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17280" windowHeight="6570"/>
  </bookViews>
  <sheets>
    <sheet name="mod" sheetId="1" r:id="rId1"/>
    <sheet name="stats" sheetId="2" r:id="rId2"/>
    <sheet name="wiki" sheetId="3" r:id="rId3"/>
    <sheet name="base" sheetId="4" r:id="rId4"/>
  </sheets>
  <calcPr calcId="152511"/>
  <pivotCaches>
    <pivotCache cacheId="37" r:id="rId5"/>
  </pivotCaches>
  <fileRecoveryPr repairLoad="1"/>
</workbook>
</file>

<file path=xl/calcChain.xml><?xml version="1.0" encoding="utf-8"?>
<calcChain xmlns="http://schemas.openxmlformats.org/spreadsheetml/2006/main">
  <c r="AB66" i="1" l="1"/>
  <c r="AC3004" i="1" l="1"/>
  <c r="AB3004" i="1"/>
  <c r="AA3004" i="1"/>
  <c r="Z3004" i="1"/>
  <c r="Y3004" i="1"/>
  <c r="X3004" i="1"/>
  <c r="W3004" i="1"/>
  <c r="V3004" i="1"/>
  <c r="U3004" i="1"/>
  <c r="T3004" i="1"/>
  <c r="AC3003" i="1"/>
  <c r="AB3003" i="1"/>
  <c r="AA3003" i="1"/>
  <c r="Z3003" i="1"/>
  <c r="Y3003" i="1"/>
  <c r="X3003" i="1"/>
  <c r="W3003" i="1"/>
  <c r="V3003" i="1"/>
  <c r="U3003" i="1"/>
  <c r="T3003" i="1"/>
  <c r="AC3002" i="1"/>
  <c r="AB3002" i="1"/>
  <c r="AA3002" i="1"/>
  <c r="Z3002" i="1"/>
  <c r="Y3002" i="1"/>
  <c r="X3002" i="1"/>
  <c r="W3002" i="1"/>
  <c r="V3002" i="1"/>
  <c r="U3002" i="1"/>
  <c r="T3002" i="1"/>
  <c r="AC3001" i="1"/>
  <c r="AB3001" i="1"/>
  <c r="AA3001" i="1"/>
  <c r="Z3001" i="1"/>
  <c r="Y3001" i="1"/>
  <c r="X3001" i="1"/>
  <c r="W3001" i="1"/>
  <c r="V3001" i="1"/>
  <c r="U3001" i="1"/>
  <c r="T3001" i="1"/>
  <c r="AC3000" i="1"/>
  <c r="AB3000" i="1"/>
  <c r="AA3000" i="1"/>
  <c r="Z3000" i="1"/>
  <c r="Y3000" i="1"/>
  <c r="X3000" i="1"/>
  <c r="W3000" i="1"/>
  <c r="V3000" i="1"/>
  <c r="U3000" i="1"/>
  <c r="T3000" i="1"/>
  <c r="AC2999" i="1"/>
  <c r="AB2999" i="1"/>
  <c r="AA2999" i="1"/>
  <c r="Z2999" i="1"/>
  <c r="Y2999" i="1"/>
  <c r="X2999" i="1"/>
  <c r="W2999" i="1"/>
  <c r="V2999" i="1"/>
  <c r="U2999" i="1"/>
  <c r="T2999" i="1"/>
  <c r="AC2998" i="1"/>
  <c r="AB2998" i="1"/>
  <c r="AA2998" i="1"/>
  <c r="Z2998" i="1"/>
  <c r="Y2998" i="1"/>
  <c r="X2998" i="1"/>
  <c r="W2998" i="1"/>
  <c r="V2998" i="1"/>
  <c r="U2998" i="1"/>
  <c r="T2998" i="1"/>
  <c r="AC2997" i="1"/>
  <c r="AB2997" i="1"/>
  <c r="AA2997" i="1"/>
  <c r="Z2997" i="1"/>
  <c r="Y2997" i="1"/>
  <c r="X2997" i="1"/>
  <c r="W2997" i="1"/>
  <c r="V2997" i="1"/>
  <c r="U2997" i="1"/>
  <c r="T2997" i="1"/>
  <c r="AC2996" i="1"/>
  <c r="AB2996" i="1"/>
  <c r="AA2996" i="1"/>
  <c r="Z2996" i="1"/>
  <c r="Y2996" i="1"/>
  <c r="X2996" i="1"/>
  <c r="W2996" i="1"/>
  <c r="V2996" i="1"/>
  <c r="U2996" i="1"/>
  <c r="T2996" i="1"/>
  <c r="AC2995" i="1"/>
  <c r="AB2995" i="1"/>
  <c r="AA2995" i="1"/>
  <c r="Z2995" i="1"/>
  <c r="Y2995" i="1"/>
  <c r="X2995" i="1"/>
  <c r="W2995" i="1"/>
  <c r="V2995" i="1"/>
  <c r="U2995" i="1"/>
  <c r="T2995" i="1"/>
  <c r="AC2994" i="1"/>
  <c r="AB2994" i="1"/>
  <c r="AA2994" i="1"/>
  <c r="Z2994" i="1"/>
  <c r="Y2994" i="1"/>
  <c r="X2994" i="1"/>
  <c r="W2994" i="1"/>
  <c r="V2994" i="1"/>
  <c r="U2994" i="1"/>
  <c r="T2994" i="1"/>
  <c r="AC2993" i="1"/>
  <c r="AB2993" i="1"/>
  <c r="AA2993" i="1"/>
  <c r="Z2993" i="1"/>
  <c r="Y2993" i="1"/>
  <c r="X2993" i="1"/>
  <c r="W2993" i="1"/>
  <c r="V2993" i="1"/>
  <c r="U2993" i="1"/>
  <c r="T2993" i="1"/>
  <c r="AC2992" i="1"/>
  <c r="AB2992" i="1"/>
  <c r="AA2992" i="1"/>
  <c r="Z2992" i="1"/>
  <c r="Y2992" i="1"/>
  <c r="X2992" i="1"/>
  <c r="W2992" i="1"/>
  <c r="V2992" i="1"/>
  <c r="U2992" i="1"/>
  <c r="T2992" i="1"/>
  <c r="AC2991" i="1"/>
  <c r="AB2991" i="1"/>
  <c r="AA2991" i="1"/>
  <c r="Z2991" i="1"/>
  <c r="Y2991" i="1"/>
  <c r="X2991" i="1"/>
  <c r="W2991" i="1"/>
  <c r="V2991" i="1"/>
  <c r="U2991" i="1"/>
  <c r="T2991" i="1"/>
  <c r="AC2990" i="1"/>
  <c r="AB2990" i="1"/>
  <c r="AA2990" i="1"/>
  <c r="Z2990" i="1"/>
  <c r="Y2990" i="1"/>
  <c r="X2990" i="1"/>
  <c r="W2990" i="1"/>
  <c r="V2990" i="1"/>
  <c r="U2990" i="1"/>
  <c r="T2990" i="1"/>
  <c r="AC2989" i="1"/>
  <c r="AB2989" i="1"/>
  <c r="AA2989" i="1"/>
  <c r="Z2989" i="1"/>
  <c r="Y2989" i="1"/>
  <c r="X2989" i="1"/>
  <c r="W2989" i="1"/>
  <c r="V2989" i="1"/>
  <c r="U2989" i="1"/>
  <c r="T2989" i="1"/>
  <c r="AC2988" i="1"/>
  <c r="AB2988" i="1"/>
  <c r="AA2988" i="1"/>
  <c r="Z2988" i="1"/>
  <c r="Y2988" i="1"/>
  <c r="X2988" i="1"/>
  <c r="W2988" i="1"/>
  <c r="V2988" i="1"/>
  <c r="U2988" i="1"/>
  <c r="T2988" i="1"/>
  <c r="AC2987" i="1"/>
  <c r="AB2987" i="1"/>
  <c r="AA2987" i="1"/>
  <c r="Z2987" i="1"/>
  <c r="Y2987" i="1"/>
  <c r="X2987" i="1"/>
  <c r="W2987" i="1"/>
  <c r="V2987" i="1"/>
  <c r="U2987" i="1"/>
  <c r="T2987" i="1"/>
  <c r="AC2986" i="1"/>
  <c r="AB2986" i="1"/>
  <c r="AA2986" i="1"/>
  <c r="Z2986" i="1"/>
  <c r="Y2986" i="1"/>
  <c r="X2986" i="1"/>
  <c r="W2986" i="1"/>
  <c r="V2986" i="1"/>
  <c r="U2986" i="1"/>
  <c r="T2986" i="1"/>
  <c r="AC2985" i="1"/>
  <c r="AB2985" i="1"/>
  <c r="AA2985" i="1"/>
  <c r="Z2985" i="1"/>
  <c r="Y2985" i="1"/>
  <c r="X2985" i="1"/>
  <c r="W2985" i="1"/>
  <c r="V2985" i="1"/>
  <c r="U2985" i="1"/>
  <c r="T2985" i="1"/>
  <c r="AC2984" i="1"/>
  <c r="AB2984" i="1"/>
  <c r="AA2984" i="1"/>
  <c r="Z2984" i="1"/>
  <c r="Y2984" i="1"/>
  <c r="X2984" i="1"/>
  <c r="W2984" i="1"/>
  <c r="V2984" i="1"/>
  <c r="U2984" i="1"/>
  <c r="T2984" i="1"/>
  <c r="AC2983" i="1"/>
  <c r="AB2983" i="1"/>
  <c r="AA2983" i="1"/>
  <c r="Z2983" i="1"/>
  <c r="Y2983" i="1"/>
  <c r="X2983" i="1"/>
  <c r="W2983" i="1"/>
  <c r="V2983" i="1"/>
  <c r="U2983" i="1"/>
  <c r="T2983" i="1"/>
  <c r="AC2982" i="1"/>
  <c r="AB2982" i="1"/>
  <c r="AA2982" i="1"/>
  <c r="Z2982" i="1"/>
  <c r="Y2982" i="1"/>
  <c r="X2982" i="1"/>
  <c r="W2982" i="1"/>
  <c r="V2982" i="1"/>
  <c r="U2982" i="1"/>
  <c r="T2982" i="1"/>
  <c r="AC2981" i="1"/>
  <c r="AB2981" i="1"/>
  <c r="AA2981" i="1"/>
  <c r="Z2981" i="1"/>
  <c r="Y2981" i="1"/>
  <c r="X2981" i="1"/>
  <c r="W2981" i="1"/>
  <c r="V2981" i="1"/>
  <c r="U2981" i="1"/>
  <c r="T2981" i="1"/>
  <c r="AC2980" i="1"/>
  <c r="AB2980" i="1"/>
  <c r="AA2980" i="1"/>
  <c r="Z2980" i="1"/>
  <c r="Y2980" i="1"/>
  <c r="X2980" i="1"/>
  <c r="W2980" i="1"/>
  <c r="V2980" i="1"/>
  <c r="U2980" i="1"/>
  <c r="T2980" i="1"/>
  <c r="AC2979" i="1"/>
  <c r="AB2979" i="1"/>
  <c r="AA2979" i="1"/>
  <c r="Z2979" i="1"/>
  <c r="Y2979" i="1"/>
  <c r="X2979" i="1"/>
  <c r="W2979" i="1"/>
  <c r="V2979" i="1"/>
  <c r="U2979" i="1"/>
  <c r="T2979" i="1"/>
  <c r="AC2978" i="1"/>
  <c r="AB2978" i="1"/>
  <c r="AA2978" i="1"/>
  <c r="Z2978" i="1"/>
  <c r="Y2978" i="1"/>
  <c r="X2978" i="1"/>
  <c r="W2978" i="1"/>
  <c r="V2978" i="1"/>
  <c r="U2978" i="1"/>
  <c r="T2978" i="1"/>
  <c r="AC2977" i="1"/>
  <c r="AB2977" i="1"/>
  <c r="AA2977" i="1"/>
  <c r="Z2977" i="1"/>
  <c r="Y2977" i="1"/>
  <c r="X2977" i="1"/>
  <c r="W2977" i="1"/>
  <c r="V2977" i="1"/>
  <c r="U2977" i="1"/>
  <c r="T2977" i="1"/>
  <c r="AC2976" i="1"/>
  <c r="AB2976" i="1"/>
  <c r="AA2976" i="1"/>
  <c r="Z2976" i="1"/>
  <c r="Y2976" i="1"/>
  <c r="X2976" i="1"/>
  <c r="W2976" i="1"/>
  <c r="V2976" i="1"/>
  <c r="U2976" i="1"/>
  <c r="T2976" i="1"/>
  <c r="AC2975" i="1"/>
  <c r="AB2975" i="1"/>
  <c r="AA2975" i="1"/>
  <c r="Z2975" i="1"/>
  <c r="Y2975" i="1"/>
  <c r="X2975" i="1"/>
  <c r="W2975" i="1"/>
  <c r="V2975" i="1"/>
  <c r="U2975" i="1"/>
  <c r="T2975" i="1"/>
  <c r="AC2974" i="1"/>
  <c r="AB2974" i="1"/>
  <c r="AA2974" i="1"/>
  <c r="Z2974" i="1"/>
  <c r="Y2974" i="1"/>
  <c r="X2974" i="1"/>
  <c r="W2974" i="1"/>
  <c r="V2974" i="1"/>
  <c r="U2974" i="1"/>
  <c r="T2974" i="1"/>
  <c r="AC2973" i="1"/>
  <c r="AB2973" i="1"/>
  <c r="AA2973" i="1"/>
  <c r="Z2973" i="1"/>
  <c r="Y2973" i="1"/>
  <c r="X2973" i="1"/>
  <c r="W2973" i="1"/>
  <c r="V2973" i="1"/>
  <c r="U2973" i="1"/>
  <c r="T2973" i="1"/>
  <c r="AC2972" i="1"/>
  <c r="AB2972" i="1"/>
  <c r="AA2972" i="1"/>
  <c r="Z2972" i="1"/>
  <c r="Y2972" i="1"/>
  <c r="X2972" i="1"/>
  <c r="W2972" i="1"/>
  <c r="V2972" i="1"/>
  <c r="U2972" i="1"/>
  <c r="T2972" i="1"/>
  <c r="AC2971" i="1"/>
  <c r="AB2971" i="1"/>
  <c r="AA2971" i="1"/>
  <c r="Z2971" i="1"/>
  <c r="Y2971" i="1"/>
  <c r="X2971" i="1"/>
  <c r="W2971" i="1"/>
  <c r="V2971" i="1"/>
  <c r="U2971" i="1"/>
  <c r="T2971" i="1"/>
  <c r="AC2970" i="1"/>
  <c r="AB2970" i="1"/>
  <c r="AA2970" i="1"/>
  <c r="Z2970" i="1"/>
  <c r="Y2970" i="1"/>
  <c r="X2970" i="1"/>
  <c r="W2970" i="1"/>
  <c r="V2970" i="1"/>
  <c r="U2970" i="1"/>
  <c r="T2970" i="1"/>
  <c r="AC2969" i="1"/>
  <c r="AB2969" i="1"/>
  <c r="AA2969" i="1"/>
  <c r="Z2969" i="1"/>
  <c r="Y2969" i="1"/>
  <c r="X2969" i="1"/>
  <c r="W2969" i="1"/>
  <c r="V2969" i="1"/>
  <c r="U2969" i="1"/>
  <c r="T2969" i="1"/>
  <c r="AC2968" i="1"/>
  <c r="AB2968" i="1"/>
  <c r="AA2968" i="1"/>
  <c r="Z2968" i="1"/>
  <c r="Y2968" i="1"/>
  <c r="X2968" i="1"/>
  <c r="W2968" i="1"/>
  <c r="V2968" i="1"/>
  <c r="U2968" i="1"/>
  <c r="T2968" i="1"/>
  <c r="AC2967" i="1"/>
  <c r="AB2967" i="1"/>
  <c r="AA2967" i="1"/>
  <c r="Z2967" i="1"/>
  <c r="Y2967" i="1"/>
  <c r="X2967" i="1"/>
  <c r="W2967" i="1"/>
  <c r="V2967" i="1"/>
  <c r="U2967" i="1"/>
  <c r="T2967" i="1"/>
  <c r="AC2966" i="1"/>
  <c r="AB2966" i="1"/>
  <c r="AA2966" i="1"/>
  <c r="Z2966" i="1"/>
  <c r="Y2966" i="1"/>
  <c r="X2966" i="1"/>
  <c r="W2966" i="1"/>
  <c r="V2966" i="1"/>
  <c r="U2966" i="1"/>
  <c r="T2966" i="1"/>
  <c r="AC2965" i="1"/>
  <c r="AB2965" i="1"/>
  <c r="AA2965" i="1"/>
  <c r="Z2965" i="1"/>
  <c r="Y2965" i="1"/>
  <c r="X2965" i="1"/>
  <c r="W2965" i="1"/>
  <c r="V2965" i="1"/>
  <c r="U2965" i="1"/>
  <c r="T2965" i="1"/>
  <c r="AC2964" i="1"/>
  <c r="AB2964" i="1"/>
  <c r="AA2964" i="1"/>
  <c r="Z2964" i="1"/>
  <c r="Y2964" i="1"/>
  <c r="X2964" i="1"/>
  <c r="W2964" i="1"/>
  <c r="V2964" i="1"/>
  <c r="U2964" i="1"/>
  <c r="T2964" i="1"/>
  <c r="AC2963" i="1"/>
  <c r="AB2963" i="1"/>
  <c r="AA2963" i="1"/>
  <c r="Z2963" i="1"/>
  <c r="Y2963" i="1"/>
  <c r="X2963" i="1"/>
  <c r="W2963" i="1"/>
  <c r="V2963" i="1"/>
  <c r="U2963" i="1"/>
  <c r="T2963" i="1"/>
  <c r="AC2962" i="1"/>
  <c r="AB2962" i="1"/>
  <c r="AA2962" i="1"/>
  <c r="Z2962" i="1"/>
  <c r="Y2962" i="1"/>
  <c r="X2962" i="1"/>
  <c r="W2962" i="1"/>
  <c r="V2962" i="1"/>
  <c r="U2962" i="1"/>
  <c r="T2962" i="1"/>
  <c r="AC2961" i="1"/>
  <c r="AB2961" i="1"/>
  <c r="AA2961" i="1"/>
  <c r="Z2961" i="1"/>
  <c r="Y2961" i="1"/>
  <c r="X2961" i="1"/>
  <c r="W2961" i="1"/>
  <c r="V2961" i="1"/>
  <c r="U2961" i="1"/>
  <c r="T2961" i="1"/>
  <c r="AC2960" i="1"/>
  <c r="AB2960" i="1"/>
  <c r="AA2960" i="1"/>
  <c r="Z2960" i="1"/>
  <c r="Y2960" i="1"/>
  <c r="X2960" i="1"/>
  <c r="W2960" i="1"/>
  <c r="V2960" i="1"/>
  <c r="U2960" i="1"/>
  <c r="T2960" i="1"/>
  <c r="AC2959" i="1"/>
  <c r="AB2959" i="1"/>
  <c r="AA2959" i="1"/>
  <c r="Z2959" i="1"/>
  <c r="Y2959" i="1"/>
  <c r="X2959" i="1"/>
  <c r="W2959" i="1"/>
  <c r="V2959" i="1"/>
  <c r="U2959" i="1"/>
  <c r="T2959" i="1"/>
  <c r="AC2958" i="1"/>
  <c r="AB2958" i="1"/>
  <c r="AA2958" i="1"/>
  <c r="Z2958" i="1"/>
  <c r="Y2958" i="1"/>
  <c r="X2958" i="1"/>
  <c r="W2958" i="1"/>
  <c r="V2958" i="1"/>
  <c r="U2958" i="1"/>
  <c r="T2958" i="1"/>
  <c r="AC2957" i="1"/>
  <c r="AB2957" i="1"/>
  <c r="AA2957" i="1"/>
  <c r="Z2957" i="1"/>
  <c r="Y2957" i="1"/>
  <c r="X2957" i="1"/>
  <c r="W2957" i="1"/>
  <c r="V2957" i="1"/>
  <c r="U2957" i="1"/>
  <c r="T2957" i="1"/>
  <c r="AC2956" i="1"/>
  <c r="AB2956" i="1"/>
  <c r="AA2956" i="1"/>
  <c r="Z2956" i="1"/>
  <c r="Y2956" i="1"/>
  <c r="X2956" i="1"/>
  <c r="W2956" i="1"/>
  <c r="V2956" i="1"/>
  <c r="U2956" i="1"/>
  <c r="T2956" i="1"/>
  <c r="AC2955" i="1"/>
  <c r="AB2955" i="1"/>
  <c r="AA2955" i="1"/>
  <c r="Z2955" i="1"/>
  <c r="Y2955" i="1"/>
  <c r="X2955" i="1"/>
  <c r="W2955" i="1"/>
  <c r="V2955" i="1"/>
  <c r="U2955" i="1"/>
  <c r="T2955" i="1"/>
  <c r="AC2954" i="1"/>
  <c r="AB2954" i="1"/>
  <c r="AA2954" i="1"/>
  <c r="Z2954" i="1"/>
  <c r="Y2954" i="1"/>
  <c r="X2954" i="1"/>
  <c r="W2954" i="1"/>
  <c r="V2954" i="1"/>
  <c r="T2954" i="1"/>
  <c r="AC2953" i="1"/>
  <c r="AB2953" i="1"/>
  <c r="AA2953" i="1"/>
  <c r="Z2953" i="1"/>
  <c r="Y2953" i="1"/>
  <c r="X2953" i="1"/>
  <c r="W2953" i="1"/>
  <c r="V2953" i="1"/>
  <c r="U2953" i="1"/>
  <c r="T2953" i="1"/>
  <c r="AC2952" i="1"/>
  <c r="AB2952" i="1"/>
  <c r="AA2952" i="1"/>
  <c r="Z2952" i="1"/>
  <c r="Y2952" i="1"/>
  <c r="X2952" i="1"/>
  <c r="W2952" i="1"/>
  <c r="V2952" i="1"/>
  <c r="U2952" i="1"/>
  <c r="T2952" i="1"/>
  <c r="AC2951" i="1"/>
  <c r="AB2951" i="1"/>
  <c r="AA2951" i="1"/>
  <c r="Z2951" i="1"/>
  <c r="Y2951" i="1"/>
  <c r="X2951" i="1"/>
  <c r="W2951" i="1"/>
  <c r="V2951" i="1"/>
  <c r="U2951" i="1"/>
  <c r="T2951" i="1"/>
  <c r="AC2950" i="1"/>
  <c r="AB2950" i="1"/>
  <c r="AA2950" i="1"/>
  <c r="Z2950" i="1"/>
  <c r="Y2950" i="1"/>
  <c r="X2950" i="1"/>
  <c r="W2950" i="1"/>
  <c r="V2950" i="1"/>
  <c r="U2950" i="1"/>
  <c r="T2950" i="1"/>
  <c r="AC2949" i="1"/>
  <c r="AB2949" i="1"/>
  <c r="AA2949" i="1"/>
  <c r="Z2949" i="1"/>
  <c r="Y2949" i="1"/>
  <c r="X2949" i="1"/>
  <c r="W2949" i="1"/>
  <c r="V2949" i="1"/>
  <c r="U2949" i="1"/>
  <c r="T2949" i="1"/>
  <c r="AC2948" i="1"/>
  <c r="AB2948" i="1"/>
  <c r="AA2948" i="1"/>
  <c r="Z2948" i="1"/>
  <c r="Y2948" i="1"/>
  <c r="X2948" i="1"/>
  <c r="W2948" i="1"/>
  <c r="V2948" i="1"/>
  <c r="U2948" i="1"/>
  <c r="T2948" i="1"/>
  <c r="AC2947" i="1"/>
  <c r="AB2947" i="1"/>
  <c r="AA2947" i="1"/>
  <c r="Z2947" i="1"/>
  <c r="Y2947" i="1"/>
  <c r="X2947" i="1"/>
  <c r="W2947" i="1"/>
  <c r="V2947" i="1"/>
  <c r="U2947" i="1"/>
  <c r="T2947" i="1"/>
  <c r="AC2946" i="1"/>
  <c r="AB2946" i="1"/>
  <c r="AA2946" i="1"/>
  <c r="Z2946" i="1"/>
  <c r="Y2946" i="1"/>
  <c r="X2946" i="1"/>
  <c r="W2946" i="1"/>
  <c r="V2946" i="1"/>
  <c r="U2946" i="1"/>
  <c r="T2946" i="1"/>
  <c r="AC2945" i="1"/>
  <c r="AB2945" i="1"/>
  <c r="AA2945" i="1"/>
  <c r="Z2945" i="1"/>
  <c r="Y2945" i="1"/>
  <c r="X2945" i="1"/>
  <c r="W2945" i="1"/>
  <c r="V2945" i="1"/>
  <c r="U2945" i="1"/>
  <c r="T2945" i="1"/>
  <c r="AC2944" i="1"/>
  <c r="AB2944" i="1"/>
  <c r="AA2944" i="1"/>
  <c r="Z2944" i="1"/>
  <c r="Y2944" i="1"/>
  <c r="X2944" i="1"/>
  <c r="W2944" i="1"/>
  <c r="V2944" i="1"/>
  <c r="U2944" i="1"/>
  <c r="T2944" i="1"/>
  <c r="AC2943" i="1"/>
  <c r="AB2943" i="1"/>
  <c r="AA2943" i="1"/>
  <c r="Z2943" i="1"/>
  <c r="Y2943" i="1"/>
  <c r="X2943" i="1"/>
  <c r="W2943" i="1"/>
  <c r="V2943" i="1"/>
  <c r="U2943" i="1"/>
  <c r="T2943" i="1"/>
  <c r="AC2942" i="1"/>
  <c r="AB2942" i="1"/>
  <c r="AA2942" i="1"/>
  <c r="Z2942" i="1"/>
  <c r="Y2942" i="1"/>
  <c r="X2942" i="1"/>
  <c r="W2942" i="1"/>
  <c r="V2942" i="1"/>
  <c r="U2942" i="1"/>
  <c r="T2942" i="1"/>
  <c r="AC2941" i="1"/>
  <c r="AB2941" i="1"/>
  <c r="AA2941" i="1"/>
  <c r="Z2941" i="1"/>
  <c r="Y2941" i="1"/>
  <c r="X2941" i="1"/>
  <c r="W2941" i="1"/>
  <c r="V2941" i="1"/>
  <c r="U2941" i="1"/>
  <c r="T2941" i="1"/>
  <c r="AC2940" i="1"/>
  <c r="AB2940" i="1"/>
  <c r="AA2940" i="1"/>
  <c r="Z2940" i="1"/>
  <c r="Y2940" i="1"/>
  <c r="X2940" i="1"/>
  <c r="W2940" i="1"/>
  <c r="V2940" i="1"/>
  <c r="U2940" i="1"/>
  <c r="T2940" i="1"/>
  <c r="AC2939" i="1"/>
  <c r="AB2939" i="1"/>
  <c r="AA2939" i="1"/>
  <c r="Z2939" i="1"/>
  <c r="Y2939" i="1"/>
  <c r="X2939" i="1"/>
  <c r="W2939" i="1"/>
  <c r="V2939" i="1"/>
  <c r="U2939" i="1"/>
  <c r="T2939" i="1"/>
  <c r="AC2938" i="1"/>
  <c r="AB2938" i="1"/>
  <c r="AA2938" i="1"/>
  <c r="Z2938" i="1"/>
  <c r="Y2938" i="1"/>
  <c r="X2938" i="1"/>
  <c r="W2938" i="1"/>
  <c r="V2938" i="1"/>
  <c r="U2938" i="1"/>
  <c r="T2938" i="1"/>
  <c r="AC2937" i="1"/>
  <c r="AB2937" i="1"/>
  <c r="AA2937" i="1"/>
  <c r="Z2937" i="1"/>
  <c r="Y2937" i="1"/>
  <c r="X2937" i="1"/>
  <c r="W2937" i="1"/>
  <c r="V2937" i="1"/>
  <c r="U2937" i="1"/>
  <c r="T2937" i="1"/>
  <c r="AC2936" i="1"/>
  <c r="AB2936" i="1"/>
  <c r="AA2936" i="1"/>
  <c r="Z2936" i="1"/>
  <c r="Y2936" i="1"/>
  <c r="X2936" i="1"/>
  <c r="W2936" i="1"/>
  <c r="V2936" i="1"/>
  <c r="U2936" i="1"/>
  <c r="T2936" i="1"/>
  <c r="AC2935" i="1"/>
  <c r="AB2935" i="1"/>
  <c r="AA2935" i="1"/>
  <c r="Z2935" i="1"/>
  <c r="Y2935" i="1"/>
  <c r="X2935" i="1"/>
  <c r="W2935" i="1"/>
  <c r="V2935" i="1"/>
  <c r="U2935" i="1"/>
  <c r="T2935" i="1"/>
  <c r="AC2934" i="1"/>
  <c r="AB2934" i="1"/>
  <c r="AA2934" i="1"/>
  <c r="Z2934" i="1"/>
  <c r="Y2934" i="1"/>
  <c r="X2934" i="1"/>
  <c r="W2934" i="1"/>
  <c r="V2934" i="1"/>
  <c r="U2934" i="1"/>
  <c r="T2934" i="1"/>
  <c r="AC2933" i="1"/>
  <c r="AB2933" i="1"/>
  <c r="AA2933" i="1"/>
  <c r="Z2933" i="1"/>
  <c r="Y2933" i="1"/>
  <c r="X2933" i="1"/>
  <c r="W2933" i="1"/>
  <c r="V2933" i="1"/>
  <c r="U2933" i="1"/>
  <c r="T2933" i="1"/>
  <c r="AC2932" i="1"/>
  <c r="AB2932" i="1"/>
  <c r="AA2932" i="1"/>
  <c r="Z2932" i="1"/>
  <c r="Y2932" i="1"/>
  <c r="X2932" i="1"/>
  <c r="W2932" i="1"/>
  <c r="V2932" i="1"/>
  <c r="U2932" i="1"/>
  <c r="T2932" i="1"/>
  <c r="AC2931" i="1"/>
  <c r="AB2931" i="1"/>
  <c r="AA2931" i="1"/>
  <c r="Z2931" i="1"/>
  <c r="Y2931" i="1"/>
  <c r="X2931" i="1"/>
  <c r="W2931" i="1"/>
  <c r="V2931" i="1"/>
  <c r="U2931" i="1"/>
  <c r="T2931" i="1"/>
  <c r="AC2930" i="1"/>
  <c r="AB2930" i="1"/>
  <c r="AA2930" i="1"/>
  <c r="Z2930" i="1"/>
  <c r="Y2930" i="1"/>
  <c r="X2930" i="1"/>
  <c r="W2930" i="1"/>
  <c r="V2930" i="1"/>
  <c r="U2930" i="1"/>
  <c r="T2930" i="1"/>
  <c r="AC2929" i="1"/>
  <c r="AB2929" i="1"/>
  <c r="AA2929" i="1"/>
  <c r="Z2929" i="1"/>
  <c r="Y2929" i="1"/>
  <c r="X2929" i="1"/>
  <c r="W2929" i="1"/>
  <c r="V2929" i="1"/>
  <c r="U2929" i="1"/>
  <c r="T2929" i="1"/>
  <c r="AC2928" i="1"/>
  <c r="AB2928" i="1"/>
  <c r="AA2928" i="1"/>
  <c r="Z2928" i="1"/>
  <c r="Y2928" i="1"/>
  <c r="X2928" i="1"/>
  <c r="W2928" i="1"/>
  <c r="V2928" i="1"/>
  <c r="U2928" i="1"/>
  <c r="T2928" i="1"/>
  <c r="AC2927" i="1"/>
  <c r="AB2927" i="1"/>
  <c r="AA2927" i="1"/>
  <c r="Z2927" i="1"/>
  <c r="Y2927" i="1"/>
  <c r="X2927" i="1"/>
  <c r="W2927" i="1"/>
  <c r="V2927" i="1"/>
  <c r="U2927" i="1"/>
  <c r="T2927" i="1"/>
  <c r="AC2926" i="1"/>
  <c r="AB2926" i="1"/>
  <c r="AA2926" i="1"/>
  <c r="Z2926" i="1"/>
  <c r="Y2926" i="1"/>
  <c r="X2926" i="1"/>
  <c r="W2926" i="1"/>
  <c r="V2926" i="1"/>
  <c r="U2926" i="1"/>
  <c r="T2926" i="1"/>
  <c r="AC2925" i="1"/>
  <c r="AB2925" i="1"/>
  <c r="AA2925" i="1"/>
  <c r="Z2925" i="1"/>
  <c r="Y2925" i="1"/>
  <c r="X2925" i="1"/>
  <c r="W2925" i="1"/>
  <c r="V2925" i="1"/>
  <c r="U2925" i="1"/>
  <c r="T2925" i="1"/>
  <c r="AC2924" i="1"/>
  <c r="AB2924" i="1"/>
  <c r="AA2924" i="1"/>
  <c r="Z2924" i="1"/>
  <c r="Y2924" i="1"/>
  <c r="X2924" i="1"/>
  <c r="W2924" i="1"/>
  <c r="V2924" i="1"/>
  <c r="U2924" i="1"/>
  <c r="T2924" i="1"/>
  <c r="AC2923" i="1"/>
  <c r="AB2923" i="1"/>
  <c r="AA2923" i="1"/>
  <c r="Z2923" i="1"/>
  <c r="Y2923" i="1"/>
  <c r="X2923" i="1"/>
  <c r="W2923" i="1"/>
  <c r="V2923" i="1"/>
  <c r="U2923" i="1"/>
  <c r="T2923" i="1"/>
  <c r="AC2922" i="1"/>
  <c r="AB2922" i="1"/>
  <c r="AA2922" i="1"/>
  <c r="Z2922" i="1"/>
  <c r="Y2922" i="1"/>
  <c r="X2922" i="1"/>
  <c r="W2922" i="1"/>
  <c r="V2922" i="1"/>
  <c r="U2922" i="1"/>
  <c r="T2922" i="1"/>
  <c r="AC2921" i="1"/>
  <c r="AB2921" i="1"/>
  <c r="AA2921" i="1"/>
  <c r="Z2921" i="1"/>
  <c r="Y2921" i="1"/>
  <c r="X2921" i="1"/>
  <c r="W2921" i="1"/>
  <c r="V2921" i="1"/>
  <c r="U2921" i="1"/>
  <c r="T2921" i="1"/>
  <c r="AC2920" i="1"/>
  <c r="AB2920" i="1"/>
  <c r="AA2920" i="1"/>
  <c r="Z2920" i="1"/>
  <c r="Y2920" i="1"/>
  <c r="X2920" i="1"/>
  <c r="W2920" i="1"/>
  <c r="V2920" i="1"/>
  <c r="U2920" i="1"/>
  <c r="T2920" i="1"/>
  <c r="AC2919" i="1"/>
  <c r="AB2919" i="1"/>
  <c r="AA2919" i="1"/>
  <c r="Z2919" i="1"/>
  <c r="Y2919" i="1"/>
  <c r="X2919" i="1"/>
  <c r="W2919" i="1"/>
  <c r="V2919" i="1"/>
  <c r="U2919" i="1"/>
  <c r="T2919" i="1"/>
  <c r="AC2918" i="1"/>
  <c r="AB2918" i="1"/>
  <c r="AA2918" i="1"/>
  <c r="Z2918" i="1"/>
  <c r="Y2918" i="1"/>
  <c r="X2918" i="1"/>
  <c r="W2918" i="1"/>
  <c r="V2918" i="1"/>
  <c r="U2918" i="1"/>
  <c r="T2918" i="1"/>
  <c r="AC2917" i="1"/>
  <c r="AB2917" i="1"/>
  <c r="AA2917" i="1"/>
  <c r="Z2917" i="1"/>
  <c r="Y2917" i="1"/>
  <c r="X2917" i="1"/>
  <c r="W2917" i="1"/>
  <c r="V2917" i="1"/>
  <c r="U2917" i="1"/>
  <c r="T2917" i="1"/>
  <c r="AC2916" i="1"/>
  <c r="AB2916" i="1"/>
  <c r="AA2916" i="1"/>
  <c r="Z2916" i="1"/>
  <c r="Y2916" i="1"/>
  <c r="X2916" i="1"/>
  <c r="W2916" i="1"/>
  <c r="V2916" i="1"/>
  <c r="U2916" i="1"/>
  <c r="T2916" i="1"/>
  <c r="AC2915" i="1"/>
  <c r="AB2915" i="1"/>
  <c r="AA2915" i="1"/>
  <c r="Z2915" i="1"/>
  <c r="Y2915" i="1"/>
  <c r="X2915" i="1"/>
  <c r="W2915" i="1"/>
  <c r="V2915" i="1"/>
  <c r="U2915" i="1"/>
  <c r="T2915" i="1"/>
  <c r="AC2914" i="1"/>
  <c r="AB2914" i="1"/>
  <c r="AA2914" i="1"/>
  <c r="Z2914" i="1"/>
  <c r="Y2914" i="1"/>
  <c r="X2914" i="1"/>
  <c r="W2914" i="1"/>
  <c r="V2914" i="1"/>
  <c r="U2914" i="1"/>
  <c r="T2914" i="1"/>
  <c r="AC2913" i="1"/>
  <c r="AB2913" i="1"/>
  <c r="AA2913" i="1"/>
  <c r="Z2913" i="1"/>
  <c r="Y2913" i="1"/>
  <c r="X2913" i="1"/>
  <c r="W2913" i="1"/>
  <c r="V2913" i="1"/>
  <c r="U2913" i="1"/>
  <c r="T2913" i="1"/>
  <c r="AC2912" i="1"/>
  <c r="AB2912" i="1"/>
  <c r="AA2912" i="1"/>
  <c r="Z2912" i="1"/>
  <c r="Y2912" i="1"/>
  <c r="X2912" i="1"/>
  <c r="W2912" i="1"/>
  <c r="V2912" i="1"/>
  <c r="U2912" i="1"/>
  <c r="T2912" i="1"/>
  <c r="AC2911" i="1"/>
  <c r="AB2911" i="1"/>
  <c r="AA2911" i="1"/>
  <c r="Z2911" i="1"/>
  <c r="Y2911" i="1"/>
  <c r="X2911" i="1"/>
  <c r="W2911" i="1"/>
  <c r="V2911" i="1"/>
  <c r="U2911" i="1"/>
  <c r="T2911" i="1"/>
  <c r="AC2910" i="1"/>
  <c r="AB2910" i="1"/>
  <c r="AA2910" i="1"/>
  <c r="Z2910" i="1"/>
  <c r="Y2910" i="1"/>
  <c r="X2910" i="1"/>
  <c r="W2910" i="1"/>
  <c r="V2910" i="1"/>
  <c r="U2910" i="1"/>
  <c r="T2910" i="1"/>
  <c r="AC2909" i="1"/>
  <c r="AB2909" i="1"/>
  <c r="AA2909" i="1"/>
  <c r="Z2909" i="1"/>
  <c r="Y2909" i="1"/>
  <c r="X2909" i="1"/>
  <c r="W2909" i="1"/>
  <c r="V2909" i="1"/>
  <c r="U2909" i="1"/>
  <c r="T2909" i="1"/>
  <c r="AC2908" i="1"/>
  <c r="AB2908" i="1"/>
  <c r="AA2908" i="1"/>
  <c r="Z2908" i="1"/>
  <c r="Y2908" i="1"/>
  <c r="X2908" i="1"/>
  <c r="W2908" i="1"/>
  <c r="V2908" i="1"/>
  <c r="U2908" i="1"/>
  <c r="T2908" i="1"/>
  <c r="AC2907" i="1"/>
  <c r="AB2907" i="1"/>
  <c r="AA2907" i="1"/>
  <c r="Z2907" i="1"/>
  <c r="Y2907" i="1"/>
  <c r="X2907" i="1"/>
  <c r="W2907" i="1"/>
  <c r="V2907" i="1"/>
  <c r="U2907" i="1"/>
  <c r="T2907" i="1"/>
  <c r="AC2906" i="1"/>
  <c r="AB2906" i="1"/>
  <c r="AA2906" i="1"/>
  <c r="Z2906" i="1"/>
  <c r="Y2906" i="1"/>
  <c r="X2906" i="1"/>
  <c r="W2906" i="1"/>
  <c r="V2906" i="1"/>
  <c r="U2906" i="1"/>
  <c r="T2906" i="1"/>
  <c r="AC2905" i="1"/>
  <c r="AB2905" i="1"/>
  <c r="AA2905" i="1"/>
  <c r="Z2905" i="1"/>
  <c r="Y2905" i="1"/>
  <c r="X2905" i="1"/>
  <c r="W2905" i="1"/>
  <c r="V2905" i="1"/>
  <c r="U2905" i="1"/>
  <c r="T2905" i="1"/>
  <c r="AC2904" i="1"/>
  <c r="AB2904" i="1"/>
  <c r="AA2904" i="1"/>
  <c r="Z2904" i="1"/>
  <c r="Y2904" i="1"/>
  <c r="X2904" i="1"/>
  <c r="W2904" i="1"/>
  <c r="V2904" i="1"/>
  <c r="U2904" i="1"/>
  <c r="T2904" i="1"/>
  <c r="AC2903" i="1"/>
  <c r="AB2903" i="1"/>
  <c r="AA2903" i="1"/>
  <c r="Z2903" i="1"/>
  <c r="Y2903" i="1"/>
  <c r="X2903" i="1"/>
  <c r="W2903" i="1"/>
  <c r="V2903" i="1"/>
  <c r="U2903" i="1"/>
  <c r="T2903" i="1"/>
  <c r="AC2902" i="1"/>
  <c r="AB2902" i="1"/>
  <c r="AA2902" i="1"/>
  <c r="Z2902" i="1"/>
  <c r="Y2902" i="1"/>
  <c r="X2902" i="1"/>
  <c r="W2902" i="1"/>
  <c r="V2902" i="1"/>
  <c r="U2902" i="1"/>
  <c r="T2902" i="1"/>
  <c r="AC2901" i="1"/>
  <c r="AB2901" i="1"/>
  <c r="AA2901" i="1"/>
  <c r="Z2901" i="1"/>
  <c r="Y2901" i="1"/>
  <c r="X2901" i="1"/>
  <c r="W2901" i="1"/>
  <c r="V2901" i="1"/>
  <c r="U2901" i="1"/>
  <c r="T2901" i="1"/>
  <c r="AC2900" i="1"/>
  <c r="AB2900" i="1"/>
  <c r="AA2900" i="1"/>
  <c r="Z2900" i="1"/>
  <c r="Y2900" i="1"/>
  <c r="X2900" i="1"/>
  <c r="W2900" i="1"/>
  <c r="V2900" i="1"/>
  <c r="U2900" i="1"/>
  <c r="T2900" i="1"/>
  <c r="AC2899" i="1"/>
  <c r="AB2899" i="1"/>
  <c r="AA2899" i="1"/>
  <c r="Z2899" i="1"/>
  <c r="Y2899" i="1"/>
  <c r="X2899" i="1"/>
  <c r="W2899" i="1"/>
  <c r="V2899" i="1"/>
  <c r="U2899" i="1"/>
  <c r="T2899" i="1"/>
  <c r="AC2898" i="1"/>
  <c r="AB2898" i="1"/>
  <c r="AA2898" i="1"/>
  <c r="Z2898" i="1"/>
  <c r="Y2898" i="1"/>
  <c r="X2898" i="1"/>
  <c r="W2898" i="1"/>
  <c r="V2898" i="1"/>
  <c r="U2898" i="1"/>
  <c r="T2898" i="1"/>
  <c r="AC2897" i="1"/>
  <c r="AB2897" i="1"/>
  <c r="AA2897" i="1"/>
  <c r="Z2897" i="1"/>
  <c r="Y2897" i="1"/>
  <c r="X2897" i="1"/>
  <c r="W2897" i="1"/>
  <c r="V2897" i="1"/>
  <c r="U2897" i="1"/>
  <c r="T2897" i="1"/>
  <c r="AC2896" i="1"/>
  <c r="AB2896" i="1"/>
  <c r="AA2896" i="1"/>
  <c r="Z2896" i="1"/>
  <c r="Y2896" i="1"/>
  <c r="X2896" i="1"/>
  <c r="W2896" i="1"/>
  <c r="V2896" i="1"/>
  <c r="U2896" i="1"/>
  <c r="T2896" i="1"/>
  <c r="AC2895" i="1"/>
  <c r="AB2895" i="1"/>
  <c r="AA2895" i="1"/>
  <c r="Z2895" i="1"/>
  <c r="Y2895" i="1"/>
  <c r="X2895" i="1"/>
  <c r="W2895" i="1"/>
  <c r="V2895" i="1"/>
  <c r="U2895" i="1"/>
  <c r="T2895" i="1"/>
  <c r="AC2894" i="1"/>
  <c r="AB2894" i="1"/>
  <c r="AA2894" i="1"/>
  <c r="Z2894" i="1"/>
  <c r="Y2894" i="1"/>
  <c r="X2894" i="1"/>
  <c r="W2894" i="1"/>
  <c r="V2894" i="1"/>
  <c r="U2894" i="1"/>
  <c r="T2894" i="1"/>
  <c r="AC2893" i="1"/>
  <c r="AB2893" i="1"/>
  <c r="AA2893" i="1"/>
  <c r="Z2893" i="1"/>
  <c r="Y2893" i="1"/>
  <c r="X2893" i="1"/>
  <c r="W2893" i="1"/>
  <c r="V2893" i="1"/>
  <c r="U2893" i="1"/>
  <c r="T2893" i="1"/>
  <c r="AC2892" i="1"/>
  <c r="AB2892" i="1"/>
  <c r="AA2892" i="1"/>
  <c r="Z2892" i="1"/>
  <c r="Y2892" i="1"/>
  <c r="X2892" i="1"/>
  <c r="W2892" i="1"/>
  <c r="V2892" i="1"/>
  <c r="U2892" i="1"/>
  <c r="T2892" i="1"/>
  <c r="AC2891" i="1"/>
  <c r="AB2891" i="1"/>
  <c r="AA2891" i="1"/>
  <c r="Z2891" i="1"/>
  <c r="Y2891" i="1"/>
  <c r="X2891" i="1"/>
  <c r="W2891" i="1"/>
  <c r="V2891" i="1"/>
  <c r="U2891" i="1"/>
  <c r="T2891" i="1"/>
  <c r="AC2890" i="1"/>
  <c r="AB2890" i="1"/>
  <c r="AA2890" i="1"/>
  <c r="Z2890" i="1"/>
  <c r="Y2890" i="1"/>
  <c r="X2890" i="1"/>
  <c r="W2890" i="1"/>
  <c r="V2890" i="1"/>
  <c r="U2890" i="1"/>
  <c r="T2890" i="1"/>
  <c r="AC2889" i="1"/>
  <c r="AB2889" i="1"/>
  <c r="AA2889" i="1"/>
  <c r="Z2889" i="1"/>
  <c r="Y2889" i="1"/>
  <c r="X2889" i="1"/>
  <c r="W2889" i="1"/>
  <c r="V2889" i="1"/>
  <c r="U2889" i="1"/>
  <c r="T2889" i="1"/>
  <c r="AC2888" i="1"/>
  <c r="AB2888" i="1"/>
  <c r="AA2888" i="1"/>
  <c r="Z2888" i="1"/>
  <c r="Y2888" i="1"/>
  <c r="X2888" i="1"/>
  <c r="W2888" i="1"/>
  <c r="V2888" i="1"/>
  <c r="U2888" i="1"/>
  <c r="T2888" i="1"/>
  <c r="AC2887" i="1"/>
  <c r="AB2887" i="1"/>
  <c r="AA2887" i="1"/>
  <c r="Z2887" i="1"/>
  <c r="Y2887" i="1"/>
  <c r="X2887" i="1"/>
  <c r="W2887" i="1"/>
  <c r="V2887" i="1"/>
  <c r="U2887" i="1"/>
  <c r="T2887" i="1"/>
  <c r="AC2886" i="1"/>
  <c r="AB2886" i="1"/>
  <c r="AA2886" i="1"/>
  <c r="Z2886" i="1"/>
  <c r="Y2886" i="1"/>
  <c r="X2886" i="1"/>
  <c r="W2886" i="1"/>
  <c r="V2886" i="1"/>
  <c r="U2886" i="1"/>
  <c r="T2886" i="1"/>
  <c r="AC2885" i="1"/>
  <c r="AB2885" i="1"/>
  <c r="AA2885" i="1"/>
  <c r="Z2885" i="1"/>
  <c r="Y2885" i="1"/>
  <c r="X2885" i="1"/>
  <c r="W2885" i="1"/>
  <c r="V2885" i="1"/>
  <c r="U2885" i="1"/>
  <c r="T2885" i="1"/>
  <c r="AC2884" i="1"/>
  <c r="AB2884" i="1"/>
  <c r="AA2884" i="1"/>
  <c r="Z2884" i="1"/>
  <c r="Y2884" i="1"/>
  <c r="X2884" i="1"/>
  <c r="W2884" i="1"/>
  <c r="V2884" i="1"/>
  <c r="U2884" i="1"/>
  <c r="T2884" i="1"/>
  <c r="AC2883" i="1"/>
  <c r="AB2883" i="1"/>
  <c r="AA2883" i="1"/>
  <c r="Z2883" i="1"/>
  <c r="Y2883" i="1"/>
  <c r="X2883" i="1"/>
  <c r="W2883" i="1"/>
  <c r="V2883" i="1"/>
  <c r="U2883" i="1"/>
  <c r="T2883" i="1"/>
  <c r="AC2882" i="1"/>
  <c r="AB2882" i="1"/>
  <c r="AA2882" i="1"/>
  <c r="Z2882" i="1"/>
  <c r="Y2882" i="1"/>
  <c r="X2882" i="1"/>
  <c r="W2882" i="1"/>
  <c r="V2882" i="1"/>
  <c r="U2882" i="1"/>
  <c r="T2882" i="1"/>
  <c r="AC2881" i="1"/>
  <c r="AB2881" i="1"/>
  <c r="AA2881" i="1"/>
  <c r="Z2881" i="1"/>
  <c r="Y2881" i="1"/>
  <c r="X2881" i="1"/>
  <c r="W2881" i="1"/>
  <c r="V2881" i="1"/>
  <c r="U2881" i="1"/>
  <c r="T2881" i="1"/>
  <c r="AC2880" i="1"/>
  <c r="AB2880" i="1"/>
  <c r="AA2880" i="1"/>
  <c r="Z2880" i="1"/>
  <c r="Y2880" i="1"/>
  <c r="X2880" i="1"/>
  <c r="W2880" i="1"/>
  <c r="V2880" i="1"/>
  <c r="U2880" i="1"/>
  <c r="T2880" i="1"/>
  <c r="AC2879" i="1"/>
  <c r="AB2879" i="1"/>
  <c r="AA2879" i="1"/>
  <c r="Z2879" i="1"/>
  <c r="Y2879" i="1"/>
  <c r="X2879" i="1"/>
  <c r="W2879" i="1"/>
  <c r="V2879" i="1"/>
  <c r="U2879" i="1"/>
  <c r="T2879" i="1"/>
  <c r="AC2878" i="1"/>
  <c r="AB2878" i="1"/>
  <c r="AA2878" i="1"/>
  <c r="Z2878" i="1"/>
  <c r="Y2878" i="1"/>
  <c r="X2878" i="1"/>
  <c r="W2878" i="1"/>
  <c r="V2878" i="1"/>
  <c r="U2878" i="1"/>
  <c r="T2878" i="1"/>
  <c r="AC2877" i="1"/>
  <c r="AB2877" i="1"/>
  <c r="AA2877" i="1"/>
  <c r="Z2877" i="1"/>
  <c r="Y2877" i="1"/>
  <c r="X2877" i="1"/>
  <c r="W2877" i="1"/>
  <c r="V2877" i="1"/>
  <c r="U2877" i="1"/>
  <c r="T2877" i="1"/>
  <c r="AC2876" i="1"/>
  <c r="AB2876" i="1"/>
  <c r="AA2876" i="1"/>
  <c r="Z2876" i="1"/>
  <c r="Y2876" i="1"/>
  <c r="X2876" i="1"/>
  <c r="W2876" i="1"/>
  <c r="V2876" i="1"/>
  <c r="U2876" i="1"/>
  <c r="T2876" i="1"/>
  <c r="AC2875" i="1"/>
  <c r="AB2875" i="1"/>
  <c r="AA2875" i="1"/>
  <c r="Z2875" i="1"/>
  <c r="Y2875" i="1"/>
  <c r="X2875" i="1"/>
  <c r="W2875" i="1"/>
  <c r="V2875" i="1"/>
  <c r="U2875" i="1"/>
  <c r="T2875" i="1"/>
  <c r="AC2874" i="1"/>
  <c r="AB2874" i="1"/>
  <c r="AA2874" i="1"/>
  <c r="Z2874" i="1"/>
  <c r="Y2874" i="1"/>
  <c r="X2874" i="1"/>
  <c r="W2874" i="1"/>
  <c r="V2874" i="1"/>
  <c r="U2874" i="1"/>
  <c r="T2874" i="1"/>
  <c r="AC2873" i="1"/>
  <c r="AB2873" i="1"/>
  <c r="AA2873" i="1"/>
  <c r="Z2873" i="1"/>
  <c r="Y2873" i="1"/>
  <c r="X2873" i="1"/>
  <c r="W2873" i="1"/>
  <c r="V2873" i="1"/>
  <c r="U2873" i="1"/>
  <c r="T2873" i="1"/>
  <c r="AC2872" i="1"/>
  <c r="AB2872" i="1"/>
  <c r="AA2872" i="1"/>
  <c r="Z2872" i="1"/>
  <c r="Y2872" i="1"/>
  <c r="X2872" i="1"/>
  <c r="W2872" i="1"/>
  <c r="V2872" i="1"/>
  <c r="U2872" i="1"/>
  <c r="T2872" i="1"/>
  <c r="AC2871" i="1"/>
  <c r="AB2871" i="1"/>
  <c r="AA2871" i="1"/>
  <c r="Z2871" i="1"/>
  <c r="Y2871" i="1"/>
  <c r="X2871" i="1"/>
  <c r="W2871" i="1"/>
  <c r="V2871" i="1"/>
  <c r="U2871" i="1"/>
  <c r="T2871" i="1"/>
  <c r="AC2870" i="1"/>
  <c r="AB2870" i="1"/>
  <c r="AA2870" i="1"/>
  <c r="Z2870" i="1"/>
  <c r="Y2870" i="1"/>
  <c r="X2870" i="1"/>
  <c r="W2870" i="1"/>
  <c r="V2870" i="1"/>
  <c r="U2870" i="1"/>
  <c r="T2870" i="1"/>
  <c r="AC2869" i="1"/>
  <c r="AB2869" i="1"/>
  <c r="AA2869" i="1"/>
  <c r="Z2869" i="1"/>
  <c r="Y2869" i="1"/>
  <c r="X2869" i="1"/>
  <c r="W2869" i="1"/>
  <c r="V2869" i="1"/>
  <c r="U2869" i="1"/>
  <c r="T2869" i="1"/>
  <c r="AC2868" i="1"/>
  <c r="AB2868" i="1"/>
  <c r="AA2868" i="1"/>
  <c r="Z2868" i="1"/>
  <c r="Y2868" i="1"/>
  <c r="X2868" i="1"/>
  <c r="W2868" i="1"/>
  <c r="V2868" i="1"/>
  <c r="U2868" i="1"/>
  <c r="T2868" i="1"/>
  <c r="AC2867" i="1"/>
  <c r="AB2867" i="1"/>
  <c r="AA2867" i="1"/>
  <c r="Z2867" i="1"/>
  <c r="Y2867" i="1"/>
  <c r="X2867" i="1"/>
  <c r="W2867" i="1"/>
  <c r="V2867" i="1"/>
  <c r="U2867" i="1"/>
  <c r="T2867" i="1"/>
  <c r="AC2866" i="1"/>
  <c r="AB2866" i="1"/>
  <c r="AA2866" i="1"/>
  <c r="Z2866" i="1"/>
  <c r="Y2866" i="1"/>
  <c r="X2866" i="1"/>
  <c r="W2866" i="1"/>
  <c r="V2866" i="1"/>
  <c r="U2866" i="1"/>
  <c r="T2866" i="1"/>
  <c r="AC2865" i="1"/>
  <c r="AB2865" i="1"/>
  <c r="AA2865" i="1"/>
  <c r="Z2865" i="1"/>
  <c r="Y2865" i="1"/>
  <c r="X2865" i="1"/>
  <c r="W2865" i="1"/>
  <c r="V2865" i="1"/>
  <c r="U2865" i="1"/>
  <c r="T2865" i="1"/>
  <c r="AC2864" i="1"/>
  <c r="AB2864" i="1"/>
  <c r="AA2864" i="1"/>
  <c r="Z2864" i="1"/>
  <c r="Y2864" i="1"/>
  <c r="X2864" i="1"/>
  <c r="W2864" i="1"/>
  <c r="V2864" i="1"/>
  <c r="U2864" i="1"/>
  <c r="T2864" i="1"/>
  <c r="AC2863" i="1"/>
  <c r="AB2863" i="1"/>
  <c r="AA2863" i="1"/>
  <c r="Z2863" i="1"/>
  <c r="Y2863" i="1"/>
  <c r="X2863" i="1"/>
  <c r="W2863" i="1"/>
  <c r="V2863" i="1"/>
  <c r="U2863" i="1"/>
  <c r="T2863" i="1"/>
  <c r="AC2862" i="1"/>
  <c r="AB2862" i="1"/>
  <c r="AA2862" i="1"/>
  <c r="Z2862" i="1"/>
  <c r="Y2862" i="1"/>
  <c r="X2862" i="1"/>
  <c r="W2862" i="1"/>
  <c r="V2862" i="1"/>
  <c r="U2862" i="1"/>
  <c r="T2862" i="1"/>
  <c r="AC2861" i="1"/>
  <c r="AB2861" i="1"/>
  <c r="AA2861" i="1"/>
  <c r="Z2861" i="1"/>
  <c r="Y2861" i="1"/>
  <c r="X2861" i="1"/>
  <c r="W2861" i="1"/>
  <c r="V2861" i="1"/>
  <c r="U2861" i="1"/>
  <c r="T2861" i="1"/>
  <c r="AC2860" i="1"/>
  <c r="AB2860" i="1"/>
  <c r="AA2860" i="1"/>
  <c r="Z2860" i="1"/>
  <c r="Y2860" i="1"/>
  <c r="X2860" i="1"/>
  <c r="W2860" i="1"/>
  <c r="V2860" i="1"/>
  <c r="U2860" i="1"/>
  <c r="T2860" i="1"/>
  <c r="AC2859" i="1"/>
  <c r="AB2859" i="1"/>
  <c r="AA2859" i="1"/>
  <c r="Z2859" i="1"/>
  <c r="Y2859" i="1"/>
  <c r="X2859" i="1"/>
  <c r="W2859" i="1"/>
  <c r="V2859" i="1"/>
  <c r="U2859" i="1"/>
  <c r="T2859" i="1"/>
  <c r="AC2858" i="1"/>
  <c r="AB2858" i="1"/>
  <c r="AA2858" i="1"/>
  <c r="Z2858" i="1"/>
  <c r="Y2858" i="1"/>
  <c r="X2858" i="1"/>
  <c r="W2858" i="1"/>
  <c r="V2858" i="1"/>
  <c r="U2858" i="1"/>
  <c r="T2858" i="1"/>
  <c r="AC2857" i="1"/>
  <c r="AB2857" i="1"/>
  <c r="AA2857" i="1"/>
  <c r="Z2857" i="1"/>
  <c r="Y2857" i="1"/>
  <c r="X2857" i="1"/>
  <c r="W2857" i="1"/>
  <c r="V2857" i="1"/>
  <c r="U2857" i="1"/>
  <c r="T2857" i="1"/>
  <c r="AC2856" i="1"/>
  <c r="AB2856" i="1"/>
  <c r="AA2856" i="1"/>
  <c r="Z2856" i="1"/>
  <c r="Y2856" i="1"/>
  <c r="X2856" i="1"/>
  <c r="W2856" i="1"/>
  <c r="V2856" i="1"/>
  <c r="U2856" i="1"/>
  <c r="T2856" i="1"/>
  <c r="AC2855" i="1"/>
  <c r="AB2855" i="1"/>
  <c r="AA2855" i="1"/>
  <c r="Z2855" i="1"/>
  <c r="Y2855" i="1"/>
  <c r="X2855" i="1"/>
  <c r="W2855" i="1"/>
  <c r="V2855" i="1"/>
  <c r="U2855" i="1"/>
  <c r="T2855" i="1"/>
  <c r="AC2854" i="1"/>
  <c r="AB2854" i="1"/>
  <c r="AA2854" i="1"/>
  <c r="Z2854" i="1"/>
  <c r="Y2854" i="1"/>
  <c r="X2854" i="1"/>
  <c r="W2854" i="1"/>
  <c r="V2854" i="1"/>
  <c r="U2854" i="1"/>
  <c r="T2854" i="1"/>
  <c r="AC2853" i="1"/>
  <c r="AB2853" i="1"/>
  <c r="AA2853" i="1"/>
  <c r="Z2853" i="1"/>
  <c r="Y2853" i="1"/>
  <c r="X2853" i="1"/>
  <c r="W2853" i="1"/>
  <c r="V2853" i="1"/>
  <c r="U2853" i="1"/>
  <c r="T2853" i="1"/>
  <c r="AC2852" i="1"/>
  <c r="AB2852" i="1"/>
  <c r="AA2852" i="1"/>
  <c r="Z2852" i="1"/>
  <c r="Y2852" i="1"/>
  <c r="X2852" i="1"/>
  <c r="W2852" i="1"/>
  <c r="V2852" i="1"/>
  <c r="U2852" i="1"/>
  <c r="T2852" i="1"/>
  <c r="AC2851" i="1"/>
  <c r="AB2851" i="1"/>
  <c r="AA2851" i="1"/>
  <c r="Z2851" i="1"/>
  <c r="Y2851" i="1"/>
  <c r="X2851" i="1"/>
  <c r="W2851" i="1"/>
  <c r="V2851" i="1"/>
  <c r="U2851" i="1"/>
  <c r="T2851" i="1"/>
  <c r="AC2850" i="1"/>
  <c r="AB2850" i="1"/>
  <c r="AA2850" i="1"/>
  <c r="Z2850" i="1"/>
  <c r="Y2850" i="1"/>
  <c r="X2850" i="1"/>
  <c r="W2850" i="1"/>
  <c r="V2850" i="1"/>
  <c r="U2850" i="1"/>
  <c r="T2850" i="1"/>
  <c r="AC2849" i="1"/>
  <c r="AB2849" i="1"/>
  <c r="AA2849" i="1"/>
  <c r="Z2849" i="1"/>
  <c r="Y2849" i="1"/>
  <c r="X2849" i="1"/>
  <c r="W2849" i="1"/>
  <c r="V2849" i="1"/>
  <c r="U2849" i="1"/>
  <c r="T2849" i="1"/>
  <c r="AC2848" i="1"/>
  <c r="AB2848" i="1"/>
  <c r="AA2848" i="1"/>
  <c r="Z2848" i="1"/>
  <c r="Y2848" i="1"/>
  <c r="X2848" i="1"/>
  <c r="W2848" i="1"/>
  <c r="V2848" i="1"/>
  <c r="U2848" i="1"/>
  <c r="T2848" i="1"/>
  <c r="AC2847" i="1"/>
  <c r="AB2847" i="1"/>
  <c r="AA2847" i="1"/>
  <c r="Z2847" i="1"/>
  <c r="Y2847" i="1"/>
  <c r="X2847" i="1"/>
  <c r="W2847" i="1"/>
  <c r="V2847" i="1"/>
  <c r="U2847" i="1"/>
  <c r="T2847" i="1"/>
  <c r="AC2846" i="1"/>
  <c r="AB2846" i="1"/>
  <c r="AA2846" i="1"/>
  <c r="Z2846" i="1"/>
  <c r="Y2846" i="1"/>
  <c r="X2846" i="1"/>
  <c r="W2846" i="1"/>
  <c r="V2846" i="1"/>
  <c r="U2846" i="1"/>
  <c r="T2846" i="1"/>
  <c r="AC2845" i="1"/>
  <c r="AB2845" i="1"/>
  <c r="AA2845" i="1"/>
  <c r="Z2845" i="1"/>
  <c r="Y2845" i="1"/>
  <c r="X2845" i="1"/>
  <c r="W2845" i="1"/>
  <c r="V2845" i="1"/>
  <c r="U2845" i="1"/>
  <c r="T2845" i="1"/>
  <c r="AC2844" i="1"/>
  <c r="AB2844" i="1"/>
  <c r="AA2844" i="1"/>
  <c r="Z2844" i="1"/>
  <c r="Y2844" i="1"/>
  <c r="X2844" i="1"/>
  <c r="W2844" i="1"/>
  <c r="V2844" i="1"/>
  <c r="U2844" i="1"/>
  <c r="T2844" i="1"/>
  <c r="AC2843" i="1"/>
  <c r="AB2843" i="1"/>
  <c r="AA2843" i="1"/>
  <c r="Z2843" i="1"/>
  <c r="Y2843" i="1"/>
  <c r="X2843" i="1"/>
  <c r="W2843" i="1"/>
  <c r="V2843" i="1"/>
  <c r="U2843" i="1"/>
  <c r="T2843" i="1"/>
  <c r="AC2842" i="1"/>
  <c r="AB2842" i="1"/>
  <c r="AA2842" i="1"/>
  <c r="Z2842" i="1"/>
  <c r="Y2842" i="1"/>
  <c r="X2842" i="1"/>
  <c r="W2842" i="1"/>
  <c r="V2842" i="1"/>
  <c r="U2842" i="1"/>
  <c r="T2842" i="1"/>
  <c r="AC2841" i="1"/>
  <c r="AB2841" i="1"/>
  <c r="AA2841" i="1"/>
  <c r="Z2841" i="1"/>
  <c r="Y2841" i="1"/>
  <c r="X2841" i="1"/>
  <c r="W2841" i="1"/>
  <c r="V2841" i="1"/>
  <c r="U2841" i="1"/>
  <c r="T2841" i="1"/>
  <c r="AC2840" i="1"/>
  <c r="AB2840" i="1"/>
  <c r="AA2840" i="1"/>
  <c r="Z2840" i="1"/>
  <c r="Y2840" i="1"/>
  <c r="X2840" i="1"/>
  <c r="W2840" i="1"/>
  <c r="V2840" i="1"/>
  <c r="U2840" i="1"/>
  <c r="T2840" i="1"/>
  <c r="AC2839" i="1"/>
  <c r="AB2839" i="1"/>
  <c r="AA2839" i="1"/>
  <c r="Z2839" i="1"/>
  <c r="Y2839" i="1"/>
  <c r="X2839" i="1"/>
  <c r="W2839" i="1"/>
  <c r="V2839" i="1"/>
  <c r="U2839" i="1"/>
  <c r="T2839" i="1"/>
  <c r="AC2838" i="1"/>
  <c r="AB2838" i="1"/>
  <c r="AA2838" i="1"/>
  <c r="Z2838" i="1"/>
  <c r="Y2838" i="1"/>
  <c r="X2838" i="1"/>
  <c r="W2838" i="1"/>
  <c r="V2838" i="1"/>
  <c r="U2838" i="1"/>
  <c r="T2838" i="1"/>
  <c r="AC2837" i="1"/>
  <c r="AB2837" i="1"/>
  <c r="AA2837" i="1"/>
  <c r="Z2837" i="1"/>
  <c r="Y2837" i="1"/>
  <c r="X2837" i="1"/>
  <c r="W2837" i="1"/>
  <c r="V2837" i="1"/>
  <c r="U2837" i="1"/>
  <c r="T2837" i="1"/>
  <c r="AC2836" i="1"/>
  <c r="AB2836" i="1"/>
  <c r="AA2836" i="1"/>
  <c r="Z2836" i="1"/>
  <c r="Y2836" i="1"/>
  <c r="X2836" i="1"/>
  <c r="W2836" i="1"/>
  <c r="V2836" i="1"/>
  <c r="U2836" i="1"/>
  <c r="T2836" i="1"/>
  <c r="AC2835" i="1"/>
  <c r="AB2835" i="1"/>
  <c r="AA2835" i="1"/>
  <c r="Z2835" i="1"/>
  <c r="Y2835" i="1"/>
  <c r="X2835" i="1"/>
  <c r="W2835" i="1"/>
  <c r="V2835" i="1"/>
  <c r="U2835" i="1"/>
  <c r="T2835" i="1"/>
  <c r="AC2834" i="1"/>
  <c r="AB2834" i="1"/>
  <c r="AA2834" i="1"/>
  <c r="Z2834" i="1"/>
  <c r="Y2834" i="1"/>
  <c r="X2834" i="1"/>
  <c r="W2834" i="1"/>
  <c r="V2834" i="1"/>
  <c r="U2834" i="1"/>
  <c r="T2834" i="1"/>
  <c r="AC2833" i="1"/>
  <c r="AB2833" i="1"/>
  <c r="AA2833" i="1"/>
  <c r="Z2833" i="1"/>
  <c r="Y2833" i="1"/>
  <c r="X2833" i="1"/>
  <c r="W2833" i="1"/>
  <c r="V2833" i="1"/>
  <c r="U2833" i="1"/>
  <c r="T2833" i="1"/>
  <c r="AC2832" i="1"/>
  <c r="AB2832" i="1"/>
  <c r="AA2832" i="1"/>
  <c r="Z2832" i="1"/>
  <c r="Y2832" i="1"/>
  <c r="X2832" i="1"/>
  <c r="W2832" i="1"/>
  <c r="V2832" i="1"/>
  <c r="U2832" i="1"/>
  <c r="T2832" i="1"/>
  <c r="AC2831" i="1"/>
  <c r="AB2831" i="1"/>
  <c r="AA2831" i="1"/>
  <c r="Z2831" i="1"/>
  <c r="Y2831" i="1"/>
  <c r="X2831" i="1"/>
  <c r="W2831" i="1"/>
  <c r="V2831" i="1"/>
  <c r="U2831" i="1"/>
  <c r="T2831" i="1"/>
  <c r="AC2830" i="1"/>
  <c r="AB2830" i="1"/>
  <c r="AA2830" i="1"/>
  <c r="Z2830" i="1"/>
  <c r="Y2830" i="1"/>
  <c r="X2830" i="1"/>
  <c r="W2830" i="1"/>
  <c r="V2830" i="1"/>
  <c r="U2830" i="1"/>
  <c r="T2830" i="1"/>
  <c r="AC2829" i="1"/>
  <c r="AB2829" i="1"/>
  <c r="AA2829" i="1"/>
  <c r="Z2829" i="1"/>
  <c r="Y2829" i="1"/>
  <c r="X2829" i="1"/>
  <c r="W2829" i="1"/>
  <c r="V2829" i="1"/>
  <c r="U2829" i="1"/>
  <c r="T2829" i="1"/>
  <c r="AC2828" i="1"/>
  <c r="AB2828" i="1"/>
  <c r="AA2828" i="1"/>
  <c r="Z2828" i="1"/>
  <c r="Y2828" i="1"/>
  <c r="X2828" i="1"/>
  <c r="W2828" i="1"/>
  <c r="V2828" i="1"/>
  <c r="U2828" i="1"/>
  <c r="T2828" i="1"/>
  <c r="AC2827" i="1"/>
  <c r="AB2827" i="1"/>
  <c r="AA2827" i="1"/>
  <c r="Z2827" i="1"/>
  <c r="Y2827" i="1"/>
  <c r="X2827" i="1"/>
  <c r="W2827" i="1"/>
  <c r="V2827" i="1"/>
  <c r="U2827" i="1"/>
  <c r="T2827" i="1"/>
  <c r="AC2826" i="1"/>
  <c r="AB2826" i="1"/>
  <c r="AA2826" i="1"/>
  <c r="Z2826" i="1"/>
  <c r="Y2826" i="1"/>
  <c r="X2826" i="1"/>
  <c r="W2826" i="1"/>
  <c r="V2826" i="1"/>
  <c r="U2826" i="1"/>
  <c r="T2826" i="1"/>
  <c r="AC2825" i="1"/>
  <c r="AB2825" i="1"/>
  <c r="AA2825" i="1"/>
  <c r="Z2825" i="1"/>
  <c r="Y2825" i="1"/>
  <c r="X2825" i="1"/>
  <c r="W2825" i="1"/>
  <c r="V2825" i="1"/>
  <c r="U2825" i="1"/>
  <c r="T2825" i="1"/>
  <c r="AC2824" i="1"/>
  <c r="AB2824" i="1"/>
  <c r="AA2824" i="1"/>
  <c r="Z2824" i="1"/>
  <c r="Y2824" i="1"/>
  <c r="X2824" i="1"/>
  <c r="W2824" i="1"/>
  <c r="V2824" i="1"/>
  <c r="U2824" i="1"/>
  <c r="T2824" i="1"/>
  <c r="AC2823" i="1"/>
  <c r="AB2823" i="1"/>
  <c r="AA2823" i="1"/>
  <c r="Z2823" i="1"/>
  <c r="Y2823" i="1"/>
  <c r="X2823" i="1"/>
  <c r="W2823" i="1"/>
  <c r="V2823" i="1"/>
  <c r="U2823" i="1"/>
  <c r="T2823" i="1"/>
  <c r="AC2822" i="1"/>
  <c r="AB2822" i="1"/>
  <c r="AA2822" i="1"/>
  <c r="Z2822" i="1"/>
  <c r="Y2822" i="1"/>
  <c r="X2822" i="1"/>
  <c r="W2822" i="1"/>
  <c r="V2822" i="1"/>
  <c r="U2822" i="1"/>
  <c r="T2822" i="1"/>
  <c r="AC2821" i="1"/>
  <c r="AB2821" i="1"/>
  <c r="AA2821" i="1"/>
  <c r="Z2821" i="1"/>
  <c r="Y2821" i="1"/>
  <c r="X2821" i="1"/>
  <c r="W2821" i="1"/>
  <c r="V2821" i="1"/>
  <c r="U2821" i="1"/>
  <c r="T2821" i="1"/>
  <c r="AC2820" i="1"/>
  <c r="AB2820" i="1"/>
  <c r="AA2820" i="1"/>
  <c r="Z2820" i="1"/>
  <c r="Y2820" i="1"/>
  <c r="X2820" i="1"/>
  <c r="W2820" i="1"/>
  <c r="V2820" i="1"/>
  <c r="U2820" i="1"/>
  <c r="T2820" i="1"/>
  <c r="AC2819" i="1"/>
  <c r="AB2819" i="1"/>
  <c r="AA2819" i="1"/>
  <c r="Z2819" i="1"/>
  <c r="Y2819" i="1"/>
  <c r="X2819" i="1"/>
  <c r="W2819" i="1"/>
  <c r="V2819" i="1"/>
  <c r="U2819" i="1"/>
  <c r="T2819" i="1"/>
  <c r="AC2818" i="1"/>
  <c r="AB2818" i="1"/>
  <c r="AA2818" i="1"/>
  <c r="Z2818" i="1"/>
  <c r="Y2818" i="1"/>
  <c r="X2818" i="1"/>
  <c r="W2818" i="1"/>
  <c r="V2818" i="1"/>
  <c r="U2818" i="1"/>
  <c r="T2818" i="1"/>
  <c r="AC2817" i="1"/>
  <c r="AB2817" i="1"/>
  <c r="AA2817" i="1"/>
  <c r="Z2817" i="1"/>
  <c r="Y2817" i="1"/>
  <c r="X2817" i="1"/>
  <c r="W2817" i="1"/>
  <c r="V2817" i="1"/>
  <c r="U2817" i="1"/>
  <c r="T2817" i="1"/>
  <c r="AC2816" i="1"/>
  <c r="AB2816" i="1"/>
  <c r="AA2816" i="1"/>
  <c r="Z2816" i="1"/>
  <c r="Y2816" i="1"/>
  <c r="X2816" i="1"/>
  <c r="W2816" i="1"/>
  <c r="V2816" i="1"/>
  <c r="U2816" i="1"/>
  <c r="T2816" i="1"/>
  <c r="AC2815" i="1"/>
  <c r="AB2815" i="1"/>
  <c r="AA2815" i="1"/>
  <c r="Z2815" i="1"/>
  <c r="Y2815" i="1"/>
  <c r="X2815" i="1"/>
  <c r="W2815" i="1"/>
  <c r="V2815" i="1"/>
  <c r="U2815" i="1"/>
  <c r="T2815" i="1"/>
  <c r="AC2814" i="1"/>
  <c r="AB2814" i="1"/>
  <c r="AA2814" i="1"/>
  <c r="Z2814" i="1"/>
  <c r="Y2814" i="1"/>
  <c r="X2814" i="1"/>
  <c r="W2814" i="1"/>
  <c r="V2814" i="1"/>
  <c r="U2814" i="1"/>
  <c r="T2814" i="1"/>
  <c r="AC2813" i="1"/>
  <c r="AB2813" i="1"/>
  <c r="AA2813" i="1"/>
  <c r="Z2813" i="1"/>
  <c r="Y2813" i="1"/>
  <c r="X2813" i="1"/>
  <c r="W2813" i="1"/>
  <c r="V2813" i="1"/>
  <c r="U2813" i="1"/>
  <c r="T2813" i="1"/>
  <c r="AC2812" i="1"/>
  <c r="AB2812" i="1"/>
  <c r="AA2812" i="1"/>
  <c r="Z2812" i="1"/>
  <c r="Y2812" i="1"/>
  <c r="X2812" i="1"/>
  <c r="W2812" i="1"/>
  <c r="V2812" i="1"/>
  <c r="U2812" i="1"/>
  <c r="T2812" i="1"/>
  <c r="AC2811" i="1"/>
  <c r="AB2811" i="1"/>
  <c r="AA2811" i="1"/>
  <c r="Z2811" i="1"/>
  <c r="Y2811" i="1"/>
  <c r="X2811" i="1"/>
  <c r="W2811" i="1"/>
  <c r="V2811" i="1"/>
  <c r="U2811" i="1"/>
  <c r="T2811" i="1"/>
  <c r="AC2810" i="1"/>
  <c r="AB2810" i="1"/>
  <c r="AA2810" i="1"/>
  <c r="Z2810" i="1"/>
  <c r="Y2810" i="1"/>
  <c r="X2810" i="1"/>
  <c r="W2810" i="1"/>
  <c r="V2810" i="1"/>
  <c r="U2810" i="1"/>
  <c r="T2810" i="1"/>
  <c r="AC2809" i="1"/>
  <c r="AB2809" i="1"/>
  <c r="AA2809" i="1"/>
  <c r="Z2809" i="1"/>
  <c r="Y2809" i="1"/>
  <c r="X2809" i="1"/>
  <c r="W2809" i="1"/>
  <c r="V2809" i="1"/>
  <c r="U2809" i="1"/>
  <c r="T2809" i="1"/>
  <c r="AC2808" i="1"/>
  <c r="AB2808" i="1"/>
  <c r="AA2808" i="1"/>
  <c r="Z2808" i="1"/>
  <c r="Y2808" i="1"/>
  <c r="X2808" i="1"/>
  <c r="W2808" i="1"/>
  <c r="V2808" i="1"/>
  <c r="U2808" i="1"/>
  <c r="T2808" i="1"/>
  <c r="AC2807" i="1"/>
  <c r="AB2807" i="1"/>
  <c r="AA2807" i="1"/>
  <c r="Z2807" i="1"/>
  <c r="Y2807" i="1"/>
  <c r="X2807" i="1"/>
  <c r="W2807" i="1"/>
  <c r="V2807" i="1"/>
  <c r="U2807" i="1"/>
  <c r="T2807" i="1"/>
  <c r="AC2806" i="1"/>
  <c r="AB2806" i="1"/>
  <c r="AA2806" i="1"/>
  <c r="Z2806" i="1"/>
  <c r="Y2806" i="1"/>
  <c r="X2806" i="1"/>
  <c r="W2806" i="1"/>
  <c r="V2806" i="1"/>
  <c r="U2806" i="1"/>
  <c r="T2806" i="1"/>
  <c r="AC2805" i="1"/>
  <c r="AB2805" i="1"/>
  <c r="AA2805" i="1"/>
  <c r="Z2805" i="1"/>
  <c r="Y2805" i="1"/>
  <c r="X2805" i="1"/>
  <c r="W2805" i="1"/>
  <c r="V2805" i="1"/>
  <c r="U2805" i="1"/>
  <c r="T2805" i="1"/>
  <c r="AC2804" i="1"/>
  <c r="AB2804" i="1"/>
  <c r="AA2804" i="1"/>
  <c r="Z2804" i="1"/>
  <c r="Y2804" i="1"/>
  <c r="X2804" i="1"/>
  <c r="W2804" i="1"/>
  <c r="V2804" i="1"/>
  <c r="U2804" i="1"/>
  <c r="T2804" i="1"/>
  <c r="AC2803" i="1"/>
  <c r="AB2803" i="1"/>
  <c r="AA2803" i="1"/>
  <c r="Z2803" i="1"/>
  <c r="Y2803" i="1"/>
  <c r="X2803" i="1"/>
  <c r="W2803" i="1"/>
  <c r="V2803" i="1"/>
  <c r="U2803" i="1"/>
  <c r="T2803" i="1"/>
  <c r="AC2802" i="1"/>
  <c r="AB2802" i="1"/>
  <c r="AA2802" i="1"/>
  <c r="Z2802" i="1"/>
  <c r="Y2802" i="1"/>
  <c r="X2802" i="1"/>
  <c r="W2802" i="1"/>
  <c r="V2802" i="1"/>
  <c r="U2802" i="1"/>
  <c r="T2802" i="1"/>
  <c r="AC2801" i="1"/>
  <c r="AB2801" i="1"/>
  <c r="AA2801" i="1"/>
  <c r="Z2801" i="1"/>
  <c r="Y2801" i="1"/>
  <c r="X2801" i="1"/>
  <c r="W2801" i="1"/>
  <c r="V2801" i="1"/>
  <c r="U2801" i="1"/>
  <c r="T2801" i="1"/>
  <c r="AC2800" i="1"/>
  <c r="AB2800" i="1"/>
  <c r="AA2800" i="1"/>
  <c r="Z2800" i="1"/>
  <c r="Y2800" i="1"/>
  <c r="X2800" i="1"/>
  <c r="W2800" i="1"/>
  <c r="V2800" i="1"/>
  <c r="U2800" i="1"/>
  <c r="T2800" i="1"/>
  <c r="AC2799" i="1"/>
  <c r="AB2799" i="1"/>
  <c r="AA2799" i="1"/>
  <c r="Z2799" i="1"/>
  <c r="Y2799" i="1"/>
  <c r="X2799" i="1"/>
  <c r="W2799" i="1"/>
  <c r="V2799" i="1"/>
  <c r="U2799" i="1"/>
  <c r="T2799" i="1"/>
  <c r="AC2798" i="1"/>
  <c r="AB2798" i="1"/>
  <c r="AA2798" i="1"/>
  <c r="Z2798" i="1"/>
  <c r="Y2798" i="1"/>
  <c r="X2798" i="1"/>
  <c r="W2798" i="1"/>
  <c r="V2798" i="1"/>
  <c r="U2798" i="1"/>
  <c r="T2798" i="1"/>
  <c r="AC2797" i="1"/>
  <c r="AB2797" i="1"/>
  <c r="AA2797" i="1"/>
  <c r="Z2797" i="1"/>
  <c r="Y2797" i="1"/>
  <c r="X2797" i="1"/>
  <c r="W2797" i="1"/>
  <c r="V2797" i="1"/>
  <c r="U2797" i="1"/>
  <c r="T2797" i="1"/>
  <c r="AC2796" i="1"/>
  <c r="AB2796" i="1"/>
  <c r="AA2796" i="1"/>
  <c r="Z2796" i="1"/>
  <c r="Y2796" i="1"/>
  <c r="X2796" i="1"/>
  <c r="W2796" i="1"/>
  <c r="V2796" i="1"/>
  <c r="U2796" i="1"/>
  <c r="T2796" i="1"/>
  <c r="AC2795" i="1"/>
  <c r="AB2795" i="1"/>
  <c r="AA2795" i="1"/>
  <c r="Z2795" i="1"/>
  <c r="Y2795" i="1"/>
  <c r="X2795" i="1"/>
  <c r="W2795" i="1"/>
  <c r="V2795" i="1"/>
  <c r="U2795" i="1"/>
  <c r="T2795" i="1"/>
  <c r="AC2794" i="1"/>
  <c r="AB2794" i="1"/>
  <c r="AA2794" i="1"/>
  <c r="Z2794" i="1"/>
  <c r="Y2794" i="1"/>
  <c r="X2794" i="1"/>
  <c r="W2794" i="1"/>
  <c r="V2794" i="1"/>
  <c r="U2794" i="1"/>
  <c r="T2794" i="1"/>
  <c r="AC2793" i="1"/>
  <c r="AB2793" i="1"/>
  <c r="AA2793" i="1"/>
  <c r="Z2793" i="1"/>
  <c r="Y2793" i="1"/>
  <c r="X2793" i="1"/>
  <c r="W2793" i="1"/>
  <c r="V2793" i="1"/>
  <c r="U2793" i="1"/>
  <c r="T2793" i="1"/>
  <c r="AC2792" i="1"/>
  <c r="AB2792" i="1"/>
  <c r="AA2792" i="1"/>
  <c r="Z2792" i="1"/>
  <c r="Y2792" i="1"/>
  <c r="X2792" i="1"/>
  <c r="W2792" i="1"/>
  <c r="V2792" i="1"/>
  <c r="U2792" i="1"/>
  <c r="T2792" i="1"/>
  <c r="AC2791" i="1"/>
  <c r="AB2791" i="1"/>
  <c r="AA2791" i="1"/>
  <c r="Z2791" i="1"/>
  <c r="Y2791" i="1"/>
  <c r="X2791" i="1"/>
  <c r="W2791" i="1"/>
  <c r="V2791" i="1"/>
  <c r="U2791" i="1"/>
  <c r="T2791" i="1"/>
  <c r="AC2790" i="1"/>
  <c r="AB2790" i="1"/>
  <c r="AA2790" i="1"/>
  <c r="Z2790" i="1"/>
  <c r="Y2790" i="1"/>
  <c r="X2790" i="1"/>
  <c r="W2790" i="1"/>
  <c r="V2790" i="1"/>
  <c r="U2790" i="1"/>
  <c r="T2790" i="1"/>
  <c r="AC2789" i="1"/>
  <c r="AB2789" i="1"/>
  <c r="AA2789" i="1"/>
  <c r="Z2789" i="1"/>
  <c r="Y2789" i="1"/>
  <c r="X2789" i="1"/>
  <c r="W2789" i="1"/>
  <c r="V2789" i="1"/>
  <c r="U2789" i="1"/>
  <c r="T2789" i="1"/>
  <c r="AC2788" i="1"/>
  <c r="AB2788" i="1"/>
  <c r="AA2788" i="1"/>
  <c r="Z2788" i="1"/>
  <c r="Y2788" i="1"/>
  <c r="X2788" i="1"/>
  <c r="W2788" i="1"/>
  <c r="V2788" i="1"/>
  <c r="U2788" i="1"/>
  <c r="T2788" i="1"/>
  <c r="AC2787" i="1"/>
  <c r="AB2787" i="1"/>
  <c r="AA2787" i="1"/>
  <c r="Z2787" i="1"/>
  <c r="Y2787" i="1"/>
  <c r="X2787" i="1"/>
  <c r="W2787" i="1"/>
  <c r="V2787" i="1"/>
  <c r="U2787" i="1"/>
  <c r="T2787" i="1"/>
  <c r="AC2786" i="1"/>
  <c r="AB2786" i="1"/>
  <c r="AA2786" i="1"/>
  <c r="Z2786" i="1"/>
  <c r="Y2786" i="1"/>
  <c r="X2786" i="1"/>
  <c r="W2786" i="1"/>
  <c r="V2786" i="1"/>
  <c r="U2786" i="1"/>
  <c r="T2786" i="1"/>
  <c r="AC2785" i="1"/>
  <c r="AB2785" i="1"/>
  <c r="AA2785" i="1"/>
  <c r="Z2785" i="1"/>
  <c r="Y2785" i="1"/>
  <c r="X2785" i="1"/>
  <c r="W2785" i="1"/>
  <c r="V2785" i="1"/>
  <c r="U2785" i="1"/>
  <c r="T2785" i="1"/>
  <c r="AC2784" i="1"/>
  <c r="AB2784" i="1"/>
  <c r="AA2784" i="1"/>
  <c r="Z2784" i="1"/>
  <c r="Y2784" i="1"/>
  <c r="X2784" i="1"/>
  <c r="W2784" i="1"/>
  <c r="V2784" i="1"/>
  <c r="U2784" i="1"/>
  <c r="T2784" i="1"/>
  <c r="AC2783" i="1"/>
  <c r="AB2783" i="1"/>
  <c r="AA2783" i="1"/>
  <c r="Z2783" i="1"/>
  <c r="Y2783" i="1"/>
  <c r="X2783" i="1"/>
  <c r="W2783" i="1"/>
  <c r="V2783" i="1"/>
  <c r="U2783" i="1"/>
  <c r="T2783" i="1"/>
  <c r="AC2782" i="1"/>
  <c r="AB2782" i="1"/>
  <c r="AA2782" i="1"/>
  <c r="Z2782" i="1"/>
  <c r="Y2782" i="1"/>
  <c r="X2782" i="1"/>
  <c r="W2782" i="1"/>
  <c r="V2782" i="1"/>
  <c r="U2782" i="1"/>
  <c r="T2782" i="1"/>
  <c r="AC2781" i="1"/>
  <c r="AB2781" i="1"/>
  <c r="AA2781" i="1"/>
  <c r="Z2781" i="1"/>
  <c r="Y2781" i="1"/>
  <c r="X2781" i="1"/>
  <c r="W2781" i="1"/>
  <c r="V2781" i="1"/>
  <c r="U2781" i="1"/>
  <c r="T2781" i="1"/>
  <c r="AC2780" i="1"/>
  <c r="AB2780" i="1"/>
  <c r="AA2780" i="1"/>
  <c r="Z2780" i="1"/>
  <c r="Y2780" i="1"/>
  <c r="X2780" i="1"/>
  <c r="W2780" i="1"/>
  <c r="V2780" i="1"/>
  <c r="U2780" i="1"/>
  <c r="T2780" i="1"/>
  <c r="AC2779" i="1"/>
  <c r="AB2779" i="1"/>
  <c r="AA2779" i="1"/>
  <c r="Z2779" i="1"/>
  <c r="Y2779" i="1"/>
  <c r="X2779" i="1"/>
  <c r="W2779" i="1"/>
  <c r="V2779" i="1"/>
  <c r="U2779" i="1"/>
  <c r="T2779" i="1"/>
  <c r="AC2778" i="1"/>
  <c r="AB2778" i="1"/>
  <c r="AA2778" i="1"/>
  <c r="Z2778" i="1"/>
  <c r="Y2778" i="1"/>
  <c r="X2778" i="1"/>
  <c r="W2778" i="1"/>
  <c r="V2778" i="1"/>
  <c r="U2778" i="1"/>
  <c r="T2778" i="1"/>
  <c r="AC2777" i="1"/>
  <c r="AB2777" i="1"/>
  <c r="AA2777" i="1"/>
  <c r="Z2777" i="1"/>
  <c r="Y2777" i="1"/>
  <c r="X2777" i="1"/>
  <c r="W2777" i="1"/>
  <c r="V2777" i="1"/>
  <c r="U2777" i="1"/>
  <c r="T2777" i="1"/>
  <c r="AC2776" i="1"/>
  <c r="AB2776" i="1"/>
  <c r="AA2776" i="1"/>
  <c r="Z2776" i="1"/>
  <c r="Y2776" i="1"/>
  <c r="X2776" i="1"/>
  <c r="W2776" i="1"/>
  <c r="V2776" i="1"/>
  <c r="U2776" i="1"/>
  <c r="T2776" i="1"/>
  <c r="AC2775" i="1"/>
  <c r="AB2775" i="1"/>
  <c r="AA2775" i="1"/>
  <c r="Z2775" i="1"/>
  <c r="Y2775" i="1"/>
  <c r="X2775" i="1"/>
  <c r="W2775" i="1"/>
  <c r="V2775" i="1"/>
  <c r="U2775" i="1"/>
  <c r="T2775" i="1"/>
  <c r="AC2774" i="1"/>
  <c r="AB2774" i="1"/>
  <c r="AA2774" i="1"/>
  <c r="Z2774" i="1"/>
  <c r="Y2774" i="1"/>
  <c r="X2774" i="1"/>
  <c r="W2774" i="1"/>
  <c r="V2774" i="1"/>
  <c r="U2774" i="1"/>
  <c r="T2774" i="1"/>
  <c r="AC2773" i="1"/>
  <c r="AB2773" i="1"/>
  <c r="AA2773" i="1"/>
  <c r="Z2773" i="1"/>
  <c r="Y2773" i="1"/>
  <c r="X2773" i="1"/>
  <c r="W2773" i="1"/>
  <c r="V2773" i="1"/>
  <c r="U2773" i="1"/>
  <c r="T2773" i="1"/>
  <c r="AC2772" i="1"/>
  <c r="AB2772" i="1"/>
  <c r="AA2772" i="1"/>
  <c r="Z2772" i="1"/>
  <c r="Y2772" i="1"/>
  <c r="X2772" i="1"/>
  <c r="W2772" i="1"/>
  <c r="V2772" i="1"/>
  <c r="U2772" i="1"/>
  <c r="T2772" i="1"/>
  <c r="AC2771" i="1"/>
  <c r="AB2771" i="1"/>
  <c r="AA2771" i="1"/>
  <c r="Z2771" i="1"/>
  <c r="Y2771" i="1"/>
  <c r="X2771" i="1"/>
  <c r="W2771" i="1"/>
  <c r="V2771" i="1"/>
  <c r="U2771" i="1"/>
  <c r="T2771" i="1"/>
  <c r="AC2770" i="1"/>
  <c r="AB2770" i="1"/>
  <c r="AA2770" i="1"/>
  <c r="Z2770" i="1"/>
  <c r="Y2770" i="1"/>
  <c r="X2770" i="1"/>
  <c r="W2770" i="1"/>
  <c r="V2770" i="1"/>
  <c r="U2770" i="1"/>
  <c r="T2770" i="1"/>
  <c r="AC2769" i="1"/>
  <c r="AB2769" i="1"/>
  <c r="AA2769" i="1"/>
  <c r="Z2769" i="1"/>
  <c r="Y2769" i="1"/>
  <c r="X2769" i="1"/>
  <c r="W2769" i="1"/>
  <c r="V2769" i="1"/>
  <c r="U2769" i="1"/>
  <c r="T2769" i="1"/>
  <c r="AC2768" i="1"/>
  <c r="AB2768" i="1"/>
  <c r="AA2768" i="1"/>
  <c r="Z2768" i="1"/>
  <c r="Y2768" i="1"/>
  <c r="X2768" i="1"/>
  <c r="W2768" i="1"/>
  <c r="V2768" i="1"/>
  <c r="U2768" i="1"/>
  <c r="T2768" i="1"/>
  <c r="AC2767" i="1"/>
  <c r="AB2767" i="1"/>
  <c r="AA2767" i="1"/>
  <c r="Z2767" i="1"/>
  <c r="Y2767" i="1"/>
  <c r="X2767" i="1"/>
  <c r="W2767" i="1"/>
  <c r="V2767" i="1"/>
  <c r="U2767" i="1"/>
  <c r="T2767" i="1"/>
  <c r="AC2766" i="1"/>
  <c r="AB2766" i="1"/>
  <c r="AA2766" i="1"/>
  <c r="Z2766" i="1"/>
  <c r="Y2766" i="1"/>
  <c r="X2766" i="1"/>
  <c r="W2766" i="1"/>
  <c r="V2766" i="1"/>
  <c r="U2766" i="1"/>
  <c r="T2766" i="1"/>
  <c r="AC2765" i="1"/>
  <c r="AB2765" i="1"/>
  <c r="AA2765" i="1"/>
  <c r="Z2765" i="1"/>
  <c r="Y2765" i="1"/>
  <c r="X2765" i="1"/>
  <c r="W2765" i="1"/>
  <c r="V2765" i="1"/>
  <c r="U2765" i="1"/>
  <c r="T2765" i="1"/>
  <c r="AC2764" i="1"/>
  <c r="AB2764" i="1"/>
  <c r="AA2764" i="1"/>
  <c r="Z2764" i="1"/>
  <c r="Y2764" i="1"/>
  <c r="X2764" i="1"/>
  <c r="W2764" i="1"/>
  <c r="V2764" i="1"/>
  <c r="U2764" i="1"/>
  <c r="T2764" i="1"/>
  <c r="AC2763" i="1"/>
  <c r="AB2763" i="1"/>
  <c r="AA2763" i="1"/>
  <c r="Z2763" i="1"/>
  <c r="Y2763" i="1"/>
  <c r="X2763" i="1"/>
  <c r="W2763" i="1"/>
  <c r="V2763" i="1"/>
  <c r="U2763" i="1"/>
  <c r="T2763" i="1"/>
  <c r="AC2762" i="1"/>
  <c r="AB2762" i="1"/>
  <c r="AA2762" i="1"/>
  <c r="Z2762" i="1"/>
  <c r="Y2762" i="1"/>
  <c r="X2762" i="1"/>
  <c r="W2762" i="1"/>
  <c r="V2762" i="1"/>
  <c r="U2762" i="1"/>
  <c r="T2762" i="1"/>
  <c r="AC2761" i="1"/>
  <c r="AB2761" i="1"/>
  <c r="AA2761" i="1"/>
  <c r="Z2761" i="1"/>
  <c r="Y2761" i="1"/>
  <c r="X2761" i="1"/>
  <c r="W2761" i="1"/>
  <c r="V2761" i="1"/>
  <c r="U2761" i="1"/>
  <c r="T2761" i="1"/>
  <c r="AC2760" i="1"/>
  <c r="AB2760" i="1"/>
  <c r="AA2760" i="1"/>
  <c r="Z2760" i="1"/>
  <c r="Y2760" i="1"/>
  <c r="X2760" i="1"/>
  <c r="W2760" i="1"/>
  <c r="V2760" i="1"/>
  <c r="U2760" i="1"/>
  <c r="T2760" i="1"/>
  <c r="AC2759" i="1"/>
  <c r="AB2759" i="1"/>
  <c r="AA2759" i="1"/>
  <c r="Z2759" i="1"/>
  <c r="Y2759" i="1"/>
  <c r="X2759" i="1"/>
  <c r="W2759" i="1"/>
  <c r="V2759" i="1"/>
  <c r="U2759" i="1"/>
  <c r="T2759" i="1"/>
  <c r="AC2758" i="1"/>
  <c r="AB2758" i="1"/>
  <c r="AA2758" i="1"/>
  <c r="Z2758" i="1"/>
  <c r="Y2758" i="1"/>
  <c r="X2758" i="1"/>
  <c r="W2758" i="1"/>
  <c r="V2758" i="1"/>
  <c r="U2758" i="1"/>
  <c r="T2758" i="1"/>
  <c r="AC2757" i="1"/>
  <c r="AB2757" i="1"/>
  <c r="AA2757" i="1"/>
  <c r="Z2757" i="1"/>
  <c r="Y2757" i="1"/>
  <c r="X2757" i="1"/>
  <c r="W2757" i="1"/>
  <c r="V2757" i="1"/>
  <c r="U2757" i="1"/>
  <c r="T2757" i="1"/>
  <c r="AC2756" i="1"/>
  <c r="AB2756" i="1"/>
  <c r="AA2756" i="1"/>
  <c r="Z2756" i="1"/>
  <c r="Y2756" i="1"/>
  <c r="X2756" i="1"/>
  <c r="W2756" i="1"/>
  <c r="V2756" i="1"/>
  <c r="U2756" i="1"/>
  <c r="T2756" i="1"/>
  <c r="AC2755" i="1"/>
  <c r="AB2755" i="1"/>
  <c r="AA2755" i="1"/>
  <c r="Z2755" i="1"/>
  <c r="Y2755" i="1"/>
  <c r="X2755" i="1"/>
  <c r="W2755" i="1"/>
  <c r="V2755" i="1"/>
  <c r="U2755" i="1"/>
  <c r="T2755" i="1"/>
  <c r="AC2754" i="1"/>
  <c r="AB2754" i="1"/>
  <c r="AA2754" i="1"/>
  <c r="Z2754" i="1"/>
  <c r="Y2754" i="1"/>
  <c r="X2754" i="1"/>
  <c r="W2754" i="1"/>
  <c r="V2754" i="1"/>
  <c r="U2754" i="1"/>
  <c r="T2754" i="1"/>
  <c r="AC2753" i="1"/>
  <c r="AB2753" i="1"/>
  <c r="AA2753" i="1"/>
  <c r="Z2753" i="1"/>
  <c r="Y2753" i="1"/>
  <c r="X2753" i="1"/>
  <c r="W2753" i="1"/>
  <c r="V2753" i="1"/>
  <c r="U2753" i="1"/>
  <c r="T2753" i="1"/>
  <c r="AC2752" i="1"/>
  <c r="AB2752" i="1"/>
  <c r="AA2752" i="1"/>
  <c r="Z2752" i="1"/>
  <c r="Y2752" i="1"/>
  <c r="X2752" i="1"/>
  <c r="W2752" i="1"/>
  <c r="V2752" i="1"/>
  <c r="U2752" i="1"/>
  <c r="T2752" i="1"/>
  <c r="AC2751" i="1"/>
  <c r="AB2751" i="1"/>
  <c r="AA2751" i="1"/>
  <c r="Z2751" i="1"/>
  <c r="Y2751" i="1"/>
  <c r="X2751" i="1"/>
  <c r="W2751" i="1"/>
  <c r="V2751" i="1"/>
  <c r="U2751" i="1"/>
  <c r="T2751" i="1"/>
  <c r="AC2750" i="1"/>
  <c r="AB2750" i="1"/>
  <c r="AA2750" i="1"/>
  <c r="Z2750" i="1"/>
  <c r="Y2750" i="1"/>
  <c r="X2750" i="1"/>
  <c r="W2750" i="1"/>
  <c r="V2750" i="1"/>
  <c r="U2750" i="1"/>
  <c r="T2750" i="1"/>
  <c r="AC2749" i="1"/>
  <c r="AB2749" i="1"/>
  <c r="AA2749" i="1"/>
  <c r="Z2749" i="1"/>
  <c r="Y2749" i="1"/>
  <c r="X2749" i="1"/>
  <c r="W2749" i="1"/>
  <c r="V2749" i="1"/>
  <c r="U2749" i="1"/>
  <c r="T2749" i="1"/>
  <c r="AC2748" i="1"/>
  <c r="AB2748" i="1"/>
  <c r="AA2748" i="1"/>
  <c r="Z2748" i="1"/>
  <c r="Y2748" i="1"/>
  <c r="X2748" i="1"/>
  <c r="W2748" i="1"/>
  <c r="V2748" i="1"/>
  <c r="U2748" i="1"/>
  <c r="T2748" i="1"/>
  <c r="AC2747" i="1"/>
  <c r="AB2747" i="1"/>
  <c r="AA2747" i="1"/>
  <c r="Z2747" i="1"/>
  <c r="Y2747" i="1"/>
  <c r="X2747" i="1"/>
  <c r="W2747" i="1"/>
  <c r="V2747" i="1"/>
  <c r="U2747" i="1"/>
  <c r="T2747" i="1"/>
  <c r="AC2746" i="1"/>
  <c r="AB2746" i="1"/>
  <c r="AA2746" i="1"/>
  <c r="Z2746" i="1"/>
  <c r="Y2746" i="1"/>
  <c r="X2746" i="1"/>
  <c r="W2746" i="1"/>
  <c r="V2746" i="1"/>
  <c r="U2746" i="1"/>
  <c r="T2746" i="1"/>
  <c r="AC2745" i="1"/>
  <c r="AB2745" i="1"/>
  <c r="AA2745" i="1"/>
  <c r="Z2745" i="1"/>
  <c r="Y2745" i="1"/>
  <c r="X2745" i="1"/>
  <c r="W2745" i="1"/>
  <c r="V2745" i="1"/>
  <c r="U2745" i="1"/>
  <c r="T2745" i="1"/>
  <c r="AC2744" i="1"/>
  <c r="AB2744" i="1"/>
  <c r="AA2744" i="1"/>
  <c r="Z2744" i="1"/>
  <c r="Y2744" i="1"/>
  <c r="X2744" i="1"/>
  <c r="W2744" i="1"/>
  <c r="V2744" i="1"/>
  <c r="U2744" i="1"/>
  <c r="T2744" i="1"/>
  <c r="AC2743" i="1"/>
  <c r="AB2743" i="1"/>
  <c r="AA2743" i="1"/>
  <c r="Z2743" i="1"/>
  <c r="Y2743" i="1"/>
  <c r="X2743" i="1"/>
  <c r="W2743" i="1"/>
  <c r="V2743" i="1"/>
  <c r="U2743" i="1"/>
  <c r="T2743" i="1"/>
  <c r="AC2742" i="1"/>
  <c r="AB2742" i="1"/>
  <c r="AA2742" i="1"/>
  <c r="Z2742" i="1"/>
  <c r="Y2742" i="1"/>
  <c r="X2742" i="1"/>
  <c r="W2742" i="1"/>
  <c r="V2742" i="1"/>
  <c r="U2742" i="1"/>
  <c r="T2742" i="1"/>
  <c r="AC2741" i="1"/>
  <c r="AB2741" i="1"/>
  <c r="AA2741" i="1"/>
  <c r="Z2741" i="1"/>
  <c r="Y2741" i="1"/>
  <c r="X2741" i="1"/>
  <c r="W2741" i="1"/>
  <c r="V2741" i="1"/>
  <c r="U2741" i="1"/>
  <c r="T2741" i="1"/>
  <c r="AC2740" i="1"/>
  <c r="AB2740" i="1"/>
  <c r="AA2740" i="1"/>
  <c r="Z2740" i="1"/>
  <c r="Y2740" i="1"/>
  <c r="X2740" i="1"/>
  <c r="W2740" i="1"/>
  <c r="V2740" i="1"/>
  <c r="U2740" i="1"/>
  <c r="T2740" i="1"/>
  <c r="AC2739" i="1"/>
  <c r="AB2739" i="1"/>
  <c r="AA2739" i="1"/>
  <c r="Z2739" i="1"/>
  <c r="Y2739" i="1"/>
  <c r="X2739" i="1"/>
  <c r="W2739" i="1"/>
  <c r="V2739" i="1"/>
  <c r="U2739" i="1"/>
  <c r="T2739" i="1"/>
  <c r="AC2738" i="1"/>
  <c r="AB2738" i="1"/>
  <c r="AA2738" i="1"/>
  <c r="Z2738" i="1"/>
  <c r="Y2738" i="1"/>
  <c r="X2738" i="1"/>
  <c r="W2738" i="1"/>
  <c r="V2738" i="1"/>
  <c r="U2738" i="1"/>
  <c r="T2738" i="1"/>
  <c r="AC2737" i="1"/>
  <c r="AB2737" i="1"/>
  <c r="AA2737" i="1"/>
  <c r="Z2737" i="1"/>
  <c r="Y2737" i="1"/>
  <c r="X2737" i="1"/>
  <c r="W2737" i="1"/>
  <c r="V2737" i="1"/>
  <c r="U2737" i="1"/>
  <c r="T2737" i="1"/>
  <c r="AC2736" i="1"/>
  <c r="AB2736" i="1"/>
  <c r="AA2736" i="1"/>
  <c r="Z2736" i="1"/>
  <c r="Y2736" i="1"/>
  <c r="X2736" i="1"/>
  <c r="W2736" i="1"/>
  <c r="V2736" i="1"/>
  <c r="U2736" i="1"/>
  <c r="T2736" i="1"/>
  <c r="AC2735" i="1"/>
  <c r="AB2735" i="1"/>
  <c r="AA2735" i="1"/>
  <c r="Z2735" i="1"/>
  <c r="Y2735" i="1"/>
  <c r="X2735" i="1"/>
  <c r="W2735" i="1"/>
  <c r="V2735" i="1"/>
  <c r="U2735" i="1"/>
  <c r="T2735" i="1"/>
  <c r="AC2734" i="1"/>
  <c r="AB2734" i="1"/>
  <c r="AA2734" i="1"/>
  <c r="Z2734" i="1"/>
  <c r="Y2734" i="1"/>
  <c r="X2734" i="1"/>
  <c r="W2734" i="1"/>
  <c r="V2734" i="1"/>
  <c r="U2734" i="1"/>
  <c r="T2734" i="1"/>
  <c r="AC2733" i="1"/>
  <c r="AB2733" i="1"/>
  <c r="AA2733" i="1"/>
  <c r="Z2733" i="1"/>
  <c r="Y2733" i="1"/>
  <c r="X2733" i="1"/>
  <c r="W2733" i="1"/>
  <c r="V2733" i="1"/>
  <c r="U2733" i="1"/>
  <c r="T2733" i="1"/>
  <c r="AC2732" i="1"/>
  <c r="AB2732" i="1"/>
  <c r="AA2732" i="1"/>
  <c r="Z2732" i="1"/>
  <c r="Y2732" i="1"/>
  <c r="X2732" i="1"/>
  <c r="W2732" i="1"/>
  <c r="V2732" i="1"/>
  <c r="U2732" i="1"/>
  <c r="T2732" i="1"/>
  <c r="AC2731" i="1"/>
  <c r="AB2731" i="1"/>
  <c r="AA2731" i="1"/>
  <c r="Z2731" i="1"/>
  <c r="Y2731" i="1"/>
  <c r="X2731" i="1"/>
  <c r="W2731" i="1"/>
  <c r="V2731" i="1"/>
  <c r="U2731" i="1"/>
  <c r="T2731" i="1"/>
  <c r="AC2730" i="1"/>
  <c r="AB2730" i="1"/>
  <c r="AA2730" i="1"/>
  <c r="Z2730" i="1"/>
  <c r="Y2730" i="1"/>
  <c r="X2730" i="1"/>
  <c r="W2730" i="1"/>
  <c r="V2730" i="1"/>
  <c r="U2730" i="1"/>
  <c r="T2730" i="1"/>
  <c r="AC2729" i="1"/>
  <c r="AB2729" i="1"/>
  <c r="AA2729" i="1"/>
  <c r="Z2729" i="1"/>
  <c r="Y2729" i="1"/>
  <c r="X2729" i="1"/>
  <c r="W2729" i="1"/>
  <c r="V2729" i="1"/>
  <c r="U2729" i="1"/>
  <c r="T2729" i="1"/>
  <c r="AC2728" i="1"/>
  <c r="AB2728" i="1"/>
  <c r="AA2728" i="1"/>
  <c r="Z2728" i="1"/>
  <c r="Y2728" i="1"/>
  <c r="X2728" i="1"/>
  <c r="W2728" i="1"/>
  <c r="V2728" i="1"/>
  <c r="U2728" i="1"/>
  <c r="T2728" i="1"/>
  <c r="AC2727" i="1"/>
  <c r="AB2727" i="1"/>
  <c r="AA2727" i="1"/>
  <c r="Z2727" i="1"/>
  <c r="Y2727" i="1"/>
  <c r="X2727" i="1"/>
  <c r="W2727" i="1"/>
  <c r="V2727" i="1"/>
  <c r="U2727" i="1"/>
  <c r="T2727" i="1"/>
  <c r="AC2726" i="1"/>
  <c r="AB2726" i="1"/>
  <c r="AA2726" i="1"/>
  <c r="Z2726" i="1"/>
  <c r="Y2726" i="1"/>
  <c r="X2726" i="1"/>
  <c r="W2726" i="1"/>
  <c r="V2726" i="1"/>
  <c r="U2726" i="1"/>
  <c r="T2726" i="1"/>
  <c r="AC2725" i="1"/>
  <c r="AB2725" i="1"/>
  <c r="AA2725" i="1"/>
  <c r="Z2725" i="1"/>
  <c r="Y2725" i="1"/>
  <c r="X2725" i="1"/>
  <c r="W2725" i="1"/>
  <c r="V2725" i="1"/>
  <c r="U2725" i="1"/>
  <c r="T2725" i="1"/>
  <c r="AC2724" i="1"/>
  <c r="AB2724" i="1"/>
  <c r="AA2724" i="1"/>
  <c r="Z2724" i="1"/>
  <c r="Y2724" i="1"/>
  <c r="X2724" i="1"/>
  <c r="W2724" i="1"/>
  <c r="V2724" i="1"/>
  <c r="U2724" i="1"/>
  <c r="T2724" i="1"/>
  <c r="AC2723" i="1"/>
  <c r="AB2723" i="1"/>
  <c r="AA2723" i="1"/>
  <c r="Z2723" i="1"/>
  <c r="Y2723" i="1"/>
  <c r="X2723" i="1"/>
  <c r="W2723" i="1"/>
  <c r="V2723" i="1"/>
  <c r="U2723" i="1"/>
  <c r="T2723" i="1"/>
  <c r="AC2722" i="1"/>
  <c r="AB2722" i="1"/>
  <c r="AA2722" i="1"/>
  <c r="Z2722" i="1"/>
  <c r="Y2722" i="1"/>
  <c r="X2722" i="1"/>
  <c r="W2722" i="1"/>
  <c r="V2722" i="1"/>
  <c r="U2722" i="1"/>
  <c r="T2722" i="1"/>
  <c r="AC2721" i="1"/>
  <c r="AB2721" i="1"/>
  <c r="AA2721" i="1"/>
  <c r="Z2721" i="1"/>
  <c r="Y2721" i="1"/>
  <c r="X2721" i="1"/>
  <c r="W2721" i="1"/>
  <c r="V2721" i="1"/>
  <c r="U2721" i="1"/>
  <c r="T2721" i="1"/>
  <c r="AC2720" i="1"/>
  <c r="AB2720" i="1"/>
  <c r="AA2720" i="1"/>
  <c r="Z2720" i="1"/>
  <c r="Y2720" i="1"/>
  <c r="X2720" i="1"/>
  <c r="W2720" i="1"/>
  <c r="V2720" i="1"/>
  <c r="U2720" i="1"/>
  <c r="T2720" i="1"/>
  <c r="AC2719" i="1"/>
  <c r="AB2719" i="1"/>
  <c r="AA2719" i="1"/>
  <c r="Z2719" i="1"/>
  <c r="Y2719" i="1"/>
  <c r="X2719" i="1"/>
  <c r="W2719" i="1"/>
  <c r="V2719" i="1"/>
  <c r="U2719" i="1"/>
  <c r="T2719" i="1"/>
  <c r="AC2718" i="1"/>
  <c r="AB2718" i="1"/>
  <c r="AA2718" i="1"/>
  <c r="Z2718" i="1"/>
  <c r="Y2718" i="1"/>
  <c r="X2718" i="1"/>
  <c r="W2718" i="1"/>
  <c r="V2718" i="1"/>
  <c r="U2718" i="1"/>
  <c r="T2718" i="1"/>
  <c r="AC2717" i="1"/>
  <c r="AB2717" i="1"/>
  <c r="AA2717" i="1"/>
  <c r="Z2717" i="1"/>
  <c r="Y2717" i="1"/>
  <c r="X2717" i="1"/>
  <c r="W2717" i="1"/>
  <c r="V2717" i="1"/>
  <c r="U2717" i="1"/>
  <c r="T2717" i="1"/>
  <c r="AC2716" i="1"/>
  <c r="AB2716" i="1"/>
  <c r="AA2716" i="1"/>
  <c r="Z2716" i="1"/>
  <c r="Y2716" i="1"/>
  <c r="X2716" i="1"/>
  <c r="W2716" i="1"/>
  <c r="V2716" i="1"/>
  <c r="U2716" i="1"/>
  <c r="T2716" i="1"/>
  <c r="AC2715" i="1"/>
  <c r="AB2715" i="1"/>
  <c r="AA2715" i="1"/>
  <c r="Z2715" i="1"/>
  <c r="Y2715" i="1"/>
  <c r="X2715" i="1"/>
  <c r="W2715" i="1"/>
  <c r="V2715" i="1"/>
  <c r="U2715" i="1"/>
  <c r="T2715" i="1"/>
  <c r="AC2714" i="1"/>
  <c r="AB2714" i="1"/>
  <c r="AA2714" i="1"/>
  <c r="Z2714" i="1"/>
  <c r="Y2714" i="1"/>
  <c r="X2714" i="1"/>
  <c r="W2714" i="1"/>
  <c r="V2714" i="1"/>
  <c r="U2714" i="1"/>
  <c r="T2714" i="1"/>
  <c r="AC2713" i="1"/>
  <c r="AB2713" i="1"/>
  <c r="AA2713" i="1"/>
  <c r="Z2713" i="1"/>
  <c r="Y2713" i="1"/>
  <c r="X2713" i="1"/>
  <c r="W2713" i="1"/>
  <c r="V2713" i="1"/>
  <c r="U2713" i="1"/>
  <c r="T2713" i="1"/>
  <c r="AC2712" i="1"/>
  <c r="AB2712" i="1"/>
  <c r="AA2712" i="1"/>
  <c r="Z2712" i="1"/>
  <c r="Y2712" i="1"/>
  <c r="X2712" i="1"/>
  <c r="W2712" i="1"/>
  <c r="V2712" i="1"/>
  <c r="U2712" i="1"/>
  <c r="T2712" i="1"/>
  <c r="AC2711" i="1"/>
  <c r="AB2711" i="1"/>
  <c r="AA2711" i="1"/>
  <c r="Z2711" i="1"/>
  <c r="Y2711" i="1"/>
  <c r="X2711" i="1"/>
  <c r="W2711" i="1"/>
  <c r="V2711" i="1"/>
  <c r="U2711" i="1"/>
  <c r="T2711" i="1"/>
  <c r="AC2710" i="1"/>
  <c r="AB2710" i="1"/>
  <c r="AA2710" i="1"/>
  <c r="Z2710" i="1"/>
  <c r="Y2710" i="1"/>
  <c r="X2710" i="1"/>
  <c r="W2710" i="1"/>
  <c r="V2710" i="1"/>
  <c r="U2710" i="1"/>
  <c r="T2710" i="1"/>
  <c r="AC2709" i="1"/>
  <c r="AB2709" i="1"/>
  <c r="AA2709" i="1"/>
  <c r="Z2709" i="1"/>
  <c r="Y2709" i="1"/>
  <c r="X2709" i="1"/>
  <c r="W2709" i="1"/>
  <c r="V2709" i="1"/>
  <c r="U2709" i="1"/>
  <c r="T2709" i="1"/>
  <c r="AC2708" i="1"/>
  <c r="AB2708" i="1"/>
  <c r="AA2708" i="1"/>
  <c r="Z2708" i="1"/>
  <c r="Y2708" i="1"/>
  <c r="X2708" i="1"/>
  <c r="W2708" i="1"/>
  <c r="V2708" i="1"/>
  <c r="U2708" i="1"/>
  <c r="T2708" i="1"/>
  <c r="AC2707" i="1"/>
  <c r="AB2707" i="1"/>
  <c r="AA2707" i="1"/>
  <c r="Z2707" i="1"/>
  <c r="Y2707" i="1"/>
  <c r="X2707" i="1"/>
  <c r="W2707" i="1"/>
  <c r="V2707" i="1"/>
  <c r="U2707" i="1"/>
  <c r="T2707" i="1"/>
  <c r="AC2706" i="1"/>
  <c r="AB2706" i="1"/>
  <c r="AA2706" i="1"/>
  <c r="Z2706" i="1"/>
  <c r="Y2706" i="1"/>
  <c r="X2706" i="1"/>
  <c r="W2706" i="1"/>
  <c r="V2706" i="1"/>
  <c r="U2706" i="1"/>
  <c r="T2706" i="1"/>
  <c r="AC2705" i="1"/>
  <c r="AB2705" i="1"/>
  <c r="AA2705" i="1"/>
  <c r="Z2705" i="1"/>
  <c r="Y2705" i="1"/>
  <c r="X2705" i="1"/>
  <c r="W2705" i="1"/>
  <c r="V2705" i="1"/>
  <c r="U2705" i="1"/>
  <c r="T2705" i="1"/>
  <c r="AC2704" i="1"/>
  <c r="AB2704" i="1"/>
  <c r="AA2704" i="1"/>
  <c r="Z2704" i="1"/>
  <c r="Y2704" i="1"/>
  <c r="X2704" i="1"/>
  <c r="W2704" i="1"/>
  <c r="V2704" i="1"/>
  <c r="U2704" i="1"/>
  <c r="T2704" i="1"/>
  <c r="AC2703" i="1"/>
  <c r="AB2703" i="1"/>
  <c r="AA2703" i="1"/>
  <c r="Z2703" i="1"/>
  <c r="Y2703" i="1"/>
  <c r="X2703" i="1"/>
  <c r="W2703" i="1"/>
  <c r="V2703" i="1"/>
  <c r="U2703" i="1"/>
  <c r="T2703" i="1"/>
  <c r="AC2702" i="1"/>
  <c r="AB2702" i="1"/>
  <c r="AA2702" i="1"/>
  <c r="Z2702" i="1"/>
  <c r="Y2702" i="1"/>
  <c r="X2702" i="1"/>
  <c r="W2702" i="1"/>
  <c r="V2702" i="1"/>
  <c r="U2702" i="1"/>
  <c r="T2702" i="1"/>
  <c r="AC2701" i="1"/>
  <c r="AB2701" i="1"/>
  <c r="AA2701" i="1"/>
  <c r="Z2701" i="1"/>
  <c r="Y2701" i="1"/>
  <c r="X2701" i="1"/>
  <c r="W2701" i="1"/>
  <c r="V2701" i="1"/>
  <c r="U2701" i="1"/>
  <c r="T2701" i="1"/>
  <c r="AC2700" i="1"/>
  <c r="AB2700" i="1"/>
  <c r="AA2700" i="1"/>
  <c r="Z2700" i="1"/>
  <c r="Y2700" i="1"/>
  <c r="X2700" i="1"/>
  <c r="W2700" i="1"/>
  <c r="V2700" i="1"/>
  <c r="U2700" i="1"/>
  <c r="T2700" i="1"/>
  <c r="AC2699" i="1"/>
  <c r="AB2699" i="1"/>
  <c r="AA2699" i="1"/>
  <c r="Z2699" i="1"/>
  <c r="Y2699" i="1"/>
  <c r="X2699" i="1"/>
  <c r="W2699" i="1"/>
  <c r="V2699" i="1"/>
  <c r="U2699" i="1"/>
  <c r="T2699" i="1"/>
  <c r="AC2698" i="1"/>
  <c r="AB2698" i="1"/>
  <c r="AA2698" i="1"/>
  <c r="Z2698" i="1"/>
  <c r="Y2698" i="1"/>
  <c r="X2698" i="1"/>
  <c r="W2698" i="1"/>
  <c r="V2698" i="1"/>
  <c r="U2698" i="1"/>
  <c r="T2698" i="1"/>
  <c r="AC2697" i="1"/>
  <c r="AB2697" i="1"/>
  <c r="AA2697" i="1"/>
  <c r="Z2697" i="1"/>
  <c r="Y2697" i="1"/>
  <c r="X2697" i="1"/>
  <c r="W2697" i="1"/>
  <c r="V2697" i="1"/>
  <c r="U2697" i="1"/>
  <c r="T2697" i="1"/>
  <c r="AC2696" i="1"/>
  <c r="AB2696" i="1"/>
  <c r="AA2696" i="1"/>
  <c r="Z2696" i="1"/>
  <c r="Y2696" i="1"/>
  <c r="X2696" i="1"/>
  <c r="W2696" i="1"/>
  <c r="V2696" i="1"/>
  <c r="U2696" i="1"/>
  <c r="T2696" i="1"/>
  <c r="AC2695" i="1"/>
  <c r="AB2695" i="1"/>
  <c r="AA2695" i="1"/>
  <c r="Z2695" i="1"/>
  <c r="Y2695" i="1"/>
  <c r="X2695" i="1"/>
  <c r="W2695" i="1"/>
  <c r="V2695" i="1"/>
  <c r="U2695" i="1"/>
  <c r="T2695" i="1"/>
  <c r="AC2694" i="1"/>
  <c r="AB2694" i="1"/>
  <c r="AA2694" i="1"/>
  <c r="Z2694" i="1"/>
  <c r="Y2694" i="1"/>
  <c r="X2694" i="1"/>
  <c r="W2694" i="1"/>
  <c r="V2694" i="1"/>
  <c r="U2694" i="1"/>
  <c r="T2694" i="1"/>
  <c r="AC2693" i="1"/>
  <c r="AB2693" i="1"/>
  <c r="AA2693" i="1"/>
  <c r="Z2693" i="1"/>
  <c r="Y2693" i="1"/>
  <c r="X2693" i="1"/>
  <c r="W2693" i="1"/>
  <c r="V2693" i="1"/>
  <c r="U2693" i="1"/>
  <c r="T2693" i="1"/>
  <c r="AC2692" i="1"/>
  <c r="AB2692" i="1"/>
  <c r="AA2692" i="1"/>
  <c r="Z2692" i="1"/>
  <c r="Y2692" i="1"/>
  <c r="X2692" i="1"/>
  <c r="W2692" i="1"/>
  <c r="V2692" i="1"/>
  <c r="U2692" i="1"/>
  <c r="T2692" i="1"/>
  <c r="AC2691" i="1"/>
  <c r="AB2691" i="1"/>
  <c r="AA2691" i="1"/>
  <c r="Z2691" i="1"/>
  <c r="Y2691" i="1"/>
  <c r="X2691" i="1"/>
  <c r="W2691" i="1"/>
  <c r="V2691" i="1"/>
  <c r="U2691" i="1"/>
  <c r="T2691" i="1"/>
  <c r="AC2690" i="1"/>
  <c r="AB2690" i="1"/>
  <c r="AA2690" i="1"/>
  <c r="Z2690" i="1"/>
  <c r="Y2690" i="1"/>
  <c r="X2690" i="1"/>
  <c r="W2690" i="1"/>
  <c r="V2690" i="1"/>
  <c r="U2690" i="1"/>
  <c r="T2690" i="1"/>
  <c r="AC2689" i="1"/>
  <c r="AB2689" i="1"/>
  <c r="AA2689" i="1"/>
  <c r="Z2689" i="1"/>
  <c r="Y2689" i="1"/>
  <c r="X2689" i="1"/>
  <c r="W2689" i="1"/>
  <c r="V2689" i="1"/>
  <c r="U2689" i="1"/>
  <c r="T2689" i="1"/>
  <c r="AC2688" i="1"/>
  <c r="AB2688" i="1"/>
  <c r="AA2688" i="1"/>
  <c r="Z2688" i="1"/>
  <c r="Y2688" i="1"/>
  <c r="X2688" i="1"/>
  <c r="W2688" i="1"/>
  <c r="V2688" i="1"/>
  <c r="U2688" i="1"/>
  <c r="T2688" i="1"/>
  <c r="AC2687" i="1"/>
  <c r="AB2687" i="1"/>
  <c r="AA2687" i="1"/>
  <c r="Z2687" i="1"/>
  <c r="Y2687" i="1"/>
  <c r="X2687" i="1"/>
  <c r="W2687" i="1"/>
  <c r="V2687" i="1"/>
  <c r="U2687" i="1"/>
  <c r="T2687" i="1"/>
  <c r="AC2686" i="1"/>
  <c r="AB2686" i="1"/>
  <c r="AA2686" i="1"/>
  <c r="Z2686" i="1"/>
  <c r="Y2686" i="1"/>
  <c r="X2686" i="1"/>
  <c r="W2686" i="1"/>
  <c r="V2686" i="1"/>
  <c r="U2686" i="1"/>
  <c r="T2686" i="1"/>
  <c r="AC2685" i="1"/>
  <c r="AB2685" i="1"/>
  <c r="AA2685" i="1"/>
  <c r="Z2685" i="1"/>
  <c r="Y2685" i="1"/>
  <c r="X2685" i="1"/>
  <c r="W2685" i="1"/>
  <c r="V2685" i="1"/>
  <c r="U2685" i="1"/>
  <c r="T2685" i="1"/>
  <c r="AC2684" i="1"/>
  <c r="AB2684" i="1"/>
  <c r="AA2684" i="1"/>
  <c r="Z2684" i="1"/>
  <c r="Y2684" i="1"/>
  <c r="X2684" i="1"/>
  <c r="W2684" i="1"/>
  <c r="V2684" i="1"/>
  <c r="U2684" i="1"/>
  <c r="T2684" i="1"/>
  <c r="AC2683" i="1"/>
  <c r="AB2683" i="1"/>
  <c r="AA2683" i="1"/>
  <c r="Z2683" i="1"/>
  <c r="Y2683" i="1"/>
  <c r="X2683" i="1"/>
  <c r="W2683" i="1"/>
  <c r="V2683" i="1"/>
  <c r="U2683" i="1"/>
  <c r="T2683" i="1"/>
  <c r="AC2682" i="1"/>
  <c r="AB2682" i="1"/>
  <c r="AA2682" i="1"/>
  <c r="Z2682" i="1"/>
  <c r="Y2682" i="1"/>
  <c r="X2682" i="1"/>
  <c r="W2682" i="1"/>
  <c r="V2682" i="1"/>
  <c r="U2682" i="1"/>
  <c r="T2682" i="1"/>
  <c r="AC2681" i="1"/>
  <c r="AB2681" i="1"/>
  <c r="AA2681" i="1"/>
  <c r="Z2681" i="1"/>
  <c r="Y2681" i="1"/>
  <c r="X2681" i="1"/>
  <c r="W2681" i="1"/>
  <c r="V2681" i="1"/>
  <c r="U2681" i="1"/>
  <c r="T2681" i="1"/>
  <c r="AC2680" i="1"/>
  <c r="AB2680" i="1"/>
  <c r="AA2680" i="1"/>
  <c r="Z2680" i="1"/>
  <c r="Y2680" i="1"/>
  <c r="X2680" i="1"/>
  <c r="W2680" i="1"/>
  <c r="V2680" i="1"/>
  <c r="U2680" i="1"/>
  <c r="T2680" i="1"/>
  <c r="AC2679" i="1"/>
  <c r="AB2679" i="1"/>
  <c r="AA2679" i="1"/>
  <c r="Z2679" i="1"/>
  <c r="Y2679" i="1"/>
  <c r="X2679" i="1"/>
  <c r="W2679" i="1"/>
  <c r="V2679" i="1"/>
  <c r="U2679" i="1"/>
  <c r="T2679" i="1"/>
  <c r="AC2678" i="1"/>
  <c r="AB2678" i="1"/>
  <c r="AA2678" i="1"/>
  <c r="Z2678" i="1"/>
  <c r="Y2678" i="1"/>
  <c r="X2678" i="1"/>
  <c r="W2678" i="1"/>
  <c r="V2678" i="1"/>
  <c r="U2678" i="1"/>
  <c r="T2678" i="1"/>
  <c r="AC2677" i="1"/>
  <c r="AB2677" i="1"/>
  <c r="AA2677" i="1"/>
  <c r="Z2677" i="1"/>
  <c r="Y2677" i="1"/>
  <c r="X2677" i="1"/>
  <c r="W2677" i="1"/>
  <c r="V2677" i="1"/>
  <c r="U2677" i="1"/>
  <c r="T2677" i="1"/>
  <c r="AC2676" i="1"/>
  <c r="AB2676" i="1"/>
  <c r="AA2676" i="1"/>
  <c r="Z2676" i="1"/>
  <c r="Y2676" i="1"/>
  <c r="X2676" i="1"/>
  <c r="W2676" i="1"/>
  <c r="V2676" i="1"/>
  <c r="U2676" i="1"/>
  <c r="T2676" i="1"/>
  <c r="AC2675" i="1"/>
  <c r="AB2675" i="1"/>
  <c r="AA2675" i="1"/>
  <c r="Z2675" i="1"/>
  <c r="Y2675" i="1"/>
  <c r="X2675" i="1"/>
  <c r="W2675" i="1"/>
  <c r="V2675" i="1"/>
  <c r="U2675" i="1"/>
  <c r="T2675" i="1"/>
  <c r="AC2674" i="1"/>
  <c r="AB2674" i="1"/>
  <c r="AA2674" i="1"/>
  <c r="Z2674" i="1"/>
  <c r="Y2674" i="1"/>
  <c r="X2674" i="1"/>
  <c r="W2674" i="1"/>
  <c r="V2674" i="1"/>
  <c r="U2674" i="1"/>
  <c r="T2674" i="1"/>
  <c r="AC2673" i="1"/>
  <c r="AB2673" i="1"/>
  <c r="AA2673" i="1"/>
  <c r="Z2673" i="1"/>
  <c r="Y2673" i="1"/>
  <c r="X2673" i="1"/>
  <c r="W2673" i="1"/>
  <c r="V2673" i="1"/>
  <c r="U2673" i="1"/>
  <c r="T2673" i="1"/>
  <c r="AC2672" i="1"/>
  <c r="AB2672" i="1"/>
  <c r="AA2672" i="1"/>
  <c r="Z2672" i="1"/>
  <c r="Y2672" i="1"/>
  <c r="X2672" i="1"/>
  <c r="W2672" i="1"/>
  <c r="V2672" i="1"/>
  <c r="U2672" i="1"/>
  <c r="T2672" i="1"/>
  <c r="AC2671" i="1"/>
  <c r="AB2671" i="1"/>
  <c r="AA2671" i="1"/>
  <c r="Z2671" i="1"/>
  <c r="Y2671" i="1"/>
  <c r="X2671" i="1"/>
  <c r="W2671" i="1"/>
  <c r="V2671" i="1"/>
  <c r="U2671" i="1"/>
  <c r="T2671" i="1"/>
  <c r="AC2670" i="1"/>
  <c r="AB2670" i="1"/>
  <c r="AA2670" i="1"/>
  <c r="Z2670" i="1"/>
  <c r="Y2670" i="1"/>
  <c r="X2670" i="1"/>
  <c r="W2670" i="1"/>
  <c r="V2670" i="1"/>
  <c r="U2670" i="1"/>
  <c r="T2670" i="1"/>
  <c r="AC2669" i="1"/>
  <c r="AB2669" i="1"/>
  <c r="AA2669" i="1"/>
  <c r="Z2669" i="1"/>
  <c r="Y2669" i="1"/>
  <c r="X2669" i="1"/>
  <c r="W2669" i="1"/>
  <c r="V2669" i="1"/>
  <c r="U2669" i="1"/>
  <c r="T2669" i="1"/>
  <c r="AC2668" i="1"/>
  <c r="AB2668" i="1"/>
  <c r="AA2668" i="1"/>
  <c r="Z2668" i="1"/>
  <c r="Y2668" i="1"/>
  <c r="X2668" i="1"/>
  <c r="W2668" i="1"/>
  <c r="V2668" i="1"/>
  <c r="U2668" i="1"/>
  <c r="T2668" i="1"/>
  <c r="AC2667" i="1"/>
  <c r="AB2667" i="1"/>
  <c r="AA2667" i="1"/>
  <c r="Z2667" i="1"/>
  <c r="Y2667" i="1"/>
  <c r="X2667" i="1"/>
  <c r="W2667" i="1"/>
  <c r="V2667" i="1"/>
  <c r="U2667" i="1"/>
  <c r="T2667" i="1"/>
  <c r="AC2666" i="1"/>
  <c r="AB2666" i="1"/>
  <c r="AA2666" i="1"/>
  <c r="Z2666" i="1"/>
  <c r="Y2666" i="1"/>
  <c r="X2666" i="1"/>
  <c r="W2666" i="1"/>
  <c r="V2666" i="1"/>
  <c r="U2666" i="1"/>
  <c r="T2666" i="1"/>
  <c r="AC2665" i="1"/>
  <c r="AB2665" i="1"/>
  <c r="AA2665" i="1"/>
  <c r="Z2665" i="1"/>
  <c r="Y2665" i="1"/>
  <c r="X2665" i="1"/>
  <c r="W2665" i="1"/>
  <c r="V2665" i="1"/>
  <c r="U2665" i="1"/>
  <c r="T2665" i="1"/>
  <c r="AC2664" i="1"/>
  <c r="AB2664" i="1"/>
  <c r="AA2664" i="1"/>
  <c r="Z2664" i="1"/>
  <c r="Y2664" i="1"/>
  <c r="X2664" i="1"/>
  <c r="W2664" i="1"/>
  <c r="V2664" i="1"/>
  <c r="U2664" i="1"/>
  <c r="T2664" i="1"/>
  <c r="AC2663" i="1"/>
  <c r="AB2663" i="1"/>
  <c r="AA2663" i="1"/>
  <c r="Z2663" i="1"/>
  <c r="Y2663" i="1"/>
  <c r="X2663" i="1"/>
  <c r="W2663" i="1"/>
  <c r="V2663" i="1"/>
  <c r="U2663" i="1"/>
  <c r="T2663" i="1"/>
  <c r="AC2662" i="1"/>
  <c r="AB2662" i="1"/>
  <c r="AA2662" i="1"/>
  <c r="Z2662" i="1"/>
  <c r="Y2662" i="1"/>
  <c r="X2662" i="1"/>
  <c r="W2662" i="1"/>
  <c r="V2662" i="1"/>
  <c r="U2662" i="1"/>
  <c r="T2662" i="1"/>
  <c r="AC2661" i="1"/>
  <c r="AB2661" i="1"/>
  <c r="AA2661" i="1"/>
  <c r="Z2661" i="1"/>
  <c r="Y2661" i="1"/>
  <c r="X2661" i="1"/>
  <c r="W2661" i="1"/>
  <c r="V2661" i="1"/>
  <c r="U2661" i="1"/>
  <c r="T2661" i="1"/>
  <c r="AC2660" i="1"/>
  <c r="AB2660" i="1"/>
  <c r="AA2660" i="1"/>
  <c r="Z2660" i="1"/>
  <c r="Y2660" i="1"/>
  <c r="X2660" i="1"/>
  <c r="W2660" i="1"/>
  <c r="V2660" i="1"/>
  <c r="U2660" i="1"/>
  <c r="T2660" i="1"/>
  <c r="AC2659" i="1"/>
  <c r="AB2659" i="1"/>
  <c r="AA2659" i="1"/>
  <c r="Z2659" i="1"/>
  <c r="Y2659" i="1"/>
  <c r="X2659" i="1"/>
  <c r="W2659" i="1"/>
  <c r="V2659" i="1"/>
  <c r="U2659" i="1"/>
  <c r="T2659" i="1"/>
  <c r="AC2658" i="1"/>
  <c r="AB2658" i="1"/>
  <c r="AA2658" i="1"/>
  <c r="Z2658" i="1"/>
  <c r="Y2658" i="1"/>
  <c r="X2658" i="1"/>
  <c r="W2658" i="1"/>
  <c r="V2658" i="1"/>
  <c r="U2658" i="1"/>
  <c r="T2658" i="1"/>
  <c r="AC2657" i="1"/>
  <c r="AB2657" i="1"/>
  <c r="AA2657" i="1"/>
  <c r="Z2657" i="1"/>
  <c r="Y2657" i="1"/>
  <c r="X2657" i="1"/>
  <c r="W2657" i="1"/>
  <c r="V2657" i="1"/>
  <c r="U2657" i="1"/>
  <c r="T2657" i="1"/>
  <c r="AC2656" i="1"/>
  <c r="AB2656" i="1"/>
  <c r="AA2656" i="1"/>
  <c r="Z2656" i="1"/>
  <c r="Y2656" i="1"/>
  <c r="X2656" i="1"/>
  <c r="W2656" i="1"/>
  <c r="V2656" i="1"/>
  <c r="U2656" i="1"/>
  <c r="T2656" i="1"/>
  <c r="AC2655" i="1"/>
  <c r="AB2655" i="1"/>
  <c r="AA2655" i="1"/>
  <c r="Z2655" i="1"/>
  <c r="Y2655" i="1"/>
  <c r="X2655" i="1"/>
  <c r="W2655" i="1"/>
  <c r="V2655" i="1"/>
  <c r="U2655" i="1"/>
  <c r="T2655" i="1"/>
  <c r="AC2654" i="1"/>
  <c r="AB2654" i="1"/>
  <c r="AA2654" i="1"/>
  <c r="Z2654" i="1"/>
  <c r="Y2654" i="1"/>
  <c r="X2654" i="1"/>
  <c r="W2654" i="1"/>
  <c r="V2654" i="1"/>
  <c r="U2654" i="1"/>
  <c r="T2654" i="1"/>
  <c r="AC2653" i="1"/>
  <c r="AB2653" i="1"/>
  <c r="AA2653" i="1"/>
  <c r="Z2653" i="1"/>
  <c r="Y2653" i="1"/>
  <c r="X2653" i="1"/>
  <c r="W2653" i="1"/>
  <c r="V2653" i="1"/>
  <c r="U2653" i="1"/>
  <c r="T2653" i="1"/>
  <c r="AC2652" i="1"/>
  <c r="AB2652" i="1"/>
  <c r="AA2652" i="1"/>
  <c r="Z2652" i="1"/>
  <c r="Y2652" i="1"/>
  <c r="X2652" i="1"/>
  <c r="W2652" i="1"/>
  <c r="V2652" i="1"/>
  <c r="U2652" i="1"/>
  <c r="T2652" i="1"/>
  <c r="AC2651" i="1"/>
  <c r="AB2651" i="1"/>
  <c r="AA2651" i="1"/>
  <c r="Z2651" i="1"/>
  <c r="Y2651" i="1"/>
  <c r="X2651" i="1"/>
  <c r="W2651" i="1"/>
  <c r="V2651" i="1"/>
  <c r="U2651" i="1"/>
  <c r="T2651" i="1"/>
  <c r="AC2650" i="1"/>
  <c r="AB2650" i="1"/>
  <c r="AA2650" i="1"/>
  <c r="Z2650" i="1"/>
  <c r="Y2650" i="1"/>
  <c r="X2650" i="1"/>
  <c r="W2650" i="1"/>
  <c r="V2650" i="1"/>
  <c r="U2650" i="1"/>
  <c r="T2650" i="1"/>
  <c r="AC2649" i="1"/>
  <c r="AB2649" i="1"/>
  <c r="AA2649" i="1"/>
  <c r="Z2649" i="1"/>
  <c r="Y2649" i="1"/>
  <c r="X2649" i="1"/>
  <c r="W2649" i="1"/>
  <c r="V2649" i="1"/>
  <c r="U2649" i="1"/>
  <c r="T2649" i="1"/>
  <c r="AC2648" i="1"/>
  <c r="AB2648" i="1"/>
  <c r="AA2648" i="1"/>
  <c r="Z2648" i="1"/>
  <c r="Y2648" i="1"/>
  <c r="X2648" i="1"/>
  <c r="W2648" i="1"/>
  <c r="V2648" i="1"/>
  <c r="U2648" i="1"/>
  <c r="T2648" i="1"/>
  <c r="AC2647" i="1"/>
  <c r="AB2647" i="1"/>
  <c r="AA2647" i="1"/>
  <c r="Z2647" i="1"/>
  <c r="Y2647" i="1"/>
  <c r="X2647" i="1"/>
  <c r="W2647" i="1"/>
  <c r="V2647" i="1"/>
  <c r="U2647" i="1"/>
  <c r="T2647" i="1"/>
  <c r="AC2646" i="1"/>
  <c r="AB2646" i="1"/>
  <c r="AA2646" i="1"/>
  <c r="Z2646" i="1"/>
  <c r="Y2646" i="1"/>
  <c r="X2646" i="1"/>
  <c r="W2646" i="1"/>
  <c r="V2646" i="1"/>
  <c r="U2646" i="1"/>
  <c r="T2646" i="1"/>
  <c r="AC2645" i="1"/>
  <c r="AB2645" i="1"/>
  <c r="AA2645" i="1"/>
  <c r="Z2645" i="1"/>
  <c r="Y2645" i="1"/>
  <c r="X2645" i="1"/>
  <c r="W2645" i="1"/>
  <c r="V2645" i="1"/>
  <c r="U2645" i="1"/>
  <c r="T2645" i="1"/>
  <c r="AC2644" i="1"/>
  <c r="AB2644" i="1"/>
  <c r="AA2644" i="1"/>
  <c r="Z2644" i="1"/>
  <c r="Y2644" i="1"/>
  <c r="X2644" i="1"/>
  <c r="W2644" i="1"/>
  <c r="V2644" i="1"/>
  <c r="U2644" i="1"/>
  <c r="T2644" i="1"/>
  <c r="AC2643" i="1"/>
  <c r="AB2643" i="1"/>
  <c r="AA2643" i="1"/>
  <c r="Z2643" i="1"/>
  <c r="Y2643" i="1"/>
  <c r="X2643" i="1"/>
  <c r="W2643" i="1"/>
  <c r="V2643" i="1"/>
  <c r="U2643" i="1"/>
  <c r="T2643" i="1"/>
  <c r="AC2642" i="1"/>
  <c r="AB2642" i="1"/>
  <c r="AA2642" i="1"/>
  <c r="Z2642" i="1"/>
  <c r="Y2642" i="1"/>
  <c r="X2642" i="1"/>
  <c r="W2642" i="1"/>
  <c r="V2642" i="1"/>
  <c r="U2642" i="1"/>
  <c r="T2642" i="1"/>
  <c r="AC2641" i="1"/>
  <c r="AB2641" i="1"/>
  <c r="AA2641" i="1"/>
  <c r="Z2641" i="1"/>
  <c r="Y2641" i="1"/>
  <c r="X2641" i="1"/>
  <c r="W2641" i="1"/>
  <c r="V2641" i="1"/>
  <c r="U2641" i="1"/>
  <c r="T2641" i="1"/>
  <c r="AC2640" i="1"/>
  <c r="AB2640" i="1"/>
  <c r="AA2640" i="1"/>
  <c r="Z2640" i="1"/>
  <c r="Y2640" i="1"/>
  <c r="X2640" i="1"/>
  <c r="W2640" i="1"/>
  <c r="V2640" i="1"/>
  <c r="U2640" i="1"/>
  <c r="T2640" i="1"/>
  <c r="AC2639" i="1"/>
  <c r="AB2639" i="1"/>
  <c r="AA2639" i="1"/>
  <c r="Z2639" i="1"/>
  <c r="Y2639" i="1"/>
  <c r="X2639" i="1"/>
  <c r="W2639" i="1"/>
  <c r="V2639" i="1"/>
  <c r="U2639" i="1"/>
  <c r="T2639" i="1"/>
  <c r="AC2638" i="1"/>
  <c r="AB2638" i="1"/>
  <c r="AA2638" i="1"/>
  <c r="Z2638" i="1"/>
  <c r="Y2638" i="1"/>
  <c r="X2638" i="1"/>
  <c r="W2638" i="1"/>
  <c r="V2638" i="1"/>
  <c r="U2638" i="1"/>
  <c r="T2638" i="1"/>
  <c r="AC2637" i="1"/>
  <c r="AB2637" i="1"/>
  <c r="AA2637" i="1"/>
  <c r="Z2637" i="1"/>
  <c r="Y2637" i="1"/>
  <c r="X2637" i="1"/>
  <c r="W2637" i="1"/>
  <c r="V2637" i="1"/>
  <c r="U2637" i="1"/>
  <c r="T2637" i="1"/>
  <c r="AC2636" i="1"/>
  <c r="AB2636" i="1"/>
  <c r="AA2636" i="1"/>
  <c r="Z2636" i="1"/>
  <c r="Y2636" i="1"/>
  <c r="X2636" i="1"/>
  <c r="W2636" i="1"/>
  <c r="V2636" i="1"/>
  <c r="U2636" i="1"/>
  <c r="T2636" i="1"/>
  <c r="AC2635" i="1"/>
  <c r="AB2635" i="1"/>
  <c r="AA2635" i="1"/>
  <c r="Z2635" i="1"/>
  <c r="Y2635" i="1"/>
  <c r="X2635" i="1"/>
  <c r="W2635" i="1"/>
  <c r="V2635" i="1"/>
  <c r="U2635" i="1"/>
  <c r="T2635" i="1"/>
  <c r="AC2634" i="1"/>
  <c r="AB2634" i="1"/>
  <c r="AA2634" i="1"/>
  <c r="Z2634" i="1"/>
  <c r="Y2634" i="1"/>
  <c r="X2634" i="1"/>
  <c r="W2634" i="1"/>
  <c r="V2634" i="1"/>
  <c r="U2634" i="1"/>
  <c r="T2634" i="1"/>
  <c r="AC2633" i="1"/>
  <c r="AB2633" i="1"/>
  <c r="AA2633" i="1"/>
  <c r="Z2633" i="1"/>
  <c r="Y2633" i="1"/>
  <c r="X2633" i="1"/>
  <c r="W2633" i="1"/>
  <c r="V2633" i="1"/>
  <c r="U2633" i="1"/>
  <c r="T2633" i="1"/>
  <c r="AC2632" i="1"/>
  <c r="AB2632" i="1"/>
  <c r="AA2632" i="1"/>
  <c r="Z2632" i="1"/>
  <c r="Y2632" i="1"/>
  <c r="X2632" i="1"/>
  <c r="W2632" i="1"/>
  <c r="V2632" i="1"/>
  <c r="U2632" i="1"/>
  <c r="T2632" i="1"/>
  <c r="AC2631" i="1"/>
  <c r="AB2631" i="1"/>
  <c r="AA2631" i="1"/>
  <c r="Z2631" i="1"/>
  <c r="Y2631" i="1"/>
  <c r="X2631" i="1"/>
  <c r="W2631" i="1"/>
  <c r="V2631" i="1"/>
  <c r="U2631" i="1"/>
  <c r="T2631" i="1"/>
  <c r="AC2630" i="1"/>
  <c r="AB2630" i="1"/>
  <c r="AA2630" i="1"/>
  <c r="Z2630" i="1"/>
  <c r="Y2630" i="1"/>
  <c r="X2630" i="1"/>
  <c r="W2630" i="1"/>
  <c r="V2630" i="1"/>
  <c r="U2630" i="1"/>
  <c r="T2630" i="1"/>
  <c r="AC2629" i="1"/>
  <c r="AB2629" i="1"/>
  <c r="AA2629" i="1"/>
  <c r="Z2629" i="1"/>
  <c r="Y2629" i="1"/>
  <c r="X2629" i="1"/>
  <c r="W2629" i="1"/>
  <c r="V2629" i="1"/>
  <c r="U2629" i="1"/>
  <c r="T2629" i="1"/>
  <c r="AC2628" i="1"/>
  <c r="AB2628" i="1"/>
  <c r="AA2628" i="1"/>
  <c r="Z2628" i="1"/>
  <c r="Y2628" i="1"/>
  <c r="X2628" i="1"/>
  <c r="W2628" i="1"/>
  <c r="V2628" i="1"/>
  <c r="U2628" i="1"/>
  <c r="T2628" i="1"/>
  <c r="AC2627" i="1"/>
  <c r="AB2627" i="1"/>
  <c r="AA2627" i="1"/>
  <c r="Z2627" i="1"/>
  <c r="Y2627" i="1"/>
  <c r="X2627" i="1"/>
  <c r="W2627" i="1"/>
  <c r="V2627" i="1"/>
  <c r="U2627" i="1"/>
  <c r="T2627" i="1"/>
  <c r="AC2626" i="1"/>
  <c r="AB2626" i="1"/>
  <c r="AA2626" i="1"/>
  <c r="Z2626" i="1"/>
  <c r="Y2626" i="1"/>
  <c r="X2626" i="1"/>
  <c r="W2626" i="1"/>
  <c r="V2626" i="1"/>
  <c r="U2626" i="1"/>
  <c r="T2626" i="1"/>
  <c r="AC2625" i="1"/>
  <c r="AB2625" i="1"/>
  <c r="AA2625" i="1"/>
  <c r="Z2625" i="1"/>
  <c r="Y2625" i="1"/>
  <c r="X2625" i="1"/>
  <c r="W2625" i="1"/>
  <c r="V2625" i="1"/>
  <c r="U2625" i="1"/>
  <c r="T2625" i="1"/>
  <c r="AC2624" i="1"/>
  <c r="AB2624" i="1"/>
  <c r="AA2624" i="1"/>
  <c r="Z2624" i="1"/>
  <c r="Y2624" i="1"/>
  <c r="X2624" i="1"/>
  <c r="W2624" i="1"/>
  <c r="V2624" i="1"/>
  <c r="U2624" i="1"/>
  <c r="T2624" i="1"/>
  <c r="AC2623" i="1"/>
  <c r="AB2623" i="1"/>
  <c r="AA2623" i="1"/>
  <c r="Z2623" i="1"/>
  <c r="Y2623" i="1"/>
  <c r="X2623" i="1"/>
  <c r="W2623" i="1"/>
  <c r="V2623" i="1"/>
  <c r="U2623" i="1"/>
  <c r="T2623" i="1"/>
  <c r="AC2622" i="1"/>
  <c r="AB2622" i="1"/>
  <c r="AA2622" i="1"/>
  <c r="Z2622" i="1"/>
  <c r="Y2622" i="1"/>
  <c r="X2622" i="1"/>
  <c r="W2622" i="1"/>
  <c r="V2622" i="1"/>
  <c r="U2622" i="1"/>
  <c r="T2622" i="1"/>
  <c r="AC2621" i="1"/>
  <c r="AB2621" i="1"/>
  <c r="AA2621" i="1"/>
  <c r="Z2621" i="1"/>
  <c r="Y2621" i="1"/>
  <c r="X2621" i="1"/>
  <c r="W2621" i="1"/>
  <c r="V2621" i="1"/>
  <c r="U2621" i="1"/>
  <c r="T2621" i="1"/>
  <c r="AC2620" i="1"/>
  <c r="AB2620" i="1"/>
  <c r="AA2620" i="1"/>
  <c r="Z2620" i="1"/>
  <c r="Y2620" i="1"/>
  <c r="X2620" i="1"/>
  <c r="W2620" i="1"/>
  <c r="V2620" i="1"/>
  <c r="U2620" i="1"/>
  <c r="T2620" i="1"/>
  <c r="AC2619" i="1"/>
  <c r="AB2619" i="1"/>
  <c r="AA2619" i="1"/>
  <c r="Z2619" i="1"/>
  <c r="Y2619" i="1"/>
  <c r="X2619" i="1"/>
  <c r="W2619" i="1"/>
  <c r="V2619" i="1"/>
  <c r="U2619" i="1"/>
  <c r="T2619" i="1"/>
  <c r="AC2618" i="1"/>
  <c r="AB2618" i="1"/>
  <c r="AA2618" i="1"/>
  <c r="Z2618" i="1"/>
  <c r="Y2618" i="1"/>
  <c r="X2618" i="1"/>
  <c r="W2618" i="1"/>
  <c r="V2618" i="1"/>
  <c r="U2618" i="1"/>
  <c r="T2618" i="1"/>
  <c r="AC2617" i="1"/>
  <c r="AB2617" i="1"/>
  <c r="AA2617" i="1"/>
  <c r="Z2617" i="1"/>
  <c r="Y2617" i="1"/>
  <c r="X2617" i="1"/>
  <c r="W2617" i="1"/>
  <c r="V2617" i="1"/>
  <c r="U2617" i="1"/>
  <c r="T2617" i="1"/>
  <c r="AC2616" i="1"/>
  <c r="AB2616" i="1"/>
  <c r="AA2616" i="1"/>
  <c r="Z2616" i="1"/>
  <c r="Y2616" i="1"/>
  <c r="X2616" i="1"/>
  <c r="W2616" i="1"/>
  <c r="V2616" i="1"/>
  <c r="U2616" i="1"/>
  <c r="T2616" i="1"/>
  <c r="AC2615" i="1"/>
  <c r="AB2615" i="1"/>
  <c r="AA2615" i="1"/>
  <c r="Z2615" i="1"/>
  <c r="Y2615" i="1"/>
  <c r="X2615" i="1"/>
  <c r="W2615" i="1"/>
  <c r="V2615" i="1"/>
  <c r="U2615" i="1"/>
  <c r="T2615" i="1"/>
  <c r="AC2614" i="1"/>
  <c r="AB2614" i="1"/>
  <c r="AA2614" i="1"/>
  <c r="Z2614" i="1"/>
  <c r="Y2614" i="1"/>
  <c r="X2614" i="1"/>
  <c r="W2614" i="1"/>
  <c r="V2614" i="1"/>
  <c r="U2614" i="1"/>
  <c r="T2614" i="1"/>
  <c r="AC2613" i="1"/>
  <c r="AB2613" i="1"/>
  <c r="AA2613" i="1"/>
  <c r="Z2613" i="1"/>
  <c r="Y2613" i="1"/>
  <c r="X2613" i="1"/>
  <c r="W2613" i="1"/>
  <c r="V2613" i="1"/>
  <c r="U2613" i="1"/>
  <c r="T2613" i="1"/>
  <c r="AC2612" i="1"/>
  <c r="AB2612" i="1"/>
  <c r="AA2612" i="1"/>
  <c r="Z2612" i="1"/>
  <c r="Y2612" i="1"/>
  <c r="X2612" i="1"/>
  <c r="W2612" i="1"/>
  <c r="V2612" i="1"/>
  <c r="U2612" i="1"/>
  <c r="T2612" i="1"/>
  <c r="AC2611" i="1"/>
  <c r="AB2611" i="1"/>
  <c r="AA2611" i="1"/>
  <c r="Z2611" i="1"/>
  <c r="Y2611" i="1"/>
  <c r="X2611" i="1"/>
  <c r="W2611" i="1"/>
  <c r="V2611" i="1"/>
  <c r="U2611" i="1"/>
  <c r="T2611" i="1"/>
  <c r="AC2610" i="1"/>
  <c r="AB2610" i="1"/>
  <c r="AA2610" i="1"/>
  <c r="Z2610" i="1"/>
  <c r="Y2610" i="1"/>
  <c r="X2610" i="1"/>
  <c r="W2610" i="1"/>
  <c r="V2610" i="1"/>
  <c r="U2610" i="1"/>
  <c r="T2610" i="1"/>
  <c r="AC2609" i="1"/>
  <c r="AB2609" i="1"/>
  <c r="AA2609" i="1"/>
  <c r="Z2609" i="1"/>
  <c r="Y2609" i="1"/>
  <c r="X2609" i="1"/>
  <c r="W2609" i="1"/>
  <c r="V2609" i="1"/>
  <c r="U2609" i="1"/>
  <c r="T2609" i="1"/>
  <c r="AC2608" i="1"/>
  <c r="AB2608" i="1"/>
  <c r="AA2608" i="1"/>
  <c r="Z2608" i="1"/>
  <c r="Y2608" i="1"/>
  <c r="X2608" i="1"/>
  <c r="W2608" i="1"/>
  <c r="V2608" i="1"/>
  <c r="U2608" i="1"/>
  <c r="T2608" i="1"/>
  <c r="AC2607" i="1"/>
  <c r="AB2607" i="1"/>
  <c r="AA2607" i="1"/>
  <c r="Z2607" i="1"/>
  <c r="Y2607" i="1"/>
  <c r="X2607" i="1"/>
  <c r="W2607" i="1"/>
  <c r="V2607" i="1"/>
  <c r="U2607" i="1"/>
  <c r="T2607" i="1"/>
  <c r="AC2606" i="1"/>
  <c r="AB2606" i="1"/>
  <c r="AA2606" i="1"/>
  <c r="Z2606" i="1"/>
  <c r="Y2606" i="1"/>
  <c r="X2606" i="1"/>
  <c r="W2606" i="1"/>
  <c r="V2606" i="1"/>
  <c r="U2606" i="1"/>
  <c r="T2606" i="1"/>
  <c r="AC2605" i="1"/>
  <c r="AB2605" i="1"/>
  <c r="AA2605" i="1"/>
  <c r="Z2605" i="1"/>
  <c r="Y2605" i="1"/>
  <c r="X2605" i="1"/>
  <c r="W2605" i="1"/>
  <c r="V2605" i="1"/>
  <c r="U2605" i="1"/>
  <c r="T2605" i="1"/>
  <c r="AC2604" i="1"/>
  <c r="AB2604" i="1"/>
  <c r="AA2604" i="1"/>
  <c r="Z2604" i="1"/>
  <c r="Y2604" i="1"/>
  <c r="X2604" i="1"/>
  <c r="W2604" i="1"/>
  <c r="V2604" i="1"/>
  <c r="U2604" i="1"/>
  <c r="T2604" i="1"/>
  <c r="AC2603" i="1"/>
  <c r="AB2603" i="1"/>
  <c r="AA2603" i="1"/>
  <c r="Z2603" i="1"/>
  <c r="Y2603" i="1"/>
  <c r="X2603" i="1"/>
  <c r="W2603" i="1"/>
  <c r="V2603" i="1"/>
  <c r="U2603" i="1"/>
  <c r="T2603" i="1"/>
  <c r="AC2602" i="1"/>
  <c r="AB2602" i="1"/>
  <c r="AA2602" i="1"/>
  <c r="Z2602" i="1"/>
  <c r="Y2602" i="1"/>
  <c r="X2602" i="1"/>
  <c r="W2602" i="1"/>
  <c r="V2602" i="1"/>
  <c r="U2602" i="1"/>
  <c r="T2602" i="1"/>
  <c r="AC2601" i="1"/>
  <c r="AB2601" i="1"/>
  <c r="AA2601" i="1"/>
  <c r="Z2601" i="1"/>
  <c r="Y2601" i="1"/>
  <c r="X2601" i="1"/>
  <c r="W2601" i="1"/>
  <c r="V2601" i="1"/>
  <c r="U2601" i="1"/>
  <c r="T2601" i="1"/>
  <c r="AC2600" i="1"/>
  <c r="AB2600" i="1"/>
  <c r="AA2600" i="1"/>
  <c r="Z2600" i="1"/>
  <c r="Y2600" i="1"/>
  <c r="X2600" i="1"/>
  <c r="W2600" i="1"/>
  <c r="V2600" i="1"/>
  <c r="U2600" i="1"/>
  <c r="T2600" i="1"/>
  <c r="AC2599" i="1"/>
  <c r="AB2599" i="1"/>
  <c r="AA2599" i="1"/>
  <c r="Z2599" i="1"/>
  <c r="Y2599" i="1"/>
  <c r="X2599" i="1"/>
  <c r="W2599" i="1"/>
  <c r="V2599" i="1"/>
  <c r="U2599" i="1"/>
  <c r="T2599" i="1"/>
  <c r="AC2598" i="1"/>
  <c r="AB2598" i="1"/>
  <c r="AA2598" i="1"/>
  <c r="Z2598" i="1"/>
  <c r="Y2598" i="1"/>
  <c r="X2598" i="1"/>
  <c r="W2598" i="1"/>
  <c r="V2598" i="1"/>
  <c r="U2598" i="1"/>
  <c r="T2598" i="1"/>
  <c r="AC2597" i="1"/>
  <c r="AB2597" i="1"/>
  <c r="AA2597" i="1"/>
  <c r="Z2597" i="1"/>
  <c r="Y2597" i="1"/>
  <c r="X2597" i="1"/>
  <c r="W2597" i="1"/>
  <c r="V2597" i="1"/>
  <c r="U2597" i="1"/>
  <c r="T2597" i="1"/>
  <c r="AC2596" i="1"/>
  <c r="AB2596" i="1"/>
  <c r="AA2596" i="1"/>
  <c r="Z2596" i="1"/>
  <c r="Y2596" i="1"/>
  <c r="X2596" i="1"/>
  <c r="W2596" i="1"/>
  <c r="V2596" i="1"/>
  <c r="U2596" i="1"/>
  <c r="T2596" i="1"/>
  <c r="AC2595" i="1"/>
  <c r="AB2595" i="1"/>
  <c r="AA2595" i="1"/>
  <c r="Z2595" i="1"/>
  <c r="Y2595" i="1"/>
  <c r="X2595" i="1"/>
  <c r="W2595" i="1"/>
  <c r="V2595" i="1"/>
  <c r="U2595" i="1"/>
  <c r="T2595" i="1"/>
  <c r="AC2594" i="1"/>
  <c r="AB2594" i="1"/>
  <c r="AA2594" i="1"/>
  <c r="Z2594" i="1"/>
  <c r="Y2594" i="1"/>
  <c r="X2594" i="1"/>
  <c r="W2594" i="1"/>
  <c r="V2594" i="1"/>
  <c r="U2594" i="1"/>
  <c r="T2594" i="1"/>
  <c r="AC2593" i="1"/>
  <c r="AB2593" i="1"/>
  <c r="AA2593" i="1"/>
  <c r="Z2593" i="1"/>
  <c r="Y2593" i="1"/>
  <c r="X2593" i="1"/>
  <c r="W2593" i="1"/>
  <c r="V2593" i="1"/>
  <c r="U2593" i="1"/>
  <c r="T2593" i="1"/>
  <c r="AC2592" i="1"/>
  <c r="AB2592" i="1"/>
  <c r="AA2592" i="1"/>
  <c r="Z2592" i="1"/>
  <c r="Y2592" i="1"/>
  <c r="X2592" i="1"/>
  <c r="W2592" i="1"/>
  <c r="V2592" i="1"/>
  <c r="U2592" i="1"/>
  <c r="T2592" i="1"/>
  <c r="AC2591" i="1"/>
  <c r="AB2591" i="1"/>
  <c r="AA2591" i="1"/>
  <c r="Z2591" i="1"/>
  <c r="Y2591" i="1"/>
  <c r="X2591" i="1"/>
  <c r="W2591" i="1"/>
  <c r="V2591" i="1"/>
  <c r="U2591" i="1"/>
  <c r="T2591" i="1"/>
  <c r="AC2590" i="1"/>
  <c r="AB2590" i="1"/>
  <c r="AA2590" i="1"/>
  <c r="Z2590" i="1"/>
  <c r="Y2590" i="1"/>
  <c r="X2590" i="1"/>
  <c r="W2590" i="1"/>
  <c r="V2590" i="1"/>
  <c r="U2590" i="1"/>
  <c r="T2590" i="1"/>
  <c r="AC2589" i="1"/>
  <c r="AB2589" i="1"/>
  <c r="AA2589" i="1"/>
  <c r="Z2589" i="1"/>
  <c r="Y2589" i="1"/>
  <c r="X2589" i="1"/>
  <c r="W2589" i="1"/>
  <c r="V2589" i="1"/>
  <c r="U2589" i="1"/>
  <c r="T2589" i="1"/>
  <c r="AC2588" i="1"/>
  <c r="AB2588" i="1"/>
  <c r="AA2588" i="1"/>
  <c r="Z2588" i="1"/>
  <c r="Y2588" i="1"/>
  <c r="X2588" i="1"/>
  <c r="W2588" i="1"/>
  <c r="V2588" i="1"/>
  <c r="U2588" i="1"/>
  <c r="T2588" i="1"/>
  <c r="AC2587" i="1"/>
  <c r="AB2587" i="1"/>
  <c r="AA2587" i="1"/>
  <c r="Z2587" i="1"/>
  <c r="Y2587" i="1"/>
  <c r="X2587" i="1"/>
  <c r="W2587" i="1"/>
  <c r="V2587" i="1"/>
  <c r="U2587" i="1"/>
  <c r="T2587" i="1"/>
  <c r="AC2586" i="1"/>
  <c r="AB2586" i="1"/>
  <c r="AA2586" i="1"/>
  <c r="Z2586" i="1"/>
  <c r="Y2586" i="1"/>
  <c r="X2586" i="1"/>
  <c r="W2586" i="1"/>
  <c r="V2586" i="1"/>
  <c r="U2586" i="1"/>
  <c r="T2586" i="1"/>
  <c r="AC2585" i="1"/>
  <c r="AB2585" i="1"/>
  <c r="AA2585" i="1"/>
  <c r="Z2585" i="1"/>
  <c r="Y2585" i="1"/>
  <c r="X2585" i="1"/>
  <c r="W2585" i="1"/>
  <c r="V2585" i="1"/>
  <c r="U2585" i="1"/>
  <c r="T2585" i="1"/>
  <c r="AC2584" i="1"/>
  <c r="AB2584" i="1"/>
  <c r="AA2584" i="1"/>
  <c r="Z2584" i="1"/>
  <c r="Y2584" i="1"/>
  <c r="X2584" i="1"/>
  <c r="W2584" i="1"/>
  <c r="V2584" i="1"/>
  <c r="U2584" i="1"/>
  <c r="T2584" i="1"/>
  <c r="AC2583" i="1"/>
  <c r="AB2583" i="1"/>
  <c r="AA2583" i="1"/>
  <c r="Z2583" i="1"/>
  <c r="Y2583" i="1"/>
  <c r="X2583" i="1"/>
  <c r="W2583" i="1"/>
  <c r="V2583" i="1"/>
  <c r="U2583" i="1"/>
  <c r="T2583" i="1"/>
  <c r="AC2582" i="1"/>
  <c r="AB2582" i="1"/>
  <c r="AA2582" i="1"/>
  <c r="Z2582" i="1"/>
  <c r="Y2582" i="1"/>
  <c r="X2582" i="1"/>
  <c r="W2582" i="1"/>
  <c r="V2582" i="1"/>
  <c r="U2582" i="1"/>
  <c r="T2582" i="1"/>
  <c r="AC2581" i="1"/>
  <c r="AB2581" i="1"/>
  <c r="AA2581" i="1"/>
  <c r="Z2581" i="1"/>
  <c r="Y2581" i="1"/>
  <c r="X2581" i="1"/>
  <c r="W2581" i="1"/>
  <c r="V2581" i="1"/>
  <c r="U2581" i="1"/>
  <c r="T2581" i="1"/>
  <c r="AC2580" i="1"/>
  <c r="AB2580" i="1"/>
  <c r="AA2580" i="1"/>
  <c r="Z2580" i="1"/>
  <c r="Y2580" i="1"/>
  <c r="X2580" i="1"/>
  <c r="W2580" i="1"/>
  <c r="V2580" i="1"/>
  <c r="U2580" i="1"/>
  <c r="T2580" i="1"/>
  <c r="AC2579" i="1"/>
  <c r="AB2579" i="1"/>
  <c r="AA2579" i="1"/>
  <c r="Z2579" i="1"/>
  <c r="Y2579" i="1"/>
  <c r="X2579" i="1"/>
  <c r="W2579" i="1"/>
  <c r="V2579" i="1"/>
  <c r="U2579" i="1"/>
  <c r="T2579" i="1"/>
  <c r="AC2578" i="1"/>
  <c r="AB2578" i="1"/>
  <c r="AA2578" i="1"/>
  <c r="Z2578" i="1"/>
  <c r="Y2578" i="1"/>
  <c r="X2578" i="1"/>
  <c r="W2578" i="1"/>
  <c r="V2578" i="1"/>
  <c r="U2578" i="1"/>
  <c r="T2578" i="1"/>
  <c r="AC2577" i="1"/>
  <c r="AB2577" i="1"/>
  <c r="AA2577" i="1"/>
  <c r="Z2577" i="1"/>
  <c r="Y2577" i="1"/>
  <c r="X2577" i="1"/>
  <c r="W2577" i="1"/>
  <c r="V2577" i="1"/>
  <c r="U2577" i="1"/>
  <c r="T2577" i="1"/>
  <c r="AC2576" i="1"/>
  <c r="AB2576" i="1"/>
  <c r="AA2576" i="1"/>
  <c r="Z2576" i="1"/>
  <c r="Y2576" i="1"/>
  <c r="X2576" i="1"/>
  <c r="W2576" i="1"/>
  <c r="V2576" i="1"/>
  <c r="U2576" i="1"/>
  <c r="T2576" i="1"/>
  <c r="AC2575" i="1"/>
  <c r="AB2575" i="1"/>
  <c r="AA2575" i="1"/>
  <c r="Z2575" i="1"/>
  <c r="Y2575" i="1"/>
  <c r="X2575" i="1"/>
  <c r="W2575" i="1"/>
  <c r="V2575" i="1"/>
  <c r="U2575" i="1"/>
  <c r="T2575" i="1"/>
  <c r="AC2574" i="1"/>
  <c r="AB2574" i="1"/>
  <c r="AA2574" i="1"/>
  <c r="Z2574" i="1"/>
  <c r="Y2574" i="1"/>
  <c r="X2574" i="1"/>
  <c r="W2574" i="1"/>
  <c r="V2574" i="1"/>
  <c r="U2574" i="1"/>
  <c r="T2574" i="1"/>
  <c r="AC2573" i="1"/>
  <c r="AB2573" i="1"/>
  <c r="AA2573" i="1"/>
  <c r="Z2573" i="1"/>
  <c r="Y2573" i="1"/>
  <c r="X2573" i="1"/>
  <c r="W2573" i="1"/>
  <c r="V2573" i="1"/>
  <c r="U2573" i="1"/>
  <c r="T2573" i="1"/>
  <c r="AC2572" i="1"/>
  <c r="AB2572" i="1"/>
  <c r="AA2572" i="1"/>
  <c r="Z2572" i="1"/>
  <c r="Y2572" i="1"/>
  <c r="X2572" i="1"/>
  <c r="W2572" i="1"/>
  <c r="V2572" i="1"/>
  <c r="U2572" i="1"/>
  <c r="T2572" i="1"/>
  <c r="AC2571" i="1"/>
  <c r="AB2571" i="1"/>
  <c r="AA2571" i="1"/>
  <c r="Z2571" i="1"/>
  <c r="Y2571" i="1"/>
  <c r="X2571" i="1"/>
  <c r="W2571" i="1"/>
  <c r="V2571" i="1"/>
  <c r="U2571" i="1"/>
  <c r="T2571" i="1"/>
  <c r="AC2570" i="1"/>
  <c r="AB2570" i="1"/>
  <c r="AA2570" i="1"/>
  <c r="Z2570" i="1"/>
  <c r="Y2570" i="1"/>
  <c r="X2570" i="1"/>
  <c r="W2570" i="1"/>
  <c r="V2570" i="1"/>
  <c r="U2570" i="1"/>
  <c r="T2570" i="1"/>
  <c r="AC2569" i="1"/>
  <c r="AB2569" i="1"/>
  <c r="AA2569" i="1"/>
  <c r="Z2569" i="1"/>
  <c r="Y2569" i="1"/>
  <c r="X2569" i="1"/>
  <c r="W2569" i="1"/>
  <c r="V2569" i="1"/>
  <c r="U2569" i="1"/>
  <c r="T2569" i="1"/>
  <c r="AC2568" i="1"/>
  <c r="AB2568" i="1"/>
  <c r="AA2568" i="1"/>
  <c r="Z2568" i="1"/>
  <c r="Y2568" i="1"/>
  <c r="X2568" i="1"/>
  <c r="W2568" i="1"/>
  <c r="V2568" i="1"/>
  <c r="U2568" i="1"/>
  <c r="T2568" i="1"/>
  <c r="AC2567" i="1"/>
  <c r="AB2567" i="1"/>
  <c r="AA2567" i="1"/>
  <c r="Z2567" i="1"/>
  <c r="Y2567" i="1"/>
  <c r="X2567" i="1"/>
  <c r="W2567" i="1"/>
  <c r="V2567" i="1"/>
  <c r="U2567" i="1"/>
  <c r="T2567" i="1"/>
  <c r="AC2566" i="1"/>
  <c r="AB2566" i="1"/>
  <c r="AA2566" i="1"/>
  <c r="Z2566" i="1"/>
  <c r="Y2566" i="1"/>
  <c r="X2566" i="1"/>
  <c r="W2566" i="1"/>
  <c r="V2566" i="1"/>
  <c r="U2566" i="1"/>
  <c r="T2566" i="1"/>
  <c r="AC2565" i="1"/>
  <c r="AB2565" i="1"/>
  <c r="AA2565" i="1"/>
  <c r="Z2565" i="1"/>
  <c r="Y2565" i="1"/>
  <c r="X2565" i="1"/>
  <c r="W2565" i="1"/>
  <c r="V2565" i="1"/>
  <c r="U2565" i="1"/>
  <c r="T2565" i="1"/>
  <c r="AC2564" i="1"/>
  <c r="AB2564" i="1"/>
  <c r="AA2564" i="1"/>
  <c r="Z2564" i="1"/>
  <c r="Y2564" i="1"/>
  <c r="X2564" i="1"/>
  <c r="W2564" i="1"/>
  <c r="V2564" i="1"/>
  <c r="U2564" i="1"/>
  <c r="T2564" i="1"/>
  <c r="AC2563" i="1"/>
  <c r="AB2563" i="1"/>
  <c r="AA2563" i="1"/>
  <c r="Z2563" i="1"/>
  <c r="Y2563" i="1"/>
  <c r="X2563" i="1"/>
  <c r="W2563" i="1"/>
  <c r="V2563" i="1"/>
  <c r="U2563" i="1"/>
  <c r="T2563" i="1"/>
  <c r="AC2562" i="1"/>
  <c r="AB2562" i="1"/>
  <c r="AA2562" i="1"/>
  <c r="Z2562" i="1"/>
  <c r="Y2562" i="1"/>
  <c r="X2562" i="1"/>
  <c r="W2562" i="1"/>
  <c r="V2562" i="1"/>
  <c r="U2562" i="1"/>
  <c r="T2562" i="1"/>
  <c r="AC2561" i="1"/>
  <c r="AB2561" i="1"/>
  <c r="AA2561" i="1"/>
  <c r="Z2561" i="1"/>
  <c r="Y2561" i="1"/>
  <c r="X2561" i="1"/>
  <c r="W2561" i="1"/>
  <c r="V2561" i="1"/>
  <c r="U2561" i="1"/>
  <c r="T2561" i="1"/>
  <c r="AC2560" i="1"/>
  <c r="AB2560" i="1"/>
  <c r="AA2560" i="1"/>
  <c r="Z2560" i="1"/>
  <c r="Y2560" i="1"/>
  <c r="X2560" i="1"/>
  <c r="W2560" i="1"/>
  <c r="V2560" i="1"/>
  <c r="U2560" i="1"/>
  <c r="T2560" i="1"/>
  <c r="AC2559" i="1"/>
  <c r="AB2559" i="1"/>
  <c r="AA2559" i="1"/>
  <c r="Z2559" i="1"/>
  <c r="Y2559" i="1"/>
  <c r="X2559" i="1"/>
  <c r="W2559" i="1"/>
  <c r="V2559" i="1"/>
  <c r="U2559" i="1"/>
  <c r="T2559" i="1"/>
  <c r="AC2558" i="1"/>
  <c r="AB2558" i="1"/>
  <c r="AA2558" i="1"/>
  <c r="Z2558" i="1"/>
  <c r="Y2558" i="1"/>
  <c r="X2558" i="1"/>
  <c r="W2558" i="1"/>
  <c r="V2558" i="1"/>
  <c r="U2558" i="1"/>
  <c r="T2558" i="1"/>
  <c r="AC2557" i="1"/>
  <c r="AB2557" i="1"/>
  <c r="AA2557" i="1"/>
  <c r="Z2557" i="1"/>
  <c r="Y2557" i="1"/>
  <c r="X2557" i="1"/>
  <c r="W2557" i="1"/>
  <c r="V2557" i="1"/>
  <c r="U2557" i="1"/>
  <c r="T2557" i="1"/>
  <c r="AC2556" i="1"/>
  <c r="AB2556" i="1"/>
  <c r="AA2556" i="1"/>
  <c r="Z2556" i="1"/>
  <c r="Y2556" i="1"/>
  <c r="X2556" i="1"/>
  <c r="W2556" i="1"/>
  <c r="V2556" i="1"/>
  <c r="U2556" i="1"/>
  <c r="T2556" i="1"/>
  <c r="AC2555" i="1"/>
  <c r="AB2555" i="1"/>
  <c r="AA2555" i="1"/>
  <c r="Z2555" i="1"/>
  <c r="Y2555" i="1"/>
  <c r="X2555" i="1"/>
  <c r="W2555" i="1"/>
  <c r="V2555" i="1"/>
  <c r="U2555" i="1"/>
  <c r="T2555" i="1"/>
  <c r="AC2554" i="1"/>
  <c r="AB2554" i="1"/>
  <c r="AA2554" i="1"/>
  <c r="Z2554" i="1"/>
  <c r="Y2554" i="1"/>
  <c r="X2554" i="1"/>
  <c r="W2554" i="1"/>
  <c r="V2554" i="1"/>
  <c r="U2554" i="1"/>
  <c r="T2554" i="1"/>
  <c r="AC2553" i="1"/>
  <c r="AB2553" i="1"/>
  <c r="AA2553" i="1"/>
  <c r="Z2553" i="1"/>
  <c r="Y2553" i="1"/>
  <c r="X2553" i="1"/>
  <c r="W2553" i="1"/>
  <c r="V2553" i="1"/>
  <c r="U2553" i="1"/>
  <c r="T2553" i="1"/>
  <c r="AC2552" i="1"/>
  <c r="AB2552" i="1"/>
  <c r="AA2552" i="1"/>
  <c r="Z2552" i="1"/>
  <c r="Y2552" i="1"/>
  <c r="X2552" i="1"/>
  <c r="W2552" i="1"/>
  <c r="V2552" i="1"/>
  <c r="U2552" i="1"/>
  <c r="T2552" i="1"/>
  <c r="AC2551" i="1"/>
  <c r="AB2551" i="1"/>
  <c r="AA2551" i="1"/>
  <c r="Z2551" i="1"/>
  <c r="Y2551" i="1"/>
  <c r="X2551" i="1"/>
  <c r="W2551" i="1"/>
  <c r="V2551" i="1"/>
  <c r="U2551" i="1"/>
  <c r="T2551" i="1"/>
  <c r="AC2550" i="1"/>
  <c r="AB2550" i="1"/>
  <c r="AA2550" i="1"/>
  <c r="Z2550" i="1"/>
  <c r="Y2550" i="1"/>
  <c r="X2550" i="1"/>
  <c r="W2550" i="1"/>
  <c r="V2550" i="1"/>
  <c r="U2550" i="1"/>
  <c r="T2550" i="1"/>
  <c r="AC2549" i="1"/>
  <c r="AB2549" i="1"/>
  <c r="AA2549" i="1"/>
  <c r="Z2549" i="1"/>
  <c r="Y2549" i="1"/>
  <c r="X2549" i="1"/>
  <c r="W2549" i="1"/>
  <c r="V2549" i="1"/>
  <c r="U2549" i="1"/>
  <c r="T2549" i="1"/>
  <c r="AC2548" i="1"/>
  <c r="AB2548" i="1"/>
  <c r="AA2548" i="1"/>
  <c r="Z2548" i="1"/>
  <c r="Y2548" i="1"/>
  <c r="X2548" i="1"/>
  <c r="W2548" i="1"/>
  <c r="V2548" i="1"/>
  <c r="U2548" i="1"/>
  <c r="T2548" i="1"/>
  <c r="AC2547" i="1"/>
  <c r="AB2547" i="1"/>
  <c r="AA2547" i="1"/>
  <c r="Z2547" i="1"/>
  <c r="Y2547" i="1"/>
  <c r="X2547" i="1"/>
  <c r="W2547" i="1"/>
  <c r="V2547" i="1"/>
  <c r="U2547" i="1"/>
  <c r="T2547" i="1"/>
  <c r="AC2546" i="1"/>
  <c r="AB2546" i="1"/>
  <c r="AA2546" i="1"/>
  <c r="Z2546" i="1"/>
  <c r="Y2546" i="1"/>
  <c r="X2546" i="1"/>
  <c r="W2546" i="1"/>
  <c r="V2546" i="1"/>
  <c r="U2546" i="1"/>
  <c r="T2546" i="1"/>
  <c r="AC2545" i="1"/>
  <c r="AB2545" i="1"/>
  <c r="AA2545" i="1"/>
  <c r="Z2545" i="1"/>
  <c r="Y2545" i="1"/>
  <c r="X2545" i="1"/>
  <c r="W2545" i="1"/>
  <c r="V2545" i="1"/>
  <c r="U2545" i="1"/>
  <c r="T2545" i="1"/>
  <c r="AC2544" i="1"/>
  <c r="AB2544" i="1"/>
  <c r="AA2544" i="1"/>
  <c r="Z2544" i="1"/>
  <c r="Y2544" i="1"/>
  <c r="X2544" i="1"/>
  <c r="W2544" i="1"/>
  <c r="V2544" i="1"/>
  <c r="U2544" i="1"/>
  <c r="T2544" i="1"/>
  <c r="AC2543" i="1"/>
  <c r="AB2543" i="1"/>
  <c r="AA2543" i="1"/>
  <c r="Z2543" i="1"/>
  <c r="Y2543" i="1"/>
  <c r="X2543" i="1"/>
  <c r="W2543" i="1"/>
  <c r="V2543" i="1"/>
  <c r="U2543" i="1"/>
  <c r="T2543" i="1"/>
  <c r="AC2542" i="1"/>
  <c r="AB2542" i="1"/>
  <c r="AA2542" i="1"/>
  <c r="Z2542" i="1"/>
  <c r="Y2542" i="1"/>
  <c r="X2542" i="1"/>
  <c r="W2542" i="1"/>
  <c r="V2542" i="1"/>
  <c r="U2542" i="1"/>
  <c r="T2542" i="1"/>
  <c r="AC2541" i="1"/>
  <c r="AB2541" i="1"/>
  <c r="AA2541" i="1"/>
  <c r="Z2541" i="1"/>
  <c r="Y2541" i="1"/>
  <c r="X2541" i="1"/>
  <c r="W2541" i="1"/>
  <c r="V2541" i="1"/>
  <c r="U2541" i="1"/>
  <c r="T2541" i="1"/>
  <c r="AC2540" i="1"/>
  <c r="AB2540" i="1"/>
  <c r="AA2540" i="1"/>
  <c r="Z2540" i="1"/>
  <c r="Y2540" i="1"/>
  <c r="X2540" i="1"/>
  <c r="W2540" i="1"/>
  <c r="V2540" i="1"/>
  <c r="U2540" i="1"/>
  <c r="T2540" i="1"/>
  <c r="AC2539" i="1"/>
  <c r="AB2539" i="1"/>
  <c r="AA2539" i="1"/>
  <c r="Z2539" i="1"/>
  <c r="Y2539" i="1"/>
  <c r="X2539" i="1"/>
  <c r="W2539" i="1"/>
  <c r="V2539" i="1"/>
  <c r="U2539" i="1"/>
  <c r="T2539" i="1"/>
  <c r="AC2538" i="1"/>
  <c r="AB2538" i="1"/>
  <c r="AA2538" i="1"/>
  <c r="Z2538" i="1"/>
  <c r="Y2538" i="1"/>
  <c r="X2538" i="1"/>
  <c r="W2538" i="1"/>
  <c r="V2538" i="1"/>
  <c r="U2538" i="1"/>
  <c r="T2538" i="1"/>
  <c r="AC2537" i="1"/>
  <c r="AB2537" i="1"/>
  <c r="AA2537" i="1"/>
  <c r="Z2537" i="1"/>
  <c r="Y2537" i="1"/>
  <c r="X2537" i="1"/>
  <c r="W2537" i="1"/>
  <c r="V2537" i="1"/>
  <c r="U2537" i="1"/>
  <c r="T2537" i="1"/>
  <c r="AC2536" i="1"/>
  <c r="AB2536" i="1"/>
  <c r="AA2536" i="1"/>
  <c r="Z2536" i="1"/>
  <c r="Y2536" i="1"/>
  <c r="X2536" i="1"/>
  <c r="W2536" i="1"/>
  <c r="V2536" i="1"/>
  <c r="U2536" i="1"/>
  <c r="T2536" i="1"/>
  <c r="AC2535" i="1"/>
  <c r="AB2535" i="1"/>
  <c r="AA2535" i="1"/>
  <c r="Z2535" i="1"/>
  <c r="Y2535" i="1"/>
  <c r="X2535" i="1"/>
  <c r="W2535" i="1"/>
  <c r="V2535" i="1"/>
  <c r="U2535" i="1"/>
  <c r="T2535" i="1"/>
  <c r="AC2534" i="1"/>
  <c r="AB2534" i="1"/>
  <c r="AA2534" i="1"/>
  <c r="Z2534" i="1"/>
  <c r="Y2534" i="1"/>
  <c r="X2534" i="1"/>
  <c r="W2534" i="1"/>
  <c r="V2534" i="1"/>
  <c r="U2534" i="1"/>
  <c r="T2534" i="1"/>
  <c r="AC2533" i="1"/>
  <c r="AB2533" i="1"/>
  <c r="AA2533" i="1"/>
  <c r="Z2533" i="1"/>
  <c r="Y2533" i="1"/>
  <c r="X2533" i="1"/>
  <c r="W2533" i="1"/>
  <c r="V2533" i="1"/>
  <c r="U2533" i="1"/>
  <c r="T2533" i="1"/>
  <c r="AC2532" i="1"/>
  <c r="AB2532" i="1"/>
  <c r="AA2532" i="1"/>
  <c r="Z2532" i="1"/>
  <c r="Y2532" i="1"/>
  <c r="X2532" i="1"/>
  <c r="W2532" i="1"/>
  <c r="V2532" i="1"/>
  <c r="U2532" i="1"/>
  <c r="T2532" i="1"/>
  <c r="AC2531" i="1"/>
  <c r="AB2531" i="1"/>
  <c r="AA2531" i="1"/>
  <c r="Z2531" i="1"/>
  <c r="Y2531" i="1"/>
  <c r="X2531" i="1"/>
  <c r="W2531" i="1"/>
  <c r="V2531" i="1"/>
  <c r="U2531" i="1"/>
  <c r="T2531" i="1"/>
  <c r="AC2530" i="1"/>
  <c r="AB2530" i="1"/>
  <c r="AA2530" i="1"/>
  <c r="Z2530" i="1"/>
  <c r="Y2530" i="1"/>
  <c r="X2530" i="1"/>
  <c r="W2530" i="1"/>
  <c r="V2530" i="1"/>
  <c r="U2530" i="1"/>
  <c r="T2530" i="1"/>
  <c r="AC2529" i="1"/>
  <c r="AB2529" i="1"/>
  <c r="AA2529" i="1"/>
  <c r="Z2529" i="1"/>
  <c r="Y2529" i="1"/>
  <c r="X2529" i="1"/>
  <c r="W2529" i="1"/>
  <c r="V2529" i="1"/>
  <c r="U2529" i="1"/>
  <c r="T2529" i="1"/>
  <c r="AC2528" i="1"/>
  <c r="AB2528" i="1"/>
  <c r="AA2528" i="1"/>
  <c r="Z2528" i="1"/>
  <c r="Y2528" i="1"/>
  <c r="X2528" i="1"/>
  <c r="W2528" i="1"/>
  <c r="V2528" i="1"/>
  <c r="U2528" i="1"/>
  <c r="T2528" i="1"/>
  <c r="AC2527" i="1"/>
  <c r="AB2527" i="1"/>
  <c r="AA2527" i="1"/>
  <c r="Z2527" i="1"/>
  <c r="Y2527" i="1"/>
  <c r="X2527" i="1"/>
  <c r="W2527" i="1"/>
  <c r="V2527" i="1"/>
  <c r="U2527" i="1"/>
  <c r="T2527" i="1"/>
  <c r="AC2526" i="1"/>
  <c r="AB2526" i="1"/>
  <c r="AA2526" i="1"/>
  <c r="Z2526" i="1"/>
  <c r="Y2526" i="1"/>
  <c r="X2526" i="1"/>
  <c r="W2526" i="1"/>
  <c r="V2526" i="1"/>
  <c r="U2526" i="1"/>
  <c r="T2526" i="1"/>
  <c r="AC2525" i="1"/>
  <c r="AB2525" i="1"/>
  <c r="AA2525" i="1"/>
  <c r="Z2525" i="1"/>
  <c r="Y2525" i="1"/>
  <c r="X2525" i="1"/>
  <c r="W2525" i="1"/>
  <c r="V2525" i="1"/>
  <c r="U2525" i="1"/>
  <c r="T2525" i="1"/>
  <c r="AC2524" i="1"/>
  <c r="AB2524" i="1"/>
  <c r="AA2524" i="1"/>
  <c r="Z2524" i="1"/>
  <c r="Y2524" i="1"/>
  <c r="X2524" i="1"/>
  <c r="W2524" i="1"/>
  <c r="V2524" i="1"/>
  <c r="U2524" i="1"/>
  <c r="T2524" i="1"/>
  <c r="AC2523" i="1"/>
  <c r="AB2523" i="1"/>
  <c r="AA2523" i="1"/>
  <c r="Z2523" i="1"/>
  <c r="Y2523" i="1"/>
  <c r="X2523" i="1"/>
  <c r="W2523" i="1"/>
  <c r="V2523" i="1"/>
  <c r="U2523" i="1"/>
  <c r="T2523" i="1"/>
  <c r="AC2522" i="1"/>
  <c r="AB2522" i="1"/>
  <c r="AA2522" i="1"/>
  <c r="Z2522" i="1"/>
  <c r="Y2522" i="1"/>
  <c r="X2522" i="1"/>
  <c r="W2522" i="1"/>
  <c r="V2522" i="1"/>
  <c r="U2522" i="1"/>
  <c r="T2522" i="1"/>
  <c r="AC2521" i="1"/>
  <c r="AB2521" i="1"/>
  <c r="AA2521" i="1"/>
  <c r="Z2521" i="1"/>
  <c r="Y2521" i="1"/>
  <c r="X2521" i="1"/>
  <c r="W2521" i="1"/>
  <c r="V2521" i="1"/>
  <c r="U2521" i="1"/>
  <c r="T2521" i="1"/>
  <c r="AC2520" i="1"/>
  <c r="AB2520" i="1"/>
  <c r="AA2520" i="1"/>
  <c r="Z2520" i="1"/>
  <c r="Y2520" i="1"/>
  <c r="X2520" i="1"/>
  <c r="W2520" i="1"/>
  <c r="V2520" i="1"/>
  <c r="U2520" i="1"/>
  <c r="T2520" i="1"/>
  <c r="AC2519" i="1"/>
  <c r="AB2519" i="1"/>
  <c r="AA2519" i="1"/>
  <c r="Z2519" i="1"/>
  <c r="Y2519" i="1"/>
  <c r="X2519" i="1"/>
  <c r="W2519" i="1"/>
  <c r="V2519" i="1"/>
  <c r="U2519" i="1"/>
  <c r="T2519" i="1"/>
  <c r="AC2518" i="1"/>
  <c r="AB2518" i="1"/>
  <c r="AA2518" i="1"/>
  <c r="Z2518" i="1"/>
  <c r="Y2518" i="1"/>
  <c r="X2518" i="1"/>
  <c r="W2518" i="1"/>
  <c r="V2518" i="1"/>
  <c r="U2518" i="1"/>
  <c r="T2518" i="1"/>
  <c r="AC2517" i="1"/>
  <c r="AB2517" i="1"/>
  <c r="AA2517" i="1"/>
  <c r="Z2517" i="1"/>
  <c r="Y2517" i="1"/>
  <c r="X2517" i="1"/>
  <c r="W2517" i="1"/>
  <c r="V2517" i="1"/>
  <c r="U2517" i="1"/>
  <c r="T2517" i="1"/>
  <c r="AC2516" i="1"/>
  <c r="AB2516" i="1"/>
  <c r="AA2516" i="1"/>
  <c r="Z2516" i="1"/>
  <c r="Y2516" i="1"/>
  <c r="X2516" i="1"/>
  <c r="W2516" i="1"/>
  <c r="V2516" i="1"/>
  <c r="U2516" i="1"/>
  <c r="T2516" i="1"/>
  <c r="AC2515" i="1"/>
  <c r="AB2515" i="1"/>
  <c r="AA2515" i="1"/>
  <c r="Z2515" i="1"/>
  <c r="Y2515" i="1"/>
  <c r="X2515" i="1"/>
  <c r="W2515" i="1"/>
  <c r="V2515" i="1"/>
  <c r="U2515" i="1"/>
  <c r="T2515" i="1"/>
  <c r="AC2514" i="1"/>
  <c r="AB2514" i="1"/>
  <c r="AA2514" i="1"/>
  <c r="Z2514" i="1"/>
  <c r="Y2514" i="1"/>
  <c r="X2514" i="1"/>
  <c r="W2514" i="1"/>
  <c r="V2514" i="1"/>
  <c r="U2514" i="1"/>
  <c r="T2514" i="1"/>
  <c r="AC2513" i="1"/>
  <c r="AB2513" i="1"/>
  <c r="AA2513" i="1"/>
  <c r="Z2513" i="1"/>
  <c r="Y2513" i="1"/>
  <c r="X2513" i="1"/>
  <c r="W2513" i="1"/>
  <c r="V2513" i="1"/>
  <c r="U2513" i="1"/>
  <c r="T2513" i="1"/>
  <c r="AC2512" i="1"/>
  <c r="AB2512" i="1"/>
  <c r="AA2512" i="1"/>
  <c r="Z2512" i="1"/>
  <c r="Y2512" i="1"/>
  <c r="X2512" i="1"/>
  <c r="W2512" i="1"/>
  <c r="V2512" i="1"/>
  <c r="U2512" i="1"/>
  <c r="T2512" i="1"/>
  <c r="AC2511" i="1"/>
  <c r="AB2511" i="1"/>
  <c r="AA2511" i="1"/>
  <c r="Z2511" i="1"/>
  <c r="Y2511" i="1"/>
  <c r="X2511" i="1"/>
  <c r="W2511" i="1"/>
  <c r="V2511" i="1"/>
  <c r="U2511" i="1"/>
  <c r="T2511" i="1"/>
  <c r="AC2510" i="1"/>
  <c r="AB2510" i="1"/>
  <c r="AA2510" i="1"/>
  <c r="Z2510" i="1"/>
  <c r="Y2510" i="1"/>
  <c r="X2510" i="1"/>
  <c r="W2510" i="1"/>
  <c r="V2510" i="1"/>
  <c r="U2510" i="1"/>
  <c r="T2510" i="1"/>
  <c r="AC2509" i="1"/>
  <c r="AB2509" i="1"/>
  <c r="AA2509" i="1"/>
  <c r="Z2509" i="1"/>
  <c r="Y2509" i="1"/>
  <c r="X2509" i="1"/>
  <c r="W2509" i="1"/>
  <c r="V2509" i="1"/>
  <c r="U2509" i="1"/>
  <c r="T2509" i="1"/>
  <c r="AC2508" i="1"/>
  <c r="AB2508" i="1"/>
  <c r="AA2508" i="1"/>
  <c r="Z2508" i="1"/>
  <c r="Y2508" i="1"/>
  <c r="X2508" i="1"/>
  <c r="W2508" i="1"/>
  <c r="V2508" i="1"/>
  <c r="U2508" i="1"/>
  <c r="T2508" i="1"/>
  <c r="AC2507" i="1"/>
  <c r="AB2507" i="1"/>
  <c r="AA2507" i="1"/>
  <c r="Z2507" i="1"/>
  <c r="Y2507" i="1"/>
  <c r="X2507" i="1"/>
  <c r="W2507" i="1"/>
  <c r="V2507" i="1"/>
  <c r="U2507" i="1"/>
  <c r="T2507" i="1"/>
  <c r="AC2506" i="1"/>
  <c r="AB2506" i="1"/>
  <c r="AA2506" i="1"/>
  <c r="Z2506" i="1"/>
  <c r="Y2506" i="1"/>
  <c r="X2506" i="1"/>
  <c r="W2506" i="1"/>
  <c r="V2506" i="1"/>
  <c r="U2506" i="1"/>
  <c r="T2506" i="1"/>
  <c r="AC2505" i="1"/>
  <c r="AB2505" i="1"/>
  <c r="AA2505" i="1"/>
  <c r="Z2505" i="1"/>
  <c r="Y2505" i="1"/>
  <c r="X2505" i="1"/>
  <c r="W2505" i="1"/>
  <c r="V2505" i="1"/>
  <c r="U2505" i="1"/>
  <c r="T2505" i="1"/>
  <c r="AC2504" i="1"/>
  <c r="AB2504" i="1"/>
  <c r="AA2504" i="1"/>
  <c r="Z2504" i="1"/>
  <c r="Y2504" i="1"/>
  <c r="X2504" i="1"/>
  <c r="W2504" i="1"/>
  <c r="V2504" i="1"/>
  <c r="U2504" i="1"/>
  <c r="T2504" i="1"/>
  <c r="AC2503" i="1"/>
  <c r="AB2503" i="1"/>
  <c r="AA2503" i="1"/>
  <c r="Z2503" i="1"/>
  <c r="Y2503" i="1"/>
  <c r="X2503" i="1"/>
  <c r="W2503" i="1"/>
  <c r="V2503" i="1"/>
  <c r="U2503" i="1"/>
  <c r="T2503" i="1"/>
  <c r="AC2502" i="1"/>
  <c r="AB2502" i="1"/>
  <c r="AA2502" i="1"/>
  <c r="Z2502" i="1"/>
  <c r="Y2502" i="1"/>
  <c r="X2502" i="1"/>
  <c r="W2502" i="1"/>
  <c r="V2502" i="1"/>
  <c r="U2502" i="1"/>
  <c r="T2502" i="1"/>
  <c r="AC2501" i="1"/>
  <c r="AB2501" i="1"/>
  <c r="AA2501" i="1"/>
  <c r="Z2501" i="1"/>
  <c r="Y2501" i="1"/>
  <c r="X2501" i="1"/>
  <c r="W2501" i="1"/>
  <c r="V2501" i="1"/>
  <c r="U2501" i="1"/>
  <c r="T2501" i="1"/>
  <c r="AC2500" i="1"/>
  <c r="AB2500" i="1"/>
  <c r="AA2500" i="1"/>
  <c r="Z2500" i="1"/>
  <c r="Y2500" i="1"/>
  <c r="X2500" i="1"/>
  <c r="W2500" i="1"/>
  <c r="V2500" i="1"/>
  <c r="U2500" i="1"/>
  <c r="T2500" i="1"/>
  <c r="AC2499" i="1"/>
  <c r="AB2499" i="1"/>
  <c r="AA2499" i="1"/>
  <c r="Z2499" i="1"/>
  <c r="Y2499" i="1"/>
  <c r="X2499" i="1"/>
  <c r="W2499" i="1"/>
  <c r="V2499" i="1"/>
  <c r="U2499" i="1"/>
  <c r="T2499" i="1"/>
  <c r="AC2498" i="1"/>
  <c r="AB2498" i="1"/>
  <c r="AA2498" i="1"/>
  <c r="Z2498" i="1"/>
  <c r="Y2498" i="1"/>
  <c r="X2498" i="1"/>
  <c r="W2498" i="1"/>
  <c r="V2498" i="1"/>
  <c r="U2498" i="1"/>
  <c r="T2498" i="1"/>
  <c r="AC2497" i="1"/>
  <c r="AB2497" i="1"/>
  <c r="AA2497" i="1"/>
  <c r="Z2497" i="1"/>
  <c r="Y2497" i="1"/>
  <c r="X2497" i="1"/>
  <c r="W2497" i="1"/>
  <c r="V2497" i="1"/>
  <c r="U2497" i="1"/>
  <c r="T2497" i="1"/>
  <c r="AC2496" i="1"/>
  <c r="AB2496" i="1"/>
  <c r="AA2496" i="1"/>
  <c r="Z2496" i="1"/>
  <c r="Y2496" i="1"/>
  <c r="X2496" i="1"/>
  <c r="W2496" i="1"/>
  <c r="V2496" i="1"/>
  <c r="U2496" i="1"/>
  <c r="T2496" i="1"/>
  <c r="AC2495" i="1"/>
  <c r="AB2495" i="1"/>
  <c r="AA2495" i="1"/>
  <c r="Z2495" i="1"/>
  <c r="Y2495" i="1"/>
  <c r="X2495" i="1"/>
  <c r="W2495" i="1"/>
  <c r="V2495" i="1"/>
  <c r="U2495" i="1"/>
  <c r="T2495" i="1"/>
  <c r="AC2494" i="1"/>
  <c r="AB2494" i="1"/>
  <c r="AA2494" i="1"/>
  <c r="Z2494" i="1"/>
  <c r="Y2494" i="1"/>
  <c r="X2494" i="1"/>
  <c r="W2494" i="1"/>
  <c r="V2494" i="1"/>
  <c r="U2494" i="1"/>
  <c r="T2494" i="1"/>
  <c r="AC2493" i="1"/>
  <c r="AB2493" i="1"/>
  <c r="AA2493" i="1"/>
  <c r="Z2493" i="1"/>
  <c r="Y2493" i="1"/>
  <c r="X2493" i="1"/>
  <c r="W2493" i="1"/>
  <c r="V2493" i="1"/>
  <c r="U2493" i="1"/>
  <c r="T2493" i="1"/>
  <c r="AC2492" i="1"/>
  <c r="AB2492" i="1"/>
  <c r="AA2492" i="1"/>
  <c r="Z2492" i="1"/>
  <c r="Y2492" i="1"/>
  <c r="X2492" i="1"/>
  <c r="W2492" i="1"/>
  <c r="V2492" i="1"/>
  <c r="U2492" i="1"/>
  <c r="T2492" i="1"/>
  <c r="AC2491" i="1"/>
  <c r="AB2491" i="1"/>
  <c r="AA2491" i="1"/>
  <c r="Z2491" i="1"/>
  <c r="Y2491" i="1"/>
  <c r="X2491" i="1"/>
  <c r="W2491" i="1"/>
  <c r="V2491" i="1"/>
  <c r="U2491" i="1"/>
  <c r="T2491" i="1"/>
  <c r="AC2490" i="1"/>
  <c r="AB2490" i="1"/>
  <c r="AA2490" i="1"/>
  <c r="Z2490" i="1"/>
  <c r="Y2490" i="1"/>
  <c r="X2490" i="1"/>
  <c r="W2490" i="1"/>
  <c r="V2490" i="1"/>
  <c r="U2490" i="1"/>
  <c r="T2490" i="1"/>
  <c r="AC2489" i="1"/>
  <c r="AB2489" i="1"/>
  <c r="AA2489" i="1"/>
  <c r="Z2489" i="1"/>
  <c r="Y2489" i="1"/>
  <c r="X2489" i="1"/>
  <c r="W2489" i="1"/>
  <c r="V2489" i="1"/>
  <c r="U2489" i="1"/>
  <c r="T2489" i="1"/>
  <c r="AC2488" i="1"/>
  <c r="AB2488" i="1"/>
  <c r="AA2488" i="1"/>
  <c r="Z2488" i="1"/>
  <c r="Y2488" i="1"/>
  <c r="X2488" i="1"/>
  <c r="W2488" i="1"/>
  <c r="V2488" i="1"/>
  <c r="U2488" i="1"/>
  <c r="T2488" i="1"/>
  <c r="AC2487" i="1"/>
  <c r="AB2487" i="1"/>
  <c r="AA2487" i="1"/>
  <c r="Z2487" i="1"/>
  <c r="Y2487" i="1"/>
  <c r="X2487" i="1"/>
  <c r="W2487" i="1"/>
  <c r="V2487" i="1"/>
  <c r="U2487" i="1"/>
  <c r="T2487" i="1"/>
  <c r="AC2486" i="1"/>
  <c r="AB2486" i="1"/>
  <c r="AA2486" i="1"/>
  <c r="Z2486" i="1"/>
  <c r="Y2486" i="1"/>
  <c r="X2486" i="1"/>
  <c r="W2486" i="1"/>
  <c r="V2486" i="1"/>
  <c r="U2486" i="1"/>
  <c r="T2486" i="1"/>
  <c r="AC2485" i="1"/>
  <c r="AB2485" i="1"/>
  <c r="AA2485" i="1"/>
  <c r="Z2485" i="1"/>
  <c r="Y2485" i="1"/>
  <c r="X2485" i="1"/>
  <c r="W2485" i="1"/>
  <c r="V2485" i="1"/>
  <c r="U2485" i="1"/>
  <c r="T2485" i="1"/>
  <c r="AC2484" i="1"/>
  <c r="AB2484" i="1"/>
  <c r="AA2484" i="1"/>
  <c r="Z2484" i="1"/>
  <c r="Y2484" i="1"/>
  <c r="X2484" i="1"/>
  <c r="W2484" i="1"/>
  <c r="V2484" i="1"/>
  <c r="U2484" i="1"/>
  <c r="T2484" i="1"/>
  <c r="AC2483" i="1"/>
  <c r="AB2483" i="1"/>
  <c r="AA2483" i="1"/>
  <c r="Z2483" i="1"/>
  <c r="Y2483" i="1"/>
  <c r="X2483" i="1"/>
  <c r="W2483" i="1"/>
  <c r="V2483" i="1"/>
  <c r="U2483" i="1"/>
  <c r="T2483" i="1"/>
  <c r="AC2482" i="1"/>
  <c r="AB2482" i="1"/>
  <c r="AA2482" i="1"/>
  <c r="Z2482" i="1"/>
  <c r="Y2482" i="1"/>
  <c r="X2482" i="1"/>
  <c r="W2482" i="1"/>
  <c r="V2482" i="1"/>
  <c r="U2482" i="1"/>
  <c r="T2482" i="1"/>
  <c r="AC2481" i="1"/>
  <c r="AB2481" i="1"/>
  <c r="AA2481" i="1"/>
  <c r="Z2481" i="1"/>
  <c r="Y2481" i="1"/>
  <c r="X2481" i="1"/>
  <c r="W2481" i="1"/>
  <c r="V2481" i="1"/>
  <c r="U2481" i="1"/>
  <c r="T2481" i="1"/>
  <c r="AC2480" i="1"/>
  <c r="AB2480" i="1"/>
  <c r="AA2480" i="1"/>
  <c r="Z2480" i="1"/>
  <c r="Y2480" i="1"/>
  <c r="X2480" i="1"/>
  <c r="W2480" i="1"/>
  <c r="V2480" i="1"/>
  <c r="U2480" i="1"/>
  <c r="T2480" i="1"/>
  <c r="AC2479" i="1"/>
  <c r="AB2479" i="1"/>
  <c r="AA2479" i="1"/>
  <c r="Z2479" i="1"/>
  <c r="Y2479" i="1"/>
  <c r="X2479" i="1"/>
  <c r="W2479" i="1"/>
  <c r="V2479" i="1"/>
  <c r="U2479" i="1"/>
  <c r="T2479" i="1"/>
  <c r="AC2478" i="1"/>
  <c r="AB2478" i="1"/>
  <c r="AA2478" i="1"/>
  <c r="Z2478" i="1"/>
  <c r="Y2478" i="1"/>
  <c r="X2478" i="1"/>
  <c r="W2478" i="1"/>
  <c r="V2478" i="1"/>
  <c r="U2478" i="1"/>
  <c r="T2478" i="1"/>
  <c r="AC2477" i="1"/>
  <c r="AB2477" i="1"/>
  <c r="AA2477" i="1"/>
  <c r="Z2477" i="1"/>
  <c r="Y2477" i="1"/>
  <c r="X2477" i="1"/>
  <c r="W2477" i="1"/>
  <c r="V2477" i="1"/>
  <c r="U2477" i="1"/>
  <c r="T2477" i="1"/>
  <c r="AC2476" i="1"/>
  <c r="AB2476" i="1"/>
  <c r="AA2476" i="1"/>
  <c r="Z2476" i="1"/>
  <c r="Y2476" i="1"/>
  <c r="X2476" i="1"/>
  <c r="W2476" i="1"/>
  <c r="V2476" i="1"/>
  <c r="U2476" i="1"/>
  <c r="T2476" i="1"/>
  <c r="AC2475" i="1"/>
  <c r="AB2475" i="1"/>
  <c r="AA2475" i="1"/>
  <c r="Z2475" i="1"/>
  <c r="Y2475" i="1"/>
  <c r="X2475" i="1"/>
  <c r="W2475" i="1"/>
  <c r="V2475" i="1"/>
  <c r="U2475" i="1"/>
  <c r="T2475" i="1"/>
  <c r="AC2474" i="1"/>
  <c r="AB2474" i="1"/>
  <c r="AA2474" i="1"/>
  <c r="Z2474" i="1"/>
  <c r="Y2474" i="1"/>
  <c r="X2474" i="1"/>
  <c r="W2474" i="1"/>
  <c r="V2474" i="1"/>
  <c r="U2474" i="1"/>
  <c r="T2474" i="1"/>
  <c r="AC2473" i="1"/>
  <c r="AB2473" i="1"/>
  <c r="AA2473" i="1"/>
  <c r="Z2473" i="1"/>
  <c r="Y2473" i="1"/>
  <c r="X2473" i="1"/>
  <c r="W2473" i="1"/>
  <c r="V2473" i="1"/>
  <c r="U2473" i="1"/>
  <c r="T2473" i="1"/>
  <c r="AC2472" i="1"/>
  <c r="AB2472" i="1"/>
  <c r="AA2472" i="1"/>
  <c r="Z2472" i="1"/>
  <c r="Y2472" i="1"/>
  <c r="X2472" i="1"/>
  <c r="W2472" i="1"/>
  <c r="V2472" i="1"/>
  <c r="T2472" i="1"/>
  <c r="AC2471" i="1"/>
  <c r="AB2471" i="1"/>
  <c r="AA2471" i="1"/>
  <c r="Z2471" i="1"/>
  <c r="Y2471" i="1"/>
  <c r="X2471" i="1"/>
  <c r="W2471" i="1"/>
  <c r="V2471" i="1"/>
  <c r="U2471" i="1"/>
  <c r="T2471" i="1"/>
  <c r="AC2470" i="1"/>
  <c r="AB2470" i="1"/>
  <c r="AA2470" i="1"/>
  <c r="Z2470" i="1"/>
  <c r="Y2470" i="1"/>
  <c r="X2470" i="1"/>
  <c r="W2470" i="1"/>
  <c r="V2470" i="1"/>
  <c r="U2470" i="1"/>
  <c r="T2470" i="1"/>
  <c r="AC2469" i="1"/>
  <c r="AB2469" i="1"/>
  <c r="AA2469" i="1"/>
  <c r="Z2469" i="1"/>
  <c r="Y2469" i="1"/>
  <c r="X2469" i="1"/>
  <c r="W2469" i="1"/>
  <c r="V2469" i="1"/>
  <c r="U2469" i="1"/>
  <c r="T2469" i="1"/>
  <c r="AC2468" i="1"/>
  <c r="AB2468" i="1"/>
  <c r="AA2468" i="1"/>
  <c r="Z2468" i="1"/>
  <c r="Y2468" i="1"/>
  <c r="X2468" i="1"/>
  <c r="W2468" i="1"/>
  <c r="V2468" i="1"/>
  <c r="U2468" i="1"/>
  <c r="T2468" i="1"/>
  <c r="AC2467" i="1"/>
  <c r="AB2467" i="1"/>
  <c r="AA2467" i="1"/>
  <c r="Z2467" i="1"/>
  <c r="Y2467" i="1"/>
  <c r="X2467" i="1"/>
  <c r="W2467" i="1"/>
  <c r="V2467" i="1"/>
  <c r="U2467" i="1"/>
  <c r="T2467" i="1"/>
  <c r="AC2466" i="1"/>
  <c r="AB2466" i="1"/>
  <c r="AA2466" i="1"/>
  <c r="Z2466" i="1"/>
  <c r="Y2466" i="1"/>
  <c r="X2466" i="1"/>
  <c r="W2466" i="1"/>
  <c r="V2466" i="1"/>
  <c r="U2466" i="1"/>
  <c r="T2466" i="1"/>
  <c r="AC2465" i="1"/>
  <c r="AB2465" i="1"/>
  <c r="AA2465" i="1"/>
  <c r="Z2465" i="1"/>
  <c r="Y2465" i="1"/>
  <c r="X2465" i="1"/>
  <c r="W2465" i="1"/>
  <c r="V2465" i="1"/>
  <c r="U2465" i="1"/>
  <c r="T2465" i="1"/>
  <c r="AC2464" i="1"/>
  <c r="AB2464" i="1"/>
  <c r="AA2464" i="1"/>
  <c r="Z2464" i="1"/>
  <c r="Y2464" i="1"/>
  <c r="X2464" i="1"/>
  <c r="W2464" i="1"/>
  <c r="V2464" i="1"/>
  <c r="U2464" i="1"/>
  <c r="T2464" i="1"/>
  <c r="AC2463" i="1"/>
  <c r="AB2463" i="1"/>
  <c r="AA2463" i="1"/>
  <c r="Z2463" i="1"/>
  <c r="Y2463" i="1"/>
  <c r="X2463" i="1"/>
  <c r="W2463" i="1"/>
  <c r="V2463" i="1"/>
  <c r="U2463" i="1"/>
  <c r="T2463" i="1"/>
  <c r="AC2462" i="1"/>
  <c r="AB2462" i="1"/>
  <c r="AA2462" i="1"/>
  <c r="Z2462" i="1"/>
  <c r="Y2462" i="1"/>
  <c r="X2462" i="1"/>
  <c r="W2462" i="1"/>
  <c r="V2462" i="1"/>
  <c r="U2462" i="1"/>
  <c r="T2462" i="1"/>
  <c r="AC2461" i="1"/>
  <c r="AB2461" i="1"/>
  <c r="AA2461" i="1"/>
  <c r="Z2461" i="1"/>
  <c r="Y2461" i="1"/>
  <c r="X2461" i="1"/>
  <c r="W2461" i="1"/>
  <c r="V2461" i="1"/>
  <c r="U2461" i="1"/>
  <c r="T2461" i="1"/>
  <c r="AC2460" i="1"/>
  <c r="AB2460" i="1"/>
  <c r="AA2460" i="1"/>
  <c r="Z2460" i="1"/>
  <c r="Y2460" i="1"/>
  <c r="X2460" i="1"/>
  <c r="W2460" i="1"/>
  <c r="V2460" i="1"/>
  <c r="U2460" i="1"/>
  <c r="T2460" i="1"/>
  <c r="AC2459" i="1"/>
  <c r="AB2459" i="1"/>
  <c r="AA2459" i="1"/>
  <c r="Z2459" i="1"/>
  <c r="Y2459" i="1"/>
  <c r="X2459" i="1"/>
  <c r="W2459" i="1"/>
  <c r="V2459" i="1"/>
  <c r="U2459" i="1"/>
  <c r="T2459" i="1"/>
  <c r="AC2458" i="1"/>
  <c r="AB2458" i="1"/>
  <c r="AA2458" i="1"/>
  <c r="Z2458" i="1"/>
  <c r="Y2458" i="1"/>
  <c r="X2458" i="1"/>
  <c r="W2458" i="1"/>
  <c r="V2458" i="1"/>
  <c r="U2458" i="1"/>
  <c r="T2458" i="1"/>
  <c r="AC2457" i="1"/>
  <c r="AB2457" i="1"/>
  <c r="AA2457" i="1"/>
  <c r="Z2457" i="1"/>
  <c r="Y2457" i="1"/>
  <c r="X2457" i="1"/>
  <c r="W2457" i="1"/>
  <c r="V2457" i="1"/>
  <c r="U2457" i="1"/>
  <c r="T2457" i="1"/>
  <c r="AC2456" i="1"/>
  <c r="AB2456" i="1"/>
  <c r="AA2456" i="1"/>
  <c r="Z2456" i="1"/>
  <c r="Y2456" i="1"/>
  <c r="X2456" i="1"/>
  <c r="W2456" i="1"/>
  <c r="V2456" i="1"/>
  <c r="U2456" i="1"/>
  <c r="T2456" i="1"/>
  <c r="AC2455" i="1"/>
  <c r="AB2455" i="1"/>
  <c r="AA2455" i="1"/>
  <c r="Z2455" i="1"/>
  <c r="Y2455" i="1"/>
  <c r="X2455" i="1"/>
  <c r="W2455" i="1"/>
  <c r="V2455" i="1"/>
  <c r="U2455" i="1"/>
  <c r="T2455" i="1"/>
  <c r="AC2454" i="1"/>
  <c r="AB2454" i="1"/>
  <c r="AA2454" i="1"/>
  <c r="Z2454" i="1"/>
  <c r="Y2454" i="1"/>
  <c r="X2454" i="1"/>
  <c r="W2454" i="1"/>
  <c r="V2454" i="1"/>
  <c r="U2454" i="1"/>
  <c r="T2454" i="1"/>
  <c r="AC2453" i="1"/>
  <c r="AB2453" i="1"/>
  <c r="AA2453" i="1"/>
  <c r="Z2453" i="1"/>
  <c r="Y2453" i="1"/>
  <c r="X2453" i="1"/>
  <c r="W2453" i="1"/>
  <c r="V2453" i="1"/>
  <c r="U2453" i="1"/>
  <c r="T2453" i="1"/>
  <c r="AC2452" i="1"/>
  <c r="AB2452" i="1"/>
  <c r="AA2452" i="1"/>
  <c r="Z2452" i="1"/>
  <c r="Y2452" i="1"/>
  <c r="X2452" i="1"/>
  <c r="W2452" i="1"/>
  <c r="V2452" i="1"/>
  <c r="U2452" i="1"/>
  <c r="T2452" i="1"/>
  <c r="AC2451" i="1"/>
  <c r="AB2451" i="1"/>
  <c r="AA2451" i="1"/>
  <c r="Z2451" i="1"/>
  <c r="Y2451" i="1"/>
  <c r="X2451" i="1"/>
  <c r="W2451" i="1"/>
  <c r="V2451" i="1"/>
  <c r="U2451" i="1"/>
  <c r="T2451" i="1"/>
  <c r="AC2450" i="1"/>
  <c r="AB2450" i="1"/>
  <c r="AA2450" i="1"/>
  <c r="Z2450" i="1"/>
  <c r="Y2450" i="1"/>
  <c r="X2450" i="1"/>
  <c r="W2450" i="1"/>
  <c r="V2450" i="1"/>
  <c r="U2450" i="1"/>
  <c r="T2450" i="1"/>
  <c r="AC2449" i="1"/>
  <c r="AB2449" i="1"/>
  <c r="AA2449" i="1"/>
  <c r="Z2449" i="1"/>
  <c r="Y2449" i="1"/>
  <c r="X2449" i="1"/>
  <c r="W2449" i="1"/>
  <c r="V2449" i="1"/>
  <c r="U2449" i="1"/>
  <c r="T2449" i="1"/>
  <c r="AC2448" i="1"/>
  <c r="AB2448" i="1"/>
  <c r="AA2448" i="1"/>
  <c r="Z2448" i="1"/>
  <c r="Y2448" i="1"/>
  <c r="X2448" i="1"/>
  <c r="W2448" i="1"/>
  <c r="V2448" i="1"/>
  <c r="U2448" i="1"/>
  <c r="T2448" i="1"/>
  <c r="AC2447" i="1"/>
  <c r="AB2447" i="1"/>
  <c r="AA2447" i="1"/>
  <c r="Z2447" i="1"/>
  <c r="Y2447" i="1"/>
  <c r="X2447" i="1"/>
  <c r="W2447" i="1"/>
  <c r="V2447" i="1"/>
  <c r="U2447" i="1"/>
  <c r="T2447" i="1"/>
  <c r="AC2446" i="1"/>
  <c r="AB2446" i="1"/>
  <c r="AA2446" i="1"/>
  <c r="Z2446" i="1"/>
  <c r="Y2446" i="1"/>
  <c r="X2446" i="1"/>
  <c r="W2446" i="1"/>
  <c r="V2446" i="1"/>
  <c r="U2446" i="1"/>
  <c r="T2446" i="1"/>
  <c r="AC2445" i="1"/>
  <c r="AB2445" i="1"/>
  <c r="AA2445" i="1"/>
  <c r="Z2445" i="1"/>
  <c r="Y2445" i="1"/>
  <c r="X2445" i="1"/>
  <c r="W2445" i="1"/>
  <c r="V2445" i="1"/>
  <c r="U2445" i="1"/>
  <c r="T2445" i="1"/>
  <c r="AC2444" i="1"/>
  <c r="AB2444" i="1"/>
  <c r="AA2444" i="1"/>
  <c r="Z2444" i="1"/>
  <c r="Y2444" i="1"/>
  <c r="X2444" i="1"/>
  <c r="W2444" i="1"/>
  <c r="V2444" i="1"/>
  <c r="U2444" i="1"/>
  <c r="T2444" i="1"/>
  <c r="AC2443" i="1"/>
  <c r="AB2443" i="1"/>
  <c r="AA2443" i="1"/>
  <c r="Z2443" i="1"/>
  <c r="Y2443" i="1"/>
  <c r="X2443" i="1"/>
  <c r="W2443" i="1"/>
  <c r="V2443" i="1"/>
  <c r="U2443" i="1"/>
  <c r="T2443" i="1"/>
  <c r="AC2442" i="1"/>
  <c r="AB2442" i="1"/>
  <c r="AA2442" i="1"/>
  <c r="Z2442" i="1"/>
  <c r="Y2442" i="1"/>
  <c r="X2442" i="1"/>
  <c r="W2442" i="1"/>
  <c r="V2442" i="1"/>
  <c r="U2442" i="1"/>
  <c r="T2442" i="1"/>
  <c r="AC2441" i="1"/>
  <c r="AB2441" i="1"/>
  <c r="AA2441" i="1"/>
  <c r="Z2441" i="1"/>
  <c r="Y2441" i="1"/>
  <c r="X2441" i="1"/>
  <c r="W2441" i="1"/>
  <c r="V2441" i="1"/>
  <c r="U2441" i="1"/>
  <c r="T2441" i="1"/>
  <c r="AC2440" i="1"/>
  <c r="AB2440" i="1"/>
  <c r="AA2440" i="1"/>
  <c r="Z2440" i="1"/>
  <c r="Y2440" i="1"/>
  <c r="X2440" i="1"/>
  <c r="W2440" i="1"/>
  <c r="V2440" i="1"/>
  <c r="U2440" i="1"/>
  <c r="T2440" i="1"/>
  <c r="AC2439" i="1"/>
  <c r="AB2439" i="1"/>
  <c r="AA2439" i="1"/>
  <c r="Z2439" i="1"/>
  <c r="Y2439" i="1"/>
  <c r="X2439" i="1"/>
  <c r="W2439" i="1"/>
  <c r="V2439" i="1"/>
  <c r="U2439" i="1"/>
  <c r="T2439" i="1"/>
  <c r="AC2438" i="1"/>
  <c r="AB2438" i="1"/>
  <c r="AA2438" i="1"/>
  <c r="Z2438" i="1"/>
  <c r="Y2438" i="1"/>
  <c r="X2438" i="1"/>
  <c r="W2438" i="1"/>
  <c r="V2438" i="1"/>
  <c r="U2438" i="1"/>
  <c r="T2438" i="1"/>
  <c r="AC2437" i="1"/>
  <c r="AB2437" i="1"/>
  <c r="AA2437" i="1"/>
  <c r="Z2437" i="1"/>
  <c r="Y2437" i="1"/>
  <c r="X2437" i="1"/>
  <c r="W2437" i="1"/>
  <c r="V2437" i="1"/>
  <c r="U2437" i="1"/>
  <c r="T2437" i="1"/>
  <c r="AC2436" i="1"/>
  <c r="AB2436" i="1"/>
  <c r="AA2436" i="1"/>
  <c r="Z2436" i="1"/>
  <c r="Y2436" i="1"/>
  <c r="X2436" i="1"/>
  <c r="W2436" i="1"/>
  <c r="V2436" i="1"/>
  <c r="U2436" i="1"/>
  <c r="T2436" i="1"/>
  <c r="AC2435" i="1"/>
  <c r="AB2435" i="1"/>
  <c r="AA2435" i="1"/>
  <c r="Z2435" i="1"/>
  <c r="Y2435" i="1"/>
  <c r="X2435" i="1"/>
  <c r="W2435" i="1"/>
  <c r="V2435" i="1"/>
  <c r="U2435" i="1"/>
  <c r="T2435" i="1"/>
  <c r="AC2434" i="1"/>
  <c r="AB2434" i="1"/>
  <c r="AA2434" i="1"/>
  <c r="Z2434" i="1"/>
  <c r="Y2434" i="1"/>
  <c r="X2434" i="1"/>
  <c r="W2434" i="1"/>
  <c r="V2434" i="1"/>
  <c r="U2434" i="1"/>
  <c r="T2434" i="1"/>
  <c r="AC2433" i="1"/>
  <c r="AB2433" i="1"/>
  <c r="AA2433" i="1"/>
  <c r="Z2433" i="1"/>
  <c r="Y2433" i="1"/>
  <c r="X2433" i="1"/>
  <c r="W2433" i="1"/>
  <c r="V2433" i="1"/>
  <c r="U2433" i="1"/>
  <c r="T2433" i="1"/>
  <c r="AC2432" i="1"/>
  <c r="AB2432" i="1"/>
  <c r="AA2432" i="1"/>
  <c r="Z2432" i="1"/>
  <c r="Y2432" i="1"/>
  <c r="X2432" i="1"/>
  <c r="W2432" i="1"/>
  <c r="V2432" i="1"/>
  <c r="U2432" i="1"/>
  <c r="T2432" i="1"/>
  <c r="AC2431" i="1"/>
  <c r="AB2431" i="1"/>
  <c r="AA2431" i="1"/>
  <c r="Z2431" i="1"/>
  <c r="Y2431" i="1"/>
  <c r="X2431" i="1"/>
  <c r="W2431" i="1"/>
  <c r="V2431" i="1"/>
  <c r="U2431" i="1"/>
  <c r="T2431" i="1"/>
  <c r="AC2430" i="1"/>
  <c r="AB2430" i="1"/>
  <c r="AA2430" i="1"/>
  <c r="Z2430" i="1"/>
  <c r="Y2430" i="1"/>
  <c r="X2430" i="1"/>
  <c r="W2430" i="1"/>
  <c r="V2430" i="1"/>
  <c r="U2430" i="1"/>
  <c r="T2430" i="1"/>
  <c r="AC2429" i="1"/>
  <c r="AB2429" i="1"/>
  <c r="AA2429" i="1"/>
  <c r="Z2429" i="1"/>
  <c r="Y2429" i="1"/>
  <c r="X2429" i="1"/>
  <c r="W2429" i="1"/>
  <c r="V2429" i="1"/>
  <c r="U2429" i="1"/>
  <c r="T2429" i="1"/>
  <c r="AC2428" i="1"/>
  <c r="AB2428" i="1"/>
  <c r="AA2428" i="1"/>
  <c r="Z2428" i="1"/>
  <c r="Y2428" i="1"/>
  <c r="X2428" i="1"/>
  <c r="W2428" i="1"/>
  <c r="V2428" i="1"/>
  <c r="U2428" i="1"/>
  <c r="T2428" i="1"/>
  <c r="AC2427" i="1"/>
  <c r="AB2427" i="1"/>
  <c r="AA2427" i="1"/>
  <c r="Z2427" i="1"/>
  <c r="Y2427" i="1"/>
  <c r="X2427" i="1"/>
  <c r="W2427" i="1"/>
  <c r="V2427" i="1"/>
  <c r="U2427" i="1"/>
  <c r="T2427" i="1"/>
  <c r="AC2426" i="1"/>
  <c r="AB2426" i="1"/>
  <c r="AA2426" i="1"/>
  <c r="Z2426" i="1"/>
  <c r="Y2426" i="1"/>
  <c r="X2426" i="1"/>
  <c r="W2426" i="1"/>
  <c r="V2426" i="1"/>
  <c r="U2426" i="1"/>
  <c r="T2426" i="1"/>
  <c r="AC2425" i="1"/>
  <c r="AB2425" i="1"/>
  <c r="AA2425" i="1"/>
  <c r="Z2425" i="1"/>
  <c r="Y2425" i="1"/>
  <c r="X2425" i="1"/>
  <c r="W2425" i="1"/>
  <c r="V2425" i="1"/>
  <c r="U2425" i="1"/>
  <c r="T2425" i="1"/>
  <c r="AC2424" i="1"/>
  <c r="AB2424" i="1"/>
  <c r="AA2424" i="1"/>
  <c r="Z2424" i="1"/>
  <c r="Y2424" i="1"/>
  <c r="X2424" i="1"/>
  <c r="W2424" i="1"/>
  <c r="V2424" i="1"/>
  <c r="U2424" i="1"/>
  <c r="T2424" i="1"/>
  <c r="AC2423" i="1"/>
  <c r="AB2423" i="1"/>
  <c r="AA2423" i="1"/>
  <c r="Z2423" i="1"/>
  <c r="Y2423" i="1"/>
  <c r="X2423" i="1"/>
  <c r="W2423" i="1"/>
  <c r="V2423" i="1"/>
  <c r="U2423" i="1"/>
  <c r="T2423" i="1"/>
  <c r="AC2422" i="1"/>
  <c r="AB2422" i="1"/>
  <c r="AA2422" i="1"/>
  <c r="Z2422" i="1"/>
  <c r="Y2422" i="1"/>
  <c r="X2422" i="1"/>
  <c r="W2422" i="1"/>
  <c r="V2422" i="1"/>
  <c r="U2422" i="1"/>
  <c r="T2422" i="1"/>
  <c r="AC2421" i="1"/>
  <c r="AB2421" i="1"/>
  <c r="AA2421" i="1"/>
  <c r="Z2421" i="1"/>
  <c r="Y2421" i="1"/>
  <c r="X2421" i="1"/>
  <c r="W2421" i="1"/>
  <c r="V2421" i="1"/>
  <c r="U2421" i="1"/>
  <c r="T2421" i="1"/>
  <c r="AC2420" i="1"/>
  <c r="AB2420" i="1"/>
  <c r="AA2420" i="1"/>
  <c r="Z2420" i="1"/>
  <c r="Y2420" i="1"/>
  <c r="X2420" i="1"/>
  <c r="W2420" i="1"/>
  <c r="V2420" i="1"/>
  <c r="U2420" i="1"/>
  <c r="T2420" i="1"/>
  <c r="AC2419" i="1"/>
  <c r="AB2419" i="1"/>
  <c r="AA2419" i="1"/>
  <c r="Z2419" i="1"/>
  <c r="Y2419" i="1"/>
  <c r="X2419" i="1"/>
  <c r="W2419" i="1"/>
  <c r="V2419" i="1"/>
  <c r="U2419" i="1"/>
  <c r="T2419" i="1"/>
  <c r="AC2418" i="1"/>
  <c r="AB2418" i="1"/>
  <c r="AA2418" i="1"/>
  <c r="Z2418" i="1"/>
  <c r="Y2418" i="1"/>
  <c r="X2418" i="1"/>
  <c r="W2418" i="1"/>
  <c r="V2418" i="1"/>
  <c r="U2418" i="1"/>
  <c r="T2418" i="1"/>
  <c r="AC2417" i="1"/>
  <c r="AB2417" i="1"/>
  <c r="AA2417" i="1"/>
  <c r="Z2417" i="1"/>
  <c r="Y2417" i="1"/>
  <c r="X2417" i="1"/>
  <c r="W2417" i="1"/>
  <c r="V2417" i="1"/>
  <c r="U2417" i="1"/>
  <c r="T2417" i="1"/>
  <c r="AC2416" i="1"/>
  <c r="AB2416" i="1"/>
  <c r="AA2416" i="1"/>
  <c r="Z2416" i="1"/>
  <c r="Y2416" i="1"/>
  <c r="X2416" i="1"/>
  <c r="W2416" i="1"/>
  <c r="V2416" i="1"/>
  <c r="U2416" i="1"/>
  <c r="T2416" i="1"/>
  <c r="AC2415" i="1"/>
  <c r="AB2415" i="1"/>
  <c r="AA2415" i="1"/>
  <c r="Z2415" i="1"/>
  <c r="Y2415" i="1"/>
  <c r="X2415" i="1"/>
  <c r="W2415" i="1"/>
  <c r="V2415" i="1"/>
  <c r="U2415" i="1"/>
  <c r="T2415" i="1"/>
  <c r="AC2414" i="1"/>
  <c r="AB2414" i="1"/>
  <c r="AA2414" i="1"/>
  <c r="Z2414" i="1"/>
  <c r="Y2414" i="1"/>
  <c r="X2414" i="1"/>
  <c r="W2414" i="1"/>
  <c r="V2414" i="1"/>
  <c r="U2414" i="1"/>
  <c r="T2414" i="1"/>
  <c r="AC2413" i="1"/>
  <c r="AB2413" i="1"/>
  <c r="AA2413" i="1"/>
  <c r="Z2413" i="1"/>
  <c r="Y2413" i="1"/>
  <c r="X2413" i="1"/>
  <c r="W2413" i="1"/>
  <c r="V2413" i="1"/>
  <c r="U2413" i="1"/>
  <c r="T2413" i="1"/>
  <c r="AC2412" i="1"/>
  <c r="AB2412" i="1"/>
  <c r="AA2412" i="1"/>
  <c r="Z2412" i="1"/>
  <c r="Y2412" i="1"/>
  <c r="X2412" i="1"/>
  <c r="W2412" i="1"/>
  <c r="V2412" i="1"/>
  <c r="U2412" i="1"/>
  <c r="T2412" i="1"/>
  <c r="AC2411" i="1"/>
  <c r="AB2411" i="1"/>
  <c r="AA2411" i="1"/>
  <c r="Z2411" i="1"/>
  <c r="Y2411" i="1"/>
  <c r="X2411" i="1"/>
  <c r="W2411" i="1"/>
  <c r="V2411" i="1"/>
  <c r="U2411" i="1"/>
  <c r="T2411" i="1"/>
  <c r="AC2410" i="1"/>
  <c r="AB2410" i="1"/>
  <c r="AA2410" i="1"/>
  <c r="Z2410" i="1"/>
  <c r="Y2410" i="1"/>
  <c r="X2410" i="1"/>
  <c r="W2410" i="1"/>
  <c r="V2410" i="1"/>
  <c r="U2410" i="1"/>
  <c r="T2410" i="1"/>
  <c r="AC2409" i="1"/>
  <c r="AB2409" i="1"/>
  <c r="AA2409" i="1"/>
  <c r="Z2409" i="1"/>
  <c r="Y2409" i="1"/>
  <c r="X2409" i="1"/>
  <c r="W2409" i="1"/>
  <c r="V2409" i="1"/>
  <c r="U2409" i="1"/>
  <c r="T2409" i="1"/>
  <c r="AC2408" i="1"/>
  <c r="AB2408" i="1"/>
  <c r="AA2408" i="1"/>
  <c r="Z2408" i="1"/>
  <c r="Y2408" i="1"/>
  <c r="X2408" i="1"/>
  <c r="W2408" i="1"/>
  <c r="V2408" i="1"/>
  <c r="U2408" i="1"/>
  <c r="T2408" i="1"/>
  <c r="AC2407" i="1"/>
  <c r="AB2407" i="1"/>
  <c r="AA2407" i="1"/>
  <c r="Z2407" i="1"/>
  <c r="Y2407" i="1"/>
  <c r="X2407" i="1"/>
  <c r="W2407" i="1"/>
  <c r="V2407" i="1"/>
  <c r="U2407" i="1"/>
  <c r="T2407" i="1"/>
  <c r="AC2406" i="1"/>
  <c r="AB2406" i="1"/>
  <c r="AA2406" i="1"/>
  <c r="Z2406" i="1"/>
  <c r="Y2406" i="1"/>
  <c r="X2406" i="1"/>
  <c r="W2406" i="1"/>
  <c r="V2406" i="1"/>
  <c r="U2406" i="1"/>
  <c r="T2406" i="1"/>
  <c r="AC2405" i="1"/>
  <c r="AB2405" i="1"/>
  <c r="AA2405" i="1"/>
  <c r="Z2405" i="1"/>
  <c r="Y2405" i="1"/>
  <c r="X2405" i="1"/>
  <c r="W2405" i="1"/>
  <c r="V2405" i="1"/>
  <c r="U2405" i="1"/>
  <c r="T2405" i="1"/>
  <c r="AC2404" i="1"/>
  <c r="AB2404" i="1"/>
  <c r="AA2404" i="1"/>
  <c r="Z2404" i="1"/>
  <c r="Y2404" i="1"/>
  <c r="X2404" i="1"/>
  <c r="W2404" i="1"/>
  <c r="V2404" i="1"/>
  <c r="U2404" i="1"/>
  <c r="T2404" i="1"/>
  <c r="AC2403" i="1"/>
  <c r="AB2403" i="1"/>
  <c r="AA2403" i="1"/>
  <c r="Z2403" i="1"/>
  <c r="Y2403" i="1"/>
  <c r="X2403" i="1"/>
  <c r="W2403" i="1"/>
  <c r="V2403" i="1"/>
  <c r="U2403" i="1"/>
  <c r="T2403" i="1"/>
  <c r="AC2402" i="1"/>
  <c r="AB2402" i="1"/>
  <c r="AA2402" i="1"/>
  <c r="Z2402" i="1"/>
  <c r="Y2402" i="1"/>
  <c r="X2402" i="1"/>
  <c r="W2402" i="1"/>
  <c r="V2402" i="1"/>
  <c r="U2402" i="1"/>
  <c r="T2402" i="1"/>
  <c r="AC2401" i="1"/>
  <c r="AB2401" i="1"/>
  <c r="AA2401" i="1"/>
  <c r="Z2401" i="1"/>
  <c r="Y2401" i="1"/>
  <c r="X2401" i="1"/>
  <c r="W2401" i="1"/>
  <c r="V2401" i="1"/>
  <c r="U2401" i="1"/>
  <c r="T2401" i="1"/>
  <c r="AC2400" i="1"/>
  <c r="AB2400" i="1"/>
  <c r="AA2400" i="1"/>
  <c r="Z2400" i="1"/>
  <c r="Y2400" i="1"/>
  <c r="X2400" i="1"/>
  <c r="W2400" i="1"/>
  <c r="V2400" i="1"/>
  <c r="U2400" i="1"/>
  <c r="T2400" i="1"/>
  <c r="AC2399" i="1"/>
  <c r="AB2399" i="1"/>
  <c r="AA2399" i="1"/>
  <c r="Z2399" i="1"/>
  <c r="Y2399" i="1"/>
  <c r="X2399" i="1"/>
  <c r="W2399" i="1"/>
  <c r="V2399" i="1"/>
  <c r="U2399" i="1"/>
  <c r="T2399" i="1"/>
  <c r="AC2398" i="1"/>
  <c r="AB2398" i="1"/>
  <c r="AA2398" i="1"/>
  <c r="Z2398" i="1"/>
  <c r="Y2398" i="1"/>
  <c r="X2398" i="1"/>
  <c r="W2398" i="1"/>
  <c r="V2398" i="1"/>
  <c r="U2398" i="1"/>
  <c r="T2398" i="1"/>
  <c r="AC2397" i="1"/>
  <c r="AB2397" i="1"/>
  <c r="AA2397" i="1"/>
  <c r="Z2397" i="1"/>
  <c r="Y2397" i="1"/>
  <c r="X2397" i="1"/>
  <c r="W2397" i="1"/>
  <c r="V2397" i="1"/>
  <c r="U2397" i="1"/>
  <c r="T2397" i="1"/>
  <c r="AC2396" i="1"/>
  <c r="AB2396" i="1"/>
  <c r="AA2396" i="1"/>
  <c r="Z2396" i="1"/>
  <c r="Y2396" i="1"/>
  <c r="X2396" i="1"/>
  <c r="W2396" i="1"/>
  <c r="V2396" i="1"/>
  <c r="U2396" i="1"/>
  <c r="T2396" i="1"/>
  <c r="AC2395" i="1"/>
  <c r="AB2395" i="1"/>
  <c r="AA2395" i="1"/>
  <c r="Z2395" i="1"/>
  <c r="Y2395" i="1"/>
  <c r="X2395" i="1"/>
  <c r="W2395" i="1"/>
  <c r="V2395" i="1"/>
  <c r="U2395" i="1"/>
  <c r="T2395" i="1"/>
  <c r="AC2394" i="1"/>
  <c r="AB2394" i="1"/>
  <c r="AA2394" i="1"/>
  <c r="Z2394" i="1"/>
  <c r="Y2394" i="1"/>
  <c r="X2394" i="1"/>
  <c r="W2394" i="1"/>
  <c r="V2394" i="1"/>
  <c r="U2394" i="1"/>
  <c r="T2394" i="1"/>
  <c r="AC2393" i="1"/>
  <c r="AB2393" i="1"/>
  <c r="AA2393" i="1"/>
  <c r="Z2393" i="1"/>
  <c r="Y2393" i="1"/>
  <c r="X2393" i="1"/>
  <c r="W2393" i="1"/>
  <c r="V2393" i="1"/>
  <c r="U2393" i="1"/>
  <c r="T2393" i="1"/>
  <c r="AC2392" i="1"/>
  <c r="AB2392" i="1"/>
  <c r="AA2392" i="1"/>
  <c r="Z2392" i="1"/>
  <c r="Y2392" i="1"/>
  <c r="X2392" i="1"/>
  <c r="W2392" i="1"/>
  <c r="V2392" i="1"/>
  <c r="U2392" i="1"/>
  <c r="T2392" i="1"/>
  <c r="AC2391" i="1"/>
  <c r="AB2391" i="1"/>
  <c r="AA2391" i="1"/>
  <c r="Z2391" i="1"/>
  <c r="Y2391" i="1"/>
  <c r="X2391" i="1"/>
  <c r="W2391" i="1"/>
  <c r="V2391" i="1"/>
  <c r="U2391" i="1"/>
  <c r="T2391" i="1"/>
  <c r="AC2390" i="1"/>
  <c r="AB2390" i="1"/>
  <c r="AA2390" i="1"/>
  <c r="Z2390" i="1"/>
  <c r="Y2390" i="1"/>
  <c r="X2390" i="1"/>
  <c r="W2390" i="1"/>
  <c r="V2390" i="1"/>
  <c r="U2390" i="1"/>
  <c r="T2390" i="1"/>
  <c r="AC2389" i="1"/>
  <c r="AB2389" i="1"/>
  <c r="AA2389" i="1"/>
  <c r="Z2389" i="1"/>
  <c r="Y2389" i="1"/>
  <c r="X2389" i="1"/>
  <c r="W2389" i="1"/>
  <c r="V2389" i="1"/>
  <c r="U2389" i="1"/>
  <c r="T2389" i="1"/>
  <c r="AC2388" i="1"/>
  <c r="AB2388" i="1"/>
  <c r="AA2388" i="1"/>
  <c r="Z2388" i="1"/>
  <c r="Y2388" i="1"/>
  <c r="X2388" i="1"/>
  <c r="W2388" i="1"/>
  <c r="V2388" i="1"/>
  <c r="U2388" i="1"/>
  <c r="T2388" i="1"/>
  <c r="AC2387" i="1"/>
  <c r="AB2387" i="1"/>
  <c r="AA2387" i="1"/>
  <c r="Z2387" i="1"/>
  <c r="Y2387" i="1"/>
  <c r="X2387" i="1"/>
  <c r="W2387" i="1"/>
  <c r="V2387" i="1"/>
  <c r="U2387" i="1"/>
  <c r="T2387" i="1"/>
  <c r="AC2386" i="1"/>
  <c r="AB2386" i="1"/>
  <c r="AA2386" i="1"/>
  <c r="Z2386" i="1"/>
  <c r="Y2386" i="1"/>
  <c r="X2386" i="1"/>
  <c r="W2386" i="1"/>
  <c r="V2386" i="1"/>
  <c r="U2386" i="1"/>
  <c r="T2386" i="1"/>
  <c r="AC2385" i="1"/>
  <c r="AB2385" i="1"/>
  <c r="AA2385" i="1"/>
  <c r="Z2385" i="1"/>
  <c r="Y2385" i="1"/>
  <c r="X2385" i="1"/>
  <c r="W2385" i="1"/>
  <c r="V2385" i="1"/>
  <c r="U2385" i="1"/>
  <c r="T2385" i="1"/>
  <c r="AC2384" i="1"/>
  <c r="AB2384" i="1"/>
  <c r="AA2384" i="1"/>
  <c r="Z2384" i="1"/>
  <c r="Y2384" i="1"/>
  <c r="X2384" i="1"/>
  <c r="W2384" i="1"/>
  <c r="V2384" i="1"/>
  <c r="U2384" i="1"/>
  <c r="T2384" i="1"/>
  <c r="AC2383" i="1"/>
  <c r="AB2383" i="1"/>
  <c r="AA2383" i="1"/>
  <c r="Z2383" i="1"/>
  <c r="Y2383" i="1"/>
  <c r="X2383" i="1"/>
  <c r="W2383" i="1"/>
  <c r="V2383" i="1"/>
  <c r="U2383" i="1"/>
  <c r="T2383" i="1"/>
  <c r="AC2382" i="1"/>
  <c r="AB2382" i="1"/>
  <c r="AA2382" i="1"/>
  <c r="Z2382" i="1"/>
  <c r="Y2382" i="1"/>
  <c r="X2382" i="1"/>
  <c r="W2382" i="1"/>
  <c r="V2382" i="1"/>
  <c r="U2382" i="1"/>
  <c r="T2382" i="1"/>
  <c r="AC2381" i="1"/>
  <c r="AB2381" i="1"/>
  <c r="AA2381" i="1"/>
  <c r="Z2381" i="1"/>
  <c r="Y2381" i="1"/>
  <c r="X2381" i="1"/>
  <c r="W2381" i="1"/>
  <c r="V2381" i="1"/>
  <c r="U2381" i="1"/>
  <c r="T2381" i="1"/>
  <c r="AC2380" i="1"/>
  <c r="AB2380" i="1"/>
  <c r="AA2380" i="1"/>
  <c r="Z2380" i="1"/>
  <c r="Y2380" i="1"/>
  <c r="X2380" i="1"/>
  <c r="W2380" i="1"/>
  <c r="V2380" i="1"/>
  <c r="U2380" i="1"/>
  <c r="T2380" i="1"/>
  <c r="AC2379" i="1"/>
  <c r="AB2379" i="1"/>
  <c r="AA2379" i="1"/>
  <c r="Z2379" i="1"/>
  <c r="Y2379" i="1"/>
  <c r="X2379" i="1"/>
  <c r="W2379" i="1"/>
  <c r="V2379" i="1"/>
  <c r="U2379" i="1"/>
  <c r="T2379" i="1"/>
  <c r="AC2378" i="1"/>
  <c r="AB2378" i="1"/>
  <c r="AA2378" i="1"/>
  <c r="Z2378" i="1"/>
  <c r="Y2378" i="1"/>
  <c r="X2378" i="1"/>
  <c r="W2378" i="1"/>
  <c r="V2378" i="1"/>
  <c r="U2378" i="1"/>
  <c r="T2378" i="1"/>
  <c r="AC2377" i="1"/>
  <c r="AB2377" i="1"/>
  <c r="AA2377" i="1"/>
  <c r="Z2377" i="1"/>
  <c r="Y2377" i="1"/>
  <c r="X2377" i="1"/>
  <c r="W2377" i="1"/>
  <c r="V2377" i="1"/>
  <c r="U2377" i="1"/>
  <c r="T2377" i="1"/>
  <c r="AC2376" i="1"/>
  <c r="AB2376" i="1"/>
  <c r="AA2376" i="1"/>
  <c r="Z2376" i="1"/>
  <c r="Y2376" i="1"/>
  <c r="X2376" i="1"/>
  <c r="W2376" i="1"/>
  <c r="V2376" i="1"/>
  <c r="U2376" i="1"/>
  <c r="T2376" i="1"/>
  <c r="AC2375" i="1"/>
  <c r="AB2375" i="1"/>
  <c r="AA2375" i="1"/>
  <c r="Z2375" i="1"/>
  <c r="Y2375" i="1"/>
  <c r="X2375" i="1"/>
  <c r="W2375" i="1"/>
  <c r="V2375" i="1"/>
  <c r="U2375" i="1"/>
  <c r="T2375" i="1"/>
  <c r="AC2374" i="1"/>
  <c r="AB2374" i="1"/>
  <c r="AA2374" i="1"/>
  <c r="Z2374" i="1"/>
  <c r="Y2374" i="1"/>
  <c r="X2374" i="1"/>
  <c r="W2374" i="1"/>
  <c r="V2374" i="1"/>
  <c r="U2374" i="1"/>
  <c r="T2374" i="1"/>
  <c r="AC2373" i="1"/>
  <c r="AB2373" i="1"/>
  <c r="AA2373" i="1"/>
  <c r="Z2373" i="1"/>
  <c r="Y2373" i="1"/>
  <c r="X2373" i="1"/>
  <c r="W2373" i="1"/>
  <c r="V2373" i="1"/>
  <c r="U2373" i="1"/>
  <c r="T2373" i="1"/>
  <c r="AC2372" i="1"/>
  <c r="AB2372" i="1"/>
  <c r="AA2372" i="1"/>
  <c r="Z2372" i="1"/>
  <c r="Y2372" i="1"/>
  <c r="X2372" i="1"/>
  <c r="W2372" i="1"/>
  <c r="V2372" i="1"/>
  <c r="U2372" i="1"/>
  <c r="T2372" i="1"/>
  <c r="AC2371" i="1"/>
  <c r="AB2371" i="1"/>
  <c r="AA2371" i="1"/>
  <c r="Z2371" i="1"/>
  <c r="Y2371" i="1"/>
  <c r="X2371" i="1"/>
  <c r="W2371" i="1"/>
  <c r="V2371" i="1"/>
  <c r="U2371" i="1"/>
  <c r="T2371" i="1"/>
  <c r="AC2370" i="1"/>
  <c r="AB2370" i="1"/>
  <c r="AA2370" i="1"/>
  <c r="Z2370" i="1"/>
  <c r="Y2370" i="1"/>
  <c r="X2370" i="1"/>
  <c r="W2370" i="1"/>
  <c r="V2370" i="1"/>
  <c r="U2370" i="1"/>
  <c r="T2370" i="1"/>
  <c r="AC2369" i="1"/>
  <c r="AB2369" i="1"/>
  <c r="AA2369" i="1"/>
  <c r="Z2369" i="1"/>
  <c r="Y2369" i="1"/>
  <c r="X2369" i="1"/>
  <c r="W2369" i="1"/>
  <c r="V2369" i="1"/>
  <c r="U2369" i="1"/>
  <c r="T2369" i="1"/>
  <c r="AC2368" i="1"/>
  <c r="AB2368" i="1"/>
  <c r="AA2368" i="1"/>
  <c r="Z2368" i="1"/>
  <c r="Y2368" i="1"/>
  <c r="X2368" i="1"/>
  <c r="W2368" i="1"/>
  <c r="V2368" i="1"/>
  <c r="U2368" i="1"/>
  <c r="T2368" i="1"/>
  <c r="AC2367" i="1"/>
  <c r="AB2367" i="1"/>
  <c r="AA2367" i="1"/>
  <c r="Z2367" i="1"/>
  <c r="Y2367" i="1"/>
  <c r="X2367" i="1"/>
  <c r="W2367" i="1"/>
  <c r="V2367" i="1"/>
  <c r="U2367" i="1"/>
  <c r="T2367" i="1"/>
  <c r="AC2366" i="1"/>
  <c r="AB2366" i="1"/>
  <c r="AA2366" i="1"/>
  <c r="Z2366" i="1"/>
  <c r="Y2366" i="1"/>
  <c r="X2366" i="1"/>
  <c r="W2366" i="1"/>
  <c r="V2366" i="1"/>
  <c r="U2366" i="1"/>
  <c r="T2366" i="1"/>
  <c r="AC2365" i="1"/>
  <c r="AB2365" i="1"/>
  <c r="AA2365" i="1"/>
  <c r="Z2365" i="1"/>
  <c r="Y2365" i="1"/>
  <c r="X2365" i="1"/>
  <c r="W2365" i="1"/>
  <c r="V2365" i="1"/>
  <c r="U2365" i="1"/>
  <c r="T2365" i="1"/>
  <c r="AC2364" i="1"/>
  <c r="AB2364" i="1"/>
  <c r="AA2364" i="1"/>
  <c r="Z2364" i="1"/>
  <c r="Y2364" i="1"/>
  <c r="X2364" i="1"/>
  <c r="W2364" i="1"/>
  <c r="V2364" i="1"/>
  <c r="U2364" i="1"/>
  <c r="T2364" i="1"/>
  <c r="AC2363" i="1"/>
  <c r="AB2363" i="1"/>
  <c r="AA2363" i="1"/>
  <c r="Z2363" i="1"/>
  <c r="Y2363" i="1"/>
  <c r="X2363" i="1"/>
  <c r="W2363" i="1"/>
  <c r="V2363" i="1"/>
  <c r="U2363" i="1"/>
  <c r="T2363" i="1"/>
  <c r="AC2362" i="1"/>
  <c r="AB2362" i="1"/>
  <c r="AA2362" i="1"/>
  <c r="Z2362" i="1"/>
  <c r="Y2362" i="1"/>
  <c r="X2362" i="1"/>
  <c r="W2362" i="1"/>
  <c r="V2362" i="1"/>
  <c r="U2362" i="1"/>
  <c r="T2362" i="1"/>
  <c r="AC2361" i="1"/>
  <c r="AB2361" i="1"/>
  <c r="AA2361" i="1"/>
  <c r="Z2361" i="1"/>
  <c r="Y2361" i="1"/>
  <c r="X2361" i="1"/>
  <c r="W2361" i="1"/>
  <c r="V2361" i="1"/>
  <c r="U2361" i="1"/>
  <c r="T2361" i="1"/>
  <c r="AC2360" i="1"/>
  <c r="AB2360" i="1"/>
  <c r="AA2360" i="1"/>
  <c r="Z2360" i="1"/>
  <c r="Y2360" i="1"/>
  <c r="X2360" i="1"/>
  <c r="W2360" i="1"/>
  <c r="V2360" i="1"/>
  <c r="U2360" i="1"/>
  <c r="T2360" i="1"/>
  <c r="AC2359" i="1"/>
  <c r="AB2359" i="1"/>
  <c r="AA2359" i="1"/>
  <c r="Z2359" i="1"/>
  <c r="Y2359" i="1"/>
  <c r="X2359" i="1"/>
  <c r="W2359" i="1"/>
  <c r="V2359" i="1"/>
  <c r="U2359" i="1"/>
  <c r="T2359" i="1"/>
  <c r="AC2358" i="1"/>
  <c r="AB2358" i="1"/>
  <c r="AA2358" i="1"/>
  <c r="Z2358" i="1"/>
  <c r="Y2358" i="1"/>
  <c r="X2358" i="1"/>
  <c r="W2358" i="1"/>
  <c r="V2358" i="1"/>
  <c r="U2358" i="1"/>
  <c r="T2358" i="1"/>
  <c r="AC2357" i="1"/>
  <c r="AB2357" i="1"/>
  <c r="AA2357" i="1"/>
  <c r="Z2357" i="1"/>
  <c r="Y2357" i="1"/>
  <c r="X2357" i="1"/>
  <c r="W2357" i="1"/>
  <c r="V2357" i="1"/>
  <c r="U2357" i="1"/>
  <c r="T2357" i="1"/>
  <c r="AC2356" i="1"/>
  <c r="AB2356" i="1"/>
  <c r="AA2356" i="1"/>
  <c r="Z2356" i="1"/>
  <c r="Y2356" i="1"/>
  <c r="X2356" i="1"/>
  <c r="W2356" i="1"/>
  <c r="V2356" i="1"/>
  <c r="U2356" i="1"/>
  <c r="T2356" i="1"/>
  <c r="AC2355" i="1"/>
  <c r="AB2355" i="1"/>
  <c r="AA2355" i="1"/>
  <c r="Z2355" i="1"/>
  <c r="Y2355" i="1"/>
  <c r="X2355" i="1"/>
  <c r="W2355" i="1"/>
  <c r="V2355" i="1"/>
  <c r="U2355" i="1"/>
  <c r="T2355" i="1"/>
  <c r="AC2354" i="1"/>
  <c r="AB2354" i="1"/>
  <c r="AA2354" i="1"/>
  <c r="Z2354" i="1"/>
  <c r="Y2354" i="1"/>
  <c r="X2354" i="1"/>
  <c r="W2354" i="1"/>
  <c r="V2354" i="1"/>
  <c r="U2354" i="1"/>
  <c r="T2354" i="1"/>
  <c r="AC2353" i="1"/>
  <c r="AB2353" i="1"/>
  <c r="AA2353" i="1"/>
  <c r="Z2353" i="1"/>
  <c r="Y2353" i="1"/>
  <c r="X2353" i="1"/>
  <c r="W2353" i="1"/>
  <c r="V2353" i="1"/>
  <c r="U2353" i="1"/>
  <c r="T2353" i="1"/>
  <c r="AC2352" i="1"/>
  <c r="AB2352" i="1"/>
  <c r="AA2352" i="1"/>
  <c r="Z2352" i="1"/>
  <c r="Y2352" i="1"/>
  <c r="X2352" i="1"/>
  <c r="W2352" i="1"/>
  <c r="V2352" i="1"/>
  <c r="U2352" i="1"/>
  <c r="T2352" i="1"/>
  <c r="AC2351" i="1"/>
  <c r="AB2351" i="1"/>
  <c r="AA2351" i="1"/>
  <c r="Z2351" i="1"/>
  <c r="Y2351" i="1"/>
  <c r="X2351" i="1"/>
  <c r="W2351" i="1"/>
  <c r="V2351" i="1"/>
  <c r="U2351" i="1"/>
  <c r="T2351" i="1"/>
  <c r="AC2350" i="1"/>
  <c r="AB2350" i="1"/>
  <c r="AA2350" i="1"/>
  <c r="Z2350" i="1"/>
  <c r="Y2350" i="1"/>
  <c r="X2350" i="1"/>
  <c r="W2350" i="1"/>
  <c r="V2350" i="1"/>
  <c r="U2350" i="1"/>
  <c r="T2350" i="1"/>
  <c r="AC2349" i="1"/>
  <c r="AB2349" i="1"/>
  <c r="AA2349" i="1"/>
  <c r="Z2349" i="1"/>
  <c r="Y2349" i="1"/>
  <c r="X2349" i="1"/>
  <c r="W2349" i="1"/>
  <c r="V2349" i="1"/>
  <c r="U2349" i="1"/>
  <c r="T2349" i="1"/>
  <c r="AC2348" i="1"/>
  <c r="AB2348" i="1"/>
  <c r="AA2348" i="1"/>
  <c r="Z2348" i="1"/>
  <c r="Y2348" i="1"/>
  <c r="X2348" i="1"/>
  <c r="W2348" i="1"/>
  <c r="V2348" i="1"/>
  <c r="U2348" i="1"/>
  <c r="T2348" i="1"/>
  <c r="AC2347" i="1"/>
  <c r="AB2347" i="1"/>
  <c r="AA2347" i="1"/>
  <c r="Z2347" i="1"/>
  <c r="Y2347" i="1"/>
  <c r="X2347" i="1"/>
  <c r="W2347" i="1"/>
  <c r="V2347" i="1"/>
  <c r="U2347" i="1"/>
  <c r="T2347" i="1"/>
  <c r="AC2346" i="1"/>
  <c r="AB2346" i="1"/>
  <c r="AA2346" i="1"/>
  <c r="Z2346" i="1"/>
  <c r="Y2346" i="1"/>
  <c r="X2346" i="1"/>
  <c r="W2346" i="1"/>
  <c r="V2346" i="1"/>
  <c r="U2346" i="1"/>
  <c r="T2346" i="1"/>
  <c r="AC2345" i="1"/>
  <c r="AB2345" i="1"/>
  <c r="AA2345" i="1"/>
  <c r="Z2345" i="1"/>
  <c r="Y2345" i="1"/>
  <c r="X2345" i="1"/>
  <c r="W2345" i="1"/>
  <c r="V2345" i="1"/>
  <c r="U2345" i="1"/>
  <c r="T2345" i="1"/>
  <c r="AC2344" i="1"/>
  <c r="AB2344" i="1"/>
  <c r="AA2344" i="1"/>
  <c r="Z2344" i="1"/>
  <c r="Y2344" i="1"/>
  <c r="X2344" i="1"/>
  <c r="W2344" i="1"/>
  <c r="V2344" i="1"/>
  <c r="U2344" i="1"/>
  <c r="T2344" i="1"/>
  <c r="AC2343" i="1"/>
  <c r="AB2343" i="1"/>
  <c r="AA2343" i="1"/>
  <c r="Z2343" i="1"/>
  <c r="Y2343" i="1"/>
  <c r="X2343" i="1"/>
  <c r="W2343" i="1"/>
  <c r="V2343" i="1"/>
  <c r="U2343" i="1"/>
  <c r="T2343" i="1"/>
  <c r="AC2342" i="1"/>
  <c r="AB2342" i="1"/>
  <c r="AA2342" i="1"/>
  <c r="Z2342" i="1"/>
  <c r="Y2342" i="1"/>
  <c r="X2342" i="1"/>
  <c r="W2342" i="1"/>
  <c r="V2342" i="1"/>
  <c r="U2342" i="1"/>
  <c r="T2342" i="1"/>
  <c r="AC2341" i="1"/>
  <c r="AB2341" i="1"/>
  <c r="AA2341" i="1"/>
  <c r="Z2341" i="1"/>
  <c r="Y2341" i="1"/>
  <c r="X2341" i="1"/>
  <c r="W2341" i="1"/>
  <c r="V2341" i="1"/>
  <c r="U2341" i="1"/>
  <c r="T2341" i="1"/>
  <c r="AC2340" i="1"/>
  <c r="AB2340" i="1"/>
  <c r="AA2340" i="1"/>
  <c r="Z2340" i="1"/>
  <c r="Y2340" i="1"/>
  <c r="X2340" i="1"/>
  <c r="W2340" i="1"/>
  <c r="V2340" i="1"/>
  <c r="U2340" i="1"/>
  <c r="T2340" i="1"/>
  <c r="AC2339" i="1"/>
  <c r="AB2339" i="1"/>
  <c r="AA2339" i="1"/>
  <c r="Z2339" i="1"/>
  <c r="Y2339" i="1"/>
  <c r="X2339" i="1"/>
  <c r="W2339" i="1"/>
  <c r="V2339" i="1"/>
  <c r="U2339" i="1"/>
  <c r="T2339" i="1"/>
  <c r="AC2338" i="1"/>
  <c r="AB2338" i="1"/>
  <c r="AA2338" i="1"/>
  <c r="Z2338" i="1"/>
  <c r="Y2338" i="1"/>
  <c r="X2338" i="1"/>
  <c r="W2338" i="1"/>
  <c r="V2338" i="1"/>
  <c r="U2338" i="1"/>
  <c r="T2338" i="1"/>
  <c r="AC2337" i="1"/>
  <c r="AB2337" i="1"/>
  <c r="AA2337" i="1"/>
  <c r="Z2337" i="1"/>
  <c r="Y2337" i="1"/>
  <c r="X2337" i="1"/>
  <c r="W2337" i="1"/>
  <c r="V2337" i="1"/>
  <c r="U2337" i="1"/>
  <c r="T2337" i="1"/>
  <c r="AC2336" i="1"/>
  <c r="AB2336" i="1"/>
  <c r="AA2336" i="1"/>
  <c r="Z2336" i="1"/>
  <c r="Y2336" i="1"/>
  <c r="X2336" i="1"/>
  <c r="W2336" i="1"/>
  <c r="V2336" i="1"/>
  <c r="U2336" i="1"/>
  <c r="T2336" i="1"/>
  <c r="AC2335" i="1"/>
  <c r="AB2335" i="1"/>
  <c r="AA2335" i="1"/>
  <c r="Z2335" i="1"/>
  <c r="Y2335" i="1"/>
  <c r="X2335" i="1"/>
  <c r="W2335" i="1"/>
  <c r="V2335" i="1"/>
  <c r="U2335" i="1"/>
  <c r="T2335" i="1"/>
  <c r="AC2334" i="1"/>
  <c r="AB2334" i="1"/>
  <c r="AA2334" i="1"/>
  <c r="Z2334" i="1"/>
  <c r="Y2334" i="1"/>
  <c r="X2334" i="1"/>
  <c r="W2334" i="1"/>
  <c r="V2334" i="1"/>
  <c r="U2334" i="1"/>
  <c r="T2334" i="1"/>
  <c r="AC2333" i="1"/>
  <c r="AB2333" i="1"/>
  <c r="AA2333" i="1"/>
  <c r="Z2333" i="1"/>
  <c r="Y2333" i="1"/>
  <c r="X2333" i="1"/>
  <c r="W2333" i="1"/>
  <c r="V2333" i="1"/>
  <c r="U2333" i="1"/>
  <c r="T2333" i="1"/>
  <c r="AC2332" i="1"/>
  <c r="AB2332" i="1"/>
  <c r="AA2332" i="1"/>
  <c r="Z2332" i="1"/>
  <c r="Y2332" i="1"/>
  <c r="X2332" i="1"/>
  <c r="W2332" i="1"/>
  <c r="V2332" i="1"/>
  <c r="U2332" i="1"/>
  <c r="T2332" i="1"/>
  <c r="AC2331" i="1"/>
  <c r="AB2331" i="1"/>
  <c r="AA2331" i="1"/>
  <c r="Z2331" i="1"/>
  <c r="Y2331" i="1"/>
  <c r="X2331" i="1"/>
  <c r="W2331" i="1"/>
  <c r="V2331" i="1"/>
  <c r="U2331" i="1"/>
  <c r="T2331" i="1"/>
  <c r="AC2330" i="1"/>
  <c r="AB2330" i="1"/>
  <c r="AA2330" i="1"/>
  <c r="Z2330" i="1"/>
  <c r="Y2330" i="1"/>
  <c r="X2330" i="1"/>
  <c r="W2330" i="1"/>
  <c r="V2330" i="1"/>
  <c r="U2330" i="1"/>
  <c r="T2330" i="1"/>
  <c r="AC2329" i="1"/>
  <c r="AB2329" i="1"/>
  <c r="AA2329" i="1"/>
  <c r="Z2329" i="1"/>
  <c r="Y2329" i="1"/>
  <c r="X2329" i="1"/>
  <c r="W2329" i="1"/>
  <c r="V2329" i="1"/>
  <c r="U2329" i="1"/>
  <c r="T2329" i="1"/>
  <c r="AC2328" i="1"/>
  <c r="AB2328" i="1"/>
  <c r="AA2328" i="1"/>
  <c r="Z2328" i="1"/>
  <c r="Y2328" i="1"/>
  <c r="X2328" i="1"/>
  <c r="W2328" i="1"/>
  <c r="V2328" i="1"/>
  <c r="U2328" i="1"/>
  <c r="T2328" i="1"/>
  <c r="AC2327" i="1"/>
  <c r="AB2327" i="1"/>
  <c r="AA2327" i="1"/>
  <c r="Z2327" i="1"/>
  <c r="Y2327" i="1"/>
  <c r="X2327" i="1"/>
  <c r="W2327" i="1"/>
  <c r="V2327" i="1"/>
  <c r="U2327" i="1"/>
  <c r="T2327" i="1"/>
  <c r="AC2326" i="1"/>
  <c r="AB2326" i="1"/>
  <c r="AA2326" i="1"/>
  <c r="Z2326" i="1"/>
  <c r="Y2326" i="1"/>
  <c r="X2326" i="1"/>
  <c r="W2326" i="1"/>
  <c r="V2326" i="1"/>
  <c r="U2326" i="1"/>
  <c r="T2326" i="1"/>
  <c r="AC2325" i="1"/>
  <c r="AB2325" i="1"/>
  <c r="AA2325" i="1"/>
  <c r="Z2325" i="1"/>
  <c r="Y2325" i="1"/>
  <c r="X2325" i="1"/>
  <c r="W2325" i="1"/>
  <c r="V2325" i="1"/>
  <c r="U2325" i="1"/>
  <c r="T2325" i="1"/>
  <c r="AC2324" i="1"/>
  <c r="AB2324" i="1"/>
  <c r="AA2324" i="1"/>
  <c r="Z2324" i="1"/>
  <c r="Y2324" i="1"/>
  <c r="X2324" i="1"/>
  <c r="W2324" i="1"/>
  <c r="V2324" i="1"/>
  <c r="U2324" i="1"/>
  <c r="T2324" i="1"/>
  <c r="AC2323" i="1"/>
  <c r="AB2323" i="1"/>
  <c r="AA2323" i="1"/>
  <c r="Z2323" i="1"/>
  <c r="Y2323" i="1"/>
  <c r="X2323" i="1"/>
  <c r="W2323" i="1"/>
  <c r="V2323" i="1"/>
  <c r="U2323" i="1"/>
  <c r="T2323" i="1"/>
  <c r="AC2322" i="1"/>
  <c r="AB2322" i="1"/>
  <c r="AA2322" i="1"/>
  <c r="Z2322" i="1"/>
  <c r="Y2322" i="1"/>
  <c r="X2322" i="1"/>
  <c r="W2322" i="1"/>
  <c r="V2322" i="1"/>
  <c r="U2322" i="1"/>
  <c r="T2322" i="1"/>
  <c r="AC2321" i="1"/>
  <c r="AB2321" i="1"/>
  <c r="AA2321" i="1"/>
  <c r="Z2321" i="1"/>
  <c r="Y2321" i="1"/>
  <c r="X2321" i="1"/>
  <c r="W2321" i="1"/>
  <c r="V2321" i="1"/>
  <c r="U2321" i="1"/>
  <c r="T2321" i="1"/>
  <c r="AC2320" i="1"/>
  <c r="AB2320" i="1"/>
  <c r="AA2320" i="1"/>
  <c r="Z2320" i="1"/>
  <c r="Y2320" i="1"/>
  <c r="X2320" i="1"/>
  <c r="W2320" i="1"/>
  <c r="V2320" i="1"/>
  <c r="U2320" i="1"/>
  <c r="T2320" i="1"/>
  <c r="AC2319" i="1"/>
  <c r="AB2319" i="1"/>
  <c r="AA2319" i="1"/>
  <c r="Z2319" i="1"/>
  <c r="Y2319" i="1"/>
  <c r="X2319" i="1"/>
  <c r="W2319" i="1"/>
  <c r="V2319" i="1"/>
  <c r="U2319" i="1"/>
  <c r="T2319" i="1"/>
  <c r="AC2318" i="1"/>
  <c r="AB2318" i="1"/>
  <c r="AA2318" i="1"/>
  <c r="Z2318" i="1"/>
  <c r="Y2318" i="1"/>
  <c r="X2318" i="1"/>
  <c r="W2318" i="1"/>
  <c r="V2318" i="1"/>
  <c r="U2318" i="1"/>
  <c r="T2318" i="1"/>
  <c r="AC2317" i="1"/>
  <c r="AB2317" i="1"/>
  <c r="AA2317" i="1"/>
  <c r="Z2317" i="1"/>
  <c r="Y2317" i="1"/>
  <c r="X2317" i="1"/>
  <c r="W2317" i="1"/>
  <c r="V2317" i="1"/>
  <c r="U2317" i="1"/>
  <c r="T2317" i="1"/>
  <c r="AC2316" i="1"/>
  <c r="AB2316" i="1"/>
  <c r="AA2316" i="1"/>
  <c r="Z2316" i="1"/>
  <c r="Y2316" i="1"/>
  <c r="X2316" i="1"/>
  <c r="W2316" i="1"/>
  <c r="V2316" i="1"/>
  <c r="U2316" i="1"/>
  <c r="T2316" i="1"/>
  <c r="AC2315" i="1"/>
  <c r="AB2315" i="1"/>
  <c r="AA2315" i="1"/>
  <c r="Z2315" i="1"/>
  <c r="Y2315" i="1"/>
  <c r="X2315" i="1"/>
  <c r="W2315" i="1"/>
  <c r="V2315" i="1"/>
  <c r="U2315" i="1"/>
  <c r="T2315" i="1"/>
  <c r="AC2314" i="1"/>
  <c r="AB2314" i="1"/>
  <c r="AA2314" i="1"/>
  <c r="Z2314" i="1"/>
  <c r="Y2314" i="1"/>
  <c r="X2314" i="1"/>
  <c r="W2314" i="1"/>
  <c r="V2314" i="1"/>
  <c r="U2314" i="1"/>
  <c r="T2314" i="1"/>
  <c r="AC2313" i="1"/>
  <c r="AB2313" i="1"/>
  <c r="AA2313" i="1"/>
  <c r="Z2313" i="1"/>
  <c r="Y2313" i="1"/>
  <c r="X2313" i="1"/>
  <c r="W2313" i="1"/>
  <c r="V2313" i="1"/>
  <c r="U2313" i="1"/>
  <c r="T2313" i="1"/>
  <c r="AC2312" i="1"/>
  <c r="AB2312" i="1"/>
  <c r="AA2312" i="1"/>
  <c r="Z2312" i="1"/>
  <c r="Y2312" i="1"/>
  <c r="X2312" i="1"/>
  <c r="W2312" i="1"/>
  <c r="V2312" i="1"/>
  <c r="U2312" i="1"/>
  <c r="T2312" i="1"/>
  <c r="AC2311" i="1"/>
  <c r="AB2311" i="1"/>
  <c r="AA2311" i="1"/>
  <c r="Z2311" i="1"/>
  <c r="Y2311" i="1"/>
  <c r="X2311" i="1"/>
  <c r="W2311" i="1"/>
  <c r="V2311" i="1"/>
  <c r="U2311" i="1"/>
  <c r="T2311" i="1"/>
  <c r="AC2310" i="1"/>
  <c r="AB2310" i="1"/>
  <c r="AA2310" i="1"/>
  <c r="Z2310" i="1"/>
  <c r="Y2310" i="1"/>
  <c r="X2310" i="1"/>
  <c r="W2310" i="1"/>
  <c r="V2310" i="1"/>
  <c r="U2310" i="1"/>
  <c r="T2310" i="1"/>
  <c r="AC2309" i="1"/>
  <c r="AB2309" i="1"/>
  <c r="AA2309" i="1"/>
  <c r="Z2309" i="1"/>
  <c r="Y2309" i="1"/>
  <c r="X2309" i="1"/>
  <c r="W2309" i="1"/>
  <c r="V2309" i="1"/>
  <c r="U2309" i="1"/>
  <c r="T2309" i="1"/>
  <c r="AC2308" i="1"/>
  <c r="AB2308" i="1"/>
  <c r="AA2308" i="1"/>
  <c r="Z2308" i="1"/>
  <c r="Y2308" i="1"/>
  <c r="X2308" i="1"/>
  <c r="W2308" i="1"/>
  <c r="V2308" i="1"/>
  <c r="U2308" i="1"/>
  <c r="T2308" i="1"/>
  <c r="AC2307" i="1"/>
  <c r="AB2307" i="1"/>
  <c r="AA2307" i="1"/>
  <c r="Z2307" i="1"/>
  <c r="Y2307" i="1"/>
  <c r="X2307" i="1"/>
  <c r="W2307" i="1"/>
  <c r="V2307" i="1"/>
  <c r="U2307" i="1"/>
  <c r="T2307" i="1"/>
  <c r="AC2306" i="1"/>
  <c r="AB2306" i="1"/>
  <c r="AA2306" i="1"/>
  <c r="Z2306" i="1"/>
  <c r="Y2306" i="1"/>
  <c r="X2306" i="1"/>
  <c r="W2306" i="1"/>
  <c r="V2306" i="1"/>
  <c r="U2306" i="1"/>
  <c r="T2306" i="1"/>
  <c r="AC2305" i="1"/>
  <c r="AB2305" i="1"/>
  <c r="AA2305" i="1"/>
  <c r="Z2305" i="1"/>
  <c r="Y2305" i="1"/>
  <c r="X2305" i="1"/>
  <c r="W2305" i="1"/>
  <c r="V2305" i="1"/>
  <c r="U2305" i="1"/>
  <c r="T2305" i="1"/>
  <c r="AC2304" i="1"/>
  <c r="AB2304" i="1"/>
  <c r="AA2304" i="1"/>
  <c r="Z2304" i="1"/>
  <c r="Y2304" i="1"/>
  <c r="X2304" i="1"/>
  <c r="W2304" i="1"/>
  <c r="V2304" i="1"/>
  <c r="U2304" i="1"/>
  <c r="T2304" i="1"/>
  <c r="AC2303" i="1"/>
  <c r="AB2303" i="1"/>
  <c r="AA2303" i="1"/>
  <c r="Z2303" i="1"/>
  <c r="Y2303" i="1"/>
  <c r="X2303" i="1"/>
  <c r="W2303" i="1"/>
  <c r="V2303" i="1"/>
  <c r="U2303" i="1"/>
  <c r="T2303" i="1"/>
  <c r="AC2302" i="1"/>
  <c r="AB2302" i="1"/>
  <c r="AA2302" i="1"/>
  <c r="Z2302" i="1"/>
  <c r="Y2302" i="1"/>
  <c r="X2302" i="1"/>
  <c r="W2302" i="1"/>
  <c r="V2302" i="1"/>
  <c r="U2302" i="1"/>
  <c r="T2302" i="1"/>
  <c r="AC2301" i="1"/>
  <c r="AB2301" i="1"/>
  <c r="AA2301" i="1"/>
  <c r="Z2301" i="1"/>
  <c r="Y2301" i="1"/>
  <c r="X2301" i="1"/>
  <c r="W2301" i="1"/>
  <c r="V2301" i="1"/>
  <c r="U2301" i="1"/>
  <c r="T2301" i="1"/>
  <c r="AC2300" i="1"/>
  <c r="AB2300" i="1"/>
  <c r="AA2300" i="1"/>
  <c r="Z2300" i="1"/>
  <c r="Y2300" i="1"/>
  <c r="X2300" i="1"/>
  <c r="W2300" i="1"/>
  <c r="V2300" i="1"/>
  <c r="U2300" i="1"/>
  <c r="T2300" i="1"/>
  <c r="AC2299" i="1"/>
  <c r="AB2299" i="1"/>
  <c r="AA2299" i="1"/>
  <c r="Z2299" i="1"/>
  <c r="Y2299" i="1"/>
  <c r="X2299" i="1"/>
  <c r="W2299" i="1"/>
  <c r="V2299" i="1"/>
  <c r="U2299" i="1"/>
  <c r="T2299" i="1"/>
  <c r="AC2298" i="1"/>
  <c r="AB2298" i="1"/>
  <c r="AA2298" i="1"/>
  <c r="Z2298" i="1"/>
  <c r="Y2298" i="1"/>
  <c r="X2298" i="1"/>
  <c r="W2298" i="1"/>
  <c r="V2298" i="1"/>
  <c r="U2298" i="1"/>
  <c r="T2298" i="1"/>
  <c r="AC2297" i="1"/>
  <c r="AB2297" i="1"/>
  <c r="AA2297" i="1"/>
  <c r="Z2297" i="1"/>
  <c r="Y2297" i="1"/>
  <c r="X2297" i="1"/>
  <c r="W2297" i="1"/>
  <c r="V2297" i="1"/>
  <c r="U2297" i="1"/>
  <c r="T2297" i="1"/>
  <c r="AC2296" i="1"/>
  <c r="AB2296" i="1"/>
  <c r="AA2296" i="1"/>
  <c r="Z2296" i="1"/>
  <c r="Y2296" i="1"/>
  <c r="X2296" i="1"/>
  <c r="W2296" i="1"/>
  <c r="V2296" i="1"/>
  <c r="U2296" i="1"/>
  <c r="T2296" i="1"/>
  <c r="AC2295" i="1"/>
  <c r="AB2295" i="1"/>
  <c r="AA2295" i="1"/>
  <c r="Z2295" i="1"/>
  <c r="Y2295" i="1"/>
  <c r="X2295" i="1"/>
  <c r="W2295" i="1"/>
  <c r="V2295" i="1"/>
  <c r="U2295" i="1"/>
  <c r="T2295" i="1"/>
  <c r="AC2294" i="1"/>
  <c r="AB2294" i="1"/>
  <c r="AA2294" i="1"/>
  <c r="Z2294" i="1"/>
  <c r="Y2294" i="1"/>
  <c r="X2294" i="1"/>
  <c r="W2294" i="1"/>
  <c r="V2294" i="1"/>
  <c r="U2294" i="1"/>
  <c r="T2294" i="1"/>
  <c r="AC2293" i="1"/>
  <c r="AB2293" i="1"/>
  <c r="AA2293" i="1"/>
  <c r="Z2293" i="1"/>
  <c r="Y2293" i="1"/>
  <c r="X2293" i="1"/>
  <c r="W2293" i="1"/>
  <c r="V2293" i="1"/>
  <c r="U2293" i="1"/>
  <c r="T2293" i="1"/>
  <c r="AC2292" i="1"/>
  <c r="AB2292" i="1"/>
  <c r="AA2292" i="1"/>
  <c r="Z2292" i="1"/>
  <c r="Y2292" i="1"/>
  <c r="X2292" i="1"/>
  <c r="W2292" i="1"/>
  <c r="V2292" i="1"/>
  <c r="U2292" i="1"/>
  <c r="T2292" i="1"/>
  <c r="AC2291" i="1"/>
  <c r="AB2291" i="1"/>
  <c r="AA2291" i="1"/>
  <c r="Z2291" i="1"/>
  <c r="Y2291" i="1"/>
  <c r="X2291" i="1"/>
  <c r="W2291" i="1"/>
  <c r="V2291" i="1"/>
  <c r="U2291" i="1"/>
  <c r="T2291" i="1"/>
  <c r="AC2290" i="1"/>
  <c r="AB2290" i="1"/>
  <c r="AA2290" i="1"/>
  <c r="Z2290" i="1"/>
  <c r="Y2290" i="1"/>
  <c r="X2290" i="1"/>
  <c r="W2290" i="1"/>
  <c r="V2290" i="1"/>
  <c r="U2290" i="1"/>
  <c r="T2290" i="1"/>
  <c r="AC2289" i="1"/>
  <c r="AB2289" i="1"/>
  <c r="AA2289" i="1"/>
  <c r="Z2289" i="1"/>
  <c r="Y2289" i="1"/>
  <c r="X2289" i="1"/>
  <c r="W2289" i="1"/>
  <c r="V2289" i="1"/>
  <c r="U2289" i="1"/>
  <c r="T2289" i="1"/>
  <c r="AC2288" i="1"/>
  <c r="AB2288" i="1"/>
  <c r="AA2288" i="1"/>
  <c r="Z2288" i="1"/>
  <c r="Y2288" i="1"/>
  <c r="X2288" i="1"/>
  <c r="W2288" i="1"/>
  <c r="V2288" i="1"/>
  <c r="U2288" i="1"/>
  <c r="T2288" i="1"/>
  <c r="AC2287" i="1"/>
  <c r="AB2287" i="1"/>
  <c r="AA2287" i="1"/>
  <c r="Z2287" i="1"/>
  <c r="Y2287" i="1"/>
  <c r="X2287" i="1"/>
  <c r="W2287" i="1"/>
  <c r="V2287" i="1"/>
  <c r="U2287" i="1"/>
  <c r="T2287" i="1"/>
  <c r="AC2286" i="1"/>
  <c r="AB2286" i="1"/>
  <c r="AA2286" i="1"/>
  <c r="Z2286" i="1"/>
  <c r="Y2286" i="1"/>
  <c r="X2286" i="1"/>
  <c r="W2286" i="1"/>
  <c r="V2286" i="1"/>
  <c r="U2286" i="1"/>
  <c r="T2286" i="1"/>
  <c r="AC2285" i="1"/>
  <c r="AB2285" i="1"/>
  <c r="AA2285" i="1"/>
  <c r="Z2285" i="1"/>
  <c r="Y2285" i="1"/>
  <c r="X2285" i="1"/>
  <c r="W2285" i="1"/>
  <c r="V2285" i="1"/>
  <c r="U2285" i="1"/>
  <c r="T2285" i="1"/>
  <c r="AC2284" i="1"/>
  <c r="AB2284" i="1"/>
  <c r="AA2284" i="1"/>
  <c r="Z2284" i="1"/>
  <c r="Y2284" i="1"/>
  <c r="X2284" i="1"/>
  <c r="W2284" i="1"/>
  <c r="V2284" i="1"/>
  <c r="U2284" i="1"/>
  <c r="T2284" i="1"/>
  <c r="AC2283" i="1"/>
  <c r="AB2283" i="1"/>
  <c r="AA2283" i="1"/>
  <c r="Z2283" i="1"/>
  <c r="Y2283" i="1"/>
  <c r="X2283" i="1"/>
  <c r="W2283" i="1"/>
  <c r="V2283" i="1"/>
  <c r="U2283" i="1"/>
  <c r="T2283" i="1"/>
  <c r="AC2282" i="1"/>
  <c r="AB2282" i="1"/>
  <c r="AA2282" i="1"/>
  <c r="Z2282" i="1"/>
  <c r="Y2282" i="1"/>
  <c r="X2282" i="1"/>
  <c r="W2282" i="1"/>
  <c r="V2282" i="1"/>
  <c r="U2282" i="1"/>
  <c r="T2282" i="1"/>
  <c r="AC2281" i="1"/>
  <c r="AB2281" i="1"/>
  <c r="AA2281" i="1"/>
  <c r="Z2281" i="1"/>
  <c r="Y2281" i="1"/>
  <c r="X2281" i="1"/>
  <c r="W2281" i="1"/>
  <c r="V2281" i="1"/>
  <c r="U2281" i="1"/>
  <c r="T2281" i="1"/>
  <c r="AC2280" i="1"/>
  <c r="AB2280" i="1"/>
  <c r="AA2280" i="1"/>
  <c r="Z2280" i="1"/>
  <c r="Y2280" i="1"/>
  <c r="X2280" i="1"/>
  <c r="W2280" i="1"/>
  <c r="V2280" i="1"/>
  <c r="U2280" i="1"/>
  <c r="T2280" i="1"/>
  <c r="AC2279" i="1"/>
  <c r="AB2279" i="1"/>
  <c r="AA2279" i="1"/>
  <c r="Z2279" i="1"/>
  <c r="Y2279" i="1"/>
  <c r="X2279" i="1"/>
  <c r="W2279" i="1"/>
  <c r="V2279" i="1"/>
  <c r="U2279" i="1"/>
  <c r="T2279" i="1"/>
  <c r="AC2278" i="1"/>
  <c r="AB2278" i="1"/>
  <c r="AA2278" i="1"/>
  <c r="Z2278" i="1"/>
  <c r="Y2278" i="1"/>
  <c r="X2278" i="1"/>
  <c r="W2278" i="1"/>
  <c r="V2278" i="1"/>
  <c r="U2278" i="1"/>
  <c r="T2278" i="1"/>
  <c r="AC2277" i="1"/>
  <c r="AB2277" i="1"/>
  <c r="AA2277" i="1"/>
  <c r="Z2277" i="1"/>
  <c r="Y2277" i="1"/>
  <c r="X2277" i="1"/>
  <c r="W2277" i="1"/>
  <c r="V2277" i="1"/>
  <c r="U2277" i="1"/>
  <c r="T2277" i="1"/>
  <c r="AC2276" i="1"/>
  <c r="AB2276" i="1"/>
  <c r="AA2276" i="1"/>
  <c r="Z2276" i="1"/>
  <c r="Y2276" i="1"/>
  <c r="X2276" i="1"/>
  <c r="W2276" i="1"/>
  <c r="V2276" i="1"/>
  <c r="U2276" i="1"/>
  <c r="T2276" i="1"/>
  <c r="AC2275" i="1"/>
  <c r="AB2275" i="1"/>
  <c r="AA2275" i="1"/>
  <c r="Z2275" i="1"/>
  <c r="Y2275" i="1"/>
  <c r="X2275" i="1"/>
  <c r="W2275" i="1"/>
  <c r="V2275" i="1"/>
  <c r="U2275" i="1"/>
  <c r="T2275" i="1"/>
  <c r="AC2274" i="1"/>
  <c r="AB2274" i="1"/>
  <c r="AA2274" i="1"/>
  <c r="Z2274" i="1"/>
  <c r="Y2274" i="1"/>
  <c r="X2274" i="1"/>
  <c r="W2274" i="1"/>
  <c r="V2274" i="1"/>
  <c r="U2274" i="1"/>
  <c r="T2274" i="1"/>
  <c r="AC2273" i="1"/>
  <c r="AB2273" i="1"/>
  <c r="AA2273" i="1"/>
  <c r="Z2273" i="1"/>
  <c r="Y2273" i="1"/>
  <c r="X2273" i="1"/>
  <c r="W2273" i="1"/>
  <c r="V2273" i="1"/>
  <c r="U2273" i="1"/>
  <c r="T2273" i="1"/>
  <c r="AC2272" i="1"/>
  <c r="AB2272" i="1"/>
  <c r="AA2272" i="1"/>
  <c r="Z2272" i="1"/>
  <c r="Y2272" i="1"/>
  <c r="X2272" i="1"/>
  <c r="W2272" i="1"/>
  <c r="V2272" i="1"/>
  <c r="U2272" i="1"/>
  <c r="T2272" i="1"/>
  <c r="AC2271" i="1"/>
  <c r="AB2271" i="1"/>
  <c r="AA2271" i="1"/>
  <c r="Z2271" i="1"/>
  <c r="Y2271" i="1"/>
  <c r="X2271" i="1"/>
  <c r="W2271" i="1"/>
  <c r="V2271" i="1"/>
  <c r="U2271" i="1"/>
  <c r="T2271" i="1"/>
  <c r="AC2270" i="1"/>
  <c r="AB2270" i="1"/>
  <c r="AA2270" i="1"/>
  <c r="Z2270" i="1"/>
  <c r="Y2270" i="1"/>
  <c r="X2270" i="1"/>
  <c r="W2270" i="1"/>
  <c r="V2270" i="1"/>
  <c r="U2270" i="1"/>
  <c r="T2270" i="1"/>
  <c r="AC2269" i="1"/>
  <c r="AB2269" i="1"/>
  <c r="AA2269" i="1"/>
  <c r="Z2269" i="1"/>
  <c r="Y2269" i="1"/>
  <c r="X2269" i="1"/>
  <c r="W2269" i="1"/>
  <c r="V2269" i="1"/>
  <c r="U2269" i="1"/>
  <c r="T2269" i="1"/>
  <c r="AC2268" i="1"/>
  <c r="AB2268" i="1"/>
  <c r="AA2268" i="1"/>
  <c r="Z2268" i="1"/>
  <c r="Y2268" i="1"/>
  <c r="X2268" i="1"/>
  <c r="W2268" i="1"/>
  <c r="V2268" i="1"/>
  <c r="U2268" i="1"/>
  <c r="T2268" i="1"/>
  <c r="AC2267" i="1"/>
  <c r="AB2267" i="1"/>
  <c r="AA2267" i="1"/>
  <c r="Z2267" i="1"/>
  <c r="Y2267" i="1"/>
  <c r="X2267" i="1"/>
  <c r="W2267" i="1"/>
  <c r="V2267" i="1"/>
  <c r="U2267" i="1"/>
  <c r="T2267" i="1"/>
  <c r="AC2266" i="1"/>
  <c r="AB2266" i="1"/>
  <c r="AA2266" i="1"/>
  <c r="Z2266" i="1"/>
  <c r="Y2266" i="1"/>
  <c r="X2266" i="1"/>
  <c r="W2266" i="1"/>
  <c r="V2266" i="1"/>
  <c r="U2266" i="1"/>
  <c r="T2266" i="1"/>
  <c r="AC2265" i="1"/>
  <c r="AB2265" i="1"/>
  <c r="AA2265" i="1"/>
  <c r="Z2265" i="1"/>
  <c r="Y2265" i="1"/>
  <c r="X2265" i="1"/>
  <c r="W2265" i="1"/>
  <c r="V2265" i="1"/>
  <c r="U2265" i="1"/>
  <c r="T2265" i="1"/>
  <c r="AC2264" i="1"/>
  <c r="AB2264" i="1"/>
  <c r="AA2264" i="1"/>
  <c r="Z2264" i="1"/>
  <c r="Y2264" i="1"/>
  <c r="X2264" i="1"/>
  <c r="W2264" i="1"/>
  <c r="V2264" i="1"/>
  <c r="U2264" i="1"/>
  <c r="T2264" i="1"/>
  <c r="AC2263" i="1"/>
  <c r="AB2263" i="1"/>
  <c r="AA2263" i="1"/>
  <c r="Z2263" i="1"/>
  <c r="Y2263" i="1"/>
  <c r="X2263" i="1"/>
  <c r="W2263" i="1"/>
  <c r="V2263" i="1"/>
  <c r="U2263" i="1"/>
  <c r="T2263" i="1"/>
  <c r="AC2262" i="1"/>
  <c r="AB2262" i="1"/>
  <c r="AA2262" i="1"/>
  <c r="Z2262" i="1"/>
  <c r="Y2262" i="1"/>
  <c r="X2262" i="1"/>
  <c r="W2262" i="1"/>
  <c r="V2262" i="1"/>
  <c r="U2262" i="1"/>
  <c r="T2262" i="1"/>
  <c r="AC2261" i="1"/>
  <c r="AB2261" i="1"/>
  <c r="AA2261" i="1"/>
  <c r="Z2261" i="1"/>
  <c r="Y2261" i="1"/>
  <c r="X2261" i="1"/>
  <c r="W2261" i="1"/>
  <c r="V2261" i="1"/>
  <c r="U2261" i="1"/>
  <c r="T2261" i="1"/>
  <c r="AC2260" i="1"/>
  <c r="AB2260" i="1"/>
  <c r="AA2260" i="1"/>
  <c r="Z2260" i="1"/>
  <c r="Y2260" i="1"/>
  <c r="X2260" i="1"/>
  <c r="W2260" i="1"/>
  <c r="V2260" i="1"/>
  <c r="U2260" i="1"/>
  <c r="T2260" i="1"/>
  <c r="AC2259" i="1"/>
  <c r="AB2259" i="1"/>
  <c r="AA2259" i="1"/>
  <c r="Z2259" i="1"/>
  <c r="Y2259" i="1"/>
  <c r="X2259" i="1"/>
  <c r="W2259" i="1"/>
  <c r="V2259" i="1"/>
  <c r="U2259" i="1"/>
  <c r="T2259" i="1"/>
  <c r="AC2258" i="1"/>
  <c r="AB2258" i="1"/>
  <c r="AA2258" i="1"/>
  <c r="Z2258" i="1"/>
  <c r="Y2258" i="1"/>
  <c r="X2258" i="1"/>
  <c r="W2258" i="1"/>
  <c r="V2258" i="1"/>
  <c r="U2258" i="1"/>
  <c r="T2258" i="1"/>
  <c r="AC2257" i="1"/>
  <c r="AB2257" i="1"/>
  <c r="AA2257" i="1"/>
  <c r="Z2257" i="1"/>
  <c r="Y2257" i="1"/>
  <c r="X2257" i="1"/>
  <c r="W2257" i="1"/>
  <c r="V2257" i="1"/>
  <c r="U2257" i="1"/>
  <c r="T2257" i="1"/>
  <c r="AC2256" i="1"/>
  <c r="AB2256" i="1"/>
  <c r="AA2256" i="1"/>
  <c r="Z2256" i="1"/>
  <c r="Y2256" i="1"/>
  <c r="X2256" i="1"/>
  <c r="W2256" i="1"/>
  <c r="V2256" i="1"/>
  <c r="U2256" i="1"/>
  <c r="T2256" i="1"/>
  <c r="AC2255" i="1"/>
  <c r="AB2255" i="1"/>
  <c r="AA2255" i="1"/>
  <c r="Z2255" i="1"/>
  <c r="Y2255" i="1"/>
  <c r="X2255" i="1"/>
  <c r="W2255" i="1"/>
  <c r="V2255" i="1"/>
  <c r="U2255" i="1"/>
  <c r="T2255" i="1"/>
  <c r="AC2254" i="1"/>
  <c r="AB2254" i="1"/>
  <c r="AA2254" i="1"/>
  <c r="Z2254" i="1"/>
  <c r="Y2254" i="1"/>
  <c r="X2254" i="1"/>
  <c r="W2254" i="1"/>
  <c r="V2254" i="1"/>
  <c r="U2254" i="1"/>
  <c r="T2254" i="1"/>
  <c r="AC2253" i="1"/>
  <c r="AB2253" i="1"/>
  <c r="AA2253" i="1"/>
  <c r="Z2253" i="1"/>
  <c r="Y2253" i="1"/>
  <c r="X2253" i="1"/>
  <c r="W2253" i="1"/>
  <c r="V2253" i="1"/>
  <c r="U2253" i="1"/>
  <c r="T2253" i="1"/>
  <c r="AC2252" i="1"/>
  <c r="AB2252" i="1"/>
  <c r="AA2252" i="1"/>
  <c r="Z2252" i="1"/>
  <c r="Y2252" i="1"/>
  <c r="X2252" i="1"/>
  <c r="W2252" i="1"/>
  <c r="V2252" i="1"/>
  <c r="U2252" i="1"/>
  <c r="T2252" i="1"/>
  <c r="AC2251" i="1"/>
  <c r="AB2251" i="1"/>
  <c r="AA2251" i="1"/>
  <c r="Z2251" i="1"/>
  <c r="Y2251" i="1"/>
  <c r="X2251" i="1"/>
  <c r="W2251" i="1"/>
  <c r="V2251" i="1"/>
  <c r="U2251" i="1"/>
  <c r="T2251" i="1"/>
  <c r="AC2250" i="1"/>
  <c r="AB2250" i="1"/>
  <c r="AA2250" i="1"/>
  <c r="Z2250" i="1"/>
  <c r="Y2250" i="1"/>
  <c r="X2250" i="1"/>
  <c r="W2250" i="1"/>
  <c r="V2250" i="1"/>
  <c r="U2250" i="1"/>
  <c r="T2250" i="1"/>
  <c r="AC2249" i="1"/>
  <c r="AB2249" i="1"/>
  <c r="AA2249" i="1"/>
  <c r="Z2249" i="1"/>
  <c r="Y2249" i="1"/>
  <c r="X2249" i="1"/>
  <c r="W2249" i="1"/>
  <c r="V2249" i="1"/>
  <c r="U2249" i="1"/>
  <c r="T2249" i="1"/>
  <c r="AC2248" i="1"/>
  <c r="AB2248" i="1"/>
  <c r="AA2248" i="1"/>
  <c r="Z2248" i="1"/>
  <c r="Y2248" i="1"/>
  <c r="X2248" i="1"/>
  <c r="W2248" i="1"/>
  <c r="V2248" i="1"/>
  <c r="U2248" i="1"/>
  <c r="T2248" i="1"/>
  <c r="AC2247" i="1"/>
  <c r="AB2247" i="1"/>
  <c r="AA2247" i="1"/>
  <c r="Z2247" i="1"/>
  <c r="Y2247" i="1"/>
  <c r="X2247" i="1"/>
  <c r="W2247" i="1"/>
  <c r="V2247" i="1"/>
  <c r="U2247" i="1"/>
  <c r="T2247" i="1"/>
  <c r="AC2246" i="1"/>
  <c r="AB2246" i="1"/>
  <c r="AA2246" i="1"/>
  <c r="Z2246" i="1"/>
  <c r="Y2246" i="1"/>
  <c r="X2246" i="1"/>
  <c r="W2246" i="1"/>
  <c r="V2246" i="1"/>
  <c r="U2246" i="1"/>
  <c r="T2246" i="1"/>
  <c r="AC2245" i="1"/>
  <c r="AB2245" i="1"/>
  <c r="AA2245" i="1"/>
  <c r="Z2245" i="1"/>
  <c r="Y2245" i="1"/>
  <c r="X2245" i="1"/>
  <c r="W2245" i="1"/>
  <c r="V2245" i="1"/>
  <c r="U2245" i="1"/>
  <c r="T2245" i="1"/>
  <c r="AC2244" i="1"/>
  <c r="AB2244" i="1"/>
  <c r="AA2244" i="1"/>
  <c r="Z2244" i="1"/>
  <c r="Y2244" i="1"/>
  <c r="X2244" i="1"/>
  <c r="W2244" i="1"/>
  <c r="V2244" i="1"/>
  <c r="U2244" i="1"/>
  <c r="T2244" i="1"/>
  <c r="AC2243" i="1"/>
  <c r="AB2243" i="1"/>
  <c r="AA2243" i="1"/>
  <c r="Z2243" i="1"/>
  <c r="Y2243" i="1"/>
  <c r="X2243" i="1"/>
  <c r="W2243" i="1"/>
  <c r="V2243" i="1"/>
  <c r="U2243" i="1"/>
  <c r="T2243" i="1"/>
  <c r="AC2242" i="1"/>
  <c r="AB2242" i="1"/>
  <c r="AA2242" i="1"/>
  <c r="Z2242" i="1"/>
  <c r="Y2242" i="1"/>
  <c r="X2242" i="1"/>
  <c r="W2242" i="1"/>
  <c r="V2242" i="1"/>
  <c r="U2242" i="1"/>
  <c r="T2242" i="1"/>
  <c r="AC2241" i="1"/>
  <c r="AB2241" i="1"/>
  <c r="AA2241" i="1"/>
  <c r="Z2241" i="1"/>
  <c r="Y2241" i="1"/>
  <c r="X2241" i="1"/>
  <c r="W2241" i="1"/>
  <c r="V2241" i="1"/>
  <c r="U2241" i="1"/>
  <c r="T2241" i="1"/>
  <c r="AC2240" i="1"/>
  <c r="AB2240" i="1"/>
  <c r="AA2240" i="1"/>
  <c r="Z2240" i="1"/>
  <c r="Y2240" i="1"/>
  <c r="X2240" i="1"/>
  <c r="W2240" i="1"/>
  <c r="V2240" i="1"/>
  <c r="U2240" i="1"/>
  <c r="T2240" i="1"/>
  <c r="AC2239" i="1"/>
  <c r="AB2239" i="1"/>
  <c r="AA2239" i="1"/>
  <c r="Z2239" i="1"/>
  <c r="Y2239" i="1"/>
  <c r="X2239" i="1"/>
  <c r="W2239" i="1"/>
  <c r="V2239" i="1"/>
  <c r="U2239" i="1"/>
  <c r="T2239" i="1"/>
  <c r="AC2238" i="1"/>
  <c r="AB2238" i="1"/>
  <c r="AA2238" i="1"/>
  <c r="Z2238" i="1"/>
  <c r="Y2238" i="1"/>
  <c r="X2238" i="1"/>
  <c r="W2238" i="1"/>
  <c r="V2238" i="1"/>
  <c r="U2238" i="1"/>
  <c r="T2238" i="1"/>
  <c r="AC2237" i="1"/>
  <c r="AB2237" i="1"/>
  <c r="AA2237" i="1"/>
  <c r="Z2237" i="1"/>
  <c r="Y2237" i="1"/>
  <c r="X2237" i="1"/>
  <c r="W2237" i="1"/>
  <c r="V2237" i="1"/>
  <c r="U2237" i="1"/>
  <c r="T2237" i="1"/>
  <c r="AC2236" i="1"/>
  <c r="AB2236" i="1"/>
  <c r="AA2236" i="1"/>
  <c r="Z2236" i="1"/>
  <c r="Y2236" i="1"/>
  <c r="X2236" i="1"/>
  <c r="W2236" i="1"/>
  <c r="V2236" i="1"/>
  <c r="U2236" i="1"/>
  <c r="T2236" i="1"/>
  <c r="AC2235" i="1"/>
  <c r="AB2235" i="1"/>
  <c r="AA2235" i="1"/>
  <c r="Z2235" i="1"/>
  <c r="Y2235" i="1"/>
  <c r="X2235" i="1"/>
  <c r="W2235" i="1"/>
  <c r="V2235" i="1"/>
  <c r="U2235" i="1"/>
  <c r="T2235" i="1"/>
  <c r="AC2234" i="1"/>
  <c r="AB2234" i="1"/>
  <c r="AA2234" i="1"/>
  <c r="Z2234" i="1"/>
  <c r="Y2234" i="1"/>
  <c r="X2234" i="1"/>
  <c r="W2234" i="1"/>
  <c r="V2234" i="1"/>
  <c r="U2234" i="1"/>
  <c r="T2234" i="1"/>
  <c r="AC2233" i="1"/>
  <c r="AB2233" i="1"/>
  <c r="AA2233" i="1"/>
  <c r="Z2233" i="1"/>
  <c r="Y2233" i="1"/>
  <c r="X2233" i="1"/>
  <c r="W2233" i="1"/>
  <c r="V2233" i="1"/>
  <c r="U2233" i="1"/>
  <c r="T2233" i="1"/>
  <c r="AC2232" i="1"/>
  <c r="AB2232" i="1"/>
  <c r="AA2232" i="1"/>
  <c r="Z2232" i="1"/>
  <c r="Y2232" i="1"/>
  <c r="X2232" i="1"/>
  <c r="W2232" i="1"/>
  <c r="V2232" i="1"/>
  <c r="U2232" i="1"/>
  <c r="T2232" i="1"/>
  <c r="AC2231" i="1"/>
  <c r="AB2231" i="1"/>
  <c r="AA2231" i="1"/>
  <c r="Z2231" i="1"/>
  <c r="Y2231" i="1"/>
  <c r="X2231" i="1"/>
  <c r="W2231" i="1"/>
  <c r="V2231" i="1"/>
  <c r="U2231" i="1"/>
  <c r="T2231" i="1"/>
  <c r="AC2230" i="1"/>
  <c r="AB2230" i="1"/>
  <c r="AA2230" i="1"/>
  <c r="Z2230" i="1"/>
  <c r="Y2230" i="1"/>
  <c r="X2230" i="1"/>
  <c r="W2230" i="1"/>
  <c r="V2230" i="1"/>
  <c r="U2230" i="1"/>
  <c r="T2230" i="1"/>
  <c r="AC2229" i="1"/>
  <c r="AB2229" i="1"/>
  <c r="AA2229" i="1"/>
  <c r="Z2229" i="1"/>
  <c r="Y2229" i="1"/>
  <c r="X2229" i="1"/>
  <c r="W2229" i="1"/>
  <c r="V2229" i="1"/>
  <c r="U2229" i="1"/>
  <c r="T2229" i="1"/>
  <c r="AC2228" i="1"/>
  <c r="AB2228" i="1"/>
  <c r="AA2228" i="1"/>
  <c r="Z2228" i="1"/>
  <c r="Y2228" i="1"/>
  <c r="X2228" i="1"/>
  <c r="W2228" i="1"/>
  <c r="V2228" i="1"/>
  <c r="U2228" i="1"/>
  <c r="T2228" i="1"/>
  <c r="AC2227" i="1"/>
  <c r="AB2227" i="1"/>
  <c r="AA2227" i="1"/>
  <c r="Z2227" i="1"/>
  <c r="Y2227" i="1"/>
  <c r="X2227" i="1"/>
  <c r="W2227" i="1"/>
  <c r="V2227" i="1"/>
  <c r="U2227" i="1"/>
  <c r="T2227" i="1"/>
  <c r="AC2226" i="1"/>
  <c r="AB2226" i="1"/>
  <c r="AA2226" i="1"/>
  <c r="Z2226" i="1"/>
  <c r="Y2226" i="1"/>
  <c r="X2226" i="1"/>
  <c r="W2226" i="1"/>
  <c r="V2226" i="1"/>
  <c r="U2226" i="1"/>
  <c r="T2226" i="1"/>
  <c r="AC2225" i="1"/>
  <c r="AB2225" i="1"/>
  <c r="AA2225" i="1"/>
  <c r="Z2225" i="1"/>
  <c r="Y2225" i="1"/>
  <c r="X2225" i="1"/>
  <c r="W2225" i="1"/>
  <c r="V2225" i="1"/>
  <c r="U2225" i="1"/>
  <c r="T2225" i="1"/>
  <c r="AC2224" i="1"/>
  <c r="AB2224" i="1"/>
  <c r="AA2224" i="1"/>
  <c r="Z2224" i="1"/>
  <c r="Y2224" i="1"/>
  <c r="X2224" i="1"/>
  <c r="W2224" i="1"/>
  <c r="V2224" i="1"/>
  <c r="U2224" i="1"/>
  <c r="T2224" i="1"/>
  <c r="AC2223" i="1"/>
  <c r="AB2223" i="1"/>
  <c r="AA2223" i="1"/>
  <c r="Z2223" i="1"/>
  <c r="Y2223" i="1"/>
  <c r="X2223" i="1"/>
  <c r="W2223" i="1"/>
  <c r="V2223" i="1"/>
  <c r="U2223" i="1"/>
  <c r="T2223" i="1"/>
  <c r="AC2222" i="1"/>
  <c r="AB2222" i="1"/>
  <c r="AA2222" i="1"/>
  <c r="Z2222" i="1"/>
  <c r="Y2222" i="1"/>
  <c r="X2222" i="1"/>
  <c r="W2222" i="1"/>
  <c r="V2222" i="1"/>
  <c r="U2222" i="1"/>
  <c r="T2222" i="1"/>
  <c r="AC2221" i="1"/>
  <c r="AB2221" i="1"/>
  <c r="AA2221" i="1"/>
  <c r="Z2221" i="1"/>
  <c r="Y2221" i="1"/>
  <c r="X2221" i="1"/>
  <c r="W2221" i="1"/>
  <c r="V2221" i="1"/>
  <c r="U2221" i="1"/>
  <c r="T2221" i="1"/>
  <c r="AC2220" i="1"/>
  <c r="AB2220" i="1"/>
  <c r="AA2220" i="1"/>
  <c r="Z2220" i="1"/>
  <c r="Y2220" i="1"/>
  <c r="X2220" i="1"/>
  <c r="W2220" i="1"/>
  <c r="V2220" i="1"/>
  <c r="U2220" i="1"/>
  <c r="T2220" i="1"/>
  <c r="AC2219" i="1"/>
  <c r="AB2219" i="1"/>
  <c r="AA2219" i="1"/>
  <c r="Z2219" i="1"/>
  <c r="Y2219" i="1"/>
  <c r="X2219" i="1"/>
  <c r="W2219" i="1"/>
  <c r="V2219" i="1"/>
  <c r="U2219" i="1"/>
  <c r="T2219" i="1"/>
  <c r="AC2218" i="1"/>
  <c r="AB2218" i="1"/>
  <c r="AA2218" i="1"/>
  <c r="Z2218" i="1"/>
  <c r="Y2218" i="1"/>
  <c r="X2218" i="1"/>
  <c r="W2218" i="1"/>
  <c r="V2218" i="1"/>
  <c r="U2218" i="1"/>
  <c r="T2218" i="1"/>
  <c r="AC2217" i="1"/>
  <c r="AB2217" i="1"/>
  <c r="AA2217" i="1"/>
  <c r="Z2217" i="1"/>
  <c r="Y2217" i="1"/>
  <c r="X2217" i="1"/>
  <c r="W2217" i="1"/>
  <c r="V2217" i="1"/>
  <c r="U2217" i="1"/>
  <c r="T2217" i="1"/>
  <c r="AC2216" i="1"/>
  <c r="AB2216" i="1"/>
  <c r="AA2216" i="1"/>
  <c r="Z2216" i="1"/>
  <c r="Y2216" i="1"/>
  <c r="X2216" i="1"/>
  <c r="W2216" i="1"/>
  <c r="V2216" i="1"/>
  <c r="U2216" i="1"/>
  <c r="T2216" i="1"/>
  <c r="AC2215" i="1"/>
  <c r="AB2215" i="1"/>
  <c r="AA2215" i="1"/>
  <c r="Z2215" i="1"/>
  <c r="Y2215" i="1"/>
  <c r="X2215" i="1"/>
  <c r="W2215" i="1"/>
  <c r="V2215" i="1"/>
  <c r="U2215" i="1"/>
  <c r="T2215" i="1"/>
  <c r="AC2214" i="1"/>
  <c r="AB2214" i="1"/>
  <c r="AA2214" i="1"/>
  <c r="Z2214" i="1"/>
  <c r="Y2214" i="1"/>
  <c r="X2214" i="1"/>
  <c r="W2214" i="1"/>
  <c r="V2214" i="1"/>
  <c r="U2214" i="1"/>
  <c r="T2214" i="1"/>
  <c r="AC2213" i="1"/>
  <c r="AB2213" i="1"/>
  <c r="AA2213" i="1"/>
  <c r="Z2213" i="1"/>
  <c r="Y2213" i="1"/>
  <c r="X2213" i="1"/>
  <c r="W2213" i="1"/>
  <c r="V2213" i="1"/>
  <c r="U2213" i="1"/>
  <c r="T2213" i="1"/>
  <c r="AC2212" i="1"/>
  <c r="AB2212" i="1"/>
  <c r="AA2212" i="1"/>
  <c r="Z2212" i="1"/>
  <c r="Y2212" i="1"/>
  <c r="X2212" i="1"/>
  <c r="W2212" i="1"/>
  <c r="V2212" i="1"/>
  <c r="U2212" i="1"/>
  <c r="T2212" i="1"/>
  <c r="AC2211" i="1"/>
  <c r="AB2211" i="1"/>
  <c r="AA2211" i="1"/>
  <c r="Z2211" i="1"/>
  <c r="Y2211" i="1"/>
  <c r="X2211" i="1"/>
  <c r="W2211" i="1"/>
  <c r="V2211" i="1"/>
  <c r="U2211" i="1"/>
  <c r="T2211" i="1"/>
  <c r="AC2210" i="1"/>
  <c r="AB2210" i="1"/>
  <c r="AA2210" i="1"/>
  <c r="Z2210" i="1"/>
  <c r="Y2210" i="1"/>
  <c r="X2210" i="1"/>
  <c r="W2210" i="1"/>
  <c r="V2210" i="1"/>
  <c r="U2210" i="1"/>
  <c r="T2210" i="1"/>
  <c r="AC2209" i="1"/>
  <c r="AB2209" i="1"/>
  <c r="AA2209" i="1"/>
  <c r="Z2209" i="1"/>
  <c r="Y2209" i="1"/>
  <c r="X2209" i="1"/>
  <c r="W2209" i="1"/>
  <c r="V2209" i="1"/>
  <c r="U2209" i="1"/>
  <c r="T2209" i="1"/>
  <c r="AC2208" i="1"/>
  <c r="AB2208" i="1"/>
  <c r="AA2208" i="1"/>
  <c r="Z2208" i="1"/>
  <c r="Y2208" i="1"/>
  <c r="X2208" i="1"/>
  <c r="W2208" i="1"/>
  <c r="V2208" i="1"/>
  <c r="U2208" i="1"/>
  <c r="T2208" i="1"/>
  <c r="AC2207" i="1"/>
  <c r="AB2207" i="1"/>
  <c r="AA2207" i="1"/>
  <c r="Z2207" i="1"/>
  <c r="Y2207" i="1"/>
  <c r="X2207" i="1"/>
  <c r="W2207" i="1"/>
  <c r="V2207" i="1"/>
  <c r="U2207" i="1"/>
  <c r="T2207" i="1"/>
  <c r="AC2206" i="1"/>
  <c r="AB2206" i="1"/>
  <c r="AA2206" i="1"/>
  <c r="Z2206" i="1"/>
  <c r="Y2206" i="1"/>
  <c r="X2206" i="1"/>
  <c r="W2206" i="1"/>
  <c r="V2206" i="1"/>
  <c r="U2206" i="1"/>
  <c r="T2206" i="1"/>
  <c r="AC2205" i="1"/>
  <c r="AB2205" i="1"/>
  <c r="AA2205" i="1"/>
  <c r="Z2205" i="1"/>
  <c r="Y2205" i="1"/>
  <c r="X2205" i="1"/>
  <c r="W2205" i="1"/>
  <c r="V2205" i="1"/>
  <c r="U2205" i="1"/>
  <c r="T2205" i="1"/>
  <c r="AC2204" i="1"/>
  <c r="AB2204" i="1"/>
  <c r="AA2204" i="1"/>
  <c r="Z2204" i="1"/>
  <c r="Y2204" i="1"/>
  <c r="X2204" i="1"/>
  <c r="W2204" i="1"/>
  <c r="V2204" i="1"/>
  <c r="U2204" i="1"/>
  <c r="T2204" i="1"/>
  <c r="AC2203" i="1"/>
  <c r="AB2203" i="1"/>
  <c r="AA2203" i="1"/>
  <c r="Z2203" i="1"/>
  <c r="Y2203" i="1"/>
  <c r="X2203" i="1"/>
  <c r="W2203" i="1"/>
  <c r="V2203" i="1"/>
  <c r="U2203" i="1"/>
  <c r="T2203" i="1"/>
  <c r="AC2202" i="1"/>
  <c r="AB2202" i="1"/>
  <c r="AA2202" i="1"/>
  <c r="Z2202" i="1"/>
  <c r="Y2202" i="1"/>
  <c r="X2202" i="1"/>
  <c r="W2202" i="1"/>
  <c r="V2202" i="1"/>
  <c r="U2202" i="1"/>
  <c r="T2202" i="1"/>
  <c r="AC2201" i="1"/>
  <c r="AB2201" i="1"/>
  <c r="AA2201" i="1"/>
  <c r="Z2201" i="1"/>
  <c r="Y2201" i="1"/>
  <c r="X2201" i="1"/>
  <c r="W2201" i="1"/>
  <c r="V2201" i="1"/>
  <c r="U2201" i="1"/>
  <c r="T2201" i="1"/>
  <c r="AC2200" i="1"/>
  <c r="AB2200" i="1"/>
  <c r="AA2200" i="1"/>
  <c r="Z2200" i="1"/>
  <c r="Y2200" i="1"/>
  <c r="X2200" i="1"/>
  <c r="W2200" i="1"/>
  <c r="V2200" i="1"/>
  <c r="U2200" i="1"/>
  <c r="T2200" i="1"/>
  <c r="AC2199" i="1"/>
  <c r="AB2199" i="1"/>
  <c r="AA2199" i="1"/>
  <c r="Z2199" i="1"/>
  <c r="Y2199" i="1"/>
  <c r="X2199" i="1"/>
  <c r="W2199" i="1"/>
  <c r="V2199" i="1"/>
  <c r="U2199" i="1"/>
  <c r="T2199" i="1"/>
  <c r="AC2198" i="1"/>
  <c r="AB2198" i="1"/>
  <c r="AA2198" i="1"/>
  <c r="Z2198" i="1"/>
  <c r="Y2198" i="1"/>
  <c r="X2198" i="1"/>
  <c r="W2198" i="1"/>
  <c r="V2198" i="1"/>
  <c r="U2198" i="1"/>
  <c r="T2198" i="1"/>
  <c r="AC2197" i="1"/>
  <c r="AB2197" i="1"/>
  <c r="AA2197" i="1"/>
  <c r="Z2197" i="1"/>
  <c r="Y2197" i="1"/>
  <c r="X2197" i="1"/>
  <c r="W2197" i="1"/>
  <c r="V2197" i="1"/>
  <c r="U2197" i="1"/>
  <c r="T2197" i="1"/>
  <c r="AC2196" i="1"/>
  <c r="AB2196" i="1"/>
  <c r="AA2196" i="1"/>
  <c r="Z2196" i="1"/>
  <c r="Y2196" i="1"/>
  <c r="X2196" i="1"/>
  <c r="W2196" i="1"/>
  <c r="V2196" i="1"/>
  <c r="U2196" i="1"/>
  <c r="T2196" i="1"/>
  <c r="AC2195" i="1"/>
  <c r="AB2195" i="1"/>
  <c r="AA2195" i="1"/>
  <c r="Z2195" i="1"/>
  <c r="Y2195" i="1"/>
  <c r="X2195" i="1"/>
  <c r="W2195" i="1"/>
  <c r="V2195" i="1"/>
  <c r="U2195" i="1"/>
  <c r="T2195" i="1"/>
  <c r="AC2194" i="1"/>
  <c r="AB2194" i="1"/>
  <c r="AA2194" i="1"/>
  <c r="Z2194" i="1"/>
  <c r="Y2194" i="1"/>
  <c r="X2194" i="1"/>
  <c r="W2194" i="1"/>
  <c r="V2194" i="1"/>
  <c r="U2194" i="1"/>
  <c r="T2194" i="1"/>
  <c r="AC2193" i="1"/>
  <c r="AB2193" i="1"/>
  <c r="AA2193" i="1"/>
  <c r="Z2193" i="1"/>
  <c r="Y2193" i="1"/>
  <c r="X2193" i="1"/>
  <c r="W2193" i="1"/>
  <c r="V2193" i="1"/>
  <c r="U2193" i="1"/>
  <c r="T2193" i="1"/>
  <c r="AC2192" i="1"/>
  <c r="AB2192" i="1"/>
  <c r="AA2192" i="1"/>
  <c r="Z2192" i="1"/>
  <c r="Y2192" i="1"/>
  <c r="X2192" i="1"/>
  <c r="W2192" i="1"/>
  <c r="V2192" i="1"/>
  <c r="U2192" i="1"/>
  <c r="T2192" i="1"/>
  <c r="AC2191" i="1"/>
  <c r="AB2191" i="1"/>
  <c r="AA2191" i="1"/>
  <c r="Z2191" i="1"/>
  <c r="Y2191" i="1"/>
  <c r="X2191" i="1"/>
  <c r="W2191" i="1"/>
  <c r="V2191" i="1"/>
  <c r="U2191" i="1"/>
  <c r="T2191" i="1"/>
  <c r="AC2190" i="1"/>
  <c r="AB2190" i="1"/>
  <c r="AA2190" i="1"/>
  <c r="Z2190" i="1"/>
  <c r="Y2190" i="1"/>
  <c r="X2190" i="1"/>
  <c r="W2190" i="1"/>
  <c r="V2190" i="1"/>
  <c r="U2190" i="1"/>
  <c r="T2190" i="1"/>
  <c r="AC2189" i="1"/>
  <c r="AB2189" i="1"/>
  <c r="AA2189" i="1"/>
  <c r="Z2189" i="1"/>
  <c r="Y2189" i="1"/>
  <c r="X2189" i="1"/>
  <c r="W2189" i="1"/>
  <c r="V2189" i="1"/>
  <c r="U2189" i="1"/>
  <c r="T2189" i="1"/>
  <c r="AC2188" i="1"/>
  <c r="AB2188" i="1"/>
  <c r="AA2188" i="1"/>
  <c r="Z2188" i="1"/>
  <c r="Y2188" i="1"/>
  <c r="X2188" i="1"/>
  <c r="W2188" i="1"/>
  <c r="V2188" i="1"/>
  <c r="U2188" i="1"/>
  <c r="T2188" i="1"/>
  <c r="AC2187" i="1"/>
  <c r="AB2187" i="1"/>
  <c r="AA2187" i="1"/>
  <c r="Z2187" i="1"/>
  <c r="Y2187" i="1"/>
  <c r="X2187" i="1"/>
  <c r="W2187" i="1"/>
  <c r="V2187" i="1"/>
  <c r="U2187" i="1"/>
  <c r="T2187" i="1"/>
  <c r="AC2186" i="1"/>
  <c r="AB2186" i="1"/>
  <c r="AA2186" i="1"/>
  <c r="Z2186" i="1"/>
  <c r="Y2186" i="1"/>
  <c r="X2186" i="1"/>
  <c r="W2186" i="1"/>
  <c r="V2186" i="1"/>
  <c r="U2186" i="1"/>
  <c r="T2186" i="1"/>
  <c r="AC2185" i="1"/>
  <c r="AB2185" i="1"/>
  <c r="AA2185" i="1"/>
  <c r="Z2185" i="1"/>
  <c r="Y2185" i="1"/>
  <c r="X2185" i="1"/>
  <c r="W2185" i="1"/>
  <c r="V2185" i="1"/>
  <c r="U2185" i="1"/>
  <c r="T2185" i="1"/>
  <c r="AC2184" i="1"/>
  <c r="AB2184" i="1"/>
  <c r="AA2184" i="1"/>
  <c r="Z2184" i="1"/>
  <c r="Y2184" i="1"/>
  <c r="X2184" i="1"/>
  <c r="W2184" i="1"/>
  <c r="V2184" i="1"/>
  <c r="U2184" i="1"/>
  <c r="T2184" i="1"/>
  <c r="AC2183" i="1"/>
  <c r="AB2183" i="1"/>
  <c r="AA2183" i="1"/>
  <c r="Z2183" i="1"/>
  <c r="Y2183" i="1"/>
  <c r="X2183" i="1"/>
  <c r="W2183" i="1"/>
  <c r="V2183" i="1"/>
  <c r="U2183" i="1"/>
  <c r="T2183" i="1"/>
  <c r="AC2182" i="1"/>
  <c r="AB2182" i="1"/>
  <c r="AA2182" i="1"/>
  <c r="Z2182" i="1"/>
  <c r="Y2182" i="1"/>
  <c r="X2182" i="1"/>
  <c r="W2182" i="1"/>
  <c r="V2182" i="1"/>
  <c r="U2182" i="1"/>
  <c r="T2182" i="1"/>
  <c r="AC2181" i="1"/>
  <c r="AB2181" i="1"/>
  <c r="AA2181" i="1"/>
  <c r="Z2181" i="1"/>
  <c r="Y2181" i="1"/>
  <c r="X2181" i="1"/>
  <c r="W2181" i="1"/>
  <c r="V2181" i="1"/>
  <c r="U2181" i="1"/>
  <c r="T2181" i="1"/>
  <c r="AC2180" i="1"/>
  <c r="AB2180" i="1"/>
  <c r="AA2180" i="1"/>
  <c r="Z2180" i="1"/>
  <c r="Y2180" i="1"/>
  <c r="X2180" i="1"/>
  <c r="W2180" i="1"/>
  <c r="V2180" i="1"/>
  <c r="U2180" i="1"/>
  <c r="T2180" i="1"/>
  <c r="AC2179" i="1"/>
  <c r="AB2179" i="1"/>
  <c r="AA2179" i="1"/>
  <c r="Z2179" i="1"/>
  <c r="Y2179" i="1"/>
  <c r="X2179" i="1"/>
  <c r="W2179" i="1"/>
  <c r="V2179" i="1"/>
  <c r="U2179" i="1"/>
  <c r="T2179" i="1"/>
  <c r="AC2178" i="1"/>
  <c r="AB2178" i="1"/>
  <c r="AA2178" i="1"/>
  <c r="Z2178" i="1"/>
  <c r="Y2178" i="1"/>
  <c r="X2178" i="1"/>
  <c r="W2178" i="1"/>
  <c r="V2178" i="1"/>
  <c r="U2178" i="1"/>
  <c r="T2178" i="1"/>
  <c r="AC2177" i="1"/>
  <c r="AB2177" i="1"/>
  <c r="AA2177" i="1"/>
  <c r="Z2177" i="1"/>
  <c r="Y2177" i="1"/>
  <c r="X2177" i="1"/>
  <c r="W2177" i="1"/>
  <c r="V2177" i="1"/>
  <c r="U2177" i="1"/>
  <c r="T2177" i="1"/>
  <c r="AC2176" i="1"/>
  <c r="AB2176" i="1"/>
  <c r="AA2176" i="1"/>
  <c r="Z2176" i="1"/>
  <c r="Y2176" i="1"/>
  <c r="X2176" i="1"/>
  <c r="W2176" i="1"/>
  <c r="V2176" i="1"/>
  <c r="U2176" i="1"/>
  <c r="T2176" i="1"/>
  <c r="AC2175" i="1"/>
  <c r="AB2175" i="1"/>
  <c r="AA2175" i="1"/>
  <c r="Z2175" i="1"/>
  <c r="Y2175" i="1"/>
  <c r="X2175" i="1"/>
  <c r="W2175" i="1"/>
  <c r="V2175" i="1"/>
  <c r="U2175" i="1"/>
  <c r="T2175" i="1"/>
  <c r="AC2174" i="1"/>
  <c r="AB2174" i="1"/>
  <c r="AA2174" i="1"/>
  <c r="Z2174" i="1"/>
  <c r="Y2174" i="1"/>
  <c r="X2174" i="1"/>
  <c r="W2174" i="1"/>
  <c r="V2174" i="1"/>
  <c r="U2174" i="1"/>
  <c r="T2174" i="1"/>
  <c r="AC2173" i="1"/>
  <c r="AB2173" i="1"/>
  <c r="AA2173" i="1"/>
  <c r="Z2173" i="1"/>
  <c r="Y2173" i="1"/>
  <c r="X2173" i="1"/>
  <c r="W2173" i="1"/>
  <c r="V2173" i="1"/>
  <c r="U2173" i="1"/>
  <c r="T2173" i="1"/>
  <c r="AC2172" i="1"/>
  <c r="AB2172" i="1"/>
  <c r="AA2172" i="1"/>
  <c r="Z2172" i="1"/>
  <c r="Y2172" i="1"/>
  <c r="X2172" i="1"/>
  <c r="W2172" i="1"/>
  <c r="V2172" i="1"/>
  <c r="U2172" i="1"/>
  <c r="T2172" i="1"/>
  <c r="AC2171" i="1"/>
  <c r="AB2171" i="1"/>
  <c r="AA2171" i="1"/>
  <c r="Z2171" i="1"/>
  <c r="Y2171" i="1"/>
  <c r="X2171" i="1"/>
  <c r="W2171" i="1"/>
  <c r="V2171" i="1"/>
  <c r="U2171" i="1"/>
  <c r="T2171" i="1"/>
  <c r="AC2170" i="1"/>
  <c r="AB2170" i="1"/>
  <c r="AA2170" i="1"/>
  <c r="Z2170" i="1"/>
  <c r="Y2170" i="1"/>
  <c r="X2170" i="1"/>
  <c r="W2170" i="1"/>
  <c r="V2170" i="1"/>
  <c r="U2170" i="1"/>
  <c r="T2170" i="1"/>
  <c r="AC2169" i="1"/>
  <c r="AB2169" i="1"/>
  <c r="AA2169" i="1"/>
  <c r="Z2169" i="1"/>
  <c r="Y2169" i="1"/>
  <c r="X2169" i="1"/>
  <c r="W2169" i="1"/>
  <c r="V2169" i="1"/>
  <c r="U2169" i="1"/>
  <c r="T2169" i="1"/>
  <c r="AC2168" i="1"/>
  <c r="AB2168" i="1"/>
  <c r="AA2168" i="1"/>
  <c r="Z2168" i="1"/>
  <c r="Y2168" i="1"/>
  <c r="X2168" i="1"/>
  <c r="W2168" i="1"/>
  <c r="V2168" i="1"/>
  <c r="U2168" i="1"/>
  <c r="T2168" i="1"/>
  <c r="AC2167" i="1"/>
  <c r="AB2167" i="1"/>
  <c r="AA2167" i="1"/>
  <c r="Z2167" i="1"/>
  <c r="Y2167" i="1"/>
  <c r="X2167" i="1"/>
  <c r="W2167" i="1"/>
  <c r="V2167" i="1"/>
  <c r="U2167" i="1"/>
  <c r="T2167" i="1"/>
  <c r="AC2166" i="1"/>
  <c r="AB2166" i="1"/>
  <c r="AA2166" i="1"/>
  <c r="Z2166" i="1"/>
  <c r="Y2166" i="1"/>
  <c r="X2166" i="1"/>
  <c r="W2166" i="1"/>
  <c r="V2166" i="1"/>
  <c r="U2166" i="1"/>
  <c r="T2166" i="1"/>
  <c r="AC2165" i="1"/>
  <c r="AB2165" i="1"/>
  <c r="AA2165" i="1"/>
  <c r="Z2165" i="1"/>
  <c r="Y2165" i="1"/>
  <c r="X2165" i="1"/>
  <c r="W2165" i="1"/>
  <c r="V2165" i="1"/>
  <c r="U2165" i="1"/>
  <c r="T2165" i="1"/>
  <c r="AC2164" i="1"/>
  <c r="AB2164" i="1"/>
  <c r="AA2164" i="1"/>
  <c r="Z2164" i="1"/>
  <c r="Y2164" i="1"/>
  <c r="X2164" i="1"/>
  <c r="W2164" i="1"/>
  <c r="V2164" i="1"/>
  <c r="U2164" i="1"/>
  <c r="T2164" i="1"/>
  <c r="AC2163" i="1"/>
  <c r="AB2163" i="1"/>
  <c r="AA2163" i="1"/>
  <c r="Z2163" i="1"/>
  <c r="Y2163" i="1"/>
  <c r="X2163" i="1"/>
  <c r="W2163" i="1"/>
  <c r="V2163" i="1"/>
  <c r="U2163" i="1"/>
  <c r="T2163" i="1"/>
  <c r="AC2162" i="1"/>
  <c r="AB2162" i="1"/>
  <c r="AA2162" i="1"/>
  <c r="Z2162" i="1"/>
  <c r="Y2162" i="1"/>
  <c r="X2162" i="1"/>
  <c r="W2162" i="1"/>
  <c r="V2162" i="1"/>
  <c r="U2162" i="1"/>
  <c r="T2162" i="1"/>
  <c r="AC2161" i="1"/>
  <c r="AB2161" i="1"/>
  <c r="AA2161" i="1"/>
  <c r="Z2161" i="1"/>
  <c r="Y2161" i="1"/>
  <c r="X2161" i="1"/>
  <c r="W2161" i="1"/>
  <c r="V2161" i="1"/>
  <c r="U2161" i="1"/>
  <c r="T2161" i="1"/>
  <c r="AC2160" i="1"/>
  <c r="AB2160" i="1"/>
  <c r="AA2160" i="1"/>
  <c r="Z2160" i="1"/>
  <c r="Y2160" i="1"/>
  <c r="X2160" i="1"/>
  <c r="W2160" i="1"/>
  <c r="V2160" i="1"/>
  <c r="U2160" i="1"/>
  <c r="T2160" i="1"/>
  <c r="AC2159" i="1"/>
  <c r="AB2159" i="1"/>
  <c r="AA2159" i="1"/>
  <c r="Z2159" i="1"/>
  <c r="Y2159" i="1"/>
  <c r="X2159" i="1"/>
  <c r="W2159" i="1"/>
  <c r="V2159" i="1"/>
  <c r="U2159" i="1"/>
  <c r="T2159" i="1"/>
  <c r="AC2158" i="1"/>
  <c r="AB2158" i="1"/>
  <c r="AA2158" i="1"/>
  <c r="Z2158" i="1"/>
  <c r="Y2158" i="1"/>
  <c r="X2158" i="1"/>
  <c r="W2158" i="1"/>
  <c r="V2158" i="1"/>
  <c r="U2158" i="1"/>
  <c r="T2158" i="1"/>
  <c r="AC2157" i="1"/>
  <c r="AB2157" i="1"/>
  <c r="AA2157" i="1"/>
  <c r="Z2157" i="1"/>
  <c r="Y2157" i="1"/>
  <c r="X2157" i="1"/>
  <c r="W2157" i="1"/>
  <c r="V2157" i="1"/>
  <c r="U2157" i="1"/>
  <c r="T2157" i="1"/>
  <c r="AC2156" i="1"/>
  <c r="AB2156" i="1"/>
  <c r="AA2156" i="1"/>
  <c r="Z2156" i="1"/>
  <c r="Y2156" i="1"/>
  <c r="X2156" i="1"/>
  <c r="W2156" i="1"/>
  <c r="V2156" i="1"/>
  <c r="U2156" i="1"/>
  <c r="T2156" i="1"/>
  <c r="AC2155" i="1"/>
  <c r="AB2155" i="1"/>
  <c r="AA2155" i="1"/>
  <c r="Z2155" i="1"/>
  <c r="Y2155" i="1"/>
  <c r="X2155" i="1"/>
  <c r="W2155" i="1"/>
  <c r="V2155" i="1"/>
  <c r="U2155" i="1"/>
  <c r="T2155" i="1"/>
  <c r="AC2154" i="1"/>
  <c r="AB2154" i="1"/>
  <c r="AA2154" i="1"/>
  <c r="Z2154" i="1"/>
  <c r="Y2154" i="1"/>
  <c r="X2154" i="1"/>
  <c r="W2154" i="1"/>
  <c r="V2154" i="1"/>
  <c r="U2154" i="1"/>
  <c r="T2154" i="1"/>
  <c r="AC2153" i="1"/>
  <c r="AB2153" i="1"/>
  <c r="AA2153" i="1"/>
  <c r="Z2153" i="1"/>
  <c r="Y2153" i="1"/>
  <c r="X2153" i="1"/>
  <c r="W2153" i="1"/>
  <c r="V2153" i="1"/>
  <c r="U2153" i="1"/>
  <c r="T2153" i="1"/>
  <c r="AC2152" i="1"/>
  <c r="AB2152" i="1"/>
  <c r="AA2152" i="1"/>
  <c r="Z2152" i="1"/>
  <c r="Y2152" i="1"/>
  <c r="X2152" i="1"/>
  <c r="W2152" i="1"/>
  <c r="V2152" i="1"/>
  <c r="U2152" i="1"/>
  <c r="T2152" i="1"/>
  <c r="AC2151" i="1"/>
  <c r="AB2151" i="1"/>
  <c r="AA2151" i="1"/>
  <c r="Z2151" i="1"/>
  <c r="Y2151" i="1"/>
  <c r="X2151" i="1"/>
  <c r="W2151" i="1"/>
  <c r="V2151" i="1"/>
  <c r="U2151" i="1"/>
  <c r="T2151" i="1"/>
  <c r="AC2150" i="1"/>
  <c r="AB2150" i="1"/>
  <c r="AA2150" i="1"/>
  <c r="Z2150" i="1"/>
  <c r="Y2150" i="1"/>
  <c r="X2150" i="1"/>
  <c r="W2150" i="1"/>
  <c r="V2150" i="1"/>
  <c r="U2150" i="1"/>
  <c r="T2150" i="1"/>
  <c r="AC2149" i="1"/>
  <c r="AB2149" i="1"/>
  <c r="AA2149" i="1"/>
  <c r="Z2149" i="1"/>
  <c r="Y2149" i="1"/>
  <c r="X2149" i="1"/>
  <c r="W2149" i="1"/>
  <c r="V2149" i="1"/>
  <c r="U2149" i="1"/>
  <c r="T2149" i="1"/>
  <c r="AC2148" i="1"/>
  <c r="AB2148" i="1"/>
  <c r="AA2148" i="1"/>
  <c r="Z2148" i="1"/>
  <c r="Y2148" i="1"/>
  <c r="X2148" i="1"/>
  <c r="W2148" i="1"/>
  <c r="V2148" i="1"/>
  <c r="U2148" i="1"/>
  <c r="T2148" i="1"/>
  <c r="AC2147" i="1"/>
  <c r="AB2147" i="1"/>
  <c r="AA2147" i="1"/>
  <c r="Z2147" i="1"/>
  <c r="Y2147" i="1"/>
  <c r="X2147" i="1"/>
  <c r="W2147" i="1"/>
  <c r="V2147" i="1"/>
  <c r="U2147" i="1"/>
  <c r="T2147" i="1"/>
  <c r="AC2146" i="1"/>
  <c r="AB2146" i="1"/>
  <c r="AA2146" i="1"/>
  <c r="Z2146" i="1"/>
  <c r="Y2146" i="1"/>
  <c r="X2146" i="1"/>
  <c r="W2146" i="1"/>
  <c r="V2146" i="1"/>
  <c r="U2146" i="1"/>
  <c r="T2146" i="1"/>
  <c r="AC2145" i="1"/>
  <c r="AB2145" i="1"/>
  <c r="AA2145" i="1"/>
  <c r="Z2145" i="1"/>
  <c r="Y2145" i="1"/>
  <c r="X2145" i="1"/>
  <c r="W2145" i="1"/>
  <c r="V2145" i="1"/>
  <c r="U2145" i="1"/>
  <c r="T2145" i="1"/>
  <c r="AC2144" i="1"/>
  <c r="AB2144" i="1"/>
  <c r="AA2144" i="1"/>
  <c r="Z2144" i="1"/>
  <c r="Y2144" i="1"/>
  <c r="X2144" i="1"/>
  <c r="W2144" i="1"/>
  <c r="V2144" i="1"/>
  <c r="U2144" i="1"/>
  <c r="T2144" i="1"/>
  <c r="AC2143" i="1"/>
  <c r="AB2143" i="1"/>
  <c r="AA2143" i="1"/>
  <c r="Z2143" i="1"/>
  <c r="Y2143" i="1"/>
  <c r="X2143" i="1"/>
  <c r="W2143" i="1"/>
  <c r="V2143" i="1"/>
  <c r="U2143" i="1"/>
  <c r="T2143" i="1"/>
  <c r="AC2142" i="1"/>
  <c r="AB2142" i="1"/>
  <c r="AA2142" i="1"/>
  <c r="Z2142" i="1"/>
  <c r="Y2142" i="1"/>
  <c r="X2142" i="1"/>
  <c r="W2142" i="1"/>
  <c r="V2142" i="1"/>
  <c r="U2142" i="1"/>
  <c r="T2142" i="1"/>
  <c r="AC2141" i="1"/>
  <c r="AB2141" i="1"/>
  <c r="AA2141" i="1"/>
  <c r="Z2141" i="1"/>
  <c r="Y2141" i="1"/>
  <c r="X2141" i="1"/>
  <c r="W2141" i="1"/>
  <c r="V2141" i="1"/>
  <c r="U2141" i="1"/>
  <c r="T2141" i="1"/>
  <c r="AC2140" i="1"/>
  <c r="AB2140" i="1"/>
  <c r="AA2140" i="1"/>
  <c r="Z2140" i="1"/>
  <c r="Y2140" i="1"/>
  <c r="X2140" i="1"/>
  <c r="W2140" i="1"/>
  <c r="V2140" i="1"/>
  <c r="U2140" i="1"/>
  <c r="T2140" i="1"/>
  <c r="AC2139" i="1"/>
  <c r="AB2139" i="1"/>
  <c r="AA2139" i="1"/>
  <c r="Z2139" i="1"/>
  <c r="Y2139" i="1"/>
  <c r="X2139" i="1"/>
  <c r="W2139" i="1"/>
  <c r="V2139" i="1"/>
  <c r="U2139" i="1"/>
  <c r="T2139" i="1"/>
  <c r="AC2138" i="1"/>
  <c r="AB2138" i="1"/>
  <c r="AA2138" i="1"/>
  <c r="Z2138" i="1"/>
  <c r="Y2138" i="1"/>
  <c r="X2138" i="1"/>
  <c r="W2138" i="1"/>
  <c r="V2138" i="1"/>
  <c r="U2138" i="1"/>
  <c r="T2138" i="1"/>
  <c r="AC2137" i="1"/>
  <c r="AB2137" i="1"/>
  <c r="AA2137" i="1"/>
  <c r="Z2137" i="1"/>
  <c r="Y2137" i="1"/>
  <c r="X2137" i="1"/>
  <c r="W2137" i="1"/>
  <c r="V2137" i="1"/>
  <c r="U2137" i="1"/>
  <c r="T2137" i="1"/>
  <c r="AC2136" i="1"/>
  <c r="AB2136" i="1"/>
  <c r="AA2136" i="1"/>
  <c r="Z2136" i="1"/>
  <c r="Y2136" i="1"/>
  <c r="X2136" i="1"/>
  <c r="W2136" i="1"/>
  <c r="V2136" i="1"/>
  <c r="U2136" i="1"/>
  <c r="T2136" i="1"/>
  <c r="AC2135" i="1"/>
  <c r="AB2135" i="1"/>
  <c r="AA2135" i="1"/>
  <c r="Z2135" i="1"/>
  <c r="Y2135" i="1"/>
  <c r="X2135" i="1"/>
  <c r="W2135" i="1"/>
  <c r="V2135" i="1"/>
  <c r="U2135" i="1"/>
  <c r="T2135" i="1"/>
  <c r="AC2134" i="1"/>
  <c r="AB2134" i="1"/>
  <c r="AA2134" i="1"/>
  <c r="Z2134" i="1"/>
  <c r="Y2134" i="1"/>
  <c r="X2134" i="1"/>
  <c r="W2134" i="1"/>
  <c r="V2134" i="1"/>
  <c r="U2134" i="1"/>
  <c r="T2134" i="1"/>
  <c r="AC2133" i="1"/>
  <c r="AB2133" i="1"/>
  <c r="AA2133" i="1"/>
  <c r="Z2133" i="1"/>
  <c r="Y2133" i="1"/>
  <c r="X2133" i="1"/>
  <c r="W2133" i="1"/>
  <c r="V2133" i="1"/>
  <c r="U2133" i="1"/>
  <c r="T2133" i="1"/>
  <c r="AC2132" i="1"/>
  <c r="AB2132" i="1"/>
  <c r="AA2132" i="1"/>
  <c r="Z2132" i="1"/>
  <c r="Y2132" i="1"/>
  <c r="X2132" i="1"/>
  <c r="W2132" i="1"/>
  <c r="V2132" i="1"/>
  <c r="U2132" i="1"/>
  <c r="T2132" i="1"/>
  <c r="AC2131" i="1"/>
  <c r="AB2131" i="1"/>
  <c r="AA2131" i="1"/>
  <c r="Z2131" i="1"/>
  <c r="Y2131" i="1"/>
  <c r="X2131" i="1"/>
  <c r="W2131" i="1"/>
  <c r="V2131" i="1"/>
  <c r="U2131" i="1"/>
  <c r="T2131" i="1"/>
  <c r="AC2130" i="1"/>
  <c r="AB2130" i="1"/>
  <c r="AA2130" i="1"/>
  <c r="Z2130" i="1"/>
  <c r="Y2130" i="1"/>
  <c r="X2130" i="1"/>
  <c r="W2130" i="1"/>
  <c r="V2130" i="1"/>
  <c r="U2130" i="1"/>
  <c r="T2130" i="1"/>
  <c r="AC2129" i="1"/>
  <c r="AB2129" i="1"/>
  <c r="AA2129" i="1"/>
  <c r="Z2129" i="1"/>
  <c r="Y2129" i="1"/>
  <c r="X2129" i="1"/>
  <c r="W2129" i="1"/>
  <c r="V2129" i="1"/>
  <c r="U2129" i="1"/>
  <c r="T2129" i="1"/>
  <c r="AC2128" i="1"/>
  <c r="AB2128" i="1"/>
  <c r="AA2128" i="1"/>
  <c r="Z2128" i="1"/>
  <c r="Y2128" i="1"/>
  <c r="X2128" i="1"/>
  <c r="W2128" i="1"/>
  <c r="V2128" i="1"/>
  <c r="U2128" i="1"/>
  <c r="T2128" i="1"/>
  <c r="AC2127" i="1"/>
  <c r="AB2127" i="1"/>
  <c r="AA2127" i="1"/>
  <c r="Z2127" i="1"/>
  <c r="Y2127" i="1"/>
  <c r="X2127" i="1"/>
  <c r="W2127" i="1"/>
  <c r="V2127" i="1"/>
  <c r="U2127" i="1"/>
  <c r="T2127" i="1"/>
  <c r="AC2126" i="1"/>
  <c r="AB2126" i="1"/>
  <c r="AA2126" i="1"/>
  <c r="Z2126" i="1"/>
  <c r="Y2126" i="1"/>
  <c r="X2126" i="1"/>
  <c r="W2126" i="1"/>
  <c r="V2126" i="1"/>
  <c r="U2126" i="1"/>
  <c r="T2126" i="1"/>
  <c r="AC2125" i="1"/>
  <c r="AB2125" i="1"/>
  <c r="AA2125" i="1"/>
  <c r="Z2125" i="1"/>
  <c r="Y2125" i="1"/>
  <c r="X2125" i="1"/>
  <c r="W2125" i="1"/>
  <c r="V2125" i="1"/>
  <c r="U2125" i="1"/>
  <c r="T2125" i="1"/>
  <c r="AC2124" i="1"/>
  <c r="AB2124" i="1"/>
  <c r="AA2124" i="1"/>
  <c r="Z2124" i="1"/>
  <c r="Y2124" i="1"/>
  <c r="X2124" i="1"/>
  <c r="W2124" i="1"/>
  <c r="V2124" i="1"/>
  <c r="U2124" i="1"/>
  <c r="T2124" i="1"/>
  <c r="AC2123" i="1"/>
  <c r="AB2123" i="1"/>
  <c r="AA2123" i="1"/>
  <c r="Z2123" i="1"/>
  <c r="Y2123" i="1"/>
  <c r="X2123" i="1"/>
  <c r="W2123" i="1"/>
  <c r="V2123" i="1"/>
  <c r="T2123" i="1"/>
  <c r="AC2122" i="1"/>
  <c r="AB2122" i="1"/>
  <c r="AA2122" i="1"/>
  <c r="Z2122" i="1"/>
  <c r="Y2122" i="1"/>
  <c r="X2122" i="1"/>
  <c r="W2122" i="1"/>
  <c r="V2122" i="1"/>
  <c r="U2122" i="1"/>
  <c r="T2122" i="1"/>
  <c r="AC2121" i="1"/>
  <c r="AB2121" i="1"/>
  <c r="AA2121" i="1"/>
  <c r="Z2121" i="1"/>
  <c r="Y2121" i="1"/>
  <c r="X2121" i="1"/>
  <c r="W2121" i="1"/>
  <c r="V2121" i="1"/>
  <c r="U2121" i="1"/>
  <c r="T2121" i="1"/>
  <c r="AC2120" i="1"/>
  <c r="AB2120" i="1"/>
  <c r="AA2120" i="1"/>
  <c r="Z2120" i="1"/>
  <c r="Y2120" i="1"/>
  <c r="X2120" i="1"/>
  <c r="W2120" i="1"/>
  <c r="V2120" i="1"/>
  <c r="U2120" i="1"/>
  <c r="T2120" i="1"/>
  <c r="AC2119" i="1"/>
  <c r="AB2119" i="1"/>
  <c r="AA2119" i="1"/>
  <c r="Z2119" i="1"/>
  <c r="Y2119" i="1"/>
  <c r="X2119" i="1"/>
  <c r="W2119" i="1"/>
  <c r="V2119" i="1"/>
  <c r="U2119" i="1"/>
  <c r="T2119" i="1"/>
  <c r="AC2118" i="1"/>
  <c r="AB2118" i="1"/>
  <c r="AA2118" i="1"/>
  <c r="Z2118" i="1"/>
  <c r="Y2118" i="1"/>
  <c r="X2118" i="1"/>
  <c r="W2118" i="1"/>
  <c r="V2118" i="1"/>
  <c r="U2118" i="1"/>
  <c r="T2118" i="1"/>
  <c r="AC2117" i="1"/>
  <c r="AB2117" i="1"/>
  <c r="AA2117" i="1"/>
  <c r="Z2117" i="1"/>
  <c r="Y2117" i="1"/>
  <c r="X2117" i="1"/>
  <c r="W2117" i="1"/>
  <c r="V2117" i="1"/>
  <c r="U2117" i="1"/>
  <c r="T2117" i="1"/>
  <c r="AC2116" i="1"/>
  <c r="AB2116" i="1"/>
  <c r="AA2116" i="1"/>
  <c r="Z2116" i="1"/>
  <c r="Y2116" i="1"/>
  <c r="X2116" i="1"/>
  <c r="W2116" i="1"/>
  <c r="V2116" i="1"/>
  <c r="U2116" i="1"/>
  <c r="T2116" i="1"/>
  <c r="AC2115" i="1"/>
  <c r="AB2115" i="1"/>
  <c r="AA2115" i="1"/>
  <c r="Z2115" i="1"/>
  <c r="Y2115" i="1"/>
  <c r="X2115" i="1"/>
  <c r="W2115" i="1"/>
  <c r="V2115" i="1"/>
  <c r="U2115" i="1"/>
  <c r="T2115" i="1"/>
  <c r="AC2114" i="1"/>
  <c r="AB2114" i="1"/>
  <c r="AA2114" i="1"/>
  <c r="Z2114" i="1"/>
  <c r="Y2114" i="1"/>
  <c r="X2114" i="1"/>
  <c r="W2114" i="1"/>
  <c r="V2114" i="1"/>
  <c r="U2114" i="1"/>
  <c r="T2114" i="1"/>
  <c r="AC2113" i="1"/>
  <c r="AB2113" i="1"/>
  <c r="AA2113" i="1"/>
  <c r="Z2113" i="1"/>
  <c r="Y2113" i="1"/>
  <c r="X2113" i="1"/>
  <c r="W2113" i="1"/>
  <c r="V2113" i="1"/>
  <c r="U2113" i="1"/>
  <c r="T2113" i="1"/>
  <c r="AC2112" i="1"/>
  <c r="AB2112" i="1"/>
  <c r="AA2112" i="1"/>
  <c r="Z2112" i="1"/>
  <c r="Y2112" i="1"/>
  <c r="X2112" i="1"/>
  <c r="W2112" i="1"/>
  <c r="V2112" i="1"/>
  <c r="U2112" i="1"/>
  <c r="T2112" i="1"/>
  <c r="AC2111" i="1"/>
  <c r="AB2111" i="1"/>
  <c r="AA2111" i="1"/>
  <c r="Z2111" i="1"/>
  <c r="Y2111" i="1"/>
  <c r="X2111" i="1"/>
  <c r="W2111" i="1"/>
  <c r="V2111" i="1"/>
  <c r="U2111" i="1"/>
  <c r="T2111" i="1"/>
  <c r="AC2110" i="1"/>
  <c r="AB2110" i="1"/>
  <c r="AA2110" i="1"/>
  <c r="Z2110" i="1"/>
  <c r="Y2110" i="1"/>
  <c r="X2110" i="1"/>
  <c r="W2110" i="1"/>
  <c r="V2110" i="1"/>
  <c r="U2110" i="1"/>
  <c r="T2110" i="1"/>
  <c r="AC2109" i="1"/>
  <c r="AB2109" i="1"/>
  <c r="AA2109" i="1"/>
  <c r="Z2109" i="1"/>
  <c r="Y2109" i="1"/>
  <c r="X2109" i="1"/>
  <c r="W2109" i="1"/>
  <c r="V2109" i="1"/>
  <c r="U2109" i="1"/>
  <c r="T2109" i="1"/>
  <c r="AC2108" i="1"/>
  <c r="AB2108" i="1"/>
  <c r="AA2108" i="1"/>
  <c r="Z2108" i="1"/>
  <c r="Y2108" i="1"/>
  <c r="X2108" i="1"/>
  <c r="W2108" i="1"/>
  <c r="V2108" i="1"/>
  <c r="U2108" i="1"/>
  <c r="T2108" i="1"/>
  <c r="AC2107" i="1"/>
  <c r="AB2107" i="1"/>
  <c r="AA2107" i="1"/>
  <c r="Z2107" i="1"/>
  <c r="Y2107" i="1"/>
  <c r="X2107" i="1"/>
  <c r="W2107" i="1"/>
  <c r="V2107" i="1"/>
  <c r="U2107" i="1"/>
  <c r="T2107" i="1"/>
  <c r="AC2106" i="1"/>
  <c r="AB2106" i="1"/>
  <c r="AA2106" i="1"/>
  <c r="Z2106" i="1"/>
  <c r="Y2106" i="1"/>
  <c r="X2106" i="1"/>
  <c r="W2106" i="1"/>
  <c r="V2106" i="1"/>
  <c r="U2106" i="1"/>
  <c r="T2106" i="1"/>
  <c r="AC2105" i="1"/>
  <c r="AB2105" i="1"/>
  <c r="AA2105" i="1"/>
  <c r="Z2105" i="1"/>
  <c r="Y2105" i="1"/>
  <c r="X2105" i="1"/>
  <c r="W2105" i="1"/>
  <c r="V2105" i="1"/>
  <c r="U2105" i="1"/>
  <c r="T2105" i="1"/>
  <c r="AC2104" i="1"/>
  <c r="AB2104" i="1"/>
  <c r="AA2104" i="1"/>
  <c r="Z2104" i="1"/>
  <c r="Y2104" i="1"/>
  <c r="X2104" i="1"/>
  <c r="W2104" i="1"/>
  <c r="V2104" i="1"/>
  <c r="U2104" i="1"/>
  <c r="T2104" i="1"/>
  <c r="AC2103" i="1"/>
  <c r="AB2103" i="1"/>
  <c r="AA2103" i="1"/>
  <c r="Z2103" i="1"/>
  <c r="Y2103" i="1"/>
  <c r="X2103" i="1"/>
  <c r="W2103" i="1"/>
  <c r="V2103" i="1"/>
  <c r="U2103" i="1"/>
  <c r="T2103" i="1"/>
  <c r="AC2102" i="1"/>
  <c r="AB2102" i="1"/>
  <c r="AA2102" i="1"/>
  <c r="Z2102" i="1"/>
  <c r="Y2102" i="1"/>
  <c r="X2102" i="1"/>
  <c r="W2102" i="1"/>
  <c r="V2102" i="1"/>
  <c r="U2102" i="1"/>
  <c r="T2102" i="1"/>
  <c r="AC2101" i="1"/>
  <c r="AB2101" i="1"/>
  <c r="AA2101" i="1"/>
  <c r="Z2101" i="1"/>
  <c r="Y2101" i="1"/>
  <c r="X2101" i="1"/>
  <c r="W2101" i="1"/>
  <c r="V2101" i="1"/>
  <c r="U2101" i="1"/>
  <c r="T2101" i="1"/>
  <c r="AC2100" i="1"/>
  <c r="AB2100" i="1"/>
  <c r="AA2100" i="1"/>
  <c r="Z2100" i="1"/>
  <c r="Y2100" i="1"/>
  <c r="X2100" i="1"/>
  <c r="W2100" i="1"/>
  <c r="V2100" i="1"/>
  <c r="U2100" i="1"/>
  <c r="T2100" i="1"/>
  <c r="AC2099" i="1"/>
  <c r="AB2099" i="1"/>
  <c r="AA2099" i="1"/>
  <c r="Z2099" i="1"/>
  <c r="Y2099" i="1"/>
  <c r="X2099" i="1"/>
  <c r="W2099" i="1"/>
  <c r="V2099" i="1"/>
  <c r="U2099" i="1"/>
  <c r="T2099" i="1"/>
  <c r="AC2098" i="1"/>
  <c r="AB2098" i="1"/>
  <c r="AA2098" i="1"/>
  <c r="Z2098" i="1"/>
  <c r="Y2098" i="1"/>
  <c r="X2098" i="1"/>
  <c r="W2098" i="1"/>
  <c r="V2098" i="1"/>
  <c r="U2098" i="1"/>
  <c r="T2098" i="1"/>
  <c r="AC2097" i="1"/>
  <c r="AB2097" i="1"/>
  <c r="AA2097" i="1"/>
  <c r="Z2097" i="1"/>
  <c r="Y2097" i="1"/>
  <c r="X2097" i="1"/>
  <c r="W2097" i="1"/>
  <c r="V2097" i="1"/>
  <c r="U2097" i="1"/>
  <c r="T2097" i="1"/>
  <c r="AC2096" i="1"/>
  <c r="AB2096" i="1"/>
  <c r="AA2096" i="1"/>
  <c r="Z2096" i="1"/>
  <c r="Y2096" i="1"/>
  <c r="X2096" i="1"/>
  <c r="W2096" i="1"/>
  <c r="V2096" i="1"/>
  <c r="U2096" i="1"/>
  <c r="T2096" i="1"/>
  <c r="AC2095" i="1"/>
  <c r="AB2095" i="1"/>
  <c r="AA2095" i="1"/>
  <c r="Z2095" i="1"/>
  <c r="Y2095" i="1"/>
  <c r="X2095" i="1"/>
  <c r="W2095" i="1"/>
  <c r="V2095" i="1"/>
  <c r="U2095" i="1"/>
  <c r="T2095" i="1"/>
  <c r="AC2094" i="1"/>
  <c r="AB2094" i="1"/>
  <c r="AA2094" i="1"/>
  <c r="Z2094" i="1"/>
  <c r="Y2094" i="1"/>
  <c r="X2094" i="1"/>
  <c r="W2094" i="1"/>
  <c r="V2094" i="1"/>
  <c r="U2094" i="1"/>
  <c r="T2094" i="1"/>
  <c r="AC2093" i="1"/>
  <c r="AB2093" i="1"/>
  <c r="AA2093" i="1"/>
  <c r="Z2093" i="1"/>
  <c r="Y2093" i="1"/>
  <c r="X2093" i="1"/>
  <c r="W2093" i="1"/>
  <c r="V2093" i="1"/>
  <c r="U2093" i="1"/>
  <c r="T2093" i="1"/>
  <c r="AC2092" i="1"/>
  <c r="AB2092" i="1"/>
  <c r="AA2092" i="1"/>
  <c r="Z2092" i="1"/>
  <c r="Y2092" i="1"/>
  <c r="X2092" i="1"/>
  <c r="W2092" i="1"/>
  <c r="V2092" i="1"/>
  <c r="U2092" i="1"/>
  <c r="T2092" i="1"/>
  <c r="AC2091" i="1"/>
  <c r="AB2091" i="1"/>
  <c r="AA2091" i="1"/>
  <c r="Z2091" i="1"/>
  <c r="Y2091" i="1"/>
  <c r="X2091" i="1"/>
  <c r="W2091" i="1"/>
  <c r="V2091" i="1"/>
  <c r="U2091" i="1"/>
  <c r="T2091" i="1"/>
  <c r="AC2090" i="1"/>
  <c r="AB2090" i="1"/>
  <c r="AA2090" i="1"/>
  <c r="Z2090" i="1"/>
  <c r="Y2090" i="1"/>
  <c r="X2090" i="1"/>
  <c r="W2090" i="1"/>
  <c r="V2090" i="1"/>
  <c r="U2090" i="1"/>
  <c r="T2090" i="1"/>
  <c r="AC2089" i="1"/>
  <c r="AB2089" i="1"/>
  <c r="AA2089" i="1"/>
  <c r="Z2089" i="1"/>
  <c r="Y2089" i="1"/>
  <c r="X2089" i="1"/>
  <c r="W2089" i="1"/>
  <c r="V2089" i="1"/>
  <c r="U2089" i="1"/>
  <c r="T2089" i="1"/>
  <c r="AC2088" i="1"/>
  <c r="AB2088" i="1"/>
  <c r="AA2088" i="1"/>
  <c r="Z2088" i="1"/>
  <c r="Y2088" i="1"/>
  <c r="X2088" i="1"/>
  <c r="W2088" i="1"/>
  <c r="V2088" i="1"/>
  <c r="U2088" i="1"/>
  <c r="T2088" i="1"/>
  <c r="AC2087" i="1"/>
  <c r="AB2087" i="1"/>
  <c r="AA2087" i="1"/>
  <c r="Z2087" i="1"/>
  <c r="Y2087" i="1"/>
  <c r="X2087" i="1"/>
  <c r="W2087" i="1"/>
  <c r="V2087" i="1"/>
  <c r="U2087" i="1"/>
  <c r="T2087" i="1"/>
  <c r="AC2086" i="1"/>
  <c r="AB2086" i="1"/>
  <c r="AA2086" i="1"/>
  <c r="Z2086" i="1"/>
  <c r="Y2086" i="1"/>
  <c r="X2086" i="1"/>
  <c r="W2086" i="1"/>
  <c r="V2086" i="1"/>
  <c r="U2086" i="1"/>
  <c r="T2086" i="1"/>
  <c r="AC2085" i="1"/>
  <c r="AB2085" i="1"/>
  <c r="AA2085" i="1"/>
  <c r="Z2085" i="1"/>
  <c r="Y2085" i="1"/>
  <c r="X2085" i="1"/>
  <c r="W2085" i="1"/>
  <c r="V2085" i="1"/>
  <c r="U2085" i="1"/>
  <c r="T2085" i="1"/>
  <c r="AC2084" i="1"/>
  <c r="AB2084" i="1"/>
  <c r="AA2084" i="1"/>
  <c r="Z2084" i="1"/>
  <c r="Y2084" i="1"/>
  <c r="X2084" i="1"/>
  <c r="W2084" i="1"/>
  <c r="V2084" i="1"/>
  <c r="U2084" i="1"/>
  <c r="T2084" i="1"/>
  <c r="AC2083" i="1"/>
  <c r="AB2083" i="1"/>
  <c r="AA2083" i="1"/>
  <c r="Z2083" i="1"/>
  <c r="Y2083" i="1"/>
  <c r="X2083" i="1"/>
  <c r="W2083" i="1"/>
  <c r="V2083" i="1"/>
  <c r="U2083" i="1"/>
  <c r="T2083" i="1"/>
  <c r="AC2082" i="1"/>
  <c r="AB2082" i="1"/>
  <c r="AA2082" i="1"/>
  <c r="Z2082" i="1"/>
  <c r="Y2082" i="1"/>
  <c r="X2082" i="1"/>
  <c r="W2082" i="1"/>
  <c r="V2082" i="1"/>
  <c r="U2082" i="1"/>
  <c r="T2082" i="1"/>
  <c r="AC2081" i="1"/>
  <c r="AB2081" i="1"/>
  <c r="AA2081" i="1"/>
  <c r="Z2081" i="1"/>
  <c r="Y2081" i="1"/>
  <c r="X2081" i="1"/>
  <c r="W2081" i="1"/>
  <c r="V2081" i="1"/>
  <c r="U2081" i="1"/>
  <c r="T2081" i="1"/>
  <c r="AC2080" i="1"/>
  <c r="AB2080" i="1"/>
  <c r="AA2080" i="1"/>
  <c r="Z2080" i="1"/>
  <c r="Y2080" i="1"/>
  <c r="X2080" i="1"/>
  <c r="W2080" i="1"/>
  <c r="V2080" i="1"/>
  <c r="U2080" i="1"/>
  <c r="T2080" i="1"/>
  <c r="AC2079" i="1"/>
  <c r="AB2079" i="1"/>
  <c r="AA2079" i="1"/>
  <c r="Z2079" i="1"/>
  <c r="Y2079" i="1"/>
  <c r="X2079" i="1"/>
  <c r="W2079" i="1"/>
  <c r="V2079" i="1"/>
  <c r="U2079" i="1"/>
  <c r="T2079" i="1"/>
  <c r="AC2078" i="1"/>
  <c r="AB2078" i="1"/>
  <c r="AA2078" i="1"/>
  <c r="Z2078" i="1"/>
  <c r="Y2078" i="1"/>
  <c r="X2078" i="1"/>
  <c r="W2078" i="1"/>
  <c r="V2078" i="1"/>
  <c r="U2078" i="1"/>
  <c r="T2078" i="1"/>
  <c r="AC2077" i="1"/>
  <c r="AB2077" i="1"/>
  <c r="AA2077" i="1"/>
  <c r="Z2077" i="1"/>
  <c r="Y2077" i="1"/>
  <c r="X2077" i="1"/>
  <c r="W2077" i="1"/>
  <c r="V2077" i="1"/>
  <c r="U2077" i="1"/>
  <c r="T2077" i="1"/>
  <c r="AC2076" i="1"/>
  <c r="AB2076" i="1"/>
  <c r="AA2076" i="1"/>
  <c r="Z2076" i="1"/>
  <c r="Y2076" i="1"/>
  <c r="X2076" i="1"/>
  <c r="W2076" i="1"/>
  <c r="V2076" i="1"/>
  <c r="U2076" i="1"/>
  <c r="T2076" i="1"/>
  <c r="AC2075" i="1"/>
  <c r="AB2075" i="1"/>
  <c r="AA2075" i="1"/>
  <c r="Z2075" i="1"/>
  <c r="Y2075" i="1"/>
  <c r="X2075" i="1"/>
  <c r="W2075" i="1"/>
  <c r="V2075" i="1"/>
  <c r="U2075" i="1"/>
  <c r="T2075" i="1"/>
  <c r="AC2074" i="1"/>
  <c r="AB2074" i="1"/>
  <c r="AA2074" i="1"/>
  <c r="Z2074" i="1"/>
  <c r="Y2074" i="1"/>
  <c r="X2074" i="1"/>
  <c r="W2074" i="1"/>
  <c r="V2074" i="1"/>
  <c r="U2074" i="1"/>
  <c r="T2074" i="1"/>
  <c r="AC2073" i="1"/>
  <c r="AB2073" i="1"/>
  <c r="AA2073" i="1"/>
  <c r="Z2073" i="1"/>
  <c r="Y2073" i="1"/>
  <c r="X2073" i="1"/>
  <c r="W2073" i="1"/>
  <c r="V2073" i="1"/>
  <c r="U2073" i="1"/>
  <c r="T2073" i="1"/>
  <c r="AC2072" i="1"/>
  <c r="AB2072" i="1"/>
  <c r="AA2072" i="1"/>
  <c r="Z2072" i="1"/>
  <c r="Y2072" i="1"/>
  <c r="X2072" i="1"/>
  <c r="W2072" i="1"/>
  <c r="V2072" i="1"/>
  <c r="U2072" i="1"/>
  <c r="T2072" i="1"/>
  <c r="AC2071" i="1"/>
  <c r="AB2071" i="1"/>
  <c r="AA2071" i="1"/>
  <c r="Z2071" i="1"/>
  <c r="Y2071" i="1"/>
  <c r="X2071" i="1"/>
  <c r="W2071" i="1"/>
  <c r="V2071" i="1"/>
  <c r="U2071" i="1"/>
  <c r="T2071" i="1"/>
  <c r="AC2070" i="1"/>
  <c r="AB2070" i="1"/>
  <c r="AA2070" i="1"/>
  <c r="Z2070" i="1"/>
  <c r="Y2070" i="1"/>
  <c r="X2070" i="1"/>
  <c r="W2070" i="1"/>
  <c r="V2070" i="1"/>
  <c r="U2070" i="1"/>
  <c r="T2070" i="1"/>
  <c r="AC2069" i="1"/>
  <c r="AB2069" i="1"/>
  <c r="AA2069" i="1"/>
  <c r="Z2069" i="1"/>
  <c r="Y2069" i="1"/>
  <c r="X2069" i="1"/>
  <c r="W2069" i="1"/>
  <c r="V2069" i="1"/>
  <c r="U2069" i="1"/>
  <c r="T2069" i="1"/>
  <c r="AC2068" i="1"/>
  <c r="AB2068" i="1"/>
  <c r="AA2068" i="1"/>
  <c r="Z2068" i="1"/>
  <c r="Y2068" i="1"/>
  <c r="X2068" i="1"/>
  <c r="W2068" i="1"/>
  <c r="V2068" i="1"/>
  <c r="U2068" i="1"/>
  <c r="T2068" i="1"/>
  <c r="AC2067" i="1"/>
  <c r="AB2067" i="1"/>
  <c r="AA2067" i="1"/>
  <c r="Z2067" i="1"/>
  <c r="Y2067" i="1"/>
  <c r="X2067" i="1"/>
  <c r="W2067" i="1"/>
  <c r="V2067" i="1"/>
  <c r="U2067" i="1"/>
  <c r="T2067" i="1"/>
  <c r="AC2066" i="1"/>
  <c r="AB2066" i="1"/>
  <c r="AA2066" i="1"/>
  <c r="Z2066" i="1"/>
  <c r="Y2066" i="1"/>
  <c r="X2066" i="1"/>
  <c r="W2066" i="1"/>
  <c r="V2066" i="1"/>
  <c r="U2066" i="1"/>
  <c r="T2066" i="1"/>
  <c r="AC2065" i="1"/>
  <c r="AB2065" i="1"/>
  <c r="AA2065" i="1"/>
  <c r="Z2065" i="1"/>
  <c r="Y2065" i="1"/>
  <c r="X2065" i="1"/>
  <c r="W2065" i="1"/>
  <c r="V2065" i="1"/>
  <c r="U2065" i="1"/>
  <c r="T2065" i="1"/>
  <c r="AC2064" i="1"/>
  <c r="AB2064" i="1"/>
  <c r="AA2064" i="1"/>
  <c r="Z2064" i="1"/>
  <c r="Y2064" i="1"/>
  <c r="X2064" i="1"/>
  <c r="W2064" i="1"/>
  <c r="V2064" i="1"/>
  <c r="U2064" i="1"/>
  <c r="T2064" i="1"/>
  <c r="AC2063" i="1"/>
  <c r="AB2063" i="1"/>
  <c r="AA2063" i="1"/>
  <c r="Z2063" i="1"/>
  <c r="Y2063" i="1"/>
  <c r="X2063" i="1"/>
  <c r="W2063" i="1"/>
  <c r="V2063" i="1"/>
  <c r="U2063" i="1"/>
  <c r="T2063" i="1"/>
  <c r="AC2062" i="1"/>
  <c r="AB2062" i="1"/>
  <c r="AA2062" i="1"/>
  <c r="Z2062" i="1"/>
  <c r="Y2062" i="1"/>
  <c r="X2062" i="1"/>
  <c r="W2062" i="1"/>
  <c r="V2062" i="1"/>
  <c r="U2062" i="1"/>
  <c r="T2062" i="1"/>
  <c r="AC2061" i="1"/>
  <c r="AB2061" i="1"/>
  <c r="AA2061" i="1"/>
  <c r="Z2061" i="1"/>
  <c r="Y2061" i="1"/>
  <c r="X2061" i="1"/>
  <c r="W2061" i="1"/>
  <c r="V2061" i="1"/>
  <c r="U2061" i="1"/>
  <c r="T2061" i="1"/>
  <c r="AC2060" i="1"/>
  <c r="AB2060" i="1"/>
  <c r="AA2060" i="1"/>
  <c r="Z2060" i="1"/>
  <c r="Y2060" i="1"/>
  <c r="X2060" i="1"/>
  <c r="W2060" i="1"/>
  <c r="V2060" i="1"/>
  <c r="U2060" i="1"/>
  <c r="T2060" i="1"/>
  <c r="AC2059" i="1"/>
  <c r="AB2059" i="1"/>
  <c r="AA2059" i="1"/>
  <c r="Z2059" i="1"/>
  <c r="Y2059" i="1"/>
  <c r="X2059" i="1"/>
  <c r="W2059" i="1"/>
  <c r="V2059" i="1"/>
  <c r="U2059" i="1"/>
  <c r="T2059" i="1"/>
  <c r="AC2058" i="1"/>
  <c r="AB2058" i="1"/>
  <c r="AA2058" i="1"/>
  <c r="Z2058" i="1"/>
  <c r="Y2058" i="1"/>
  <c r="X2058" i="1"/>
  <c r="W2058" i="1"/>
  <c r="V2058" i="1"/>
  <c r="U2058" i="1"/>
  <c r="T2058" i="1"/>
  <c r="AC2057" i="1"/>
  <c r="AB2057" i="1"/>
  <c r="AA2057" i="1"/>
  <c r="Z2057" i="1"/>
  <c r="Y2057" i="1"/>
  <c r="X2057" i="1"/>
  <c r="W2057" i="1"/>
  <c r="V2057" i="1"/>
  <c r="U2057" i="1"/>
  <c r="T2057" i="1"/>
  <c r="AC2056" i="1"/>
  <c r="AB2056" i="1"/>
  <c r="AA2056" i="1"/>
  <c r="Z2056" i="1"/>
  <c r="Y2056" i="1"/>
  <c r="X2056" i="1"/>
  <c r="W2056" i="1"/>
  <c r="V2056" i="1"/>
  <c r="U2056" i="1"/>
  <c r="T2056" i="1"/>
  <c r="AC2055" i="1"/>
  <c r="AB2055" i="1"/>
  <c r="AA2055" i="1"/>
  <c r="Z2055" i="1"/>
  <c r="Y2055" i="1"/>
  <c r="X2055" i="1"/>
  <c r="W2055" i="1"/>
  <c r="V2055" i="1"/>
  <c r="U2055" i="1"/>
  <c r="T2055" i="1"/>
  <c r="AC2054" i="1"/>
  <c r="AB2054" i="1"/>
  <c r="AA2054" i="1"/>
  <c r="Z2054" i="1"/>
  <c r="Y2054" i="1"/>
  <c r="X2054" i="1"/>
  <c r="W2054" i="1"/>
  <c r="V2054" i="1"/>
  <c r="U2054" i="1"/>
  <c r="T2054" i="1"/>
  <c r="AC2053" i="1"/>
  <c r="AB2053" i="1"/>
  <c r="AA2053" i="1"/>
  <c r="Z2053" i="1"/>
  <c r="Y2053" i="1"/>
  <c r="X2053" i="1"/>
  <c r="W2053" i="1"/>
  <c r="V2053" i="1"/>
  <c r="U2053" i="1"/>
  <c r="T2053" i="1"/>
  <c r="AC2052" i="1"/>
  <c r="AB2052" i="1"/>
  <c r="AA2052" i="1"/>
  <c r="Z2052" i="1"/>
  <c r="Y2052" i="1"/>
  <c r="X2052" i="1"/>
  <c r="W2052" i="1"/>
  <c r="V2052" i="1"/>
  <c r="U2052" i="1"/>
  <c r="T2052" i="1"/>
  <c r="AC2051" i="1"/>
  <c r="AB2051" i="1"/>
  <c r="AA2051" i="1"/>
  <c r="Z2051" i="1"/>
  <c r="Y2051" i="1"/>
  <c r="X2051" i="1"/>
  <c r="W2051" i="1"/>
  <c r="V2051" i="1"/>
  <c r="U2051" i="1"/>
  <c r="T2051" i="1"/>
  <c r="AC2050" i="1"/>
  <c r="AB2050" i="1"/>
  <c r="AA2050" i="1"/>
  <c r="Z2050" i="1"/>
  <c r="Y2050" i="1"/>
  <c r="X2050" i="1"/>
  <c r="W2050" i="1"/>
  <c r="V2050" i="1"/>
  <c r="U2050" i="1"/>
  <c r="T2050" i="1"/>
  <c r="AC2049" i="1"/>
  <c r="AB2049" i="1"/>
  <c r="AA2049" i="1"/>
  <c r="Z2049" i="1"/>
  <c r="Y2049" i="1"/>
  <c r="X2049" i="1"/>
  <c r="W2049" i="1"/>
  <c r="V2049" i="1"/>
  <c r="U2049" i="1"/>
  <c r="T2049" i="1"/>
  <c r="AC2048" i="1"/>
  <c r="AB2048" i="1"/>
  <c r="AA2048" i="1"/>
  <c r="Z2048" i="1"/>
  <c r="Y2048" i="1"/>
  <c r="X2048" i="1"/>
  <c r="W2048" i="1"/>
  <c r="V2048" i="1"/>
  <c r="U2048" i="1"/>
  <c r="T2048" i="1"/>
  <c r="AC2047" i="1"/>
  <c r="AB2047" i="1"/>
  <c r="AA2047" i="1"/>
  <c r="Z2047" i="1"/>
  <c r="Y2047" i="1"/>
  <c r="X2047" i="1"/>
  <c r="W2047" i="1"/>
  <c r="V2047" i="1"/>
  <c r="U2047" i="1"/>
  <c r="T2047" i="1"/>
  <c r="AC2046" i="1"/>
  <c r="AB2046" i="1"/>
  <c r="AA2046" i="1"/>
  <c r="Z2046" i="1"/>
  <c r="Y2046" i="1"/>
  <c r="X2046" i="1"/>
  <c r="W2046" i="1"/>
  <c r="V2046" i="1"/>
  <c r="U2046" i="1"/>
  <c r="T2046" i="1"/>
  <c r="AC2045" i="1"/>
  <c r="AB2045" i="1"/>
  <c r="AA2045" i="1"/>
  <c r="Z2045" i="1"/>
  <c r="Y2045" i="1"/>
  <c r="X2045" i="1"/>
  <c r="W2045" i="1"/>
  <c r="V2045" i="1"/>
  <c r="U2045" i="1"/>
  <c r="T2045" i="1"/>
  <c r="AC2044" i="1"/>
  <c r="AB2044" i="1"/>
  <c r="AA2044" i="1"/>
  <c r="Z2044" i="1"/>
  <c r="Y2044" i="1"/>
  <c r="X2044" i="1"/>
  <c r="W2044" i="1"/>
  <c r="V2044" i="1"/>
  <c r="U2044" i="1"/>
  <c r="T2044" i="1"/>
  <c r="AC2043" i="1"/>
  <c r="AB2043" i="1"/>
  <c r="AA2043" i="1"/>
  <c r="Z2043" i="1"/>
  <c r="Y2043" i="1"/>
  <c r="X2043" i="1"/>
  <c r="W2043" i="1"/>
  <c r="V2043" i="1"/>
  <c r="U2043" i="1"/>
  <c r="T2043" i="1"/>
  <c r="AC2042" i="1"/>
  <c r="AB2042" i="1"/>
  <c r="AA2042" i="1"/>
  <c r="Z2042" i="1"/>
  <c r="Y2042" i="1"/>
  <c r="X2042" i="1"/>
  <c r="W2042" i="1"/>
  <c r="V2042" i="1"/>
  <c r="U2042" i="1"/>
  <c r="T2042" i="1"/>
  <c r="AC2041" i="1"/>
  <c r="AB2041" i="1"/>
  <c r="AA2041" i="1"/>
  <c r="Z2041" i="1"/>
  <c r="Y2041" i="1"/>
  <c r="X2041" i="1"/>
  <c r="W2041" i="1"/>
  <c r="V2041" i="1"/>
  <c r="U2041" i="1"/>
  <c r="T2041" i="1"/>
  <c r="AC2040" i="1"/>
  <c r="AB2040" i="1"/>
  <c r="AA2040" i="1"/>
  <c r="Z2040" i="1"/>
  <c r="Y2040" i="1"/>
  <c r="X2040" i="1"/>
  <c r="W2040" i="1"/>
  <c r="V2040" i="1"/>
  <c r="U2040" i="1"/>
  <c r="T2040" i="1"/>
  <c r="AC2039" i="1"/>
  <c r="AB2039" i="1"/>
  <c r="AA2039" i="1"/>
  <c r="Z2039" i="1"/>
  <c r="Y2039" i="1"/>
  <c r="X2039" i="1"/>
  <c r="W2039" i="1"/>
  <c r="V2039" i="1"/>
  <c r="U2039" i="1"/>
  <c r="T2039" i="1"/>
  <c r="AC2038" i="1"/>
  <c r="AB2038" i="1"/>
  <c r="AA2038" i="1"/>
  <c r="Z2038" i="1"/>
  <c r="Y2038" i="1"/>
  <c r="X2038" i="1"/>
  <c r="W2038" i="1"/>
  <c r="V2038" i="1"/>
  <c r="U2038" i="1"/>
  <c r="T2038" i="1"/>
  <c r="AC2037" i="1"/>
  <c r="AB2037" i="1"/>
  <c r="AA2037" i="1"/>
  <c r="Z2037" i="1"/>
  <c r="Y2037" i="1"/>
  <c r="X2037" i="1"/>
  <c r="W2037" i="1"/>
  <c r="V2037" i="1"/>
  <c r="U2037" i="1"/>
  <c r="T2037" i="1"/>
  <c r="AC2036" i="1"/>
  <c r="AB2036" i="1"/>
  <c r="AA2036" i="1"/>
  <c r="Z2036" i="1"/>
  <c r="Y2036" i="1"/>
  <c r="X2036" i="1"/>
  <c r="W2036" i="1"/>
  <c r="V2036" i="1"/>
  <c r="U2036" i="1"/>
  <c r="T2036" i="1"/>
  <c r="AC2035" i="1"/>
  <c r="AB2035" i="1"/>
  <c r="AA2035" i="1"/>
  <c r="Z2035" i="1"/>
  <c r="Y2035" i="1"/>
  <c r="X2035" i="1"/>
  <c r="W2035" i="1"/>
  <c r="V2035" i="1"/>
  <c r="U2035" i="1"/>
  <c r="T2035" i="1"/>
  <c r="AC2034" i="1"/>
  <c r="AB2034" i="1"/>
  <c r="AA2034" i="1"/>
  <c r="Z2034" i="1"/>
  <c r="Y2034" i="1"/>
  <c r="X2034" i="1"/>
  <c r="W2034" i="1"/>
  <c r="V2034" i="1"/>
  <c r="U2034" i="1"/>
  <c r="T2034" i="1"/>
  <c r="AC2033" i="1"/>
  <c r="AB2033" i="1"/>
  <c r="AA2033" i="1"/>
  <c r="Z2033" i="1"/>
  <c r="Y2033" i="1"/>
  <c r="X2033" i="1"/>
  <c r="W2033" i="1"/>
  <c r="V2033" i="1"/>
  <c r="U2033" i="1"/>
  <c r="T2033" i="1"/>
  <c r="AC2032" i="1"/>
  <c r="AB2032" i="1"/>
  <c r="AA2032" i="1"/>
  <c r="Z2032" i="1"/>
  <c r="Y2032" i="1"/>
  <c r="X2032" i="1"/>
  <c r="W2032" i="1"/>
  <c r="V2032" i="1"/>
  <c r="U2032" i="1"/>
  <c r="T2032" i="1"/>
  <c r="AC2031" i="1"/>
  <c r="AB2031" i="1"/>
  <c r="AA2031" i="1"/>
  <c r="Z2031" i="1"/>
  <c r="Y2031" i="1"/>
  <c r="X2031" i="1"/>
  <c r="W2031" i="1"/>
  <c r="V2031" i="1"/>
  <c r="U2031" i="1"/>
  <c r="T2031" i="1"/>
  <c r="AC2030" i="1"/>
  <c r="AB2030" i="1"/>
  <c r="AA2030" i="1"/>
  <c r="Z2030" i="1"/>
  <c r="Y2030" i="1"/>
  <c r="X2030" i="1"/>
  <c r="W2030" i="1"/>
  <c r="V2030" i="1"/>
  <c r="U2030" i="1"/>
  <c r="T2030" i="1"/>
  <c r="AC2029" i="1"/>
  <c r="AB2029" i="1"/>
  <c r="AA2029" i="1"/>
  <c r="Z2029" i="1"/>
  <c r="Y2029" i="1"/>
  <c r="X2029" i="1"/>
  <c r="W2029" i="1"/>
  <c r="V2029" i="1"/>
  <c r="U2029" i="1"/>
  <c r="T2029" i="1"/>
  <c r="AC2028" i="1"/>
  <c r="AB2028" i="1"/>
  <c r="AA2028" i="1"/>
  <c r="Z2028" i="1"/>
  <c r="Y2028" i="1"/>
  <c r="X2028" i="1"/>
  <c r="W2028" i="1"/>
  <c r="V2028" i="1"/>
  <c r="U2028" i="1"/>
  <c r="T2028" i="1"/>
  <c r="AC2027" i="1"/>
  <c r="AB2027" i="1"/>
  <c r="AA2027" i="1"/>
  <c r="Z2027" i="1"/>
  <c r="Y2027" i="1"/>
  <c r="X2027" i="1"/>
  <c r="W2027" i="1"/>
  <c r="V2027" i="1"/>
  <c r="U2027" i="1"/>
  <c r="T2027" i="1"/>
  <c r="AC2026" i="1"/>
  <c r="AB2026" i="1"/>
  <c r="AA2026" i="1"/>
  <c r="Z2026" i="1"/>
  <c r="Y2026" i="1"/>
  <c r="X2026" i="1"/>
  <c r="W2026" i="1"/>
  <c r="V2026" i="1"/>
  <c r="U2026" i="1"/>
  <c r="T2026" i="1"/>
  <c r="AC2025" i="1"/>
  <c r="AB2025" i="1"/>
  <c r="AA2025" i="1"/>
  <c r="Z2025" i="1"/>
  <c r="Y2025" i="1"/>
  <c r="X2025" i="1"/>
  <c r="W2025" i="1"/>
  <c r="V2025" i="1"/>
  <c r="U2025" i="1"/>
  <c r="T2025" i="1"/>
  <c r="AC2024" i="1"/>
  <c r="AB2024" i="1"/>
  <c r="AA2024" i="1"/>
  <c r="Z2024" i="1"/>
  <c r="Y2024" i="1"/>
  <c r="X2024" i="1"/>
  <c r="W2024" i="1"/>
  <c r="V2024" i="1"/>
  <c r="U2024" i="1"/>
  <c r="T2024" i="1"/>
  <c r="AC2023" i="1"/>
  <c r="AB2023" i="1"/>
  <c r="AA2023" i="1"/>
  <c r="Z2023" i="1"/>
  <c r="Y2023" i="1"/>
  <c r="X2023" i="1"/>
  <c r="W2023" i="1"/>
  <c r="V2023" i="1"/>
  <c r="U2023" i="1"/>
  <c r="T2023" i="1"/>
  <c r="AC2022" i="1"/>
  <c r="AB2022" i="1"/>
  <c r="AA2022" i="1"/>
  <c r="Z2022" i="1"/>
  <c r="Y2022" i="1"/>
  <c r="X2022" i="1"/>
  <c r="W2022" i="1"/>
  <c r="V2022" i="1"/>
  <c r="U2022" i="1"/>
  <c r="T2022" i="1"/>
  <c r="AC2021" i="1"/>
  <c r="AB2021" i="1"/>
  <c r="AA2021" i="1"/>
  <c r="Z2021" i="1"/>
  <c r="Y2021" i="1"/>
  <c r="X2021" i="1"/>
  <c r="W2021" i="1"/>
  <c r="V2021" i="1"/>
  <c r="U2021" i="1"/>
  <c r="T2021" i="1"/>
  <c r="AC2020" i="1"/>
  <c r="AB2020" i="1"/>
  <c r="AA2020" i="1"/>
  <c r="Z2020" i="1"/>
  <c r="Y2020" i="1"/>
  <c r="X2020" i="1"/>
  <c r="W2020" i="1"/>
  <c r="V2020" i="1"/>
  <c r="U2020" i="1"/>
  <c r="T2020" i="1"/>
  <c r="AC2019" i="1"/>
  <c r="AB2019" i="1"/>
  <c r="AA2019" i="1"/>
  <c r="Z2019" i="1"/>
  <c r="Y2019" i="1"/>
  <c r="X2019" i="1"/>
  <c r="W2019" i="1"/>
  <c r="V2019" i="1"/>
  <c r="U2019" i="1"/>
  <c r="T2019" i="1"/>
  <c r="AC2018" i="1"/>
  <c r="AB2018" i="1"/>
  <c r="AA2018" i="1"/>
  <c r="Z2018" i="1"/>
  <c r="Y2018" i="1"/>
  <c r="X2018" i="1"/>
  <c r="W2018" i="1"/>
  <c r="V2018" i="1"/>
  <c r="U2018" i="1"/>
  <c r="T2018" i="1"/>
  <c r="AC2017" i="1"/>
  <c r="AB2017" i="1"/>
  <c r="AA2017" i="1"/>
  <c r="Z2017" i="1"/>
  <c r="Y2017" i="1"/>
  <c r="X2017" i="1"/>
  <c r="W2017" i="1"/>
  <c r="V2017" i="1"/>
  <c r="U2017" i="1"/>
  <c r="T2017" i="1"/>
  <c r="AC2016" i="1"/>
  <c r="AB2016" i="1"/>
  <c r="AA2016" i="1"/>
  <c r="Z2016" i="1"/>
  <c r="Y2016" i="1"/>
  <c r="X2016" i="1"/>
  <c r="W2016" i="1"/>
  <c r="V2016" i="1"/>
  <c r="U2016" i="1"/>
  <c r="T2016" i="1"/>
  <c r="AC2015" i="1"/>
  <c r="AB2015" i="1"/>
  <c r="AA2015" i="1"/>
  <c r="Z2015" i="1"/>
  <c r="Y2015" i="1"/>
  <c r="X2015" i="1"/>
  <c r="W2015" i="1"/>
  <c r="V2015" i="1"/>
  <c r="U2015" i="1"/>
  <c r="T2015" i="1"/>
  <c r="AC2014" i="1"/>
  <c r="AB2014" i="1"/>
  <c r="AA2014" i="1"/>
  <c r="Z2014" i="1"/>
  <c r="Y2014" i="1"/>
  <c r="X2014" i="1"/>
  <c r="W2014" i="1"/>
  <c r="V2014" i="1"/>
  <c r="U2014" i="1"/>
  <c r="T2014" i="1"/>
  <c r="AC2013" i="1"/>
  <c r="AB2013" i="1"/>
  <c r="AA2013" i="1"/>
  <c r="Z2013" i="1"/>
  <c r="Y2013" i="1"/>
  <c r="X2013" i="1"/>
  <c r="W2013" i="1"/>
  <c r="V2013" i="1"/>
  <c r="U2013" i="1"/>
  <c r="T2013" i="1"/>
  <c r="AC2012" i="1"/>
  <c r="AB2012" i="1"/>
  <c r="AA2012" i="1"/>
  <c r="Z2012" i="1"/>
  <c r="Y2012" i="1"/>
  <c r="X2012" i="1"/>
  <c r="W2012" i="1"/>
  <c r="V2012" i="1"/>
  <c r="U2012" i="1"/>
  <c r="T2012" i="1"/>
  <c r="AC2011" i="1"/>
  <c r="AB2011" i="1"/>
  <c r="AA2011" i="1"/>
  <c r="Z2011" i="1"/>
  <c r="Y2011" i="1"/>
  <c r="X2011" i="1"/>
  <c r="W2011" i="1"/>
  <c r="V2011" i="1"/>
  <c r="U2011" i="1"/>
  <c r="T2011" i="1"/>
  <c r="AC2010" i="1"/>
  <c r="AB2010" i="1"/>
  <c r="AA2010" i="1"/>
  <c r="Z2010" i="1"/>
  <c r="Y2010" i="1"/>
  <c r="X2010" i="1"/>
  <c r="W2010" i="1"/>
  <c r="V2010" i="1"/>
  <c r="U2010" i="1"/>
  <c r="T2010" i="1"/>
  <c r="AC2009" i="1"/>
  <c r="AB2009" i="1"/>
  <c r="AA2009" i="1"/>
  <c r="Z2009" i="1"/>
  <c r="Y2009" i="1"/>
  <c r="X2009" i="1"/>
  <c r="W2009" i="1"/>
  <c r="V2009" i="1"/>
  <c r="U2009" i="1"/>
  <c r="T2009" i="1"/>
  <c r="AC2008" i="1"/>
  <c r="AB2008" i="1"/>
  <c r="AA2008" i="1"/>
  <c r="Z2008" i="1"/>
  <c r="Y2008" i="1"/>
  <c r="X2008" i="1"/>
  <c r="W2008" i="1"/>
  <c r="V2008" i="1"/>
  <c r="U2008" i="1"/>
  <c r="T2008" i="1"/>
  <c r="AC2007" i="1"/>
  <c r="AB2007" i="1"/>
  <c r="AA2007" i="1"/>
  <c r="Z2007" i="1"/>
  <c r="Y2007" i="1"/>
  <c r="X2007" i="1"/>
  <c r="W2007" i="1"/>
  <c r="V2007" i="1"/>
  <c r="U2007" i="1"/>
  <c r="T2007" i="1"/>
  <c r="AC2006" i="1"/>
  <c r="AB2006" i="1"/>
  <c r="AA2006" i="1"/>
  <c r="Z2006" i="1"/>
  <c r="Y2006" i="1"/>
  <c r="X2006" i="1"/>
  <c r="W2006" i="1"/>
  <c r="V2006" i="1"/>
  <c r="U2006" i="1"/>
  <c r="T2006" i="1"/>
  <c r="AC2005" i="1"/>
  <c r="AB2005" i="1"/>
  <c r="AA2005" i="1"/>
  <c r="Z2005" i="1"/>
  <c r="Y2005" i="1"/>
  <c r="X2005" i="1"/>
  <c r="W2005" i="1"/>
  <c r="V2005" i="1"/>
  <c r="U2005" i="1"/>
  <c r="T2005" i="1"/>
  <c r="AC2004" i="1"/>
  <c r="AB2004" i="1"/>
  <c r="AA2004" i="1"/>
  <c r="Z2004" i="1"/>
  <c r="Y2004" i="1"/>
  <c r="X2004" i="1"/>
  <c r="W2004" i="1"/>
  <c r="V2004" i="1"/>
  <c r="U2004" i="1"/>
  <c r="T2004" i="1"/>
  <c r="AC2003" i="1"/>
  <c r="AB2003" i="1"/>
  <c r="AA2003" i="1"/>
  <c r="Z2003" i="1"/>
  <c r="Y2003" i="1"/>
  <c r="X2003" i="1"/>
  <c r="W2003" i="1"/>
  <c r="V2003" i="1"/>
  <c r="U2003" i="1"/>
  <c r="T2003" i="1"/>
  <c r="AC2002" i="1"/>
  <c r="AB2002" i="1"/>
  <c r="AA2002" i="1"/>
  <c r="Z2002" i="1"/>
  <c r="Y2002" i="1"/>
  <c r="X2002" i="1"/>
  <c r="W2002" i="1"/>
  <c r="V2002" i="1"/>
  <c r="T2002" i="1"/>
  <c r="AC2001" i="1"/>
  <c r="AB2001" i="1"/>
  <c r="AA2001" i="1"/>
  <c r="Z2001" i="1"/>
  <c r="Y2001" i="1"/>
  <c r="X2001" i="1"/>
  <c r="W2001" i="1"/>
  <c r="V2001" i="1"/>
  <c r="T2001" i="1"/>
  <c r="AC2000" i="1"/>
  <c r="AB2000" i="1"/>
  <c r="AA2000" i="1"/>
  <c r="Z2000" i="1"/>
  <c r="Y2000" i="1"/>
  <c r="X2000" i="1"/>
  <c r="W2000" i="1"/>
  <c r="V2000" i="1"/>
  <c r="U2000" i="1"/>
  <c r="T2000" i="1"/>
  <c r="AC1999" i="1"/>
  <c r="AB1999" i="1"/>
  <c r="AA1999" i="1"/>
  <c r="Z1999" i="1"/>
  <c r="Y1999" i="1"/>
  <c r="X1999" i="1"/>
  <c r="W1999" i="1"/>
  <c r="V1999" i="1"/>
  <c r="U1999" i="1"/>
  <c r="T1999" i="1"/>
  <c r="AC1998" i="1"/>
  <c r="AB1998" i="1"/>
  <c r="AA1998" i="1"/>
  <c r="Z1998" i="1"/>
  <c r="Y1998" i="1"/>
  <c r="X1998" i="1"/>
  <c r="W1998" i="1"/>
  <c r="V1998" i="1"/>
  <c r="U1998" i="1"/>
  <c r="T1998" i="1"/>
  <c r="AC1997" i="1"/>
  <c r="AB1997" i="1"/>
  <c r="AA1997" i="1"/>
  <c r="Z1997" i="1"/>
  <c r="Y1997" i="1"/>
  <c r="X1997" i="1"/>
  <c r="W1997" i="1"/>
  <c r="V1997" i="1"/>
  <c r="U1997" i="1"/>
  <c r="T1997" i="1"/>
  <c r="AC1996" i="1"/>
  <c r="AB1996" i="1"/>
  <c r="AA1996" i="1"/>
  <c r="Z1996" i="1"/>
  <c r="Y1996" i="1"/>
  <c r="X1996" i="1"/>
  <c r="W1996" i="1"/>
  <c r="V1996" i="1"/>
  <c r="U1996" i="1"/>
  <c r="T1996" i="1"/>
  <c r="AC1995" i="1"/>
  <c r="AB1995" i="1"/>
  <c r="AA1995" i="1"/>
  <c r="Z1995" i="1"/>
  <c r="Y1995" i="1"/>
  <c r="X1995" i="1"/>
  <c r="W1995" i="1"/>
  <c r="V1995" i="1"/>
  <c r="U1995" i="1"/>
  <c r="T1995" i="1"/>
  <c r="AC1994" i="1"/>
  <c r="AB1994" i="1"/>
  <c r="AA1994" i="1"/>
  <c r="Z1994" i="1"/>
  <c r="Y1994" i="1"/>
  <c r="X1994" i="1"/>
  <c r="W1994" i="1"/>
  <c r="V1994" i="1"/>
  <c r="U1994" i="1"/>
  <c r="T1994" i="1"/>
  <c r="AC1993" i="1"/>
  <c r="AB1993" i="1"/>
  <c r="AA1993" i="1"/>
  <c r="Z1993" i="1"/>
  <c r="Y1993" i="1"/>
  <c r="X1993" i="1"/>
  <c r="W1993" i="1"/>
  <c r="V1993" i="1"/>
  <c r="U1993" i="1"/>
  <c r="T1993" i="1"/>
  <c r="AC1992" i="1"/>
  <c r="AB1992" i="1"/>
  <c r="AA1992" i="1"/>
  <c r="Z1992" i="1"/>
  <c r="Y1992" i="1"/>
  <c r="X1992" i="1"/>
  <c r="W1992" i="1"/>
  <c r="V1992" i="1"/>
  <c r="U1992" i="1"/>
  <c r="T1992" i="1"/>
  <c r="AC1991" i="1"/>
  <c r="AB1991" i="1"/>
  <c r="AA1991" i="1"/>
  <c r="Z1991" i="1"/>
  <c r="Y1991" i="1"/>
  <c r="X1991" i="1"/>
  <c r="W1991" i="1"/>
  <c r="V1991" i="1"/>
  <c r="U1991" i="1"/>
  <c r="T1991" i="1"/>
  <c r="AC1990" i="1"/>
  <c r="AB1990" i="1"/>
  <c r="AA1990" i="1"/>
  <c r="Z1990" i="1"/>
  <c r="Y1990" i="1"/>
  <c r="X1990" i="1"/>
  <c r="W1990" i="1"/>
  <c r="V1990" i="1"/>
  <c r="U1990" i="1"/>
  <c r="T1990" i="1"/>
  <c r="AC1989" i="1"/>
  <c r="AB1989" i="1"/>
  <c r="AA1989" i="1"/>
  <c r="Z1989" i="1"/>
  <c r="Y1989" i="1"/>
  <c r="X1989" i="1"/>
  <c r="W1989" i="1"/>
  <c r="V1989" i="1"/>
  <c r="U1989" i="1"/>
  <c r="T1989" i="1"/>
  <c r="AC1988" i="1"/>
  <c r="AB1988" i="1"/>
  <c r="AA1988" i="1"/>
  <c r="Z1988" i="1"/>
  <c r="Y1988" i="1"/>
  <c r="X1988" i="1"/>
  <c r="W1988" i="1"/>
  <c r="V1988" i="1"/>
  <c r="U1988" i="1"/>
  <c r="T1988" i="1"/>
  <c r="AC1987" i="1"/>
  <c r="AB1987" i="1"/>
  <c r="AA1987" i="1"/>
  <c r="Z1987" i="1"/>
  <c r="Y1987" i="1"/>
  <c r="X1987" i="1"/>
  <c r="W1987" i="1"/>
  <c r="V1987" i="1"/>
  <c r="U1987" i="1"/>
  <c r="T1987" i="1"/>
  <c r="AC1986" i="1"/>
  <c r="AB1986" i="1"/>
  <c r="AA1986" i="1"/>
  <c r="Z1986" i="1"/>
  <c r="Y1986" i="1"/>
  <c r="X1986" i="1"/>
  <c r="W1986" i="1"/>
  <c r="V1986" i="1"/>
  <c r="U1986" i="1"/>
  <c r="T1986" i="1"/>
  <c r="AC1985" i="1"/>
  <c r="AB1985" i="1"/>
  <c r="AA1985" i="1"/>
  <c r="Z1985" i="1"/>
  <c r="Y1985" i="1"/>
  <c r="X1985" i="1"/>
  <c r="W1985" i="1"/>
  <c r="V1985" i="1"/>
  <c r="U1985" i="1"/>
  <c r="T1985" i="1"/>
  <c r="AC1984" i="1"/>
  <c r="AB1984" i="1"/>
  <c r="AA1984" i="1"/>
  <c r="Z1984" i="1"/>
  <c r="Y1984" i="1"/>
  <c r="X1984" i="1"/>
  <c r="W1984" i="1"/>
  <c r="V1984" i="1"/>
  <c r="U1984" i="1"/>
  <c r="T1984" i="1"/>
  <c r="AC1983" i="1"/>
  <c r="AB1983" i="1"/>
  <c r="AA1983" i="1"/>
  <c r="Z1983" i="1"/>
  <c r="Y1983" i="1"/>
  <c r="X1983" i="1"/>
  <c r="W1983" i="1"/>
  <c r="V1983" i="1"/>
  <c r="U1983" i="1"/>
  <c r="T1983" i="1"/>
  <c r="AC1982" i="1"/>
  <c r="AB1982" i="1"/>
  <c r="AA1982" i="1"/>
  <c r="Z1982" i="1"/>
  <c r="Y1982" i="1"/>
  <c r="X1982" i="1"/>
  <c r="W1982" i="1"/>
  <c r="V1982" i="1"/>
  <c r="U1982" i="1"/>
  <c r="T1982" i="1"/>
  <c r="AC1981" i="1"/>
  <c r="AB1981" i="1"/>
  <c r="AA1981" i="1"/>
  <c r="Z1981" i="1"/>
  <c r="Y1981" i="1"/>
  <c r="X1981" i="1"/>
  <c r="W1981" i="1"/>
  <c r="V1981" i="1"/>
  <c r="T1981" i="1"/>
  <c r="AC1980" i="1"/>
  <c r="AB1980" i="1"/>
  <c r="AA1980" i="1"/>
  <c r="Z1980" i="1"/>
  <c r="Y1980" i="1"/>
  <c r="X1980" i="1"/>
  <c r="W1980" i="1"/>
  <c r="V1980" i="1"/>
  <c r="U1980" i="1"/>
  <c r="T1980" i="1"/>
  <c r="AC1979" i="1"/>
  <c r="AB1979" i="1"/>
  <c r="AA1979" i="1"/>
  <c r="Z1979" i="1"/>
  <c r="Y1979" i="1"/>
  <c r="X1979" i="1"/>
  <c r="W1979" i="1"/>
  <c r="V1979" i="1"/>
  <c r="U1979" i="1"/>
  <c r="T1979" i="1"/>
  <c r="AC1978" i="1"/>
  <c r="AB1978" i="1"/>
  <c r="AA1978" i="1"/>
  <c r="Z1978" i="1"/>
  <c r="Y1978" i="1"/>
  <c r="X1978" i="1"/>
  <c r="W1978" i="1"/>
  <c r="V1978" i="1"/>
  <c r="T1978" i="1"/>
  <c r="AC1977" i="1"/>
  <c r="AB1977" i="1"/>
  <c r="AA1977" i="1"/>
  <c r="Z1977" i="1"/>
  <c r="Y1977" i="1"/>
  <c r="X1977" i="1"/>
  <c r="W1977" i="1"/>
  <c r="V1977" i="1"/>
  <c r="T1977" i="1"/>
  <c r="AC1976" i="1"/>
  <c r="AB1976" i="1"/>
  <c r="AA1976" i="1"/>
  <c r="Z1976" i="1"/>
  <c r="Y1976" i="1"/>
  <c r="X1976" i="1"/>
  <c r="W1976" i="1"/>
  <c r="V1976" i="1"/>
  <c r="T1976" i="1"/>
  <c r="AC1975" i="1"/>
  <c r="AB1975" i="1"/>
  <c r="AA1975" i="1"/>
  <c r="Z1975" i="1"/>
  <c r="Y1975" i="1"/>
  <c r="X1975" i="1"/>
  <c r="W1975" i="1"/>
  <c r="V1975" i="1"/>
  <c r="U1975" i="1"/>
  <c r="T1975" i="1"/>
  <c r="AC1974" i="1"/>
  <c r="AB1974" i="1"/>
  <c r="AA1974" i="1"/>
  <c r="Z1974" i="1"/>
  <c r="Y1974" i="1"/>
  <c r="X1974" i="1"/>
  <c r="W1974" i="1"/>
  <c r="V1974" i="1"/>
  <c r="U1974" i="1"/>
  <c r="T1974" i="1"/>
  <c r="AC1973" i="1"/>
  <c r="AB1973" i="1"/>
  <c r="AA1973" i="1"/>
  <c r="Z1973" i="1"/>
  <c r="Y1973" i="1"/>
  <c r="X1973" i="1"/>
  <c r="W1973" i="1"/>
  <c r="V1973" i="1"/>
  <c r="U1973" i="1"/>
  <c r="T1973" i="1"/>
  <c r="AC1972" i="1"/>
  <c r="AB1972" i="1"/>
  <c r="AA1972" i="1"/>
  <c r="Z1972" i="1"/>
  <c r="Y1972" i="1"/>
  <c r="X1972" i="1"/>
  <c r="W1972" i="1"/>
  <c r="V1972" i="1"/>
  <c r="U1972" i="1"/>
  <c r="T1972" i="1"/>
  <c r="AC1971" i="1"/>
  <c r="AB1971" i="1"/>
  <c r="AA1971" i="1"/>
  <c r="Z1971" i="1"/>
  <c r="Y1971" i="1"/>
  <c r="X1971" i="1"/>
  <c r="W1971" i="1"/>
  <c r="V1971" i="1"/>
  <c r="U1971" i="1"/>
  <c r="T1971" i="1"/>
  <c r="AC1970" i="1"/>
  <c r="AB1970" i="1"/>
  <c r="AA1970" i="1"/>
  <c r="Z1970" i="1"/>
  <c r="Y1970" i="1"/>
  <c r="X1970" i="1"/>
  <c r="W1970" i="1"/>
  <c r="V1970" i="1"/>
  <c r="U1970" i="1"/>
  <c r="T1970" i="1"/>
  <c r="AC1969" i="1"/>
  <c r="AB1969" i="1"/>
  <c r="AA1969" i="1"/>
  <c r="Z1969" i="1"/>
  <c r="Y1969" i="1"/>
  <c r="X1969" i="1"/>
  <c r="W1969" i="1"/>
  <c r="V1969" i="1"/>
  <c r="U1969" i="1"/>
  <c r="T1969" i="1"/>
  <c r="AC1968" i="1"/>
  <c r="AB1968" i="1"/>
  <c r="AA1968" i="1"/>
  <c r="Z1968" i="1"/>
  <c r="Y1968" i="1"/>
  <c r="X1968" i="1"/>
  <c r="W1968" i="1"/>
  <c r="V1968" i="1"/>
  <c r="U1968" i="1"/>
  <c r="T1968" i="1"/>
  <c r="AC1967" i="1"/>
  <c r="AB1967" i="1"/>
  <c r="AA1967" i="1"/>
  <c r="Z1967" i="1"/>
  <c r="Y1967" i="1"/>
  <c r="X1967" i="1"/>
  <c r="W1967" i="1"/>
  <c r="V1967" i="1"/>
  <c r="U1967" i="1"/>
  <c r="T1967" i="1"/>
  <c r="AC1966" i="1"/>
  <c r="AB1966" i="1"/>
  <c r="AA1966" i="1"/>
  <c r="Z1966" i="1"/>
  <c r="Y1966" i="1"/>
  <c r="X1966" i="1"/>
  <c r="W1966" i="1"/>
  <c r="V1966" i="1"/>
  <c r="U1966" i="1"/>
  <c r="T1966" i="1"/>
  <c r="AC1965" i="1"/>
  <c r="AB1965" i="1"/>
  <c r="AA1965" i="1"/>
  <c r="Z1965" i="1"/>
  <c r="Y1965" i="1"/>
  <c r="X1965" i="1"/>
  <c r="W1965" i="1"/>
  <c r="V1965" i="1"/>
  <c r="U1965" i="1"/>
  <c r="T1965" i="1"/>
  <c r="AC1964" i="1"/>
  <c r="AB1964" i="1"/>
  <c r="AA1964" i="1"/>
  <c r="Z1964" i="1"/>
  <c r="Y1964" i="1"/>
  <c r="X1964" i="1"/>
  <c r="W1964" i="1"/>
  <c r="V1964" i="1"/>
  <c r="U1964" i="1"/>
  <c r="T1964" i="1"/>
  <c r="AC1963" i="1"/>
  <c r="AB1963" i="1"/>
  <c r="AA1963" i="1"/>
  <c r="Z1963" i="1"/>
  <c r="Y1963" i="1"/>
  <c r="X1963" i="1"/>
  <c r="W1963" i="1"/>
  <c r="V1963" i="1"/>
  <c r="U1963" i="1"/>
  <c r="T1963" i="1"/>
  <c r="AC1962" i="1"/>
  <c r="AB1962" i="1"/>
  <c r="AA1962" i="1"/>
  <c r="Z1962" i="1"/>
  <c r="Y1962" i="1"/>
  <c r="X1962" i="1"/>
  <c r="W1962" i="1"/>
  <c r="V1962" i="1"/>
  <c r="U1962" i="1"/>
  <c r="T1962" i="1"/>
  <c r="AC1961" i="1"/>
  <c r="AB1961" i="1"/>
  <c r="AA1961" i="1"/>
  <c r="Z1961" i="1"/>
  <c r="Y1961" i="1"/>
  <c r="X1961" i="1"/>
  <c r="W1961" i="1"/>
  <c r="V1961" i="1"/>
  <c r="U1961" i="1"/>
  <c r="T1961" i="1"/>
  <c r="AC1960" i="1"/>
  <c r="AB1960" i="1"/>
  <c r="AA1960" i="1"/>
  <c r="Z1960" i="1"/>
  <c r="Y1960" i="1"/>
  <c r="X1960" i="1"/>
  <c r="W1960" i="1"/>
  <c r="V1960" i="1"/>
  <c r="U1960" i="1"/>
  <c r="T1960" i="1"/>
  <c r="AC1959" i="1"/>
  <c r="AB1959" i="1"/>
  <c r="AA1959" i="1"/>
  <c r="Z1959" i="1"/>
  <c r="Y1959" i="1"/>
  <c r="X1959" i="1"/>
  <c r="W1959" i="1"/>
  <c r="V1959" i="1"/>
  <c r="U1959" i="1"/>
  <c r="T1959" i="1"/>
  <c r="AC1958" i="1"/>
  <c r="AB1958" i="1"/>
  <c r="AA1958" i="1"/>
  <c r="Z1958" i="1"/>
  <c r="Y1958" i="1"/>
  <c r="X1958" i="1"/>
  <c r="W1958" i="1"/>
  <c r="V1958" i="1"/>
  <c r="U1958" i="1"/>
  <c r="T1958" i="1"/>
  <c r="AC1957" i="1"/>
  <c r="AB1957" i="1"/>
  <c r="AA1957" i="1"/>
  <c r="Z1957" i="1"/>
  <c r="Y1957" i="1"/>
  <c r="X1957" i="1"/>
  <c r="W1957" i="1"/>
  <c r="V1957" i="1"/>
  <c r="U1957" i="1"/>
  <c r="T1957" i="1"/>
  <c r="AC1956" i="1"/>
  <c r="AB1956" i="1"/>
  <c r="AA1956" i="1"/>
  <c r="Z1956" i="1"/>
  <c r="Y1956" i="1"/>
  <c r="X1956" i="1"/>
  <c r="W1956" i="1"/>
  <c r="V1956" i="1"/>
  <c r="U1956" i="1"/>
  <c r="T1956" i="1"/>
  <c r="AC1955" i="1"/>
  <c r="AB1955" i="1"/>
  <c r="AA1955" i="1"/>
  <c r="Z1955" i="1"/>
  <c r="Y1955" i="1"/>
  <c r="X1955" i="1"/>
  <c r="W1955" i="1"/>
  <c r="V1955" i="1"/>
  <c r="U1955" i="1"/>
  <c r="T1955" i="1"/>
  <c r="AC1954" i="1"/>
  <c r="AB1954" i="1"/>
  <c r="AA1954" i="1"/>
  <c r="Z1954" i="1"/>
  <c r="Y1954" i="1"/>
  <c r="X1954" i="1"/>
  <c r="W1954" i="1"/>
  <c r="V1954" i="1"/>
  <c r="U1954" i="1"/>
  <c r="T1954" i="1"/>
  <c r="AC1953" i="1"/>
  <c r="AB1953" i="1"/>
  <c r="AA1953" i="1"/>
  <c r="Z1953" i="1"/>
  <c r="Y1953" i="1"/>
  <c r="X1953" i="1"/>
  <c r="W1953" i="1"/>
  <c r="V1953" i="1"/>
  <c r="U1953" i="1"/>
  <c r="T1953" i="1"/>
  <c r="AC1952" i="1"/>
  <c r="AB1952" i="1"/>
  <c r="AA1952" i="1"/>
  <c r="Z1952" i="1"/>
  <c r="Y1952" i="1"/>
  <c r="X1952" i="1"/>
  <c r="W1952" i="1"/>
  <c r="V1952" i="1"/>
  <c r="U1952" i="1"/>
  <c r="T1952" i="1"/>
  <c r="AC1951" i="1"/>
  <c r="AB1951" i="1"/>
  <c r="AA1951" i="1"/>
  <c r="Z1951" i="1"/>
  <c r="Y1951" i="1"/>
  <c r="X1951" i="1"/>
  <c r="W1951" i="1"/>
  <c r="V1951" i="1"/>
  <c r="U1951" i="1"/>
  <c r="T1951" i="1"/>
  <c r="AC1950" i="1"/>
  <c r="AB1950" i="1"/>
  <c r="AA1950" i="1"/>
  <c r="Z1950" i="1"/>
  <c r="Y1950" i="1"/>
  <c r="X1950" i="1"/>
  <c r="W1950" i="1"/>
  <c r="V1950" i="1"/>
  <c r="U1950" i="1"/>
  <c r="T1950" i="1"/>
  <c r="AC1949" i="1"/>
  <c r="AB1949" i="1"/>
  <c r="AA1949" i="1"/>
  <c r="Z1949" i="1"/>
  <c r="Y1949" i="1"/>
  <c r="X1949" i="1"/>
  <c r="W1949" i="1"/>
  <c r="V1949" i="1"/>
  <c r="U1949" i="1"/>
  <c r="T1949" i="1"/>
  <c r="AC1948" i="1"/>
  <c r="AB1948" i="1"/>
  <c r="AA1948" i="1"/>
  <c r="Z1948" i="1"/>
  <c r="Y1948" i="1"/>
  <c r="X1948" i="1"/>
  <c r="W1948" i="1"/>
  <c r="V1948" i="1"/>
  <c r="U1948" i="1"/>
  <c r="T1948" i="1"/>
  <c r="AC1947" i="1"/>
  <c r="AB1947" i="1"/>
  <c r="AA1947" i="1"/>
  <c r="Z1947" i="1"/>
  <c r="Y1947" i="1"/>
  <c r="X1947" i="1"/>
  <c r="W1947" i="1"/>
  <c r="V1947" i="1"/>
  <c r="U1947" i="1"/>
  <c r="T1947" i="1"/>
  <c r="AC1946" i="1"/>
  <c r="AB1946" i="1"/>
  <c r="AA1946" i="1"/>
  <c r="Z1946" i="1"/>
  <c r="Y1946" i="1"/>
  <c r="X1946" i="1"/>
  <c r="W1946" i="1"/>
  <c r="V1946" i="1"/>
  <c r="U1946" i="1"/>
  <c r="T1946" i="1"/>
  <c r="AC1945" i="1"/>
  <c r="AB1945" i="1"/>
  <c r="AA1945" i="1"/>
  <c r="Z1945" i="1"/>
  <c r="Y1945" i="1"/>
  <c r="X1945" i="1"/>
  <c r="W1945" i="1"/>
  <c r="V1945" i="1"/>
  <c r="U1945" i="1"/>
  <c r="T1945" i="1"/>
  <c r="AC1944" i="1"/>
  <c r="AB1944" i="1"/>
  <c r="AA1944" i="1"/>
  <c r="Z1944" i="1"/>
  <c r="Y1944" i="1"/>
  <c r="X1944" i="1"/>
  <c r="W1944" i="1"/>
  <c r="V1944" i="1"/>
  <c r="U1944" i="1"/>
  <c r="T1944" i="1"/>
  <c r="AC1943" i="1"/>
  <c r="AB1943" i="1"/>
  <c r="AA1943" i="1"/>
  <c r="Z1943" i="1"/>
  <c r="Y1943" i="1"/>
  <c r="X1943" i="1"/>
  <c r="W1943" i="1"/>
  <c r="V1943" i="1"/>
  <c r="U1943" i="1"/>
  <c r="T1943" i="1"/>
  <c r="AC1942" i="1"/>
  <c r="AB1942" i="1"/>
  <c r="AA1942" i="1"/>
  <c r="Z1942" i="1"/>
  <c r="Y1942" i="1"/>
  <c r="X1942" i="1"/>
  <c r="W1942" i="1"/>
  <c r="V1942" i="1"/>
  <c r="U1942" i="1"/>
  <c r="T1942" i="1"/>
  <c r="AC1941" i="1"/>
  <c r="AB1941" i="1"/>
  <c r="AA1941" i="1"/>
  <c r="Z1941" i="1"/>
  <c r="Y1941" i="1"/>
  <c r="X1941" i="1"/>
  <c r="W1941" i="1"/>
  <c r="V1941" i="1"/>
  <c r="U1941" i="1"/>
  <c r="T1941" i="1"/>
  <c r="AC1940" i="1"/>
  <c r="AB1940" i="1"/>
  <c r="AA1940" i="1"/>
  <c r="Z1940" i="1"/>
  <c r="Y1940" i="1"/>
  <c r="X1940" i="1"/>
  <c r="W1940" i="1"/>
  <c r="V1940" i="1"/>
  <c r="U1940" i="1"/>
  <c r="T1940" i="1"/>
  <c r="AC1939" i="1"/>
  <c r="AB1939" i="1"/>
  <c r="AA1939" i="1"/>
  <c r="Z1939" i="1"/>
  <c r="Y1939" i="1"/>
  <c r="X1939" i="1"/>
  <c r="W1939" i="1"/>
  <c r="V1939" i="1"/>
  <c r="U1939" i="1"/>
  <c r="T1939" i="1"/>
  <c r="AC1938" i="1"/>
  <c r="AB1938" i="1"/>
  <c r="AA1938" i="1"/>
  <c r="Z1938" i="1"/>
  <c r="Y1938" i="1"/>
  <c r="X1938" i="1"/>
  <c r="W1938" i="1"/>
  <c r="V1938" i="1"/>
  <c r="U1938" i="1"/>
  <c r="T1938" i="1"/>
  <c r="AC1937" i="1"/>
  <c r="AB1937" i="1"/>
  <c r="AA1937" i="1"/>
  <c r="Z1937" i="1"/>
  <c r="Y1937" i="1"/>
  <c r="X1937" i="1"/>
  <c r="W1937" i="1"/>
  <c r="V1937" i="1"/>
  <c r="U1937" i="1"/>
  <c r="T1937" i="1"/>
  <c r="AC1936" i="1"/>
  <c r="AB1936" i="1"/>
  <c r="AA1936" i="1"/>
  <c r="Z1936" i="1"/>
  <c r="Y1936" i="1"/>
  <c r="X1936" i="1"/>
  <c r="W1936" i="1"/>
  <c r="V1936" i="1"/>
  <c r="U1936" i="1"/>
  <c r="T1936" i="1"/>
  <c r="AC1935" i="1"/>
  <c r="AB1935" i="1"/>
  <c r="AA1935" i="1"/>
  <c r="Z1935" i="1"/>
  <c r="Y1935" i="1"/>
  <c r="X1935" i="1"/>
  <c r="W1935" i="1"/>
  <c r="V1935" i="1"/>
  <c r="U1935" i="1"/>
  <c r="T1935" i="1"/>
  <c r="AC1934" i="1"/>
  <c r="AB1934" i="1"/>
  <c r="AA1934" i="1"/>
  <c r="Z1934" i="1"/>
  <c r="Y1934" i="1"/>
  <c r="X1934" i="1"/>
  <c r="W1934" i="1"/>
  <c r="V1934" i="1"/>
  <c r="U1934" i="1"/>
  <c r="T1934" i="1"/>
  <c r="AC1933" i="1"/>
  <c r="AB1933" i="1"/>
  <c r="AA1933" i="1"/>
  <c r="Z1933" i="1"/>
  <c r="Y1933" i="1"/>
  <c r="X1933" i="1"/>
  <c r="W1933" i="1"/>
  <c r="V1933" i="1"/>
  <c r="T1933" i="1"/>
  <c r="AC1932" i="1"/>
  <c r="AB1932" i="1"/>
  <c r="AA1932" i="1"/>
  <c r="Z1932" i="1"/>
  <c r="Y1932" i="1"/>
  <c r="X1932" i="1"/>
  <c r="W1932" i="1"/>
  <c r="V1932" i="1"/>
  <c r="U1932" i="1"/>
  <c r="T1932" i="1"/>
  <c r="AC1931" i="1"/>
  <c r="AB1931" i="1"/>
  <c r="AA1931" i="1"/>
  <c r="Z1931" i="1"/>
  <c r="Y1931" i="1"/>
  <c r="X1931" i="1"/>
  <c r="W1931" i="1"/>
  <c r="V1931" i="1"/>
  <c r="U1931" i="1"/>
  <c r="T1931" i="1"/>
  <c r="AC1930" i="1"/>
  <c r="AB1930" i="1"/>
  <c r="AA1930" i="1"/>
  <c r="Z1930" i="1"/>
  <c r="Y1930" i="1"/>
  <c r="X1930" i="1"/>
  <c r="W1930" i="1"/>
  <c r="V1930" i="1"/>
  <c r="T1930" i="1"/>
  <c r="AC1929" i="1"/>
  <c r="AB1929" i="1"/>
  <c r="AA1929" i="1"/>
  <c r="Z1929" i="1"/>
  <c r="Y1929" i="1"/>
  <c r="X1929" i="1"/>
  <c r="W1929" i="1"/>
  <c r="V1929" i="1"/>
  <c r="T1929" i="1"/>
  <c r="AC1928" i="1"/>
  <c r="AB1928" i="1"/>
  <c r="AA1928" i="1"/>
  <c r="Z1928" i="1"/>
  <c r="Y1928" i="1"/>
  <c r="X1928" i="1"/>
  <c r="W1928" i="1"/>
  <c r="V1928" i="1"/>
  <c r="T1928" i="1"/>
  <c r="AC1927" i="1"/>
  <c r="AB1927" i="1"/>
  <c r="AA1927" i="1"/>
  <c r="Z1927" i="1"/>
  <c r="Y1927" i="1"/>
  <c r="X1927" i="1"/>
  <c r="W1927" i="1"/>
  <c r="V1927" i="1"/>
  <c r="T1927" i="1"/>
  <c r="AC1926" i="1"/>
  <c r="AB1926" i="1"/>
  <c r="AA1926" i="1"/>
  <c r="Z1926" i="1"/>
  <c r="Y1926" i="1"/>
  <c r="X1926" i="1"/>
  <c r="W1926" i="1"/>
  <c r="V1926" i="1"/>
  <c r="T1926" i="1"/>
  <c r="AC1925" i="1"/>
  <c r="AB1925" i="1"/>
  <c r="AA1925" i="1"/>
  <c r="Z1925" i="1"/>
  <c r="Y1925" i="1"/>
  <c r="X1925" i="1"/>
  <c r="W1925" i="1"/>
  <c r="V1925" i="1"/>
  <c r="T1925" i="1"/>
  <c r="AC1924" i="1"/>
  <c r="AB1924" i="1"/>
  <c r="AA1924" i="1"/>
  <c r="Z1924" i="1"/>
  <c r="Y1924" i="1"/>
  <c r="X1924" i="1"/>
  <c r="W1924" i="1"/>
  <c r="V1924" i="1"/>
  <c r="T1924" i="1"/>
  <c r="AC1923" i="1"/>
  <c r="AB1923" i="1"/>
  <c r="AA1923" i="1"/>
  <c r="Z1923" i="1"/>
  <c r="Y1923" i="1"/>
  <c r="X1923" i="1"/>
  <c r="W1923" i="1"/>
  <c r="V1923" i="1"/>
  <c r="T1923" i="1"/>
  <c r="AC1922" i="1"/>
  <c r="AB1922" i="1"/>
  <c r="AA1922" i="1"/>
  <c r="Z1922" i="1"/>
  <c r="Y1922" i="1"/>
  <c r="X1922" i="1"/>
  <c r="W1922" i="1"/>
  <c r="V1922" i="1"/>
  <c r="T1922" i="1"/>
  <c r="AC1921" i="1"/>
  <c r="AB1921" i="1"/>
  <c r="AA1921" i="1"/>
  <c r="Z1921" i="1"/>
  <c r="Y1921" i="1"/>
  <c r="X1921" i="1"/>
  <c r="W1921" i="1"/>
  <c r="V1921" i="1"/>
  <c r="T1921" i="1"/>
  <c r="AC1920" i="1"/>
  <c r="AB1920" i="1"/>
  <c r="AA1920" i="1"/>
  <c r="Z1920" i="1"/>
  <c r="Y1920" i="1"/>
  <c r="X1920" i="1"/>
  <c r="W1920" i="1"/>
  <c r="V1920" i="1"/>
  <c r="T1920" i="1"/>
  <c r="AC1919" i="1"/>
  <c r="AB1919" i="1"/>
  <c r="AA1919" i="1"/>
  <c r="Z1919" i="1"/>
  <c r="Y1919" i="1"/>
  <c r="X1919" i="1"/>
  <c r="W1919" i="1"/>
  <c r="V1919" i="1"/>
  <c r="T1919" i="1"/>
  <c r="AC1918" i="1"/>
  <c r="AB1918" i="1"/>
  <c r="AA1918" i="1"/>
  <c r="Z1918" i="1"/>
  <c r="Y1918" i="1"/>
  <c r="X1918" i="1"/>
  <c r="W1918" i="1"/>
  <c r="V1918" i="1"/>
  <c r="T1918" i="1"/>
  <c r="AC1917" i="1"/>
  <c r="AB1917" i="1"/>
  <c r="AA1917" i="1"/>
  <c r="Z1917" i="1"/>
  <c r="Y1917" i="1"/>
  <c r="X1917" i="1"/>
  <c r="W1917" i="1"/>
  <c r="V1917" i="1"/>
  <c r="T1917" i="1"/>
  <c r="AC1916" i="1"/>
  <c r="AB1916" i="1"/>
  <c r="AA1916" i="1"/>
  <c r="Z1916" i="1"/>
  <c r="Y1916" i="1"/>
  <c r="X1916" i="1"/>
  <c r="W1916" i="1"/>
  <c r="V1916" i="1"/>
  <c r="T1916" i="1"/>
  <c r="AC1915" i="1"/>
  <c r="AB1915" i="1"/>
  <c r="AA1915" i="1"/>
  <c r="Z1915" i="1"/>
  <c r="Y1915" i="1"/>
  <c r="X1915" i="1"/>
  <c r="W1915" i="1"/>
  <c r="V1915" i="1"/>
  <c r="T1915" i="1"/>
  <c r="AC1914" i="1"/>
  <c r="AB1914" i="1"/>
  <c r="AA1914" i="1"/>
  <c r="Z1914" i="1"/>
  <c r="Y1914" i="1"/>
  <c r="X1914" i="1"/>
  <c r="W1914" i="1"/>
  <c r="V1914" i="1"/>
  <c r="T1914" i="1"/>
  <c r="AC1913" i="1"/>
  <c r="AB1913" i="1"/>
  <c r="AA1913" i="1"/>
  <c r="Z1913" i="1"/>
  <c r="Y1913" i="1"/>
  <c r="X1913" i="1"/>
  <c r="W1913" i="1"/>
  <c r="V1913" i="1"/>
  <c r="T1913" i="1"/>
  <c r="AC1912" i="1"/>
  <c r="AB1912" i="1"/>
  <c r="AA1912" i="1"/>
  <c r="Z1912" i="1"/>
  <c r="Y1912" i="1"/>
  <c r="X1912" i="1"/>
  <c r="W1912" i="1"/>
  <c r="V1912" i="1"/>
  <c r="T1912" i="1"/>
  <c r="AC1911" i="1"/>
  <c r="AB1911" i="1"/>
  <c r="AA1911" i="1"/>
  <c r="Z1911" i="1"/>
  <c r="Y1911" i="1"/>
  <c r="X1911" i="1"/>
  <c r="W1911" i="1"/>
  <c r="V1911" i="1"/>
  <c r="T1911" i="1"/>
  <c r="AC1910" i="1"/>
  <c r="AB1910" i="1"/>
  <c r="AA1910" i="1"/>
  <c r="Z1910" i="1"/>
  <c r="Y1910" i="1"/>
  <c r="X1910" i="1"/>
  <c r="W1910" i="1"/>
  <c r="V1910" i="1"/>
  <c r="T1910" i="1"/>
  <c r="AC1909" i="1"/>
  <c r="AB1909" i="1"/>
  <c r="AA1909" i="1"/>
  <c r="Z1909" i="1"/>
  <c r="Y1909" i="1"/>
  <c r="X1909" i="1"/>
  <c r="W1909" i="1"/>
  <c r="V1909" i="1"/>
  <c r="T1909" i="1"/>
  <c r="AC1908" i="1"/>
  <c r="AB1908" i="1"/>
  <c r="AA1908" i="1"/>
  <c r="Z1908" i="1"/>
  <c r="Y1908" i="1"/>
  <c r="X1908" i="1"/>
  <c r="W1908" i="1"/>
  <c r="V1908" i="1"/>
  <c r="T1908" i="1"/>
  <c r="AC1907" i="1"/>
  <c r="AB1907" i="1"/>
  <c r="AA1907" i="1"/>
  <c r="Z1907" i="1"/>
  <c r="Y1907" i="1"/>
  <c r="X1907" i="1"/>
  <c r="W1907" i="1"/>
  <c r="V1907" i="1"/>
  <c r="T1907" i="1"/>
  <c r="AC1906" i="1"/>
  <c r="AB1906" i="1"/>
  <c r="AA1906" i="1"/>
  <c r="Z1906" i="1"/>
  <c r="Y1906" i="1"/>
  <c r="X1906" i="1"/>
  <c r="W1906" i="1"/>
  <c r="V1906" i="1"/>
  <c r="T1906" i="1"/>
  <c r="AC1905" i="1"/>
  <c r="AB1905" i="1"/>
  <c r="AA1905" i="1"/>
  <c r="Z1905" i="1"/>
  <c r="Y1905" i="1"/>
  <c r="X1905" i="1"/>
  <c r="W1905" i="1"/>
  <c r="V1905" i="1"/>
  <c r="T1905" i="1"/>
  <c r="AC1904" i="1"/>
  <c r="AB1904" i="1"/>
  <c r="AA1904" i="1"/>
  <c r="Z1904" i="1"/>
  <c r="Y1904" i="1"/>
  <c r="X1904" i="1"/>
  <c r="W1904" i="1"/>
  <c r="V1904" i="1"/>
  <c r="T1904" i="1"/>
  <c r="AC1903" i="1"/>
  <c r="AB1903" i="1"/>
  <c r="AA1903" i="1"/>
  <c r="Z1903" i="1"/>
  <c r="Y1903" i="1"/>
  <c r="X1903" i="1"/>
  <c r="W1903" i="1"/>
  <c r="V1903" i="1"/>
  <c r="T1903" i="1"/>
  <c r="AC1902" i="1"/>
  <c r="AB1902" i="1"/>
  <c r="AA1902" i="1"/>
  <c r="Z1902" i="1"/>
  <c r="Y1902" i="1"/>
  <c r="X1902" i="1"/>
  <c r="W1902" i="1"/>
  <c r="V1902" i="1"/>
  <c r="U1902" i="1"/>
  <c r="T1902" i="1"/>
  <c r="AC1901" i="1"/>
  <c r="AB1901" i="1"/>
  <c r="AA1901" i="1"/>
  <c r="Z1901" i="1"/>
  <c r="Y1901" i="1"/>
  <c r="X1901" i="1"/>
  <c r="W1901" i="1"/>
  <c r="V1901" i="1"/>
  <c r="T1901" i="1"/>
  <c r="AC1900" i="1"/>
  <c r="AB1900" i="1"/>
  <c r="AA1900" i="1"/>
  <c r="Z1900" i="1"/>
  <c r="Y1900" i="1"/>
  <c r="X1900" i="1"/>
  <c r="W1900" i="1"/>
  <c r="V1900" i="1"/>
  <c r="T1900" i="1"/>
  <c r="AC1899" i="1"/>
  <c r="AB1899" i="1"/>
  <c r="AA1899" i="1"/>
  <c r="Z1899" i="1"/>
  <c r="Y1899" i="1"/>
  <c r="X1899" i="1"/>
  <c r="W1899" i="1"/>
  <c r="V1899" i="1"/>
  <c r="T1899" i="1"/>
  <c r="AC1898" i="1"/>
  <c r="AB1898" i="1"/>
  <c r="AA1898" i="1"/>
  <c r="Z1898" i="1"/>
  <c r="Y1898" i="1"/>
  <c r="X1898" i="1"/>
  <c r="W1898" i="1"/>
  <c r="V1898" i="1"/>
  <c r="T1898" i="1"/>
  <c r="AC1897" i="1"/>
  <c r="AB1897" i="1"/>
  <c r="AA1897" i="1"/>
  <c r="Z1897" i="1"/>
  <c r="Y1897" i="1"/>
  <c r="X1897" i="1"/>
  <c r="W1897" i="1"/>
  <c r="V1897" i="1"/>
  <c r="T1897" i="1"/>
  <c r="AC1896" i="1"/>
  <c r="AB1896" i="1"/>
  <c r="AA1896" i="1"/>
  <c r="Z1896" i="1"/>
  <c r="Y1896" i="1"/>
  <c r="X1896" i="1"/>
  <c r="W1896" i="1"/>
  <c r="V1896" i="1"/>
  <c r="T1896" i="1"/>
  <c r="AC1895" i="1"/>
  <c r="AB1895" i="1"/>
  <c r="AA1895" i="1"/>
  <c r="Z1895" i="1"/>
  <c r="Y1895" i="1"/>
  <c r="X1895" i="1"/>
  <c r="W1895" i="1"/>
  <c r="V1895" i="1"/>
  <c r="T1895" i="1"/>
  <c r="AC1894" i="1"/>
  <c r="AB1894" i="1"/>
  <c r="AA1894" i="1"/>
  <c r="Z1894" i="1"/>
  <c r="Y1894" i="1"/>
  <c r="X1894" i="1"/>
  <c r="W1894" i="1"/>
  <c r="V1894" i="1"/>
  <c r="T1894" i="1"/>
  <c r="AC1893" i="1"/>
  <c r="AB1893" i="1"/>
  <c r="AA1893" i="1"/>
  <c r="Z1893" i="1"/>
  <c r="Y1893" i="1"/>
  <c r="X1893" i="1"/>
  <c r="W1893" i="1"/>
  <c r="V1893" i="1"/>
  <c r="T1893" i="1"/>
  <c r="AC1892" i="1"/>
  <c r="AB1892" i="1"/>
  <c r="AA1892" i="1"/>
  <c r="Z1892" i="1"/>
  <c r="Y1892" i="1"/>
  <c r="X1892" i="1"/>
  <c r="W1892" i="1"/>
  <c r="V1892" i="1"/>
  <c r="T1892" i="1"/>
  <c r="AC1891" i="1"/>
  <c r="AB1891" i="1"/>
  <c r="AA1891" i="1"/>
  <c r="Z1891" i="1"/>
  <c r="Y1891" i="1"/>
  <c r="X1891" i="1"/>
  <c r="W1891" i="1"/>
  <c r="V1891" i="1"/>
  <c r="T1891" i="1"/>
  <c r="AC1890" i="1"/>
  <c r="AB1890" i="1"/>
  <c r="AA1890" i="1"/>
  <c r="Z1890" i="1"/>
  <c r="Y1890" i="1"/>
  <c r="X1890" i="1"/>
  <c r="W1890" i="1"/>
  <c r="V1890" i="1"/>
  <c r="T1890" i="1"/>
  <c r="AC1889" i="1"/>
  <c r="AB1889" i="1"/>
  <c r="AA1889" i="1"/>
  <c r="Z1889" i="1"/>
  <c r="Y1889" i="1"/>
  <c r="X1889" i="1"/>
  <c r="W1889" i="1"/>
  <c r="V1889" i="1"/>
  <c r="T1889" i="1"/>
  <c r="AC1888" i="1"/>
  <c r="AB1888" i="1"/>
  <c r="AA1888" i="1"/>
  <c r="Z1888" i="1"/>
  <c r="Y1888" i="1"/>
  <c r="X1888" i="1"/>
  <c r="W1888" i="1"/>
  <c r="V1888" i="1"/>
  <c r="T1888" i="1"/>
  <c r="AC1887" i="1"/>
  <c r="AB1887" i="1"/>
  <c r="AA1887" i="1"/>
  <c r="Z1887" i="1"/>
  <c r="Y1887" i="1"/>
  <c r="X1887" i="1"/>
  <c r="W1887" i="1"/>
  <c r="V1887" i="1"/>
  <c r="T1887" i="1"/>
  <c r="AC1886" i="1"/>
  <c r="AB1886" i="1"/>
  <c r="AA1886" i="1"/>
  <c r="Z1886" i="1"/>
  <c r="Y1886" i="1"/>
  <c r="X1886" i="1"/>
  <c r="W1886" i="1"/>
  <c r="V1886" i="1"/>
  <c r="T1886" i="1"/>
  <c r="AC1885" i="1"/>
  <c r="AB1885" i="1"/>
  <c r="AA1885" i="1"/>
  <c r="Z1885" i="1"/>
  <c r="Y1885" i="1"/>
  <c r="X1885" i="1"/>
  <c r="W1885" i="1"/>
  <c r="V1885" i="1"/>
  <c r="T1885" i="1"/>
  <c r="AC1884" i="1"/>
  <c r="AB1884" i="1"/>
  <c r="AA1884" i="1"/>
  <c r="Z1884" i="1"/>
  <c r="Y1884" i="1"/>
  <c r="X1884" i="1"/>
  <c r="W1884" i="1"/>
  <c r="V1884" i="1"/>
  <c r="T1884" i="1"/>
  <c r="AC1883" i="1"/>
  <c r="AB1883" i="1"/>
  <c r="AA1883" i="1"/>
  <c r="Z1883" i="1"/>
  <c r="Y1883" i="1"/>
  <c r="X1883" i="1"/>
  <c r="W1883" i="1"/>
  <c r="V1883" i="1"/>
  <c r="U1883" i="1"/>
  <c r="T1883" i="1"/>
  <c r="AC1882" i="1"/>
  <c r="AB1882" i="1"/>
  <c r="AA1882" i="1"/>
  <c r="Z1882" i="1"/>
  <c r="Y1882" i="1"/>
  <c r="X1882" i="1"/>
  <c r="W1882" i="1"/>
  <c r="V1882" i="1"/>
  <c r="U1882" i="1"/>
  <c r="T1882" i="1"/>
  <c r="AC1881" i="1"/>
  <c r="AB1881" i="1"/>
  <c r="AA1881" i="1"/>
  <c r="Z1881" i="1"/>
  <c r="Y1881" i="1"/>
  <c r="X1881" i="1"/>
  <c r="W1881" i="1"/>
  <c r="V1881" i="1"/>
  <c r="U1881" i="1"/>
  <c r="T1881" i="1"/>
  <c r="AC1880" i="1"/>
  <c r="AB1880" i="1"/>
  <c r="AA1880" i="1"/>
  <c r="Z1880" i="1"/>
  <c r="Y1880" i="1"/>
  <c r="X1880" i="1"/>
  <c r="W1880" i="1"/>
  <c r="V1880" i="1"/>
  <c r="U1880" i="1"/>
  <c r="T1880" i="1"/>
  <c r="AC1879" i="1"/>
  <c r="AB1879" i="1"/>
  <c r="AA1879" i="1"/>
  <c r="Z1879" i="1"/>
  <c r="Y1879" i="1"/>
  <c r="X1879" i="1"/>
  <c r="W1879" i="1"/>
  <c r="V1879" i="1"/>
  <c r="U1879" i="1"/>
  <c r="T1879" i="1"/>
  <c r="AC1878" i="1"/>
  <c r="AB1878" i="1"/>
  <c r="AA1878" i="1"/>
  <c r="Z1878" i="1"/>
  <c r="Y1878" i="1"/>
  <c r="X1878" i="1"/>
  <c r="W1878" i="1"/>
  <c r="V1878" i="1"/>
  <c r="U1878" i="1"/>
  <c r="T1878" i="1"/>
  <c r="AC1877" i="1"/>
  <c r="AB1877" i="1"/>
  <c r="AA1877" i="1"/>
  <c r="Z1877" i="1"/>
  <c r="Y1877" i="1"/>
  <c r="X1877" i="1"/>
  <c r="W1877" i="1"/>
  <c r="V1877" i="1"/>
  <c r="U1877" i="1"/>
  <c r="T1877" i="1"/>
  <c r="AC1876" i="1"/>
  <c r="AB1876" i="1"/>
  <c r="AA1876" i="1"/>
  <c r="Z1876" i="1"/>
  <c r="Y1876" i="1"/>
  <c r="X1876" i="1"/>
  <c r="W1876" i="1"/>
  <c r="V1876" i="1"/>
  <c r="U1876" i="1"/>
  <c r="T1876" i="1"/>
  <c r="AC1875" i="1"/>
  <c r="AB1875" i="1"/>
  <c r="AA1875" i="1"/>
  <c r="Z1875" i="1"/>
  <c r="Y1875" i="1"/>
  <c r="X1875" i="1"/>
  <c r="W1875" i="1"/>
  <c r="V1875" i="1"/>
  <c r="U1875" i="1"/>
  <c r="T1875" i="1"/>
  <c r="AC1874" i="1"/>
  <c r="AB1874" i="1"/>
  <c r="AA1874" i="1"/>
  <c r="Z1874" i="1"/>
  <c r="Y1874" i="1"/>
  <c r="X1874" i="1"/>
  <c r="W1874" i="1"/>
  <c r="V1874" i="1"/>
  <c r="U1874" i="1"/>
  <c r="T1874" i="1"/>
  <c r="AC1873" i="1"/>
  <c r="AB1873" i="1"/>
  <c r="AA1873" i="1"/>
  <c r="Z1873" i="1"/>
  <c r="Y1873" i="1"/>
  <c r="X1873" i="1"/>
  <c r="W1873" i="1"/>
  <c r="V1873" i="1"/>
  <c r="U1873" i="1"/>
  <c r="T1873" i="1"/>
  <c r="AC1872" i="1"/>
  <c r="AB1872" i="1"/>
  <c r="AA1872" i="1"/>
  <c r="Z1872" i="1"/>
  <c r="Y1872" i="1"/>
  <c r="X1872" i="1"/>
  <c r="W1872" i="1"/>
  <c r="V1872" i="1"/>
  <c r="U1872" i="1"/>
  <c r="T1872" i="1"/>
  <c r="AC1871" i="1"/>
  <c r="AB1871" i="1"/>
  <c r="AA1871" i="1"/>
  <c r="Z1871" i="1"/>
  <c r="Y1871" i="1"/>
  <c r="X1871" i="1"/>
  <c r="W1871" i="1"/>
  <c r="V1871" i="1"/>
  <c r="U1871" i="1"/>
  <c r="T1871" i="1"/>
  <c r="AC1870" i="1"/>
  <c r="AB1870" i="1"/>
  <c r="AA1870" i="1"/>
  <c r="Z1870" i="1"/>
  <c r="Y1870" i="1"/>
  <c r="X1870" i="1"/>
  <c r="W1870" i="1"/>
  <c r="V1870" i="1"/>
  <c r="U1870" i="1"/>
  <c r="T1870" i="1"/>
  <c r="AC1869" i="1"/>
  <c r="AB1869" i="1"/>
  <c r="AA1869" i="1"/>
  <c r="Z1869" i="1"/>
  <c r="Y1869" i="1"/>
  <c r="X1869" i="1"/>
  <c r="W1869" i="1"/>
  <c r="V1869" i="1"/>
  <c r="U1869" i="1"/>
  <c r="T1869" i="1"/>
  <c r="AC1868" i="1"/>
  <c r="AB1868" i="1"/>
  <c r="AA1868" i="1"/>
  <c r="Z1868" i="1"/>
  <c r="Y1868" i="1"/>
  <c r="X1868" i="1"/>
  <c r="W1868" i="1"/>
  <c r="V1868" i="1"/>
  <c r="U1868" i="1"/>
  <c r="T1868" i="1"/>
  <c r="AC1867" i="1"/>
  <c r="AB1867" i="1"/>
  <c r="AA1867" i="1"/>
  <c r="Z1867" i="1"/>
  <c r="Y1867" i="1"/>
  <c r="X1867" i="1"/>
  <c r="W1867" i="1"/>
  <c r="V1867" i="1"/>
  <c r="U1867" i="1"/>
  <c r="T1867" i="1"/>
  <c r="AC1866" i="1"/>
  <c r="AB1866" i="1"/>
  <c r="AA1866" i="1"/>
  <c r="Z1866" i="1"/>
  <c r="Y1866" i="1"/>
  <c r="X1866" i="1"/>
  <c r="W1866" i="1"/>
  <c r="V1866" i="1"/>
  <c r="U1866" i="1"/>
  <c r="T1866" i="1"/>
  <c r="AC1865" i="1"/>
  <c r="AB1865" i="1"/>
  <c r="AA1865" i="1"/>
  <c r="Z1865" i="1"/>
  <c r="Y1865" i="1"/>
  <c r="X1865" i="1"/>
  <c r="W1865" i="1"/>
  <c r="V1865" i="1"/>
  <c r="U1865" i="1"/>
  <c r="T1865" i="1"/>
  <c r="AC1864" i="1"/>
  <c r="AB1864" i="1"/>
  <c r="AA1864" i="1"/>
  <c r="Z1864" i="1"/>
  <c r="Y1864" i="1"/>
  <c r="X1864" i="1"/>
  <c r="W1864" i="1"/>
  <c r="V1864" i="1"/>
  <c r="U1864" i="1"/>
  <c r="T1864" i="1"/>
  <c r="AC1863" i="1"/>
  <c r="AB1863" i="1"/>
  <c r="AA1863" i="1"/>
  <c r="Z1863" i="1"/>
  <c r="Y1863" i="1"/>
  <c r="X1863" i="1"/>
  <c r="W1863" i="1"/>
  <c r="V1863" i="1"/>
  <c r="U1863" i="1"/>
  <c r="T1863" i="1"/>
  <c r="AC1862" i="1"/>
  <c r="AB1862" i="1"/>
  <c r="AA1862" i="1"/>
  <c r="Z1862" i="1"/>
  <c r="Y1862" i="1"/>
  <c r="X1862" i="1"/>
  <c r="W1862" i="1"/>
  <c r="V1862" i="1"/>
  <c r="U1862" i="1"/>
  <c r="T1862" i="1"/>
  <c r="AC1861" i="1"/>
  <c r="AB1861" i="1"/>
  <c r="AA1861" i="1"/>
  <c r="Z1861" i="1"/>
  <c r="Y1861" i="1"/>
  <c r="X1861" i="1"/>
  <c r="W1861" i="1"/>
  <c r="V1861" i="1"/>
  <c r="U1861" i="1"/>
  <c r="T1861" i="1"/>
  <c r="AC1860" i="1"/>
  <c r="AB1860" i="1"/>
  <c r="AA1860" i="1"/>
  <c r="Z1860" i="1"/>
  <c r="Y1860" i="1"/>
  <c r="X1860" i="1"/>
  <c r="W1860" i="1"/>
  <c r="V1860" i="1"/>
  <c r="U1860" i="1"/>
  <c r="T1860" i="1"/>
  <c r="AC1859" i="1"/>
  <c r="AB1859" i="1"/>
  <c r="AA1859" i="1"/>
  <c r="Z1859" i="1"/>
  <c r="Y1859" i="1"/>
  <c r="X1859" i="1"/>
  <c r="W1859" i="1"/>
  <c r="V1859" i="1"/>
  <c r="U1859" i="1"/>
  <c r="T1859" i="1"/>
  <c r="AC1858" i="1"/>
  <c r="AB1858" i="1"/>
  <c r="AA1858" i="1"/>
  <c r="Z1858" i="1"/>
  <c r="Y1858" i="1"/>
  <c r="X1858" i="1"/>
  <c r="W1858" i="1"/>
  <c r="V1858" i="1"/>
  <c r="U1858" i="1"/>
  <c r="T1858" i="1"/>
  <c r="AC1857" i="1"/>
  <c r="AB1857" i="1"/>
  <c r="AA1857" i="1"/>
  <c r="Z1857" i="1"/>
  <c r="Y1857" i="1"/>
  <c r="X1857" i="1"/>
  <c r="W1857" i="1"/>
  <c r="V1857" i="1"/>
  <c r="U1857" i="1"/>
  <c r="T1857" i="1"/>
  <c r="AC1856" i="1"/>
  <c r="AB1856" i="1"/>
  <c r="AA1856" i="1"/>
  <c r="Z1856" i="1"/>
  <c r="Y1856" i="1"/>
  <c r="X1856" i="1"/>
  <c r="W1856" i="1"/>
  <c r="V1856" i="1"/>
  <c r="U1856" i="1"/>
  <c r="T1856" i="1"/>
  <c r="AC1855" i="1"/>
  <c r="AB1855" i="1"/>
  <c r="AA1855" i="1"/>
  <c r="Z1855" i="1"/>
  <c r="Y1855" i="1"/>
  <c r="X1855" i="1"/>
  <c r="W1855" i="1"/>
  <c r="V1855" i="1"/>
  <c r="U1855" i="1"/>
  <c r="T1855" i="1"/>
  <c r="AC1854" i="1"/>
  <c r="AB1854" i="1"/>
  <c r="AA1854" i="1"/>
  <c r="Z1854" i="1"/>
  <c r="Y1854" i="1"/>
  <c r="X1854" i="1"/>
  <c r="W1854" i="1"/>
  <c r="V1854" i="1"/>
  <c r="U1854" i="1"/>
  <c r="T1854" i="1"/>
  <c r="AC1853" i="1"/>
  <c r="AB1853" i="1"/>
  <c r="AA1853" i="1"/>
  <c r="Z1853" i="1"/>
  <c r="Y1853" i="1"/>
  <c r="X1853" i="1"/>
  <c r="W1853" i="1"/>
  <c r="V1853" i="1"/>
  <c r="U1853" i="1"/>
  <c r="T1853" i="1"/>
  <c r="AC1852" i="1"/>
  <c r="AB1852" i="1"/>
  <c r="AA1852" i="1"/>
  <c r="Z1852" i="1"/>
  <c r="Y1852" i="1"/>
  <c r="X1852" i="1"/>
  <c r="W1852" i="1"/>
  <c r="V1852" i="1"/>
  <c r="U1852" i="1"/>
  <c r="T1852" i="1"/>
  <c r="AC1851" i="1"/>
  <c r="AB1851" i="1"/>
  <c r="AA1851" i="1"/>
  <c r="Z1851" i="1"/>
  <c r="Y1851" i="1"/>
  <c r="X1851" i="1"/>
  <c r="W1851" i="1"/>
  <c r="V1851" i="1"/>
  <c r="U1851" i="1"/>
  <c r="T1851" i="1"/>
  <c r="AC1850" i="1"/>
  <c r="AB1850" i="1"/>
  <c r="AA1850" i="1"/>
  <c r="Z1850" i="1"/>
  <c r="Y1850" i="1"/>
  <c r="X1850" i="1"/>
  <c r="W1850" i="1"/>
  <c r="V1850" i="1"/>
  <c r="U1850" i="1"/>
  <c r="T1850" i="1"/>
  <c r="AC1849" i="1"/>
  <c r="AB1849" i="1"/>
  <c r="AA1849" i="1"/>
  <c r="Z1849" i="1"/>
  <c r="Y1849" i="1"/>
  <c r="X1849" i="1"/>
  <c r="W1849" i="1"/>
  <c r="V1849" i="1"/>
  <c r="U1849" i="1"/>
  <c r="T1849" i="1"/>
  <c r="AC1848" i="1"/>
  <c r="AB1848" i="1"/>
  <c r="AA1848" i="1"/>
  <c r="Z1848" i="1"/>
  <c r="Y1848" i="1"/>
  <c r="X1848" i="1"/>
  <c r="W1848" i="1"/>
  <c r="V1848" i="1"/>
  <c r="U1848" i="1"/>
  <c r="T1848" i="1"/>
  <c r="AC1847" i="1"/>
  <c r="AB1847" i="1"/>
  <c r="AA1847" i="1"/>
  <c r="Z1847" i="1"/>
  <c r="Y1847" i="1"/>
  <c r="X1847" i="1"/>
  <c r="W1847" i="1"/>
  <c r="V1847" i="1"/>
  <c r="U1847" i="1"/>
  <c r="T1847" i="1"/>
  <c r="AC1846" i="1"/>
  <c r="AB1846" i="1"/>
  <c r="AA1846" i="1"/>
  <c r="Z1846" i="1"/>
  <c r="Y1846" i="1"/>
  <c r="X1846" i="1"/>
  <c r="W1846" i="1"/>
  <c r="V1846" i="1"/>
  <c r="U1846" i="1"/>
  <c r="T1846" i="1"/>
  <c r="AC1845" i="1"/>
  <c r="AB1845" i="1"/>
  <c r="AA1845" i="1"/>
  <c r="Z1845" i="1"/>
  <c r="Y1845" i="1"/>
  <c r="X1845" i="1"/>
  <c r="W1845" i="1"/>
  <c r="V1845" i="1"/>
  <c r="U1845" i="1"/>
  <c r="T1845" i="1"/>
  <c r="AC1844" i="1"/>
  <c r="AB1844" i="1"/>
  <c r="AA1844" i="1"/>
  <c r="Z1844" i="1"/>
  <c r="Y1844" i="1"/>
  <c r="X1844" i="1"/>
  <c r="W1844" i="1"/>
  <c r="V1844" i="1"/>
  <c r="U1844" i="1"/>
  <c r="T1844" i="1"/>
  <c r="AC1843" i="1"/>
  <c r="AB1843" i="1"/>
  <c r="AA1843" i="1"/>
  <c r="Z1843" i="1"/>
  <c r="Y1843" i="1"/>
  <c r="X1843" i="1"/>
  <c r="W1843" i="1"/>
  <c r="V1843" i="1"/>
  <c r="U1843" i="1"/>
  <c r="T1843" i="1"/>
  <c r="AC1842" i="1"/>
  <c r="AB1842" i="1"/>
  <c r="AA1842" i="1"/>
  <c r="Z1842" i="1"/>
  <c r="Y1842" i="1"/>
  <c r="X1842" i="1"/>
  <c r="W1842" i="1"/>
  <c r="V1842" i="1"/>
  <c r="U1842" i="1"/>
  <c r="T1842" i="1"/>
  <c r="AC1841" i="1"/>
  <c r="AB1841" i="1"/>
  <c r="AA1841" i="1"/>
  <c r="Z1841" i="1"/>
  <c r="Y1841" i="1"/>
  <c r="X1841" i="1"/>
  <c r="W1841" i="1"/>
  <c r="V1841" i="1"/>
  <c r="U1841" i="1"/>
  <c r="T1841" i="1"/>
  <c r="AC1840" i="1"/>
  <c r="AB1840" i="1"/>
  <c r="AA1840" i="1"/>
  <c r="Z1840" i="1"/>
  <c r="Y1840" i="1"/>
  <c r="X1840" i="1"/>
  <c r="W1840" i="1"/>
  <c r="V1840" i="1"/>
  <c r="U1840" i="1"/>
  <c r="T1840" i="1"/>
  <c r="AC1839" i="1"/>
  <c r="AB1839" i="1"/>
  <c r="AA1839" i="1"/>
  <c r="Z1839" i="1"/>
  <c r="Y1839" i="1"/>
  <c r="X1839" i="1"/>
  <c r="W1839" i="1"/>
  <c r="V1839" i="1"/>
  <c r="U1839" i="1"/>
  <c r="T1839" i="1"/>
  <c r="AC1838" i="1"/>
  <c r="AB1838" i="1"/>
  <c r="AA1838" i="1"/>
  <c r="Z1838" i="1"/>
  <c r="Y1838" i="1"/>
  <c r="X1838" i="1"/>
  <c r="W1838" i="1"/>
  <c r="V1838" i="1"/>
  <c r="U1838" i="1"/>
  <c r="T1838" i="1"/>
  <c r="AC1837" i="1"/>
  <c r="AB1837" i="1"/>
  <c r="AA1837" i="1"/>
  <c r="Z1837" i="1"/>
  <c r="Y1837" i="1"/>
  <c r="X1837" i="1"/>
  <c r="W1837" i="1"/>
  <c r="V1837" i="1"/>
  <c r="U1837" i="1"/>
  <c r="T1837" i="1"/>
  <c r="AC1836" i="1"/>
  <c r="AB1836" i="1"/>
  <c r="AA1836" i="1"/>
  <c r="Z1836" i="1"/>
  <c r="Y1836" i="1"/>
  <c r="X1836" i="1"/>
  <c r="W1836" i="1"/>
  <c r="V1836" i="1"/>
  <c r="U1836" i="1"/>
  <c r="T1836" i="1"/>
  <c r="AC1835" i="1"/>
  <c r="AB1835" i="1"/>
  <c r="AA1835" i="1"/>
  <c r="Z1835" i="1"/>
  <c r="Y1835" i="1"/>
  <c r="X1835" i="1"/>
  <c r="W1835" i="1"/>
  <c r="V1835" i="1"/>
  <c r="U1835" i="1"/>
  <c r="T1835" i="1"/>
  <c r="AC1834" i="1"/>
  <c r="AB1834" i="1"/>
  <c r="AA1834" i="1"/>
  <c r="Z1834" i="1"/>
  <c r="Y1834" i="1"/>
  <c r="X1834" i="1"/>
  <c r="W1834" i="1"/>
  <c r="V1834" i="1"/>
  <c r="U1834" i="1"/>
  <c r="T1834" i="1"/>
  <c r="AC1833" i="1"/>
  <c r="AB1833" i="1"/>
  <c r="AA1833" i="1"/>
  <c r="Z1833" i="1"/>
  <c r="Y1833" i="1"/>
  <c r="X1833" i="1"/>
  <c r="W1833" i="1"/>
  <c r="V1833" i="1"/>
  <c r="U1833" i="1"/>
  <c r="T1833" i="1"/>
  <c r="AC1832" i="1"/>
  <c r="AB1832" i="1"/>
  <c r="AA1832" i="1"/>
  <c r="Z1832" i="1"/>
  <c r="Y1832" i="1"/>
  <c r="X1832" i="1"/>
  <c r="W1832" i="1"/>
  <c r="V1832" i="1"/>
  <c r="U1832" i="1"/>
  <c r="T1832" i="1"/>
  <c r="AC1831" i="1"/>
  <c r="AB1831" i="1"/>
  <c r="AA1831" i="1"/>
  <c r="Z1831" i="1"/>
  <c r="Y1831" i="1"/>
  <c r="X1831" i="1"/>
  <c r="W1831" i="1"/>
  <c r="V1831" i="1"/>
  <c r="U1831" i="1"/>
  <c r="T1831" i="1"/>
  <c r="AC1830" i="1"/>
  <c r="AB1830" i="1"/>
  <c r="AA1830" i="1"/>
  <c r="Z1830" i="1"/>
  <c r="Y1830" i="1"/>
  <c r="X1830" i="1"/>
  <c r="W1830" i="1"/>
  <c r="V1830" i="1"/>
  <c r="U1830" i="1"/>
  <c r="T1830" i="1"/>
  <c r="AC1829" i="1"/>
  <c r="AB1829" i="1"/>
  <c r="AA1829" i="1"/>
  <c r="Z1829" i="1"/>
  <c r="Y1829" i="1"/>
  <c r="X1829" i="1"/>
  <c r="W1829" i="1"/>
  <c r="V1829" i="1"/>
  <c r="U1829" i="1"/>
  <c r="T1829" i="1"/>
  <c r="AC1828" i="1"/>
  <c r="AB1828" i="1"/>
  <c r="AA1828" i="1"/>
  <c r="Z1828" i="1"/>
  <c r="Y1828" i="1"/>
  <c r="X1828" i="1"/>
  <c r="W1828" i="1"/>
  <c r="V1828" i="1"/>
  <c r="U1828" i="1"/>
  <c r="T1828" i="1"/>
  <c r="AC1827" i="1"/>
  <c r="AB1827" i="1"/>
  <c r="AA1827" i="1"/>
  <c r="Z1827" i="1"/>
  <c r="Y1827" i="1"/>
  <c r="X1827" i="1"/>
  <c r="W1827" i="1"/>
  <c r="V1827" i="1"/>
  <c r="U1827" i="1"/>
  <c r="T1827" i="1"/>
  <c r="AC1826" i="1"/>
  <c r="AB1826" i="1"/>
  <c r="AA1826" i="1"/>
  <c r="Z1826" i="1"/>
  <c r="Y1826" i="1"/>
  <c r="X1826" i="1"/>
  <c r="W1826" i="1"/>
  <c r="V1826" i="1"/>
  <c r="U1826" i="1"/>
  <c r="T1826" i="1"/>
  <c r="AC1825" i="1"/>
  <c r="AB1825" i="1"/>
  <c r="AA1825" i="1"/>
  <c r="Z1825" i="1"/>
  <c r="Y1825" i="1"/>
  <c r="X1825" i="1"/>
  <c r="W1825" i="1"/>
  <c r="V1825" i="1"/>
  <c r="U1825" i="1"/>
  <c r="T1825" i="1"/>
  <c r="AC1824" i="1"/>
  <c r="AB1824" i="1"/>
  <c r="AA1824" i="1"/>
  <c r="Z1824" i="1"/>
  <c r="Y1824" i="1"/>
  <c r="X1824" i="1"/>
  <c r="W1824" i="1"/>
  <c r="V1824" i="1"/>
  <c r="U1824" i="1"/>
  <c r="T1824" i="1"/>
  <c r="AC1823" i="1"/>
  <c r="AB1823" i="1"/>
  <c r="AA1823" i="1"/>
  <c r="Z1823" i="1"/>
  <c r="Y1823" i="1"/>
  <c r="X1823" i="1"/>
  <c r="W1823" i="1"/>
  <c r="V1823" i="1"/>
  <c r="U1823" i="1"/>
  <c r="T1823" i="1"/>
  <c r="AC1822" i="1"/>
  <c r="AB1822" i="1"/>
  <c r="AA1822" i="1"/>
  <c r="Z1822" i="1"/>
  <c r="Y1822" i="1"/>
  <c r="X1822" i="1"/>
  <c r="W1822" i="1"/>
  <c r="V1822" i="1"/>
  <c r="U1822" i="1"/>
  <c r="T1822" i="1"/>
  <c r="AC1821" i="1"/>
  <c r="AB1821" i="1"/>
  <c r="AA1821" i="1"/>
  <c r="Z1821" i="1"/>
  <c r="Y1821" i="1"/>
  <c r="X1821" i="1"/>
  <c r="W1821" i="1"/>
  <c r="V1821" i="1"/>
  <c r="U1821" i="1"/>
  <c r="T1821" i="1"/>
  <c r="AC1820" i="1"/>
  <c r="AB1820" i="1"/>
  <c r="AA1820" i="1"/>
  <c r="Z1820" i="1"/>
  <c r="Y1820" i="1"/>
  <c r="X1820" i="1"/>
  <c r="W1820" i="1"/>
  <c r="V1820" i="1"/>
  <c r="U1820" i="1"/>
  <c r="T1820" i="1"/>
  <c r="AC1819" i="1"/>
  <c r="AB1819" i="1"/>
  <c r="AA1819" i="1"/>
  <c r="Z1819" i="1"/>
  <c r="Y1819" i="1"/>
  <c r="X1819" i="1"/>
  <c r="W1819" i="1"/>
  <c r="V1819" i="1"/>
  <c r="U1819" i="1"/>
  <c r="T1819" i="1"/>
  <c r="AC1818" i="1"/>
  <c r="AB1818" i="1"/>
  <c r="AA1818" i="1"/>
  <c r="Z1818" i="1"/>
  <c r="Y1818" i="1"/>
  <c r="X1818" i="1"/>
  <c r="W1818" i="1"/>
  <c r="V1818" i="1"/>
  <c r="U1818" i="1"/>
  <c r="T1818" i="1"/>
  <c r="AC1817" i="1"/>
  <c r="AB1817" i="1"/>
  <c r="AA1817" i="1"/>
  <c r="Z1817" i="1"/>
  <c r="Y1817" i="1"/>
  <c r="X1817" i="1"/>
  <c r="W1817" i="1"/>
  <c r="V1817" i="1"/>
  <c r="U1817" i="1"/>
  <c r="T1817" i="1"/>
  <c r="AC1816" i="1"/>
  <c r="AB1816" i="1"/>
  <c r="AA1816" i="1"/>
  <c r="Z1816" i="1"/>
  <c r="Y1816" i="1"/>
  <c r="X1816" i="1"/>
  <c r="W1816" i="1"/>
  <c r="V1816" i="1"/>
  <c r="U1816" i="1"/>
  <c r="T1816" i="1"/>
  <c r="AC1815" i="1"/>
  <c r="AB1815" i="1"/>
  <c r="AA1815" i="1"/>
  <c r="Z1815" i="1"/>
  <c r="Y1815" i="1"/>
  <c r="X1815" i="1"/>
  <c r="W1815" i="1"/>
  <c r="V1815" i="1"/>
  <c r="U1815" i="1"/>
  <c r="T1815" i="1"/>
  <c r="AC1814" i="1"/>
  <c r="AB1814" i="1"/>
  <c r="AA1814" i="1"/>
  <c r="Z1814" i="1"/>
  <c r="Y1814" i="1"/>
  <c r="X1814" i="1"/>
  <c r="W1814" i="1"/>
  <c r="V1814" i="1"/>
  <c r="U1814" i="1"/>
  <c r="T1814" i="1"/>
  <c r="AC1813" i="1"/>
  <c r="AB1813" i="1"/>
  <c r="AA1813" i="1"/>
  <c r="Z1813" i="1"/>
  <c r="Y1813" i="1"/>
  <c r="X1813" i="1"/>
  <c r="W1813" i="1"/>
  <c r="V1813" i="1"/>
  <c r="U1813" i="1"/>
  <c r="T1813" i="1"/>
  <c r="AC1812" i="1"/>
  <c r="AB1812" i="1"/>
  <c r="AA1812" i="1"/>
  <c r="Z1812" i="1"/>
  <c r="Y1812" i="1"/>
  <c r="X1812" i="1"/>
  <c r="W1812" i="1"/>
  <c r="V1812" i="1"/>
  <c r="U1812" i="1"/>
  <c r="T1812" i="1"/>
  <c r="AC1811" i="1"/>
  <c r="AB1811" i="1"/>
  <c r="AA1811" i="1"/>
  <c r="Z1811" i="1"/>
  <c r="Y1811" i="1"/>
  <c r="X1811" i="1"/>
  <c r="W1811" i="1"/>
  <c r="V1811" i="1"/>
  <c r="U1811" i="1"/>
  <c r="T1811" i="1"/>
  <c r="AC1810" i="1"/>
  <c r="AB1810" i="1"/>
  <c r="AA1810" i="1"/>
  <c r="Z1810" i="1"/>
  <c r="Y1810" i="1"/>
  <c r="X1810" i="1"/>
  <c r="W1810" i="1"/>
  <c r="V1810" i="1"/>
  <c r="U1810" i="1"/>
  <c r="T1810" i="1"/>
  <c r="AC1809" i="1"/>
  <c r="AB1809" i="1"/>
  <c r="AA1809" i="1"/>
  <c r="Z1809" i="1"/>
  <c r="Y1809" i="1"/>
  <c r="X1809" i="1"/>
  <c r="W1809" i="1"/>
  <c r="V1809" i="1"/>
  <c r="U1809" i="1"/>
  <c r="T1809" i="1"/>
  <c r="AC1808" i="1"/>
  <c r="AB1808" i="1"/>
  <c r="AA1808" i="1"/>
  <c r="Z1808" i="1"/>
  <c r="Y1808" i="1"/>
  <c r="X1808" i="1"/>
  <c r="W1808" i="1"/>
  <c r="V1808" i="1"/>
  <c r="U1808" i="1"/>
  <c r="T1808" i="1"/>
  <c r="AC1807" i="1"/>
  <c r="AB1807" i="1"/>
  <c r="AA1807" i="1"/>
  <c r="Z1807" i="1"/>
  <c r="Y1807" i="1"/>
  <c r="X1807" i="1"/>
  <c r="W1807" i="1"/>
  <c r="V1807" i="1"/>
  <c r="U1807" i="1"/>
  <c r="T1807" i="1"/>
  <c r="AC1806" i="1"/>
  <c r="AB1806" i="1"/>
  <c r="AA1806" i="1"/>
  <c r="Z1806" i="1"/>
  <c r="Y1806" i="1"/>
  <c r="X1806" i="1"/>
  <c r="W1806" i="1"/>
  <c r="V1806" i="1"/>
  <c r="U1806" i="1"/>
  <c r="T1806" i="1"/>
  <c r="AC1805" i="1"/>
  <c r="AB1805" i="1"/>
  <c r="AA1805" i="1"/>
  <c r="Z1805" i="1"/>
  <c r="Y1805" i="1"/>
  <c r="X1805" i="1"/>
  <c r="W1805" i="1"/>
  <c r="V1805" i="1"/>
  <c r="U1805" i="1"/>
  <c r="T1805" i="1"/>
  <c r="AC1804" i="1"/>
  <c r="AB1804" i="1"/>
  <c r="AA1804" i="1"/>
  <c r="Z1804" i="1"/>
  <c r="Y1804" i="1"/>
  <c r="X1804" i="1"/>
  <c r="W1804" i="1"/>
  <c r="V1804" i="1"/>
  <c r="U1804" i="1"/>
  <c r="T1804" i="1"/>
  <c r="AC1803" i="1"/>
  <c r="AB1803" i="1"/>
  <c r="AA1803" i="1"/>
  <c r="Z1803" i="1"/>
  <c r="Y1803" i="1"/>
  <c r="X1803" i="1"/>
  <c r="W1803" i="1"/>
  <c r="V1803" i="1"/>
  <c r="U1803" i="1"/>
  <c r="T1803" i="1"/>
  <c r="AC1802" i="1"/>
  <c r="AB1802" i="1"/>
  <c r="AA1802" i="1"/>
  <c r="Z1802" i="1"/>
  <c r="Y1802" i="1"/>
  <c r="X1802" i="1"/>
  <c r="W1802" i="1"/>
  <c r="V1802" i="1"/>
  <c r="U1802" i="1"/>
  <c r="T1802" i="1"/>
  <c r="AC1801" i="1"/>
  <c r="AB1801" i="1"/>
  <c r="AA1801" i="1"/>
  <c r="Z1801" i="1"/>
  <c r="Y1801" i="1"/>
  <c r="X1801" i="1"/>
  <c r="W1801" i="1"/>
  <c r="V1801" i="1"/>
  <c r="U1801" i="1"/>
  <c r="T1801" i="1"/>
  <c r="AC1800" i="1"/>
  <c r="AB1800" i="1"/>
  <c r="AA1800" i="1"/>
  <c r="Z1800" i="1"/>
  <c r="Y1800" i="1"/>
  <c r="X1800" i="1"/>
  <c r="W1800" i="1"/>
  <c r="V1800" i="1"/>
  <c r="U1800" i="1"/>
  <c r="T1800" i="1"/>
  <c r="AC1799" i="1"/>
  <c r="AB1799" i="1"/>
  <c r="AA1799" i="1"/>
  <c r="Z1799" i="1"/>
  <c r="Y1799" i="1"/>
  <c r="X1799" i="1"/>
  <c r="W1799" i="1"/>
  <c r="V1799" i="1"/>
  <c r="U1799" i="1"/>
  <c r="T1799" i="1"/>
  <c r="AC1798" i="1"/>
  <c r="AB1798" i="1"/>
  <c r="AA1798" i="1"/>
  <c r="Z1798" i="1"/>
  <c r="Y1798" i="1"/>
  <c r="X1798" i="1"/>
  <c r="W1798" i="1"/>
  <c r="V1798" i="1"/>
  <c r="U1798" i="1"/>
  <c r="T1798" i="1"/>
  <c r="AC1797" i="1"/>
  <c r="AB1797" i="1"/>
  <c r="AA1797" i="1"/>
  <c r="Z1797" i="1"/>
  <c r="Y1797" i="1"/>
  <c r="X1797" i="1"/>
  <c r="W1797" i="1"/>
  <c r="V1797" i="1"/>
  <c r="U1797" i="1"/>
  <c r="T1797" i="1"/>
  <c r="AC1796" i="1"/>
  <c r="AB1796" i="1"/>
  <c r="AA1796" i="1"/>
  <c r="Z1796" i="1"/>
  <c r="Y1796" i="1"/>
  <c r="X1796" i="1"/>
  <c r="W1796" i="1"/>
  <c r="V1796" i="1"/>
  <c r="U1796" i="1"/>
  <c r="T1796" i="1"/>
  <c r="AC1795" i="1"/>
  <c r="AB1795" i="1"/>
  <c r="AA1795" i="1"/>
  <c r="Z1795" i="1"/>
  <c r="Y1795" i="1"/>
  <c r="X1795" i="1"/>
  <c r="W1795" i="1"/>
  <c r="V1795" i="1"/>
  <c r="U1795" i="1"/>
  <c r="T1795" i="1"/>
  <c r="AC1794" i="1"/>
  <c r="AB1794" i="1"/>
  <c r="AA1794" i="1"/>
  <c r="Z1794" i="1"/>
  <c r="Y1794" i="1"/>
  <c r="X1794" i="1"/>
  <c r="W1794" i="1"/>
  <c r="V1794" i="1"/>
  <c r="U1794" i="1"/>
  <c r="T1794" i="1"/>
  <c r="AC1793" i="1"/>
  <c r="AB1793" i="1"/>
  <c r="AA1793" i="1"/>
  <c r="Z1793" i="1"/>
  <c r="Y1793" i="1"/>
  <c r="X1793" i="1"/>
  <c r="W1793" i="1"/>
  <c r="V1793" i="1"/>
  <c r="U1793" i="1"/>
  <c r="T1793" i="1"/>
  <c r="AC1792" i="1"/>
  <c r="AB1792" i="1"/>
  <c r="AA1792" i="1"/>
  <c r="Z1792" i="1"/>
  <c r="Y1792" i="1"/>
  <c r="X1792" i="1"/>
  <c r="W1792" i="1"/>
  <c r="V1792" i="1"/>
  <c r="U1792" i="1"/>
  <c r="T1792" i="1"/>
  <c r="AC1791" i="1"/>
  <c r="AB1791" i="1"/>
  <c r="AA1791" i="1"/>
  <c r="Z1791" i="1"/>
  <c r="Y1791" i="1"/>
  <c r="X1791" i="1"/>
  <c r="W1791" i="1"/>
  <c r="V1791" i="1"/>
  <c r="U1791" i="1"/>
  <c r="T1791" i="1"/>
  <c r="AC1790" i="1"/>
  <c r="AB1790" i="1"/>
  <c r="AA1790" i="1"/>
  <c r="Z1790" i="1"/>
  <c r="Y1790" i="1"/>
  <c r="X1790" i="1"/>
  <c r="W1790" i="1"/>
  <c r="V1790" i="1"/>
  <c r="U1790" i="1"/>
  <c r="T1790" i="1"/>
  <c r="AC1789" i="1"/>
  <c r="AB1789" i="1"/>
  <c r="AA1789" i="1"/>
  <c r="Z1789" i="1"/>
  <c r="Y1789" i="1"/>
  <c r="X1789" i="1"/>
  <c r="W1789" i="1"/>
  <c r="V1789" i="1"/>
  <c r="U1789" i="1"/>
  <c r="T1789" i="1"/>
  <c r="AC1788" i="1"/>
  <c r="AB1788" i="1"/>
  <c r="AA1788" i="1"/>
  <c r="Z1788" i="1"/>
  <c r="Y1788" i="1"/>
  <c r="X1788" i="1"/>
  <c r="W1788" i="1"/>
  <c r="V1788" i="1"/>
  <c r="U1788" i="1"/>
  <c r="T1788" i="1"/>
  <c r="AC1787" i="1"/>
  <c r="AB1787" i="1"/>
  <c r="AA1787" i="1"/>
  <c r="Z1787" i="1"/>
  <c r="Y1787" i="1"/>
  <c r="X1787" i="1"/>
  <c r="W1787" i="1"/>
  <c r="V1787" i="1"/>
  <c r="U1787" i="1"/>
  <c r="T1787" i="1"/>
  <c r="AC1786" i="1"/>
  <c r="AB1786" i="1"/>
  <c r="AA1786" i="1"/>
  <c r="Z1786" i="1"/>
  <c r="Y1786" i="1"/>
  <c r="X1786" i="1"/>
  <c r="W1786" i="1"/>
  <c r="V1786" i="1"/>
  <c r="U1786" i="1"/>
  <c r="T1786" i="1"/>
  <c r="AC1785" i="1"/>
  <c r="AB1785" i="1"/>
  <c r="AA1785" i="1"/>
  <c r="Z1785" i="1"/>
  <c r="Y1785" i="1"/>
  <c r="X1785" i="1"/>
  <c r="W1785" i="1"/>
  <c r="V1785" i="1"/>
  <c r="U1785" i="1"/>
  <c r="T1785" i="1"/>
  <c r="AC1784" i="1"/>
  <c r="AB1784" i="1"/>
  <c r="AA1784" i="1"/>
  <c r="Z1784" i="1"/>
  <c r="Y1784" i="1"/>
  <c r="X1784" i="1"/>
  <c r="W1784" i="1"/>
  <c r="V1784" i="1"/>
  <c r="U1784" i="1"/>
  <c r="T1784" i="1"/>
  <c r="AC1783" i="1"/>
  <c r="AB1783" i="1"/>
  <c r="AA1783" i="1"/>
  <c r="Z1783" i="1"/>
  <c r="Y1783" i="1"/>
  <c r="X1783" i="1"/>
  <c r="W1783" i="1"/>
  <c r="V1783" i="1"/>
  <c r="U1783" i="1"/>
  <c r="T1783" i="1"/>
  <c r="AC1782" i="1"/>
  <c r="AB1782" i="1"/>
  <c r="AA1782" i="1"/>
  <c r="Z1782" i="1"/>
  <c r="Y1782" i="1"/>
  <c r="X1782" i="1"/>
  <c r="W1782" i="1"/>
  <c r="V1782" i="1"/>
  <c r="U1782" i="1"/>
  <c r="T1782" i="1"/>
  <c r="AC1781" i="1"/>
  <c r="AB1781" i="1"/>
  <c r="AA1781" i="1"/>
  <c r="Z1781" i="1"/>
  <c r="Y1781" i="1"/>
  <c r="X1781" i="1"/>
  <c r="W1781" i="1"/>
  <c r="V1781" i="1"/>
  <c r="U1781" i="1"/>
  <c r="T1781" i="1"/>
  <c r="AC1780" i="1"/>
  <c r="AB1780" i="1"/>
  <c r="AA1780" i="1"/>
  <c r="Z1780" i="1"/>
  <c r="Y1780" i="1"/>
  <c r="X1780" i="1"/>
  <c r="W1780" i="1"/>
  <c r="V1780" i="1"/>
  <c r="U1780" i="1"/>
  <c r="T1780" i="1"/>
  <c r="AC1779" i="1"/>
  <c r="AB1779" i="1"/>
  <c r="AA1779" i="1"/>
  <c r="Z1779" i="1"/>
  <c r="Y1779" i="1"/>
  <c r="X1779" i="1"/>
  <c r="W1779" i="1"/>
  <c r="V1779" i="1"/>
  <c r="U1779" i="1"/>
  <c r="T1779" i="1"/>
  <c r="AC1778" i="1"/>
  <c r="AB1778" i="1"/>
  <c r="AA1778" i="1"/>
  <c r="Z1778" i="1"/>
  <c r="Y1778" i="1"/>
  <c r="X1778" i="1"/>
  <c r="W1778" i="1"/>
  <c r="V1778" i="1"/>
  <c r="U1778" i="1"/>
  <c r="T1778" i="1"/>
  <c r="AC1777" i="1"/>
  <c r="AB1777" i="1"/>
  <c r="AA1777" i="1"/>
  <c r="Z1777" i="1"/>
  <c r="Y1777" i="1"/>
  <c r="X1777" i="1"/>
  <c r="W1777" i="1"/>
  <c r="V1777" i="1"/>
  <c r="U1777" i="1"/>
  <c r="T1777" i="1"/>
  <c r="AC1776" i="1"/>
  <c r="AB1776" i="1"/>
  <c r="AA1776" i="1"/>
  <c r="Z1776" i="1"/>
  <c r="Y1776" i="1"/>
  <c r="X1776" i="1"/>
  <c r="W1776" i="1"/>
  <c r="V1776" i="1"/>
  <c r="U1776" i="1"/>
  <c r="T1776" i="1"/>
  <c r="AC1775" i="1"/>
  <c r="AB1775" i="1"/>
  <c r="AA1775" i="1"/>
  <c r="Z1775" i="1"/>
  <c r="Y1775" i="1"/>
  <c r="X1775" i="1"/>
  <c r="W1775" i="1"/>
  <c r="V1775" i="1"/>
  <c r="U1775" i="1"/>
  <c r="T1775" i="1"/>
  <c r="AC1774" i="1"/>
  <c r="AB1774" i="1"/>
  <c r="AA1774" i="1"/>
  <c r="Z1774" i="1"/>
  <c r="Y1774" i="1"/>
  <c r="X1774" i="1"/>
  <c r="W1774" i="1"/>
  <c r="V1774" i="1"/>
  <c r="U1774" i="1"/>
  <c r="T1774" i="1"/>
  <c r="AC1773" i="1"/>
  <c r="AB1773" i="1"/>
  <c r="AA1773" i="1"/>
  <c r="Z1773" i="1"/>
  <c r="Y1773" i="1"/>
  <c r="X1773" i="1"/>
  <c r="W1773" i="1"/>
  <c r="V1773" i="1"/>
  <c r="U1773" i="1"/>
  <c r="T1773" i="1"/>
  <c r="AC1772" i="1"/>
  <c r="AB1772" i="1"/>
  <c r="AA1772" i="1"/>
  <c r="Z1772" i="1"/>
  <c r="Y1772" i="1"/>
  <c r="X1772" i="1"/>
  <c r="W1772" i="1"/>
  <c r="V1772" i="1"/>
  <c r="U1772" i="1"/>
  <c r="T1772" i="1"/>
  <c r="AC1771" i="1"/>
  <c r="AB1771" i="1"/>
  <c r="AA1771" i="1"/>
  <c r="Z1771" i="1"/>
  <c r="Y1771" i="1"/>
  <c r="X1771" i="1"/>
  <c r="W1771" i="1"/>
  <c r="V1771" i="1"/>
  <c r="U1771" i="1"/>
  <c r="T1771" i="1"/>
  <c r="AC1770" i="1"/>
  <c r="AB1770" i="1"/>
  <c r="AA1770" i="1"/>
  <c r="Z1770" i="1"/>
  <c r="Y1770" i="1"/>
  <c r="X1770" i="1"/>
  <c r="W1770" i="1"/>
  <c r="V1770" i="1"/>
  <c r="U1770" i="1"/>
  <c r="T1770" i="1"/>
  <c r="AC1769" i="1"/>
  <c r="AB1769" i="1"/>
  <c r="AA1769" i="1"/>
  <c r="Z1769" i="1"/>
  <c r="Y1769" i="1"/>
  <c r="X1769" i="1"/>
  <c r="W1769" i="1"/>
  <c r="V1769" i="1"/>
  <c r="U1769" i="1"/>
  <c r="T1769" i="1"/>
  <c r="AC1768" i="1"/>
  <c r="AB1768" i="1"/>
  <c r="AA1768" i="1"/>
  <c r="Z1768" i="1"/>
  <c r="Y1768" i="1"/>
  <c r="X1768" i="1"/>
  <c r="W1768" i="1"/>
  <c r="V1768" i="1"/>
  <c r="U1768" i="1"/>
  <c r="T1768" i="1"/>
  <c r="AC1767" i="1"/>
  <c r="AB1767" i="1"/>
  <c r="AA1767" i="1"/>
  <c r="Z1767" i="1"/>
  <c r="Y1767" i="1"/>
  <c r="X1767" i="1"/>
  <c r="W1767" i="1"/>
  <c r="V1767" i="1"/>
  <c r="U1767" i="1"/>
  <c r="T1767" i="1"/>
  <c r="AC1766" i="1"/>
  <c r="AB1766" i="1"/>
  <c r="AA1766" i="1"/>
  <c r="Z1766" i="1"/>
  <c r="Y1766" i="1"/>
  <c r="X1766" i="1"/>
  <c r="W1766" i="1"/>
  <c r="V1766" i="1"/>
  <c r="U1766" i="1"/>
  <c r="T1766" i="1"/>
  <c r="AC1765" i="1"/>
  <c r="AB1765" i="1"/>
  <c r="AA1765" i="1"/>
  <c r="Z1765" i="1"/>
  <c r="Y1765" i="1"/>
  <c r="X1765" i="1"/>
  <c r="W1765" i="1"/>
  <c r="V1765" i="1"/>
  <c r="U1765" i="1"/>
  <c r="T1765" i="1"/>
  <c r="AC1764" i="1"/>
  <c r="AB1764" i="1"/>
  <c r="AA1764" i="1"/>
  <c r="Z1764" i="1"/>
  <c r="Y1764" i="1"/>
  <c r="X1764" i="1"/>
  <c r="W1764" i="1"/>
  <c r="V1764" i="1"/>
  <c r="U1764" i="1"/>
  <c r="T1764" i="1"/>
  <c r="AC1763" i="1"/>
  <c r="AB1763" i="1"/>
  <c r="AA1763" i="1"/>
  <c r="Z1763" i="1"/>
  <c r="Y1763" i="1"/>
  <c r="X1763" i="1"/>
  <c r="W1763" i="1"/>
  <c r="V1763" i="1"/>
  <c r="U1763" i="1"/>
  <c r="T1763" i="1"/>
  <c r="AC1762" i="1"/>
  <c r="AB1762" i="1"/>
  <c r="AA1762" i="1"/>
  <c r="Z1762" i="1"/>
  <c r="Y1762" i="1"/>
  <c r="X1762" i="1"/>
  <c r="W1762" i="1"/>
  <c r="V1762" i="1"/>
  <c r="U1762" i="1"/>
  <c r="T1762" i="1"/>
  <c r="AC1761" i="1"/>
  <c r="AB1761" i="1"/>
  <c r="AA1761" i="1"/>
  <c r="Z1761" i="1"/>
  <c r="Y1761" i="1"/>
  <c r="X1761" i="1"/>
  <c r="W1761" i="1"/>
  <c r="V1761" i="1"/>
  <c r="U1761" i="1"/>
  <c r="T1761" i="1"/>
  <c r="AC1760" i="1"/>
  <c r="AB1760" i="1"/>
  <c r="AA1760" i="1"/>
  <c r="Z1760" i="1"/>
  <c r="Y1760" i="1"/>
  <c r="X1760" i="1"/>
  <c r="W1760" i="1"/>
  <c r="V1760" i="1"/>
  <c r="U1760" i="1"/>
  <c r="T1760" i="1"/>
  <c r="AC1759" i="1"/>
  <c r="AB1759" i="1"/>
  <c r="AA1759" i="1"/>
  <c r="Z1759" i="1"/>
  <c r="Y1759" i="1"/>
  <c r="X1759" i="1"/>
  <c r="W1759" i="1"/>
  <c r="V1759" i="1"/>
  <c r="U1759" i="1"/>
  <c r="T1759" i="1"/>
  <c r="AC1758" i="1"/>
  <c r="AB1758" i="1"/>
  <c r="AA1758" i="1"/>
  <c r="Z1758" i="1"/>
  <c r="Y1758" i="1"/>
  <c r="X1758" i="1"/>
  <c r="W1758" i="1"/>
  <c r="V1758" i="1"/>
  <c r="U1758" i="1"/>
  <c r="T1758" i="1"/>
  <c r="AC1757" i="1"/>
  <c r="AB1757" i="1"/>
  <c r="AA1757" i="1"/>
  <c r="Z1757" i="1"/>
  <c r="Y1757" i="1"/>
  <c r="X1757" i="1"/>
  <c r="W1757" i="1"/>
  <c r="V1757" i="1"/>
  <c r="U1757" i="1"/>
  <c r="T1757" i="1"/>
  <c r="AC1756" i="1"/>
  <c r="AB1756" i="1"/>
  <c r="AA1756" i="1"/>
  <c r="Z1756" i="1"/>
  <c r="Y1756" i="1"/>
  <c r="X1756" i="1"/>
  <c r="W1756" i="1"/>
  <c r="V1756" i="1"/>
  <c r="U1756" i="1"/>
  <c r="T1756" i="1"/>
  <c r="AC1755" i="1"/>
  <c r="AB1755" i="1"/>
  <c r="AA1755" i="1"/>
  <c r="Z1755" i="1"/>
  <c r="Y1755" i="1"/>
  <c r="X1755" i="1"/>
  <c r="W1755" i="1"/>
  <c r="V1755" i="1"/>
  <c r="U1755" i="1"/>
  <c r="T1755" i="1"/>
  <c r="AC1754" i="1"/>
  <c r="AB1754" i="1"/>
  <c r="AA1754" i="1"/>
  <c r="Z1754" i="1"/>
  <c r="Y1754" i="1"/>
  <c r="X1754" i="1"/>
  <c r="W1754" i="1"/>
  <c r="V1754" i="1"/>
  <c r="U1754" i="1"/>
  <c r="T1754" i="1"/>
  <c r="AC1753" i="1"/>
  <c r="AB1753" i="1"/>
  <c r="AA1753" i="1"/>
  <c r="Z1753" i="1"/>
  <c r="Y1753" i="1"/>
  <c r="X1753" i="1"/>
  <c r="W1753" i="1"/>
  <c r="V1753" i="1"/>
  <c r="U1753" i="1"/>
  <c r="T1753" i="1"/>
  <c r="AC1752" i="1"/>
  <c r="AB1752" i="1"/>
  <c r="AA1752" i="1"/>
  <c r="Z1752" i="1"/>
  <c r="Y1752" i="1"/>
  <c r="X1752" i="1"/>
  <c r="W1752" i="1"/>
  <c r="V1752" i="1"/>
  <c r="U1752" i="1"/>
  <c r="T1752" i="1"/>
  <c r="AC1751" i="1"/>
  <c r="AB1751" i="1"/>
  <c r="AA1751" i="1"/>
  <c r="Z1751" i="1"/>
  <c r="Y1751" i="1"/>
  <c r="X1751" i="1"/>
  <c r="W1751" i="1"/>
  <c r="V1751" i="1"/>
  <c r="U1751" i="1"/>
  <c r="T1751" i="1"/>
  <c r="AC1750" i="1"/>
  <c r="AB1750" i="1"/>
  <c r="AA1750" i="1"/>
  <c r="Z1750" i="1"/>
  <c r="Y1750" i="1"/>
  <c r="X1750" i="1"/>
  <c r="W1750" i="1"/>
  <c r="V1750" i="1"/>
  <c r="U1750" i="1"/>
  <c r="T1750" i="1"/>
  <c r="AC1749" i="1"/>
  <c r="AB1749" i="1"/>
  <c r="AA1749" i="1"/>
  <c r="Z1749" i="1"/>
  <c r="Y1749" i="1"/>
  <c r="X1749" i="1"/>
  <c r="W1749" i="1"/>
  <c r="V1749" i="1"/>
  <c r="U1749" i="1"/>
  <c r="T1749" i="1"/>
  <c r="AC1748" i="1"/>
  <c r="AB1748" i="1"/>
  <c r="AA1748" i="1"/>
  <c r="Z1748" i="1"/>
  <c r="Y1748" i="1"/>
  <c r="X1748" i="1"/>
  <c r="W1748" i="1"/>
  <c r="V1748" i="1"/>
  <c r="U1748" i="1"/>
  <c r="T1748" i="1"/>
  <c r="AC1747" i="1"/>
  <c r="AB1747" i="1"/>
  <c r="AA1747" i="1"/>
  <c r="Z1747" i="1"/>
  <c r="Y1747" i="1"/>
  <c r="X1747" i="1"/>
  <c r="W1747" i="1"/>
  <c r="V1747" i="1"/>
  <c r="U1747" i="1"/>
  <c r="T1747" i="1"/>
  <c r="AC1746" i="1"/>
  <c r="AB1746" i="1"/>
  <c r="AA1746" i="1"/>
  <c r="Z1746" i="1"/>
  <c r="Y1746" i="1"/>
  <c r="X1746" i="1"/>
  <c r="W1746" i="1"/>
  <c r="V1746" i="1"/>
  <c r="U1746" i="1"/>
  <c r="T1746" i="1"/>
  <c r="AC1745" i="1"/>
  <c r="AB1745" i="1"/>
  <c r="AA1745" i="1"/>
  <c r="Z1745" i="1"/>
  <c r="Y1745" i="1"/>
  <c r="X1745" i="1"/>
  <c r="W1745" i="1"/>
  <c r="V1745" i="1"/>
  <c r="U1745" i="1"/>
  <c r="T1745" i="1"/>
  <c r="AC1744" i="1"/>
  <c r="AB1744" i="1"/>
  <c r="AA1744" i="1"/>
  <c r="Z1744" i="1"/>
  <c r="Y1744" i="1"/>
  <c r="X1744" i="1"/>
  <c r="W1744" i="1"/>
  <c r="V1744" i="1"/>
  <c r="U1744" i="1"/>
  <c r="T1744" i="1"/>
  <c r="AC1743" i="1"/>
  <c r="AB1743" i="1"/>
  <c r="AA1743" i="1"/>
  <c r="Z1743" i="1"/>
  <c r="Y1743" i="1"/>
  <c r="X1743" i="1"/>
  <c r="W1743" i="1"/>
  <c r="V1743" i="1"/>
  <c r="U1743" i="1"/>
  <c r="T1743" i="1"/>
  <c r="AC1742" i="1"/>
  <c r="AB1742" i="1"/>
  <c r="AA1742" i="1"/>
  <c r="Z1742" i="1"/>
  <c r="Y1742" i="1"/>
  <c r="X1742" i="1"/>
  <c r="W1742" i="1"/>
  <c r="V1742" i="1"/>
  <c r="T1742" i="1"/>
  <c r="AC1741" i="1"/>
  <c r="AB1741" i="1"/>
  <c r="AA1741" i="1"/>
  <c r="Z1741" i="1"/>
  <c r="Y1741" i="1"/>
  <c r="X1741" i="1"/>
  <c r="W1741" i="1"/>
  <c r="V1741" i="1"/>
  <c r="T1741" i="1"/>
  <c r="AC1740" i="1"/>
  <c r="AB1740" i="1"/>
  <c r="AA1740" i="1"/>
  <c r="Z1740" i="1"/>
  <c r="Y1740" i="1"/>
  <c r="X1740" i="1"/>
  <c r="W1740" i="1"/>
  <c r="V1740" i="1"/>
  <c r="T1740" i="1"/>
  <c r="AC1739" i="1"/>
  <c r="AB1739" i="1"/>
  <c r="AA1739" i="1"/>
  <c r="Z1739" i="1"/>
  <c r="Y1739" i="1"/>
  <c r="X1739" i="1"/>
  <c r="W1739" i="1"/>
  <c r="V1739" i="1"/>
  <c r="T1739" i="1"/>
  <c r="AC1738" i="1"/>
  <c r="AB1738" i="1"/>
  <c r="AA1738" i="1"/>
  <c r="Z1738" i="1"/>
  <c r="Y1738" i="1"/>
  <c r="X1738" i="1"/>
  <c r="W1738" i="1"/>
  <c r="V1738" i="1"/>
  <c r="T1738" i="1"/>
  <c r="AC1737" i="1"/>
  <c r="AB1737" i="1"/>
  <c r="AA1737" i="1"/>
  <c r="Z1737" i="1"/>
  <c r="Y1737" i="1"/>
  <c r="X1737" i="1"/>
  <c r="W1737" i="1"/>
  <c r="V1737" i="1"/>
  <c r="T1737" i="1"/>
  <c r="AC1736" i="1"/>
  <c r="AB1736" i="1"/>
  <c r="AA1736" i="1"/>
  <c r="Z1736" i="1"/>
  <c r="Y1736" i="1"/>
  <c r="X1736" i="1"/>
  <c r="W1736" i="1"/>
  <c r="V1736" i="1"/>
  <c r="T1736" i="1"/>
  <c r="AC1735" i="1"/>
  <c r="AB1735" i="1"/>
  <c r="AA1735" i="1"/>
  <c r="Z1735" i="1"/>
  <c r="Y1735" i="1"/>
  <c r="X1735" i="1"/>
  <c r="W1735" i="1"/>
  <c r="V1735" i="1"/>
  <c r="T1735" i="1"/>
  <c r="AC1734" i="1"/>
  <c r="AB1734" i="1"/>
  <c r="AA1734" i="1"/>
  <c r="Z1734" i="1"/>
  <c r="Y1734" i="1"/>
  <c r="X1734" i="1"/>
  <c r="W1734" i="1"/>
  <c r="V1734" i="1"/>
  <c r="T1734" i="1"/>
  <c r="AC1733" i="1"/>
  <c r="AB1733" i="1"/>
  <c r="AA1733" i="1"/>
  <c r="Z1733" i="1"/>
  <c r="Y1733" i="1"/>
  <c r="X1733" i="1"/>
  <c r="W1733" i="1"/>
  <c r="V1733" i="1"/>
  <c r="T1733" i="1"/>
  <c r="AC1732" i="1"/>
  <c r="AB1732" i="1"/>
  <c r="AA1732" i="1"/>
  <c r="Z1732" i="1"/>
  <c r="Y1732" i="1"/>
  <c r="X1732" i="1"/>
  <c r="W1732" i="1"/>
  <c r="V1732" i="1"/>
  <c r="T1732" i="1"/>
  <c r="AC1731" i="1"/>
  <c r="AB1731" i="1"/>
  <c r="AA1731" i="1"/>
  <c r="Z1731" i="1"/>
  <c r="Y1731" i="1"/>
  <c r="X1731" i="1"/>
  <c r="W1731" i="1"/>
  <c r="V1731" i="1"/>
  <c r="T1731" i="1"/>
  <c r="AC1730" i="1"/>
  <c r="AB1730" i="1"/>
  <c r="AA1730" i="1"/>
  <c r="Z1730" i="1"/>
  <c r="Y1730" i="1"/>
  <c r="X1730" i="1"/>
  <c r="W1730" i="1"/>
  <c r="V1730" i="1"/>
  <c r="T1730" i="1"/>
  <c r="AC1729" i="1"/>
  <c r="AB1729" i="1"/>
  <c r="AA1729" i="1"/>
  <c r="Z1729" i="1"/>
  <c r="Y1729" i="1"/>
  <c r="X1729" i="1"/>
  <c r="W1729" i="1"/>
  <c r="V1729" i="1"/>
  <c r="T1729" i="1"/>
  <c r="AC1728" i="1"/>
  <c r="AB1728" i="1"/>
  <c r="AA1728" i="1"/>
  <c r="Z1728" i="1"/>
  <c r="Y1728" i="1"/>
  <c r="X1728" i="1"/>
  <c r="W1728" i="1"/>
  <c r="V1728" i="1"/>
  <c r="T1728" i="1"/>
  <c r="AC1727" i="1"/>
  <c r="AB1727" i="1"/>
  <c r="AA1727" i="1"/>
  <c r="Z1727" i="1"/>
  <c r="Y1727" i="1"/>
  <c r="X1727" i="1"/>
  <c r="W1727" i="1"/>
  <c r="V1727" i="1"/>
  <c r="T1727" i="1"/>
  <c r="AC1726" i="1"/>
  <c r="AB1726" i="1"/>
  <c r="AA1726" i="1"/>
  <c r="Z1726" i="1"/>
  <c r="Y1726" i="1"/>
  <c r="X1726" i="1"/>
  <c r="W1726" i="1"/>
  <c r="V1726" i="1"/>
  <c r="T1726" i="1"/>
  <c r="AC1725" i="1"/>
  <c r="AB1725" i="1"/>
  <c r="AA1725" i="1"/>
  <c r="Z1725" i="1"/>
  <c r="Y1725" i="1"/>
  <c r="X1725" i="1"/>
  <c r="W1725" i="1"/>
  <c r="V1725" i="1"/>
  <c r="T1725" i="1"/>
  <c r="AC1724" i="1"/>
  <c r="AB1724" i="1"/>
  <c r="AA1724" i="1"/>
  <c r="Z1724" i="1"/>
  <c r="Y1724" i="1"/>
  <c r="X1724" i="1"/>
  <c r="W1724" i="1"/>
  <c r="V1724" i="1"/>
  <c r="T1724" i="1"/>
  <c r="AC1723" i="1"/>
  <c r="AB1723" i="1"/>
  <c r="AA1723" i="1"/>
  <c r="Z1723" i="1"/>
  <c r="Y1723" i="1"/>
  <c r="X1723" i="1"/>
  <c r="W1723" i="1"/>
  <c r="V1723" i="1"/>
  <c r="T1723" i="1"/>
  <c r="AC1722" i="1"/>
  <c r="AB1722" i="1"/>
  <c r="AA1722" i="1"/>
  <c r="Z1722" i="1"/>
  <c r="Y1722" i="1"/>
  <c r="X1722" i="1"/>
  <c r="W1722" i="1"/>
  <c r="V1722" i="1"/>
  <c r="T1722" i="1"/>
  <c r="AC1721" i="1"/>
  <c r="AB1721" i="1"/>
  <c r="AA1721" i="1"/>
  <c r="Z1721" i="1"/>
  <c r="Y1721" i="1"/>
  <c r="X1721" i="1"/>
  <c r="W1721" i="1"/>
  <c r="V1721" i="1"/>
  <c r="T1721" i="1"/>
  <c r="AC1720" i="1"/>
  <c r="AB1720" i="1"/>
  <c r="AA1720" i="1"/>
  <c r="Z1720" i="1"/>
  <c r="Y1720" i="1"/>
  <c r="X1720" i="1"/>
  <c r="W1720" i="1"/>
  <c r="V1720" i="1"/>
  <c r="T1720" i="1"/>
  <c r="AC1719" i="1"/>
  <c r="AB1719" i="1"/>
  <c r="AA1719" i="1"/>
  <c r="Z1719" i="1"/>
  <c r="Y1719" i="1"/>
  <c r="X1719" i="1"/>
  <c r="W1719" i="1"/>
  <c r="V1719" i="1"/>
  <c r="T1719" i="1"/>
  <c r="AC1718" i="1"/>
  <c r="AB1718" i="1"/>
  <c r="AA1718" i="1"/>
  <c r="Z1718" i="1"/>
  <c r="Y1718" i="1"/>
  <c r="X1718" i="1"/>
  <c r="W1718" i="1"/>
  <c r="V1718" i="1"/>
  <c r="T1718" i="1"/>
  <c r="AC1717" i="1"/>
  <c r="AB1717" i="1"/>
  <c r="AA1717" i="1"/>
  <c r="Z1717" i="1"/>
  <c r="Y1717" i="1"/>
  <c r="X1717" i="1"/>
  <c r="W1717" i="1"/>
  <c r="V1717" i="1"/>
  <c r="T1717" i="1"/>
  <c r="AC1716" i="1"/>
  <c r="AB1716" i="1"/>
  <c r="AA1716" i="1"/>
  <c r="Z1716" i="1"/>
  <c r="Y1716" i="1"/>
  <c r="X1716" i="1"/>
  <c r="W1716" i="1"/>
  <c r="V1716" i="1"/>
  <c r="T1716" i="1"/>
  <c r="AC1715" i="1"/>
  <c r="AB1715" i="1"/>
  <c r="AA1715" i="1"/>
  <c r="Z1715" i="1"/>
  <c r="Y1715" i="1"/>
  <c r="X1715" i="1"/>
  <c r="W1715" i="1"/>
  <c r="V1715" i="1"/>
  <c r="T1715" i="1"/>
  <c r="AC1714" i="1"/>
  <c r="AB1714" i="1"/>
  <c r="AA1714" i="1"/>
  <c r="Z1714" i="1"/>
  <c r="Y1714" i="1"/>
  <c r="X1714" i="1"/>
  <c r="W1714" i="1"/>
  <c r="V1714" i="1"/>
  <c r="T1714" i="1"/>
  <c r="AC1713" i="1"/>
  <c r="AB1713" i="1"/>
  <c r="AA1713" i="1"/>
  <c r="Z1713" i="1"/>
  <c r="Y1713" i="1"/>
  <c r="X1713" i="1"/>
  <c r="W1713" i="1"/>
  <c r="V1713" i="1"/>
  <c r="T1713" i="1"/>
  <c r="AC1712" i="1"/>
  <c r="AB1712" i="1"/>
  <c r="AA1712" i="1"/>
  <c r="Z1712" i="1"/>
  <c r="Y1712" i="1"/>
  <c r="X1712" i="1"/>
  <c r="W1712" i="1"/>
  <c r="V1712" i="1"/>
  <c r="T1712" i="1"/>
  <c r="AC1711" i="1"/>
  <c r="AB1711" i="1"/>
  <c r="AA1711" i="1"/>
  <c r="Z1711" i="1"/>
  <c r="Y1711" i="1"/>
  <c r="X1711" i="1"/>
  <c r="W1711" i="1"/>
  <c r="V1711" i="1"/>
  <c r="T1711" i="1"/>
  <c r="AC1710" i="1"/>
  <c r="AB1710" i="1"/>
  <c r="AA1710" i="1"/>
  <c r="Z1710" i="1"/>
  <c r="Y1710" i="1"/>
  <c r="X1710" i="1"/>
  <c r="W1710" i="1"/>
  <c r="V1710" i="1"/>
  <c r="T1710" i="1"/>
  <c r="AC1709" i="1"/>
  <c r="AB1709" i="1"/>
  <c r="AA1709" i="1"/>
  <c r="Z1709" i="1"/>
  <c r="Y1709" i="1"/>
  <c r="X1709" i="1"/>
  <c r="W1709" i="1"/>
  <c r="V1709" i="1"/>
  <c r="T1709" i="1"/>
  <c r="AC1708" i="1"/>
  <c r="AB1708" i="1"/>
  <c r="AA1708" i="1"/>
  <c r="Z1708" i="1"/>
  <c r="Y1708" i="1"/>
  <c r="X1708" i="1"/>
  <c r="W1708" i="1"/>
  <c r="V1708" i="1"/>
  <c r="T1708" i="1"/>
  <c r="AC1707" i="1"/>
  <c r="AB1707" i="1"/>
  <c r="AA1707" i="1"/>
  <c r="Z1707" i="1"/>
  <c r="Y1707" i="1"/>
  <c r="X1707" i="1"/>
  <c r="W1707" i="1"/>
  <c r="V1707" i="1"/>
  <c r="T1707" i="1"/>
  <c r="AC1706" i="1"/>
  <c r="AB1706" i="1"/>
  <c r="AA1706" i="1"/>
  <c r="Z1706" i="1"/>
  <c r="Y1706" i="1"/>
  <c r="X1706" i="1"/>
  <c r="W1706" i="1"/>
  <c r="V1706" i="1"/>
  <c r="T1706" i="1"/>
  <c r="AC1705" i="1"/>
  <c r="AB1705" i="1"/>
  <c r="AA1705" i="1"/>
  <c r="Z1705" i="1"/>
  <c r="Y1705" i="1"/>
  <c r="X1705" i="1"/>
  <c r="W1705" i="1"/>
  <c r="V1705" i="1"/>
  <c r="T1705" i="1"/>
  <c r="AC1704" i="1"/>
  <c r="AB1704" i="1"/>
  <c r="AA1704" i="1"/>
  <c r="Z1704" i="1"/>
  <c r="Y1704" i="1"/>
  <c r="X1704" i="1"/>
  <c r="W1704" i="1"/>
  <c r="V1704" i="1"/>
  <c r="T1704" i="1"/>
  <c r="AC1703" i="1"/>
  <c r="AB1703" i="1"/>
  <c r="AA1703" i="1"/>
  <c r="Z1703" i="1"/>
  <c r="Y1703" i="1"/>
  <c r="X1703" i="1"/>
  <c r="W1703" i="1"/>
  <c r="V1703" i="1"/>
  <c r="T1703" i="1"/>
  <c r="AC1702" i="1"/>
  <c r="AB1702" i="1"/>
  <c r="AA1702" i="1"/>
  <c r="Z1702" i="1"/>
  <c r="Y1702" i="1"/>
  <c r="X1702" i="1"/>
  <c r="W1702" i="1"/>
  <c r="V1702" i="1"/>
  <c r="T1702" i="1"/>
  <c r="AC1701" i="1"/>
  <c r="AB1701" i="1"/>
  <c r="AA1701" i="1"/>
  <c r="Z1701" i="1"/>
  <c r="Y1701" i="1"/>
  <c r="X1701" i="1"/>
  <c r="W1701" i="1"/>
  <c r="V1701" i="1"/>
  <c r="T1701" i="1"/>
  <c r="AC1700" i="1"/>
  <c r="AB1700" i="1"/>
  <c r="AA1700" i="1"/>
  <c r="Z1700" i="1"/>
  <c r="Y1700" i="1"/>
  <c r="X1700" i="1"/>
  <c r="W1700" i="1"/>
  <c r="V1700" i="1"/>
  <c r="T1700" i="1"/>
  <c r="AC1699" i="1"/>
  <c r="AB1699" i="1"/>
  <c r="AA1699" i="1"/>
  <c r="Z1699" i="1"/>
  <c r="Y1699" i="1"/>
  <c r="X1699" i="1"/>
  <c r="W1699" i="1"/>
  <c r="V1699" i="1"/>
  <c r="T1699" i="1"/>
  <c r="AC1698" i="1"/>
  <c r="AB1698" i="1"/>
  <c r="AA1698" i="1"/>
  <c r="Z1698" i="1"/>
  <c r="Y1698" i="1"/>
  <c r="X1698" i="1"/>
  <c r="W1698" i="1"/>
  <c r="V1698" i="1"/>
  <c r="T1698" i="1"/>
  <c r="AC1697" i="1"/>
  <c r="AB1697" i="1"/>
  <c r="AA1697" i="1"/>
  <c r="Z1697" i="1"/>
  <c r="Y1697" i="1"/>
  <c r="X1697" i="1"/>
  <c r="W1697" i="1"/>
  <c r="V1697" i="1"/>
  <c r="T1697" i="1"/>
  <c r="AC1696" i="1"/>
  <c r="AB1696" i="1"/>
  <c r="AA1696" i="1"/>
  <c r="Z1696" i="1"/>
  <c r="Y1696" i="1"/>
  <c r="X1696" i="1"/>
  <c r="W1696" i="1"/>
  <c r="V1696" i="1"/>
  <c r="T1696" i="1"/>
  <c r="AC1695" i="1"/>
  <c r="AB1695" i="1"/>
  <c r="AA1695" i="1"/>
  <c r="Z1695" i="1"/>
  <c r="Y1695" i="1"/>
  <c r="X1695" i="1"/>
  <c r="W1695" i="1"/>
  <c r="V1695" i="1"/>
  <c r="T1695" i="1"/>
  <c r="AC1694" i="1"/>
  <c r="AB1694" i="1"/>
  <c r="AA1694" i="1"/>
  <c r="Z1694" i="1"/>
  <c r="Y1694" i="1"/>
  <c r="X1694" i="1"/>
  <c r="W1694" i="1"/>
  <c r="V1694" i="1"/>
  <c r="T1694" i="1"/>
  <c r="AC1693" i="1"/>
  <c r="AB1693" i="1"/>
  <c r="AA1693" i="1"/>
  <c r="Z1693" i="1"/>
  <c r="Y1693" i="1"/>
  <c r="X1693" i="1"/>
  <c r="W1693" i="1"/>
  <c r="V1693" i="1"/>
  <c r="T1693" i="1"/>
  <c r="AC1692" i="1"/>
  <c r="AB1692" i="1"/>
  <c r="AA1692" i="1"/>
  <c r="Z1692" i="1"/>
  <c r="Y1692" i="1"/>
  <c r="X1692" i="1"/>
  <c r="W1692" i="1"/>
  <c r="V1692" i="1"/>
  <c r="T1692" i="1"/>
  <c r="AC1691" i="1"/>
  <c r="AB1691" i="1"/>
  <c r="AA1691" i="1"/>
  <c r="Z1691" i="1"/>
  <c r="Y1691" i="1"/>
  <c r="X1691" i="1"/>
  <c r="W1691" i="1"/>
  <c r="V1691" i="1"/>
  <c r="T1691" i="1"/>
  <c r="AC1690" i="1"/>
  <c r="AB1690" i="1"/>
  <c r="AA1690" i="1"/>
  <c r="Z1690" i="1"/>
  <c r="Y1690" i="1"/>
  <c r="X1690" i="1"/>
  <c r="W1690" i="1"/>
  <c r="V1690" i="1"/>
  <c r="T1690" i="1"/>
  <c r="AC1689" i="1"/>
  <c r="AB1689" i="1"/>
  <c r="AA1689" i="1"/>
  <c r="Z1689" i="1"/>
  <c r="Y1689" i="1"/>
  <c r="X1689" i="1"/>
  <c r="W1689" i="1"/>
  <c r="V1689" i="1"/>
  <c r="T1689" i="1"/>
  <c r="AC1688" i="1"/>
  <c r="AB1688" i="1"/>
  <c r="AA1688" i="1"/>
  <c r="Z1688" i="1"/>
  <c r="Y1688" i="1"/>
  <c r="X1688" i="1"/>
  <c r="W1688" i="1"/>
  <c r="V1688" i="1"/>
  <c r="T1688" i="1"/>
  <c r="AC1687" i="1"/>
  <c r="AB1687" i="1"/>
  <c r="AA1687" i="1"/>
  <c r="Z1687" i="1"/>
  <c r="Y1687" i="1"/>
  <c r="X1687" i="1"/>
  <c r="W1687" i="1"/>
  <c r="V1687" i="1"/>
  <c r="T1687" i="1"/>
  <c r="AC1686" i="1"/>
  <c r="AB1686" i="1"/>
  <c r="AA1686" i="1"/>
  <c r="Z1686" i="1"/>
  <c r="Y1686" i="1"/>
  <c r="X1686" i="1"/>
  <c r="W1686" i="1"/>
  <c r="V1686" i="1"/>
  <c r="T1686" i="1"/>
  <c r="AC1685" i="1"/>
  <c r="AB1685" i="1"/>
  <c r="AA1685" i="1"/>
  <c r="Z1685" i="1"/>
  <c r="Y1685" i="1"/>
  <c r="X1685" i="1"/>
  <c r="W1685" i="1"/>
  <c r="V1685" i="1"/>
  <c r="T1685" i="1"/>
  <c r="AC1684" i="1"/>
  <c r="AB1684" i="1"/>
  <c r="AA1684" i="1"/>
  <c r="Z1684" i="1"/>
  <c r="Y1684" i="1"/>
  <c r="X1684" i="1"/>
  <c r="W1684" i="1"/>
  <c r="V1684" i="1"/>
  <c r="T1684" i="1"/>
  <c r="AC1683" i="1"/>
  <c r="AB1683" i="1"/>
  <c r="AA1683" i="1"/>
  <c r="Z1683" i="1"/>
  <c r="Y1683" i="1"/>
  <c r="X1683" i="1"/>
  <c r="W1683" i="1"/>
  <c r="V1683" i="1"/>
  <c r="T1683" i="1"/>
  <c r="AC1682" i="1"/>
  <c r="AB1682" i="1"/>
  <c r="AA1682" i="1"/>
  <c r="Z1682" i="1"/>
  <c r="Y1682" i="1"/>
  <c r="X1682" i="1"/>
  <c r="W1682" i="1"/>
  <c r="V1682" i="1"/>
  <c r="T1682" i="1"/>
  <c r="AC1681" i="1"/>
  <c r="AB1681" i="1"/>
  <c r="AA1681" i="1"/>
  <c r="Z1681" i="1"/>
  <c r="Y1681" i="1"/>
  <c r="X1681" i="1"/>
  <c r="W1681" i="1"/>
  <c r="V1681" i="1"/>
  <c r="T1681" i="1"/>
  <c r="AC1680" i="1"/>
  <c r="AB1680" i="1"/>
  <c r="AA1680" i="1"/>
  <c r="Z1680" i="1"/>
  <c r="Y1680" i="1"/>
  <c r="X1680" i="1"/>
  <c r="W1680" i="1"/>
  <c r="V1680" i="1"/>
  <c r="T1680" i="1"/>
  <c r="AC1679" i="1"/>
  <c r="AB1679" i="1"/>
  <c r="AA1679" i="1"/>
  <c r="Z1679" i="1"/>
  <c r="Y1679" i="1"/>
  <c r="X1679" i="1"/>
  <c r="W1679" i="1"/>
  <c r="V1679" i="1"/>
  <c r="T1679" i="1"/>
  <c r="AC1678" i="1"/>
  <c r="AB1678" i="1"/>
  <c r="AA1678" i="1"/>
  <c r="Z1678" i="1"/>
  <c r="Y1678" i="1"/>
  <c r="X1678" i="1"/>
  <c r="W1678" i="1"/>
  <c r="V1678" i="1"/>
  <c r="T1678" i="1"/>
  <c r="AC1677" i="1"/>
  <c r="AB1677" i="1"/>
  <c r="AA1677" i="1"/>
  <c r="Z1677" i="1"/>
  <c r="Y1677" i="1"/>
  <c r="X1677" i="1"/>
  <c r="W1677" i="1"/>
  <c r="V1677" i="1"/>
  <c r="T1677" i="1"/>
  <c r="AC1676" i="1"/>
  <c r="AB1676" i="1"/>
  <c r="AA1676" i="1"/>
  <c r="Z1676" i="1"/>
  <c r="Y1676" i="1"/>
  <c r="X1676" i="1"/>
  <c r="W1676" i="1"/>
  <c r="V1676" i="1"/>
  <c r="T1676" i="1"/>
  <c r="AC1675" i="1"/>
  <c r="AB1675" i="1"/>
  <c r="AA1675" i="1"/>
  <c r="Z1675" i="1"/>
  <c r="Y1675" i="1"/>
  <c r="X1675" i="1"/>
  <c r="W1675" i="1"/>
  <c r="V1675" i="1"/>
  <c r="T1675" i="1"/>
  <c r="AC1674" i="1"/>
  <c r="AB1674" i="1"/>
  <c r="AA1674" i="1"/>
  <c r="Z1674" i="1"/>
  <c r="Y1674" i="1"/>
  <c r="X1674" i="1"/>
  <c r="W1674" i="1"/>
  <c r="V1674" i="1"/>
  <c r="T1674" i="1"/>
  <c r="AC1673" i="1"/>
  <c r="AB1673" i="1"/>
  <c r="AA1673" i="1"/>
  <c r="Z1673" i="1"/>
  <c r="Y1673" i="1"/>
  <c r="X1673" i="1"/>
  <c r="W1673" i="1"/>
  <c r="V1673" i="1"/>
  <c r="T1673" i="1"/>
  <c r="AC1672" i="1"/>
  <c r="AB1672" i="1"/>
  <c r="AA1672" i="1"/>
  <c r="Z1672" i="1"/>
  <c r="Y1672" i="1"/>
  <c r="X1672" i="1"/>
  <c r="W1672" i="1"/>
  <c r="V1672" i="1"/>
  <c r="T1672" i="1"/>
  <c r="AC1671" i="1"/>
  <c r="AB1671" i="1"/>
  <c r="AA1671" i="1"/>
  <c r="Z1671" i="1"/>
  <c r="Y1671" i="1"/>
  <c r="X1671" i="1"/>
  <c r="W1671" i="1"/>
  <c r="V1671" i="1"/>
  <c r="T1671" i="1"/>
  <c r="AC1670" i="1"/>
  <c r="AB1670" i="1"/>
  <c r="AA1670" i="1"/>
  <c r="Z1670" i="1"/>
  <c r="Y1670" i="1"/>
  <c r="X1670" i="1"/>
  <c r="W1670" i="1"/>
  <c r="V1670" i="1"/>
  <c r="T1670" i="1"/>
  <c r="AC1669" i="1"/>
  <c r="AB1669" i="1"/>
  <c r="AA1669" i="1"/>
  <c r="Z1669" i="1"/>
  <c r="Y1669" i="1"/>
  <c r="X1669" i="1"/>
  <c r="W1669" i="1"/>
  <c r="V1669" i="1"/>
  <c r="T1669" i="1"/>
  <c r="AC1668" i="1"/>
  <c r="AB1668" i="1"/>
  <c r="AA1668" i="1"/>
  <c r="Z1668" i="1"/>
  <c r="Y1668" i="1"/>
  <c r="X1668" i="1"/>
  <c r="W1668" i="1"/>
  <c r="V1668" i="1"/>
  <c r="T1668" i="1"/>
  <c r="AC1667" i="1"/>
  <c r="AB1667" i="1"/>
  <c r="AA1667" i="1"/>
  <c r="Z1667" i="1"/>
  <c r="Y1667" i="1"/>
  <c r="X1667" i="1"/>
  <c r="W1667" i="1"/>
  <c r="V1667" i="1"/>
  <c r="T1667" i="1"/>
  <c r="AC1666" i="1"/>
  <c r="AB1666" i="1"/>
  <c r="AA1666" i="1"/>
  <c r="Z1666" i="1"/>
  <c r="Y1666" i="1"/>
  <c r="X1666" i="1"/>
  <c r="W1666" i="1"/>
  <c r="V1666" i="1"/>
  <c r="T1666" i="1"/>
  <c r="AC1665" i="1"/>
  <c r="AB1665" i="1"/>
  <c r="AA1665" i="1"/>
  <c r="Z1665" i="1"/>
  <c r="Y1665" i="1"/>
  <c r="X1665" i="1"/>
  <c r="W1665" i="1"/>
  <c r="V1665" i="1"/>
  <c r="T1665" i="1"/>
  <c r="AC1664" i="1"/>
  <c r="AB1664" i="1"/>
  <c r="AA1664" i="1"/>
  <c r="Z1664" i="1"/>
  <c r="Y1664" i="1"/>
  <c r="X1664" i="1"/>
  <c r="W1664" i="1"/>
  <c r="V1664" i="1"/>
  <c r="T1664" i="1"/>
  <c r="AC1663" i="1"/>
  <c r="AB1663" i="1"/>
  <c r="AA1663" i="1"/>
  <c r="Z1663" i="1"/>
  <c r="Y1663" i="1"/>
  <c r="X1663" i="1"/>
  <c r="W1663" i="1"/>
  <c r="V1663" i="1"/>
  <c r="T1663" i="1"/>
  <c r="AC1662" i="1"/>
  <c r="AB1662" i="1"/>
  <c r="AA1662" i="1"/>
  <c r="Z1662" i="1"/>
  <c r="Y1662" i="1"/>
  <c r="X1662" i="1"/>
  <c r="W1662" i="1"/>
  <c r="V1662" i="1"/>
  <c r="T1662" i="1"/>
  <c r="AC1661" i="1"/>
  <c r="AB1661" i="1"/>
  <c r="AA1661" i="1"/>
  <c r="Z1661" i="1"/>
  <c r="Y1661" i="1"/>
  <c r="X1661" i="1"/>
  <c r="W1661" i="1"/>
  <c r="V1661" i="1"/>
  <c r="T1661" i="1"/>
  <c r="AC1660" i="1"/>
  <c r="AB1660" i="1"/>
  <c r="AA1660" i="1"/>
  <c r="Z1660" i="1"/>
  <c r="Y1660" i="1"/>
  <c r="X1660" i="1"/>
  <c r="W1660" i="1"/>
  <c r="V1660" i="1"/>
  <c r="T1660" i="1"/>
  <c r="AC1659" i="1"/>
  <c r="AB1659" i="1"/>
  <c r="AA1659" i="1"/>
  <c r="Z1659" i="1"/>
  <c r="Y1659" i="1"/>
  <c r="X1659" i="1"/>
  <c r="W1659" i="1"/>
  <c r="V1659" i="1"/>
  <c r="T1659" i="1"/>
  <c r="AC1658" i="1"/>
  <c r="AB1658" i="1"/>
  <c r="AA1658" i="1"/>
  <c r="Z1658" i="1"/>
  <c r="Y1658" i="1"/>
  <c r="X1658" i="1"/>
  <c r="W1658" i="1"/>
  <c r="V1658" i="1"/>
  <c r="T1658" i="1"/>
  <c r="AC1657" i="1"/>
  <c r="AB1657" i="1"/>
  <c r="AA1657" i="1"/>
  <c r="Z1657" i="1"/>
  <c r="Y1657" i="1"/>
  <c r="X1657" i="1"/>
  <c r="W1657" i="1"/>
  <c r="V1657" i="1"/>
  <c r="T1657" i="1"/>
  <c r="AC1656" i="1"/>
  <c r="AB1656" i="1"/>
  <c r="AA1656" i="1"/>
  <c r="Z1656" i="1"/>
  <c r="Y1656" i="1"/>
  <c r="X1656" i="1"/>
  <c r="W1656" i="1"/>
  <c r="V1656" i="1"/>
  <c r="T1656" i="1"/>
  <c r="AC1655" i="1"/>
  <c r="AB1655" i="1"/>
  <c r="AA1655" i="1"/>
  <c r="Z1655" i="1"/>
  <c r="Y1655" i="1"/>
  <c r="X1655" i="1"/>
  <c r="W1655" i="1"/>
  <c r="V1655" i="1"/>
  <c r="T1655" i="1"/>
  <c r="AC1654" i="1"/>
  <c r="AB1654" i="1"/>
  <c r="AA1654" i="1"/>
  <c r="Z1654" i="1"/>
  <c r="Y1654" i="1"/>
  <c r="X1654" i="1"/>
  <c r="W1654" i="1"/>
  <c r="V1654" i="1"/>
  <c r="T1654" i="1"/>
  <c r="AC1653" i="1"/>
  <c r="AB1653" i="1"/>
  <c r="AA1653" i="1"/>
  <c r="Z1653" i="1"/>
  <c r="Y1653" i="1"/>
  <c r="X1653" i="1"/>
  <c r="W1653" i="1"/>
  <c r="V1653" i="1"/>
  <c r="T1653" i="1"/>
  <c r="AC1652" i="1"/>
  <c r="AB1652" i="1"/>
  <c r="AA1652" i="1"/>
  <c r="Z1652" i="1"/>
  <c r="Y1652" i="1"/>
  <c r="X1652" i="1"/>
  <c r="W1652" i="1"/>
  <c r="V1652" i="1"/>
  <c r="T1652" i="1"/>
  <c r="AC1651" i="1"/>
  <c r="AB1651" i="1"/>
  <c r="AA1651" i="1"/>
  <c r="Z1651" i="1"/>
  <c r="Y1651" i="1"/>
  <c r="X1651" i="1"/>
  <c r="W1651" i="1"/>
  <c r="V1651" i="1"/>
  <c r="T1651" i="1"/>
  <c r="AC1650" i="1"/>
  <c r="AB1650" i="1"/>
  <c r="AA1650" i="1"/>
  <c r="Z1650" i="1"/>
  <c r="Y1650" i="1"/>
  <c r="X1650" i="1"/>
  <c r="W1650" i="1"/>
  <c r="V1650" i="1"/>
  <c r="T1650" i="1"/>
  <c r="AC1649" i="1"/>
  <c r="AB1649" i="1"/>
  <c r="AA1649" i="1"/>
  <c r="Z1649" i="1"/>
  <c r="Y1649" i="1"/>
  <c r="X1649" i="1"/>
  <c r="W1649" i="1"/>
  <c r="V1649" i="1"/>
  <c r="T1649" i="1"/>
  <c r="AC1648" i="1"/>
  <c r="AB1648" i="1"/>
  <c r="AA1648" i="1"/>
  <c r="Z1648" i="1"/>
  <c r="Y1648" i="1"/>
  <c r="X1648" i="1"/>
  <c r="W1648" i="1"/>
  <c r="V1648" i="1"/>
  <c r="T1648" i="1"/>
  <c r="AC1647" i="1"/>
  <c r="AB1647" i="1"/>
  <c r="AA1647" i="1"/>
  <c r="Z1647" i="1"/>
  <c r="Y1647" i="1"/>
  <c r="X1647" i="1"/>
  <c r="W1647" i="1"/>
  <c r="V1647" i="1"/>
  <c r="T1647" i="1"/>
  <c r="AC1646" i="1"/>
  <c r="AB1646" i="1"/>
  <c r="AA1646" i="1"/>
  <c r="Z1646" i="1"/>
  <c r="Y1646" i="1"/>
  <c r="X1646" i="1"/>
  <c r="W1646" i="1"/>
  <c r="V1646" i="1"/>
  <c r="T1646" i="1"/>
  <c r="AC1645" i="1"/>
  <c r="AB1645" i="1"/>
  <c r="AA1645" i="1"/>
  <c r="Z1645" i="1"/>
  <c r="Y1645" i="1"/>
  <c r="X1645" i="1"/>
  <c r="W1645" i="1"/>
  <c r="V1645" i="1"/>
  <c r="T1645" i="1"/>
  <c r="AC1644" i="1"/>
  <c r="AB1644" i="1"/>
  <c r="AA1644" i="1"/>
  <c r="Z1644" i="1"/>
  <c r="Y1644" i="1"/>
  <c r="X1644" i="1"/>
  <c r="W1644" i="1"/>
  <c r="V1644" i="1"/>
  <c r="T1644" i="1"/>
  <c r="AC1643" i="1"/>
  <c r="AB1643" i="1"/>
  <c r="AA1643" i="1"/>
  <c r="Z1643" i="1"/>
  <c r="Y1643" i="1"/>
  <c r="X1643" i="1"/>
  <c r="W1643" i="1"/>
  <c r="V1643" i="1"/>
  <c r="T1643" i="1"/>
  <c r="AC1642" i="1"/>
  <c r="AB1642" i="1"/>
  <c r="AA1642" i="1"/>
  <c r="Z1642" i="1"/>
  <c r="Y1642" i="1"/>
  <c r="X1642" i="1"/>
  <c r="W1642" i="1"/>
  <c r="V1642" i="1"/>
  <c r="T1642" i="1"/>
  <c r="AC1641" i="1"/>
  <c r="AB1641" i="1"/>
  <c r="AA1641" i="1"/>
  <c r="Z1641" i="1"/>
  <c r="Y1641" i="1"/>
  <c r="X1641" i="1"/>
  <c r="W1641" i="1"/>
  <c r="V1641" i="1"/>
  <c r="T1641" i="1"/>
  <c r="AC1640" i="1"/>
  <c r="AB1640" i="1"/>
  <c r="AA1640" i="1"/>
  <c r="Z1640" i="1"/>
  <c r="Y1640" i="1"/>
  <c r="X1640" i="1"/>
  <c r="W1640" i="1"/>
  <c r="V1640" i="1"/>
  <c r="T1640" i="1"/>
  <c r="AC1639" i="1"/>
  <c r="AB1639" i="1"/>
  <c r="AA1639" i="1"/>
  <c r="Z1639" i="1"/>
  <c r="Y1639" i="1"/>
  <c r="X1639" i="1"/>
  <c r="W1639" i="1"/>
  <c r="V1639" i="1"/>
  <c r="T1639" i="1"/>
  <c r="AC1638" i="1"/>
  <c r="AB1638" i="1"/>
  <c r="AA1638" i="1"/>
  <c r="Z1638" i="1"/>
  <c r="Y1638" i="1"/>
  <c r="X1638" i="1"/>
  <c r="W1638" i="1"/>
  <c r="V1638" i="1"/>
  <c r="T1638" i="1"/>
  <c r="AC1637" i="1"/>
  <c r="AB1637" i="1"/>
  <c r="AA1637" i="1"/>
  <c r="Z1637" i="1"/>
  <c r="Y1637" i="1"/>
  <c r="X1637" i="1"/>
  <c r="W1637" i="1"/>
  <c r="V1637" i="1"/>
  <c r="T1637" i="1"/>
  <c r="AC1636" i="1"/>
  <c r="AB1636" i="1"/>
  <c r="AA1636" i="1"/>
  <c r="Z1636" i="1"/>
  <c r="Y1636" i="1"/>
  <c r="X1636" i="1"/>
  <c r="W1636" i="1"/>
  <c r="V1636" i="1"/>
  <c r="T1636" i="1"/>
  <c r="AC1635" i="1"/>
  <c r="AB1635" i="1"/>
  <c r="AA1635" i="1"/>
  <c r="Z1635" i="1"/>
  <c r="Y1635" i="1"/>
  <c r="X1635" i="1"/>
  <c r="W1635" i="1"/>
  <c r="V1635" i="1"/>
  <c r="T1635" i="1"/>
  <c r="AC1634" i="1"/>
  <c r="AB1634" i="1"/>
  <c r="AA1634" i="1"/>
  <c r="Z1634" i="1"/>
  <c r="Y1634" i="1"/>
  <c r="X1634" i="1"/>
  <c r="W1634" i="1"/>
  <c r="V1634" i="1"/>
  <c r="T1634" i="1"/>
  <c r="AC1633" i="1"/>
  <c r="AB1633" i="1"/>
  <c r="AA1633" i="1"/>
  <c r="Z1633" i="1"/>
  <c r="Y1633" i="1"/>
  <c r="X1633" i="1"/>
  <c r="W1633" i="1"/>
  <c r="V1633" i="1"/>
  <c r="T1633" i="1"/>
  <c r="AC1632" i="1"/>
  <c r="AB1632" i="1"/>
  <c r="AA1632" i="1"/>
  <c r="Z1632" i="1"/>
  <c r="Y1632" i="1"/>
  <c r="X1632" i="1"/>
  <c r="W1632" i="1"/>
  <c r="V1632" i="1"/>
  <c r="T1632" i="1"/>
  <c r="AC1631" i="1"/>
  <c r="AB1631" i="1"/>
  <c r="AA1631" i="1"/>
  <c r="Z1631" i="1"/>
  <c r="Y1631" i="1"/>
  <c r="X1631" i="1"/>
  <c r="W1631" i="1"/>
  <c r="V1631" i="1"/>
  <c r="T1631" i="1"/>
  <c r="AC1630" i="1"/>
  <c r="AB1630" i="1"/>
  <c r="AA1630" i="1"/>
  <c r="Z1630" i="1"/>
  <c r="Y1630" i="1"/>
  <c r="X1630" i="1"/>
  <c r="W1630" i="1"/>
  <c r="V1630" i="1"/>
  <c r="T1630" i="1"/>
  <c r="AC1629" i="1"/>
  <c r="AB1629" i="1"/>
  <c r="AA1629" i="1"/>
  <c r="Z1629" i="1"/>
  <c r="Y1629" i="1"/>
  <c r="X1629" i="1"/>
  <c r="W1629" i="1"/>
  <c r="V1629" i="1"/>
  <c r="T1629" i="1"/>
  <c r="AC1628" i="1"/>
  <c r="AB1628" i="1"/>
  <c r="AA1628" i="1"/>
  <c r="Z1628" i="1"/>
  <c r="Y1628" i="1"/>
  <c r="X1628" i="1"/>
  <c r="W1628" i="1"/>
  <c r="V1628" i="1"/>
  <c r="T1628" i="1"/>
  <c r="AC1627" i="1"/>
  <c r="AB1627" i="1"/>
  <c r="AA1627" i="1"/>
  <c r="Z1627" i="1"/>
  <c r="Y1627" i="1"/>
  <c r="X1627" i="1"/>
  <c r="W1627" i="1"/>
  <c r="V1627" i="1"/>
  <c r="T1627" i="1"/>
  <c r="AC1626" i="1"/>
  <c r="AB1626" i="1"/>
  <c r="AA1626" i="1"/>
  <c r="Z1626" i="1"/>
  <c r="Y1626" i="1"/>
  <c r="X1626" i="1"/>
  <c r="W1626" i="1"/>
  <c r="V1626" i="1"/>
  <c r="T1626" i="1"/>
  <c r="AC1625" i="1"/>
  <c r="AB1625" i="1"/>
  <c r="AA1625" i="1"/>
  <c r="Z1625" i="1"/>
  <c r="Y1625" i="1"/>
  <c r="X1625" i="1"/>
  <c r="W1625" i="1"/>
  <c r="V1625" i="1"/>
  <c r="T1625" i="1"/>
  <c r="AC1624" i="1"/>
  <c r="AB1624" i="1"/>
  <c r="AA1624" i="1"/>
  <c r="Z1624" i="1"/>
  <c r="Y1624" i="1"/>
  <c r="X1624" i="1"/>
  <c r="W1624" i="1"/>
  <c r="V1624" i="1"/>
  <c r="T1624" i="1"/>
  <c r="AC1623" i="1"/>
  <c r="AB1623" i="1"/>
  <c r="AA1623" i="1"/>
  <c r="Z1623" i="1"/>
  <c r="Y1623" i="1"/>
  <c r="X1623" i="1"/>
  <c r="W1623" i="1"/>
  <c r="V1623" i="1"/>
  <c r="T1623" i="1"/>
  <c r="AC1622" i="1"/>
  <c r="AB1622" i="1"/>
  <c r="AA1622" i="1"/>
  <c r="Z1622" i="1"/>
  <c r="Y1622" i="1"/>
  <c r="X1622" i="1"/>
  <c r="W1622" i="1"/>
  <c r="V1622" i="1"/>
  <c r="T1622" i="1"/>
  <c r="AC1621" i="1"/>
  <c r="AB1621" i="1"/>
  <c r="AA1621" i="1"/>
  <c r="Z1621" i="1"/>
  <c r="Y1621" i="1"/>
  <c r="X1621" i="1"/>
  <c r="W1621" i="1"/>
  <c r="V1621" i="1"/>
  <c r="T1621" i="1"/>
  <c r="AC1620" i="1"/>
  <c r="AB1620" i="1"/>
  <c r="AA1620" i="1"/>
  <c r="Z1620" i="1"/>
  <c r="Y1620" i="1"/>
  <c r="X1620" i="1"/>
  <c r="W1620" i="1"/>
  <c r="V1620" i="1"/>
  <c r="T1620" i="1"/>
  <c r="AC1619" i="1"/>
  <c r="AB1619" i="1"/>
  <c r="AA1619" i="1"/>
  <c r="Z1619" i="1"/>
  <c r="Y1619" i="1"/>
  <c r="X1619" i="1"/>
  <c r="W1619" i="1"/>
  <c r="V1619" i="1"/>
  <c r="T1619" i="1"/>
  <c r="AC1618" i="1"/>
  <c r="AB1618" i="1"/>
  <c r="AA1618" i="1"/>
  <c r="Z1618" i="1"/>
  <c r="Y1618" i="1"/>
  <c r="X1618" i="1"/>
  <c r="W1618" i="1"/>
  <c r="V1618" i="1"/>
  <c r="T1618" i="1"/>
  <c r="AC1617" i="1"/>
  <c r="AB1617" i="1"/>
  <c r="AA1617" i="1"/>
  <c r="Z1617" i="1"/>
  <c r="Y1617" i="1"/>
  <c r="X1617" i="1"/>
  <c r="W1617" i="1"/>
  <c r="V1617" i="1"/>
  <c r="T1617" i="1"/>
  <c r="AC1616" i="1"/>
  <c r="AB1616" i="1"/>
  <c r="AA1616" i="1"/>
  <c r="Z1616" i="1"/>
  <c r="Y1616" i="1"/>
  <c r="X1616" i="1"/>
  <c r="W1616" i="1"/>
  <c r="V1616" i="1"/>
  <c r="T1616" i="1"/>
  <c r="AC1615" i="1"/>
  <c r="AB1615" i="1"/>
  <c r="AA1615" i="1"/>
  <c r="Z1615" i="1"/>
  <c r="Y1615" i="1"/>
  <c r="X1615" i="1"/>
  <c r="W1615" i="1"/>
  <c r="V1615" i="1"/>
  <c r="T1615" i="1"/>
  <c r="AC1614" i="1"/>
  <c r="AB1614" i="1"/>
  <c r="AA1614" i="1"/>
  <c r="Z1614" i="1"/>
  <c r="Y1614" i="1"/>
  <c r="X1614" i="1"/>
  <c r="W1614" i="1"/>
  <c r="V1614" i="1"/>
  <c r="T1614" i="1"/>
  <c r="AC1613" i="1"/>
  <c r="AB1613" i="1"/>
  <c r="AA1613" i="1"/>
  <c r="Z1613" i="1"/>
  <c r="Y1613" i="1"/>
  <c r="X1613" i="1"/>
  <c r="W1613" i="1"/>
  <c r="V1613" i="1"/>
  <c r="T1613" i="1"/>
  <c r="AC1612" i="1"/>
  <c r="AB1612" i="1"/>
  <c r="AA1612" i="1"/>
  <c r="Z1612" i="1"/>
  <c r="Y1612" i="1"/>
  <c r="X1612" i="1"/>
  <c r="W1612" i="1"/>
  <c r="V1612" i="1"/>
  <c r="T1612" i="1"/>
  <c r="AC1611" i="1"/>
  <c r="AB1611" i="1"/>
  <c r="AA1611" i="1"/>
  <c r="Z1611" i="1"/>
  <c r="Y1611" i="1"/>
  <c r="X1611" i="1"/>
  <c r="W1611" i="1"/>
  <c r="V1611" i="1"/>
  <c r="T1611" i="1"/>
  <c r="AC1610" i="1"/>
  <c r="AB1610" i="1"/>
  <c r="AA1610" i="1"/>
  <c r="Z1610" i="1"/>
  <c r="Y1610" i="1"/>
  <c r="X1610" i="1"/>
  <c r="W1610" i="1"/>
  <c r="V1610" i="1"/>
  <c r="T1610" i="1"/>
  <c r="AC1609" i="1"/>
  <c r="AB1609" i="1"/>
  <c r="AA1609" i="1"/>
  <c r="Z1609" i="1"/>
  <c r="Y1609" i="1"/>
  <c r="X1609" i="1"/>
  <c r="W1609" i="1"/>
  <c r="V1609" i="1"/>
  <c r="T1609" i="1"/>
  <c r="AC1608" i="1"/>
  <c r="AB1608" i="1"/>
  <c r="AA1608" i="1"/>
  <c r="Z1608" i="1"/>
  <c r="Y1608" i="1"/>
  <c r="X1608" i="1"/>
  <c r="W1608" i="1"/>
  <c r="V1608" i="1"/>
  <c r="T1608" i="1"/>
  <c r="AC1607" i="1"/>
  <c r="AB1607" i="1"/>
  <c r="AA1607" i="1"/>
  <c r="Z1607" i="1"/>
  <c r="Y1607" i="1"/>
  <c r="X1607" i="1"/>
  <c r="W1607" i="1"/>
  <c r="V1607" i="1"/>
  <c r="T1607" i="1"/>
  <c r="AC1606" i="1"/>
  <c r="AB1606" i="1"/>
  <c r="AA1606" i="1"/>
  <c r="Z1606" i="1"/>
  <c r="Y1606" i="1"/>
  <c r="X1606" i="1"/>
  <c r="W1606" i="1"/>
  <c r="V1606" i="1"/>
  <c r="T1606" i="1"/>
  <c r="AC1605" i="1"/>
  <c r="AB1605" i="1"/>
  <c r="AA1605" i="1"/>
  <c r="Z1605" i="1"/>
  <c r="Y1605" i="1"/>
  <c r="X1605" i="1"/>
  <c r="W1605" i="1"/>
  <c r="V1605" i="1"/>
  <c r="T1605" i="1"/>
  <c r="AC1604" i="1"/>
  <c r="AB1604" i="1"/>
  <c r="AA1604" i="1"/>
  <c r="Z1604" i="1"/>
  <c r="Y1604" i="1"/>
  <c r="X1604" i="1"/>
  <c r="W1604" i="1"/>
  <c r="V1604" i="1"/>
  <c r="T1604" i="1"/>
  <c r="AC1603" i="1"/>
  <c r="AB1603" i="1"/>
  <c r="AA1603" i="1"/>
  <c r="Z1603" i="1"/>
  <c r="Y1603" i="1"/>
  <c r="X1603" i="1"/>
  <c r="W1603" i="1"/>
  <c r="V1603" i="1"/>
  <c r="T1603" i="1"/>
  <c r="AC1602" i="1"/>
  <c r="AB1602" i="1"/>
  <c r="AA1602" i="1"/>
  <c r="Z1602" i="1"/>
  <c r="Y1602" i="1"/>
  <c r="X1602" i="1"/>
  <c r="W1602" i="1"/>
  <c r="V1602" i="1"/>
  <c r="T1602" i="1"/>
  <c r="AC1601" i="1"/>
  <c r="AB1601" i="1"/>
  <c r="AA1601" i="1"/>
  <c r="Z1601" i="1"/>
  <c r="Y1601" i="1"/>
  <c r="X1601" i="1"/>
  <c r="W1601" i="1"/>
  <c r="V1601" i="1"/>
  <c r="T1601" i="1"/>
  <c r="AC1600" i="1"/>
  <c r="AB1600" i="1"/>
  <c r="AA1600" i="1"/>
  <c r="Z1600" i="1"/>
  <c r="Y1600" i="1"/>
  <c r="X1600" i="1"/>
  <c r="W1600" i="1"/>
  <c r="V1600" i="1"/>
  <c r="T1600" i="1"/>
  <c r="AC1599" i="1"/>
  <c r="AB1599" i="1"/>
  <c r="AA1599" i="1"/>
  <c r="Z1599" i="1"/>
  <c r="Y1599" i="1"/>
  <c r="X1599" i="1"/>
  <c r="W1599" i="1"/>
  <c r="V1599" i="1"/>
  <c r="T1599" i="1"/>
  <c r="AC1598" i="1"/>
  <c r="AB1598" i="1"/>
  <c r="AA1598" i="1"/>
  <c r="Z1598" i="1"/>
  <c r="Y1598" i="1"/>
  <c r="X1598" i="1"/>
  <c r="W1598" i="1"/>
  <c r="V1598" i="1"/>
  <c r="T1598" i="1"/>
  <c r="AC1597" i="1"/>
  <c r="AB1597" i="1"/>
  <c r="AA1597" i="1"/>
  <c r="Z1597" i="1"/>
  <c r="Y1597" i="1"/>
  <c r="X1597" i="1"/>
  <c r="W1597" i="1"/>
  <c r="V1597" i="1"/>
  <c r="T1597" i="1"/>
  <c r="AC1596" i="1"/>
  <c r="AB1596" i="1"/>
  <c r="AA1596" i="1"/>
  <c r="Z1596" i="1"/>
  <c r="Y1596" i="1"/>
  <c r="X1596" i="1"/>
  <c r="W1596" i="1"/>
  <c r="V1596" i="1"/>
  <c r="T1596" i="1"/>
  <c r="AC1595" i="1"/>
  <c r="AB1595" i="1"/>
  <c r="AA1595" i="1"/>
  <c r="Z1595" i="1"/>
  <c r="Y1595" i="1"/>
  <c r="X1595" i="1"/>
  <c r="W1595" i="1"/>
  <c r="V1595" i="1"/>
  <c r="T1595" i="1"/>
  <c r="AC1594" i="1"/>
  <c r="AB1594" i="1"/>
  <c r="AA1594" i="1"/>
  <c r="Z1594" i="1"/>
  <c r="Y1594" i="1"/>
  <c r="X1594" i="1"/>
  <c r="W1594" i="1"/>
  <c r="V1594" i="1"/>
  <c r="T1594" i="1"/>
  <c r="AC1593" i="1"/>
  <c r="AB1593" i="1"/>
  <c r="AA1593" i="1"/>
  <c r="Z1593" i="1"/>
  <c r="Y1593" i="1"/>
  <c r="X1593" i="1"/>
  <c r="W1593" i="1"/>
  <c r="V1593" i="1"/>
  <c r="T1593" i="1"/>
  <c r="AC1592" i="1"/>
  <c r="AB1592" i="1"/>
  <c r="AA1592" i="1"/>
  <c r="Z1592" i="1"/>
  <c r="Y1592" i="1"/>
  <c r="X1592" i="1"/>
  <c r="W1592" i="1"/>
  <c r="V1592" i="1"/>
  <c r="T1592" i="1"/>
  <c r="AC1591" i="1"/>
  <c r="AB1591" i="1"/>
  <c r="AA1591" i="1"/>
  <c r="Z1591" i="1"/>
  <c r="Y1591" i="1"/>
  <c r="X1591" i="1"/>
  <c r="W1591" i="1"/>
  <c r="V1591" i="1"/>
  <c r="T1591" i="1"/>
  <c r="AC1590" i="1"/>
  <c r="AB1590" i="1"/>
  <c r="AA1590" i="1"/>
  <c r="Z1590" i="1"/>
  <c r="Y1590" i="1"/>
  <c r="X1590" i="1"/>
  <c r="W1590" i="1"/>
  <c r="V1590" i="1"/>
  <c r="T1590" i="1"/>
  <c r="AC1589" i="1"/>
  <c r="AB1589" i="1"/>
  <c r="AA1589" i="1"/>
  <c r="Z1589" i="1"/>
  <c r="Y1589" i="1"/>
  <c r="X1589" i="1"/>
  <c r="W1589" i="1"/>
  <c r="V1589" i="1"/>
  <c r="T1589" i="1"/>
  <c r="AC1588" i="1"/>
  <c r="AB1588" i="1"/>
  <c r="AA1588" i="1"/>
  <c r="Z1588" i="1"/>
  <c r="Y1588" i="1"/>
  <c r="X1588" i="1"/>
  <c r="W1588" i="1"/>
  <c r="V1588" i="1"/>
  <c r="T1588" i="1"/>
  <c r="AC1587" i="1"/>
  <c r="AB1587" i="1"/>
  <c r="AA1587" i="1"/>
  <c r="Z1587" i="1"/>
  <c r="Y1587" i="1"/>
  <c r="X1587" i="1"/>
  <c r="W1587" i="1"/>
  <c r="V1587" i="1"/>
  <c r="T1587" i="1"/>
  <c r="AC1586" i="1"/>
  <c r="AB1586" i="1"/>
  <c r="AA1586" i="1"/>
  <c r="Z1586" i="1"/>
  <c r="Y1586" i="1"/>
  <c r="X1586" i="1"/>
  <c r="W1586" i="1"/>
  <c r="V1586" i="1"/>
  <c r="T1586" i="1"/>
  <c r="AC1585" i="1"/>
  <c r="AB1585" i="1"/>
  <c r="AA1585" i="1"/>
  <c r="Z1585" i="1"/>
  <c r="Y1585" i="1"/>
  <c r="X1585" i="1"/>
  <c r="W1585" i="1"/>
  <c r="V1585" i="1"/>
  <c r="T1585" i="1"/>
  <c r="AC1584" i="1"/>
  <c r="AB1584" i="1"/>
  <c r="AA1584" i="1"/>
  <c r="Z1584" i="1"/>
  <c r="Y1584" i="1"/>
  <c r="X1584" i="1"/>
  <c r="W1584" i="1"/>
  <c r="V1584" i="1"/>
  <c r="T1584" i="1"/>
  <c r="AC1583" i="1"/>
  <c r="AB1583" i="1"/>
  <c r="AA1583" i="1"/>
  <c r="Z1583" i="1"/>
  <c r="Y1583" i="1"/>
  <c r="X1583" i="1"/>
  <c r="W1583" i="1"/>
  <c r="V1583" i="1"/>
  <c r="T1583" i="1"/>
  <c r="AC1582" i="1"/>
  <c r="AB1582" i="1"/>
  <c r="AA1582" i="1"/>
  <c r="Z1582" i="1"/>
  <c r="Y1582" i="1"/>
  <c r="X1582" i="1"/>
  <c r="W1582" i="1"/>
  <c r="V1582" i="1"/>
  <c r="T1582" i="1"/>
  <c r="AC1581" i="1"/>
  <c r="AB1581" i="1"/>
  <c r="AA1581" i="1"/>
  <c r="Z1581" i="1"/>
  <c r="Y1581" i="1"/>
  <c r="X1581" i="1"/>
  <c r="W1581" i="1"/>
  <c r="V1581" i="1"/>
  <c r="T1581" i="1"/>
  <c r="AC1580" i="1"/>
  <c r="AB1580" i="1"/>
  <c r="AA1580" i="1"/>
  <c r="Z1580" i="1"/>
  <c r="Y1580" i="1"/>
  <c r="X1580" i="1"/>
  <c r="W1580" i="1"/>
  <c r="V1580" i="1"/>
  <c r="T1580" i="1"/>
  <c r="AC1579" i="1"/>
  <c r="AB1579" i="1"/>
  <c r="AA1579" i="1"/>
  <c r="Z1579" i="1"/>
  <c r="Y1579" i="1"/>
  <c r="X1579" i="1"/>
  <c r="W1579" i="1"/>
  <c r="V1579" i="1"/>
  <c r="T1579" i="1"/>
  <c r="AC1578" i="1"/>
  <c r="AB1578" i="1"/>
  <c r="AA1578" i="1"/>
  <c r="Z1578" i="1"/>
  <c r="Y1578" i="1"/>
  <c r="X1578" i="1"/>
  <c r="W1578" i="1"/>
  <c r="V1578" i="1"/>
  <c r="T1578" i="1"/>
  <c r="AC1577" i="1"/>
  <c r="AB1577" i="1"/>
  <c r="AA1577" i="1"/>
  <c r="Z1577" i="1"/>
  <c r="Y1577" i="1"/>
  <c r="X1577" i="1"/>
  <c r="W1577" i="1"/>
  <c r="V1577" i="1"/>
  <c r="T1577" i="1"/>
  <c r="AC1576" i="1"/>
  <c r="AB1576" i="1"/>
  <c r="AA1576" i="1"/>
  <c r="Z1576" i="1"/>
  <c r="Y1576" i="1"/>
  <c r="X1576" i="1"/>
  <c r="W1576" i="1"/>
  <c r="V1576" i="1"/>
  <c r="T1576" i="1"/>
  <c r="AC1575" i="1"/>
  <c r="AB1575" i="1"/>
  <c r="AA1575" i="1"/>
  <c r="Z1575" i="1"/>
  <c r="Y1575" i="1"/>
  <c r="X1575" i="1"/>
  <c r="W1575" i="1"/>
  <c r="V1575" i="1"/>
  <c r="T1575" i="1"/>
  <c r="AC1574" i="1"/>
  <c r="AB1574" i="1"/>
  <c r="AA1574" i="1"/>
  <c r="Z1574" i="1"/>
  <c r="Y1574" i="1"/>
  <c r="X1574" i="1"/>
  <c r="W1574" i="1"/>
  <c r="V1574" i="1"/>
  <c r="T1574" i="1"/>
  <c r="AC1573" i="1"/>
  <c r="AB1573" i="1"/>
  <c r="AA1573" i="1"/>
  <c r="Z1573" i="1"/>
  <c r="Y1573" i="1"/>
  <c r="X1573" i="1"/>
  <c r="W1573" i="1"/>
  <c r="V1573" i="1"/>
  <c r="T1573" i="1"/>
  <c r="AC1572" i="1"/>
  <c r="AB1572" i="1"/>
  <c r="AA1572" i="1"/>
  <c r="Z1572" i="1"/>
  <c r="Y1572" i="1"/>
  <c r="X1572" i="1"/>
  <c r="W1572" i="1"/>
  <c r="V1572" i="1"/>
  <c r="T1572" i="1"/>
  <c r="AC1571" i="1"/>
  <c r="AB1571" i="1"/>
  <c r="AA1571" i="1"/>
  <c r="Z1571" i="1"/>
  <c r="Y1571" i="1"/>
  <c r="X1571" i="1"/>
  <c r="W1571" i="1"/>
  <c r="V1571" i="1"/>
  <c r="T1571" i="1"/>
  <c r="AC1570" i="1"/>
  <c r="AB1570" i="1"/>
  <c r="AA1570" i="1"/>
  <c r="Z1570" i="1"/>
  <c r="Y1570" i="1"/>
  <c r="X1570" i="1"/>
  <c r="W1570" i="1"/>
  <c r="V1570" i="1"/>
  <c r="T1570" i="1"/>
  <c r="AC1569" i="1"/>
  <c r="AB1569" i="1"/>
  <c r="AA1569" i="1"/>
  <c r="Z1569" i="1"/>
  <c r="Y1569" i="1"/>
  <c r="X1569" i="1"/>
  <c r="W1569" i="1"/>
  <c r="V1569" i="1"/>
  <c r="T1569" i="1"/>
  <c r="AC1568" i="1"/>
  <c r="AB1568" i="1"/>
  <c r="AA1568" i="1"/>
  <c r="Z1568" i="1"/>
  <c r="Y1568" i="1"/>
  <c r="X1568" i="1"/>
  <c r="W1568" i="1"/>
  <c r="V1568" i="1"/>
  <c r="T1568" i="1"/>
  <c r="AC1567" i="1"/>
  <c r="AB1567" i="1"/>
  <c r="AA1567" i="1"/>
  <c r="Z1567" i="1"/>
  <c r="Y1567" i="1"/>
  <c r="X1567" i="1"/>
  <c r="W1567" i="1"/>
  <c r="V1567" i="1"/>
  <c r="T1567" i="1"/>
  <c r="AC1566" i="1"/>
  <c r="AB1566" i="1"/>
  <c r="AA1566" i="1"/>
  <c r="Z1566" i="1"/>
  <c r="Y1566" i="1"/>
  <c r="X1566" i="1"/>
  <c r="W1566" i="1"/>
  <c r="V1566" i="1"/>
  <c r="T1566" i="1"/>
  <c r="AC1565" i="1"/>
  <c r="AB1565" i="1"/>
  <c r="AA1565" i="1"/>
  <c r="Z1565" i="1"/>
  <c r="Y1565" i="1"/>
  <c r="X1565" i="1"/>
  <c r="W1565" i="1"/>
  <c r="V1565" i="1"/>
  <c r="T1565" i="1"/>
  <c r="AC1564" i="1"/>
  <c r="AB1564" i="1"/>
  <c r="AA1564" i="1"/>
  <c r="Z1564" i="1"/>
  <c r="Y1564" i="1"/>
  <c r="X1564" i="1"/>
  <c r="W1564" i="1"/>
  <c r="V1564" i="1"/>
  <c r="T1564" i="1"/>
  <c r="AC1563" i="1"/>
  <c r="AB1563" i="1"/>
  <c r="AA1563" i="1"/>
  <c r="Z1563" i="1"/>
  <c r="Y1563" i="1"/>
  <c r="X1563" i="1"/>
  <c r="W1563" i="1"/>
  <c r="V1563" i="1"/>
  <c r="T1563" i="1"/>
  <c r="AC1562" i="1"/>
  <c r="AB1562" i="1"/>
  <c r="AA1562" i="1"/>
  <c r="Z1562" i="1"/>
  <c r="Y1562" i="1"/>
  <c r="X1562" i="1"/>
  <c r="W1562" i="1"/>
  <c r="V1562" i="1"/>
  <c r="T1562" i="1"/>
  <c r="AC1561" i="1"/>
  <c r="AB1561" i="1"/>
  <c r="AA1561" i="1"/>
  <c r="Z1561" i="1"/>
  <c r="Y1561" i="1"/>
  <c r="X1561" i="1"/>
  <c r="W1561" i="1"/>
  <c r="V1561" i="1"/>
  <c r="T1561" i="1"/>
  <c r="AC1560" i="1"/>
  <c r="AB1560" i="1"/>
  <c r="AA1560" i="1"/>
  <c r="Z1560" i="1"/>
  <c r="Y1560" i="1"/>
  <c r="X1560" i="1"/>
  <c r="W1560" i="1"/>
  <c r="V1560" i="1"/>
  <c r="T1560" i="1"/>
  <c r="AC1559" i="1"/>
  <c r="AB1559" i="1"/>
  <c r="AA1559" i="1"/>
  <c r="Z1559" i="1"/>
  <c r="Y1559" i="1"/>
  <c r="X1559" i="1"/>
  <c r="W1559" i="1"/>
  <c r="V1559" i="1"/>
  <c r="T1559" i="1"/>
  <c r="AC1558" i="1"/>
  <c r="AB1558" i="1"/>
  <c r="AA1558" i="1"/>
  <c r="Z1558" i="1"/>
  <c r="Y1558" i="1"/>
  <c r="X1558" i="1"/>
  <c r="W1558" i="1"/>
  <c r="V1558" i="1"/>
  <c r="T1558" i="1"/>
  <c r="AC1557" i="1"/>
  <c r="AB1557" i="1"/>
  <c r="AA1557" i="1"/>
  <c r="Z1557" i="1"/>
  <c r="Y1557" i="1"/>
  <c r="X1557" i="1"/>
  <c r="W1557" i="1"/>
  <c r="V1557" i="1"/>
  <c r="T1557" i="1"/>
  <c r="AC1556" i="1"/>
  <c r="AB1556" i="1"/>
  <c r="AA1556" i="1"/>
  <c r="Z1556" i="1"/>
  <c r="Y1556" i="1"/>
  <c r="X1556" i="1"/>
  <c r="W1556" i="1"/>
  <c r="V1556" i="1"/>
  <c r="T1556" i="1"/>
  <c r="AC1555" i="1"/>
  <c r="AB1555" i="1"/>
  <c r="AA1555" i="1"/>
  <c r="Z1555" i="1"/>
  <c r="Y1555" i="1"/>
  <c r="X1555" i="1"/>
  <c r="W1555" i="1"/>
  <c r="V1555" i="1"/>
  <c r="T1555" i="1"/>
  <c r="AC1554" i="1"/>
  <c r="AB1554" i="1"/>
  <c r="AA1554" i="1"/>
  <c r="Z1554" i="1"/>
  <c r="Y1554" i="1"/>
  <c r="X1554" i="1"/>
  <c r="W1554" i="1"/>
  <c r="V1554" i="1"/>
  <c r="T1554" i="1"/>
  <c r="AC1553" i="1"/>
  <c r="AB1553" i="1"/>
  <c r="AA1553" i="1"/>
  <c r="Z1553" i="1"/>
  <c r="Y1553" i="1"/>
  <c r="X1553" i="1"/>
  <c r="W1553" i="1"/>
  <c r="V1553" i="1"/>
  <c r="T1553" i="1"/>
  <c r="AC1552" i="1"/>
  <c r="AB1552" i="1"/>
  <c r="AA1552" i="1"/>
  <c r="Z1552" i="1"/>
  <c r="Y1552" i="1"/>
  <c r="X1552" i="1"/>
  <c r="W1552" i="1"/>
  <c r="V1552" i="1"/>
  <c r="T1552" i="1"/>
  <c r="AC1551" i="1"/>
  <c r="AB1551" i="1"/>
  <c r="AA1551" i="1"/>
  <c r="Z1551" i="1"/>
  <c r="Y1551" i="1"/>
  <c r="X1551" i="1"/>
  <c r="W1551" i="1"/>
  <c r="V1551" i="1"/>
  <c r="T1551" i="1"/>
  <c r="AC1550" i="1"/>
  <c r="AB1550" i="1"/>
  <c r="AA1550" i="1"/>
  <c r="Z1550" i="1"/>
  <c r="Y1550" i="1"/>
  <c r="X1550" i="1"/>
  <c r="W1550" i="1"/>
  <c r="V1550" i="1"/>
  <c r="T1550" i="1"/>
  <c r="AC1549" i="1"/>
  <c r="AB1549" i="1"/>
  <c r="AA1549" i="1"/>
  <c r="Z1549" i="1"/>
  <c r="Y1549" i="1"/>
  <c r="X1549" i="1"/>
  <c r="W1549" i="1"/>
  <c r="V1549" i="1"/>
  <c r="T1549" i="1"/>
  <c r="AC1548" i="1"/>
  <c r="AB1548" i="1"/>
  <c r="AA1548" i="1"/>
  <c r="Z1548" i="1"/>
  <c r="Y1548" i="1"/>
  <c r="X1548" i="1"/>
  <c r="W1548" i="1"/>
  <c r="V1548" i="1"/>
  <c r="T1548" i="1"/>
  <c r="AC1547" i="1"/>
  <c r="AB1547" i="1"/>
  <c r="AA1547" i="1"/>
  <c r="Z1547" i="1"/>
  <c r="Y1547" i="1"/>
  <c r="X1547" i="1"/>
  <c r="W1547" i="1"/>
  <c r="V1547" i="1"/>
  <c r="T1547" i="1"/>
  <c r="AC1546" i="1"/>
  <c r="AB1546" i="1"/>
  <c r="AA1546" i="1"/>
  <c r="Z1546" i="1"/>
  <c r="Y1546" i="1"/>
  <c r="X1546" i="1"/>
  <c r="W1546" i="1"/>
  <c r="V1546" i="1"/>
  <c r="T1546" i="1"/>
  <c r="AC1545" i="1"/>
  <c r="AB1545" i="1"/>
  <c r="AA1545" i="1"/>
  <c r="Z1545" i="1"/>
  <c r="Y1545" i="1"/>
  <c r="X1545" i="1"/>
  <c r="W1545" i="1"/>
  <c r="V1545" i="1"/>
  <c r="T1545" i="1"/>
  <c r="AC1544" i="1"/>
  <c r="AB1544" i="1"/>
  <c r="AA1544" i="1"/>
  <c r="Z1544" i="1"/>
  <c r="Y1544" i="1"/>
  <c r="X1544" i="1"/>
  <c r="W1544" i="1"/>
  <c r="V1544" i="1"/>
  <c r="T1544" i="1"/>
  <c r="AC1543" i="1"/>
  <c r="AB1543" i="1"/>
  <c r="AA1543" i="1"/>
  <c r="Z1543" i="1"/>
  <c r="Y1543" i="1"/>
  <c r="X1543" i="1"/>
  <c r="W1543" i="1"/>
  <c r="V1543" i="1"/>
  <c r="T1543" i="1"/>
  <c r="AC1542" i="1"/>
  <c r="AB1542" i="1"/>
  <c r="AA1542" i="1"/>
  <c r="Z1542" i="1"/>
  <c r="Y1542" i="1"/>
  <c r="X1542" i="1"/>
  <c r="W1542" i="1"/>
  <c r="V1542" i="1"/>
  <c r="T1542" i="1"/>
  <c r="AC1541" i="1"/>
  <c r="AB1541" i="1"/>
  <c r="AA1541" i="1"/>
  <c r="Z1541" i="1"/>
  <c r="Y1541" i="1"/>
  <c r="X1541" i="1"/>
  <c r="W1541" i="1"/>
  <c r="V1541" i="1"/>
  <c r="T1541" i="1"/>
  <c r="AC1540" i="1"/>
  <c r="AB1540" i="1"/>
  <c r="AA1540" i="1"/>
  <c r="Z1540" i="1"/>
  <c r="Y1540" i="1"/>
  <c r="X1540" i="1"/>
  <c r="W1540" i="1"/>
  <c r="V1540" i="1"/>
  <c r="T1540" i="1"/>
  <c r="AC1539" i="1"/>
  <c r="AB1539" i="1"/>
  <c r="AA1539" i="1"/>
  <c r="Z1539" i="1"/>
  <c r="Y1539" i="1"/>
  <c r="X1539" i="1"/>
  <c r="W1539" i="1"/>
  <c r="V1539" i="1"/>
  <c r="T1539" i="1"/>
  <c r="AC1538" i="1"/>
  <c r="AB1538" i="1"/>
  <c r="AA1538" i="1"/>
  <c r="Z1538" i="1"/>
  <c r="Y1538" i="1"/>
  <c r="X1538" i="1"/>
  <c r="W1538" i="1"/>
  <c r="V1538" i="1"/>
  <c r="T1538" i="1"/>
  <c r="AC1537" i="1"/>
  <c r="AB1537" i="1"/>
  <c r="AA1537" i="1"/>
  <c r="Z1537" i="1"/>
  <c r="Y1537" i="1"/>
  <c r="X1537" i="1"/>
  <c r="W1537" i="1"/>
  <c r="V1537" i="1"/>
  <c r="T1537" i="1"/>
  <c r="AC1536" i="1"/>
  <c r="AB1536" i="1"/>
  <c r="AA1536" i="1"/>
  <c r="Z1536" i="1"/>
  <c r="Y1536" i="1"/>
  <c r="X1536" i="1"/>
  <c r="W1536" i="1"/>
  <c r="V1536" i="1"/>
  <c r="T1536" i="1"/>
  <c r="AC1535" i="1"/>
  <c r="AB1535" i="1"/>
  <c r="AA1535" i="1"/>
  <c r="Z1535" i="1"/>
  <c r="Y1535" i="1"/>
  <c r="X1535" i="1"/>
  <c r="W1535" i="1"/>
  <c r="V1535" i="1"/>
  <c r="T1535" i="1"/>
  <c r="AC1534" i="1"/>
  <c r="AB1534" i="1"/>
  <c r="AA1534" i="1"/>
  <c r="Z1534" i="1"/>
  <c r="Y1534" i="1"/>
  <c r="X1534" i="1"/>
  <c r="W1534" i="1"/>
  <c r="V1534" i="1"/>
  <c r="T1534" i="1"/>
  <c r="AC1533" i="1"/>
  <c r="AB1533" i="1"/>
  <c r="AA1533" i="1"/>
  <c r="Z1533" i="1"/>
  <c r="Y1533" i="1"/>
  <c r="X1533" i="1"/>
  <c r="W1533" i="1"/>
  <c r="V1533" i="1"/>
  <c r="T1533" i="1"/>
  <c r="AC1532" i="1"/>
  <c r="AB1532" i="1"/>
  <c r="AA1532" i="1"/>
  <c r="Z1532" i="1"/>
  <c r="Y1532" i="1"/>
  <c r="X1532" i="1"/>
  <c r="W1532" i="1"/>
  <c r="V1532" i="1"/>
  <c r="T1532" i="1"/>
  <c r="AC1531" i="1"/>
  <c r="AB1531" i="1"/>
  <c r="AA1531" i="1"/>
  <c r="Z1531" i="1"/>
  <c r="Y1531" i="1"/>
  <c r="X1531" i="1"/>
  <c r="W1531" i="1"/>
  <c r="V1531" i="1"/>
  <c r="T1531" i="1"/>
  <c r="AC1530" i="1"/>
  <c r="AB1530" i="1"/>
  <c r="AA1530" i="1"/>
  <c r="Z1530" i="1"/>
  <c r="Y1530" i="1"/>
  <c r="X1530" i="1"/>
  <c r="W1530" i="1"/>
  <c r="V1530" i="1"/>
  <c r="T1530" i="1"/>
  <c r="AC1529" i="1"/>
  <c r="AB1529" i="1"/>
  <c r="AA1529" i="1"/>
  <c r="Z1529" i="1"/>
  <c r="Y1529" i="1"/>
  <c r="X1529" i="1"/>
  <c r="W1529" i="1"/>
  <c r="V1529" i="1"/>
  <c r="T1529" i="1"/>
  <c r="AC1528" i="1"/>
  <c r="AB1528" i="1"/>
  <c r="AA1528" i="1"/>
  <c r="Z1528" i="1"/>
  <c r="Y1528" i="1"/>
  <c r="X1528" i="1"/>
  <c r="W1528" i="1"/>
  <c r="V1528" i="1"/>
  <c r="T1528" i="1"/>
  <c r="AC1527" i="1"/>
  <c r="AB1527" i="1"/>
  <c r="AA1527" i="1"/>
  <c r="Z1527" i="1"/>
  <c r="Y1527" i="1"/>
  <c r="X1527" i="1"/>
  <c r="W1527" i="1"/>
  <c r="V1527" i="1"/>
  <c r="T1527" i="1"/>
  <c r="AC1526" i="1"/>
  <c r="AB1526" i="1"/>
  <c r="AA1526" i="1"/>
  <c r="Z1526" i="1"/>
  <c r="Y1526" i="1"/>
  <c r="X1526" i="1"/>
  <c r="W1526" i="1"/>
  <c r="V1526" i="1"/>
  <c r="T1526" i="1"/>
  <c r="AC1525" i="1"/>
  <c r="AB1525" i="1"/>
  <c r="AA1525" i="1"/>
  <c r="Z1525" i="1"/>
  <c r="Y1525" i="1"/>
  <c r="X1525" i="1"/>
  <c r="W1525" i="1"/>
  <c r="V1525" i="1"/>
  <c r="T1525" i="1"/>
  <c r="AC1524" i="1"/>
  <c r="AB1524" i="1"/>
  <c r="AA1524" i="1"/>
  <c r="Z1524" i="1"/>
  <c r="Y1524" i="1"/>
  <c r="X1524" i="1"/>
  <c r="W1524" i="1"/>
  <c r="V1524" i="1"/>
  <c r="T1524" i="1"/>
  <c r="AC1523" i="1"/>
  <c r="AB1523" i="1"/>
  <c r="AA1523" i="1"/>
  <c r="Z1523" i="1"/>
  <c r="Y1523" i="1"/>
  <c r="X1523" i="1"/>
  <c r="W1523" i="1"/>
  <c r="V1523" i="1"/>
  <c r="T1523" i="1"/>
  <c r="AC1522" i="1"/>
  <c r="AB1522" i="1"/>
  <c r="AA1522" i="1"/>
  <c r="Z1522" i="1"/>
  <c r="Y1522" i="1"/>
  <c r="X1522" i="1"/>
  <c r="W1522" i="1"/>
  <c r="V1522" i="1"/>
  <c r="T1522" i="1"/>
  <c r="AC1521" i="1"/>
  <c r="AB1521" i="1"/>
  <c r="AA1521" i="1"/>
  <c r="Z1521" i="1"/>
  <c r="Y1521" i="1"/>
  <c r="X1521" i="1"/>
  <c r="W1521" i="1"/>
  <c r="V1521" i="1"/>
  <c r="T1521" i="1"/>
  <c r="AC1520" i="1"/>
  <c r="AB1520" i="1"/>
  <c r="AA1520" i="1"/>
  <c r="Z1520" i="1"/>
  <c r="Y1520" i="1"/>
  <c r="X1520" i="1"/>
  <c r="W1520" i="1"/>
  <c r="V1520" i="1"/>
  <c r="T1520" i="1"/>
  <c r="AC1519" i="1"/>
  <c r="AB1519" i="1"/>
  <c r="AA1519" i="1"/>
  <c r="Z1519" i="1"/>
  <c r="Y1519" i="1"/>
  <c r="X1519" i="1"/>
  <c r="W1519" i="1"/>
  <c r="V1519" i="1"/>
  <c r="T1519" i="1"/>
  <c r="AC1518" i="1"/>
  <c r="AB1518" i="1"/>
  <c r="AA1518" i="1"/>
  <c r="Z1518" i="1"/>
  <c r="Y1518" i="1"/>
  <c r="X1518" i="1"/>
  <c r="W1518" i="1"/>
  <c r="V1518" i="1"/>
  <c r="T1518" i="1"/>
  <c r="AC1517" i="1"/>
  <c r="AB1517" i="1"/>
  <c r="AA1517" i="1"/>
  <c r="Z1517" i="1"/>
  <c r="Y1517" i="1"/>
  <c r="X1517" i="1"/>
  <c r="W1517" i="1"/>
  <c r="V1517" i="1"/>
  <c r="T1517" i="1"/>
  <c r="AC1516" i="1"/>
  <c r="AB1516" i="1"/>
  <c r="AA1516" i="1"/>
  <c r="Z1516" i="1"/>
  <c r="Y1516" i="1"/>
  <c r="X1516" i="1"/>
  <c r="W1516" i="1"/>
  <c r="V1516" i="1"/>
  <c r="T1516" i="1"/>
  <c r="AC1515" i="1"/>
  <c r="AB1515" i="1"/>
  <c r="AA1515" i="1"/>
  <c r="Z1515" i="1"/>
  <c r="Y1515" i="1"/>
  <c r="X1515" i="1"/>
  <c r="W1515" i="1"/>
  <c r="V1515" i="1"/>
  <c r="T1515" i="1"/>
  <c r="AC1514" i="1"/>
  <c r="AB1514" i="1"/>
  <c r="AA1514" i="1"/>
  <c r="Z1514" i="1"/>
  <c r="Y1514" i="1"/>
  <c r="X1514" i="1"/>
  <c r="W1514" i="1"/>
  <c r="V1514" i="1"/>
  <c r="T1514" i="1"/>
  <c r="AC1513" i="1"/>
  <c r="AB1513" i="1"/>
  <c r="AA1513" i="1"/>
  <c r="Z1513" i="1"/>
  <c r="Y1513" i="1"/>
  <c r="X1513" i="1"/>
  <c r="W1513" i="1"/>
  <c r="V1513" i="1"/>
  <c r="T1513" i="1"/>
  <c r="AC1512" i="1"/>
  <c r="AB1512" i="1"/>
  <c r="AA1512" i="1"/>
  <c r="Z1512" i="1"/>
  <c r="Y1512" i="1"/>
  <c r="X1512" i="1"/>
  <c r="W1512" i="1"/>
  <c r="V1512" i="1"/>
  <c r="T1512" i="1"/>
  <c r="AC1511" i="1"/>
  <c r="AB1511" i="1"/>
  <c r="AA1511" i="1"/>
  <c r="Z1511" i="1"/>
  <c r="Y1511" i="1"/>
  <c r="X1511" i="1"/>
  <c r="W1511" i="1"/>
  <c r="V1511" i="1"/>
  <c r="T1511" i="1"/>
  <c r="AC1510" i="1"/>
  <c r="AB1510" i="1"/>
  <c r="AA1510" i="1"/>
  <c r="Z1510" i="1"/>
  <c r="Y1510" i="1"/>
  <c r="X1510" i="1"/>
  <c r="W1510" i="1"/>
  <c r="V1510" i="1"/>
  <c r="T1510" i="1"/>
  <c r="AC1509" i="1"/>
  <c r="AB1509" i="1"/>
  <c r="AA1509" i="1"/>
  <c r="Z1509" i="1"/>
  <c r="Y1509" i="1"/>
  <c r="X1509" i="1"/>
  <c r="W1509" i="1"/>
  <c r="V1509" i="1"/>
  <c r="T1509" i="1"/>
  <c r="AC1508" i="1"/>
  <c r="AB1508" i="1"/>
  <c r="AA1508" i="1"/>
  <c r="Z1508" i="1"/>
  <c r="Y1508" i="1"/>
  <c r="X1508" i="1"/>
  <c r="W1508" i="1"/>
  <c r="V1508" i="1"/>
  <c r="T1508" i="1"/>
  <c r="AC1507" i="1"/>
  <c r="AB1507" i="1"/>
  <c r="AA1507" i="1"/>
  <c r="Z1507" i="1"/>
  <c r="Y1507" i="1"/>
  <c r="X1507" i="1"/>
  <c r="W1507" i="1"/>
  <c r="V1507" i="1"/>
  <c r="T1507" i="1"/>
  <c r="AC1506" i="1"/>
  <c r="AB1506" i="1"/>
  <c r="AA1506" i="1"/>
  <c r="Z1506" i="1"/>
  <c r="Y1506" i="1"/>
  <c r="X1506" i="1"/>
  <c r="W1506" i="1"/>
  <c r="V1506" i="1"/>
  <c r="T1506" i="1"/>
  <c r="AC1505" i="1"/>
  <c r="AB1505" i="1"/>
  <c r="AA1505" i="1"/>
  <c r="Z1505" i="1"/>
  <c r="Y1505" i="1"/>
  <c r="X1505" i="1"/>
  <c r="W1505" i="1"/>
  <c r="V1505" i="1"/>
  <c r="T1505" i="1"/>
  <c r="AC1504" i="1"/>
  <c r="AB1504" i="1"/>
  <c r="AA1504" i="1"/>
  <c r="Z1504" i="1"/>
  <c r="Y1504" i="1"/>
  <c r="X1504" i="1"/>
  <c r="W1504" i="1"/>
  <c r="V1504" i="1"/>
  <c r="T1504" i="1"/>
  <c r="AC1503" i="1"/>
  <c r="AB1503" i="1"/>
  <c r="AA1503" i="1"/>
  <c r="Z1503" i="1"/>
  <c r="Y1503" i="1"/>
  <c r="X1503" i="1"/>
  <c r="W1503" i="1"/>
  <c r="V1503" i="1"/>
  <c r="T1503" i="1"/>
  <c r="AC1502" i="1"/>
  <c r="AB1502" i="1"/>
  <c r="AA1502" i="1"/>
  <c r="Z1502" i="1"/>
  <c r="Y1502" i="1"/>
  <c r="X1502" i="1"/>
  <c r="W1502" i="1"/>
  <c r="V1502" i="1"/>
  <c r="T1502" i="1"/>
  <c r="AC1501" i="1"/>
  <c r="AB1501" i="1"/>
  <c r="AA1501" i="1"/>
  <c r="Z1501" i="1"/>
  <c r="Y1501" i="1"/>
  <c r="X1501" i="1"/>
  <c r="W1501" i="1"/>
  <c r="V1501" i="1"/>
  <c r="T1501" i="1"/>
  <c r="AC1500" i="1"/>
  <c r="AB1500" i="1"/>
  <c r="AA1500" i="1"/>
  <c r="Z1500" i="1"/>
  <c r="Y1500" i="1"/>
  <c r="X1500" i="1"/>
  <c r="W1500" i="1"/>
  <c r="V1500" i="1"/>
  <c r="T1500" i="1"/>
  <c r="AC1499" i="1"/>
  <c r="AB1499" i="1"/>
  <c r="AA1499" i="1"/>
  <c r="Z1499" i="1"/>
  <c r="Y1499" i="1"/>
  <c r="X1499" i="1"/>
  <c r="W1499" i="1"/>
  <c r="V1499" i="1"/>
  <c r="T1499" i="1"/>
  <c r="AC1498" i="1"/>
  <c r="AB1498" i="1"/>
  <c r="AA1498" i="1"/>
  <c r="Z1498" i="1"/>
  <c r="Y1498" i="1"/>
  <c r="X1498" i="1"/>
  <c r="W1498" i="1"/>
  <c r="V1498" i="1"/>
  <c r="T1498" i="1"/>
  <c r="AC1497" i="1"/>
  <c r="AB1497" i="1"/>
  <c r="AA1497" i="1"/>
  <c r="Z1497" i="1"/>
  <c r="Y1497" i="1"/>
  <c r="X1497" i="1"/>
  <c r="W1497" i="1"/>
  <c r="V1497" i="1"/>
  <c r="T1497" i="1"/>
  <c r="AC1496" i="1"/>
  <c r="AB1496" i="1"/>
  <c r="AA1496" i="1"/>
  <c r="Z1496" i="1"/>
  <c r="Y1496" i="1"/>
  <c r="X1496" i="1"/>
  <c r="W1496" i="1"/>
  <c r="V1496" i="1"/>
  <c r="T1496" i="1"/>
  <c r="AC1495" i="1"/>
  <c r="AB1495" i="1"/>
  <c r="AA1495" i="1"/>
  <c r="Z1495" i="1"/>
  <c r="Y1495" i="1"/>
  <c r="X1495" i="1"/>
  <c r="W1495" i="1"/>
  <c r="V1495" i="1"/>
  <c r="T1495" i="1"/>
  <c r="AC1494" i="1"/>
  <c r="AB1494" i="1"/>
  <c r="AA1494" i="1"/>
  <c r="Z1494" i="1"/>
  <c r="Y1494" i="1"/>
  <c r="X1494" i="1"/>
  <c r="W1494" i="1"/>
  <c r="V1494" i="1"/>
  <c r="T1494" i="1"/>
  <c r="AC1493" i="1"/>
  <c r="AB1493" i="1"/>
  <c r="AA1493" i="1"/>
  <c r="Z1493" i="1"/>
  <c r="Y1493" i="1"/>
  <c r="X1493" i="1"/>
  <c r="W1493" i="1"/>
  <c r="V1493" i="1"/>
  <c r="T1493" i="1"/>
  <c r="AC1492" i="1"/>
  <c r="AB1492" i="1"/>
  <c r="AA1492" i="1"/>
  <c r="Z1492" i="1"/>
  <c r="Y1492" i="1"/>
  <c r="X1492" i="1"/>
  <c r="W1492" i="1"/>
  <c r="V1492" i="1"/>
  <c r="T1492" i="1"/>
  <c r="AC1491" i="1"/>
  <c r="AB1491" i="1"/>
  <c r="AA1491" i="1"/>
  <c r="Z1491" i="1"/>
  <c r="Y1491" i="1"/>
  <c r="X1491" i="1"/>
  <c r="W1491" i="1"/>
  <c r="V1491" i="1"/>
  <c r="T1491" i="1"/>
  <c r="AC1490" i="1"/>
  <c r="AB1490" i="1"/>
  <c r="AA1490" i="1"/>
  <c r="Z1490" i="1"/>
  <c r="Y1490" i="1"/>
  <c r="X1490" i="1"/>
  <c r="W1490" i="1"/>
  <c r="V1490" i="1"/>
  <c r="T1490" i="1"/>
  <c r="AC1489" i="1"/>
  <c r="AB1489" i="1"/>
  <c r="AA1489" i="1"/>
  <c r="Z1489" i="1"/>
  <c r="Y1489" i="1"/>
  <c r="X1489" i="1"/>
  <c r="W1489" i="1"/>
  <c r="V1489" i="1"/>
  <c r="T1489" i="1"/>
  <c r="AC1488" i="1"/>
  <c r="AB1488" i="1"/>
  <c r="AA1488" i="1"/>
  <c r="Z1488" i="1"/>
  <c r="Y1488" i="1"/>
  <c r="X1488" i="1"/>
  <c r="W1488" i="1"/>
  <c r="V1488" i="1"/>
  <c r="T1488" i="1"/>
  <c r="AC1487" i="1"/>
  <c r="AB1487" i="1"/>
  <c r="AA1487" i="1"/>
  <c r="Z1487" i="1"/>
  <c r="Y1487" i="1"/>
  <c r="X1487" i="1"/>
  <c r="W1487" i="1"/>
  <c r="V1487" i="1"/>
  <c r="T1487" i="1"/>
  <c r="AC1486" i="1"/>
  <c r="AB1486" i="1"/>
  <c r="AA1486" i="1"/>
  <c r="Z1486" i="1"/>
  <c r="Y1486" i="1"/>
  <c r="X1486" i="1"/>
  <c r="W1486" i="1"/>
  <c r="V1486" i="1"/>
  <c r="T1486" i="1"/>
  <c r="AC1485" i="1"/>
  <c r="AB1485" i="1"/>
  <c r="AA1485" i="1"/>
  <c r="Z1485" i="1"/>
  <c r="Y1485" i="1"/>
  <c r="X1485" i="1"/>
  <c r="W1485" i="1"/>
  <c r="V1485" i="1"/>
  <c r="T1485" i="1"/>
  <c r="AC1484" i="1"/>
  <c r="AB1484" i="1"/>
  <c r="AA1484" i="1"/>
  <c r="Z1484" i="1"/>
  <c r="Y1484" i="1"/>
  <c r="X1484" i="1"/>
  <c r="W1484" i="1"/>
  <c r="V1484" i="1"/>
  <c r="T1484" i="1"/>
  <c r="AC1483" i="1"/>
  <c r="AB1483" i="1"/>
  <c r="AA1483" i="1"/>
  <c r="Z1483" i="1"/>
  <c r="Y1483" i="1"/>
  <c r="X1483" i="1"/>
  <c r="W1483" i="1"/>
  <c r="V1483" i="1"/>
  <c r="T1483" i="1"/>
  <c r="AC1482" i="1"/>
  <c r="AB1482" i="1"/>
  <c r="AA1482" i="1"/>
  <c r="Z1482" i="1"/>
  <c r="Y1482" i="1"/>
  <c r="X1482" i="1"/>
  <c r="W1482" i="1"/>
  <c r="V1482" i="1"/>
  <c r="T1482" i="1"/>
  <c r="AC1481" i="1"/>
  <c r="AB1481" i="1"/>
  <c r="AA1481" i="1"/>
  <c r="Z1481" i="1"/>
  <c r="Y1481" i="1"/>
  <c r="X1481" i="1"/>
  <c r="W1481" i="1"/>
  <c r="V1481" i="1"/>
  <c r="T1481" i="1"/>
  <c r="AC1480" i="1"/>
  <c r="AB1480" i="1"/>
  <c r="AA1480" i="1"/>
  <c r="Z1480" i="1"/>
  <c r="Y1480" i="1"/>
  <c r="X1480" i="1"/>
  <c r="W1480" i="1"/>
  <c r="V1480" i="1"/>
  <c r="T1480" i="1"/>
  <c r="AC1479" i="1"/>
  <c r="AB1479" i="1"/>
  <c r="AA1479" i="1"/>
  <c r="Z1479" i="1"/>
  <c r="Y1479" i="1"/>
  <c r="X1479" i="1"/>
  <c r="W1479" i="1"/>
  <c r="V1479" i="1"/>
  <c r="T1479" i="1"/>
  <c r="AC1478" i="1"/>
  <c r="AB1478" i="1"/>
  <c r="AA1478" i="1"/>
  <c r="Z1478" i="1"/>
  <c r="Y1478" i="1"/>
  <c r="X1478" i="1"/>
  <c r="W1478" i="1"/>
  <c r="V1478" i="1"/>
  <c r="T1478" i="1"/>
  <c r="AC1477" i="1"/>
  <c r="AB1477" i="1"/>
  <c r="AA1477" i="1"/>
  <c r="Z1477" i="1"/>
  <c r="Y1477" i="1"/>
  <c r="X1477" i="1"/>
  <c r="W1477" i="1"/>
  <c r="V1477" i="1"/>
  <c r="T1477" i="1"/>
  <c r="AC1476" i="1"/>
  <c r="AB1476" i="1"/>
  <c r="AA1476" i="1"/>
  <c r="Z1476" i="1"/>
  <c r="Y1476" i="1"/>
  <c r="X1476" i="1"/>
  <c r="W1476" i="1"/>
  <c r="V1476" i="1"/>
  <c r="T1476" i="1"/>
  <c r="AC1475" i="1"/>
  <c r="AB1475" i="1"/>
  <c r="AA1475" i="1"/>
  <c r="Z1475" i="1"/>
  <c r="Y1475" i="1"/>
  <c r="X1475" i="1"/>
  <c r="W1475" i="1"/>
  <c r="V1475" i="1"/>
  <c r="T1475" i="1"/>
  <c r="AC1474" i="1"/>
  <c r="AB1474" i="1"/>
  <c r="AA1474" i="1"/>
  <c r="Z1474" i="1"/>
  <c r="Y1474" i="1"/>
  <c r="X1474" i="1"/>
  <c r="W1474" i="1"/>
  <c r="V1474" i="1"/>
  <c r="T1474" i="1"/>
  <c r="AC1473" i="1"/>
  <c r="AB1473" i="1"/>
  <c r="AA1473" i="1"/>
  <c r="Z1473" i="1"/>
  <c r="Y1473" i="1"/>
  <c r="X1473" i="1"/>
  <c r="W1473" i="1"/>
  <c r="V1473" i="1"/>
  <c r="T1473" i="1"/>
  <c r="AC1472" i="1"/>
  <c r="AB1472" i="1"/>
  <c r="AA1472" i="1"/>
  <c r="Z1472" i="1"/>
  <c r="Y1472" i="1"/>
  <c r="X1472" i="1"/>
  <c r="W1472" i="1"/>
  <c r="V1472" i="1"/>
  <c r="T1472" i="1"/>
  <c r="AC1471" i="1"/>
  <c r="AB1471" i="1"/>
  <c r="AA1471" i="1"/>
  <c r="Z1471" i="1"/>
  <c r="Y1471" i="1"/>
  <c r="X1471" i="1"/>
  <c r="W1471" i="1"/>
  <c r="V1471" i="1"/>
  <c r="T1471" i="1"/>
  <c r="AC1470" i="1"/>
  <c r="AB1470" i="1"/>
  <c r="AA1470" i="1"/>
  <c r="Z1470" i="1"/>
  <c r="Y1470" i="1"/>
  <c r="X1470" i="1"/>
  <c r="W1470" i="1"/>
  <c r="V1470" i="1"/>
  <c r="T1470" i="1"/>
  <c r="AC1469" i="1"/>
  <c r="AB1469" i="1"/>
  <c r="AA1469" i="1"/>
  <c r="Z1469" i="1"/>
  <c r="Y1469" i="1"/>
  <c r="X1469" i="1"/>
  <c r="W1469" i="1"/>
  <c r="V1469" i="1"/>
  <c r="T1469" i="1"/>
  <c r="AC1468" i="1"/>
  <c r="AB1468" i="1"/>
  <c r="AA1468" i="1"/>
  <c r="Z1468" i="1"/>
  <c r="Y1468" i="1"/>
  <c r="X1468" i="1"/>
  <c r="W1468" i="1"/>
  <c r="V1468" i="1"/>
  <c r="T1468" i="1"/>
  <c r="AC1467" i="1"/>
  <c r="AB1467" i="1"/>
  <c r="AA1467" i="1"/>
  <c r="Z1467" i="1"/>
  <c r="Y1467" i="1"/>
  <c r="X1467" i="1"/>
  <c r="W1467" i="1"/>
  <c r="V1467" i="1"/>
  <c r="T1467" i="1"/>
  <c r="AC1466" i="1"/>
  <c r="AB1466" i="1"/>
  <c r="AA1466" i="1"/>
  <c r="Z1466" i="1"/>
  <c r="Y1466" i="1"/>
  <c r="X1466" i="1"/>
  <c r="W1466" i="1"/>
  <c r="V1466" i="1"/>
  <c r="T1466" i="1"/>
  <c r="AC1465" i="1"/>
  <c r="AB1465" i="1"/>
  <c r="AA1465" i="1"/>
  <c r="Z1465" i="1"/>
  <c r="Y1465" i="1"/>
  <c r="X1465" i="1"/>
  <c r="W1465" i="1"/>
  <c r="V1465" i="1"/>
  <c r="T1465" i="1"/>
  <c r="AC1464" i="1"/>
  <c r="AB1464" i="1"/>
  <c r="AA1464" i="1"/>
  <c r="Z1464" i="1"/>
  <c r="Y1464" i="1"/>
  <c r="X1464" i="1"/>
  <c r="W1464" i="1"/>
  <c r="V1464" i="1"/>
  <c r="T1464" i="1"/>
  <c r="AC1463" i="1"/>
  <c r="AB1463" i="1"/>
  <c r="AA1463" i="1"/>
  <c r="Z1463" i="1"/>
  <c r="Y1463" i="1"/>
  <c r="X1463" i="1"/>
  <c r="W1463" i="1"/>
  <c r="V1463" i="1"/>
  <c r="T1463" i="1"/>
  <c r="AC1462" i="1"/>
  <c r="AB1462" i="1"/>
  <c r="AA1462" i="1"/>
  <c r="Z1462" i="1"/>
  <c r="Y1462" i="1"/>
  <c r="X1462" i="1"/>
  <c r="W1462" i="1"/>
  <c r="V1462" i="1"/>
  <c r="T1462" i="1"/>
  <c r="AC1461" i="1"/>
  <c r="AB1461" i="1"/>
  <c r="AA1461" i="1"/>
  <c r="Z1461" i="1"/>
  <c r="Y1461" i="1"/>
  <c r="X1461" i="1"/>
  <c r="W1461" i="1"/>
  <c r="V1461" i="1"/>
  <c r="T1461" i="1"/>
  <c r="AC1460" i="1"/>
  <c r="AB1460" i="1"/>
  <c r="AA1460" i="1"/>
  <c r="Z1460" i="1"/>
  <c r="Y1460" i="1"/>
  <c r="X1460" i="1"/>
  <c r="W1460" i="1"/>
  <c r="V1460" i="1"/>
  <c r="T1460" i="1"/>
  <c r="AC1459" i="1"/>
  <c r="AB1459" i="1"/>
  <c r="AA1459" i="1"/>
  <c r="Z1459" i="1"/>
  <c r="Y1459" i="1"/>
  <c r="X1459" i="1"/>
  <c r="W1459" i="1"/>
  <c r="V1459" i="1"/>
  <c r="T1459" i="1"/>
  <c r="AC1458" i="1"/>
  <c r="AB1458" i="1"/>
  <c r="AA1458" i="1"/>
  <c r="Z1458" i="1"/>
  <c r="Y1458" i="1"/>
  <c r="X1458" i="1"/>
  <c r="W1458" i="1"/>
  <c r="V1458" i="1"/>
  <c r="T1458" i="1"/>
  <c r="AC1457" i="1"/>
  <c r="AB1457" i="1"/>
  <c r="AA1457" i="1"/>
  <c r="Z1457" i="1"/>
  <c r="Y1457" i="1"/>
  <c r="X1457" i="1"/>
  <c r="W1457" i="1"/>
  <c r="V1457" i="1"/>
  <c r="T1457" i="1"/>
  <c r="AC1456" i="1"/>
  <c r="AB1456" i="1"/>
  <c r="AA1456" i="1"/>
  <c r="Z1456" i="1"/>
  <c r="Y1456" i="1"/>
  <c r="X1456" i="1"/>
  <c r="W1456" i="1"/>
  <c r="V1456" i="1"/>
  <c r="T1456" i="1"/>
  <c r="AC1455" i="1"/>
  <c r="AB1455" i="1"/>
  <c r="AA1455" i="1"/>
  <c r="Z1455" i="1"/>
  <c r="Y1455" i="1"/>
  <c r="X1455" i="1"/>
  <c r="W1455" i="1"/>
  <c r="V1455" i="1"/>
  <c r="T1455" i="1"/>
  <c r="AC1454" i="1"/>
  <c r="AB1454" i="1"/>
  <c r="AA1454" i="1"/>
  <c r="Z1454" i="1"/>
  <c r="Y1454" i="1"/>
  <c r="X1454" i="1"/>
  <c r="W1454" i="1"/>
  <c r="V1454" i="1"/>
  <c r="T1454" i="1"/>
  <c r="AC1453" i="1"/>
  <c r="AB1453" i="1"/>
  <c r="AA1453" i="1"/>
  <c r="Z1453" i="1"/>
  <c r="Y1453" i="1"/>
  <c r="X1453" i="1"/>
  <c r="W1453" i="1"/>
  <c r="V1453" i="1"/>
  <c r="T1453" i="1"/>
  <c r="AC1452" i="1"/>
  <c r="AB1452" i="1"/>
  <c r="AA1452" i="1"/>
  <c r="Z1452" i="1"/>
  <c r="Y1452" i="1"/>
  <c r="X1452" i="1"/>
  <c r="W1452" i="1"/>
  <c r="V1452" i="1"/>
  <c r="T1452" i="1"/>
  <c r="AC1451" i="1"/>
  <c r="AB1451" i="1"/>
  <c r="AA1451" i="1"/>
  <c r="Z1451" i="1"/>
  <c r="Y1451" i="1"/>
  <c r="X1451" i="1"/>
  <c r="W1451" i="1"/>
  <c r="V1451" i="1"/>
  <c r="T1451" i="1"/>
  <c r="AC1450" i="1"/>
  <c r="AB1450" i="1"/>
  <c r="AA1450" i="1"/>
  <c r="Z1450" i="1"/>
  <c r="Y1450" i="1"/>
  <c r="X1450" i="1"/>
  <c r="W1450" i="1"/>
  <c r="V1450" i="1"/>
  <c r="T1450" i="1"/>
  <c r="AC1449" i="1"/>
  <c r="AB1449" i="1"/>
  <c r="AA1449" i="1"/>
  <c r="Z1449" i="1"/>
  <c r="Y1449" i="1"/>
  <c r="X1449" i="1"/>
  <c r="W1449" i="1"/>
  <c r="V1449" i="1"/>
  <c r="T1449" i="1"/>
  <c r="AC1448" i="1"/>
  <c r="AB1448" i="1"/>
  <c r="AA1448" i="1"/>
  <c r="Z1448" i="1"/>
  <c r="Y1448" i="1"/>
  <c r="X1448" i="1"/>
  <c r="W1448" i="1"/>
  <c r="V1448" i="1"/>
  <c r="T1448" i="1"/>
  <c r="AC1447" i="1"/>
  <c r="AB1447" i="1"/>
  <c r="AA1447" i="1"/>
  <c r="Z1447" i="1"/>
  <c r="Y1447" i="1"/>
  <c r="X1447" i="1"/>
  <c r="W1447" i="1"/>
  <c r="V1447" i="1"/>
  <c r="T1447" i="1"/>
  <c r="AC1446" i="1"/>
  <c r="AB1446" i="1"/>
  <c r="AA1446" i="1"/>
  <c r="Z1446" i="1"/>
  <c r="Y1446" i="1"/>
  <c r="X1446" i="1"/>
  <c r="W1446" i="1"/>
  <c r="V1446" i="1"/>
  <c r="T1446" i="1"/>
  <c r="AC1445" i="1"/>
  <c r="AB1445" i="1"/>
  <c r="AA1445" i="1"/>
  <c r="Z1445" i="1"/>
  <c r="Y1445" i="1"/>
  <c r="X1445" i="1"/>
  <c r="W1445" i="1"/>
  <c r="V1445" i="1"/>
  <c r="T1445" i="1"/>
  <c r="AC1444" i="1"/>
  <c r="AB1444" i="1"/>
  <c r="AA1444" i="1"/>
  <c r="Z1444" i="1"/>
  <c r="Y1444" i="1"/>
  <c r="X1444" i="1"/>
  <c r="W1444" i="1"/>
  <c r="V1444" i="1"/>
  <c r="T1444" i="1"/>
  <c r="AC1443" i="1"/>
  <c r="AB1443" i="1"/>
  <c r="AA1443" i="1"/>
  <c r="Z1443" i="1"/>
  <c r="Y1443" i="1"/>
  <c r="X1443" i="1"/>
  <c r="W1443" i="1"/>
  <c r="V1443" i="1"/>
  <c r="T1443" i="1"/>
  <c r="AC1442" i="1"/>
  <c r="AB1442" i="1"/>
  <c r="AA1442" i="1"/>
  <c r="Z1442" i="1"/>
  <c r="Y1442" i="1"/>
  <c r="X1442" i="1"/>
  <c r="W1442" i="1"/>
  <c r="V1442" i="1"/>
  <c r="T1442" i="1"/>
  <c r="AC1441" i="1"/>
  <c r="AB1441" i="1"/>
  <c r="AA1441" i="1"/>
  <c r="Z1441" i="1"/>
  <c r="Y1441" i="1"/>
  <c r="X1441" i="1"/>
  <c r="W1441" i="1"/>
  <c r="V1441" i="1"/>
  <c r="T1441" i="1"/>
  <c r="AC1440" i="1"/>
  <c r="AB1440" i="1"/>
  <c r="AA1440" i="1"/>
  <c r="Z1440" i="1"/>
  <c r="Y1440" i="1"/>
  <c r="X1440" i="1"/>
  <c r="W1440" i="1"/>
  <c r="V1440" i="1"/>
  <c r="T1440" i="1"/>
  <c r="AC1439" i="1"/>
  <c r="AB1439" i="1"/>
  <c r="AA1439" i="1"/>
  <c r="Z1439" i="1"/>
  <c r="Y1439" i="1"/>
  <c r="X1439" i="1"/>
  <c r="W1439" i="1"/>
  <c r="V1439" i="1"/>
  <c r="T1439" i="1"/>
  <c r="AC1438" i="1"/>
  <c r="AB1438" i="1"/>
  <c r="AA1438" i="1"/>
  <c r="Z1438" i="1"/>
  <c r="Y1438" i="1"/>
  <c r="X1438" i="1"/>
  <c r="W1438" i="1"/>
  <c r="V1438" i="1"/>
  <c r="T1438" i="1"/>
  <c r="AC1437" i="1"/>
  <c r="AB1437" i="1"/>
  <c r="AA1437" i="1"/>
  <c r="Z1437" i="1"/>
  <c r="Y1437" i="1"/>
  <c r="X1437" i="1"/>
  <c r="W1437" i="1"/>
  <c r="V1437" i="1"/>
  <c r="T1437" i="1"/>
  <c r="AC1436" i="1"/>
  <c r="AB1436" i="1"/>
  <c r="AA1436" i="1"/>
  <c r="Z1436" i="1"/>
  <c r="Y1436" i="1"/>
  <c r="X1436" i="1"/>
  <c r="W1436" i="1"/>
  <c r="V1436" i="1"/>
  <c r="T1436" i="1"/>
  <c r="AC1435" i="1"/>
  <c r="AB1435" i="1"/>
  <c r="AA1435" i="1"/>
  <c r="Z1435" i="1"/>
  <c r="Y1435" i="1"/>
  <c r="X1435" i="1"/>
  <c r="W1435" i="1"/>
  <c r="V1435" i="1"/>
  <c r="T1435" i="1"/>
  <c r="AC1434" i="1"/>
  <c r="AB1434" i="1"/>
  <c r="AA1434" i="1"/>
  <c r="Z1434" i="1"/>
  <c r="Y1434" i="1"/>
  <c r="X1434" i="1"/>
  <c r="W1434" i="1"/>
  <c r="V1434" i="1"/>
  <c r="T1434" i="1"/>
  <c r="AC1433" i="1"/>
  <c r="AB1433" i="1"/>
  <c r="AA1433" i="1"/>
  <c r="Z1433" i="1"/>
  <c r="Y1433" i="1"/>
  <c r="X1433" i="1"/>
  <c r="W1433" i="1"/>
  <c r="V1433" i="1"/>
  <c r="T1433" i="1"/>
  <c r="AC1432" i="1"/>
  <c r="AB1432" i="1"/>
  <c r="AA1432" i="1"/>
  <c r="Z1432" i="1"/>
  <c r="Y1432" i="1"/>
  <c r="X1432" i="1"/>
  <c r="W1432" i="1"/>
  <c r="V1432" i="1"/>
  <c r="T1432" i="1"/>
  <c r="AC1431" i="1"/>
  <c r="AB1431" i="1"/>
  <c r="AA1431" i="1"/>
  <c r="Z1431" i="1"/>
  <c r="Y1431" i="1"/>
  <c r="X1431" i="1"/>
  <c r="W1431" i="1"/>
  <c r="V1431" i="1"/>
  <c r="T1431" i="1"/>
  <c r="AC1430" i="1"/>
  <c r="AB1430" i="1"/>
  <c r="AA1430" i="1"/>
  <c r="Z1430" i="1"/>
  <c r="Y1430" i="1"/>
  <c r="X1430" i="1"/>
  <c r="W1430" i="1"/>
  <c r="V1430" i="1"/>
  <c r="T1430" i="1"/>
  <c r="AC1429" i="1"/>
  <c r="AB1429" i="1"/>
  <c r="AA1429" i="1"/>
  <c r="Z1429" i="1"/>
  <c r="Y1429" i="1"/>
  <c r="X1429" i="1"/>
  <c r="W1429" i="1"/>
  <c r="V1429" i="1"/>
  <c r="T1429" i="1"/>
  <c r="AC1428" i="1"/>
  <c r="AB1428" i="1"/>
  <c r="AA1428" i="1"/>
  <c r="Z1428" i="1"/>
  <c r="Y1428" i="1"/>
  <c r="X1428" i="1"/>
  <c r="W1428" i="1"/>
  <c r="V1428" i="1"/>
  <c r="T1428" i="1"/>
  <c r="AC1427" i="1"/>
  <c r="AB1427" i="1"/>
  <c r="AA1427" i="1"/>
  <c r="Z1427" i="1"/>
  <c r="Y1427" i="1"/>
  <c r="X1427" i="1"/>
  <c r="W1427" i="1"/>
  <c r="V1427" i="1"/>
  <c r="T1427" i="1"/>
  <c r="AC1426" i="1"/>
  <c r="AB1426" i="1"/>
  <c r="AA1426" i="1"/>
  <c r="Z1426" i="1"/>
  <c r="Y1426" i="1"/>
  <c r="X1426" i="1"/>
  <c r="W1426" i="1"/>
  <c r="V1426" i="1"/>
  <c r="T1426" i="1"/>
  <c r="AC1425" i="1"/>
  <c r="AB1425" i="1"/>
  <c r="AA1425" i="1"/>
  <c r="Z1425" i="1"/>
  <c r="Y1425" i="1"/>
  <c r="X1425" i="1"/>
  <c r="W1425" i="1"/>
  <c r="V1425" i="1"/>
  <c r="T1425" i="1"/>
  <c r="AC1424" i="1"/>
  <c r="AB1424" i="1"/>
  <c r="AA1424" i="1"/>
  <c r="Z1424" i="1"/>
  <c r="Y1424" i="1"/>
  <c r="X1424" i="1"/>
  <c r="W1424" i="1"/>
  <c r="V1424" i="1"/>
  <c r="T1424" i="1"/>
  <c r="AC1423" i="1"/>
  <c r="AB1423" i="1"/>
  <c r="AA1423" i="1"/>
  <c r="Z1423" i="1"/>
  <c r="Y1423" i="1"/>
  <c r="X1423" i="1"/>
  <c r="W1423" i="1"/>
  <c r="V1423" i="1"/>
  <c r="T1423" i="1"/>
  <c r="AC1422" i="1"/>
  <c r="AB1422" i="1"/>
  <c r="AA1422" i="1"/>
  <c r="Z1422" i="1"/>
  <c r="Y1422" i="1"/>
  <c r="X1422" i="1"/>
  <c r="W1422" i="1"/>
  <c r="V1422" i="1"/>
  <c r="T1422" i="1"/>
  <c r="AC1421" i="1"/>
  <c r="AB1421" i="1"/>
  <c r="AA1421" i="1"/>
  <c r="Z1421" i="1"/>
  <c r="Y1421" i="1"/>
  <c r="X1421" i="1"/>
  <c r="W1421" i="1"/>
  <c r="V1421" i="1"/>
  <c r="T1421" i="1"/>
  <c r="AC1420" i="1"/>
  <c r="AB1420" i="1"/>
  <c r="AA1420" i="1"/>
  <c r="Z1420" i="1"/>
  <c r="Y1420" i="1"/>
  <c r="X1420" i="1"/>
  <c r="W1420" i="1"/>
  <c r="V1420" i="1"/>
  <c r="T1420" i="1"/>
  <c r="AC1419" i="1"/>
  <c r="AB1419" i="1"/>
  <c r="AA1419" i="1"/>
  <c r="Z1419" i="1"/>
  <c r="Y1419" i="1"/>
  <c r="X1419" i="1"/>
  <c r="W1419" i="1"/>
  <c r="V1419" i="1"/>
  <c r="T1419" i="1"/>
  <c r="AC1418" i="1"/>
  <c r="AB1418" i="1"/>
  <c r="AA1418" i="1"/>
  <c r="Z1418" i="1"/>
  <c r="Y1418" i="1"/>
  <c r="X1418" i="1"/>
  <c r="W1418" i="1"/>
  <c r="V1418" i="1"/>
  <c r="T1418" i="1"/>
  <c r="AC1417" i="1"/>
  <c r="AB1417" i="1"/>
  <c r="AA1417" i="1"/>
  <c r="Z1417" i="1"/>
  <c r="Y1417" i="1"/>
  <c r="X1417" i="1"/>
  <c r="W1417" i="1"/>
  <c r="V1417" i="1"/>
  <c r="T1417" i="1"/>
  <c r="AC1416" i="1"/>
  <c r="AB1416" i="1"/>
  <c r="AA1416" i="1"/>
  <c r="Z1416" i="1"/>
  <c r="Y1416" i="1"/>
  <c r="X1416" i="1"/>
  <c r="W1416" i="1"/>
  <c r="V1416" i="1"/>
  <c r="T1416" i="1"/>
  <c r="AC1415" i="1"/>
  <c r="AB1415" i="1"/>
  <c r="AA1415" i="1"/>
  <c r="Z1415" i="1"/>
  <c r="Y1415" i="1"/>
  <c r="X1415" i="1"/>
  <c r="W1415" i="1"/>
  <c r="V1415" i="1"/>
  <c r="T1415" i="1"/>
  <c r="AC1414" i="1"/>
  <c r="AB1414" i="1"/>
  <c r="AA1414" i="1"/>
  <c r="Z1414" i="1"/>
  <c r="Y1414" i="1"/>
  <c r="X1414" i="1"/>
  <c r="W1414" i="1"/>
  <c r="V1414" i="1"/>
  <c r="T1414" i="1"/>
  <c r="AC1413" i="1"/>
  <c r="AB1413" i="1"/>
  <c r="AA1413" i="1"/>
  <c r="Z1413" i="1"/>
  <c r="Y1413" i="1"/>
  <c r="X1413" i="1"/>
  <c r="W1413" i="1"/>
  <c r="V1413" i="1"/>
  <c r="T1413" i="1"/>
  <c r="AC1412" i="1"/>
  <c r="AB1412" i="1"/>
  <c r="AA1412" i="1"/>
  <c r="Z1412" i="1"/>
  <c r="Y1412" i="1"/>
  <c r="X1412" i="1"/>
  <c r="W1412" i="1"/>
  <c r="V1412" i="1"/>
  <c r="T1412" i="1"/>
  <c r="AC1411" i="1"/>
  <c r="AB1411" i="1"/>
  <c r="AA1411" i="1"/>
  <c r="Z1411" i="1"/>
  <c r="Y1411" i="1"/>
  <c r="X1411" i="1"/>
  <c r="W1411" i="1"/>
  <c r="V1411" i="1"/>
  <c r="T1411" i="1"/>
  <c r="AC1410" i="1"/>
  <c r="AB1410" i="1"/>
  <c r="AA1410" i="1"/>
  <c r="Z1410" i="1"/>
  <c r="Y1410" i="1"/>
  <c r="X1410" i="1"/>
  <c r="W1410" i="1"/>
  <c r="V1410" i="1"/>
  <c r="T1410" i="1"/>
  <c r="AC1409" i="1"/>
  <c r="AB1409" i="1"/>
  <c r="AA1409" i="1"/>
  <c r="Z1409" i="1"/>
  <c r="Y1409" i="1"/>
  <c r="X1409" i="1"/>
  <c r="W1409" i="1"/>
  <c r="V1409" i="1"/>
  <c r="T1409" i="1"/>
  <c r="AC1408" i="1"/>
  <c r="AB1408" i="1"/>
  <c r="AA1408" i="1"/>
  <c r="Z1408" i="1"/>
  <c r="Y1408" i="1"/>
  <c r="X1408" i="1"/>
  <c r="W1408" i="1"/>
  <c r="V1408" i="1"/>
  <c r="T1408" i="1"/>
  <c r="AC1407" i="1"/>
  <c r="AB1407" i="1"/>
  <c r="AA1407" i="1"/>
  <c r="Z1407" i="1"/>
  <c r="Y1407" i="1"/>
  <c r="X1407" i="1"/>
  <c r="W1407" i="1"/>
  <c r="V1407" i="1"/>
  <c r="T1407" i="1"/>
  <c r="AC1406" i="1"/>
  <c r="AB1406" i="1"/>
  <c r="AA1406" i="1"/>
  <c r="Z1406" i="1"/>
  <c r="Y1406" i="1"/>
  <c r="X1406" i="1"/>
  <c r="W1406" i="1"/>
  <c r="V1406" i="1"/>
  <c r="T1406" i="1"/>
  <c r="AC1405" i="1"/>
  <c r="AB1405" i="1"/>
  <c r="AA1405" i="1"/>
  <c r="Z1405" i="1"/>
  <c r="Y1405" i="1"/>
  <c r="X1405" i="1"/>
  <c r="W1405" i="1"/>
  <c r="V1405" i="1"/>
  <c r="T1405" i="1"/>
  <c r="AC1404" i="1"/>
  <c r="AB1404" i="1"/>
  <c r="AA1404" i="1"/>
  <c r="Z1404" i="1"/>
  <c r="Y1404" i="1"/>
  <c r="X1404" i="1"/>
  <c r="W1404" i="1"/>
  <c r="V1404" i="1"/>
  <c r="T1404" i="1"/>
  <c r="AC1403" i="1"/>
  <c r="AB1403" i="1"/>
  <c r="AA1403" i="1"/>
  <c r="Z1403" i="1"/>
  <c r="Y1403" i="1"/>
  <c r="X1403" i="1"/>
  <c r="W1403" i="1"/>
  <c r="V1403" i="1"/>
  <c r="T1403" i="1"/>
  <c r="AC1402" i="1"/>
  <c r="AB1402" i="1"/>
  <c r="AA1402" i="1"/>
  <c r="Z1402" i="1"/>
  <c r="Y1402" i="1"/>
  <c r="X1402" i="1"/>
  <c r="W1402" i="1"/>
  <c r="V1402" i="1"/>
  <c r="T1402" i="1"/>
  <c r="AC1401" i="1"/>
  <c r="AB1401" i="1"/>
  <c r="AA1401" i="1"/>
  <c r="Z1401" i="1"/>
  <c r="Y1401" i="1"/>
  <c r="X1401" i="1"/>
  <c r="W1401" i="1"/>
  <c r="V1401" i="1"/>
  <c r="T1401" i="1"/>
  <c r="AC1400" i="1"/>
  <c r="AB1400" i="1"/>
  <c r="AA1400" i="1"/>
  <c r="Z1400" i="1"/>
  <c r="Y1400" i="1"/>
  <c r="X1400" i="1"/>
  <c r="W1400" i="1"/>
  <c r="V1400" i="1"/>
  <c r="T1400" i="1"/>
  <c r="AC1399" i="1"/>
  <c r="AB1399" i="1"/>
  <c r="AA1399" i="1"/>
  <c r="Z1399" i="1"/>
  <c r="Y1399" i="1"/>
  <c r="X1399" i="1"/>
  <c r="W1399" i="1"/>
  <c r="V1399" i="1"/>
  <c r="T1399" i="1"/>
  <c r="AC1398" i="1"/>
  <c r="AB1398" i="1"/>
  <c r="AA1398" i="1"/>
  <c r="Z1398" i="1"/>
  <c r="Y1398" i="1"/>
  <c r="X1398" i="1"/>
  <c r="W1398" i="1"/>
  <c r="V1398" i="1"/>
  <c r="T1398" i="1"/>
  <c r="AC1397" i="1"/>
  <c r="AB1397" i="1"/>
  <c r="AA1397" i="1"/>
  <c r="Z1397" i="1"/>
  <c r="Y1397" i="1"/>
  <c r="X1397" i="1"/>
  <c r="W1397" i="1"/>
  <c r="V1397" i="1"/>
  <c r="T1397" i="1"/>
  <c r="AC1396" i="1"/>
  <c r="AB1396" i="1"/>
  <c r="AA1396" i="1"/>
  <c r="Z1396" i="1"/>
  <c r="Y1396" i="1"/>
  <c r="X1396" i="1"/>
  <c r="W1396" i="1"/>
  <c r="V1396" i="1"/>
  <c r="T1396" i="1"/>
  <c r="AC1395" i="1"/>
  <c r="AB1395" i="1"/>
  <c r="AA1395" i="1"/>
  <c r="Z1395" i="1"/>
  <c r="Y1395" i="1"/>
  <c r="X1395" i="1"/>
  <c r="W1395" i="1"/>
  <c r="V1395" i="1"/>
  <c r="T1395" i="1"/>
  <c r="AC1394" i="1"/>
  <c r="AB1394" i="1"/>
  <c r="AA1394" i="1"/>
  <c r="Z1394" i="1"/>
  <c r="Y1394" i="1"/>
  <c r="X1394" i="1"/>
  <c r="W1394" i="1"/>
  <c r="V1394" i="1"/>
  <c r="T1394" i="1"/>
  <c r="AC1393" i="1"/>
  <c r="AB1393" i="1"/>
  <c r="AA1393" i="1"/>
  <c r="Z1393" i="1"/>
  <c r="Y1393" i="1"/>
  <c r="X1393" i="1"/>
  <c r="W1393" i="1"/>
  <c r="V1393" i="1"/>
  <c r="T1393" i="1"/>
  <c r="AC1392" i="1"/>
  <c r="AB1392" i="1"/>
  <c r="AA1392" i="1"/>
  <c r="Z1392" i="1"/>
  <c r="Y1392" i="1"/>
  <c r="X1392" i="1"/>
  <c r="W1392" i="1"/>
  <c r="V1392" i="1"/>
  <c r="T1392" i="1"/>
  <c r="AC1391" i="1"/>
  <c r="AB1391" i="1"/>
  <c r="AA1391" i="1"/>
  <c r="Z1391" i="1"/>
  <c r="Y1391" i="1"/>
  <c r="X1391" i="1"/>
  <c r="W1391" i="1"/>
  <c r="V1391" i="1"/>
  <c r="T1391" i="1"/>
  <c r="AC1390" i="1"/>
  <c r="AB1390" i="1"/>
  <c r="AA1390" i="1"/>
  <c r="Z1390" i="1"/>
  <c r="Y1390" i="1"/>
  <c r="X1390" i="1"/>
  <c r="W1390" i="1"/>
  <c r="V1390" i="1"/>
  <c r="T1390" i="1"/>
  <c r="AC1389" i="1"/>
  <c r="AB1389" i="1"/>
  <c r="AA1389" i="1"/>
  <c r="Z1389" i="1"/>
  <c r="Y1389" i="1"/>
  <c r="X1389" i="1"/>
  <c r="W1389" i="1"/>
  <c r="V1389" i="1"/>
  <c r="T1389" i="1"/>
  <c r="AC1388" i="1"/>
  <c r="AB1388" i="1"/>
  <c r="AA1388" i="1"/>
  <c r="Z1388" i="1"/>
  <c r="Y1388" i="1"/>
  <c r="X1388" i="1"/>
  <c r="W1388" i="1"/>
  <c r="V1388" i="1"/>
  <c r="T1388" i="1"/>
  <c r="AC1387" i="1"/>
  <c r="AB1387" i="1"/>
  <c r="AA1387" i="1"/>
  <c r="Z1387" i="1"/>
  <c r="Y1387" i="1"/>
  <c r="X1387" i="1"/>
  <c r="W1387" i="1"/>
  <c r="V1387" i="1"/>
  <c r="T1387" i="1"/>
  <c r="AC1386" i="1"/>
  <c r="AB1386" i="1"/>
  <c r="AA1386" i="1"/>
  <c r="Z1386" i="1"/>
  <c r="Y1386" i="1"/>
  <c r="X1386" i="1"/>
  <c r="W1386" i="1"/>
  <c r="V1386" i="1"/>
  <c r="T1386" i="1"/>
  <c r="AC1385" i="1"/>
  <c r="AB1385" i="1"/>
  <c r="AA1385" i="1"/>
  <c r="Z1385" i="1"/>
  <c r="Y1385" i="1"/>
  <c r="X1385" i="1"/>
  <c r="W1385" i="1"/>
  <c r="V1385" i="1"/>
  <c r="T1385" i="1"/>
  <c r="AC1384" i="1"/>
  <c r="AB1384" i="1"/>
  <c r="AA1384" i="1"/>
  <c r="Z1384" i="1"/>
  <c r="Y1384" i="1"/>
  <c r="X1384" i="1"/>
  <c r="W1384" i="1"/>
  <c r="V1384" i="1"/>
  <c r="T1384" i="1"/>
  <c r="AC1383" i="1"/>
  <c r="AB1383" i="1"/>
  <c r="AA1383" i="1"/>
  <c r="Z1383" i="1"/>
  <c r="Y1383" i="1"/>
  <c r="X1383" i="1"/>
  <c r="W1383" i="1"/>
  <c r="V1383" i="1"/>
  <c r="T1383" i="1"/>
  <c r="AC1382" i="1"/>
  <c r="AB1382" i="1"/>
  <c r="AA1382" i="1"/>
  <c r="Z1382" i="1"/>
  <c r="Y1382" i="1"/>
  <c r="X1382" i="1"/>
  <c r="W1382" i="1"/>
  <c r="V1382" i="1"/>
  <c r="T1382" i="1"/>
  <c r="AC1381" i="1"/>
  <c r="AB1381" i="1"/>
  <c r="AA1381" i="1"/>
  <c r="Z1381" i="1"/>
  <c r="Y1381" i="1"/>
  <c r="X1381" i="1"/>
  <c r="W1381" i="1"/>
  <c r="V1381" i="1"/>
  <c r="T1381" i="1"/>
  <c r="AC1380" i="1"/>
  <c r="AB1380" i="1"/>
  <c r="AA1380" i="1"/>
  <c r="Z1380" i="1"/>
  <c r="Y1380" i="1"/>
  <c r="X1380" i="1"/>
  <c r="W1380" i="1"/>
  <c r="V1380" i="1"/>
  <c r="T1380" i="1"/>
  <c r="AC1379" i="1"/>
  <c r="AB1379" i="1"/>
  <c r="AA1379" i="1"/>
  <c r="Z1379" i="1"/>
  <c r="Y1379" i="1"/>
  <c r="X1379" i="1"/>
  <c r="W1379" i="1"/>
  <c r="V1379" i="1"/>
  <c r="T1379" i="1"/>
  <c r="AC1378" i="1"/>
  <c r="AB1378" i="1"/>
  <c r="AA1378" i="1"/>
  <c r="Z1378" i="1"/>
  <c r="Y1378" i="1"/>
  <c r="X1378" i="1"/>
  <c r="W1378" i="1"/>
  <c r="V1378" i="1"/>
  <c r="T1378" i="1"/>
  <c r="AC1377" i="1"/>
  <c r="AB1377" i="1"/>
  <c r="AA1377" i="1"/>
  <c r="Z1377" i="1"/>
  <c r="Y1377" i="1"/>
  <c r="X1377" i="1"/>
  <c r="W1377" i="1"/>
  <c r="V1377" i="1"/>
  <c r="T1377" i="1"/>
  <c r="AC1376" i="1"/>
  <c r="AB1376" i="1"/>
  <c r="AA1376" i="1"/>
  <c r="Z1376" i="1"/>
  <c r="Y1376" i="1"/>
  <c r="X1376" i="1"/>
  <c r="W1376" i="1"/>
  <c r="V1376" i="1"/>
  <c r="T1376" i="1"/>
  <c r="AC1375" i="1"/>
  <c r="AB1375" i="1"/>
  <c r="AA1375" i="1"/>
  <c r="Z1375" i="1"/>
  <c r="Y1375" i="1"/>
  <c r="X1375" i="1"/>
  <c r="W1375" i="1"/>
  <c r="V1375" i="1"/>
  <c r="T1375" i="1"/>
  <c r="AC1374" i="1"/>
  <c r="AB1374" i="1"/>
  <c r="AA1374" i="1"/>
  <c r="Z1374" i="1"/>
  <c r="Y1374" i="1"/>
  <c r="X1374" i="1"/>
  <c r="W1374" i="1"/>
  <c r="V1374" i="1"/>
  <c r="T1374" i="1"/>
  <c r="AC1373" i="1"/>
  <c r="AB1373" i="1"/>
  <c r="AA1373" i="1"/>
  <c r="Z1373" i="1"/>
  <c r="Y1373" i="1"/>
  <c r="X1373" i="1"/>
  <c r="W1373" i="1"/>
  <c r="V1373" i="1"/>
  <c r="T1373" i="1"/>
  <c r="AC1372" i="1"/>
  <c r="AB1372" i="1"/>
  <c r="AA1372" i="1"/>
  <c r="Z1372" i="1"/>
  <c r="Y1372" i="1"/>
  <c r="X1372" i="1"/>
  <c r="W1372" i="1"/>
  <c r="V1372" i="1"/>
  <c r="T1372" i="1"/>
  <c r="AC1371" i="1"/>
  <c r="AB1371" i="1"/>
  <c r="AA1371" i="1"/>
  <c r="Z1371" i="1"/>
  <c r="Y1371" i="1"/>
  <c r="X1371" i="1"/>
  <c r="W1371" i="1"/>
  <c r="V1371" i="1"/>
  <c r="T1371" i="1"/>
  <c r="AC1370" i="1"/>
  <c r="AB1370" i="1"/>
  <c r="AA1370" i="1"/>
  <c r="Z1370" i="1"/>
  <c r="Y1370" i="1"/>
  <c r="X1370" i="1"/>
  <c r="W1370" i="1"/>
  <c r="V1370" i="1"/>
  <c r="T1370" i="1"/>
  <c r="AC1369" i="1"/>
  <c r="AB1369" i="1"/>
  <c r="AA1369" i="1"/>
  <c r="Z1369" i="1"/>
  <c r="Y1369" i="1"/>
  <c r="X1369" i="1"/>
  <c r="W1369" i="1"/>
  <c r="V1369" i="1"/>
  <c r="T1369" i="1"/>
  <c r="AC1368" i="1"/>
  <c r="AB1368" i="1"/>
  <c r="AA1368" i="1"/>
  <c r="Z1368" i="1"/>
  <c r="Y1368" i="1"/>
  <c r="X1368" i="1"/>
  <c r="W1368" i="1"/>
  <c r="V1368" i="1"/>
  <c r="T1368" i="1"/>
  <c r="AC1367" i="1"/>
  <c r="AB1367" i="1"/>
  <c r="AA1367" i="1"/>
  <c r="Z1367" i="1"/>
  <c r="Y1367" i="1"/>
  <c r="X1367" i="1"/>
  <c r="W1367" i="1"/>
  <c r="V1367" i="1"/>
  <c r="T1367" i="1"/>
  <c r="AC1366" i="1"/>
  <c r="AB1366" i="1"/>
  <c r="AA1366" i="1"/>
  <c r="Z1366" i="1"/>
  <c r="Y1366" i="1"/>
  <c r="X1366" i="1"/>
  <c r="W1366" i="1"/>
  <c r="V1366" i="1"/>
  <c r="T1366" i="1"/>
  <c r="AC1365" i="1"/>
  <c r="AB1365" i="1"/>
  <c r="AA1365" i="1"/>
  <c r="Z1365" i="1"/>
  <c r="Y1365" i="1"/>
  <c r="X1365" i="1"/>
  <c r="W1365" i="1"/>
  <c r="V1365" i="1"/>
  <c r="T1365" i="1"/>
  <c r="AC1364" i="1"/>
  <c r="AB1364" i="1"/>
  <c r="AA1364" i="1"/>
  <c r="Z1364" i="1"/>
  <c r="Y1364" i="1"/>
  <c r="X1364" i="1"/>
  <c r="W1364" i="1"/>
  <c r="V1364" i="1"/>
  <c r="T1364" i="1"/>
  <c r="AC1363" i="1"/>
  <c r="AB1363" i="1"/>
  <c r="AA1363" i="1"/>
  <c r="Z1363" i="1"/>
  <c r="Y1363" i="1"/>
  <c r="X1363" i="1"/>
  <c r="W1363" i="1"/>
  <c r="V1363" i="1"/>
  <c r="T1363" i="1"/>
  <c r="AC1362" i="1"/>
  <c r="AB1362" i="1"/>
  <c r="AA1362" i="1"/>
  <c r="Z1362" i="1"/>
  <c r="Y1362" i="1"/>
  <c r="X1362" i="1"/>
  <c r="W1362" i="1"/>
  <c r="V1362" i="1"/>
  <c r="T1362" i="1"/>
  <c r="AC1361" i="1"/>
  <c r="AB1361" i="1"/>
  <c r="AA1361" i="1"/>
  <c r="Z1361" i="1"/>
  <c r="Y1361" i="1"/>
  <c r="X1361" i="1"/>
  <c r="W1361" i="1"/>
  <c r="V1361" i="1"/>
  <c r="T1361" i="1"/>
  <c r="AC1360" i="1"/>
  <c r="AB1360" i="1"/>
  <c r="AA1360" i="1"/>
  <c r="Z1360" i="1"/>
  <c r="Y1360" i="1"/>
  <c r="X1360" i="1"/>
  <c r="W1360" i="1"/>
  <c r="V1360" i="1"/>
  <c r="T1360" i="1"/>
  <c r="AC1359" i="1"/>
  <c r="AB1359" i="1"/>
  <c r="AA1359" i="1"/>
  <c r="Z1359" i="1"/>
  <c r="Y1359" i="1"/>
  <c r="X1359" i="1"/>
  <c r="W1359" i="1"/>
  <c r="V1359" i="1"/>
  <c r="T1359" i="1"/>
  <c r="AC1358" i="1"/>
  <c r="AB1358" i="1"/>
  <c r="AA1358" i="1"/>
  <c r="Z1358" i="1"/>
  <c r="Y1358" i="1"/>
  <c r="X1358" i="1"/>
  <c r="W1358" i="1"/>
  <c r="V1358" i="1"/>
  <c r="T1358" i="1"/>
  <c r="AC1357" i="1"/>
  <c r="AB1357" i="1"/>
  <c r="AA1357" i="1"/>
  <c r="Z1357" i="1"/>
  <c r="Y1357" i="1"/>
  <c r="X1357" i="1"/>
  <c r="W1357" i="1"/>
  <c r="V1357" i="1"/>
  <c r="T1357" i="1"/>
  <c r="AC1356" i="1"/>
  <c r="AB1356" i="1"/>
  <c r="AA1356" i="1"/>
  <c r="Z1356" i="1"/>
  <c r="Y1356" i="1"/>
  <c r="X1356" i="1"/>
  <c r="W1356" i="1"/>
  <c r="V1356" i="1"/>
  <c r="T1356" i="1"/>
  <c r="AC1355" i="1"/>
  <c r="AB1355" i="1"/>
  <c r="AA1355" i="1"/>
  <c r="Z1355" i="1"/>
  <c r="Y1355" i="1"/>
  <c r="X1355" i="1"/>
  <c r="W1355" i="1"/>
  <c r="V1355" i="1"/>
  <c r="T1355" i="1"/>
  <c r="AC1354" i="1"/>
  <c r="AB1354" i="1"/>
  <c r="AA1354" i="1"/>
  <c r="Z1354" i="1"/>
  <c r="Y1354" i="1"/>
  <c r="X1354" i="1"/>
  <c r="W1354" i="1"/>
  <c r="V1354" i="1"/>
  <c r="T1354" i="1"/>
  <c r="AC1353" i="1"/>
  <c r="AB1353" i="1"/>
  <c r="AA1353" i="1"/>
  <c r="Z1353" i="1"/>
  <c r="Y1353" i="1"/>
  <c r="X1353" i="1"/>
  <c r="W1353" i="1"/>
  <c r="V1353" i="1"/>
  <c r="T1353" i="1"/>
  <c r="AC1352" i="1"/>
  <c r="AB1352" i="1"/>
  <c r="AA1352" i="1"/>
  <c r="Z1352" i="1"/>
  <c r="Y1352" i="1"/>
  <c r="X1352" i="1"/>
  <c r="W1352" i="1"/>
  <c r="V1352" i="1"/>
  <c r="T1352" i="1"/>
  <c r="AC1351" i="1"/>
  <c r="AB1351" i="1"/>
  <c r="AA1351" i="1"/>
  <c r="Z1351" i="1"/>
  <c r="Y1351" i="1"/>
  <c r="X1351" i="1"/>
  <c r="W1351" i="1"/>
  <c r="V1351" i="1"/>
  <c r="T1351" i="1"/>
  <c r="AC1350" i="1"/>
  <c r="AB1350" i="1"/>
  <c r="AA1350" i="1"/>
  <c r="Z1350" i="1"/>
  <c r="Y1350" i="1"/>
  <c r="X1350" i="1"/>
  <c r="W1350" i="1"/>
  <c r="V1350" i="1"/>
  <c r="T1350" i="1"/>
  <c r="AC1349" i="1"/>
  <c r="AB1349" i="1"/>
  <c r="AA1349" i="1"/>
  <c r="Z1349" i="1"/>
  <c r="Y1349" i="1"/>
  <c r="X1349" i="1"/>
  <c r="W1349" i="1"/>
  <c r="V1349" i="1"/>
  <c r="T1349" i="1"/>
  <c r="AC1348" i="1"/>
  <c r="AB1348" i="1"/>
  <c r="AA1348" i="1"/>
  <c r="Z1348" i="1"/>
  <c r="Y1348" i="1"/>
  <c r="X1348" i="1"/>
  <c r="W1348" i="1"/>
  <c r="V1348" i="1"/>
  <c r="T1348" i="1"/>
  <c r="AC1347" i="1"/>
  <c r="AB1347" i="1"/>
  <c r="AA1347" i="1"/>
  <c r="Z1347" i="1"/>
  <c r="Y1347" i="1"/>
  <c r="X1347" i="1"/>
  <c r="W1347" i="1"/>
  <c r="V1347" i="1"/>
  <c r="T1347" i="1"/>
  <c r="AC1346" i="1"/>
  <c r="AB1346" i="1"/>
  <c r="AA1346" i="1"/>
  <c r="Z1346" i="1"/>
  <c r="Y1346" i="1"/>
  <c r="X1346" i="1"/>
  <c r="W1346" i="1"/>
  <c r="V1346" i="1"/>
  <c r="T1346" i="1"/>
  <c r="AC1345" i="1"/>
  <c r="AB1345" i="1"/>
  <c r="AA1345" i="1"/>
  <c r="Z1345" i="1"/>
  <c r="Y1345" i="1"/>
  <c r="X1345" i="1"/>
  <c r="W1345" i="1"/>
  <c r="V1345" i="1"/>
  <c r="T1345" i="1"/>
  <c r="AC1344" i="1"/>
  <c r="AB1344" i="1"/>
  <c r="AA1344" i="1"/>
  <c r="Z1344" i="1"/>
  <c r="Y1344" i="1"/>
  <c r="X1344" i="1"/>
  <c r="W1344" i="1"/>
  <c r="V1344" i="1"/>
  <c r="T1344" i="1"/>
  <c r="AC1343" i="1"/>
  <c r="AB1343" i="1"/>
  <c r="AA1343" i="1"/>
  <c r="Z1343" i="1"/>
  <c r="Y1343" i="1"/>
  <c r="X1343" i="1"/>
  <c r="W1343" i="1"/>
  <c r="V1343" i="1"/>
  <c r="T1343" i="1"/>
  <c r="AC1342" i="1"/>
  <c r="AB1342" i="1"/>
  <c r="AA1342" i="1"/>
  <c r="Z1342" i="1"/>
  <c r="Y1342" i="1"/>
  <c r="X1342" i="1"/>
  <c r="W1342" i="1"/>
  <c r="V1342" i="1"/>
  <c r="T1342" i="1"/>
  <c r="AC1341" i="1"/>
  <c r="AB1341" i="1"/>
  <c r="AA1341" i="1"/>
  <c r="Z1341" i="1"/>
  <c r="Y1341" i="1"/>
  <c r="X1341" i="1"/>
  <c r="W1341" i="1"/>
  <c r="V1341" i="1"/>
  <c r="T1341" i="1"/>
  <c r="AC1340" i="1"/>
  <c r="AB1340" i="1"/>
  <c r="AA1340" i="1"/>
  <c r="Z1340" i="1"/>
  <c r="Y1340" i="1"/>
  <c r="X1340" i="1"/>
  <c r="W1340" i="1"/>
  <c r="V1340" i="1"/>
  <c r="T1340" i="1"/>
  <c r="AC1339" i="1"/>
  <c r="AB1339" i="1"/>
  <c r="AA1339" i="1"/>
  <c r="Z1339" i="1"/>
  <c r="Y1339" i="1"/>
  <c r="X1339" i="1"/>
  <c r="W1339" i="1"/>
  <c r="V1339" i="1"/>
  <c r="T1339" i="1"/>
  <c r="AC1338" i="1"/>
  <c r="AB1338" i="1"/>
  <c r="AA1338" i="1"/>
  <c r="Z1338" i="1"/>
  <c r="Y1338" i="1"/>
  <c r="X1338" i="1"/>
  <c r="W1338" i="1"/>
  <c r="V1338" i="1"/>
  <c r="T1338" i="1"/>
  <c r="AC1337" i="1"/>
  <c r="AB1337" i="1"/>
  <c r="AA1337" i="1"/>
  <c r="Z1337" i="1"/>
  <c r="Y1337" i="1"/>
  <c r="X1337" i="1"/>
  <c r="W1337" i="1"/>
  <c r="V1337" i="1"/>
  <c r="T1337" i="1"/>
  <c r="AC1336" i="1"/>
  <c r="AB1336" i="1"/>
  <c r="AA1336" i="1"/>
  <c r="Z1336" i="1"/>
  <c r="Y1336" i="1"/>
  <c r="X1336" i="1"/>
  <c r="W1336" i="1"/>
  <c r="V1336" i="1"/>
  <c r="T1336" i="1"/>
  <c r="AC1335" i="1"/>
  <c r="AB1335" i="1"/>
  <c r="AA1335" i="1"/>
  <c r="Z1335" i="1"/>
  <c r="Y1335" i="1"/>
  <c r="X1335" i="1"/>
  <c r="W1335" i="1"/>
  <c r="V1335" i="1"/>
  <c r="T1335" i="1"/>
  <c r="AC1334" i="1"/>
  <c r="AB1334" i="1"/>
  <c r="AA1334" i="1"/>
  <c r="Z1334" i="1"/>
  <c r="Y1334" i="1"/>
  <c r="X1334" i="1"/>
  <c r="W1334" i="1"/>
  <c r="V1334" i="1"/>
  <c r="T1334" i="1"/>
  <c r="AC1333" i="1"/>
  <c r="AB1333" i="1"/>
  <c r="AA1333" i="1"/>
  <c r="Z1333" i="1"/>
  <c r="Y1333" i="1"/>
  <c r="X1333" i="1"/>
  <c r="W1333" i="1"/>
  <c r="V1333" i="1"/>
  <c r="T1333" i="1"/>
  <c r="AC1332" i="1"/>
  <c r="AB1332" i="1"/>
  <c r="AA1332" i="1"/>
  <c r="Z1332" i="1"/>
  <c r="Y1332" i="1"/>
  <c r="X1332" i="1"/>
  <c r="W1332" i="1"/>
  <c r="V1332" i="1"/>
  <c r="T1332" i="1"/>
  <c r="AC1331" i="1"/>
  <c r="AB1331" i="1"/>
  <c r="AA1331" i="1"/>
  <c r="Z1331" i="1"/>
  <c r="Y1331" i="1"/>
  <c r="X1331" i="1"/>
  <c r="W1331" i="1"/>
  <c r="V1331" i="1"/>
  <c r="T1331" i="1"/>
  <c r="AC1330" i="1"/>
  <c r="AB1330" i="1"/>
  <c r="AA1330" i="1"/>
  <c r="Z1330" i="1"/>
  <c r="Y1330" i="1"/>
  <c r="X1330" i="1"/>
  <c r="W1330" i="1"/>
  <c r="V1330" i="1"/>
  <c r="T1330" i="1"/>
  <c r="AC1329" i="1"/>
  <c r="AB1329" i="1"/>
  <c r="AA1329" i="1"/>
  <c r="Z1329" i="1"/>
  <c r="Y1329" i="1"/>
  <c r="X1329" i="1"/>
  <c r="W1329" i="1"/>
  <c r="V1329" i="1"/>
  <c r="T1329" i="1"/>
  <c r="AC1328" i="1"/>
  <c r="AB1328" i="1"/>
  <c r="AA1328" i="1"/>
  <c r="Z1328" i="1"/>
  <c r="Y1328" i="1"/>
  <c r="X1328" i="1"/>
  <c r="W1328" i="1"/>
  <c r="V1328" i="1"/>
  <c r="T1328" i="1"/>
  <c r="AC1327" i="1"/>
  <c r="AB1327" i="1"/>
  <c r="AA1327" i="1"/>
  <c r="Z1327" i="1"/>
  <c r="Y1327" i="1"/>
  <c r="X1327" i="1"/>
  <c r="W1327" i="1"/>
  <c r="V1327" i="1"/>
  <c r="T1327" i="1"/>
  <c r="AC1326" i="1"/>
  <c r="AB1326" i="1"/>
  <c r="AA1326" i="1"/>
  <c r="Z1326" i="1"/>
  <c r="Y1326" i="1"/>
  <c r="X1326" i="1"/>
  <c r="W1326" i="1"/>
  <c r="V1326" i="1"/>
  <c r="T1326" i="1"/>
  <c r="AC1325" i="1"/>
  <c r="AB1325" i="1"/>
  <c r="AA1325" i="1"/>
  <c r="Z1325" i="1"/>
  <c r="Y1325" i="1"/>
  <c r="X1325" i="1"/>
  <c r="W1325" i="1"/>
  <c r="V1325" i="1"/>
  <c r="T1325" i="1"/>
  <c r="AC1324" i="1"/>
  <c r="AB1324" i="1"/>
  <c r="AA1324" i="1"/>
  <c r="Z1324" i="1"/>
  <c r="Y1324" i="1"/>
  <c r="X1324" i="1"/>
  <c r="W1324" i="1"/>
  <c r="V1324" i="1"/>
  <c r="T1324" i="1"/>
  <c r="AC1323" i="1"/>
  <c r="AB1323" i="1"/>
  <c r="AA1323" i="1"/>
  <c r="Z1323" i="1"/>
  <c r="Y1323" i="1"/>
  <c r="X1323" i="1"/>
  <c r="W1323" i="1"/>
  <c r="V1323" i="1"/>
  <c r="T1323" i="1"/>
  <c r="AC1322" i="1"/>
  <c r="AB1322" i="1"/>
  <c r="AA1322" i="1"/>
  <c r="Z1322" i="1"/>
  <c r="Y1322" i="1"/>
  <c r="X1322" i="1"/>
  <c r="W1322" i="1"/>
  <c r="V1322" i="1"/>
  <c r="T1322" i="1"/>
  <c r="AC1321" i="1"/>
  <c r="AB1321" i="1"/>
  <c r="AA1321" i="1"/>
  <c r="Z1321" i="1"/>
  <c r="Y1321" i="1"/>
  <c r="X1321" i="1"/>
  <c r="W1321" i="1"/>
  <c r="V1321" i="1"/>
  <c r="T1321" i="1"/>
  <c r="AC1320" i="1"/>
  <c r="AB1320" i="1"/>
  <c r="AA1320" i="1"/>
  <c r="Z1320" i="1"/>
  <c r="Y1320" i="1"/>
  <c r="X1320" i="1"/>
  <c r="W1320" i="1"/>
  <c r="V1320" i="1"/>
  <c r="T1320" i="1"/>
  <c r="AC1319" i="1"/>
  <c r="AB1319" i="1"/>
  <c r="AA1319" i="1"/>
  <c r="Z1319" i="1"/>
  <c r="Y1319" i="1"/>
  <c r="X1319" i="1"/>
  <c r="W1319" i="1"/>
  <c r="V1319" i="1"/>
  <c r="U1319" i="1"/>
  <c r="T1319" i="1"/>
  <c r="AC1318" i="1"/>
  <c r="AB1318" i="1"/>
  <c r="AA1318" i="1"/>
  <c r="Z1318" i="1"/>
  <c r="Y1318" i="1"/>
  <c r="X1318" i="1"/>
  <c r="W1318" i="1"/>
  <c r="V1318" i="1"/>
  <c r="T1318" i="1"/>
  <c r="AC1317" i="1"/>
  <c r="AB1317" i="1"/>
  <c r="AA1317" i="1"/>
  <c r="Z1317" i="1"/>
  <c r="Y1317" i="1"/>
  <c r="X1317" i="1"/>
  <c r="W1317" i="1"/>
  <c r="V1317" i="1"/>
  <c r="T1317" i="1"/>
  <c r="AC1316" i="1"/>
  <c r="AB1316" i="1"/>
  <c r="AA1316" i="1"/>
  <c r="Z1316" i="1"/>
  <c r="Y1316" i="1"/>
  <c r="X1316" i="1"/>
  <c r="W1316" i="1"/>
  <c r="V1316" i="1"/>
  <c r="T1316" i="1"/>
  <c r="AC1315" i="1"/>
  <c r="AB1315" i="1"/>
  <c r="AA1315" i="1"/>
  <c r="Z1315" i="1"/>
  <c r="Y1315" i="1"/>
  <c r="X1315" i="1"/>
  <c r="W1315" i="1"/>
  <c r="V1315" i="1"/>
  <c r="T1315" i="1"/>
  <c r="AC1314" i="1"/>
  <c r="AB1314" i="1"/>
  <c r="AA1314" i="1"/>
  <c r="Z1314" i="1"/>
  <c r="Y1314" i="1"/>
  <c r="X1314" i="1"/>
  <c r="W1314" i="1"/>
  <c r="V1314" i="1"/>
  <c r="T1314" i="1"/>
  <c r="AC1313" i="1"/>
  <c r="AB1313" i="1"/>
  <c r="AA1313" i="1"/>
  <c r="Z1313" i="1"/>
  <c r="Y1313" i="1"/>
  <c r="X1313" i="1"/>
  <c r="W1313" i="1"/>
  <c r="V1313" i="1"/>
  <c r="T1313" i="1"/>
  <c r="AC1312" i="1"/>
  <c r="AB1312" i="1"/>
  <c r="AA1312" i="1"/>
  <c r="Z1312" i="1"/>
  <c r="Y1312" i="1"/>
  <c r="X1312" i="1"/>
  <c r="W1312" i="1"/>
  <c r="V1312" i="1"/>
  <c r="T1312" i="1"/>
  <c r="AC1311" i="1"/>
  <c r="AB1311" i="1"/>
  <c r="AA1311" i="1"/>
  <c r="Z1311" i="1"/>
  <c r="Y1311" i="1"/>
  <c r="X1311" i="1"/>
  <c r="W1311" i="1"/>
  <c r="V1311" i="1"/>
  <c r="T1311" i="1"/>
  <c r="AC1310" i="1"/>
  <c r="AB1310" i="1"/>
  <c r="AA1310" i="1"/>
  <c r="Z1310" i="1"/>
  <c r="Y1310" i="1"/>
  <c r="X1310" i="1"/>
  <c r="W1310" i="1"/>
  <c r="V1310" i="1"/>
  <c r="T1310" i="1"/>
  <c r="AC1309" i="1"/>
  <c r="AB1309" i="1"/>
  <c r="AA1309" i="1"/>
  <c r="Z1309" i="1"/>
  <c r="Y1309" i="1"/>
  <c r="X1309" i="1"/>
  <c r="W1309" i="1"/>
  <c r="V1309" i="1"/>
  <c r="T1309" i="1"/>
  <c r="AC1308" i="1"/>
  <c r="AB1308" i="1"/>
  <c r="AA1308" i="1"/>
  <c r="Z1308" i="1"/>
  <c r="Y1308" i="1"/>
  <c r="X1308" i="1"/>
  <c r="W1308" i="1"/>
  <c r="V1308" i="1"/>
  <c r="T1308" i="1"/>
  <c r="AC1307" i="1"/>
  <c r="AB1307" i="1"/>
  <c r="AA1307" i="1"/>
  <c r="Z1307" i="1"/>
  <c r="Y1307" i="1"/>
  <c r="X1307" i="1"/>
  <c r="W1307" i="1"/>
  <c r="V1307" i="1"/>
  <c r="U1307" i="1"/>
  <c r="T1307" i="1"/>
  <c r="AC1306" i="1"/>
  <c r="AB1306" i="1"/>
  <c r="AA1306" i="1"/>
  <c r="Z1306" i="1"/>
  <c r="Y1306" i="1"/>
  <c r="X1306" i="1"/>
  <c r="W1306" i="1"/>
  <c r="V1306" i="1"/>
  <c r="T1306" i="1"/>
  <c r="AC1305" i="1"/>
  <c r="AB1305" i="1"/>
  <c r="AA1305" i="1"/>
  <c r="Z1305" i="1"/>
  <c r="Y1305" i="1"/>
  <c r="X1305" i="1"/>
  <c r="W1305" i="1"/>
  <c r="V1305" i="1"/>
  <c r="T1305" i="1"/>
  <c r="AC1304" i="1"/>
  <c r="AB1304" i="1"/>
  <c r="AA1304" i="1"/>
  <c r="Z1304" i="1"/>
  <c r="Y1304" i="1"/>
  <c r="X1304" i="1"/>
  <c r="W1304" i="1"/>
  <c r="V1304" i="1"/>
  <c r="T1304" i="1"/>
  <c r="AC1303" i="1"/>
  <c r="AB1303" i="1"/>
  <c r="AA1303" i="1"/>
  <c r="Z1303" i="1"/>
  <c r="Y1303" i="1"/>
  <c r="X1303" i="1"/>
  <c r="W1303" i="1"/>
  <c r="V1303" i="1"/>
  <c r="T1303" i="1"/>
  <c r="AC1302" i="1"/>
  <c r="AB1302" i="1"/>
  <c r="AA1302" i="1"/>
  <c r="Z1302" i="1"/>
  <c r="Y1302" i="1"/>
  <c r="X1302" i="1"/>
  <c r="W1302" i="1"/>
  <c r="V1302" i="1"/>
  <c r="T1302" i="1"/>
  <c r="AC1301" i="1"/>
  <c r="AB1301" i="1"/>
  <c r="AA1301" i="1"/>
  <c r="Z1301" i="1"/>
  <c r="Y1301" i="1"/>
  <c r="X1301" i="1"/>
  <c r="W1301" i="1"/>
  <c r="V1301" i="1"/>
  <c r="T1301" i="1"/>
  <c r="AC1300" i="1"/>
  <c r="AB1300" i="1"/>
  <c r="AA1300" i="1"/>
  <c r="Z1300" i="1"/>
  <c r="Y1300" i="1"/>
  <c r="X1300" i="1"/>
  <c r="W1300" i="1"/>
  <c r="V1300" i="1"/>
  <c r="T1300" i="1"/>
  <c r="AC1299" i="1"/>
  <c r="AB1299" i="1"/>
  <c r="AA1299" i="1"/>
  <c r="Z1299" i="1"/>
  <c r="Y1299" i="1"/>
  <c r="X1299" i="1"/>
  <c r="W1299" i="1"/>
  <c r="V1299" i="1"/>
  <c r="T1299" i="1"/>
  <c r="AC1298" i="1"/>
  <c r="AB1298" i="1"/>
  <c r="AA1298" i="1"/>
  <c r="Z1298" i="1"/>
  <c r="Y1298" i="1"/>
  <c r="X1298" i="1"/>
  <c r="W1298" i="1"/>
  <c r="V1298" i="1"/>
  <c r="T1298" i="1"/>
  <c r="AC1297" i="1"/>
  <c r="AB1297" i="1"/>
  <c r="AA1297" i="1"/>
  <c r="Z1297" i="1"/>
  <c r="Y1297" i="1"/>
  <c r="X1297" i="1"/>
  <c r="W1297" i="1"/>
  <c r="V1297" i="1"/>
  <c r="T1297" i="1"/>
  <c r="AC1296" i="1"/>
  <c r="AB1296" i="1"/>
  <c r="AA1296" i="1"/>
  <c r="Z1296" i="1"/>
  <c r="Y1296" i="1"/>
  <c r="X1296" i="1"/>
  <c r="W1296" i="1"/>
  <c r="V1296" i="1"/>
  <c r="T1296" i="1"/>
  <c r="AC1295" i="1"/>
  <c r="AB1295" i="1"/>
  <c r="AA1295" i="1"/>
  <c r="Z1295" i="1"/>
  <c r="Y1295" i="1"/>
  <c r="X1295" i="1"/>
  <c r="W1295" i="1"/>
  <c r="V1295" i="1"/>
  <c r="T1295" i="1"/>
  <c r="AC1294" i="1"/>
  <c r="AB1294" i="1"/>
  <c r="AA1294" i="1"/>
  <c r="Z1294" i="1"/>
  <c r="Y1294" i="1"/>
  <c r="X1294" i="1"/>
  <c r="W1294" i="1"/>
  <c r="V1294" i="1"/>
  <c r="T1294" i="1"/>
  <c r="AC1293" i="1"/>
  <c r="AB1293" i="1"/>
  <c r="AA1293" i="1"/>
  <c r="Z1293" i="1"/>
  <c r="Y1293" i="1"/>
  <c r="X1293" i="1"/>
  <c r="W1293" i="1"/>
  <c r="V1293" i="1"/>
  <c r="T1293" i="1"/>
  <c r="AC1292" i="1"/>
  <c r="AB1292" i="1"/>
  <c r="AA1292" i="1"/>
  <c r="Z1292" i="1"/>
  <c r="Y1292" i="1"/>
  <c r="X1292" i="1"/>
  <c r="W1292" i="1"/>
  <c r="V1292" i="1"/>
  <c r="T1292" i="1"/>
  <c r="AC1291" i="1"/>
  <c r="AB1291" i="1"/>
  <c r="AA1291" i="1"/>
  <c r="Z1291" i="1"/>
  <c r="Y1291" i="1"/>
  <c r="X1291" i="1"/>
  <c r="W1291" i="1"/>
  <c r="V1291" i="1"/>
  <c r="T1291" i="1"/>
  <c r="AC1290" i="1"/>
  <c r="AB1290" i="1"/>
  <c r="AA1290" i="1"/>
  <c r="Z1290" i="1"/>
  <c r="Y1290" i="1"/>
  <c r="X1290" i="1"/>
  <c r="W1290" i="1"/>
  <c r="V1290" i="1"/>
  <c r="T1290" i="1"/>
  <c r="AC1289" i="1"/>
  <c r="AB1289" i="1"/>
  <c r="AA1289" i="1"/>
  <c r="Z1289" i="1"/>
  <c r="Y1289" i="1"/>
  <c r="X1289" i="1"/>
  <c r="W1289" i="1"/>
  <c r="V1289" i="1"/>
  <c r="T1289" i="1"/>
  <c r="AC1288" i="1"/>
  <c r="AB1288" i="1"/>
  <c r="AA1288" i="1"/>
  <c r="Z1288" i="1"/>
  <c r="Y1288" i="1"/>
  <c r="X1288" i="1"/>
  <c r="W1288" i="1"/>
  <c r="V1288" i="1"/>
  <c r="T1288" i="1"/>
  <c r="AC1287" i="1"/>
  <c r="AB1287" i="1"/>
  <c r="AA1287" i="1"/>
  <c r="Z1287" i="1"/>
  <c r="Y1287" i="1"/>
  <c r="X1287" i="1"/>
  <c r="W1287" i="1"/>
  <c r="V1287" i="1"/>
  <c r="T1287" i="1"/>
  <c r="AC1286" i="1"/>
  <c r="AB1286" i="1"/>
  <c r="AA1286" i="1"/>
  <c r="Z1286" i="1"/>
  <c r="Y1286" i="1"/>
  <c r="X1286" i="1"/>
  <c r="W1286" i="1"/>
  <c r="V1286" i="1"/>
  <c r="T1286" i="1"/>
  <c r="AC1285" i="1"/>
  <c r="AB1285" i="1"/>
  <c r="AA1285" i="1"/>
  <c r="Z1285" i="1"/>
  <c r="Y1285" i="1"/>
  <c r="X1285" i="1"/>
  <c r="W1285" i="1"/>
  <c r="V1285" i="1"/>
  <c r="T1285" i="1"/>
  <c r="AC1284" i="1"/>
  <c r="AB1284" i="1"/>
  <c r="AA1284" i="1"/>
  <c r="Z1284" i="1"/>
  <c r="Y1284" i="1"/>
  <c r="X1284" i="1"/>
  <c r="W1284" i="1"/>
  <c r="V1284" i="1"/>
  <c r="T1284" i="1"/>
  <c r="AC1283" i="1"/>
  <c r="AB1283" i="1"/>
  <c r="AA1283" i="1"/>
  <c r="Z1283" i="1"/>
  <c r="Y1283" i="1"/>
  <c r="X1283" i="1"/>
  <c r="W1283" i="1"/>
  <c r="V1283" i="1"/>
  <c r="T1283" i="1"/>
  <c r="AC1282" i="1"/>
  <c r="AB1282" i="1"/>
  <c r="AA1282" i="1"/>
  <c r="Z1282" i="1"/>
  <c r="Y1282" i="1"/>
  <c r="X1282" i="1"/>
  <c r="W1282" i="1"/>
  <c r="V1282" i="1"/>
  <c r="T1282" i="1"/>
  <c r="AC1281" i="1"/>
  <c r="AB1281" i="1"/>
  <c r="AA1281" i="1"/>
  <c r="Z1281" i="1"/>
  <c r="Y1281" i="1"/>
  <c r="X1281" i="1"/>
  <c r="W1281" i="1"/>
  <c r="V1281" i="1"/>
  <c r="T1281" i="1"/>
  <c r="AC1280" i="1"/>
  <c r="AB1280" i="1"/>
  <c r="AA1280" i="1"/>
  <c r="Z1280" i="1"/>
  <c r="Y1280" i="1"/>
  <c r="X1280" i="1"/>
  <c r="W1280" i="1"/>
  <c r="V1280" i="1"/>
  <c r="T1280" i="1"/>
  <c r="AC1279" i="1"/>
  <c r="AB1279" i="1"/>
  <c r="AA1279" i="1"/>
  <c r="Z1279" i="1"/>
  <c r="Y1279" i="1"/>
  <c r="X1279" i="1"/>
  <c r="W1279" i="1"/>
  <c r="V1279" i="1"/>
  <c r="T1279" i="1"/>
  <c r="AC1278" i="1"/>
  <c r="AB1278" i="1"/>
  <c r="AA1278" i="1"/>
  <c r="Z1278" i="1"/>
  <c r="Y1278" i="1"/>
  <c r="X1278" i="1"/>
  <c r="W1278" i="1"/>
  <c r="V1278" i="1"/>
  <c r="T1278" i="1"/>
  <c r="AC1277" i="1"/>
  <c r="AB1277" i="1"/>
  <c r="AA1277" i="1"/>
  <c r="Z1277" i="1"/>
  <c r="Y1277" i="1"/>
  <c r="X1277" i="1"/>
  <c r="W1277" i="1"/>
  <c r="V1277" i="1"/>
  <c r="T1277" i="1"/>
  <c r="AC1276" i="1"/>
  <c r="AB1276" i="1"/>
  <c r="AA1276" i="1"/>
  <c r="Z1276" i="1"/>
  <c r="Y1276" i="1"/>
  <c r="X1276" i="1"/>
  <c r="W1276" i="1"/>
  <c r="V1276" i="1"/>
  <c r="T1276" i="1"/>
  <c r="AC1275" i="1"/>
  <c r="AB1275" i="1"/>
  <c r="AA1275" i="1"/>
  <c r="Z1275" i="1"/>
  <c r="Y1275" i="1"/>
  <c r="X1275" i="1"/>
  <c r="W1275" i="1"/>
  <c r="V1275" i="1"/>
  <c r="T1275" i="1"/>
  <c r="AC1274" i="1"/>
  <c r="AB1274" i="1"/>
  <c r="AA1274" i="1"/>
  <c r="Z1274" i="1"/>
  <c r="Y1274" i="1"/>
  <c r="X1274" i="1"/>
  <c r="W1274" i="1"/>
  <c r="V1274" i="1"/>
  <c r="T1274" i="1"/>
  <c r="AC1273" i="1"/>
  <c r="AB1273" i="1"/>
  <c r="AA1273" i="1"/>
  <c r="Z1273" i="1"/>
  <c r="Y1273" i="1"/>
  <c r="X1273" i="1"/>
  <c r="W1273" i="1"/>
  <c r="V1273" i="1"/>
  <c r="T1273" i="1"/>
  <c r="AC1272" i="1"/>
  <c r="AB1272" i="1"/>
  <c r="AA1272" i="1"/>
  <c r="Z1272" i="1"/>
  <c r="Y1272" i="1"/>
  <c r="X1272" i="1"/>
  <c r="W1272" i="1"/>
  <c r="V1272" i="1"/>
  <c r="T1272" i="1"/>
  <c r="AC1271" i="1"/>
  <c r="AB1271" i="1"/>
  <c r="AA1271" i="1"/>
  <c r="Z1271" i="1"/>
  <c r="Y1271" i="1"/>
  <c r="X1271" i="1"/>
  <c r="W1271" i="1"/>
  <c r="V1271" i="1"/>
  <c r="T1271" i="1"/>
  <c r="AC1270" i="1"/>
  <c r="AB1270" i="1"/>
  <c r="AA1270" i="1"/>
  <c r="Z1270" i="1"/>
  <c r="Y1270" i="1"/>
  <c r="X1270" i="1"/>
  <c r="W1270" i="1"/>
  <c r="V1270" i="1"/>
  <c r="T1270" i="1"/>
  <c r="AC1269" i="1"/>
  <c r="AB1269" i="1"/>
  <c r="AA1269" i="1"/>
  <c r="Z1269" i="1"/>
  <c r="Y1269" i="1"/>
  <c r="X1269" i="1"/>
  <c r="W1269" i="1"/>
  <c r="V1269" i="1"/>
  <c r="T1269" i="1"/>
  <c r="AC1268" i="1"/>
  <c r="AB1268" i="1"/>
  <c r="AA1268" i="1"/>
  <c r="Z1268" i="1"/>
  <c r="Y1268" i="1"/>
  <c r="X1268" i="1"/>
  <c r="W1268" i="1"/>
  <c r="V1268" i="1"/>
  <c r="T1268" i="1"/>
  <c r="AC1267" i="1"/>
  <c r="AB1267" i="1"/>
  <c r="AA1267" i="1"/>
  <c r="Z1267" i="1"/>
  <c r="Y1267" i="1"/>
  <c r="X1267" i="1"/>
  <c r="W1267" i="1"/>
  <c r="V1267" i="1"/>
  <c r="T1267" i="1"/>
  <c r="AC1266" i="1"/>
  <c r="AB1266" i="1"/>
  <c r="AA1266" i="1"/>
  <c r="Z1266" i="1"/>
  <c r="Y1266" i="1"/>
  <c r="X1266" i="1"/>
  <c r="W1266" i="1"/>
  <c r="V1266" i="1"/>
  <c r="T1266" i="1"/>
  <c r="AC1265" i="1"/>
  <c r="AB1265" i="1"/>
  <c r="AA1265" i="1"/>
  <c r="Z1265" i="1"/>
  <c r="Y1265" i="1"/>
  <c r="X1265" i="1"/>
  <c r="W1265" i="1"/>
  <c r="V1265" i="1"/>
  <c r="T1265" i="1"/>
  <c r="AC1264" i="1"/>
  <c r="AB1264" i="1"/>
  <c r="AA1264" i="1"/>
  <c r="Z1264" i="1"/>
  <c r="Y1264" i="1"/>
  <c r="X1264" i="1"/>
  <c r="W1264" i="1"/>
  <c r="V1264" i="1"/>
  <c r="T1264" i="1"/>
  <c r="AC1263" i="1"/>
  <c r="AB1263" i="1"/>
  <c r="AA1263" i="1"/>
  <c r="Z1263" i="1"/>
  <c r="Y1263" i="1"/>
  <c r="X1263" i="1"/>
  <c r="W1263" i="1"/>
  <c r="V1263" i="1"/>
  <c r="T1263" i="1"/>
  <c r="AC1262" i="1"/>
  <c r="AB1262" i="1"/>
  <c r="AA1262" i="1"/>
  <c r="Z1262" i="1"/>
  <c r="Y1262" i="1"/>
  <c r="X1262" i="1"/>
  <c r="W1262" i="1"/>
  <c r="V1262" i="1"/>
  <c r="T1262" i="1"/>
  <c r="AC1261" i="1"/>
  <c r="AB1261" i="1"/>
  <c r="AA1261" i="1"/>
  <c r="Z1261" i="1"/>
  <c r="Y1261" i="1"/>
  <c r="X1261" i="1"/>
  <c r="W1261" i="1"/>
  <c r="V1261" i="1"/>
  <c r="T1261" i="1"/>
  <c r="AC1260" i="1"/>
  <c r="AB1260" i="1"/>
  <c r="AA1260" i="1"/>
  <c r="Z1260" i="1"/>
  <c r="Y1260" i="1"/>
  <c r="X1260" i="1"/>
  <c r="W1260" i="1"/>
  <c r="V1260" i="1"/>
  <c r="T1260" i="1"/>
  <c r="AC1259" i="1"/>
  <c r="AB1259" i="1"/>
  <c r="AA1259" i="1"/>
  <c r="Z1259" i="1"/>
  <c r="Y1259" i="1"/>
  <c r="X1259" i="1"/>
  <c r="W1259" i="1"/>
  <c r="V1259" i="1"/>
  <c r="T1259" i="1"/>
  <c r="AC1258" i="1"/>
  <c r="AB1258" i="1"/>
  <c r="AA1258" i="1"/>
  <c r="Z1258" i="1"/>
  <c r="Y1258" i="1"/>
  <c r="X1258" i="1"/>
  <c r="W1258" i="1"/>
  <c r="V1258" i="1"/>
  <c r="T1258" i="1"/>
  <c r="AC1257" i="1"/>
  <c r="AB1257" i="1"/>
  <c r="AA1257" i="1"/>
  <c r="Z1257" i="1"/>
  <c r="Y1257" i="1"/>
  <c r="X1257" i="1"/>
  <c r="W1257" i="1"/>
  <c r="V1257" i="1"/>
  <c r="T1257" i="1"/>
  <c r="AC1256" i="1"/>
  <c r="AB1256" i="1"/>
  <c r="AA1256" i="1"/>
  <c r="Z1256" i="1"/>
  <c r="Y1256" i="1"/>
  <c r="X1256" i="1"/>
  <c r="W1256" i="1"/>
  <c r="V1256" i="1"/>
  <c r="T1256" i="1"/>
  <c r="AC1255" i="1"/>
  <c r="AB1255" i="1"/>
  <c r="AA1255" i="1"/>
  <c r="Z1255" i="1"/>
  <c r="Y1255" i="1"/>
  <c r="X1255" i="1"/>
  <c r="W1255" i="1"/>
  <c r="V1255" i="1"/>
  <c r="T1255" i="1"/>
  <c r="AC1254" i="1"/>
  <c r="AB1254" i="1"/>
  <c r="AA1254" i="1"/>
  <c r="Z1254" i="1"/>
  <c r="Y1254" i="1"/>
  <c r="X1254" i="1"/>
  <c r="W1254" i="1"/>
  <c r="V1254" i="1"/>
  <c r="T1254" i="1"/>
  <c r="AC1253" i="1"/>
  <c r="AB1253" i="1"/>
  <c r="AA1253" i="1"/>
  <c r="Z1253" i="1"/>
  <c r="Y1253" i="1"/>
  <c r="X1253" i="1"/>
  <c r="W1253" i="1"/>
  <c r="V1253" i="1"/>
  <c r="T1253" i="1"/>
  <c r="AC1252" i="1"/>
  <c r="AB1252" i="1"/>
  <c r="AA1252" i="1"/>
  <c r="Z1252" i="1"/>
  <c r="Y1252" i="1"/>
  <c r="X1252" i="1"/>
  <c r="W1252" i="1"/>
  <c r="V1252" i="1"/>
  <c r="T1252" i="1"/>
  <c r="AC1251" i="1"/>
  <c r="AB1251" i="1"/>
  <c r="AA1251" i="1"/>
  <c r="Z1251" i="1"/>
  <c r="Y1251" i="1"/>
  <c r="X1251" i="1"/>
  <c r="W1251" i="1"/>
  <c r="V1251" i="1"/>
  <c r="T1251" i="1"/>
  <c r="AC1250" i="1"/>
  <c r="AB1250" i="1"/>
  <c r="AA1250" i="1"/>
  <c r="Z1250" i="1"/>
  <c r="Y1250" i="1"/>
  <c r="X1250" i="1"/>
  <c r="W1250" i="1"/>
  <c r="V1250" i="1"/>
  <c r="U1250" i="1"/>
  <c r="T1250" i="1"/>
  <c r="AC1249" i="1"/>
  <c r="AB1249" i="1"/>
  <c r="AA1249" i="1"/>
  <c r="Z1249" i="1"/>
  <c r="Y1249" i="1"/>
  <c r="X1249" i="1"/>
  <c r="W1249" i="1"/>
  <c r="V1249" i="1"/>
  <c r="U1249" i="1"/>
  <c r="T1249" i="1"/>
  <c r="AC1248" i="1"/>
  <c r="AB1248" i="1"/>
  <c r="AA1248" i="1"/>
  <c r="Z1248" i="1"/>
  <c r="Y1248" i="1"/>
  <c r="X1248" i="1"/>
  <c r="W1248" i="1"/>
  <c r="V1248" i="1"/>
  <c r="U1248" i="1"/>
  <c r="T1248" i="1"/>
  <c r="AC1247" i="1"/>
  <c r="AB1247" i="1"/>
  <c r="AA1247" i="1"/>
  <c r="Z1247" i="1"/>
  <c r="Y1247" i="1"/>
  <c r="X1247" i="1"/>
  <c r="W1247" i="1"/>
  <c r="V1247" i="1"/>
  <c r="U1247" i="1"/>
  <c r="T1247" i="1"/>
  <c r="AC1246" i="1"/>
  <c r="AB1246" i="1"/>
  <c r="AA1246" i="1"/>
  <c r="Z1246" i="1"/>
  <c r="Y1246" i="1"/>
  <c r="X1246" i="1"/>
  <c r="W1246" i="1"/>
  <c r="V1246" i="1"/>
  <c r="U1246" i="1"/>
  <c r="T1246" i="1"/>
  <c r="AC1245" i="1"/>
  <c r="AB1245" i="1"/>
  <c r="AA1245" i="1"/>
  <c r="Z1245" i="1"/>
  <c r="Y1245" i="1"/>
  <c r="X1245" i="1"/>
  <c r="W1245" i="1"/>
  <c r="V1245" i="1"/>
  <c r="U1245" i="1"/>
  <c r="T1245" i="1"/>
  <c r="AC1244" i="1"/>
  <c r="AB1244" i="1"/>
  <c r="AA1244" i="1"/>
  <c r="Z1244" i="1"/>
  <c r="Y1244" i="1"/>
  <c r="X1244" i="1"/>
  <c r="W1244" i="1"/>
  <c r="V1244" i="1"/>
  <c r="U1244" i="1"/>
  <c r="T1244" i="1"/>
  <c r="AC1243" i="1"/>
  <c r="AB1243" i="1"/>
  <c r="AA1243" i="1"/>
  <c r="Z1243" i="1"/>
  <c r="Y1243" i="1"/>
  <c r="X1243" i="1"/>
  <c r="W1243" i="1"/>
  <c r="V1243" i="1"/>
  <c r="U1243" i="1"/>
  <c r="T1243" i="1"/>
  <c r="AC1242" i="1"/>
  <c r="AB1242" i="1"/>
  <c r="AA1242" i="1"/>
  <c r="Z1242" i="1"/>
  <c r="Y1242" i="1"/>
  <c r="X1242" i="1"/>
  <c r="W1242" i="1"/>
  <c r="V1242" i="1"/>
  <c r="U1242" i="1"/>
  <c r="T1242" i="1"/>
  <c r="AC1241" i="1"/>
  <c r="AB1241" i="1"/>
  <c r="AA1241" i="1"/>
  <c r="Z1241" i="1"/>
  <c r="Y1241" i="1"/>
  <c r="X1241" i="1"/>
  <c r="W1241" i="1"/>
  <c r="V1241" i="1"/>
  <c r="U1241" i="1"/>
  <c r="T1241" i="1"/>
  <c r="AC1240" i="1"/>
  <c r="AB1240" i="1"/>
  <c r="AA1240" i="1"/>
  <c r="Z1240" i="1"/>
  <c r="Y1240" i="1"/>
  <c r="X1240" i="1"/>
  <c r="W1240" i="1"/>
  <c r="V1240" i="1"/>
  <c r="U1240" i="1"/>
  <c r="T1240" i="1"/>
  <c r="AC1239" i="1"/>
  <c r="AB1239" i="1"/>
  <c r="AA1239" i="1"/>
  <c r="Z1239" i="1"/>
  <c r="Y1239" i="1"/>
  <c r="X1239" i="1"/>
  <c r="W1239" i="1"/>
  <c r="V1239" i="1"/>
  <c r="U1239" i="1"/>
  <c r="T1239" i="1"/>
  <c r="AC1238" i="1"/>
  <c r="AB1238" i="1"/>
  <c r="AA1238" i="1"/>
  <c r="Z1238" i="1"/>
  <c r="Y1238" i="1"/>
  <c r="X1238" i="1"/>
  <c r="W1238" i="1"/>
  <c r="V1238" i="1"/>
  <c r="U1238" i="1"/>
  <c r="T1238" i="1"/>
  <c r="AC1237" i="1"/>
  <c r="AB1237" i="1"/>
  <c r="AA1237" i="1"/>
  <c r="Z1237" i="1"/>
  <c r="Y1237" i="1"/>
  <c r="X1237" i="1"/>
  <c r="W1237" i="1"/>
  <c r="V1237" i="1"/>
  <c r="U1237" i="1"/>
  <c r="T1237" i="1"/>
  <c r="AC1236" i="1"/>
  <c r="AB1236" i="1"/>
  <c r="AA1236" i="1"/>
  <c r="Z1236" i="1"/>
  <c r="Y1236" i="1"/>
  <c r="X1236" i="1"/>
  <c r="W1236" i="1"/>
  <c r="V1236" i="1"/>
  <c r="U1236" i="1"/>
  <c r="T1236" i="1"/>
  <c r="AC1235" i="1"/>
  <c r="AB1235" i="1"/>
  <c r="AA1235" i="1"/>
  <c r="Z1235" i="1"/>
  <c r="Y1235" i="1"/>
  <c r="X1235" i="1"/>
  <c r="W1235" i="1"/>
  <c r="V1235" i="1"/>
  <c r="U1235" i="1"/>
  <c r="T1235" i="1"/>
  <c r="AC1234" i="1"/>
  <c r="AB1234" i="1"/>
  <c r="AA1234" i="1"/>
  <c r="Z1234" i="1"/>
  <c r="Y1234" i="1"/>
  <c r="X1234" i="1"/>
  <c r="W1234" i="1"/>
  <c r="V1234" i="1"/>
  <c r="U1234" i="1"/>
  <c r="T1234" i="1"/>
  <c r="AC1233" i="1"/>
  <c r="AB1233" i="1"/>
  <c r="AA1233" i="1"/>
  <c r="Z1233" i="1"/>
  <c r="Y1233" i="1"/>
  <c r="X1233" i="1"/>
  <c r="W1233" i="1"/>
  <c r="V1233" i="1"/>
  <c r="U1233" i="1"/>
  <c r="T1233" i="1"/>
  <c r="AC1232" i="1"/>
  <c r="AB1232" i="1"/>
  <c r="AA1232" i="1"/>
  <c r="Z1232" i="1"/>
  <c r="Y1232" i="1"/>
  <c r="X1232" i="1"/>
  <c r="W1232" i="1"/>
  <c r="V1232" i="1"/>
  <c r="U1232" i="1"/>
  <c r="T1232" i="1"/>
  <c r="AC1231" i="1"/>
  <c r="AB1231" i="1"/>
  <c r="AA1231" i="1"/>
  <c r="Z1231" i="1"/>
  <c r="Y1231" i="1"/>
  <c r="X1231" i="1"/>
  <c r="W1231" i="1"/>
  <c r="V1231" i="1"/>
  <c r="U1231" i="1"/>
  <c r="T1231" i="1"/>
  <c r="AC1230" i="1"/>
  <c r="AB1230" i="1"/>
  <c r="AA1230" i="1"/>
  <c r="Z1230" i="1"/>
  <c r="Y1230" i="1"/>
  <c r="X1230" i="1"/>
  <c r="W1230" i="1"/>
  <c r="V1230" i="1"/>
  <c r="U1230" i="1"/>
  <c r="T1230" i="1"/>
  <c r="AC1229" i="1"/>
  <c r="AB1229" i="1"/>
  <c r="AA1229" i="1"/>
  <c r="Z1229" i="1"/>
  <c r="Y1229" i="1"/>
  <c r="X1229" i="1"/>
  <c r="W1229" i="1"/>
  <c r="V1229" i="1"/>
  <c r="U1229" i="1"/>
  <c r="T1229" i="1"/>
  <c r="AC1228" i="1"/>
  <c r="AB1228" i="1"/>
  <c r="AA1228" i="1"/>
  <c r="Z1228" i="1"/>
  <c r="Y1228" i="1"/>
  <c r="X1228" i="1"/>
  <c r="W1228" i="1"/>
  <c r="V1228" i="1"/>
  <c r="U1228" i="1"/>
  <c r="T1228" i="1"/>
  <c r="AC1227" i="1"/>
  <c r="AB1227" i="1"/>
  <c r="AA1227" i="1"/>
  <c r="Z1227" i="1"/>
  <c r="Y1227" i="1"/>
  <c r="X1227" i="1"/>
  <c r="W1227" i="1"/>
  <c r="V1227" i="1"/>
  <c r="U1227" i="1"/>
  <c r="T1227" i="1"/>
  <c r="AC1226" i="1"/>
  <c r="AB1226" i="1"/>
  <c r="AA1226" i="1"/>
  <c r="Z1226" i="1"/>
  <c r="Y1226" i="1"/>
  <c r="X1226" i="1"/>
  <c r="W1226" i="1"/>
  <c r="V1226" i="1"/>
  <c r="U1226" i="1"/>
  <c r="T1226" i="1"/>
  <c r="AC1225" i="1"/>
  <c r="AB1225" i="1"/>
  <c r="AA1225" i="1"/>
  <c r="Z1225" i="1"/>
  <c r="Y1225" i="1"/>
  <c r="X1225" i="1"/>
  <c r="W1225" i="1"/>
  <c r="V1225" i="1"/>
  <c r="U1225" i="1"/>
  <c r="T1225" i="1"/>
  <c r="AC1224" i="1"/>
  <c r="AB1224" i="1"/>
  <c r="AA1224" i="1"/>
  <c r="Z1224" i="1"/>
  <c r="Y1224" i="1"/>
  <c r="X1224" i="1"/>
  <c r="W1224" i="1"/>
  <c r="V1224" i="1"/>
  <c r="U1224" i="1"/>
  <c r="T1224" i="1"/>
  <c r="AC1223" i="1"/>
  <c r="AB1223" i="1"/>
  <c r="AA1223" i="1"/>
  <c r="Z1223" i="1"/>
  <c r="Y1223" i="1"/>
  <c r="X1223" i="1"/>
  <c r="W1223" i="1"/>
  <c r="V1223" i="1"/>
  <c r="U1223" i="1"/>
  <c r="T1223" i="1"/>
  <c r="AC1222" i="1"/>
  <c r="AB1222" i="1"/>
  <c r="AA1222" i="1"/>
  <c r="Z1222" i="1"/>
  <c r="Y1222" i="1"/>
  <c r="X1222" i="1"/>
  <c r="W1222" i="1"/>
  <c r="V1222" i="1"/>
  <c r="U1222" i="1"/>
  <c r="T1222" i="1"/>
  <c r="AC1221" i="1"/>
  <c r="AB1221" i="1"/>
  <c r="AA1221" i="1"/>
  <c r="Z1221" i="1"/>
  <c r="Y1221" i="1"/>
  <c r="X1221" i="1"/>
  <c r="W1221" i="1"/>
  <c r="V1221" i="1"/>
  <c r="U1221" i="1"/>
  <c r="T1221" i="1"/>
  <c r="AC1220" i="1"/>
  <c r="AB1220" i="1"/>
  <c r="AA1220" i="1"/>
  <c r="Z1220" i="1"/>
  <c r="Y1220" i="1"/>
  <c r="X1220" i="1"/>
  <c r="W1220" i="1"/>
  <c r="V1220" i="1"/>
  <c r="U1220" i="1"/>
  <c r="T1220" i="1"/>
  <c r="AC1219" i="1"/>
  <c r="AB1219" i="1"/>
  <c r="AA1219" i="1"/>
  <c r="Z1219" i="1"/>
  <c r="Y1219" i="1"/>
  <c r="X1219" i="1"/>
  <c r="W1219" i="1"/>
  <c r="V1219" i="1"/>
  <c r="U1219" i="1"/>
  <c r="T1219" i="1"/>
  <c r="AC1218" i="1"/>
  <c r="AB1218" i="1"/>
  <c r="AA1218" i="1"/>
  <c r="Z1218" i="1"/>
  <c r="Y1218" i="1"/>
  <c r="X1218" i="1"/>
  <c r="W1218" i="1"/>
  <c r="V1218" i="1"/>
  <c r="U1218" i="1"/>
  <c r="T1218" i="1"/>
  <c r="AC1217" i="1"/>
  <c r="AB1217" i="1"/>
  <c r="AA1217" i="1"/>
  <c r="Z1217" i="1"/>
  <c r="Y1217" i="1"/>
  <c r="X1217" i="1"/>
  <c r="W1217" i="1"/>
  <c r="V1217" i="1"/>
  <c r="U1217" i="1"/>
  <c r="T1217" i="1"/>
  <c r="AC1216" i="1"/>
  <c r="AB1216" i="1"/>
  <c r="AA1216" i="1"/>
  <c r="Z1216" i="1"/>
  <c r="Y1216" i="1"/>
  <c r="X1216" i="1"/>
  <c r="W1216" i="1"/>
  <c r="V1216" i="1"/>
  <c r="U1216" i="1"/>
  <c r="T1216" i="1"/>
  <c r="AC1215" i="1"/>
  <c r="AB1215" i="1"/>
  <c r="AA1215" i="1"/>
  <c r="Z1215" i="1"/>
  <c r="Y1215" i="1"/>
  <c r="X1215" i="1"/>
  <c r="W1215" i="1"/>
  <c r="V1215" i="1"/>
  <c r="U1215" i="1"/>
  <c r="T1215" i="1"/>
  <c r="AC1214" i="1"/>
  <c r="AB1214" i="1"/>
  <c r="AA1214" i="1"/>
  <c r="Z1214" i="1"/>
  <c r="Y1214" i="1"/>
  <c r="X1214" i="1"/>
  <c r="W1214" i="1"/>
  <c r="V1214" i="1"/>
  <c r="U1214" i="1"/>
  <c r="T1214" i="1"/>
  <c r="AC1213" i="1"/>
  <c r="AB1213" i="1"/>
  <c r="AA1213" i="1"/>
  <c r="Z1213" i="1"/>
  <c r="Y1213" i="1"/>
  <c r="X1213" i="1"/>
  <c r="W1213" i="1"/>
  <c r="V1213" i="1"/>
  <c r="U1213" i="1"/>
  <c r="T1213" i="1"/>
  <c r="AC1212" i="1"/>
  <c r="AB1212" i="1"/>
  <c r="AA1212" i="1"/>
  <c r="Z1212" i="1"/>
  <c r="Y1212" i="1"/>
  <c r="X1212" i="1"/>
  <c r="W1212" i="1"/>
  <c r="V1212" i="1"/>
  <c r="U1212" i="1"/>
  <c r="T1212" i="1"/>
  <c r="AC1211" i="1"/>
  <c r="AB1211" i="1"/>
  <c r="AA1211" i="1"/>
  <c r="Z1211" i="1"/>
  <c r="Y1211" i="1"/>
  <c r="X1211" i="1"/>
  <c r="W1211" i="1"/>
  <c r="V1211" i="1"/>
  <c r="U1211" i="1"/>
  <c r="T1211" i="1"/>
  <c r="AC1210" i="1"/>
  <c r="AB1210" i="1"/>
  <c r="AA1210" i="1"/>
  <c r="Z1210" i="1"/>
  <c r="Y1210" i="1"/>
  <c r="X1210" i="1"/>
  <c r="W1210" i="1"/>
  <c r="V1210" i="1"/>
  <c r="U1210" i="1"/>
  <c r="T1210" i="1"/>
  <c r="AC1209" i="1"/>
  <c r="AB1209" i="1"/>
  <c r="AA1209" i="1"/>
  <c r="Z1209" i="1"/>
  <c r="Y1209" i="1"/>
  <c r="X1209" i="1"/>
  <c r="W1209" i="1"/>
  <c r="V1209" i="1"/>
  <c r="U1209" i="1"/>
  <c r="T1209" i="1"/>
  <c r="AC1208" i="1"/>
  <c r="AB1208" i="1"/>
  <c r="AA1208" i="1"/>
  <c r="Z1208" i="1"/>
  <c r="Y1208" i="1"/>
  <c r="X1208" i="1"/>
  <c r="W1208" i="1"/>
  <c r="V1208" i="1"/>
  <c r="U1208" i="1"/>
  <c r="T1208" i="1"/>
  <c r="AC1207" i="1"/>
  <c r="AB1207" i="1"/>
  <c r="AA1207" i="1"/>
  <c r="Z1207" i="1"/>
  <c r="Y1207" i="1"/>
  <c r="X1207" i="1"/>
  <c r="W1207" i="1"/>
  <c r="V1207" i="1"/>
  <c r="U1207" i="1"/>
  <c r="T1207" i="1"/>
  <c r="AC1206" i="1"/>
  <c r="AB1206" i="1"/>
  <c r="AA1206" i="1"/>
  <c r="Z1206" i="1"/>
  <c r="Y1206" i="1"/>
  <c r="X1206" i="1"/>
  <c r="W1206" i="1"/>
  <c r="V1206" i="1"/>
  <c r="U1206" i="1"/>
  <c r="T1206" i="1"/>
  <c r="AC1205" i="1"/>
  <c r="AB1205" i="1"/>
  <c r="AA1205" i="1"/>
  <c r="Z1205" i="1"/>
  <c r="Y1205" i="1"/>
  <c r="X1205" i="1"/>
  <c r="W1205" i="1"/>
  <c r="V1205" i="1"/>
  <c r="U1205" i="1"/>
  <c r="T1205" i="1"/>
  <c r="AC1204" i="1"/>
  <c r="AB1204" i="1"/>
  <c r="AA1204" i="1"/>
  <c r="Z1204" i="1"/>
  <c r="Y1204" i="1"/>
  <c r="X1204" i="1"/>
  <c r="W1204" i="1"/>
  <c r="V1204" i="1"/>
  <c r="U1204" i="1"/>
  <c r="T1204" i="1"/>
  <c r="AC1203" i="1"/>
  <c r="AB1203" i="1"/>
  <c r="AA1203" i="1"/>
  <c r="Z1203" i="1"/>
  <c r="Y1203" i="1"/>
  <c r="X1203" i="1"/>
  <c r="W1203" i="1"/>
  <c r="V1203" i="1"/>
  <c r="U1203" i="1"/>
  <c r="T1203" i="1"/>
  <c r="AC1202" i="1"/>
  <c r="AB1202" i="1"/>
  <c r="AA1202" i="1"/>
  <c r="Z1202" i="1"/>
  <c r="Y1202" i="1"/>
  <c r="X1202" i="1"/>
  <c r="W1202" i="1"/>
  <c r="V1202" i="1"/>
  <c r="U1202" i="1"/>
  <c r="T1202" i="1"/>
  <c r="AC1201" i="1"/>
  <c r="AB1201" i="1"/>
  <c r="AA1201" i="1"/>
  <c r="Z1201" i="1"/>
  <c r="Y1201" i="1"/>
  <c r="X1201" i="1"/>
  <c r="W1201" i="1"/>
  <c r="V1201" i="1"/>
  <c r="U1201" i="1"/>
  <c r="T1201" i="1"/>
  <c r="AC1200" i="1"/>
  <c r="AB1200" i="1"/>
  <c r="AA1200" i="1"/>
  <c r="Z1200" i="1"/>
  <c r="Y1200" i="1"/>
  <c r="X1200" i="1"/>
  <c r="W1200" i="1"/>
  <c r="V1200" i="1"/>
  <c r="U1200" i="1"/>
  <c r="T1200" i="1"/>
  <c r="AC1199" i="1"/>
  <c r="AB1199" i="1"/>
  <c r="AA1199" i="1"/>
  <c r="Z1199" i="1"/>
  <c r="Y1199" i="1"/>
  <c r="X1199" i="1"/>
  <c r="W1199" i="1"/>
  <c r="V1199" i="1"/>
  <c r="U1199" i="1"/>
  <c r="T1199" i="1"/>
  <c r="AC1198" i="1"/>
  <c r="AB1198" i="1"/>
  <c r="AA1198" i="1"/>
  <c r="Z1198" i="1"/>
  <c r="Y1198" i="1"/>
  <c r="X1198" i="1"/>
  <c r="W1198" i="1"/>
  <c r="V1198" i="1"/>
  <c r="U1198" i="1"/>
  <c r="T1198" i="1"/>
  <c r="AC1197" i="1"/>
  <c r="AB1197" i="1"/>
  <c r="AA1197" i="1"/>
  <c r="Z1197" i="1"/>
  <c r="Y1197" i="1"/>
  <c r="X1197" i="1"/>
  <c r="W1197" i="1"/>
  <c r="V1197" i="1"/>
  <c r="U1197" i="1"/>
  <c r="T1197" i="1"/>
  <c r="AC1196" i="1"/>
  <c r="AB1196" i="1"/>
  <c r="AA1196" i="1"/>
  <c r="Z1196" i="1"/>
  <c r="Y1196" i="1"/>
  <c r="X1196" i="1"/>
  <c r="W1196" i="1"/>
  <c r="V1196" i="1"/>
  <c r="U1196" i="1"/>
  <c r="T1196" i="1"/>
  <c r="AC1195" i="1"/>
  <c r="AB1195" i="1"/>
  <c r="AA1195" i="1"/>
  <c r="Z1195" i="1"/>
  <c r="Y1195" i="1"/>
  <c r="X1195" i="1"/>
  <c r="W1195" i="1"/>
  <c r="V1195" i="1"/>
  <c r="U1195" i="1"/>
  <c r="T1195" i="1"/>
  <c r="AC1194" i="1"/>
  <c r="AB1194" i="1"/>
  <c r="AA1194" i="1"/>
  <c r="Z1194" i="1"/>
  <c r="Y1194" i="1"/>
  <c r="X1194" i="1"/>
  <c r="W1194" i="1"/>
  <c r="V1194" i="1"/>
  <c r="U1194" i="1"/>
  <c r="T1194" i="1"/>
  <c r="AC1193" i="1"/>
  <c r="AB1193" i="1"/>
  <c r="AA1193" i="1"/>
  <c r="Z1193" i="1"/>
  <c r="Y1193" i="1"/>
  <c r="X1193" i="1"/>
  <c r="W1193" i="1"/>
  <c r="V1193" i="1"/>
  <c r="U1193" i="1"/>
  <c r="T1193" i="1"/>
  <c r="AC1192" i="1"/>
  <c r="AB1192" i="1"/>
  <c r="AA1192" i="1"/>
  <c r="Z1192" i="1"/>
  <c r="Y1192" i="1"/>
  <c r="X1192" i="1"/>
  <c r="W1192" i="1"/>
  <c r="V1192" i="1"/>
  <c r="U1192" i="1"/>
  <c r="T1192" i="1"/>
  <c r="AC1191" i="1"/>
  <c r="AB1191" i="1"/>
  <c r="AA1191" i="1"/>
  <c r="Z1191" i="1"/>
  <c r="Y1191" i="1"/>
  <c r="X1191" i="1"/>
  <c r="W1191" i="1"/>
  <c r="V1191" i="1"/>
  <c r="U1191" i="1"/>
  <c r="T1191" i="1"/>
  <c r="AC1190" i="1"/>
  <c r="AB1190" i="1"/>
  <c r="AA1190" i="1"/>
  <c r="Z1190" i="1"/>
  <c r="Y1190" i="1"/>
  <c r="X1190" i="1"/>
  <c r="W1190" i="1"/>
  <c r="V1190" i="1"/>
  <c r="U1190" i="1"/>
  <c r="T1190" i="1"/>
  <c r="AC1189" i="1"/>
  <c r="AB1189" i="1"/>
  <c r="AA1189" i="1"/>
  <c r="Z1189" i="1"/>
  <c r="Y1189" i="1"/>
  <c r="X1189" i="1"/>
  <c r="W1189" i="1"/>
  <c r="V1189" i="1"/>
  <c r="U1189" i="1"/>
  <c r="T1189" i="1"/>
  <c r="AC1188" i="1"/>
  <c r="AB1188" i="1"/>
  <c r="AA1188" i="1"/>
  <c r="Z1188" i="1"/>
  <c r="Y1188" i="1"/>
  <c r="X1188" i="1"/>
  <c r="W1188" i="1"/>
  <c r="V1188" i="1"/>
  <c r="U1188" i="1"/>
  <c r="T1188" i="1"/>
  <c r="AC1187" i="1"/>
  <c r="AB1187" i="1"/>
  <c r="AA1187" i="1"/>
  <c r="Z1187" i="1"/>
  <c r="Y1187" i="1"/>
  <c r="X1187" i="1"/>
  <c r="W1187" i="1"/>
  <c r="V1187" i="1"/>
  <c r="U1187" i="1"/>
  <c r="T1187" i="1"/>
  <c r="AC1186" i="1"/>
  <c r="AB1186" i="1"/>
  <c r="AA1186" i="1"/>
  <c r="Z1186" i="1"/>
  <c r="Y1186" i="1"/>
  <c r="X1186" i="1"/>
  <c r="W1186" i="1"/>
  <c r="V1186" i="1"/>
  <c r="U1186" i="1"/>
  <c r="T1186" i="1"/>
  <c r="AC1185" i="1"/>
  <c r="AB1185" i="1"/>
  <c r="AA1185" i="1"/>
  <c r="Z1185" i="1"/>
  <c r="Y1185" i="1"/>
  <c r="X1185" i="1"/>
  <c r="W1185" i="1"/>
  <c r="V1185" i="1"/>
  <c r="U1185" i="1"/>
  <c r="T1185" i="1"/>
  <c r="AC1184" i="1"/>
  <c r="AB1184" i="1"/>
  <c r="AA1184" i="1"/>
  <c r="Z1184" i="1"/>
  <c r="Y1184" i="1"/>
  <c r="X1184" i="1"/>
  <c r="W1184" i="1"/>
  <c r="V1184" i="1"/>
  <c r="U1184" i="1"/>
  <c r="T1184" i="1"/>
  <c r="AC1183" i="1"/>
  <c r="AB1183" i="1"/>
  <c r="AA1183" i="1"/>
  <c r="Z1183" i="1"/>
  <c r="Y1183" i="1"/>
  <c r="X1183" i="1"/>
  <c r="W1183" i="1"/>
  <c r="V1183" i="1"/>
  <c r="U1183" i="1"/>
  <c r="T1183" i="1"/>
  <c r="AC1182" i="1"/>
  <c r="AB1182" i="1"/>
  <c r="AA1182" i="1"/>
  <c r="Z1182" i="1"/>
  <c r="Y1182" i="1"/>
  <c r="X1182" i="1"/>
  <c r="W1182" i="1"/>
  <c r="V1182" i="1"/>
  <c r="U1182" i="1"/>
  <c r="T1182" i="1"/>
  <c r="AC1181" i="1"/>
  <c r="AB1181" i="1"/>
  <c r="AA1181" i="1"/>
  <c r="Z1181" i="1"/>
  <c r="Y1181" i="1"/>
  <c r="X1181" i="1"/>
  <c r="W1181" i="1"/>
  <c r="V1181" i="1"/>
  <c r="U1181" i="1"/>
  <c r="T1181" i="1"/>
  <c r="AC1180" i="1"/>
  <c r="AB1180" i="1"/>
  <c r="AA1180" i="1"/>
  <c r="Z1180" i="1"/>
  <c r="Y1180" i="1"/>
  <c r="X1180" i="1"/>
  <c r="W1180" i="1"/>
  <c r="V1180" i="1"/>
  <c r="U1180" i="1"/>
  <c r="T1180" i="1"/>
  <c r="AC1179" i="1"/>
  <c r="AB1179" i="1"/>
  <c r="AA1179" i="1"/>
  <c r="Z1179" i="1"/>
  <c r="Y1179" i="1"/>
  <c r="X1179" i="1"/>
  <c r="W1179" i="1"/>
  <c r="V1179" i="1"/>
  <c r="U1179" i="1"/>
  <c r="T1179" i="1"/>
  <c r="AC1178" i="1"/>
  <c r="AB1178" i="1"/>
  <c r="AA1178" i="1"/>
  <c r="Z1178" i="1"/>
  <c r="Y1178" i="1"/>
  <c r="X1178" i="1"/>
  <c r="W1178" i="1"/>
  <c r="V1178" i="1"/>
  <c r="U1178" i="1"/>
  <c r="T1178" i="1"/>
  <c r="AC1177" i="1"/>
  <c r="AB1177" i="1"/>
  <c r="AA1177" i="1"/>
  <c r="Z1177" i="1"/>
  <c r="Y1177" i="1"/>
  <c r="X1177" i="1"/>
  <c r="W1177" i="1"/>
  <c r="V1177" i="1"/>
  <c r="U1177" i="1"/>
  <c r="T1177" i="1"/>
  <c r="AC1176" i="1"/>
  <c r="AB1176" i="1"/>
  <c r="AA1176" i="1"/>
  <c r="Z1176" i="1"/>
  <c r="Y1176" i="1"/>
  <c r="X1176" i="1"/>
  <c r="W1176" i="1"/>
  <c r="V1176" i="1"/>
  <c r="U1176" i="1"/>
  <c r="T1176" i="1"/>
  <c r="AC1175" i="1"/>
  <c r="AB1175" i="1"/>
  <c r="AA1175" i="1"/>
  <c r="Z1175" i="1"/>
  <c r="Y1175" i="1"/>
  <c r="X1175" i="1"/>
  <c r="W1175" i="1"/>
  <c r="V1175" i="1"/>
  <c r="U1175" i="1"/>
  <c r="T1175" i="1"/>
  <c r="AC1174" i="1"/>
  <c r="AB1174" i="1"/>
  <c r="AA1174" i="1"/>
  <c r="Z1174" i="1"/>
  <c r="Y1174" i="1"/>
  <c r="X1174" i="1"/>
  <c r="W1174" i="1"/>
  <c r="V1174" i="1"/>
  <c r="U1174" i="1"/>
  <c r="T1174" i="1"/>
  <c r="AC1173" i="1"/>
  <c r="AB1173" i="1"/>
  <c r="AA1173" i="1"/>
  <c r="Z1173" i="1"/>
  <c r="Y1173" i="1"/>
  <c r="X1173" i="1"/>
  <c r="W1173" i="1"/>
  <c r="V1173" i="1"/>
  <c r="U1173" i="1"/>
  <c r="T1173" i="1"/>
  <c r="AC1172" i="1"/>
  <c r="AB1172" i="1"/>
  <c r="AA1172" i="1"/>
  <c r="Z1172" i="1"/>
  <c r="Y1172" i="1"/>
  <c r="X1172" i="1"/>
  <c r="W1172" i="1"/>
  <c r="V1172" i="1"/>
  <c r="U1172" i="1"/>
  <c r="T1172" i="1"/>
  <c r="AC1171" i="1"/>
  <c r="AB1171" i="1"/>
  <c r="AA1171" i="1"/>
  <c r="Z1171" i="1"/>
  <c r="Y1171" i="1"/>
  <c r="X1171" i="1"/>
  <c r="W1171" i="1"/>
  <c r="V1171" i="1"/>
  <c r="U1171" i="1"/>
  <c r="T1171" i="1"/>
  <c r="AC1170" i="1"/>
  <c r="AB1170" i="1"/>
  <c r="AA1170" i="1"/>
  <c r="Z1170" i="1"/>
  <c r="Y1170" i="1"/>
  <c r="X1170" i="1"/>
  <c r="W1170" i="1"/>
  <c r="V1170" i="1"/>
  <c r="U1170" i="1"/>
  <c r="T1170" i="1"/>
  <c r="AC1169" i="1"/>
  <c r="AB1169" i="1"/>
  <c r="AA1169" i="1"/>
  <c r="Z1169" i="1"/>
  <c r="Y1169" i="1"/>
  <c r="X1169" i="1"/>
  <c r="W1169" i="1"/>
  <c r="V1169" i="1"/>
  <c r="U1169" i="1"/>
  <c r="T1169" i="1"/>
  <c r="AC1168" i="1"/>
  <c r="AB1168" i="1"/>
  <c r="AA1168" i="1"/>
  <c r="Z1168" i="1"/>
  <c r="Y1168" i="1"/>
  <c r="X1168" i="1"/>
  <c r="W1168" i="1"/>
  <c r="V1168" i="1"/>
  <c r="U1168" i="1"/>
  <c r="T1168" i="1"/>
  <c r="AC1167" i="1"/>
  <c r="AB1167" i="1"/>
  <c r="AA1167" i="1"/>
  <c r="Z1167" i="1"/>
  <c r="Y1167" i="1"/>
  <c r="X1167" i="1"/>
  <c r="W1167" i="1"/>
  <c r="V1167" i="1"/>
  <c r="U1167" i="1"/>
  <c r="T1167" i="1"/>
  <c r="AC1166" i="1"/>
  <c r="AB1166" i="1"/>
  <c r="AA1166" i="1"/>
  <c r="Z1166" i="1"/>
  <c r="Y1166" i="1"/>
  <c r="X1166" i="1"/>
  <c r="W1166" i="1"/>
  <c r="V1166" i="1"/>
  <c r="U1166" i="1"/>
  <c r="T1166" i="1"/>
  <c r="AC1165" i="1"/>
  <c r="AB1165" i="1"/>
  <c r="AA1165" i="1"/>
  <c r="Z1165" i="1"/>
  <c r="Y1165" i="1"/>
  <c r="X1165" i="1"/>
  <c r="W1165" i="1"/>
  <c r="V1165" i="1"/>
  <c r="U1165" i="1"/>
  <c r="T1165" i="1"/>
  <c r="AC1164" i="1"/>
  <c r="AB1164" i="1"/>
  <c r="AA1164" i="1"/>
  <c r="Z1164" i="1"/>
  <c r="Y1164" i="1"/>
  <c r="X1164" i="1"/>
  <c r="W1164" i="1"/>
  <c r="V1164" i="1"/>
  <c r="U1164" i="1"/>
  <c r="T1164" i="1"/>
  <c r="AC1163" i="1"/>
  <c r="AB1163" i="1"/>
  <c r="AA1163" i="1"/>
  <c r="Z1163" i="1"/>
  <c r="Y1163" i="1"/>
  <c r="X1163" i="1"/>
  <c r="W1163" i="1"/>
  <c r="V1163" i="1"/>
  <c r="U1163" i="1"/>
  <c r="T1163" i="1"/>
  <c r="AC1162" i="1"/>
  <c r="AB1162" i="1"/>
  <c r="AA1162" i="1"/>
  <c r="Z1162" i="1"/>
  <c r="Y1162" i="1"/>
  <c r="X1162" i="1"/>
  <c r="W1162" i="1"/>
  <c r="V1162" i="1"/>
  <c r="U1162" i="1"/>
  <c r="T1162" i="1"/>
  <c r="AC1161" i="1"/>
  <c r="AB1161" i="1"/>
  <c r="AA1161" i="1"/>
  <c r="Z1161" i="1"/>
  <c r="Y1161" i="1"/>
  <c r="X1161" i="1"/>
  <c r="W1161" i="1"/>
  <c r="V1161" i="1"/>
  <c r="U1161" i="1"/>
  <c r="T1161" i="1"/>
  <c r="AC1160" i="1"/>
  <c r="AB1160" i="1"/>
  <c r="AA1160" i="1"/>
  <c r="Z1160" i="1"/>
  <c r="Y1160" i="1"/>
  <c r="X1160" i="1"/>
  <c r="W1160" i="1"/>
  <c r="V1160" i="1"/>
  <c r="U1160" i="1"/>
  <c r="T1160" i="1"/>
  <c r="AC1159" i="1"/>
  <c r="AB1159" i="1"/>
  <c r="AA1159" i="1"/>
  <c r="Z1159" i="1"/>
  <c r="Y1159" i="1"/>
  <c r="X1159" i="1"/>
  <c r="W1159" i="1"/>
  <c r="V1159" i="1"/>
  <c r="U1159" i="1"/>
  <c r="T1159" i="1"/>
  <c r="AC1158" i="1"/>
  <c r="AB1158" i="1"/>
  <c r="AA1158" i="1"/>
  <c r="Z1158" i="1"/>
  <c r="Y1158" i="1"/>
  <c r="X1158" i="1"/>
  <c r="W1158" i="1"/>
  <c r="V1158" i="1"/>
  <c r="U1158" i="1"/>
  <c r="T1158" i="1"/>
  <c r="AC1157" i="1"/>
  <c r="AB1157" i="1"/>
  <c r="AA1157" i="1"/>
  <c r="Z1157" i="1"/>
  <c r="Y1157" i="1"/>
  <c r="X1157" i="1"/>
  <c r="W1157" i="1"/>
  <c r="V1157" i="1"/>
  <c r="U1157" i="1"/>
  <c r="T1157" i="1"/>
  <c r="AC1156" i="1"/>
  <c r="AB1156" i="1"/>
  <c r="AA1156" i="1"/>
  <c r="Z1156" i="1"/>
  <c r="Y1156" i="1"/>
  <c r="X1156" i="1"/>
  <c r="W1156" i="1"/>
  <c r="V1156" i="1"/>
  <c r="U1156" i="1"/>
  <c r="T1156" i="1"/>
  <c r="AC1155" i="1"/>
  <c r="AB1155" i="1"/>
  <c r="AA1155" i="1"/>
  <c r="Z1155" i="1"/>
  <c r="Y1155" i="1"/>
  <c r="X1155" i="1"/>
  <c r="W1155" i="1"/>
  <c r="V1155" i="1"/>
  <c r="U1155" i="1"/>
  <c r="T1155" i="1"/>
  <c r="AC1154" i="1"/>
  <c r="AB1154" i="1"/>
  <c r="AA1154" i="1"/>
  <c r="Z1154" i="1"/>
  <c r="Y1154" i="1"/>
  <c r="X1154" i="1"/>
  <c r="W1154" i="1"/>
  <c r="V1154" i="1"/>
  <c r="U1154" i="1"/>
  <c r="T1154" i="1"/>
  <c r="AC1153" i="1"/>
  <c r="AB1153" i="1"/>
  <c r="AA1153" i="1"/>
  <c r="Z1153" i="1"/>
  <c r="Y1153" i="1"/>
  <c r="X1153" i="1"/>
  <c r="W1153" i="1"/>
  <c r="V1153" i="1"/>
  <c r="U1153" i="1"/>
  <c r="T1153" i="1"/>
  <c r="AC1152" i="1"/>
  <c r="AB1152" i="1"/>
  <c r="AA1152" i="1"/>
  <c r="Z1152" i="1"/>
  <c r="Y1152" i="1"/>
  <c r="X1152" i="1"/>
  <c r="W1152" i="1"/>
  <c r="V1152" i="1"/>
  <c r="U1152" i="1"/>
  <c r="T1152" i="1"/>
  <c r="AC1151" i="1"/>
  <c r="AB1151" i="1"/>
  <c r="AA1151" i="1"/>
  <c r="Z1151" i="1"/>
  <c r="Y1151" i="1"/>
  <c r="X1151" i="1"/>
  <c r="W1151" i="1"/>
  <c r="V1151" i="1"/>
  <c r="U1151" i="1"/>
  <c r="T1151" i="1"/>
  <c r="AC1150" i="1"/>
  <c r="AB1150" i="1"/>
  <c r="AA1150" i="1"/>
  <c r="Z1150" i="1"/>
  <c r="Y1150" i="1"/>
  <c r="X1150" i="1"/>
  <c r="W1150" i="1"/>
  <c r="V1150" i="1"/>
  <c r="U1150" i="1"/>
  <c r="T1150" i="1"/>
  <c r="AC1149" i="1"/>
  <c r="AB1149" i="1"/>
  <c r="AA1149" i="1"/>
  <c r="Z1149" i="1"/>
  <c r="Y1149" i="1"/>
  <c r="X1149" i="1"/>
  <c r="W1149" i="1"/>
  <c r="V1149" i="1"/>
  <c r="U1149" i="1"/>
  <c r="T1149" i="1"/>
  <c r="AC1148" i="1"/>
  <c r="AB1148" i="1"/>
  <c r="AA1148" i="1"/>
  <c r="Z1148" i="1"/>
  <c r="Y1148" i="1"/>
  <c r="X1148" i="1"/>
  <c r="W1148" i="1"/>
  <c r="V1148" i="1"/>
  <c r="U1148" i="1"/>
  <c r="T1148" i="1"/>
  <c r="AC1147" i="1"/>
  <c r="AB1147" i="1"/>
  <c r="AA1147" i="1"/>
  <c r="Z1147" i="1"/>
  <c r="Y1147" i="1"/>
  <c r="X1147" i="1"/>
  <c r="W1147" i="1"/>
  <c r="V1147" i="1"/>
  <c r="U1147" i="1"/>
  <c r="T1147" i="1"/>
  <c r="AC1146" i="1"/>
  <c r="AB1146" i="1"/>
  <c r="AA1146" i="1"/>
  <c r="Z1146" i="1"/>
  <c r="Y1146" i="1"/>
  <c r="X1146" i="1"/>
  <c r="W1146" i="1"/>
  <c r="V1146" i="1"/>
  <c r="U1146" i="1"/>
  <c r="T1146" i="1"/>
  <c r="AC1145" i="1"/>
  <c r="AB1145" i="1"/>
  <c r="AA1145" i="1"/>
  <c r="Z1145" i="1"/>
  <c r="Y1145" i="1"/>
  <c r="X1145" i="1"/>
  <c r="W1145" i="1"/>
  <c r="V1145" i="1"/>
  <c r="U1145" i="1"/>
  <c r="T1145" i="1"/>
  <c r="AC1144" i="1"/>
  <c r="AB1144" i="1"/>
  <c r="AA1144" i="1"/>
  <c r="Z1144" i="1"/>
  <c r="Y1144" i="1"/>
  <c r="X1144" i="1"/>
  <c r="W1144" i="1"/>
  <c r="V1144" i="1"/>
  <c r="U1144" i="1"/>
  <c r="T1144" i="1"/>
  <c r="AC1143" i="1"/>
  <c r="AB1143" i="1"/>
  <c r="AA1143" i="1"/>
  <c r="Z1143" i="1"/>
  <c r="Y1143" i="1"/>
  <c r="X1143" i="1"/>
  <c r="W1143" i="1"/>
  <c r="V1143" i="1"/>
  <c r="U1143" i="1"/>
  <c r="T1143" i="1"/>
  <c r="AC1142" i="1"/>
  <c r="AB1142" i="1"/>
  <c r="AA1142" i="1"/>
  <c r="Z1142" i="1"/>
  <c r="Y1142" i="1"/>
  <c r="X1142" i="1"/>
  <c r="W1142" i="1"/>
  <c r="V1142" i="1"/>
  <c r="U1142" i="1"/>
  <c r="T1142" i="1"/>
  <c r="AC1141" i="1"/>
  <c r="AB1141" i="1"/>
  <c r="AA1141" i="1"/>
  <c r="Z1141" i="1"/>
  <c r="Y1141" i="1"/>
  <c r="X1141" i="1"/>
  <c r="W1141" i="1"/>
  <c r="V1141" i="1"/>
  <c r="U1141" i="1"/>
  <c r="T1141" i="1"/>
  <c r="AC1140" i="1"/>
  <c r="AB1140" i="1"/>
  <c r="AA1140" i="1"/>
  <c r="Z1140" i="1"/>
  <c r="Y1140" i="1"/>
  <c r="X1140" i="1"/>
  <c r="W1140" i="1"/>
  <c r="V1140" i="1"/>
  <c r="U1140" i="1"/>
  <c r="T1140" i="1"/>
  <c r="AC1139" i="1"/>
  <c r="AB1139" i="1"/>
  <c r="AA1139" i="1"/>
  <c r="Z1139" i="1"/>
  <c r="Y1139" i="1"/>
  <c r="X1139" i="1"/>
  <c r="W1139" i="1"/>
  <c r="V1139" i="1"/>
  <c r="U1139" i="1"/>
  <c r="T1139" i="1"/>
  <c r="AC1138" i="1"/>
  <c r="AB1138" i="1"/>
  <c r="AA1138" i="1"/>
  <c r="Z1138" i="1"/>
  <c r="Y1138" i="1"/>
  <c r="X1138" i="1"/>
  <c r="W1138" i="1"/>
  <c r="V1138" i="1"/>
  <c r="U1138" i="1"/>
  <c r="T1138" i="1"/>
  <c r="AC1137" i="1"/>
  <c r="AB1137" i="1"/>
  <c r="AA1137" i="1"/>
  <c r="Z1137" i="1"/>
  <c r="Y1137" i="1"/>
  <c r="X1137" i="1"/>
  <c r="W1137" i="1"/>
  <c r="V1137" i="1"/>
  <c r="U1137" i="1"/>
  <c r="T1137" i="1"/>
  <c r="AC1136" i="1"/>
  <c r="AB1136" i="1"/>
  <c r="AA1136" i="1"/>
  <c r="Z1136" i="1"/>
  <c r="Y1136" i="1"/>
  <c r="X1136" i="1"/>
  <c r="W1136" i="1"/>
  <c r="V1136" i="1"/>
  <c r="U1136" i="1"/>
  <c r="T1136" i="1"/>
  <c r="AC1135" i="1"/>
  <c r="AB1135" i="1"/>
  <c r="AA1135" i="1"/>
  <c r="Z1135" i="1"/>
  <c r="Y1135" i="1"/>
  <c r="X1135" i="1"/>
  <c r="W1135" i="1"/>
  <c r="V1135" i="1"/>
  <c r="U1135" i="1"/>
  <c r="T1135" i="1"/>
  <c r="AC1134" i="1"/>
  <c r="AB1134" i="1"/>
  <c r="AA1134" i="1"/>
  <c r="Z1134" i="1"/>
  <c r="Y1134" i="1"/>
  <c r="X1134" i="1"/>
  <c r="W1134" i="1"/>
  <c r="V1134" i="1"/>
  <c r="U1134" i="1"/>
  <c r="T1134" i="1"/>
  <c r="AC1133" i="1"/>
  <c r="AB1133" i="1"/>
  <c r="AA1133" i="1"/>
  <c r="Z1133" i="1"/>
  <c r="Y1133" i="1"/>
  <c r="X1133" i="1"/>
  <c r="W1133" i="1"/>
  <c r="V1133" i="1"/>
  <c r="U1133" i="1"/>
  <c r="T1133" i="1"/>
  <c r="AC1132" i="1"/>
  <c r="AB1132" i="1"/>
  <c r="AA1132" i="1"/>
  <c r="Z1132" i="1"/>
  <c r="Y1132" i="1"/>
  <c r="X1132" i="1"/>
  <c r="W1132" i="1"/>
  <c r="V1132" i="1"/>
  <c r="U1132" i="1"/>
  <c r="T1132" i="1"/>
  <c r="AC1131" i="1"/>
  <c r="AB1131" i="1"/>
  <c r="AA1131" i="1"/>
  <c r="Z1131" i="1"/>
  <c r="Y1131" i="1"/>
  <c r="X1131" i="1"/>
  <c r="W1131" i="1"/>
  <c r="V1131" i="1"/>
  <c r="U1131" i="1"/>
  <c r="T1131" i="1"/>
  <c r="AC1130" i="1"/>
  <c r="AB1130" i="1"/>
  <c r="AA1130" i="1"/>
  <c r="Z1130" i="1"/>
  <c r="Y1130" i="1"/>
  <c r="X1130" i="1"/>
  <c r="W1130" i="1"/>
  <c r="V1130" i="1"/>
  <c r="U1130" i="1"/>
  <c r="T1130" i="1"/>
  <c r="AC1129" i="1"/>
  <c r="AB1129" i="1"/>
  <c r="AA1129" i="1"/>
  <c r="Z1129" i="1"/>
  <c r="Y1129" i="1"/>
  <c r="X1129" i="1"/>
  <c r="W1129" i="1"/>
  <c r="V1129" i="1"/>
  <c r="U1129" i="1"/>
  <c r="T1129" i="1"/>
  <c r="AC1128" i="1"/>
  <c r="AB1128" i="1"/>
  <c r="AA1128" i="1"/>
  <c r="Z1128" i="1"/>
  <c r="Y1128" i="1"/>
  <c r="X1128" i="1"/>
  <c r="W1128" i="1"/>
  <c r="V1128" i="1"/>
  <c r="U1128" i="1"/>
  <c r="T1128" i="1"/>
  <c r="AC1127" i="1"/>
  <c r="AB1127" i="1"/>
  <c r="AA1127" i="1"/>
  <c r="Z1127" i="1"/>
  <c r="Y1127" i="1"/>
  <c r="X1127" i="1"/>
  <c r="W1127" i="1"/>
  <c r="V1127" i="1"/>
  <c r="U1127" i="1"/>
  <c r="T1127" i="1"/>
  <c r="AC1126" i="1"/>
  <c r="AB1126" i="1"/>
  <c r="AA1126" i="1"/>
  <c r="Z1126" i="1"/>
  <c r="Y1126" i="1"/>
  <c r="X1126" i="1"/>
  <c r="W1126" i="1"/>
  <c r="V1126" i="1"/>
  <c r="U1126" i="1"/>
  <c r="T1126" i="1"/>
  <c r="AC1125" i="1"/>
  <c r="AB1125" i="1"/>
  <c r="AA1125" i="1"/>
  <c r="Z1125" i="1"/>
  <c r="Y1125" i="1"/>
  <c r="X1125" i="1"/>
  <c r="W1125" i="1"/>
  <c r="V1125" i="1"/>
  <c r="U1125" i="1"/>
  <c r="T1125" i="1"/>
  <c r="AC1124" i="1"/>
  <c r="AB1124" i="1"/>
  <c r="AA1124" i="1"/>
  <c r="Z1124" i="1"/>
  <c r="Y1124" i="1"/>
  <c r="X1124" i="1"/>
  <c r="W1124" i="1"/>
  <c r="V1124" i="1"/>
  <c r="U1124" i="1"/>
  <c r="T1124" i="1"/>
  <c r="AC1123" i="1"/>
  <c r="AB1123" i="1"/>
  <c r="AA1123" i="1"/>
  <c r="Z1123" i="1"/>
  <c r="Y1123" i="1"/>
  <c r="X1123" i="1"/>
  <c r="W1123" i="1"/>
  <c r="V1123" i="1"/>
  <c r="U1123" i="1"/>
  <c r="T1123" i="1"/>
  <c r="AC1122" i="1"/>
  <c r="AB1122" i="1"/>
  <c r="AA1122" i="1"/>
  <c r="Z1122" i="1"/>
  <c r="Y1122" i="1"/>
  <c r="X1122" i="1"/>
  <c r="W1122" i="1"/>
  <c r="V1122" i="1"/>
  <c r="U1122" i="1"/>
  <c r="T1122" i="1"/>
  <c r="AC1121" i="1"/>
  <c r="AB1121" i="1"/>
  <c r="AA1121" i="1"/>
  <c r="Z1121" i="1"/>
  <c r="Y1121" i="1"/>
  <c r="X1121" i="1"/>
  <c r="W1121" i="1"/>
  <c r="V1121" i="1"/>
  <c r="U1121" i="1"/>
  <c r="T1121" i="1"/>
  <c r="AC1120" i="1"/>
  <c r="AB1120" i="1"/>
  <c r="AA1120" i="1"/>
  <c r="Z1120" i="1"/>
  <c r="Y1120" i="1"/>
  <c r="X1120" i="1"/>
  <c r="W1120" i="1"/>
  <c r="V1120" i="1"/>
  <c r="U1120" i="1"/>
  <c r="T1120" i="1"/>
  <c r="AC1119" i="1"/>
  <c r="AB1119" i="1"/>
  <c r="AA1119" i="1"/>
  <c r="Z1119" i="1"/>
  <c r="Y1119" i="1"/>
  <c r="X1119" i="1"/>
  <c r="W1119" i="1"/>
  <c r="V1119" i="1"/>
  <c r="U1119" i="1"/>
  <c r="T1119" i="1"/>
  <c r="AC1118" i="1"/>
  <c r="AB1118" i="1"/>
  <c r="AA1118" i="1"/>
  <c r="Z1118" i="1"/>
  <c r="Y1118" i="1"/>
  <c r="X1118" i="1"/>
  <c r="W1118" i="1"/>
  <c r="V1118" i="1"/>
  <c r="U1118" i="1"/>
  <c r="T1118" i="1"/>
  <c r="AC1117" i="1"/>
  <c r="AB1117" i="1"/>
  <c r="AA1117" i="1"/>
  <c r="Z1117" i="1"/>
  <c r="Y1117" i="1"/>
  <c r="X1117" i="1"/>
  <c r="W1117" i="1"/>
  <c r="V1117" i="1"/>
  <c r="U1117" i="1"/>
  <c r="T1117" i="1"/>
  <c r="AC1116" i="1"/>
  <c r="AB1116" i="1"/>
  <c r="AA1116" i="1"/>
  <c r="Z1116" i="1"/>
  <c r="Y1116" i="1"/>
  <c r="X1116" i="1"/>
  <c r="W1116" i="1"/>
  <c r="V1116" i="1"/>
  <c r="U1116" i="1"/>
  <c r="T1116" i="1"/>
  <c r="AC1115" i="1"/>
  <c r="AB1115" i="1"/>
  <c r="AA1115" i="1"/>
  <c r="Z1115" i="1"/>
  <c r="Y1115" i="1"/>
  <c r="X1115" i="1"/>
  <c r="W1115" i="1"/>
  <c r="V1115" i="1"/>
  <c r="U1115" i="1"/>
  <c r="T1115" i="1"/>
  <c r="AC1114" i="1"/>
  <c r="AB1114" i="1"/>
  <c r="AA1114" i="1"/>
  <c r="Z1114" i="1"/>
  <c r="Y1114" i="1"/>
  <c r="X1114" i="1"/>
  <c r="W1114" i="1"/>
  <c r="V1114" i="1"/>
  <c r="U1114" i="1"/>
  <c r="T1114" i="1"/>
  <c r="AC1113" i="1"/>
  <c r="AB1113" i="1"/>
  <c r="AA1113" i="1"/>
  <c r="Z1113" i="1"/>
  <c r="Y1113" i="1"/>
  <c r="X1113" i="1"/>
  <c r="W1113" i="1"/>
  <c r="V1113" i="1"/>
  <c r="U1113" i="1"/>
  <c r="T1113" i="1"/>
  <c r="AC1112" i="1"/>
  <c r="AB1112" i="1"/>
  <c r="AA1112" i="1"/>
  <c r="Z1112" i="1"/>
  <c r="Y1112" i="1"/>
  <c r="X1112" i="1"/>
  <c r="W1112" i="1"/>
  <c r="V1112" i="1"/>
  <c r="U1112" i="1"/>
  <c r="T1112" i="1"/>
  <c r="AC1111" i="1"/>
  <c r="AB1111" i="1"/>
  <c r="AA1111" i="1"/>
  <c r="Z1111" i="1"/>
  <c r="Y1111" i="1"/>
  <c r="X1111" i="1"/>
  <c r="W1111" i="1"/>
  <c r="V1111" i="1"/>
  <c r="U1111" i="1"/>
  <c r="T1111" i="1"/>
  <c r="AC1110" i="1"/>
  <c r="AB1110" i="1"/>
  <c r="AA1110" i="1"/>
  <c r="Z1110" i="1"/>
  <c r="Y1110" i="1"/>
  <c r="X1110" i="1"/>
  <c r="W1110" i="1"/>
  <c r="V1110" i="1"/>
  <c r="U1110" i="1"/>
  <c r="T1110" i="1"/>
  <c r="AC1109" i="1"/>
  <c r="AB1109" i="1"/>
  <c r="AA1109" i="1"/>
  <c r="Z1109" i="1"/>
  <c r="Y1109" i="1"/>
  <c r="X1109" i="1"/>
  <c r="W1109" i="1"/>
  <c r="V1109" i="1"/>
  <c r="U1109" i="1"/>
  <c r="T1109" i="1"/>
  <c r="AC1108" i="1"/>
  <c r="AB1108" i="1"/>
  <c r="AA1108" i="1"/>
  <c r="Z1108" i="1"/>
  <c r="Y1108" i="1"/>
  <c r="X1108" i="1"/>
  <c r="W1108" i="1"/>
  <c r="V1108" i="1"/>
  <c r="U1108" i="1"/>
  <c r="T1108" i="1"/>
  <c r="AC1107" i="1"/>
  <c r="AB1107" i="1"/>
  <c r="AA1107" i="1"/>
  <c r="Z1107" i="1"/>
  <c r="Y1107" i="1"/>
  <c r="X1107" i="1"/>
  <c r="W1107" i="1"/>
  <c r="V1107" i="1"/>
  <c r="U1107" i="1"/>
  <c r="T1107" i="1"/>
  <c r="AC1106" i="1"/>
  <c r="AB1106" i="1"/>
  <c r="AA1106" i="1"/>
  <c r="Z1106" i="1"/>
  <c r="Y1106" i="1"/>
  <c r="X1106" i="1"/>
  <c r="W1106" i="1"/>
  <c r="V1106" i="1"/>
  <c r="U1106" i="1"/>
  <c r="T1106" i="1"/>
  <c r="AC1105" i="1"/>
  <c r="AB1105" i="1"/>
  <c r="AA1105" i="1"/>
  <c r="Z1105" i="1"/>
  <c r="Y1105" i="1"/>
  <c r="X1105" i="1"/>
  <c r="W1105" i="1"/>
  <c r="V1105" i="1"/>
  <c r="U1105" i="1"/>
  <c r="T1105" i="1"/>
  <c r="AC1104" i="1"/>
  <c r="AB1104" i="1"/>
  <c r="AA1104" i="1"/>
  <c r="Z1104" i="1"/>
  <c r="Y1104" i="1"/>
  <c r="X1104" i="1"/>
  <c r="W1104" i="1"/>
  <c r="V1104" i="1"/>
  <c r="U1104" i="1"/>
  <c r="T1104" i="1"/>
  <c r="AC1103" i="1"/>
  <c r="AB1103" i="1"/>
  <c r="AA1103" i="1"/>
  <c r="Z1103" i="1"/>
  <c r="Y1103" i="1"/>
  <c r="X1103" i="1"/>
  <c r="W1103" i="1"/>
  <c r="V1103" i="1"/>
  <c r="U1103" i="1"/>
  <c r="T1103" i="1"/>
  <c r="AC1102" i="1"/>
  <c r="AB1102" i="1"/>
  <c r="AA1102" i="1"/>
  <c r="Z1102" i="1"/>
  <c r="Y1102" i="1"/>
  <c r="X1102" i="1"/>
  <c r="W1102" i="1"/>
  <c r="V1102" i="1"/>
  <c r="U1102" i="1"/>
  <c r="T1102" i="1"/>
  <c r="AC1101" i="1"/>
  <c r="AB1101" i="1"/>
  <c r="AA1101" i="1"/>
  <c r="Z1101" i="1"/>
  <c r="Y1101" i="1"/>
  <c r="X1101" i="1"/>
  <c r="W1101" i="1"/>
  <c r="V1101" i="1"/>
  <c r="U1101" i="1"/>
  <c r="T1101" i="1"/>
  <c r="AC1100" i="1"/>
  <c r="AB1100" i="1"/>
  <c r="AA1100" i="1"/>
  <c r="Z1100" i="1"/>
  <c r="Y1100" i="1"/>
  <c r="X1100" i="1"/>
  <c r="W1100" i="1"/>
  <c r="V1100" i="1"/>
  <c r="U1100" i="1"/>
  <c r="T1100" i="1"/>
  <c r="AC1099" i="1"/>
  <c r="AB1099" i="1"/>
  <c r="AA1099" i="1"/>
  <c r="Z1099" i="1"/>
  <c r="Y1099" i="1"/>
  <c r="X1099" i="1"/>
  <c r="W1099" i="1"/>
  <c r="V1099" i="1"/>
  <c r="U1099" i="1"/>
  <c r="T1099" i="1"/>
  <c r="AC1098" i="1"/>
  <c r="AB1098" i="1"/>
  <c r="AA1098" i="1"/>
  <c r="Z1098" i="1"/>
  <c r="Y1098" i="1"/>
  <c r="X1098" i="1"/>
  <c r="W1098" i="1"/>
  <c r="V1098" i="1"/>
  <c r="U1098" i="1"/>
  <c r="T1098" i="1"/>
  <c r="AC1097" i="1"/>
  <c r="AB1097" i="1"/>
  <c r="AA1097" i="1"/>
  <c r="Z1097" i="1"/>
  <c r="Y1097" i="1"/>
  <c r="X1097" i="1"/>
  <c r="W1097" i="1"/>
  <c r="V1097" i="1"/>
  <c r="U1097" i="1"/>
  <c r="T1097" i="1"/>
  <c r="AC1096" i="1"/>
  <c r="AB1096" i="1"/>
  <c r="AA1096" i="1"/>
  <c r="Z1096" i="1"/>
  <c r="Y1096" i="1"/>
  <c r="X1096" i="1"/>
  <c r="W1096" i="1"/>
  <c r="V1096" i="1"/>
  <c r="U1096" i="1"/>
  <c r="T1096" i="1"/>
  <c r="AC1095" i="1"/>
  <c r="AB1095" i="1"/>
  <c r="AA1095" i="1"/>
  <c r="Z1095" i="1"/>
  <c r="Y1095" i="1"/>
  <c r="X1095" i="1"/>
  <c r="W1095" i="1"/>
  <c r="V1095" i="1"/>
  <c r="U1095" i="1"/>
  <c r="T1095" i="1"/>
  <c r="AC1094" i="1"/>
  <c r="AB1094" i="1"/>
  <c r="AA1094" i="1"/>
  <c r="Z1094" i="1"/>
  <c r="Y1094" i="1"/>
  <c r="X1094" i="1"/>
  <c r="W1094" i="1"/>
  <c r="V1094" i="1"/>
  <c r="U1094" i="1"/>
  <c r="T1094" i="1"/>
  <c r="AC1093" i="1"/>
  <c r="AB1093" i="1"/>
  <c r="AA1093" i="1"/>
  <c r="Z1093" i="1"/>
  <c r="Y1093" i="1"/>
  <c r="X1093" i="1"/>
  <c r="W1093" i="1"/>
  <c r="V1093" i="1"/>
  <c r="U1093" i="1"/>
  <c r="T1093" i="1"/>
  <c r="AC1092" i="1"/>
  <c r="AB1092" i="1"/>
  <c r="AA1092" i="1"/>
  <c r="Z1092" i="1"/>
  <c r="Y1092" i="1"/>
  <c r="X1092" i="1"/>
  <c r="W1092" i="1"/>
  <c r="V1092" i="1"/>
  <c r="U1092" i="1"/>
  <c r="T1092" i="1"/>
  <c r="AC1091" i="1"/>
  <c r="AB1091" i="1"/>
  <c r="AA1091" i="1"/>
  <c r="Z1091" i="1"/>
  <c r="Y1091" i="1"/>
  <c r="X1091" i="1"/>
  <c r="W1091" i="1"/>
  <c r="V1091" i="1"/>
  <c r="U1091" i="1"/>
  <c r="T1091" i="1"/>
  <c r="AC1090" i="1"/>
  <c r="AB1090" i="1"/>
  <c r="AA1090" i="1"/>
  <c r="Z1090" i="1"/>
  <c r="Y1090" i="1"/>
  <c r="X1090" i="1"/>
  <c r="W1090" i="1"/>
  <c r="V1090" i="1"/>
  <c r="U1090" i="1"/>
  <c r="T1090" i="1"/>
  <c r="AC1089" i="1"/>
  <c r="AB1089" i="1"/>
  <c r="AA1089" i="1"/>
  <c r="Z1089" i="1"/>
  <c r="Y1089" i="1"/>
  <c r="X1089" i="1"/>
  <c r="W1089" i="1"/>
  <c r="V1089" i="1"/>
  <c r="U1089" i="1"/>
  <c r="T1089" i="1"/>
  <c r="AC1088" i="1"/>
  <c r="AB1088" i="1"/>
  <c r="AA1088" i="1"/>
  <c r="Z1088" i="1"/>
  <c r="Y1088" i="1"/>
  <c r="X1088" i="1"/>
  <c r="W1088" i="1"/>
  <c r="V1088" i="1"/>
  <c r="U1088" i="1"/>
  <c r="T1088" i="1"/>
  <c r="AC1087" i="1"/>
  <c r="AB1087" i="1"/>
  <c r="AA1087" i="1"/>
  <c r="Z1087" i="1"/>
  <c r="Y1087" i="1"/>
  <c r="X1087" i="1"/>
  <c r="W1087" i="1"/>
  <c r="V1087" i="1"/>
  <c r="U1087" i="1"/>
  <c r="T1087" i="1"/>
  <c r="AC1086" i="1"/>
  <c r="AB1086" i="1"/>
  <c r="AA1086" i="1"/>
  <c r="Z1086" i="1"/>
  <c r="Y1086" i="1"/>
  <c r="X1086" i="1"/>
  <c r="W1086" i="1"/>
  <c r="V1086" i="1"/>
  <c r="U1086" i="1"/>
  <c r="T1086" i="1"/>
  <c r="AC1085" i="1"/>
  <c r="AB1085" i="1"/>
  <c r="AA1085" i="1"/>
  <c r="Z1085" i="1"/>
  <c r="Y1085" i="1"/>
  <c r="X1085" i="1"/>
  <c r="W1085" i="1"/>
  <c r="V1085" i="1"/>
  <c r="U1085" i="1"/>
  <c r="T1085" i="1"/>
  <c r="AC1084" i="1"/>
  <c r="AB1084" i="1"/>
  <c r="AA1084" i="1"/>
  <c r="Z1084" i="1"/>
  <c r="Y1084" i="1"/>
  <c r="X1084" i="1"/>
  <c r="W1084" i="1"/>
  <c r="V1084" i="1"/>
  <c r="U1084" i="1"/>
  <c r="T1084" i="1"/>
  <c r="AC1083" i="1"/>
  <c r="AB1083" i="1"/>
  <c r="AA1083" i="1"/>
  <c r="Z1083" i="1"/>
  <c r="Y1083" i="1"/>
  <c r="X1083" i="1"/>
  <c r="W1083" i="1"/>
  <c r="V1083" i="1"/>
  <c r="U1083" i="1"/>
  <c r="T1083" i="1"/>
  <c r="AC1082" i="1"/>
  <c r="AB1082" i="1"/>
  <c r="AA1082" i="1"/>
  <c r="Z1082" i="1"/>
  <c r="Y1082" i="1"/>
  <c r="X1082" i="1"/>
  <c r="W1082" i="1"/>
  <c r="V1082" i="1"/>
  <c r="U1082" i="1"/>
  <c r="T1082" i="1"/>
  <c r="AC1081" i="1"/>
  <c r="AB1081" i="1"/>
  <c r="AA1081" i="1"/>
  <c r="Z1081" i="1"/>
  <c r="Y1081" i="1"/>
  <c r="X1081" i="1"/>
  <c r="W1081" i="1"/>
  <c r="V1081" i="1"/>
  <c r="U1081" i="1"/>
  <c r="T1081" i="1"/>
  <c r="AC1080" i="1"/>
  <c r="AB1080" i="1"/>
  <c r="AA1080" i="1"/>
  <c r="Z1080" i="1"/>
  <c r="Y1080" i="1"/>
  <c r="X1080" i="1"/>
  <c r="W1080" i="1"/>
  <c r="V1080" i="1"/>
  <c r="U1080" i="1"/>
  <c r="T1080" i="1"/>
  <c r="AC1079" i="1"/>
  <c r="AB1079" i="1"/>
  <c r="AA1079" i="1"/>
  <c r="Z1079" i="1"/>
  <c r="Y1079" i="1"/>
  <c r="X1079" i="1"/>
  <c r="W1079" i="1"/>
  <c r="V1079" i="1"/>
  <c r="U1079" i="1"/>
  <c r="T1079" i="1"/>
  <c r="AC1078" i="1"/>
  <c r="AB1078" i="1"/>
  <c r="AA1078" i="1"/>
  <c r="Z1078" i="1"/>
  <c r="Y1078" i="1"/>
  <c r="X1078" i="1"/>
  <c r="W1078" i="1"/>
  <c r="V1078" i="1"/>
  <c r="U1078" i="1"/>
  <c r="T1078" i="1"/>
  <c r="AC1077" i="1"/>
  <c r="AB1077" i="1"/>
  <c r="AA1077" i="1"/>
  <c r="Z1077" i="1"/>
  <c r="Y1077" i="1"/>
  <c r="X1077" i="1"/>
  <c r="W1077" i="1"/>
  <c r="V1077" i="1"/>
  <c r="U1077" i="1"/>
  <c r="T1077" i="1"/>
  <c r="AC1076" i="1"/>
  <c r="AB1076" i="1"/>
  <c r="AA1076" i="1"/>
  <c r="Z1076" i="1"/>
  <c r="Y1076" i="1"/>
  <c r="X1076" i="1"/>
  <c r="W1076" i="1"/>
  <c r="V1076" i="1"/>
  <c r="U1076" i="1"/>
  <c r="T1076" i="1"/>
  <c r="AC1075" i="1"/>
  <c r="AB1075" i="1"/>
  <c r="AA1075" i="1"/>
  <c r="Z1075" i="1"/>
  <c r="Y1075" i="1"/>
  <c r="X1075" i="1"/>
  <c r="W1075" i="1"/>
  <c r="V1075" i="1"/>
  <c r="U1075" i="1"/>
  <c r="T1075" i="1"/>
  <c r="AC1074" i="1"/>
  <c r="AB1074" i="1"/>
  <c r="AA1074" i="1"/>
  <c r="Z1074" i="1"/>
  <c r="Y1074" i="1"/>
  <c r="X1074" i="1"/>
  <c r="W1074" i="1"/>
  <c r="V1074" i="1"/>
  <c r="U1074" i="1"/>
  <c r="T1074" i="1"/>
  <c r="AC1073" i="1"/>
  <c r="AB1073" i="1"/>
  <c r="AA1073" i="1"/>
  <c r="Z1073" i="1"/>
  <c r="Y1073" i="1"/>
  <c r="X1073" i="1"/>
  <c r="W1073" i="1"/>
  <c r="V1073" i="1"/>
  <c r="U1073" i="1"/>
  <c r="T1073" i="1"/>
  <c r="AC1072" i="1"/>
  <c r="AB1072" i="1"/>
  <c r="AA1072" i="1"/>
  <c r="Z1072" i="1"/>
  <c r="Y1072" i="1"/>
  <c r="X1072" i="1"/>
  <c r="W1072" i="1"/>
  <c r="V1072" i="1"/>
  <c r="U1072" i="1"/>
  <c r="T1072" i="1"/>
  <c r="AC1071" i="1"/>
  <c r="AB1071" i="1"/>
  <c r="AA1071" i="1"/>
  <c r="Z1071" i="1"/>
  <c r="Y1071" i="1"/>
  <c r="X1071" i="1"/>
  <c r="W1071" i="1"/>
  <c r="V1071" i="1"/>
  <c r="U1071" i="1"/>
  <c r="T1071" i="1"/>
  <c r="AC1070" i="1"/>
  <c r="AB1070" i="1"/>
  <c r="AA1070" i="1"/>
  <c r="Z1070" i="1"/>
  <c r="Y1070" i="1"/>
  <c r="X1070" i="1"/>
  <c r="W1070" i="1"/>
  <c r="V1070" i="1"/>
  <c r="U1070" i="1"/>
  <c r="T1070" i="1"/>
  <c r="AC1069" i="1"/>
  <c r="AB1069" i="1"/>
  <c r="AA1069" i="1"/>
  <c r="Z1069" i="1"/>
  <c r="Y1069" i="1"/>
  <c r="X1069" i="1"/>
  <c r="W1069" i="1"/>
  <c r="V1069" i="1"/>
  <c r="U1069" i="1"/>
  <c r="T1069" i="1"/>
  <c r="AC1068" i="1"/>
  <c r="AB1068" i="1"/>
  <c r="AA1068" i="1"/>
  <c r="Z1068" i="1"/>
  <c r="Y1068" i="1"/>
  <c r="X1068" i="1"/>
  <c r="W1068" i="1"/>
  <c r="V1068" i="1"/>
  <c r="U1068" i="1"/>
  <c r="T1068" i="1"/>
  <c r="AC1067" i="1"/>
  <c r="AB1067" i="1"/>
  <c r="AA1067" i="1"/>
  <c r="Z1067" i="1"/>
  <c r="Y1067" i="1"/>
  <c r="X1067" i="1"/>
  <c r="W1067" i="1"/>
  <c r="V1067" i="1"/>
  <c r="U1067" i="1"/>
  <c r="T1067" i="1"/>
  <c r="AC1066" i="1"/>
  <c r="AB1066" i="1"/>
  <c r="AA1066" i="1"/>
  <c r="Z1066" i="1"/>
  <c r="Y1066" i="1"/>
  <c r="X1066" i="1"/>
  <c r="W1066" i="1"/>
  <c r="V1066" i="1"/>
  <c r="U1066" i="1"/>
  <c r="T1066" i="1"/>
  <c r="AC1065" i="1"/>
  <c r="AB1065" i="1"/>
  <c r="AA1065" i="1"/>
  <c r="Z1065" i="1"/>
  <c r="Y1065" i="1"/>
  <c r="X1065" i="1"/>
  <c r="W1065" i="1"/>
  <c r="V1065" i="1"/>
  <c r="U1065" i="1"/>
  <c r="T1065" i="1"/>
  <c r="AC1064" i="1"/>
  <c r="AB1064" i="1"/>
  <c r="AA1064" i="1"/>
  <c r="Z1064" i="1"/>
  <c r="Y1064" i="1"/>
  <c r="X1064" i="1"/>
  <c r="W1064" i="1"/>
  <c r="V1064" i="1"/>
  <c r="U1064" i="1"/>
  <c r="T1064" i="1"/>
  <c r="AC1063" i="1"/>
  <c r="AB1063" i="1"/>
  <c r="AA1063" i="1"/>
  <c r="Z1063" i="1"/>
  <c r="Y1063" i="1"/>
  <c r="X1063" i="1"/>
  <c r="W1063" i="1"/>
  <c r="V1063" i="1"/>
  <c r="U1063" i="1"/>
  <c r="T1063" i="1"/>
  <c r="AC1062" i="1"/>
  <c r="AB1062" i="1"/>
  <c r="AA1062" i="1"/>
  <c r="Z1062" i="1"/>
  <c r="Y1062" i="1"/>
  <c r="X1062" i="1"/>
  <c r="W1062" i="1"/>
  <c r="V1062" i="1"/>
  <c r="U1062" i="1"/>
  <c r="T1062" i="1"/>
  <c r="AC1061" i="1"/>
  <c r="AB1061" i="1"/>
  <c r="AA1061" i="1"/>
  <c r="Z1061" i="1"/>
  <c r="Y1061" i="1"/>
  <c r="X1061" i="1"/>
  <c r="W1061" i="1"/>
  <c r="V1061" i="1"/>
  <c r="U1061" i="1"/>
  <c r="T1061" i="1"/>
  <c r="AC1060" i="1"/>
  <c r="AB1060" i="1"/>
  <c r="AA1060" i="1"/>
  <c r="Z1060" i="1"/>
  <c r="Y1060" i="1"/>
  <c r="X1060" i="1"/>
  <c r="W1060" i="1"/>
  <c r="V1060" i="1"/>
  <c r="U1060" i="1"/>
  <c r="T1060" i="1"/>
  <c r="AC1059" i="1"/>
  <c r="AB1059" i="1"/>
  <c r="AA1059" i="1"/>
  <c r="Z1059" i="1"/>
  <c r="Y1059" i="1"/>
  <c r="X1059" i="1"/>
  <c r="W1059" i="1"/>
  <c r="V1059" i="1"/>
  <c r="U1059" i="1"/>
  <c r="T1059" i="1"/>
  <c r="AC1058" i="1"/>
  <c r="AB1058" i="1"/>
  <c r="AA1058" i="1"/>
  <c r="Z1058" i="1"/>
  <c r="Y1058" i="1"/>
  <c r="X1058" i="1"/>
  <c r="W1058" i="1"/>
  <c r="V1058" i="1"/>
  <c r="U1058" i="1"/>
  <c r="T1058" i="1"/>
  <c r="AC1057" i="1"/>
  <c r="AB1057" i="1"/>
  <c r="AA1057" i="1"/>
  <c r="Z1057" i="1"/>
  <c r="Y1057" i="1"/>
  <c r="X1057" i="1"/>
  <c r="W1057" i="1"/>
  <c r="V1057" i="1"/>
  <c r="U1057" i="1"/>
  <c r="T1057" i="1"/>
  <c r="AC1056" i="1"/>
  <c r="AB1056" i="1"/>
  <c r="AA1056" i="1"/>
  <c r="Z1056" i="1"/>
  <c r="Y1056" i="1"/>
  <c r="X1056" i="1"/>
  <c r="W1056" i="1"/>
  <c r="V1056" i="1"/>
  <c r="U1056" i="1"/>
  <c r="T1056" i="1"/>
  <c r="AC1055" i="1"/>
  <c r="AB1055" i="1"/>
  <c r="AA1055" i="1"/>
  <c r="Z1055" i="1"/>
  <c r="Y1055" i="1"/>
  <c r="X1055" i="1"/>
  <c r="W1055" i="1"/>
  <c r="V1055" i="1"/>
  <c r="U1055" i="1"/>
  <c r="T1055" i="1"/>
  <c r="AC1054" i="1"/>
  <c r="AB1054" i="1"/>
  <c r="AA1054" i="1"/>
  <c r="Z1054" i="1"/>
  <c r="Y1054" i="1"/>
  <c r="X1054" i="1"/>
  <c r="W1054" i="1"/>
  <c r="V1054" i="1"/>
  <c r="U1054" i="1"/>
  <c r="T1054" i="1"/>
  <c r="AC1053" i="1"/>
  <c r="AB1053" i="1"/>
  <c r="AA1053" i="1"/>
  <c r="Z1053" i="1"/>
  <c r="Y1053" i="1"/>
  <c r="X1053" i="1"/>
  <c r="W1053" i="1"/>
  <c r="V1053" i="1"/>
  <c r="U1053" i="1"/>
  <c r="T1053" i="1"/>
  <c r="AC1052" i="1"/>
  <c r="AB1052" i="1"/>
  <c r="AA1052" i="1"/>
  <c r="Z1052" i="1"/>
  <c r="Y1052" i="1"/>
  <c r="X1052" i="1"/>
  <c r="W1052" i="1"/>
  <c r="V1052" i="1"/>
  <c r="U1052" i="1"/>
  <c r="T1052" i="1"/>
  <c r="AC1051" i="1"/>
  <c r="AB1051" i="1"/>
  <c r="AA1051" i="1"/>
  <c r="Z1051" i="1"/>
  <c r="Y1051" i="1"/>
  <c r="X1051" i="1"/>
  <c r="W1051" i="1"/>
  <c r="V1051" i="1"/>
  <c r="U1051" i="1"/>
  <c r="T1051" i="1"/>
  <c r="AC1050" i="1"/>
  <c r="AB1050" i="1"/>
  <c r="AA1050" i="1"/>
  <c r="Z1050" i="1"/>
  <c r="Y1050" i="1"/>
  <c r="X1050" i="1"/>
  <c r="W1050" i="1"/>
  <c r="V1050" i="1"/>
  <c r="U1050" i="1"/>
  <c r="T1050" i="1"/>
  <c r="AC1049" i="1"/>
  <c r="AB1049" i="1"/>
  <c r="AA1049" i="1"/>
  <c r="Z1049" i="1"/>
  <c r="Y1049" i="1"/>
  <c r="X1049" i="1"/>
  <c r="W1049" i="1"/>
  <c r="V1049" i="1"/>
  <c r="U1049" i="1"/>
  <c r="T1049" i="1"/>
  <c r="AC1048" i="1"/>
  <c r="AB1048" i="1"/>
  <c r="AA1048" i="1"/>
  <c r="Z1048" i="1"/>
  <c r="Y1048" i="1"/>
  <c r="X1048" i="1"/>
  <c r="W1048" i="1"/>
  <c r="V1048" i="1"/>
  <c r="U1048" i="1"/>
  <c r="T1048" i="1"/>
  <c r="AC1047" i="1"/>
  <c r="AB1047" i="1"/>
  <c r="AA1047" i="1"/>
  <c r="Z1047" i="1"/>
  <c r="Y1047" i="1"/>
  <c r="X1047" i="1"/>
  <c r="W1047" i="1"/>
  <c r="V1047" i="1"/>
  <c r="U1047" i="1"/>
  <c r="T1047" i="1"/>
  <c r="AC1046" i="1"/>
  <c r="AB1046" i="1"/>
  <c r="AA1046" i="1"/>
  <c r="Z1046" i="1"/>
  <c r="Y1046" i="1"/>
  <c r="X1046" i="1"/>
  <c r="W1046" i="1"/>
  <c r="V1046" i="1"/>
  <c r="U1046" i="1"/>
  <c r="T1046" i="1"/>
  <c r="AC1045" i="1"/>
  <c r="AB1045" i="1"/>
  <c r="AA1045" i="1"/>
  <c r="Z1045" i="1"/>
  <c r="Y1045" i="1"/>
  <c r="X1045" i="1"/>
  <c r="W1045" i="1"/>
  <c r="V1045" i="1"/>
  <c r="U1045" i="1"/>
  <c r="T1045" i="1"/>
  <c r="AC1044" i="1"/>
  <c r="AB1044" i="1"/>
  <c r="AA1044" i="1"/>
  <c r="Z1044" i="1"/>
  <c r="Y1044" i="1"/>
  <c r="X1044" i="1"/>
  <c r="W1044" i="1"/>
  <c r="V1044" i="1"/>
  <c r="U1044" i="1"/>
  <c r="T1044" i="1"/>
  <c r="AC1043" i="1"/>
  <c r="AB1043" i="1"/>
  <c r="AA1043" i="1"/>
  <c r="Z1043" i="1"/>
  <c r="Y1043" i="1"/>
  <c r="X1043" i="1"/>
  <c r="W1043" i="1"/>
  <c r="V1043" i="1"/>
  <c r="U1043" i="1"/>
  <c r="T1043" i="1"/>
  <c r="AC1042" i="1"/>
  <c r="AB1042" i="1"/>
  <c r="AA1042" i="1"/>
  <c r="Z1042" i="1"/>
  <c r="Y1042" i="1"/>
  <c r="X1042" i="1"/>
  <c r="W1042" i="1"/>
  <c r="V1042" i="1"/>
  <c r="U1042" i="1"/>
  <c r="T1042" i="1"/>
  <c r="AC1041" i="1"/>
  <c r="AB1041" i="1"/>
  <c r="AA1041" i="1"/>
  <c r="Z1041" i="1"/>
  <c r="Y1041" i="1"/>
  <c r="X1041" i="1"/>
  <c r="W1041" i="1"/>
  <c r="V1041" i="1"/>
  <c r="U1041" i="1"/>
  <c r="T1041" i="1"/>
  <c r="AC1040" i="1"/>
  <c r="AB1040" i="1"/>
  <c r="AA1040" i="1"/>
  <c r="Z1040" i="1"/>
  <c r="Y1040" i="1"/>
  <c r="X1040" i="1"/>
  <c r="W1040" i="1"/>
  <c r="V1040" i="1"/>
  <c r="U1040" i="1"/>
  <c r="T1040" i="1"/>
  <c r="AC1039" i="1"/>
  <c r="AB1039" i="1"/>
  <c r="AA1039" i="1"/>
  <c r="Z1039" i="1"/>
  <c r="Y1039" i="1"/>
  <c r="X1039" i="1"/>
  <c r="W1039" i="1"/>
  <c r="V1039" i="1"/>
  <c r="U1039" i="1"/>
  <c r="T1039" i="1"/>
  <c r="AC1038" i="1"/>
  <c r="AB1038" i="1"/>
  <c r="AA1038" i="1"/>
  <c r="Z1038" i="1"/>
  <c r="Y1038" i="1"/>
  <c r="X1038" i="1"/>
  <c r="W1038" i="1"/>
  <c r="V1038" i="1"/>
  <c r="U1038" i="1"/>
  <c r="T1038" i="1"/>
  <c r="AC1037" i="1"/>
  <c r="AB1037" i="1"/>
  <c r="AA1037" i="1"/>
  <c r="Z1037" i="1"/>
  <c r="Y1037" i="1"/>
  <c r="X1037" i="1"/>
  <c r="W1037" i="1"/>
  <c r="V1037" i="1"/>
  <c r="U1037" i="1"/>
  <c r="T1037" i="1"/>
  <c r="AC1036" i="1"/>
  <c r="AB1036" i="1"/>
  <c r="AA1036" i="1"/>
  <c r="Z1036" i="1"/>
  <c r="Y1036" i="1"/>
  <c r="X1036" i="1"/>
  <c r="W1036" i="1"/>
  <c r="V1036" i="1"/>
  <c r="U1036" i="1"/>
  <c r="T1036" i="1"/>
  <c r="AC1035" i="1"/>
  <c r="AB1035" i="1"/>
  <c r="AA1035" i="1"/>
  <c r="Z1035" i="1"/>
  <c r="Y1035" i="1"/>
  <c r="X1035" i="1"/>
  <c r="W1035" i="1"/>
  <c r="V1035" i="1"/>
  <c r="U1035" i="1"/>
  <c r="T1035" i="1"/>
  <c r="AC1034" i="1"/>
  <c r="AB1034" i="1"/>
  <c r="AA1034" i="1"/>
  <c r="Z1034" i="1"/>
  <c r="Y1034" i="1"/>
  <c r="X1034" i="1"/>
  <c r="W1034" i="1"/>
  <c r="V1034" i="1"/>
  <c r="U1034" i="1"/>
  <c r="T1034" i="1"/>
  <c r="AC1033" i="1"/>
  <c r="AB1033" i="1"/>
  <c r="AA1033" i="1"/>
  <c r="Z1033" i="1"/>
  <c r="Y1033" i="1"/>
  <c r="X1033" i="1"/>
  <c r="W1033" i="1"/>
  <c r="V1033" i="1"/>
  <c r="U1033" i="1"/>
  <c r="T1033" i="1"/>
  <c r="AC1032" i="1"/>
  <c r="AB1032" i="1"/>
  <c r="AA1032" i="1"/>
  <c r="Z1032" i="1"/>
  <c r="Y1032" i="1"/>
  <c r="X1032" i="1"/>
  <c r="W1032" i="1"/>
  <c r="V1032" i="1"/>
  <c r="U1032" i="1"/>
  <c r="T1032" i="1"/>
  <c r="AC1031" i="1"/>
  <c r="AB1031" i="1"/>
  <c r="AA1031" i="1"/>
  <c r="Z1031" i="1"/>
  <c r="Y1031" i="1"/>
  <c r="X1031" i="1"/>
  <c r="W1031" i="1"/>
  <c r="V1031" i="1"/>
  <c r="U1031" i="1"/>
  <c r="T1031" i="1"/>
  <c r="AC1030" i="1"/>
  <c r="AB1030" i="1"/>
  <c r="AA1030" i="1"/>
  <c r="Z1030" i="1"/>
  <c r="Y1030" i="1"/>
  <c r="X1030" i="1"/>
  <c r="W1030" i="1"/>
  <c r="V1030" i="1"/>
  <c r="U1030" i="1"/>
  <c r="T1030" i="1"/>
  <c r="AC1029" i="1"/>
  <c r="AB1029" i="1"/>
  <c r="AA1029" i="1"/>
  <c r="Z1029" i="1"/>
  <c r="Y1029" i="1"/>
  <c r="X1029" i="1"/>
  <c r="W1029" i="1"/>
  <c r="V1029" i="1"/>
  <c r="U1029" i="1"/>
  <c r="T1029" i="1"/>
  <c r="AC1028" i="1"/>
  <c r="AB1028" i="1"/>
  <c r="AA1028" i="1"/>
  <c r="Z1028" i="1"/>
  <c r="Y1028" i="1"/>
  <c r="X1028" i="1"/>
  <c r="W1028" i="1"/>
  <c r="V1028" i="1"/>
  <c r="U1028" i="1"/>
  <c r="T1028" i="1"/>
  <c r="AC1027" i="1"/>
  <c r="AB1027" i="1"/>
  <c r="AA1027" i="1"/>
  <c r="Z1027" i="1"/>
  <c r="Y1027" i="1"/>
  <c r="X1027" i="1"/>
  <c r="W1027" i="1"/>
  <c r="V1027" i="1"/>
  <c r="U1027" i="1"/>
  <c r="T1027" i="1"/>
  <c r="AC1026" i="1"/>
  <c r="AB1026" i="1"/>
  <c r="AA1026" i="1"/>
  <c r="Z1026" i="1"/>
  <c r="Y1026" i="1"/>
  <c r="X1026" i="1"/>
  <c r="W1026" i="1"/>
  <c r="V1026" i="1"/>
  <c r="U1026" i="1"/>
  <c r="T1026" i="1"/>
  <c r="AC1025" i="1"/>
  <c r="AB1025" i="1"/>
  <c r="AA1025" i="1"/>
  <c r="Z1025" i="1"/>
  <c r="Y1025" i="1"/>
  <c r="X1025" i="1"/>
  <c r="W1025" i="1"/>
  <c r="V1025" i="1"/>
  <c r="U1025" i="1"/>
  <c r="T1025" i="1"/>
  <c r="AC1024" i="1"/>
  <c r="AB1024" i="1"/>
  <c r="AA1024" i="1"/>
  <c r="Z1024" i="1"/>
  <c r="Y1024" i="1"/>
  <c r="X1024" i="1"/>
  <c r="W1024" i="1"/>
  <c r="V1024" i="1"/>
  <c r="U1024" i="1"/>
  <c r="T1024" i="1"/>
  <c r="AC1023" i="1"/>
  <c r="AB1023" i="1"/>
  <c r="AA1023" i="1"/>
  <c r="Z1023" i="1"/>
  <c r="Y1023" i="1"/>
  <c r="X1023" i="1"/>
  <c r="W1023" i="1"/>
  <c r="V1023" i="1"/>
  <c r="U1023" i="1"/>
  <c r="T1023" i="1"/>
  <c r="AC1022" i="1"/>
  <c r="AB1022" i="1"/>
  <c r="AA1022" i="1"/>
  <c r="Z1022" i="1"/>
  <c r="Y1022" i="1"/>
  <c r="X1022" i="1"/>
  <c r="W1022" i="1"/>
  <c r="V1022" i="1"/>
  <c r="U1022" i="1"/>
  <c r="T1022" i="1"/>
  <c r="AC1021" i="1"/>
  <c r="AB1021" i="1"/>
  <c r="AA1021" i="1"/>
  <c r="Z1021" i="1"/>
  <c r="Y1021" i="1"/>
  <c r="X1021" i="1"/>
  <c r="W1021" i="1"/>
  <c r="V1021" i="1"/>
  <c r="U1021" i="1"/>
  <c r="T1021" i="1"/>
  <c r="AC1020" i="1"/>
  <c r="AB1020" i="1"/>
  <c r="AA1020" i="1"/>
  <c r="Z1020" i="1"/>
  <c r="Y1020" i="1"/>
  <c r="X1020" i="1"/>
  <c r="W1020" i="1"/>
  <c r="V1020" i="1"/>
  <c r="U1020" i="1"/>
  <c r="T1020" i="1"/>
  <c r="AC1019" i="1"/>
  <c r="AB1019" i="1"/>
  <c r="AA1019" i="1"/>
  <c r="Z1019" i="1"/>
  <c r="Y1019" i="1"/>
  <c r="X1019" i="1"/>
  <c r="W1019" i="1"/>
  <c r="V1019" i="1"/>
  <c r="U1019" i="1"/>
  <c r="T1019" i="1"/>
  <c r="AC1018" i="1"/>
  <c r="AB1018" i="1"/>
  <c r="AA1018" i="1"/>
  <c r="Z1018" i="1"/>
  <c r="Y1018" i="1"/>
  <c r="X1018" i="1"/>
  <c r="W1018" i="1"/>
  <c r="V1018" i="1"/>
  <c r="U1018" i="1"/>
  <c r="T1018" i="1"/>
  <c r="AC1017" i="1"/>
  <c r="AB1017" i="1"/>
  <c r="AA1017" i="1"/>
  <c r="Z1017" i="1"/>
  <c r="Y1017" i="1"/>
  <c r="X1017" i="1"/>
  <c r="W1017" i="1"/>
  <c r="V1017" i="1"/>
  <c r="U1017" i="1"/>
  <c r="T1017" i="1"/>
  <c r="AC1016" i="1"/>
  <c r="AB1016" i="1"/>
  <c r="AA1016" i="1"/>
  <c r="Z1016" i="1"/>
  <c r="Y1016" i="1"/>
  <c r="X1016" i="1"/>
  <c r="W1016" i="1"/>
  <c r="V1016" i="1"/>
  <c r="T1016" i="1"/>
  <c r="AC1015" i="1"/>
  <c r="AB1015" i="1"/>
  <c r="AA1015" i="1"/>
  <c r="Z1015" i="1"/>
  <c r="Y1015" i="1"/>
  <c r="X1015" i="1"/>
  <c r="W1015" i="1"/>
  <c r="V1015" i="1"/>
  <c r="U1015" i="1"/>
  <c r="T1015" i="1"/>
  <c r="AC1014" i="1"/>
  <c r="AB1014" i="1"/>
  <c r="AA1014" i="1"/>
  <c r="Z1014" i="1"/>
  <c r="Y1014" i="1"/>
  <c r="X1014" i="1"/>
  <c r="W1014" i="1"/>
  <c r="V1014" i="1"/>
  <c r="U1014" i="1"/>
  <c r="T1014" i="1"/>
  <c r="AC1013" i="1"/>
  <c r="AB1013" i="1"/>
  <c r="AA1013" i="1"/>
  <c r="Z1013" i="1"/>
  <c r="Y1013" i="1"/>
  <c r="X1013" i="1"/>
  <c r="W1013" i="1"/>
  <c r="V1013" i="1"/>
  <c r="U1013" i="1"/>
  <c r="T1013" i="1"/>
  <c r="AC1012" i="1"/>
  <c r="AB1012" i="1"/>
  <c r="AA1012" i="1"/>
  <c r="Z1012" i="1"/>
  <c r="Y1012" i="1"/>
  <c r="X1012" i="1"/>
  <c r="W1012" i="1"/>
  <c r="V1012" i="1"/>
  <c r="U1012" i="1"/>
  <c r="T1012" i="1"/>
  <c r="AC1011" i="1"/>
  <c r="AB1011" i="1"/>
  <c r="AA1011" i="1"/>
  <c r="Z1011" i="1"/>
  <c r="Y1011" i="1"/>
  <c r="X1011" i="1"/>
  <c r="W1011" i="1"/>
  <c r="V1011" i="1"/>
  <c r="U1011" i="1"/>
  <c r="T1011" i="1"/>
  <c r="AC1010" i="1"/>
  <c r="AB1010" i="1"/>
  <c r="AA1010" i="1"/>
  <c r="Z1010" i="1"/>
  <c r="Y1010" i="1"/>
  <c r="X1010" i="1"/>
  <c r="W1010" i="1"/>
  <c r="V1010" i="1"/>
  <c r="U1010" i="1"/>
  <c r="T1010" i="1"/>
  <c r="AC1009" i="1"/>
  <c r="AB1009" i="1"/>
  <c r="AA1009" i="1"/>
  <c r="Z1009" i="1"/>
  <c r="Y1009" i="1"/>
  <c r="X1009" i="1"/>
  <c r="W1009" i="1"/>
  <c r="V1009" i="1"/>
  <c r="U1009" i="1"/>
  <c r="T1009" i="1"/>
  <c r="AC1008" i="1"/>
  <c r="AB1008" i="1"/>
  <c r="AA1008" i="1"/>
  <c r="Z1008" i="1"/>
  <c r="Y1008" i="1"/>
  <c r="X1008" i="1"/>
  <c r="W1008" i="1"/>
  <c r="V1008" i="1"/>
  <c r="U1008" i="1"/>
  <c r="T1008" i="1"/>
  <c r="AC1007" i="1"/>
  <c r="AB1007" i="1"/>
  <c r="AA1007" i="1"/>
  <c r="Z1007" i="1"/>
  <c r="Y1007" i="1"/>
  <c r="X1007" i="1"/>
  <c r="W1007" i="1"/>
  <c r="V1007" i="1"/>
  <c r="U1007" i="1"/>
  <c r="T1007" i="1"/>
  <c r="AC1006" i="1"/>
  <c r="AB1006" i="1"/>
  <c r="AA1006" i="1"/>
  <c r="Z1006" i="1"/>
  <c r="Y1006" i="1"/>
  <c r="X1006" i="1"/>
  <c r="W1006" i="1"/>
  <c r="V1006" i="1"/>
  <c r="U1006" i="1"/>
  <c r="T1006" i="1"/>
  <c r="AC1005" i="1"/>
  <c r="AB1005" i="1"/>
  <c r="AA1005" i="1"/>
  <c r="Z1005" i="1"/>
  <c r="Y1005" i="1"/>
  <c r="X1005" i="1"/>
  <c r="W1005" i="1"/>
  <c r="V1005" i="1"/>
  <c r="U1005" i="1"/>
  <c r="T1005" i="1"/>
  <c r="AC1004" i="1"/>
  <c r="AB1004" i="1"/>
  <c r="AA1004" i="1"/>
  <c r="Z1004" i="1"/>
  <c r="Y1004" i="1"/>
  <c r="X1004" i="1"/>
  <c r="W1004" i="1"/>
  <c r="V1004" i="1"/>
  <c r="U1004" i="1"/>
  <c r="T1004" i="1"/>
  <c r="AC1003" i="1"/>
  <c r="AB1003" i="1"/>
  <c r="AA1003" i="1"/>
  <c r="Z1003" i="1"/>
  <c r="Y1003" i="1"/>
  <c r="X1003" i="1"/>
  <c r="W1003" i="1"/>
  <c r="V1003" i="1"/>
  <c r="U1003" i="1"/>
  <c r="T1003" i="1"/>
  <c r="AC1002" i="1"/>
  <c r="AB1002" i="1"/>
  <c r="AA1002" i="1"/>
  <c r="Z1002" i="1"/>
  <c r="Y1002" i="1"/>
  <c r="X1002" i="1"/>
  <c r="W1002" i="1"/>
  <c r="V1002" i="1"/>
  <c r="U1002" i="1"/>
  <c r="T1002" i="1"/>
  <c r="AC1001" i="1"/>
  <c r="AB1001" i="1"/>
  <c r="AA1001" i="1"/>
  <c r="Z1001" i="1"/>
  <c r="Y1001" i="1"/>
  <c r="X1001" i="1"/>
  <c r="W1001" i="1"/>
  <c r="V1001" i="1"/>
  <c r="U1001" i="1"/>
  <c r="T1001" i="1"/>
  <c r="AC1000" i="1"/>
  <c r="AB1000" i="1"/>
  <c r="AA1000" i="1"/>
  <c r="Z1000" i="1"/>
  <c r="Y1000" i="1"/>
  <c r="X1000" i="1"/>
  <c r="W1000" i="1"/>
  <c r="V1000" i="1"/>
  <c r="U1000" i="1"/>
  <c r="T1000" i="1"/>
  <c r="AC999" i="1"/>
  <c r="AB999" i="1"/>
  <c r="AA999" i="1"/>
  <c r="Z999" i="1"/>
  <c r="Y999" i="1"/>
  <c r="X999" i="1"/>
  <c r="W999" i="1"/>
  <c r="V999" i="1"/>
  <c r="U999" i="1"/>
  <c r="T999" i="1"/>
  <c r="AC998" i="1"/>
  <c r="AB998" i="1"/>
  <c r="AA998" i="1"/>
  <c r="Z998" i="1"/>
  <c r="Y998" i="1"/>
  <c r="X998" i="1"/>
  <c r="W998" i="1"/>
  <c r="V998" i="1"/>
  <c r="U998" i="1"/>
  <c r="T998" i="1"/>
  <c r="AC997" i="1"/>
  <c r="AB997" i="1"/>
  <c r="AA997" i="1"/>
  <c r="Z997" i="1"/>
  <c r="Y997" i="1"/>
  <c r="X997" i="1"/>
  <c r="W997" i="1"/>
  <c r="V997" i="1"/>
  <c r="U997" i="1"/>
  <c r="T997" i="1"/>
  <c r="AC996" i="1"/>
  <c r="AB996" i="1"/>
  <c r="AA996" i="1"/>
  <c r="Z996" i="1"/>
  <c r="Y996" i="1"/>
  <c r="X996" i="1"/>
  <c r="W996" i="1"/>
  <c r="V996" i="1"/>
  <c r="U996" i="1"/>
  <c r="T996" i="1"/>
  <c r="AC995" i="1"/>
  <c r="AB995" i="1"/>
  <c r="AA995" i="1"/>
  <c r="Z995" i="1"/>
  <c r="Y995" i="1"/>
  <c r="X995" i="1"/>
  <c r="W995" i="1"/>
  <c r="V995" i="1"/>
  <c r="U995" i="1"/>
  <c r="T995" i="1"/>
  <c r="AC994" i="1"/>
  <c r="AB994" i="1"/>
  <c r="AA994" i="1"/>
  <c r="Z994" i="1"/>
  <c r="Y994" i="1"/>
  <c r="X994" i="1"/>
  <c r="W994" i="1"/>
  <c r="V994" i="1"/>
  <c r="U994" i="1"/>
  <c r="T994" i="1"/>
  <c r="AC993" i="1"/>
  <c r="AB993" i="1"/>
  <c r="AA993" i="1"/>
  <c r="Z993" i="1"/>
  <c r="Y993" i="1"/>
  <c r="X993" i="1"/>
  <c r="W993" i="1"/>
  <c r="V993" i="1"/>
  <c r="U993" i="1"/>
  <c r="T993" i="1"/>
  <c r="AC992" i="1"/>
  <c r="AB992" i="1"/>
  <c r="AA992" i="1"/>
  <c r="Z992" i="1"/>
  <c r="Y992" i="1"/>
  <c r="X992" i="1"/>
  <c r="W992" i="1"/>
  <c r="V992" i="1"/>
  <c r="U992" i="1"/>
  <c r="T992" i="1"/>
  <c r="AC991" i="1"/>
  <c r="AB991" i="1"/>
  <c r="AA991" i="1"/>
  <c r="Z991" i="1"/>
  <c r="Y991" i="1"/>
  <c r="X991" i="1"/>
  <c r="W991" i="1"/>
  <c r="V991" i="1"/>
  <c r="U991" i="1"/>
  <c r="T991" i="1"/>
  <c r="AC990" i="1"/>
  <c r="AB990" i="1"/>
  <c r="AA990" i="1"/>
  <c r="Z990" i="1"/>
  <c r="Y990" i="1"/>
  <c r="X990" i="1"/>
  <c r="W990" i="1"/>
  <c r="V990" i="1"/>
  <c r="U990" i="1"/>
  <c r="T990" i="1"/>
  <c r="AC989" i="1"/>
  <c r="AB989" i="1"/>
  <c r="AA989" i="1"/>
  <c r="Z989" i="1"/>
  <c r="Y989" i="1"/>
  <c r="X989" i="1"/>
  <c r="W989" i="1"/>
  <c r="V989" i="1"/>
  <c r="U989" i="1"/>
  <c r="T989" i="1"/>
  <c r="AC988" i="1"/>
  <c r="AB988" i="1"/>
  <c r="AA988" i="1"/>
  <c r="Z988" i="1"/>
  <c r="Y988" i="1"/>
  <c r="X988" i="1"/>
  <c r="W988" i="1"/>
  <c r="V988" i="1"/>
  <c r="U988" i="1"/>
  <c r="T988" i="1"/>
  <c r="AC987" i="1"/>
  <c r="AB987" i="1"/>
  <c r="AA987" i="1"/>
  <c r="Z987" i="1"/>
  <c r="Y987" i="1"/>
  <c r="X987" i="1"/>
  <c r="W987" i="1"/>
  <c r="V987" i="1"/>
  <c r="U987" i="1"/>
  <c r="T987" i="1"/>
  <c r="AC986" i="1"/>
  <c r="AB986" i="1"/>
  <c r="AA986" i="1"/>
  <c r="Z986" i="1"/>
  <c r="Y986" i="1"/>
  <c r="X986" i="1"/>
  <c r="W986" i="1"/>
  <c r="V986" i="1"/>
  <c r="U986" i="1"/>
  <c r="T986" i="1"/>
  <c r="AC985" i="1"/>
  <c r="AB985" i="1"/>
  <c r="AA985" i="1"/>
  <c r="Z985" i="1"/>
  <c r="Y985" i="1"/>
  <c r="X985" i="1"/>
  <c r="W985" i="1"/>
  <c r="V985" i="1"/>
  <c r="U985" i="1"/>
  <c r="T985" i="1"/>
  <c r="AC984" i="1"/>
  <c r="AB984" i="1"/>
  <c r="AA984" i="1"/>
  <c r="Z984" i="1"/>
  <c r="Y984" i="1"/>
  <c r="X984" i="1"/>
  <c r="W984" i="1"/>
  <c r="V984" i="1"/>
  <c r="U984" i="1"/>
  <c r="T984" i="1"/>
  <c r="AC983" i="1"/>
  <c r="AB983" i="1"/>
  <c r="AA983" i="1"/>
  <c r="Z983" i="1"/>
  <c r="Y983" i="1"/>
  <c r="X983" i="1"/>
  <c r="W983" i="1"/>
  <c r="V983" i="1"/>
  <c r="U983" i="1"/>
  <c r="T983" i="1"/>
  <c r="AC982" i="1"/>
  <c r="AB982" i="1"/>
  <c r="AA982" i="1"/>
  <c r="Z982" i="1"/>
  <c r="Y982" i="1"/>
  <c r="X982" i="1"/>
  <c r="W982" i="1"/>
  <c r="V982" i="1"/>
  <c r="U982" i="1"/>
  <c r="T982" i="1"/>
  <c r="AC981" i="1"/>
  <c r="AB981" i="1"/>
  <c r="AA981" i="1"/>
  <c r="Z981" i="1"/>
  <c r="Y981" i="1"/>
  <c r="X981" i="1"/>
  <c r="W981" i="1"/>
  <c r="V981" i="1"/>
  <c r="U981" i="1"/>
  <c r="T981" i="1"/>
  <c r="AC980" i="1"/>
  <c r="AB980" i="1"/>
  <c r="AA980" i="1"/>
  <c r="Z980" i="1"/>
  <c r="Y980" i="1"/>
  <c r="X980" i="1"/>
  <c r="W980" i="1"/>
  <c r="V980" i="1"/>
  <c r="U980" i="1"/>
  <c r="T980" i="1"/>
  <c r="AC979" i="1"/>
  <c r="AB979" i="1"/>
  <c r="AA979" i="1"/>
  <c r="Z979" i="1"/>
  <c r="Y979" i="1"/>
  <c r="X979" i="1"/>
  <c r="W979" i="1"/>
  <c r="V979" i="1"/>
  <c r="U979" i="1"/>
  <c r="T979" i="1"/>
  <c r="AC978" i="1"/>
  <c r="AB978" i="1"/>
  <c r="AA978" i="1"/>
  <c r="Z978" i="1"/>
  <c r="Y978" i="1"/>
  <c r="X978" i="1"/>
  <c r="W978" i="1"/>
  <c r="V978" i="1"/>
  <c r="U978" i="1"/>
  <c r="T978" i="1"/>
  <c r="AC977" i="1"/>
  <c r="AB977" i="1"/>
  <c r="AA977" i="1"/>
  <c r="Z977" i="1"/>
  <c r="Y977" i="1"/>
  <c r="X977" i="1"/>
  <c r="W977" i="1"/>
  <c r="V977" i="1"/>
  <c r="U977" i="1"/>
  <c r="T977" i="1"/>
  <c r="AC976" i="1"/>
  <c r="AB976" i="1"/>
  <c r="AA976" i="1"/>
  <c r="Z976" i="1"/>
  <c r="Y976" i="1"/>
  <c r="X976" i="1"/>
  <c r="W976" i="1"/>
  <c r="V976" i="1"/>
  <c r="U976" i="1"/>
  <c r="T976" i="1"/>
  <c r="AC975" i="1"/>
  <c r="AB975" i="1"/>
  <c r="AA975" i="1"/>
  <c r="Z975" i="1"/>
  <c r="Y975" i="1"/>
  <c r="X975" i="1"/>
  <c r="W975" i="1"/>
  <c r="V975" i="1"/>
  <c r="U975" i="1"/>
  <c r="T975" i="1"/>
  <c r="AC974" i="1"/>
  <c r="AB974" i="1"/>
  <c r="AA974" i="1"/>
  <c r="Z974" i="1"/>
  <c r="Y974" i="1"/>
  <c r="X974" i="1"/>
  <c r="W974" i="1"/>
  <c r="V974" i="1"/>
  <c r="U974" i="1"/>
  <c r="T974" i="1"/>
  <c r="AC973" i="1"/>
  <c r="AB973" i="1"/>
  <c r="AA973" i="1"/>
  <c r="Z973" i="1"/>
  <c r="Y973" i="1"/>
  <c r="X973" i="1"/>
  <c r="W973" i="1"/>
  <c r="V973" i="1"/>
  <c r="U973" i="1"/>
  <c r="T973" i="1"/>
  <c r="AC972" i="1"/>
  <c r="AB972" i="1"/>
  <c r="AA972" i="1"/>
  <c r="Z972" i="1"/>
  <c r="Y972" i="1"/>
  <c r="X972" i="1"/>
  <c r="W972" i="1"/>
  <c r="V972" i="1"/>
  <c r="U972" i="1"/>
  <c r="T972" i="1"/>
  <c r="AC971" i="1"/>
  <c r="AB971" i="1"/>
  <c r="AA971" i="1"/>
  <c r="Z971" i="1"/>
  <c r="Y971" i="1"/>
  <c r="X971" i="1"/>
  <c r="W971" i="1"/>
  <c r="V971" i="1"/>
  <c r="U971" i="1"/>
  <c r="T971" i="1"/>
  <c r="AC970" i="1"/>
  <c r="AB970" i="1"/>
  <c r="AA970" i="1"/>
  <c r="Z970" i="1"/>
  <c r="Y970" i="1"/>
  <c r="X970" i="1"/>
  <c r="W970" i="1"/>
  <c r="V970" i="1"/>
  <c r="U970" i="1"/>
  <c r="T970" i="1"/>
  <c r="AC969" i="1"/>
  <c r="AB969" i="1"/>
  <c r="AA969" i="1"/>
  <c r="Z969" i="1"/>
  <c r="Y969" i="1"/>
  <c r="X969" i="1"/>
  <c r="W969" i="1"/>
  <c r="V969" i="1"/>
  <c r="U969" i="1"/>
  <c r="T969" i="1"/>
  <c r="AC968" i="1"/>
  <c r="AB968" i="1"/>
  <c r="AA968" i="1"/>
  <c r="Z968" i="1"/>
  <c r="Y968" i="1"/>
  <c r="X968" i="1"/>
  <c r="W968" i="1"/>
  <c r="V968" i="1"/>
  <c r="U968" i="1"/>
  <c r="T968" i="1"/>
  <c r="AC967" i="1"/>
  <c r="AB967" i="1"/>
  <c r="AA967" i="1"/>
  <c r="Z967" i="1"/>
  <c r="Y967" i="1"/>
  <c r="X967" i="1"/>
  <c r="W967" i="1"/>
  <c r="V967" i="1"/>
  <c r="U967" i="1"/>
  <c r="T967" i="1"/>
  <c r="AC966" i="1"/>
  <c r="AB966" i="1"/>
  <c r="AA966" i="1"/>
  <c r="Z966" i="1"/>
  <c r="Y966" i="1"/>
  <c r="X966" i="1"/>
  <c r="W966" i="1"/>
  <c r="V966" i="1"/>
  <c r="U966" i="1"/>
  <c r="T966" i="1"/>
  <c r="AC965" i="1"/>
  <c r="AB965" i="1"/>
  <c r="AA965" i="1"/>
  <c r="Z965" i="1"/>
  <c r="Y965" i="1"/>
  <c r="X965" i="1"/>
  <c r="W965" i="1"/>
  <c r="V965" i="1"/>
  <c r="U965" i="1"/>
  <c r="T965" i="1"/>
  <c r="AC964" i="1"/>
  <c r="AB964" i="1"/>
  <c r="AA964" i="1"/>
  <c r="Z964" i="1"/>
  <c r="Y964" i="1"/>
  <c r="X964" i="1"/>
  <c r="W964" i="1"/>
  <c r="V964" i="1"/>
  <c r="U964" i="1"/>
  <c r="T964" i="1"/>
  <c r="AC963" i="1"/>
  <c r="AB963" i="1"/>
  <c r="AA963" i="1"/>
  <c r="Z963" i="1"/>
  <c r="Y963" i="1"/>
  <c r="X963" i="1"/>
  <c r="W963" i="1"/>
  <c r="V963" i="1"/>
  <c r="U963" i="1"/>
  <c r="T963" i="1"/>
  <c r="AC962" i="1"/>
  <c r="AB962" i="1"/>
  <c r="AA962" i="1"/>
  <c r="Z962" i="1"/>
  <c r="Y962" i="1"/>
  <c r="X962" i="1"/>
  <c r="W962" i="1"/>
  <c r="V962" i="1"/>
  <c r="U962" i="1"/>
  <c r="T962" i="1"/>
  <c r="AC961" i="1"/>
  <c r="AB961" i="1"/>
  <c r="AA961" i="1"/>
  <c r="Z961" i="1"/>
  <c r="Y961" i="1"/>
  <c r="X961" i="1"/>
  <c r="W961" i="1"/>
  <c r="V961" i="1"/>
  <c r="U961" i="1"/>
  <c r="T961" i="1"/>
  <c r="AC960" i="1"/>
  <c r="AB960" i="1"/>
  <c r="AA960" i="1"/>
  <c r="Z960" i="1"/>
  <c r="Y960" i="1"/>
  <c r="X960" i="1"/>
  <c r="W960" i="1"/>
  <c r="V960" i="1"/>
  <c r="U960" i="1"/>
  <c r="T960" i="1"/>
  <c r="AC959" i="1"/>
  <c r="AB959" i="1"/>
  <c r="AA959" i="1"/>
  <c r="Z959" i="1"/>
  <c r="Y959" i="1"/>
  <c r="X959" i="1"/>
  <c r="W959" i="1"/>
  <c r="V959" i="1"/>
  <c r="U959" i="1"/>
  <c r="T959" i="1"/>
  <c r="AC958" i="1"/>
  <c r="AB958" i="1"/>
  <c r="AA958" i="1"/>
  <c r="Z958" i="1"/>
  <c r="Y958" i="1"/>
  <c r="X958" i="1"/>
  <c r="W958" i="1"/>
  <c r="V958" i="1"/>
  <c r="U958" i="1"/>
  <c r="T958" i="1"/>
  <c r="AC957" i="1"/>
  <c r="AB957" i="1"/>
  <c r="AA957" i="1"/>
  <c r="Z957" i="1"/>
  <c r="Y957" i="1"/>
  <c r="X957" i="1"/>
  <c r="W957" i="1"/>
  <c r="V957" i="1"/>
  <c r="U957" i="1"/>
  <c r="T957" i="1"/>
  <c r="AC956" i="1"/>
  <c r="AB956" i="1"/>
  <c r="AA956" i="1"/>
  <c r="Z956" i="1"/>
  <c r="Y956" i="1"/>
  <c r="X956" i="1"/>
  <c r="W956" i="1"/>
  <c r="V956" i="1"/>
  <c r="U956" i="1"/>
  <c r="T956" i="1"/>
  <c r="AC955" i="1"/>
  <c r="AB955" i="1"/>
  <c r="AA955" i="1"/>
  <c r="Z955" i="1"/>
  <c r="Y955" i="1"/>
  <c r="X955" i="1"/>
  <c r="W955" i="1"/>
  <c r="V955" i="1"/>
  <c r="U955" i="1"/>
  <c r="T955" i="1"/>
  <c r="AC954" i="1"/>
  <c r="AB954" i="1"/>
  <c r="AA954" i="1"/>
  <c r="Z954" i="1"/>
  <c r="Y954" i="1"/>
  <c r="X954" i="1"/>
  <c r="W954" i="1"/>
  <c r="V954" i="1"/>
  <c r="U954" i="1"/>
  <c r="T954" i="1"/>
  <c r="AC953" i="1"/>
  <c r="AB953" i="1"/>
  <c r="AA953" i="1"/>
  <c r="Z953" i="1"/>
  <c r="Y953" i="1"/>
  <c r="X953" i="1"/>
  <c r="W953" i="1"/>
  <c r="V953" i="1"/>
  <c r="U953" i="1"/>
  <c r="T953" i="1"/>
  <c r="AC952" i="1"/>
  <c r="AB952" i="1"/>
  <c r="AA952" i="1"/>
  <c r="Z952" i="1"/>
  <c r="Y952" i="1"/>
  <c r="X952" i="1"/>
  <c r="W952" i="1"/>
  <c r="V952" i="1"/>
  <c r="U952" i="1"/>
  <c r="T952" i="1"/>
  <c r="AC951" i="1"/>
  <c r="AB951" i="1"/>
  <c r="AA951" i="1"/>
  <c r="Z951" i="1"/>
  <c r="Y951" i="1"/>
  <c r="X951" i="1"/>
  <c r="W951" i="1"/>
  <c r="V951" i="1"/>
  <c r="U951" i="1"/>
  <c r="T951" i="1"/>
  <c r="AC950" i="1"/>
  <c r="AB950" i="1"/>
  <c r="AA950" i="1"/>
  <c r="Z950" i="1"/>
  <c r="Y950" i="1"/>
  <c r="X950" i="1"/>
  <c r="W950" i="1"/>
  <c r="V950" i="1"/>
  <c r="U950" i="1"/>
  <c r="T950" i="1"/>
  <c r="AC949" i="1"/>
  <c r="AB949" i="1"/>
  <c r="AA949" i="1"/>
  <c r="Z949" i="1"/>
  <c r="Y949" i="1"/>
  <c r="X949" i="1"/>
  <c r="W949" i="1"/>
  <c r="V949" i="1"/>
  <c r="U949" i="1"/>
  <c r="T949" i="1"/>
  <c r="AC948" i="1"/>
  <c r="AB948" i="1"/>
  <c r="AA948" i="1"/>
  <c r="Z948" i="1"/>
  <c r="Y948" i="1"/>
  <c r="X948" i="1"/>
  <c r="W948" i="1"/>
  <c r="V948" i="1"/>
  <c r="U948" i="1"/>
  <c r="T948" i="1"/>
  <c r="AC947" i="1"/>
  <c r="AB947" i="1"/>
  <c r="AA947" i="1"/>
  <c r="Z947" i="1"/>
  <c r="Y947" i="1"/>
  <c r="X947" i="1"/>
  <c r="W947" i="1"/>
  <c r="V947" i="1"/>
  <c r="U947" i="1"/>
  <c r="T947" i="1"/>
  <c r="AC946" i="1"/>
  <c r="AB946" i="1"/>
  <c r="AA946" i="1"/>
  <c r="Z946" i="1"/>
  <c r="Y946" i="1"/>
  <c r="X946" i="1"/>
  <c r="W946" i="1"/>
  <c r="V946" i="1"/>
  <c r="U946" i="1"/>
  <c r="T946" i="1"/>
  <c r="AC945" i="1"/>
  <c r="AB945" i="1"/>
  <c r="AA945" i="1"/>
  <c r="Z945" i="1"/>
  <c r="Y945" i="1"/>
  <c r="X945" i="1"/>
  <c r="W945" i="1"/>
  <c r="V945" i="1"/>
  <c r="U945" i="1"/>
  <c r="T945" i="1"/>
  <c r="AC944" i="1"/>
  <c r="AB944" i="1"/>
  <c r="AA944" i="1"/>
  <c r="Z944" i="1"/>
  <c r="Y944" i="1"/>
  <c r="X944" i="1"/>
  <c r="W944" i="1"/>
  <c r="V944" i="1"/>
  <c r="U944" i="1"/>
  <c r="T944" i="1"/>
  <c r="AC943" i="1"/>
  <c r="AB943" i="1"/>
  <c r="AA943" i="1"/>
  <c r="Z943" i="1"/>
  <c r="Y943" i="1"/>
  <c r="X943" i="1"/>
  <c r="W943" i="1"/>
  <c r="V943" i="1"/>
  <c r="U943" i="1"/>
  <c r="T943" i="1"/>
  <c r="AC942" i="1"/>
  <c r="AB942" i="1"/>
  <c r="AA942" i="1"/>
  <c r="Z942" i="1"/>
  <c r="Y942" i="1"/>
  <c r="X942" i="1"/>
  <c r="W942" i="1"/>
  <c r="V942" i="1"/>
  <c r="U942" i="1"/>
  <c r="T942" i="1"/>
  <c r="AC941" i="1"/>
  <c r="AB941" i="1"/>
  <c r="AA941" i="1"/>
  <c r="Z941" i="1"/>
  <c r="Y941" i="1"/>
  <c r="X941" i="1"/>
  <c r="W941" i="1"/>
  <c r="V941" i="1"/>
  <c r="U941" i="1"/>
  <c r="T941" i="1"/>
  <c r="AC940" i="1"/>
  <c r="AB940" i="1"/>
  <c r="AA940" i="1"/>
  <c r="Z940" i="1"/>
  <c r="Y940" i="1"/>
  <c r="X940" i="1"/>
  <c r="W940" i="1"/>
  <c r="V940" i="1"/>
  <c r="U940" i="1"/>
  <c r="T940" i="1"/>
  <c r="AC939" i="1"/>
  <c r="AB939" i="1"/>
  <c r="AA939" i="1"/>
  <c r="Z939" i="1"/>
  <c r="Y939" i="1"/>
  <c r="X939" i="1"/>
  <c r="W939" i="1"/>
  <c r="V939" i="1"/>
  <c r="U939" i="1"/>
  <c r="T939" i="1"/>
  <c r="AC938" i="1"/>
  <c r="AB938" i="1"/>
  <c r="AA938" i="1"/>
  <c r="Z938" i="1"/>
  <c r="Y938" i="1"/>
  <c r="X938" i="1"/>
  <c r="W938" i="1"/>
  <c r="V938" i="1"/>
  <c r="U938" i="1"/>
  <c r="T938" i="1"/>
  <c r="AC937" i="1"/>
  <c r="AB937" i="1"/>
  <c r="AA937" i="1"/>
  <c r="Z937" i="1"/>
  <c r="Y937" i="1"/>
  <c r="X937" i="1"/>
  <c r="W937" i="1"/>
  <c r="V937" i="1"/>
  <c r="U937" i="1"/>
  <c r="T937" i="1"/>
  <c r="AC936" i="1"/>
  <c r="AB936" i="1"/>
  <c r="AA936" i="1"/>
  <c r="Z936" i="1"/>
  <c r="Y936" i="1"/>
  <c r="X936" i="1"/>
  <c r="W936" i="1"/>
  <c r="V936" i="1"/>
  <c r="U936" i="1"/>
  <c r="T936" i="1"/>
  <c r="AC935" i="1"/>
  <c r="AB935" i="1"/>
  <c r="AA935" i="1"/>
  <c r="Z935" i="1"/>
  <c r="Y935" i="1"/>
  <c r="X935" i="1"/>
  <c r="W935" i="1"/>
  <c r="V935" i="1"/>
  <c r="U935" i="1"/>
  <c r="T935" i="1"/>
  <c r="AC934" i="1"/>
  <c r="AB934" i="1"/>
  <c r="AA934" i="1"/>
  <c r="Z934" i="1"/>
  <c r="Y934" i="1"/>
  <c r="X934" i="1"/>
  <c r="W934" i="1"/>
  <c r="V934" i="1"/>
  <c r="U934" i="1"/>
  <c r="T934" i="1"/>
  <c r="AC933" i="1"/>
  <c r="AB933" i="1"/>
  <c r="AA933" i="1"/>
  <c r="Z933" i="1"/>
  <c r="Y933" i="1"/>
  <c r="X933" i="1"/>
  <c r="W933" i="1"/>
  <c r="V933" i="1"/>
  <c r="U933" i="1"/>
  <c r="T933" i="1"/>
  <c r="AC932" i="1"/>
  <c r="AB932" i="1"/>
  <c r="AA932" i="1"/>
  <c r="Z932" i="1"/>
  <c r="Y932" i="1"/>
  <c r="X932" i="1"/>
  <c r="W932" i="1"/>
  <c r="V932" i="1"/>
  <c r="U932" i="1"/>
  <c r="T932" i="1"/>
  <c r="AC931" i="1"/>
  <c r="AB931" i="1"/>
  <c r="AA931" i="1"/>
  <c r="Z931" i="1"/>
  <c r="Y931" i="1"/>
  <c r="X931" i="1"/>
  <c r="W931" i="1"/>
  <c r="V931" i="1"/>
  <c r="U931" i="1"/>
  <c r="T931" i="1"/>
  <c r="AC930" i="1"/>
  <c r="AB930" i="1"/>
  <c r="AA930" i="1"/>
  <c r="Z930" i="1"/>
  <c r="Y930" i="1"/>
  <c r="X930" i="1"/>
  <c r="W930" i="1"/>
  <c r="V930" i="1"/>
  <c r="U930" i="1"/>
  <c r="T930" i="1"/>
  <c r="AC929" i="1"/>
  <c r="AB929" i="1"/>
  <c r="AA929" i="1"/>
  <c r="Z929" i="1"/>
  <c r="Y929" i="1"/>
  <c r="X929" i="1"/>
  <c r="W929" i="1"/>
  <c r="V929" i="1"/>
  <c r="U929" i="1"/>
  <c r="T929" i="1"/>
  <c r="AC928" i="1"/>
  <c r="AB928" i="1"/>
  <c r="AA928" i="1"/>
  <c r="Z928" i="1"/>
  <c r="Y928" i="1"/>
  <c r="X928" i="1"/>
  <c r="W928" i="1"/>
  <c r="V928" i="1"/>
  <c r="U928" i="1"/>
  <c r="T928" i="1"/>
  <c r="AC927" i="1"/>
  <c r="AB927" i="1"/>
  <c r="AA927" i="1"/>
  <c r="Z927" i="1"/>
  <c r="Y927" i="1"/>
  <c r="X927" i="1"/>
  <c r="W927" i="1"/>
  <c r="V927" i="1"/>
  <c r="U927" i="1"/>
  <c r="T927" i="1"/>
  <c r="AC926" i="1"/>
  <c r="AB926" i="1"/>
  <c r="AA926" i="1"/>
  <c r="Z926" i="1"/>
  <c r="Y926" i="1"/>
  <c r="X926" i="1"/>
  <c r="W926" i="1"/>
  <c r="V926" i="1"/>
  <c r="U926" i="1"/>
  <c r="T926" i="1"/>
  <c r="AC925" i="1"/>
  <c r="AB925" i="1"/>
  <c r="AA925" i="1"/>
  <c r="Z925" i="1"/>
  <c r="Y925" i="1"/>
  <c r="X925" i="1"/>
  <c r="W925" i="1"/>
  <c r="V925" i="1"/>
  <c r="U925" i="1"/>
  <c r="T925" i="1"/>
  <c r="AC924" i="1"/>
  <c r="AB924" i="1"/>
  <c r="AA924" i="1"/>
  <c r="Z924" i="1"/>
  <c r="Y924" i="1"/>
  <c r="X924" i="1"/>
  <c r="W924" i="1"/>
  <c r="V924" i="1"/>
  <c r="U924" i="1"/>
  <c r="T924" i="1"/>
  <c r="AC923" i="1"/>
  <c r="AB923" i="1"/>
  <c r="AA923" i="1"/>
  <c r="Z923" i="1"/>
  <c r="Y923" i="1"/>
  <c r="X923" i="1"/>
  <c r="W923" i="1"/>
  <c r="V923" i="1"/>
  <c r="U923" i="1"/>
  <c r="T923" i="1"/>
  <c r="AC922" i="1"/>
  <c r="AB922" i="1"/>
  <c r="AA922" i="1"/>
  <c r="Z922" i="1"/>
  <c r="Y922" i="1"/>
  <c r="X922" i="1"/>
  <c r="W922" i="1"/>
  <c r="V922" i="1"/>
  <c r="U922" i="1"/>
  <c r="T922" i="1"/>
  <c r="AC921" i="1"/>
  <c r="AB921" i="1"/>
  <c r="AA921" i="1"/>
  <c r="Z921" i="1"/>
  <c r="Y921" i="1"/>
  <c r="X921" i="1"/>
  <c r="W921" i="1"/>
  <c r="V921" i="1"/>
  <c r="U921" i="1"/>
  <c r="T921" i="1"/>
  <c r="AC920" i="1"/>
  <c r="AB920" i="1"/>
  <c r="AA920" i="1"/>
  <c r="Z920" i="1"/>
  <c r="Y920" i="1"/>
  <c r="X920" i="1"/>
  <c r="W920" i="1"/>
  <c r="V920" i="1"/>
  <c r="U920" i="1"/>
  <c r="T920" i="1"/>
  <c r="AC919" i="1"/>
  <c r="AB919" i="1"/>
  <c r="AA919" i="1"/>
  <c r="Z919" i="1"/>
  <c r="Y919" i="1"/>
  <c r="X919" i="1"/>
  <c r="W919" i="1"/>
  <c r="V919" i="1"/>
  <c r="U919" i="1"/>
  <c r="T919" i="1"/>
  <c r="AC918" i="1"/>
  <c r="AB918" i="1"/>
  <c r="AA918" i="1"/>
  <c r="Z918" i="1"/>
  <c r="Y918" i="1"/>
  <c r="X918" i="1"/>
  <c r="W918" i="1"/>
  <c r="V918" i="1"/>
  <c r="U918" i="1"/>
  <c r="T918" i="1"/>
  <c r="AC917" i="1"/>
  <c r="AB917" i="1"/>
  <c r="AA917" i="1"/>
  <c r="Z917" i="1"/>
  <c r="Y917" i="1"/>
  <c r="X917" i="1"/>
  <c r="W917" i="1"/>
  <c r="V917" i="1"/>
  <c r="U917" i="1"/>
  <c r="T917" i="1"/>
  <c r="AC916" i="1"/>
  <c r="AB916" i="1"/>
  <c r="AA916" i="1"/>
  <c r="Z916" i="1"/>
  <c r="Y916" i="1"/>
  <c r="X916" i="1"/>
  <c r="W916" i="1"/>
  <c r="V916" i="1"/>
  <c r="U916" i="1"/>
  <c r="T916" i="1"/>
  <c r="AC915" i="1"/>
  <c r="AB915" i="1"/>
  <c r="AA915" i="1"/>
  <c r="Z915" i="1"/>
  <c r="Y915" i="1"/>
  <c r="X915" i="1"/>
  <c r="W915" i="1"/>
  <c r="V915" i="1"/>
  <c r="U915" i="1"/>
  <c r="T915" i="1"/>
  <c r="AC914" i="1"/>
  <c r="AB914" i="1"/>
  <c r="AA914" i="1"/>
  <c r="Z914" i="1"/>
  <c r="Y914" i="1"/>
  <c r="X914" i="1"/>
  <c r="W914" i="1"/>
  <c r="V914" i="1"/>
  <c r="U914" i="1"/>
  <c r="T914" i="1"/>
  <c r="AC913" i="1"/>
  <c r="AB913" i="1"/>
  <c r="AA913" i="1"/>
  <c r="Z913" i="1"/>
  <c r="Y913" i="1"/>
  <c r="X913" i="1"/>
  <c r="W913" i="1"/>
  <c r="V913" i="1"/>
  <c r="U913" i="1"/>
  <c r="T913" i="1"/>
  <c r="AC912" i="1"/>
  <c r="AB912" i="1"/>
  <c r="AA912" i="1"/>
  <c r="Z912" i="1"/>
  <c r="Y912" i="1"/>
  <c r="X912" i="1"/>
  <c r="W912" i="1"/>
  <c r="V912" i="1"/>
  <c r="U912" i="1"/>
  <c r="T912" i="1"/>
  <c r="AC911" i="1"/>
  <c r="AB911" i="1"/>
  <c r="AA911" i="1"/>
  <c r="Z911" i="1"/>
  <c r="Y911" i="1"/>
  <c r="X911" i="1"/>
  <c r="W911" i="1"/>
  <c r="V911" i="1"/>
  <c r="U911" i="1"/>
  <c r="T911" i="1"/>
  <c r="AC910" i="1"/>
  <c r="AB910" i="1"/>
  <c r="AA910" i="1"/>
  <c r="Z910" i="1"/>
  <c r="Y910" i="1"/>
  <c r="X910" i="1"/>
  <c r="W910" i="1"/>
  <c r="V910" i="1"/>
  <c r="U910" i="1"/>
  <c r="T910" i="1"/>
  <c r="AC909" i="1"/>
  <c r="AB909" i="1"/>
  <c r="AA909" i="1"/>
  <c r="Z909" i="1"/>
  <c r="Y909" i="1"/>
  <c r="X909" i="1"/>
  <c r="W909" i="1"/>
  <c r="V909" i="1"/>
  <c r="U909" i="1"/>
  <c r="T909" i="1"/>
  <c r="AC908" i="1"/>
  <c r="AB908" i="1"/>
  <c r="AA908" i="1"/>
  <c r="Z908" i="1"/>
  <c r="Y908" i="1"/>
  <c r="X908" i="1"/>
  <c r="W908" i="1"/>
  <c r="V908" i="1"/>
  <c r="U908" i="1"/>
  <c r="T908" i="1"/>
  <c r="AC907" i="1"/>
  <c r="AB907" i="1"/>
  <c r="AA907" i="1"/>
  <c r="Z907" i="1"/>
  <c r="Y907" i="1"/>
  <c r="X907" i="1"/>
  <c r="W907" i="1"/>
  <c r="V907" i="1"/>
  <c r="U907" i="1"/>
  <c r="T907" i="1"/>
  <c r="AC906" i="1"/>
  <c r="AB906" i="1"/>
  <c r="AA906" i="1"/>
  <c r="Z906" i="1"/>
  <c r="Y906" i="1"/>
  <c r="X906" i="1"/>
  <c r="W906" i="1"/>
  <c r="V906" i="1"/>
  <c r="U906" i="1"/>
  <c r="T906" i="1"/>
  <c r="AC905" i="1"/>
  <c r="AB905" i="1"/>
  <c r="AA905" i="1"/>
  <c r="Z905" i="1"/>
  <c r="Y905" i="1"/>
  <c r="X905" i="1"/>
  <c r="W905" i="1"/>
  <c r="V905" i="1"/>
  <c r="U905" i="1"/>
  <c r="T905" i="1"/>
  <c r="AC904" i="1"/>
  <c r="AB904" i="1"/>
  <c r="AA904" i="1"/>
  <c r="Z904" i="1"/>
  <c r="Y904" i="1"/>
  <c r="X904" i="1"/>
  <c r="W904" i="1"/>
  <c r="V904" i="1"/>
  <c r="U904" i="1"/>
  <c r="T904" i="1"/>
  <c r="AC903" i="1"/>
  <c r="AB903" i="1"/>
  <c r="AA903" i="1"/>
  <c r="Z903" i="1"/>
  <c r="Y903" i="1"/>
  <c r="X903" i="1"/>
  <c r="W903" i="1"/>
  <c r="V903" i="1"/>
  <c r="U903" i="1"/>
  <c r="T903" i="1"/>
  <c r="AC902" i="1"/>
  <c r="AB902" i="1"/>
  <c r="AA902" i="1"/>
  <c r="Z902" i="1"/>
  <c r="Y902" i="1"/>
  <c r="X902" i="1"/>
  <c r="W902" i="1"/>
  <c r="V902" i="1"/>
  <c r="U902" i="1"/>
  <c r="T902" i="1"/>
  <c r="AC901" i="1"/>
  <c r="AB901" i="1"/>
  <c r="AA901" i="1"/>
  <c r="Z901" i="1"/>
  <c r="Y901" i="1"/>
  <c r="X901" i="1"/>
  <c r="W901" i="1"/>
  <c r="V901" i="1"/>
  <c r="U901" i="1"/>
  <c r="T901" i="1"/>
  <c r="AC900" i="1"/>
  <c r="AB900" i="1"/>
  <c r="AA900" i="1"/>
  <c r="Z900" i="1"/>
  <c r="Y900" i="1"/>
  <c r="X900" i="1"/>
  <c r="W900" i="1"/>
  <c r="V900" i="1"/>
  <c r="U900" i="1"/>
  <c r="T900" i="1"/>
  <c r="AC899" i="1"/>
  <c r="AB899" i="1"/>
  <c r="AA899" i="1"/>
  <c r="Z899" i="1"/>
  <c r="Y899" i="1"/>
  <c r="X899" i="1"/>
  <c r="W899" i="1"/>
  <c r="V899" i="1"/>
  <c r="U899" i="1"/>
  <c r="T899" i="1"/>
  <c r="AC898" i="1"/>
  <c r="AB898" i="1"/>
  <c r="AA898" i="1"/>
  <c r="Z898" i="1"/>
  <c r="Y898" i="1"/>
  <c r="X898" i="1"/>
  <c r="W898" i="1"/>
  <c r="V898" i="1"/>
  <c r="U898" i="1"/>
  <c r="T898" i="1"/>
  <c r="AC897" i="1"/>
  <c r="AB897" i="1"/>
  <c r="AA897" i="1"/>
  <c r="Z897" i="1"/>
  <c r="Y897" i="1"/>
  <c r="X897" i="1"/>
  <c r="W897" i="1"/>
  <c r="V897" i="1"/>
  <c r="U897" i="1"/>
  <c r="T897" i="1"/>
  <c r="AC896" i="1"/>
  <c r="AB896" i="1"/>
  <c r="AA896" i="1"/>
  <c r="Z896" i="1"/>
  <c r="Y896" i="1"/>
  <c r="X896" i="1"/>
  <c r="W896" i="1"/>
  <c r="V896" i="1"/>
  <c r="U896" i="1"/>
  <c r="T896" i="1"/>
  <c r="AC895" i="1"/>
  <c r="AB895" i="1"/>
  <c r="AA895" i="1"/>
  <c r="Z895" i="1"/>
  <c r="Y895" i="1"/>
  <c r="X895" i="1"/>
  <c r="W895" i="1"/>
  <c r="V895" i="1"/>
  <c r="U895" i="1"/>
  <c r="T895" i="1"/>
  <c r="AC894" i="1"/>
  <c r="AB894" i="1"/>
  <c r="AA894" i="1"/>
  <c r="Z894" i="1"/>
  <c r="Y894" i="1"/>
  <c r="X894" i="1"/>
  <c r="W894" i="1"/>
  <c r="V894" i="1"/>
  <c r="U894" i="1"/>
  <c r="T894" i="1"/>
  <c r="AC893" i="1"/>
  <c r="AB893" i="1"/>
  <c r="AA893" i="1"/>
  <c r="Z893" i="1"/>
  <c r="Y893" i="1"/>
  <c r="X893" i="1"/>
  <c r="W893" i="1"/>
  <c r="V893" i="1"/>
  <c r="U893" i="1"/>
  <c r="T893" i="1"/>
  <c r="AC892" i="1"/>
  <c r="AB892" i="1"/>
  <c r="AA892" i="1"/>
  <c r="Z892" i="1"/>
  <c r="Y892" i="1"/>
  <c r="X892" i="1"/>
  <c r="W892" i="1"/>
  <c r="V892" i="1"/>
  <c r="U892" i="1"/>
  <c r="T892" i="1"/>
  <c r="AC891" i="1"/>
  <c r="AB891" i="1"/>
  <c r="AA891" i="1"/>
  <c r="Z891" i="1"/>
  <c r="Y891" i="1"/>
  <c r="X891" i="1"/>
  <c r="W891" i="1"/>
  <c r="V891" i="1"/>
  <c r="U891" i="1"/>
  <c r="T891" i="1"/>
  <c r="AC890" i="1"/>
  <c r="AB890" i="1"/>
  <c r="AA890" i="1"/>
  <c r="Z890" i="1"/>
  <c r="Y890" i="1"/>
  <c r="X890" i="1"/>
  <c r="W890" i="1"/>
  <c r="V890" i="1"/>
  <c r="U890" i="1"/>
  <c r="T890" i="1"/>
  <c r="AC889" i="1"/>
  <c r="AB889" i="1"/>
  <c r="AA889" i="1"/>
  <c r="Z889" i="1"/>
  <c r="Y889" i="1"/>
  <c r="X889" i="1"/>
  <c r="W889" i="1"/>
  <c r="V889" i="1"/>
  <c r="U889" i="1"/>
  <c r="T889" i="1"/>
  <c r="AC888" i="1"/>
  <c r="AB888" i="1"/>
  <c r="AA888" i="1"/>
  <c r="Z888" i="1"/>
  <c r="Y888" i="1"/>
  <c r="X888" i="1"/>
  <c r="W888" i="1"/>
  <c r="V888" i="1"/>
  <c r="U888" i="1"/>
  <c r="T888" i="1"/>
  <c r="AC887" i="1"/>
  <c r="AB887" i="1"/>
  <c r="AA887" i="1"/>
  <c r="Z887" i="1"/>
  <c r="Y887" i="1"/>
  <c r="X887" i="1"/>
  <c r="W887" i="1"/>
  <c r="V887" i="1"/>
  <c r="U887" i="1"/>
  <c r="T887" i="1"/>
  <c r="AC886" i="1"/>
  <c r="AB886" i="1"/>
  <c r="AA886" i="1"/>
  <c r="Z886" i="1"/>
  <c r="Y886" i="1"/>
  <c r="X886" i="1"/>
  <c r="W886" i="1"/>
  <c r="V886" i="1"/>
  <c r="U886" i="1"/>
  <c r="T886" i="1"/>
  <c r="AC885" i="1"/>
  <c r="AB885" i="1"/>
  <c r="AA885" i="1"/>
  <c r="Z885" i="1"/>
  <c r="Y885" i="1"/>
  <c r="X885" i="1"/>
  <c r="W885" i="1"/>
  <c r="V885" i="1"/>
  <c r="U885" i="1"/>
  <c r="T885" i="1"/>
  <c r="AC884" i="1"/>
  <c r="AB884" i="1"/>
  <c r="AA884" i="1"/>
  <c r="Z884" i="1"/>
  <c r="Y884" i="1"/>
  <c r="X884" i="1"/>
  <c r="W884" i="1"/>
  <c r="V884" i="1"/>
  <c r="U884" i="1"/>
  <c r="T884" i="1"/>
  <c r="AC883" i="1"/>
  <c r="AB883" i="1"/>
  <c r="AA883" i="1"/>
  <c r="Z883" i="1"/>
  <c r="Y883" i="1"/>
  <c r="X883" i="1"/>
  <c r="W883" i="1"/>
  <c r="V883" i="1"/>
  <c r="U883" i="1"/>
  <c r="T883" i="1"/>
  <c r="AC882" i="1"/>
  <c r="AB882" i="1"/>
  <c r="AA882" i="1"/>
  <c r="Z882" i="1"/>
  <c r="Y882" i="1"/>
  <c r="X882" i="1"/>
  <c r="W882" i="1"/>
  <c r="V882" i="1"/>
  <c r="U882" i="1"/>
  <c r="T882" i="1"/>
  <c r="AC881" i="1"/>
  <c r="AB881" i="1"/>
  <c r="AA881" i="1"/>
  <c r="Z881" i="1"/>
  <c r="Y881" i="1"/>
  <c r="X881" i="1"/>
  <c r="W881" i="1"/>
  <c r="V881" i="1"/>
  <c r="U881" i="1"/>
  <c r="T881" i="1"/>
  <c r="AC880" i="1"/>
  <c r="AB880" i="1"/>
  <c r="AA880" i="1"/>
  <c r="Z880" i="1"/>
  <c r="Y880" i="1"/>
  <c r="X880" i="1"/>
  <c r="W880" i="1"/>
  <c r="V880" i="1"/>
  <c r="U880" i="1"/>
  <c r="T880" i="1"/>
  <c r="AC879" i="1"/>
  <c r="AB879" i="1"/>
  <c r="AA879" i="1"/>
  <c r="Z879" i="1"/>
  <c r="Y879" i="1"/>
  <c r="X879" i="1"/>
  <c r="W879" i="1"/>
  <c r="V879" i="1"/>
  <c r="U879" i="1"/>
  <c r="T879" i="1"/>
  <c r="AC878" i="1"/>
  <c r="AB878" i="1"/>
  <c r="AA878" i="1"/>
  <c r="Z878" i="1"/>
  <c r="Y878" i="1"/>
  <c r="X878" i="1"/>
  <c r="W878" i="1"/>
  <c r="V878" i="1"/>
  <c r="U878" i="1"/>
  <c r="T878" i="1"/>
  <c r="AC877" i="1"/>
  <c r="AB877" i="1"/>
  <c r="AA877" i="1"/>
  <c r="Z877" i="1"/>
  <c r="Y877" i="1"/>
  <c r="X877" i="1"/>
  <c r="W877" i="1"/>
  <c r="V877" i="1"/>
  <c r="U877" i="1"/>
  <c r="T877" i="1"/>
  <c r="AC876" i="1"/>
  <c r="AB876" i="1"/>
  <c r="AA876" i="1"/>
  <c r="Z876" i="1"/>
  <c r="Y876" i="1"/>
  <c r="X876" i="1"/>
  <c r="W876" i="1"/>
  <c r="V876" i="1"/>
  <c r="U876" i="1"/>
  <c r="T876" i="1"/>
  <c r="AC875" i="1"/>
  <c r="AB875" i="1"/>
  <c r="AA875" i="1"/>
  <c r="Z875" i="1"/>
  <c r="Y875" i="1"/>
  <c r="X875" i="1"/>
  <c r="W875" i="1"/>
  <c r="V875" i="1"/>
  <c r="U875" i="1"/>
  <c r="T875" i="1"/>
  <c r="AC874" i="1"/>
  <c r="AB874" i="1"/>
  <c r="AA874" i="1"/>
  <c r="Z874" i="1"/>
  <c r="Y874" i="1"/>
  <c r="X874" i="1"/>
  <c r="W874" i="1"/>
  <c r="V874" i="1"/>
  <c r="U874" i="1"/>
  <c r="T874" i="1"/>
  <c r="AC873" i="1"/>
  <c r="AB873" i="1"/>
  <c r="AA873" i="1"/>
  <c r="Z873" i="1"/>
  <c r="Y873" i="1"/>
  <c r="X873" i="1"/>
  <c r="W873" i="1"/>
  <c r="V873" i="1"/>
  <c r="U873" i="1"/>
  <c r="T873" i="1"/>
  <c r="AC872" i="1"/>
  <c r="AB872" i="1"/>
  <c r="AA872" i="1"/>
  <c r="Z872" i="1"/>
  <c r="Y872" i="1"/>
  <c r="X872" i="1"/>
  <c r="W872" i="1"/>
  <c r="V872" i="1"/>
  <c r="U872" i="1"/>
  <c r="T872" i="1"/>
  <c r="AC871" i="1"/>
  <c r="AB871" i="1"/>
  <c r="AA871" i="1"/>
  <c r="Z871" i="1"/>
  <c r="Y871" i="1"/>
  <c r="X871" i="1"/>
  <c r="W871" i="1"/>
  <c r="V871" i="1"/>
  <c r="U871" i="1"/>
  <c r="T871" i="1"/>
  <c r="AC870" i="1"/>
  <c r="AB870" i="1"/>
  <c r="AA870" i="1"/>
  <c r="Z870" i="1"/>
  <c r="Y870" i="1"/>
  <c r="X870" i="1"/>
  <c r="W870" i="1"/>
  <c r="V870" i="1"/>
  <c r="U870" i="1"/>
  <c r="T870" i="1"/>
  <c r="AC869" i="1"/>
  <c r="AB869" i="1"/>
  <c r="AA869" i="1"/>
  <c r="Z869" i="1"/>
  <c r="Y869" i="1"/>
  <c r="X869" i="1"/>
  <c r="W869" i="1"/>
  <c r="V869" i="1"/>
  <c r="U869" i="1"/>
  <c r="T869" i="1"/>
  <c r="AC868" i="1"/>
  <c r="AB868" i="1"/>
  <c r="AA868" i="1"/>
  <c r="Z868" i="1"/>
  <c r="Y868" i="1"/>
  <c r="X868" i="1"/>
  <c r="W868" i="1"/>
  <c r="V868" i="1"/>
  <c r="U868" i="1"/>
  <c r="T868" i="1"/>
  <c r="AC867" i="1"/>
  <c r="AB867" i="1"/>
  <c r="AA867" i="1"/>
  <c r="Z867" i="1"/>
  <c r="Y867" i="1"/>
  <c r="X867" i="1"/>
  <c r="W867" i="1"/>
  <c r="V867" i="1"/>
  <c r="U867" i="1"/>
  <c r="T867" i="1"/>
  <c r="AC866" i="1"/>
  <c r="AB866" i="1"/>
  <c r="AA866" i="1"/>
  <c r="Z866" i="1"/>
  <c r="Y866" i="1"/>
  <c r="X866" i="1"/>
  <c r="W866" i="1"/>
  <c r="V866" i="1"/>
  <c r="U866" i="1"/>
  <c r="T866" i="1"/>
  <c r="AC865" i="1"/>
  <c r="AB865" i="1"/>
  <c r="AA865" i="1"/>
  <c r="Z865" i="1"/>
  <c r="Y865" i="1"/>
  <c r="X865" i="1"/>
  <c r="W865" i="1"/>
  <c r="V865" i="1"/>
  <c r="U865" i="1"/>
  <c r="T865" i="1"/>
  <c r="AC864" i="1"/>
  <c r="AB864" i="1"/>
  <c r="AA864" i="1"/>
  <c r="Z864" i="1"/>
  <c r="Y864" i="1"/>
  <c r="X864" i="1"/>
  <c r="W864" i="1"/>
  <c r="V864" i="1"/>
  <c r="U864" i="1"/>
  <c r="T864" i="1"/>
  <c r="AC863" i="1"/>
  <c r="AB863" i="1"/>
  <c r="AA863" i="1"/>
  <c r="Z863" i="1"/>
  <c r="Y863" i="1"/>
  <c r="X863" i="1"/>
  <c r="W863" i="1"/>
  <c r="V863" i="1"/>
  <c r="U863" i="1"/>
  <c r="T863" i="1"/>
  <c r="AC862" i="1"/>
  <c r="AB862" i="1"/>
  <c r="AA862" i="1"/>
  <c r="Z862" i="1"/>
  <c r="Y862" i="1"/>
  <c r="X862" i="1"/>
  <c r="W862" i="1"/>
  <c r="V862" i="1"/>
  <c r="U862" i="1"/>
  <c r="T862" i="1"/>
  <c r="AC861" i="1"/>
  <c r="AB861" i="1"/>
  <c r="AA861" i="1"/>
  <c r="Z861" i="1"/>
  <c r="Y861" i="1"/>
  <c r="X861" i="1"/>
  <c r="W861" i="1"/>
  <c r="V861" i="1"/>
  <c r="U861" i="1"/>
  <c r="T861" i="1"/>
  <c r="AC860" i="1"/>
  <c r="AB860" i="1"/>
  <c r="AA860" i="1"/>
  <c r="Z860" i="1"/>
  <c r="Y860" i="1"/>
  <c r="X860" i="1"/>
  <c r="W860" i="1"/>
  <c r="V860" i="1"/>
  <c r="U860" i="1"/>
  <c r="T860" i="1"/>
  <c r="AC859" i="1"/>
  <c r="AB859" i="1"/>
  <c r="AA859" i="1"/>
  <c r="Z859" i="1"/>
  <c r="Y859" i="1"/>
  <c r="X859" i="1"/>
  <c r="W859" i="1"/>
  <c r="V859" i="1"/>
  <c r="U859" i="1"/>
  <c r="T859" i="1"/>
  <c r="AC858" i="1"/>
  <c r="AB858" i="1"/>
  <c r="AA858" i="1"/>
  <c r="Z858" i="1"/>
  <c r="Y858" i="1"/>
  <c r="X858" i="1"/>
  <c r="W858" i="1"/>
  <c r="V858" i="1"/>
  <c r="U858" i="1"/>
  <c r="T858" i="1"/>
  <c r="AC857" i="1"/>
  <c r="AB857" i="1"/>
  <c r="AA857" i="1"/>
  <c r="Z857" i="1"/>
  <c r="Y857" i="1"/>
  <c r="X857" i="1"/>
  <c r="W857" i="1"/>
  <c r="V857" i="1"/>
  <c r="U857" i="1"/>
  <c r="T857" i="1"/>
  <c r="AC856" i="1"/>
  <c r="AB856" i="1"/>
  <c r="AA856" i="1"/>
  <c r="Z856" i="1"/>
  <c r="Y856" i="1"/>
  <c r="X856" i="1"/>
  <c r="W856" i="1"/>
  <c r="V856" i="1"/>
  <c r="U856" i="1"/>
  <c r="T856" i="1"/>
  <c r="AC855" i="1"/>
  <c r="AB855" i="1"/>
  <c r="AA855" i="1"/>
  <c r="Z855" i="1"/>
  <c r="Y855" i="1"/>
  <c r="X855" i="1"/>
  <c r="W855" i="1"/>
  <c r="V855" i="1"/>
  <c r="U855" i="1"/>
  <c r="T855" i="1"/>
  <c r="AC854" i="1"/>
  <c r="AB854" i="1"/>
  <c r="AA854" i="1"/>
  <c r="Z854" i="1"/>
  <c r="Y854" i="1"/>
  <c r="X854" i="1"/>
  <c r="W854" i="1"/>
  <c r="V854" i="1"/>
  <c r="U854" i="1"/>
  <c r="T854" i="1"/>
  <c r="AC853" i="1"/>
  <c r="AB853" i="1"/>
  <c r="AA853" i="1"/>
  <c r="Z853" i="1"/>
  <c r="Y853" i="1"/>
  <c r="X853" i="1"/>
  <c r="W853" i="1"/>
  <c r="V853" i="1"/>
  <c r="U853" i="1"/>
  <c r="T853" i="1"/>
  <c r="AC852" i="1"/>
  <c r="AB852" i="1"/>
  <c r="AA852" i="1"/>
  <c r="Z852" i="1"/>
  <c r="Y852" i="1"/>
  <c r="X852" i="1"/>
  <c r="W852" i="1"/>
  <c r="V852" i="1"/>
  <c r="U852" i="1"/>
  <c r="T852" i="1"/>
  <c r="AC851" i="1"/>
  <c r="AB851" i="1"/>
  <c r="AA851" i="1"/>
  <c r="Z851" i="1"/>
  <c r="Y851" i="1"/>
  <c r="X851" i="1"/>
  <c r="W851" i="1"/>
  <c r="V851" i="1"/>
  <c r="U851" i="1"/>
  <c r="T851" i="1"/>
  <c r="AC850" i="1"/>
  <c r="AB850" i="1"/>
  <c r="AA850" i="1"/>
  <c r="Z850" i="1"/>
  <c r="Y850" i="1"/>
  <c r="X850" i="1"/>
  <c r="W850" i="1"/>
  <c r="V850" i="1"/>
  <c r="U850" i="1"/>
  <c r="T850" i="1"/>
  <c r="AC849" i="1"/>
  <c r="AB849" i="1"/>
  <c r="AA849" i="1"/>
  <c r="Z849" i="1"/>
  <c r="Y849" i="1"/>
  <c r="X849" i="1"/>
  <c r="W849" i="1"/>
  <c r="V849" i="1"/>
  <c r="U849" i="1"/>
  <c r="T849" i="1"/>
  <c r="AC848" i="1"/>
  <c r="AB848" i="1"/>
  <c r="AA848" i="1"/>
  <c r="Z848" i="1"/>
  <c r="Y848" i="1"/>
  <c r="X848" i="1"/>
  <c r="W848" i="1"/>
  <c r="V848" i="1"/>
  <c r="U848" i="1"/>
  <c r="T848" i="1"/>
  <c r="AC847" i="1"/>
  <c r="AB847" i="1"/>
  <c r="AA847" i="1"/>
  <c r="Z847" i="1"/>
  <c r="Y847" i="1"/>
  <c r="X847" i="1"/>
  <c r="W847" i="1"/>
  <c r="V847" i="1"/>
  <c r="U847" i="1"/>
  <c r="T847" i="1"/>
  <c r="AC846" i="1"/>
  <c r="AB846" i="1"/>
  <c r="AA846" i="1"/>
  <c r="Z846" i="1"/>
  <c r="Y846" i="1"/>
  <c r="X846" i="1"/>
  <c r="W846" i="1"/>
  <c r="V846" i="1"/>
  <c r="U846" i="1"/>
  <c r="T846" i="1"/>
  <c r="AC845" i="1"/>
  <c r="AB845" i="1"/>
  <c r="AA845" i="1"/>
  <c r="Z845" i="1"/>
  <c r="Y845" i="1"/>
  <c r="X845" i="1"/>
  <c r="W845" i="1"/>
  <c r="V845" i="1"/>
  <c r="U845" i="1"/>
  <c r="T845" i="1"/>
  <c r="AC844" i="1"/>
  <c r="AB844" i="1"/>
  <c r="AA844" i="1"/>
  <c r="Z844" i="1"/>
  <c r="Y844" i="1"/>
  <c r="X844" i="1"/>
  <c r="W844" i="1"/>
  <c r="V844" i="1"/>
  <c r="U844" i="1"/>
  <c r="T844" i="1"/>
  <c r="AC843" i="1"/>
  <c r="AB843" i="1"/>
  <c r="AA843" i="1"/>
  <c r="Z843" i="1"/>
  <c r="Y843" i="1"/>
  <c r="X843" i="1"/>
  <c r="W843" i="1"/>
  <c r="V843" i="1"/>
  <c r="U843" i="1"/>
  <c r="T843" i="1"/>
  <c r="AC842" i="1"/>
  <c r="AB842" i="1"/>
  <c r="AA842" i="1"/>
  <c r="Z842" i="1"/>
  <c r="Y842" i="1"/>
  <c r="X842" i="1"/>
  <c r="W842" i="1"/>
  <c r="V842" i="1"/>
  <c r="U842" i="1"/>
  <c r="T842" i="1"/>
  <c r="AC841" i="1"/>
  <c r="AB841" i="1"/>
  <c r="AA841" i="1"/>
  <c r="Z841" i="1"/>
  <c r="Y841" i="1"/>
  <c r="X841" i="1"/>
  <c r="W841" i="1"/>
  <c r="V841" i="1"/>
  <c r="U841" i="1"/>
  <c r="T841" i="1"/>
  <c r="AC840" i="1"/>
  <c r="AB840" i="1"/>
  <c r="AA840" i="1"/>
  <c r="Z840" i="1"/>
  <c r="Y840" i="1"/>
  <c r="X840" i="1"/>
  <c r="W840" i="1"/>
  <c r="V840" i="1"/>
  <c r="U840" i="1"/>
  <c r="T840" i="1"/>
  <c r="AC839" i="1"/>
  <c r="AB839" i="1"/>
  <c r="AA839" i="1"/>
  <c r="Z839" i="1"/>
  <c r="Y839" i="1"/>
  <c r="X839" i="1"/>
  <c r="W839" i="1"/>
  <c r="V839" i="1"/>
  <c r="U839" i="1"/>
  <c r="T839" i="1"/>
  <c r="AC838" i="1"/>
  <c r="AB838" i="1"/>
  <c r="AA838" i="1"/>
  <c r="Z838" i="1"/>
  <c r="Y838" i="1"/>
  <c r="X838" i="1"/>
  <c r="W838" i="1"/>
  <c r="V838" i="1"/>
  <c r="U838" i="1"/>
  <c r="T838" i="1"/>
  <c r="AC837" i="1"/>
  <c r="AB837" i="1"/>
  <c r="AA837" i="1"/>
  <c r="Z837" i="1"/>
  <c r="Y837" i="1"/>
  <c r="X837" i="1"/>
  <c r="W837" i="1"/>
  <c r="V837" i="1"/>
  <c r="U837" i="1"/>
  <c r="T837" i="1"/>
  <c r="AC836" i="1"/>
  <c r="AB836" i="1"/>
  <c r="AA836" i="1"/>
  <c r="Z836" i="1"/>
  <c r="Y836" i="1"/>
  <c r="X836" i="1"/>
  <c r="W836" i="1"/>
  <c r="V836" i="1"/>
  <c r="U836" i="1"/>
  <c r="T836" i="1"/>
  <c r="AC835" i="1"/>
  <c r="AB835" i="1"/>
  <c r="AA835" i="1"/>
  <c r="Z835" i="1"/>
  <c r="Y835" i="1"/>
  <c r="X835" i="1"/>
  <c r="W835" i="1"/>
  <c r="V835" i="1"/>
  <c r="U835" i="1"/>
  <c r="T835" i="1"/>
  <c r="AC834" i="1"/>
  <c r="AB834" i="1"/>
  <c r="AA834" i="1"/>
  <c r="Z834" i="1"/>
  <c r="Y834" i="1"/>
  <c r="X834" i="1"/>
  <c r="W834" i="1"/>
  <c r="V834" i="1"/>
  <c r="U834" i="1"/>
  <c r="T834" i="1"/>
  <c r="AC833" i="1"/>
  <c r="AB833" i="1"/>
  <c r="AA833" i="1"/>
  <c r="Z833" i="1"/>
  <c r="Y833" i="1"/>
  <c r="X833" i="1"/>
  <c r="W833" i="1"/>
  <c r="V833" i="1"/>
  <c r="U833" i="1"/>
  <c r="T833" i="1"/>
  <c r="AC832" i="1"/>
  <c r="AB832" i="1"/>
  <c r="AA832" i="1"/>
  <c r="Z832" i="1"/>
  <c r="Y832" i="1"/>
  <c r="X832" i="1"/>
  <c r="W832" i="1"/>
  <c r="V832" i="1"/>
  <c r="U832" i="1"/>
  <c r="T832" i="1"/>
  <c r="AC831" i="1"/>
  <c r="AB831" i="1"/>
  <c r="AA831" i="1"/>
  <c r="Z831" i="1"/>
  <c r="Y831" i="1"/>
  <c r="X831" i="1"/>
  <c r="W831" i="1"/>
  <c r="V831" i="1"/>
  <c r="U831" i="1"/>
  <c r="T831" i="1"/>
  <c r="AC830" i="1"/>
  <c r="AB830" i="1"/>
  <c r="AA830" i="1"/>
  <c r="Z830" i="1"/>
  <c r="Y830" i="1"/>
  <c r="X830" i="1"/>
  <c r="W830" i="1"/>
  <c r="V830" i="1"/>
  <c r="U830" i="1"/>
  <c r="T830" i="1"/>
  <c r="AC829" i="1"/>
  <c r="AB829" i="1"/>
  <c r="AA829" i="1"/>
  <c r="Z829" i="1"/>
  <c r="Y829" i="1"/>
  <c r="X829" i="1"/>
  <c r="W829" i="1"/>
  <c r="V829" i="1"/>
  <c r="U829" i="1"/>
  <c r="T829" i="1"/>
  <c r="AC828" i="1"/>
  <c r="AB828" i="1"/>
  <c r="AA828" i="1"/>
  <c r="Z828" i="1"/>
  <c r="Y828" i="1"/>
  <c r="X828" i="1"/>
  <c r="W828" i="1"/>
  <c r="V828" i="1"/>
  <c r="U828" i="1"/>
  <c r="T828" i="1"/>
  <c r="AC827" i="1"/>
  <c r="AB827" i="1"/>
  <c r="AA827" i="1"/>
  <c r="Z827" i="1"/>
  <c r="Y827" i="1"/>
  <c r="X827" i="1"/>
  <c r="W827" i="1"/>
  <c r="V827" i="1"/>
  <c r="U827" i="1"/>
  <c r="T827" i="1"/>
  <c r="AC826" i="1"/>
  <c r="AB826" i="1"/>
  <c r="AA826" i="1"/>
  <c r="Z826" i="1"/>
  <c r="Y826" i="1"/>
  <c r="X826" i="1"/>
  <c r="W826" i="1"/>
  <c r="V826" i="1"/>
  <c r="U826" i="1"/>
  <c r="T826" i="1"/>
  <c r="AC825" i="1"/>
  <c r="AB825" i="1"/>
  <c r="AA825" i="1"/>
  <c r="Z825" i="1"/>
  <c r="Y825" i="1"/>
  <c r="X825" i="1"/>
  <c r="W825" i="1"/>
  <c r="V825" i="1"/>
  <c r="U825" i="1"/>
  <c r="T825" i="1"/>
  <c r="AC824" i="1"/>
  <c r="AB824" i="1"/>
  <c r="AA824" i="1"/>
  <c r="Z824" i="1"/>
  <c r="Y824" i="1"/>
  <c r="X824" i="1"/>
  <c r="W824" i="1"/>
  <c r="V824" i="1"/>
  <c r="U824" i="1"/>
  <c r="T824" i="1"/>
  <c r="AC823" i="1"/>
  <c r="AB823" i="1"/>
  <c r="AA823" i="1"/>
  <c r="Z823" i="1"/>
  <c r="Y823" i="1"/>
  <c r="X823" i="1"/>
  <c r="W823" i="1"/>
  <c r="V823" i="1"/>
  <c r="U823" i="1"/>
  <c r="T823" i="1"/>
  <c r="AC822" i="1"/>
  <c r="AB822" i="1"/>
  <c r="AA822" i="1"/>
  <c r="Z822" i="1"/>
  <c r="Y822" i="1"/>
  <c r="X822" i="1"/>
  <c r="W822" i="1"/>
  <c r="V822" i="1"/>
  <c r="U822" i="1"/>
  <c r="T822" i="1"/>
  <c r="AC821" i="1"/>
  <c r="AB821" i="1"/>
  <c r="AA821" i="1"/>
  <c r="Z821" i="1"/>
  <c r="Y821" i="1"/>
  <c r="X821" i="1"/>
  <c r="W821" i="1"/>
  <c r="V821" i="1"/>
  <c r="U821" i="1"/>
  <c r="T821" i="1"/>
  <c r="AC820" i="1"/>
  <c r="AB820" i="1"/>
  <c r="AA820" i="1"/>
  <c r="Z820" i="1"/>
  <c r="Y820" i="1"/>
  <c r="X820" i="1"/>
  <c r="W820" i="1"/>
  <c r="V820" i="1"/>
  <c r="U820" i="1"/>
  <c r="T820" i="1"/>
  <c r="AC819" i="1"/>
  <c r="AB819" i="1"/>
  <c r="AA819" i="1"/>
  <c r="Z819" i="1"/>
  <c r="Y819" i="1"/>
  <c r="X819" i="1"/>
  <c r="W819" i="1"/>
  <c r="V819" i="1"/>
  <c r="U819" i="1"/>
  <c r="T819" i="1"/>
  <c r="AC818" i="1"/>
  <c r="AB818" i="1"/>
  <c r="AA818" i="1"/>
  <c r="Z818" i="1"/>
  <c r="Y818" i="1"/>
  <c r="X818" i="1"/>
  <c r="W818" i="1"/>
  <c r="V818" i="1"/>
  <c r="U818" i="1"/>
  <c r="T818" i="1"/>
  <c r="AC817" i="1"/>
  <c r="AB817" i="1"/>
  <c r="AA817" i="1"/>
  <c r="Z817" i="1"/>
  <c r="Y817" i="1"/>
  <c r="X817" i="1"/>
  <c r="W817" i="1"/>
  <c r="V817" i="1"/>
  <c r="U817" i="1"/>
  <c r="T817" i="1"/>
  <c r="AC816" i="1"/>
  <c r="AB816" i="1"/>
  <c r="AA816" i="1"/>
  <c r="Z816" i="1"/>
  <c r="Y816" i="1"/>
  <c r="X816" i="1"/>
  <c r="W816" i="1"/>
  <c r="V816" i="1"/>
  <c r="U816" i="1"/>
  <c r="T816" i="1"/>
  <c r="AC815" i="1"/>
  <c r="AB815" i="1"/>
  <c r="AA815" i="1"/>
  <c r="Z815" i="1"/>
  <c r="Y815" i="1"/>
  <c r="X815" i="1"/>
  <c r="W815" i="1"/>
  <c r="V815" i="1"/>
  <c r="U815" i="1"/>
  <c r="T815" i="1"/>
  <c r="AC814" i="1"/>
  <c r="AB814" i="1"/>
  <c r="AA814" i="1"/>
  <c r="Z814" i="1"/>
  <c r="Y814" i="1"/>
  <c r="X814" i="1"/>
  <c r="W814" i="1"/>
  <c r="V814" i="1"/>
  <c r="U814" i="1"/>
  <c r="T814" i="1"/>
  <c r="AC813" i="1"/>
  <c r="AB813" i="1"/>
  <c r="AA813" i="1"/>
  <c r="Z813" i="1"/>
  <c r="Y813" i="1"/>
  <c r="X813" i="1"/>
  <c r="W813" i="1"/>
  <c r="V813" i="1"/>
  <c r="U813" i="1"/>
  <c r="T813" i="1"/>
  <c r="AC812" i="1"/>
  <c r="AB812" i="1"/>
  <c r="AA812" i="1"/>
  <c r="Z812" i="1"/>
  <c r="Y812" i="1"/>
  <c r="X812" i="1"/>
  <c r="W812" i="1"/>
  <c r="V812" i="1"/>
  <c r="U812" i="1"/>
  <c r="T812" i="1"/>
  <c r="AC811" i="1"/>
  <c r="AB811" i="1"/>
  <c r="AA811" i="1"/>
  <c r="Z811" i="1"/>
  <c r="Y811" i="1"/>
  <c r="X811" i="1"/>
  <c r="W811" i="1"/>
  <c r="V811" i="1"/>
  <c r="U811" i="1"/>
  <c r="T811" i="1"/>
  <c r="AC810" i="1"/>
  <c r="AB810" i="1"/>
  <c r="AA810" i="1"/>
  <c r="Z810" i="1"/>
  <c r="Y810" i="1"/>
  <c r="X810" i="1"/>
  <c r="W810" i="1"/>
  <c r="V810" i="1"/>
  <c r="U810" i="1"/>
  <c r="T810" i="1"/>
  <c r="AC809" i="1"/>
  <c r="AB809" i="1"/>
  <c r="AA809" i="1"/>
  <c r="Z809" i="1"/>
  <c r="Y809" i="1"/>
  <c r="X809" i="1"/>
  <c r="W809" i="1"/>
  <c r="V809" i="1"/>
  <c r="U809" i="1"/>
  <c r="T809" i="1"/>
  <c r="AC808" i="1"/>
  <c r="AB808" i="1"/>
  <c r="AA808" i="1"/>
  <c r="Z808" i="1"/>
  <c r="Y808" i="1"/>
  <c r="X808" i="1"/>
  <c r="W808" i="1"/>
  <c r="V808" i="1"/>
  <c r="U808" i="1"/>
  <c r="T808" i="1"/>
  <c r="AC807" i="1"/>
  <c r="AB807" i="1"/>
  <c r="AA807" i="1"/>
  <c r="Z807" i="1"/>
  <c r="Y807" i="1"/>
  <c r="X807" i="1"/>
  <c r="W807" i="1"/>
  <c r="V807" i="1"/>
  <c r="U807" i="1"/>
  <c r="T807" i="1"/>
  <c r="AC806" i="1"/>
  <c r="AB806" i="1"/>
  <c r="AA806" i="1"/>
  <c r="Z806" i="1"/>
  <c r="Y806" i="1"/>
  <c r="X806" i="1"/>
  <c r="W806" i="1"/>
  <c r="V806" i="1"/>
  <c r="U806" i="1"/>
  <c r="T806" i="1"/>
  <c r="AC805" i="1"/>
  <c r="AB805" i="1"/>
  <c r="AA805" i="1"/>
  <c r="Z805" i="1"/>
  <c r="Y805" i="1"/>
  <c r="X805" i="1"/>
  <c r="W805" i="1"/>
  <c r="V805" i="1"/>
  <c r="U805" i="1"/>
  <c r="T805" i="1"/>
  <c r="AC804" i="1"/>
  <c r="AB804" i="1"/>
  <c r="AA804" i="1"/>
  <c r="Z804" i="1"/>
  <c r="Y804" i="1"/>
  <c r="X804" i="1"/>
  <c r="W804" i="1"/>
  <c r="V804" i="1"/>
  <c r="U804" i="1"/>
  <c r="T804" i="1"/>
  <c r="AC803" i="1"/>
  <c r="AB803" i="1"/>
  <c r="AA803" i="1"/>
  <c r="Z803" i="1"/>
  <c r="Y803" i="1"/>
  <c r="X803" i="1"/>
  <c r="W803" i="1"/>
  <c r="V803" i="1"/>
  <c r="U803" i="1"/>
  <c r="T803" i="1"/>
  <c r="AC802" i="1"/>
  <c r="AB802" i="1"/>
  <c r="AA802" i="1"/>
  <c r="Z802" i="1"/>
  <c r="Y802" i="1"/>
  <c r="X802" i="1"/>
  <c r="W802" i="1"/>
  <c r="V802" i="1"/>
  <c r="U802" i="1"/>
  <c r="T802" i="1"/>
  <c r="AC801" i="1"/>
  <c r="AB801" i="1"/>
  <c r="AA801" i="1"/>
  <c r="Z801" i="1"/>
  <c r="Y801" i="1"/>
  <c r="X801" i="1"/>
  <c r="W801" i="1"/>
  <c r="V801" i="1"/>
  <c r="U801" i="1"/>
  <c r="T801" i="1"/>
  <c r="AC800" i="1"/>
  <c r="AB800" i="1"/>
  <c r="AA800" i="1"/>
  <c r="Z800" i="1"/>
  <c r="Y800" i="1"/>
  <c r="X800" i="1"/>
  <c r="W800" i="1"/>
  <c r="V800" i="1"/>
  <c r="U800" i="1"/>
  <c r="T800" i="1"/>
  <c r="AC799" i="1"/>
  <c r="AB799" i="1"/>
  <c r="AA799" i="1"/>
  <c r="Z799" i="1"/>
  <c r="Y799" i="1"/>
  <c r="X799" i="1"/>
  <c r="W799" i="1"/>
  <c r="V799" i="1"/>
  <c r="U799" i="1"/>
  <c r="T799" i="1"/>
  <c r="AC798" i="1"/>
  <c r="AB798" i="1"/>
  <c r="AA798" i="1"/>
  <c r="Z798" i="1"/>
  <c r="Y798" i="1"/>
  <c r="X798" i="1"/>
  <c r="W798" i="1"/>
  <c r="V798" i="1"/>
  <c r="U798" i="1"/>
  <c r="T798" i="1"/>
  <c r="AC797" i="1"/>
  <c r="AB797" i="1"/>
  <c r="AA797" i="1"/>
  <c r="Z797" i="1"/>
  <c r="Y797" i="1"/>
  <c r="X797" i="1"/>
  <c r="W797" i="1"/>
  <c r="V797" i="1"/>
  <c r="U797" i="1"/>
  <c r="T797" i="1"/>
  <c r="AC796" i="1"/>
  <c r="AB796" i="1"/>
  <c r="AA796" i="1"/>
  <c r="Z796" i="1"/>
  <c r="Y796" i="1"/>
  <c r="X796" i="1"/>
  <c r="W796" i="1"/>
  <c r="V796" i="1"/>
  <c r="U796" i="1"/>
  <c r="T796" i="1"/>
  <c r="AC795" i="1"/>
  <c r="AB795" i="1"/>
  <c r="AA795" i="1"/>
  <c r="Z795" i="1"/>
  <c r="Y795" i="1"/>
  <c r="X795" i="1"/>
  <c r="W795" i="1"/>
  <c r="V795" i="1"/>
  <c r="U795" i="1"/>
  <c r="T795" i="1"/>
  <c r="AC794" i="1"/>
  <c r="AB794" i="1"/>
  <c r="AA794" i="1"/>
  <c r="Z794" i="1"/>
  <c r="Y794" i="1"/>
  <c r="X794" i="1"/>
  <c r="W794" i="1"/>
  <c r="V794" i="1"/>
  <c r="U794" i="1"/>
  <c r="T794" i="1"/>
  <c r="AC793" i="1"/>
  <c r="AB793" i="1"/>
  <c r="AA793" i="1"/>
  <c r="Z793" i="1"/>
  <c r="Y793" i="1"/>
  <c r="X793" i="1"/>
  <c r="W793" i="1"/>
  <c r="V793" i="1"/>
  <c r="U793" i="1"/>
  <c r="T793" i="1"/>
  <c r="AC792" i="1"/>
  <c r="AB792" i="1"/>
  <c r="AA792" i="1"/>
  <c r="Z792" i="1"/>
  <c r="Y792" i="1"/>
  <c r="X792" i="1"/>
  <c r="W792" i="1"/>
  <c r="V792" i="1"/>
  <c r="U792" i="1"/>
  <c r="T792" i="1"/>
  <c r="AC791" i="1"/>
  <c r="AB791" i="1"/>
  <c r="AA791" i="1"/>
  <c r="Z791" i="1"/>
  <c r="Y791" i="1"/>
  <c r="X791" i="1"/>
  <c r="W791" i="1"/>
  <c r="V791" i="1"/>
  <c r="U791" i="1"/>
  <c r="T791" i="1"/>
  <c r="AC790" i="1"/>
  <c r="AB790" i="1"/>
  <c r="AA790" i="1"/>
  <c r="Z790" i="1"/>
  <c r="Y790" i="1"/>
  <c r="X790" i="1"/>
  <c r="W790" i="1"/>
  <c r="V790" i="1"/>
  <c r="U790" i="1"/>
  <c r="T790" i="1"/>
  <c r="AC789" i="1"/>
  <c r="AB789" i="1"/>
  <c r="AA789" i="1"/>
  <c r="Z789" i="1"/>
  <c r="Y789" i="1"/>
  <c r="X789" i="1"/>
  <c r="W789" i="1"/>
  <c r="V789" i="1"/>
  <c r="U789" i="1"/>
  <c r="T789" i="1"/>
  <c r="AC788" i="1"/>
  <c r="AB788" i="1"/>
  <c r="AA788" i="1"/>
  <c r="Z788" i="1"/>
  <c r="Y788" i="1"/>
  <c r="X788" i="1"/>
  <c r="W788" i="1"/>
  <c r="V788" i="1"/>
  <c r="U788" i="1"/>
  <c r="T788" i="1"/>
  <c r="AC787" i="1"/>
  <c r="AB787" i="1"/>
  <c r="AA787" i="1"/>
  <c r="Z787" i="1"/>
  <c r="Y787" i="1"/>
  <c r="X787" i="1"/>
  <c r="W787" i="1"/>
  <c r="V787" i="1"/>
  <c r="U787" i="1"/>
  <c r="T787" i="1"/>
  <c r="AC786" i="1"/>
  <c r="AB786" i="1"/>
  <c r="AA786" i="1"/>
  <c r="Z786" i="1"/>
  <c r="Y786" i="1"/>
  <c r="X786" i="1"/>
  <c r="W786" i="1"/>
  <c r="V786" i="1"/>
  <c r="U786" i="1"/>
  <c r="T786" i="1"/>
  <c r="AC785" i="1"/>
  <c r="AB785" i="1"/>
  <c r="AA785" i="1"/>
  <c r="Z785" i="1"/>
  <c r="Y785" i="1"/>
  <c r="X785" i="1"/>
  <c r="W785" i="1"/>
  <c r="V785" i="1"/>
  <c r="U785" i="1"/>
  <c r="T785" i="1"/>
  <c r="AC784" i="1"/>
  <c r="AB784" i="1"/>
  <c r="AA784" i="1"/>
  <c r="Z784" i="1"/>
  <c r="Y784" i="1"/>
  <c r="X784" i="1"/>
  <c r="W784" i="1"/>
  <c r="V784" i="1"/>
  <c r="U784" i="1"/>
  <c r="T784" i="1"/>
  <c r="AC783" i="1"/>
  <c r="AB783" i="1"/>
  <c r="AA783" i="1"/>
  <c r="Z783" i="1"/>
  <c r="Y783" i="1"/>
  <c r="X783" i="1"/>
  <c r="W783" i="1"/>
  <c r="V783" i="1"/>
  <c r="U783" i="1"/>
  <c r="T783" i="1"/>
  <c r="AC782" i="1"/>
  <c r="AB782" i="1"/>
  <c r="AA782" i="1"/>
  <c r="Z782" i="1"/>
  <c r="Y782" i="1"/>
  <c r="X782" i="1"/>
  <c r="W782" i="1"/>
  <c r="V782" i="1"/>
  <c r="U782" i="1"/>
  <c r="T782" i="1"/>
  <c r="AC781" i="1"/>
  <c r="AB781" i="1"/>
  <c r="AA781" i="1"/>
  <c r="Z781" i="1"/>
  <c r="Y781" i="1"/>
  <c r="X781" i="1"/>
  <c r="W781" i="1"/>
  <c r="V781" i="1"/>
  <c r="U781" i="1"/>
  <c r="T781" i="1"/>
  <c r="AC780" i="1"/>
  <c r="AB780" i="1"/>
  <c r="AA780" i="1"/>
  <c r="Z780" i="1"/>
  <c r="Y780" i="1"/>
  <c r="X780" i="1"/>
  <c r="W780" i="1"/>
  <c r="V780" i="1"/>
  <c r="U780" i="1"/>
  <c r="T780" i="1"/>
  <c r="AC779" i="1"/>
  <c r="AB779" i="1"/>
  <c r="AA779" i="1"/>
  <c r="Z779" i="1"/>
  <c r="Y779" i="1"/>
  <c r="X779" i="1"/>
  <c r="W779" i="1"/>
  <c r="V779" i="1"/>
  <c r="U779" i="1"/>
  <c r="T779" i="1"/>
  <c r="AC778" i="1"/>
  <c r="AB778" i="1"/>
  <c r="AA778" i="1"/>
  <c r="Z778" i="1"/>
  <c r="Y778" i="1"/>
  <c r="X778" i="1"/>
  <c r="W778" i="1"/>
  <c r="V778" i="1"/>
  <c r="U778" i="1"/>
  <c r="T778" i="1"/>
  <c r="AC777" i="1"/>
  <c r="AB777" i="1"/>
  <c r="AA777" i="1"/>
  <c r="Z777" i="1"/>
  <c r="Y777" i="1"/>
  <c r="X777" i="1"/>
  <c r="W777" i="1"/>
  <c r="V777" i="1"/>
  <c r="U777" i="1"/>
  <c r="T777" i="1"/>
  <c r="AC776" i="1"/>
  <c r="AB776" i="1"/>
  <c r="AA776" i="1"/>
  <c r="Z776" i="1"/>
  <c r="Y776" i="1"/>
  <c r="X776" i="1"/>
  <c r="W776" i="1"/>
  <c r="V776" i="1"/>
  <c r="U776" i="1"/>
  <c r="T776" i="1"/>
  <c r="AC775" i="1"/>
  <c r="AB775" i="1"/>
  <c r="AA775" i="1"/>
  <c r="Z775" i="1"/>
  <c r="Y775" i="1"/>
  <c r="X775" i="1"/>
  <c r="W775" i="1"/>
  <c r="V775" i="1"/>
  <c r="U775" i="1"/>
  <c r="T775" i="1"/>
  <c r="AC774" i="1"/>
  <c r="AB774" i="1"/>
  <c r="AA774" i="1"/>
  <c r="Z774" i="1"/>
  <c r="Y774" i="1"/>
  <c r="X774" i="1"/>
  <c r="W774" i="1"/>
  <c r="V774" i="1"/>
  <c r="U774" i="1"/>
  <c r="T774" i="1"/>
  <c r="AC773" i="1"/>
  <c r="AB773" i="1"/>
  <c r="AA773" i="1"/>
  <c r="Z773" i="1"/>
  <c r="Y773" i="1"/>
  <c r="X773" i="1"/>
  <c r="W773" i="1"/>
  <c r="V773" i="1"/>
  <c r="U773" i="1"/>
  <c r="T773" i="1"/>
  <c r="AC772" i="1"/>
  <c r="AB772" i="1"/>
  <c r="AA772" i="1"/>
  <c r="Z772" i="1"/>
  <c r="Y772" i="1"/>
  <c r="X772" i="1"/>
  <c r="W772" i="1"/>
  <c r="V772" i="1"/>
  <c r="U772" i="1"/>
  <c r="T772" i="1"/>
  <c r="AC771" i="1"/>
  <c r="AB771" i="1"/>
  <c r="AA771" i="1"/>
  <c r="Z771" i="1"/>
  <c r="Y771" i="1"/>
  <c r="X771" i="1"/>
  <c r="W771" i="1"/>
  <c r="V771" i="1"/>
  <c r="U771" i="1"/>
  <c r="T771" i="1"/>
  <c r="AC770" i="1"/>
  <c r="AB770" i="1"/>
  <c r="AA770" i="1"/>
  <c r="Z770" i="1"/>
  <c r="Y770" i="1"/>
  <c r="X770" i="1"/>
  <c r="W770" i="1"/>
  <c r="V770" i="1"/>
  <c r="U770" i="1"/>
  <c r="T770" i="1"/>
  <c r="AC769" i="1"/>
  <c r="AB769" i="1"/>
  <c r="AA769" i="1"/>
  <c r="Z769" i="1"/>
  <c r="Y769" i="1"/>
  <c r="X769" i="1"/>
  <c r="W769" i="1"/>
  <c r="V769" i="1"/>
  <c r="U769" i="1"/>
  <c r="T769" i="1"/>
  <c r="AC768" i="1"/>
  <c r="AB768" i="1"/>
  <c r="AA768" i="1"/>
  <c r="Z768" i="1"/>
  <c r="Y768" i="1"/>
  <c r="X768" i="1"/>
  <c r="W768" i="1"/>
  <c r="V768" i="1"/>
  <c r="U768" i="1"/>
  <c r="T768" i="1"/>
  <c r="AC767" i="1"/>
  <c r="AB767" i="1"/>
  <c r="AA767" i="1"/>
  <c r="Z767" i="1"/>
  <c r="Y767" i="1"/>
  <c r="X767" i="1"/>
  <c r="W767" i="1"/>
  <c r="V767" i="1"/>
  <c r="U767" i="1"/>
  <c r="T767" i="1"/>
  <c r="AC766" i="1"/>
  <c r="AB766" i="1"/>
  <c r="AA766" i="1"/>
  <c r="Z766" i="1"/>
  <c r="Y766" i="1"/>
  <c r="X766" i="1"/>
  <c r="W766" i="1"/>
  <c r="V766" i="1"/>
  <c r="U766" i="1"/>
  <c r="T766" i="1"/>
  <c r="AC765" i="1"/>
  <c r="AB765" i="1"/>
  <c r="AA765" i="1"/>
  <c r="Z765" i="1"/>
  <c r="Y765" i="1"/>
  <c r="X765" i="1"/>
  <c r="W765" i="1"/>
  <c r="V765" i="1"/>
  <c r="U765" i="1"/>
  <c r="T765" i="1"/>
  <c r="AC764" i="1"/>
  <c r="AB764" i="1"/>
  <c r="AA764" i="1"/>
  <c r="Z764" i="1"/>
  <c r="Y764" i="1"/>
  <c r="X764" i="1"/>
  <c r="W764" i="1"/>
  <c r="V764" i="1"/>
  <c r="U764" i="1"/>
  <c r="T764" i="1"/>
  <c r="AC763" i="1"/>
  <c r="AB763" i="1"/>
  <c r="AA763" i="1"/>
  <c r="Z763" i="1"/>
  <c r="Y763" i="1"/>
  <c r="X763" i="1"/>
  <c r="W763" i="1"/>
  <c r="V763" i="1"/>
  <c r="U763" i="1"/>
  <c r="T763" i="1"/>
  <c r="AC762" i="1"/>
  <c r="AB762" i="1"/>
  <c r="AA762" i="1"/>
  <c r="Z762" i="1"/>
  <c r="Y762" i="1"/>
  <c r="X762" i="1"/>
  <c r="W762" i="1"/>
  <c r="V762" i="1"/>
  <c r="U762" i="1"/>
  <c r="T762" i="1"/>
  <c r="AC761" i="1"/>
  <c r="AB761" i="1"/>
  <c r="AA761" i="1"/>
  <c r="Z761" i="1"/>
  <c r="Y761" i="1"/>
  <c r="X761" i="1"/>
  <c r="W761" i="1"/>
  <c r="V761" i="1"/>
  <c r="U761" i="1"/>
  <c r="T761" i="1"/>
  <c r="AC760" i="1"/>
  <c r="AB760" i="1"/>
  <c r="AA760" i="1"/>
  <c r="Z760" i="1"/>
  <c r="Y760" i="1"/>
  <c r="X760" i="1"/>
  <c r="W760" i="1"/>
  <c r="V760" i="1"/>
  <c r="U760" i="1"/>
  <c r="T760" i="1"/>
  <c r="AC759" i="1"/>
  <c r="AB759" i="1"/>
  <c r="AA759" i="1"/>
  <c r="Z759" i="1"/>
  <c r="Y759" i="1"/>
  <c r="X759" i="1"/>
  <c r="W759" i="1"/>
  <c r="V759" i="1"/>
  <c r="U759" i="1"/>
  <c r="T759" i="1"/>
  <c r="AC758" i="1"/>
  <c r="AB758" i="1"/>
  <c r="AA758" i="1"/>
  <c r="Z758" i="1"/>
  <c r="Y758" i="1"/>
  <c r="X758" i="1"/>
  <c r="W758" i="1"/>
  <c r="V758" i="1"/>
  <c r="U758" i="1"/>
  <c r="T758" i="1"/>
  <c r="AC757" i="1"/>
  <c r="AB757" i="1"/>
  <c r="AA757" i="1"/>
  <c r="Z757" i="1"/>
  <c r="Y757" i="1"/>
  <c r="X757" i="1"/>
  <c r="W757" i="1"/>
  <c r="V757" i="1"/>
  <c r="U757" i="1"/>
  <c r="T757" i="1"/>
  <c r="AC756" i="1"/>
  <c r="AB756" i="1"/>
  <c r="AA756" i="1"/>
  <c r="Z756" i="1"/>
  <c r="Y756" i="1"/>
  <c r="X756" i="1"/>
  <c r="W756" i="1"/>
  <c r="V756" i="1"/>
  <c r="U756" i="1"/>
  <c r="T756" i="1"/>
  <c r="AC755" i="1"/>
  <c r="AB755" i="1"/>
  <c r="AA755" i="1"/>
  <c r="Z755" i="1"/>
  <c r="Y755" i="1"/>
  <c r="X755" i="1"/>
  <c r="W755" i="1"/>
  <c r="V755" i="1"/>
  <c r="U755" i="1"/>
  <c r="T755" i="1"/>
  <c r="AC754" i="1"/>
  <c r="AB754" i="1"/>
  <c r="AA754" i="1"/>
  <c r="Z754" i="1"/>
  <c r="Y754" i="1"/>
  <c r="X754" i="1"/>
  <c r="W754" i="1"/>
  <c r="V754" i="1"/>
  <c r="U754" i="1"/>
  <c r="T754" i="1"/>
  <c r="AC753" i="1"/>
  <c r="AB753" i="1"/>
  <c r="AA753" i="1"/>
  <c r="Z753" i="1"/>
  <c r="Y753" i="1"/>
  <c r="X753" i="1"/>
  <c r="W753" i="1"/>
  <c r="V753" i="1"/>
  <c r="U753" i="1"/>
  <c r="T753" i="1"/>
  <c r="AC752" i="1"/>
  <c r="AB752" i="1"/>
  <c r="AA752" i="1"/>
  <c r="Z752" i="1"/>
  <c r="Y752" i="1"/>
  <c r="X752" i="1"/>
  <c r="W752" i="1"/>
  <c r="V752" i="1"/>
  <c r="U752" i="1"/>
  <c r="T752" i="1"/>
  <c r="AC751" i="1"/>
  <c r="AB751" i="1"/>
  <c r="AA751" i="1"/>
  <c r="Z751" i="1"/>
  <c r="Y751" i="1"/>
  <c r="X751" i="1"/>
  <c r="W751" i="1"/>
  <c r="V751" i="1"/>
  <c r="U751" i="1"/>
  <c r="T751" i="1"/>
  <c r="AC750" i="1"/>
  <c r="AB750" i="1"/>
  <c r="AA750" i="1"/>
  <c r="Z750" i="1"/>
  <c r="Y750" i="1"/>
  <c r="X750" i="1"/>
  <c r="W750" i="1"/>
  <c r="V750" i="1"/>
  <c r="U750" i="1"/>
  <c r="T750" i="1"/>
  <c r="AC749" i="1"/>
  <c r="AB749" i="1"/>
  <c r="AA749" i="1"/>
  <c r="Z749" i="1"/>
  <c r="Y749" i="1"/>
  <c r="X749" i="1"/>
  <c r="W749" i="1"/>
  <c r="V749" i="1"/>
  <c r="U749" i="1"/>
  <c r="T749" i="1"/>
  <c r="AC748" i="1"/>
  <c r="AB748" i="1"/>
  <c r="AA748" i="1"/>
  <c r="Z748" i="1"/>
  <c r="Y748" i="1"/>
  <c r="X748" i="1"/>
  <c r="W748" i="1"/>
  <c r="V748" i="1"/>
  <c r="U748" i="1"/>
  <c r="T748" i="1"/>
  <c r="AC747" i="1"/>
  <c r="AB747" i="1"/>
  <c r="AA747" i="1"/>
  <c r="Z747" i="1"/>
  <c r="Y747" i="1"/>
  <c r="X747" i="1"/>
  <c r="W747" i="1"/>
  <c r="V747" i="1"/>
  <c r="U747" i="1"/>
  <c r="T747" i="1"/>
  <c r="AC746" i="1"/>
  <c r="AB746" i="1"/>
  <c r="AA746" i="1"/>
  <c r="Z746" i="1"/>
  <c r="Y746" i="1"/>
  <c r="X746" i="1"/>
  <c r="W746" i="1"/>
  <c r="V746" i="1"/>
  <c r="U746" i="1"/>
  <c r="T746" i="1"/>
  <c r="AC745" i="1"/>
  <c r="AB745" i="1"/>
  <c r="AA745" i="1"/>
  <c r="Z745" i="1"/>
  <c r="Y745" i="1"/>
  <c r="X745" i="1"/>
  <c r="W745" i="1"/>
  <c r="V745" i="1"/>
  <c r="U745" i="1"/>
  <c r="T745" i="1"/>
  <c r="AC744" i="1"/>
  <c r="AB744" i="1"/>
  <c r="AA744" i="1"/>
  <c r="Z744" i="1"/>
  <c r="Y744" i="1"/>
  <c r="X744" i="1"/>
  <c r="W744" i="1"/>
  <c r="V744" i="1"/>
  <c r="U744" i="1"/>
  <c r="T744" i="1"/>
  <c r="AC743" i="1"/>
  <c r="AB743" i="1"/>
  <c r="AA743" i="1"/>
  <c r="Z743" i="1"/>
  <c r="Y743" i="1"/>
  <c r="X743" i="1"/>
  <c r="W743" i="1"/>
  <c r="V743" i="1"/>
  <c r="U743" i="1"/>
  <c r="T743" i="1"/>
  <c r="AC742" i="1"/>
  <c r="AB742" i="1"/>
  <c r="AA742" i="1"/>
  <c r="Z742" i="1"/>
  <c r="Y742" i="1"/>
  <c r="X742" i="1"/>
  <c r="W742" i="1"/>
  <c r="V742" i="1"/>
  <c r="U742" i="1"/>
  <c r="T742" i="1"/>
  <c r="AC741" i="1"/>
  <c r="AB741" i="1"/>
  <c r="AA741" i="1"/>
  <c r="Z741" i="1"/>
  <c r="Y741" i="1"/>
  <c r="X741" i="1"/>
  <c r="W741" i="1"/>
  <c r="V741" i="1"/>
  <c r="U741" i="1"/>
  <c r="T741" i="1"/>
  <c r="AC740" i="1"/>
  <c r="AB740" i="1"/>
  <c r="AA740" i="1"/>
  <c r="Z740" i="1"/>
  <c r="Y740" i="1"/>
  <c r="X740" i="1"/>
  <c r="W740" i="1"/>
  <c r="V740" i="1"/>
  <c r="U740" i="1"/>
  <c r="T740" i="1"/>
  <c r="AC739" i="1"/>
  <c r="AB739" i="1"/>
  <c r="AA739" i="1"/>
  <c r="Z739" i="1"/>
  <c r="Y739" i="1"/>
  <c r="X739" i="1"/>
  <c r="W739" i="1"/>
  <c r="V739" i="1"/>
  <c r="U739" i="1"/>
  <c r="T739" i="1"/>
  <c r="AC738" i="1"/>
  <c r="AB738" i="1"/>
  <c r="AA738" i="1"/>
  <c r="Z738" i="1"/>
  <c r="Y738" i="1"/>
  <c r="X738" i="1"/>
  <c r="W738" i="1"/>
  <c r="V738" i="1"/>
  <c r="U738" i="1"/>
  <c r="T738" i="1"/>
  <c r="AC737" i="1"/>
  <c r="AB737" i="1"/>
  <c r="AA737" i="1"/>
  <c r="Z737" i="1"/>
  <c r="Y737" i="1"/>
  <c r="X737" i="1"/>
  <c r="W737" i="1"/>
  <c r="V737" i="1"/>
  <c r="U737" i="1"/>
  <c r="T737" i="1"/>
  <c r="AC736" i="1"/>
  <c r="AB736" i="1"/>
  <c r="AA736" i="1"/>
  <c r="Z736" i="1"/>
  <c r="Y736" i="1"/>
  <c r="X736" i="1"/>
  <c r="W736" i="1"/>
  <c r="V736" i="1"/>
  <c r="U736" i="1"/>
  <c r="T736" i="1"/>
  <c r="AC735" i="1"/>
  <c r="AB735" i="1"/>
  <c r="AA735" i="1"/>
  <c r="Z735" i="1"/>
  <c r="Y735" i="1"/>
  <c r="X735" i="1"/>
  <c r="W735" i="1"/>
  <c r="V735" i="1"/>
  <c r="U735" i="1"/>
  <c r="T735" i="1"/>
  <c r="AC734" i="1"/>
  <c r="AB734" i="1"/>
  <c r="AA734" i="1"/>
  <c r="Z734" i="1"/>
  <c r="Y734" i="1"/>
  <c r="X734" i="1"/>
  <c r="W734" i="1"/>
  <c r="V734" i="1"/>
  <c r="U734" i="1"/>
  <c r="T734" i="1"/>
  <c r="AC733" i="1"/>
  <c r="AB733" i="1"/>
  <c r="AA733" i="1"/>
  <c r="Z733" i="1"/>
  <c r="Y733" i="1"/>
  <c r="X733" i="1"/>
  <c r="W733" i="1"/>
  <c r="V733" i="1"/>
  <c r="U733" i="1"/>
  <c r="T733" i="1"/>
  <c r="AC732" i="1"/>
  <c r="AB732" i="1"/>
  <c r="AA732" i="1"/>
  <c r="Z732" i="1"/>
  <c r="Y732" i="1"/>
  <c r="X732" i="1"/>
  <c r="W732" i="1"/>
  <c r="V732" i="1"/>
  <c r="U732" i="1"/>
  <c r="T732" i="1"/>
  <c r="AC731" i="1"/>
  <c r="AB731" i="1"/>
  <c r="AA731" i="1"/>
  <c r="Z731" i="1"/>
  <c r="Y731" i="1"/>
  <c r="X731" i="1"/>
  <c r="W731" i="1"/>
  <c r="V731" i="1"/>
  <c r="U731" i="1"/>
  <c r="T731" i="1"/>
  <c r="AC730" i="1"/>
  <c r="AB730" i="1"/>
  <c r="AA730" i="1"/>
  <c r="Z730" i="1"/>
  <c r="Y730" i="1"/>
  <c r="X730" i="1"/>
  <c r="W730" i="1"/>
  <c r="V730" i="1"/>
  <c r="U730" i="1"/>
  <c r="T730" i="1"/>
  <c r="AC729" i="1"/>
  <c r="AB729" i="1"/>
  <c r="AA729" i="1"/>
  <c r="Z729" i="1"/>
  <c r="Y729" i="1"/>
  <c r="X729" i="1"/>
  <c r="W729" i="1"/>
  <c r="V729" i="1"/>
  <c r="U729" i="1"/>
  <c r="T729" i="1"/>
  <c r="AC728" i="1"/>
  <c r="AB728" i="1"/>
  <c r="AA728" i="1"/>
  <c r="Z728" i="1"/>
  <c r="Y728" i="1"/>
  <c r="X728" i="1"/>
  <c r="W728" i="1"/>
  <c r="V728" i="1"/>
  <c r="U728" i="1"/>
  <c r="T728" i="1"/>
  <c r="AC727" i="1"/>
  <c r="AB727" i="1"/>
  <c r="AA727" i="1"/>
  <c r="Z727" i="1"/>
  <c r="Y727" i="1"/>
  <c r="X727" i="1"/>
  <c r="W727" i="1"/>
  <c r="V727" i="1"/>
  <c r="U727" i="1"/>
  <c r="T727" i="1"/>
  <c r="AC726" i="1"/>
  <c r="AB726" i="1"/>
  <c r="AA726" i="1"/>
  <c r="Z726" i="1"/>
  <c r="Y726" i="1"/>
  <c r="X726" i="1"/>
  <c r="W726" i="1"/>
  <c r="V726" i="1"/>
  <c r="U726" i="1"/>
  <c r="T726" i="1"/>
  <c r="AC725" i="1"/>
  <c r="AB725" i="1"/>
  <c r="AA725" i="1"/>
  <c r="Z725" i="1"/>
  <c r="Y725" i="1"/>
  <c r="X725" i="1"/>
  <c r="W725" i="1"/>
  <c r="V725" i="1"/>
  <c r="U725" i="1"/>
  <c r="T725" i="1"/>
  <c r="AC724" i="1"/>
  <c r="AB724" i="1"/>
  <c r="AA724" i="1"/>
  <c r="Z724" i="1"/>
  <c r="Y724" i="1"/>
  <c r="X724" i="1"/>
  <c r="W724" i="1"/>
  <c r="V724" i="1"/>
  <c r="U724" i="1"/>
  <c r="T724" i="1"/>
  <c r="AC723" i="1"/>
  <c r="AB723" i="1"/>
  <c r="AA723" i="1"/>
  <c r="Z723" i="1"/>
  <c r="Y723" i="1"/>
  <c r="X723" i="1"/>
  <c r="W723" i="1"/>
  <c r="V723" i="1"/>
  <c r="U723" i="1"/>
  <c r="T723" i="1"/>
  <c r="AC722" i="1"/>
  <c r="AB722" i="1"/>
  <c r="AA722" i="1"/>
  <c r="Z722" i="1"/>
  <c r="Y722" i="1"/>
  <c r="X722" i="1"/>
  <c r="W722" i="1"/>
  <c r="V722" i="1"/>
  <c r="U722" i="1"/>
  <c r="T722" i="1"/>
  <c r="AC721" i="1"/>
  <c r="AB721" i="1"/>
  <c r="AA721" i="1"/>
  <c r="Z721" i="1"/>
  <c r="Y721" i="1"/>
  <c r="X721" i="1"/>
  <c r="W721" i="1"/>
  <c r="V721" i="1"/>
  <c r="U721" i="1"/>
  <c r="T721" i="1"/>
  <c r="AC720" i="1"/>
  <c r="AB720" i="1"/>
  <c r="AA720" i="1"/>
  <c r="Z720" i="1"/>
  <c r="Y720" i="1"/>
  <c r="X720" i="1"/>
  <c r="W720" i="1"/>
  <c r="V720" i="1"/>
  <c r="U720" i="1"/>
  <c r="T720" i="1"/>
  <c r="AC719" i="1"/>
  <c r="AB719" i="1"/>
  <c r="AA719" i="1"/>
  <c r="Z719" i="1"/>
  <c r="Y719" i="1"/>
  <c r="X719" i="1"/>
  <c r="W719" i="1"/>
  <c r="V719" i="1"/>
  <c r="U719" i="1"/>
  <c r="T719" i="1"/>
  <c r="AC718" i="1"/>
  <c r="AB718" i="1"/>
  <c r="AA718" i="1"/>
  <c r="Z718" i="1"/>
  <c r="Y718" i="1"/>
  <c r="X718" i="1"/>
  <c r="W718" i="1"/>
  <c r="V718" i="1"/>
  <c r="U718" i="1"/>
  <c r="T718" i="1"/>
  <c r="AC717" i="1"/>
  <c r="AB717" i="1"/>
  <c r="AA717" i="1"/>
  <c r="Z717" i="1"/>
  <c r="Y717" i="1"/>
  <c r="X717" i="1"/>
  <c r="W717" i="1"/>
  <c r="V717" i="1"/>
  <c r="U717" i="1"/>
  <c r="T717" i="1"/>
  <c r="AC716" i="1"/>
  <c r="AB716" i="1"/>
  <c r="AA716" i="1"/>
  <c r="Z716" i="1"/>
  <c r="Y716" i="1"/>
  <c r="X716" i="1"/>
  <c r="W716" i="1"/>
  <c r="V716" i="1"/>
  <c r="U716" i="1"/>
  <c r="T716" i="1"/>
  <c r="AC715" i="1"/>
  <c r="AB715" i="1"/>
  <c r="AA715" i="1"/>
  <c r="Z715" i="1"/>
  <c r="Y715" i="1"/>
  <c r="X715" i="1"/>
  <c r="W715" i="1"/>
  <c r="V715" i="1"/>
  <c r="U715" i="1"/>
  <c r="T715" i="1"/>
  <c r="AC714" i="1"/>
  <c r="AB714" i="1"/>
  <c r="AA714" i="1"/>
  <c r="Z714" i="1"/>
  <c r="Y714" i="1"/>
  <c r="X714" i="1"/>
  <c r="W714" i="1"/>
  <c r="V714" i="1"/>
  <c r="U714" i="1"/>
  <c r="T714" i="1"/>
  <c r="AC713" i="1"/>
  <c r="AB713" i="1"/>
  <c r="AA713" i="1"/>
  <c r="Z713" i="1"/>
  <c r="Y713" i="1"/>
  <c r="X713" i="1"/>
  <c r="W713" i="1"/>
  <c r="V713" i="1"/>
  <c r="U713" i="1"/>
  <c r="T713" i="1"/>
  <c r="AC712" i="1"/>
  <c r="AB712" i="1"/>
  <c r="AA712" i="1"/>
  <c r="Z712" i="1"/>
  <c r="Y712" i="1"/>
  <c r="X712" i="1"/>
  <c r="W712" i="1"/>
  <c r="V712" i="1"/>
  <c r="U712" i="1"/>
  <c r="T712" i="1"/>
  <c r="AC711" i="1"/>
  <c r="AB711" i="1"/>
  <c r="AA711" i="1"/>
  <c r="Z711" i="1"/>
  <c r="Y711" i="1"/>
  <c r="X711" i="1"/>
  <c r="W711" i="1"/>
  <c r="V711" i="1"/>
  <c r="U711" i="1"/>
  <c r="T711" i="1"/>
  <c r="AC710" i="1"/>
  <c r="AB710" i="1"/>
  <c r="AA710" i="1"/>
  <c r="Z710" i="1"/>
  <c r="Y710" i="1"/>
  <c r="X710" i="1"/>
  <c r="W710" i="1"/>
  <c r="V710" i="1"/>
  <c r="U710" i="1"/>
  <c r="T710" i="1"/>
  <c r="AC709" i="1"/>
  <c r="AB709" i="1"/>
  <c r="AA709" i="1"/>
  <c r="Z709" i="1"/>
  <c r="Y709" i="1"/>
  <c r="X709" i="1"/>
  <c r="W709" i="1"/>
  <c r="V709" i="1"/>
  <c r="U709" i="1"/>
  <c r="T709" i="1"/>
  <c r="AC708" i="1"/>
  <c r="AB708" i="1"/>
  <c r="AA708" i="1"/>
  <c r="Z708" i="1"/>
  <c r="Y708" i="1"/>
  <c r="X708" i="1"/>
  <c r="W708" i="1"/>
  <c r="V708" i="1"/>
  <c r="U708" i="1"/>
  <c r="T708" i="1"/>
  <c r="AC707" i="1"/>
  <c r="AB707" i="1"/>
  <c r="AA707" i="1"/>
  <c r="Z707" i="1"/>
  <c r="Y707" i="1"/>
  <c r="X707" i="1"/>
  <c r="W707" i="1"/>
  <c r="V707" i="1"/>
  <c r="U707" i="1"/>
  <c r="T707" i="1"/>
  <c r="AC706" i="1"/>
  <c r="AB706" i="1"/>
  <c r="AA706" i="1"/>
  <c r="Z706" i="1"/>
  <c r="Y706" i="1"/>
  <c r="X706" i="1"/>
  <c r="W706" i="1"/>
  <c r="V706" i="1"/>
  <c r="U706" i="1"/>
  <c r="T706" i="1"/>
  <c r="AC705" i="1"/>
  <c r="AB705" i="1"/>
  <c r="AA705" i="1"/>
  <c r="Z705" i="1"/>
  <c r="Y705" i="1"/>
  <c r="X705" i="1"/>
  <c r="W705" i="1"/>
  <c r="V705" i="1"/>
  <c r="U705" i="1"/>
  <c r="T705" i="1"/>
  <c r="AC704" i="1"/>
  <c r="AB704" i="1"/>
  <c r="AA704" i="1"/>
  <c r="Z704" i="1"/>
  <c r="Y704" i="1"/>
  <c r="X704" i="1"/>
  <c r="W704" i="1"/>
  <c r="V704" i="1"/>
  <c r="U704" i="1"/>
  <c r="T704" i="1"/>
  <c r="AC703" i="1"/>
  <c r="AB703" i="1"/>
  <c r="AA703" i="1"/>
  <c r="Z703" i="1"/>
  <c r="Y703" i="1"/>
  <c r="X703" i="1"/>
  <c r="W703" i="1"/>
  <c r="V703" i="1"/>
  <c r="U703" i="1"/>
  <c r="T703" i="1"/>
  <c r="AC702" i="1"/>
  <c r="AB702" i="1"/>
  <c r="AA702" i="1"/>
  <c r="Z702" i="1"/>
  <c r="Y702" i="1"/>
  <c r="X702" i="1"/>
  <c r="W702" i="1"/>
  <c r="V702" i="1"/>
  <c r="U702" i="1"/>
  <c r="T702" i="1"/>
  <c r="AC701" i="1"/>
  <c r="AB701" i="1"/>
  <c r="AA701" i="1"/>
  <c r="Z701" i="1"/>
  <c r="Y701" i="1"/>
  <c r="X701" i="1"/>
  <c r="W701" i="1"/>
  <c r="V701" i="1"/>
  <c r="U701" i="1"/>
  <c r="T701" i="1"/>
  <c r="AC700" i="1"/>
  <c r="AB700" i="1"/>
  <c r="AA700" i="1"/>
  <c r="Z700" i="1"/>
  <c r="Y700" i="1"/>
  <c r="X700" i="1"/>
  <c r="W700" i="1"/>
  <c r="V700" i="1"/>
  <c r="U700" i="1"/>
  <c r="T700" i="1"/>
  <c r="AC699" i="1"/>
  <c r="AB699" i="1"/>
  <c r="AA699" i="1"/>
  <c r="Z699" i="1"/>
  <c r="Y699" i="1"/>
  <c r="X699" i="1"/>
  <c r="W699" i="1"/>
  <c r="V699" i="1"/>
  <c r="U699" i="1"/>
  <c r="T699" i="1"/>
  <c r="AC698" i="1"/>
  <c r="AB698" i="1"/>
  <c r="AA698" i="1"/>
  <c r="Z698" i="1"/>
  <c r="Y698" i="1"/>
  <c r="X698" i="1"/>
  <c r="W698" i="1"/>
  <c r="V698" i="1"/>
  <c r="U698" i="1"/>
  <c r="T698" i="1"/>
  <c r="AC697" i="1"/>
  <c r="AB697" i="1"/>
  <c r="AA697" i="1"/>
  <c r="Z697" i="1"/>
  <c r="Y697" i="1"/>
  <c r="X697" i="1"/>
  <c r="W697" i="1"/>
  <c r="V697" i="1"/>
  <c r="U697" i="1"/>
  <c r="T697" i="1"/>
  <c r="AC696" i="1"/>
  <c r="AB696" i="1"/>
  <c r="AA696" i="1"/>
  <c r="Z696" i="1"/>
  <c r="Y696" i="1"/>
  <c r="X696" i="1"/>
  <c r="W696" i="1"/>
  <c r="V696" i="1"/>
  <c r="U696" i="1"/>
  <c r="T696" i="1"/>
  <c r="AC695" i="1"/>
  <c r="AB695" i="1"/>
  <c r="AA695" i="1"/>
  <c r="Z695" i="1"/>
  <c r="Y695" i="1"/>
  <c r="X695" i="1"/>
  <c r="W695" i="1"/>
  <c r="V695" i="1"/>
  <c r="U695" i="1"/>
  <c r="T695" i="1"/>
  <c r="AC694" i="1"/>
  <c r="AB694" i="1"/>
  <c r="AA694" i="1"/>
  <c r="Z694" i="1"/>
  <c r="Y694" i="1"/>
  <c r="X694" i="1"/>
  <c r="W694" i="1"/>
  <c r="V694" i="1"/>
  <c r="U694" i="1"/>
  <c r="T694" i="1"/>
  <c r="AC693" i="1"/>
  <c r="AB693" i="1"/>
  <c r="AA693" i="1"/>
  <c r="Z693" i="1"/>
  <c r="Y693" i="1"/>
  <c r="X693" i="1"/>
  <c r="W693" i="1"/>
  <c r="V693" i="1"/>
  <c r="U693" i="1"/>
  <c r="T693" i="1"/>
  <c r="AC692" i="1"/>
  <c r="AB692" i="1"/>
  <c r="AA692" i="1"/>
  <c r="Z692" i="1"/>
  <c r="Y692" i="1"/>
  <c r="X692" i="1"/>
  <c r="W692" i="1"/>
  <c r="V692" i="1"/>
  <c r="U692" i="1"/>
  <c r="T692" i="1"/>
  <c r="AC691" i="1"/>
  <c r="AB691" i="1"/>
  <c r="AA691" i="1"/>
  <c r="Z691" i="1"/>
  <c r="Y691" i="1"/>
  <c r="X691" i="1"/>
  <c r="W691" i="1"/>
  <c r="V691" i="1"/>
  <c r="U691" i="1"/>
  <c r="T691" i="1"/>
  <c r="AC690" i="1"/>
  <c r="AB690" i="1"/>
  <c r="AA690" i="1"/>
  <c r="Z690" i="1"/>
  <c r="Y690" i="1"/>
  <c r="X690" i="1"/>
  <c r="W690" i="1"/>
  <c r="V690" i="1"/>
  <c r="U690" i="1"/>
  <c r="T690" i="1"/>
  <c r="AC689" i="1"/>
  <c r="AB689" i="1"/>
  <c r="AA689" i="1"/>
  <c r="Z689" i="1"/>
  <c r="Y689" i="1"/>
  <c r="X689" i="1"/>
  <c r="W689" i="1"/>
  <c r="V689" i="1"/>
  <c r="U689" i="1"/>
  <c r="T689" i="1"/>
  <c r="AC688" i="1"/>
  <c r="AB688" i="1"/>
  <c r="AA688" i="1"/>
  <c r="Z688" i="1"/>
  <c r="Y688" i="1"/>
  <c r="X688" i="1"/>
  <c r="W688" i="1"/>
  <c r="V688" i="1"/>
  <c r="U688" i="1"/>
  <c r="T688" i="1"/>
  <c r="AC687" i="1"/>
  <c r="AB687" i="1"/>
  <c r="AA687" i="1"/>
  <c r="Z687" i="1"/>
  <c r="Y687" i="1"/>
  <c r="X687" i="1"/>
  <c r="W687" i="1"/>
  <c r="V687" i="1"/>
  <c r="U687" i="1"/>
  <c r="T687" i="1"/>
  <c r="AC686" i="1"/>
  <c r="AB686" i="1"/>
  <c r="AA686" i="1"/>
  <c r="Z686" i="1"/>
  <c r="Y686" i="1"/>
  <c r="X686" i="1"/>
  <c r="W686" i="1"/>
  <c r="V686" i="1"/>
  <c r="U686" i="1"/>
  <c r="T686" i="1"/>
  <c r="AC685" i="1"/>
  <c r="AB685" i="1"/>
  <c r="AA685" i="1"/>
  <c r="Z685" i="1"/>
  <c r="Y685" i="1"/>
  <c r="X685" i="1"/>
  <c r="W685" i="1"/>
  <c r="V685" i="1"/>
  <c r="U685" i="1"/>
  <c r="T685" i="1"/>
  <c r="AC684" i="1"/>
  <c r="AB684" i="1"/>
  <c r="AA684" i="1"/>
  <c r="Z684" i="1"/>
  <c r="Y684" i="1"/>
  <c r="X684" i="1"/>
  <c r="W684" i="1"/>
  <c r="V684" i="1"/>
  <c r="U684" i="1"/>
  <c r="T684" i="1"/>
  <c r="AC683" i="1"/>
  <c r="AB683" i="1"/>
  <c r="AA683" i="1"/>
  <c r="Z683" i="1"/>
  <c r="Y683" i="1"/>
  <c r="X683" i="1"/>
  <c r="W683" i="1"/>
  <c r="V683" i="1"/>
  <c r="U683" i="1"/>
  <c r="T683" i="1"/>
  <c r="AC682" i="1"/>
  <c r="AB682" i="1"/>
  <c r="AA682" i="1"/>
  <c r="Z682" i="1"/>
  <c r="Y682" i="1"/>
  <c r="X682" i="1"/>
  <c r="W682" i="1"/>
  <c r="V682" i="1"/>
  <c r="U682" i="1"/>
  <c r="T682" i="1"/>
  <c r="AC681" i="1"/>
  <c r="AB681" i="1"/>
  <c r="AA681" i="1"/>
  <c r="Z681" i="1"/>
  <c r="Y681" i="1"/>
  <c r="X681" i="1"/>
  <c r="W681" i="1"/>
  <c r="V681" i="1"/>
  <c r="U681" i="1"/>
  <c r="T681" i="1"/>
  <c r="AC680" i="1"/>
  <c r="AB680" i="1"/>
  <c r="AA680" i="1"/>
  <c r="Z680" i="1"/>
  <c r="Y680" i="1"/>
  <c r="X680" i="1"/>
  <c r="W680" i="1"/>
  <c r="V680" i="1"/>
  <c r="U680" i="1"/>
  <c r="T680" i="1"/>
  <c r="AC679" i="1"/>
  <c r="AB679" i="1"/>
  <c r="AA679" i="1"/>
  <c r="Z679" i="1"/>
  <c r="Y679" i="1"/>
  <c r="X679" i="1"/>
  <c r="W679" i="1"/>
  <c r="V679" i="1"/>
  <c r="U679" i="1"/>
  <c r="T679" i="1"/>
  <c r="AC678" i="1"/>
  <c r="AB678" i="1"/>
  <c r="AA678" i="1"/>
  <c r="Z678" i="1"/>
  <c r="Y678" i="1"/>
  <c r="X678" i="1"/>
  <c r="W678" i="1"/>
  <c r="V678" i="1"/>
  <c r="U678" i="1"/>
  <c r="T678" i="1"/>
  <c r="AC677" i="1"/>
  <c r="AB677" i="1"/>
  <c r="AA677" i="1"/>
  <c r="Z677" i="1"/>
  <c r="Y677" i="1"/>
  <c r="X677" i="1"/>
  <c r="W677" i="1"/>
  <c r="V677" i="1"/>
  <c r="U677" i="1"/>
  <c r="T677" i="1"/>
  <c r="AC676" i="1"/>
  <c r="AB676" i="1"/>
  <c r="AA676" i="1"/>
  <c r="Z676" i="1"/>
  <c r="Y676" i="1"/>
  <c r="X676" i="1"/>
  <c r="W676" i="1"/>
  <c r="V676" i="1"/>
  <c r="U676" i="1"/>
  <c r="T676" i="1"/>
  <c r="AC675" i="1"/>
  <c r="AB675" i="1"/>
  <c r="AA675" i="1"/>
  <c r="Z675" i="1"/>
  <c r="Y675" i="1"/>
  <c r="X675" i="1"/>
  <c r="W675" i="1"/>
  <c r="V675" i="1"/>
  <c r="U675" i="1"/>
  <c r="T675" i="1"/>
  <c r="AC674" i="1"/>
  <c r="AB674" i="1"/>
  <c r="AA674" i="1"/>
  <c r="Z674" i="1"/>
  <c r="Y674" i="1"/>
  <c r="X674" i="1"/>
  <c r="W674" i="1"/>
  <c r="V674" i="1"/>
  <c r="U674" i="1"/>
  <c r="T674" i="1"/>
  <c r="AC673" i="1"/>
  <c r="AB673" i="1"/>
  <c r="AA673" i="1"/>
  <c r="Z673" i="1"/>
  <c r="Y673" i="1"/>
  <c r="X673" i="1"/>
  <c r="W673" i="1"/>
  <c r="V673" i="1"/>
  <c r="U673" i="1"/>
  <c r="T673" i="1"/>
  <c r="AC672" i="1"/>
  <c r="AB672" i="1"/>
  <c r="AA672" i="1"/>
  <c r="Z672" i="1"/>
  <c r="Y672" i="1"/>
  <c r="X672" i="1"/>
  <c r="W672" i="1"/>
  <c r="V672" i="1"/>
  <c r="U672" i="1"/>
  <c r="T672" i="1"/>
  <c r="AC671" i="1"/>
  <c r="AB671" i="1"/>
  <c r="AA671" i="1"/>
  <c r="Z671" i="1"/>
  <c r="Y671" i="1"/>
  <c r="X671" i="1"/>
  <c r="W671" i="1"/>
  <c r="V671" i="1"/>
  <c r="U671" i="1"/>
  <c r="T671" i="1"/>
  <c r="AC670" i="1"/>
  <c r="AB670" i="1"/>
  <c r="AA670" i="1"/>
  <c r="Z670" i="1"/>
  <c r="Y670" i="1"/>
  <c r="X670" i="1"/>
  <c r="W670" i="1"/>
  <c r="V670" i="1"/>
  <c r="U670" i="1"/>
  <c r="T670" i="1"/>
  <c r="AC669" i="1"/>
  <c r="AB669" i="1"/>
  <c r="AA669" i="1"/>
  <c r="Z669" i="1"/>
  <c r="Y669" i="1"/>
  <c r="X669" i="1"/>
  <c r="W669" i="1"/>
  <c r="V669" i="1"/>
  <c r="U669" i="1"/>
  <c r="T669" i="1"/>
  <c r="AC668" i="1"/>
  <c r="AB668" i="1"/>
  <c r="AA668" i="1"/>
  <c r="Z668" i="1"/>
  <c r="Y668" i="1"/>
  <c r="X668" i="1"/>
  <c r="W668" i="1"/>
  <c r="V668" i="1"/>
  <c r="U668" i="1"/>
  <c r="T668" i="1"/>
  <c r="AC667" i="1"/>
  <c r="AB667" i="1"/>
  <c r="AA667" i="1"/>
  <c r="Z667" i="1"/>
  <c r="Y667" i="1"/>
  <c r="X667" i="1"/>
  <c r="W667" i="1"/>
  <c r="V667" i="1"/>
  <c r="U667" i="1"/>
  <c r="T667" i="1"/>
  <c r="AC666" i="1"/>
  <c r="AB666" i="1"/>
  <c r="AA666" i="1"/>
  <c r="Z666" i="1"/>
  <c r="Y666" i="1"/>
  <c r="X666" i="1"/>
  <c r="W666" i="1"/>
  <c r="V666" i="1"/>
  <c r="U666" i="1"/>
  <c r="T666" i="1"/>
  <c r="AC665" i="1"/>
  <c r="AB665" i="1"/>
  <c r="AA665" i="1"/>
  <c r="Z665" i="1"/>
  <c r="Y665" i="1"/>
  <c r="X665" i="1"/>
  <c r="W665" i="1"/>
  <c r="V665" i="1"/>
  <c r="U665" i="1"/>
  <c r="T665" i="1"/>
  <c r="AC664" i="1"/>
  <c r="AB664" i="1"/>
  <c r="AA664" i="1"/>
  <c r="Z664" i="1"/>
  <c r="Y664" i="1"/>
  <c r="X664" i="1"/>
  <c r="W664" i="1"/>
  <c r="V664" i="1"/>
  <c r="U664" i="1"/>
  <c r="T664" i="1"/>
  <c r="AC663" i="1"/>
  <c r="AB663" i="1"/>
  <c r="AA663" i="1"/>
  <c r="Z663" i="1"/>
  <c r="Y663" i="1"/>
  <c r="X663" i="1"/>
  <c r="W663" i="1"/>
  <c r="V663" i="1"/>
  <c r="U663" i="1"/>
  <c r="T663" i="1"/>
  <c r="AC662" i="1"/>
  <c r="AB662" i="1"/>
  <c r="AA662" i="1"/>
  <c r="Z662" i="1"/>
  <c r="Y662" i="1"/>
  <c r="X662" i="1"/>
  <c r="W662" i="1"/>
  <c r="V662" i="1"/>
  <c r="U662" i="1"/>
  <c r="T662" i="1"/>
  <c r="AC661" i="1"/>
  <c r="AB661" i="1"/>
  <c r="AA661" i="1"/>
  <c r="Z661" i="1"/>
  <c r="Y661" i="1"/>
  <c r="X661" i="1"/>
  <c r="W661" i="1"/>
  <c r="V661" i="1"/>
  <c r="U661" i="1"/>
  <c r="T661" i="1"/>
  <c r="AC660" i="1"/>
  <c r="AB660" i="1"/>
  <c r="AA660" i="1"/>
  <c r="Z660" i="1"/>
  <c r="Y660" i="1"/>
  <c r="X660" i="1"/>
  <c r="W660" i="1"/>
  <c r="V660" i="1"/>
  <c r="U660" i="1"/>
  <c r="T660" i="1"/>
  <c r="AC659" i="1"/>
  <c r="AB659" i="1"/>
  <c r="AA659" i="1"/>
  <c r="Z659" i="1"/>
  <c r="Y659" i="1"/>
  <c r="X659" i="1"/>
  <c r="W659" i="1"/>
  <c r="V659" i="1"/>
  <c r="U659" i="1"/>
  <c r="T659" i="1"/>
  <c r="AC658" i="1"/>
  <c r="AB658" i="1"/>
  <c r="AA658" i="1"/>
  <c r="Z658" i="1"/>
  <c r="Y658" i="1"/>
  <c r="X658" i="1"/>
  <c r="W658" i="1"/>
  <c r="V658" i="1"/>
  <c r="U658" i="1"/>
  <c r="T658" i="1"/>
  <c r="AC657" i="1"/>
  <c r="AB657" i="1"/>
  <c r="AA657" i="1"/>
  <c r="Z657" i="1"/>
  <c r="Y657" i="1"/>
  <c r="X657" i="1"/>
  <c r="W657" i="1"/>
  <c r="V657" i="1"/>
  <c r="U657" i="1"/>
  <c r="T657" i="1"/>
  <c r="AC656" i="1"/>
  <c r="AB656" i="1"/>
  <c r="AA656" i="1"/>
  <c r="Z656" i="1"/>
  <c r="Y656" i="1"/>
  <c r="X656" i="1"/>
  <c r="W656" i="1"/>
  <c r="V656" i="1"/>
  <c r="U656" i="1"/>
  <c r="T656" i="1"/>
  <c r="AC655" i="1"/>
  <c r="AB655" i="1"/>
  <c r="AA655" i="1"/>
  <c r="Z655" i="1"/>
  <c r="Y655" i="1"/>
  <c r="X655" i="1"/>
  <c r="W655" i="1"/>
  <c r="V655" i="1"/>
  <c r="U655" i="1"/>
  <c r="T655" i="1"/>
  <c r="AC654" i="1"/>
  <c r="AB654" i="1"/>
  <c r="AA654" i="1"/>
  <c r="Z654" i="1"/>
  <c r="Y654" i="1"/>
  <c r="X654" i="1"/>
  <c r="W654" i="1"/>
  <c r="V654" i="1"/>
  <c r="U654" i="1"/>
  <c r="T654" i="1"/>
  <c r="AC653" i="1"/>
  <c r="AB653" i="1"/>
  <c r="AA653" i="1"/>
  <c r="Z653" i="1"/>
  <c r="Y653" i="1"/>
  <c r="X653" i="1"/>
  <c r="W653" i="1"/>
  <c r="V653" i="1"/>
  <c r="U653" i="1"/>
  <c r="T653" i="1"/>
  <c r="AC652" i="1"/>
  <c r="AB652" i="1"/>
  <c r="AA652" i="1"/>
  <c r="Z652" i="1"/>
  <c r="Y652" i="1"/>
  <c r="X652" i="1"/>
  <c r="W652" i="1"/>
  <c r="V652" i="1"/>
  <c r="U652" i="1"/>
  <c r="T652" i="1"/>
  <c r="AC651" i="1"/>
  <c r="AB651" i="1"/>
  <c r="AA651" i="1"/>
  <c r="Z651" i="1"/>
  <c r="Y651" i="1"/>
  <c r="X651" i="1"/>
  <c r="W651" i="1"/>
  <c r="V651" i="1"/>
  <c r="U651" i="1"/>
  <c r="T651" i="1"/>
  <c r="AC650" i="1"/>
  <c r="AB650" i="1"/>
  <c r="AA650" i="1"/>
  <c r="Z650" i="1"/>
  <c r="Y650" i="1"/>
  <c r="X650" i="1"/>
  <c r="W650" i="1"/>
  <c r="V650" i="1"/>
  <c r="U650" i="1"/>
  <c r="T650" i="1"/>
  <c r="AC649" i="1"/>
  <c r="AB649" i="1"/>
  <c r="AA649" i="1"/>
  <c r="Z649" i="1"/>
  <c r="Y649" i="1"/>
  <c r="X649" i="1"/>
  <c r="W649" i="1"/>
  <c r="V649" i="1"/>
  <c r="U649" i="1"/>
  <c r="T649" i="1"/>
  <c r="AC648" i="1"/>
  <c r="AB648" i="1"/>
  <c r="AA648" i="1"/>
  <c r="Z648" i="1"/>
  <c r="Y648" i="1"/>
  <c r="X648" i="1"/>
  <c r="W648" i="1"/>
  <c r="V648" i="1"/>
  <c r="U648" i="1"/>
  <c r="T648" i="1"/>
  <c r="AC647" i="1"/>
  <c r="AB647" i="1"/>
  <c r="AA647" i="1"/>
  <c r="Z647" i="1"/>
  <c r="Y647" i="1"/>
  <c r="X647" i="1"/>
  <c r="W647" i="1"/>
  <c r="V647" i="1"/>
  <c r="U647" i="1"/>
  <c r="T647" i="1"/>
  <c r="AC646" i="1"/>
  <c r="AB646" i="1"/>
  <c r="AA646" i="1"/>
  <c r="Z646" i="1"/>
  <c r="Y646" i="1"/>
  <c r="X646" i="1"/>
  <c r="W646" i="1"/>
  <c r="V646" i="1"/>
  <c r="U646" i="1"/>
  <c r="T646" i="1"/>
  <c r="AC645" i="1"/>
  <c r="AB645" i="1"/>
  <c r="AA645" i="1"/>
  <c r="Z645" i="1"/>
  <c r="Y645" i="1"/>
  <c r="X645" i="1"/>
  <c r="W645" i="1"/>
  <c r="V645" i="1"/>
  <c r="U645" i="1"/>
  <c r="T645" i="1"/>
  <c r="AC644" i="1"/>
  <c r="AB644" i="1"/>
  <c r="AA644" i="1"/>
  <c r="Z644" i="1"/>
  <c r="Y644" i="1"/>
  <c r="X644" i="1"/>
  <c r="W644" i="1"/>
  <c r="V644" i="1"/>
  <c r="U644" i="1"/>
  <c r="T644" i="1"/>
  <c r="AC643" i="1"/>
  <c r="AB643" i="1"/>
  <c r="AA643" i="1"/>
  <c r="Z643" i="1"/>
  <c r="Y643" i="1"/>
  <c r="X643" i="1"/>
  <c r="W643" i="1"/>
  <c r="V643" i="1"/>
  <c r="U643" i="1"/>
  <c r="T643" i="1"/>
  <c r="AC642" i="1"/>
  <c r="AB642" i="1"/>
  <c r="AA642" i="1"/>
  <c r="Z642" i="1"/>
  <c r="Y642" i="1"/>
  <c r="X642" i="1"/>
  <c r="W642" i="1"/>
  <c r="V642" i="1"/>
  <c r="U642" i="1"/>
  <c r="T642" i="1"/>
  <c r="AC641" i="1"/>
  <c r="AB641" i="1"/>
  <c r="AA641" i="1"/>
  <c r="Z641" i="1"/>
  <c r="Y641" i="1"/>
  <c r="X641" i="1"/>
  <c r="W641" i="1"/>
  <c r="V641" i="1"/>
  <c r="U641" i="1"/>
  <c r="T641" i="1"/>
  <c r="AC640" i="1"/>
  <c r="AB640" i="1"/>
  <c r="AA640" i="1"/>
  <c r="Z640" i="1"/>
  <c r="Y640" i="1"/>
  <c r="X640" i="1"/>
  <c r="W640" i="1"/>
  <c r="V640" i="1"/>
  <c r="U640" i="1"/>
  <c r="T640" i="1"/>
  <c r="AC639" i="1"/>
  <c r="AB639" i="1"/>
  <c r="AA639" i="1"/>
  <c r="Z639" i="1"/>
  <c r="Y639" i="1"/>
  <c r="X639" i="1"/>
  <c r="W639" i="1"/>
  <c r="V639" i="1"/>
  <c r="U639" i="1"/>
  <c r="T639" i="1"/>
  <c r="AC638" i="1"/>
  <c r="AB638" i="1"/>
  <c r="AA638" i="1"/>
  <c r="Z638" i="1"/>
  <c r="Y638" i="1"/>
  <c r="X638" i="1"/>
  <c r="W638" i="1"/>
  <c r="V638" i="1"/>
  <c r="U638" i="1"/>
  <c r="T638" i="1"/>
  <c r="AC637" i="1"/>
  <c r="AB637" i="1"/>
  <c r="AA637" i="1"/>
  <c r="Z637" i="1"/>
  <c r="Y637" i="1"/>
  <c r="X637" i="1"/>
  <c r="W637" i="1"/>
  <c r="V637" i="1"/>
  <c r="U637" i="1"/>
  <c r="T637" i="1"/>
  <c r="AC636" i="1"/>
  <c r="AB636" i="1"/>
  <c r="AA636" i="1"/>
  <c r="Z636" i="1"/>
  <c r="Y636" i="1"/>
  <c r="X636" i="1"/>
  <c r="W636" i="1"/>
  <c r="V636" i="1"/>
  <c r="U636" i="1"/>
  <c r="T636" i="1"/>
  <c r="AC635" i="1"/>
  <c r="AB635" i="1"/>
  <c r="AA635" i="1"/>
  <c r="Z635" i="1"/>
  <c r="Y635" i="1"/>
  <c r="X635" i="1"/>
  <c r="W635" i="1"/>
  <c r="V635" i="1"/>
  <c r="U635" i="1"/>
  <c r="T635" i="1"/>
  <c r="AC634" i="1"/>
  <c r="AB634" i="1"/>
  <c r="AA634" i="1"/>
  <c r="Z634" i="1"/>
  <c r="Y634" i="1"/>
  <c r="X634" i="1"/>
  <c r="W634" i="1"/>
  <c r="V634" i="1"/>
  <c r="U634" i="1"/>
  <c r="T634" i="1"/>
  <c r="AC633" i="1"/>
  <c r="AB633" i="1"/>
  <c r="AA633" i="1"/>
  <c r="Z633" i="1"/>
  <c r="Y633" i="1"/>
  <c r="X633" i="1"/>
  <c r="W633" i="1"/>
  <c r="V633" i="1"/>
  <c r="U633" i="1"/>
  <c r="T633" i="1"/>
  <c r="AC632" i="1"/>
  <c r="AB632" i="1"/>
  <c r="AA632" i="1"/>
  <c r="Z632" i="1"/>
  <c r="Y632" i="1"/>
  <c r="X632" i="1"/>
  <c r="W632" i="1"/>
  <c r="V632" i="1"/>
  <c r="U632" i="1"/>
  <c r="T632" i="1"/>
  <c r="AC631" i="1"/>
  <c r="AB631" i="1"/>
  <c r="AA631" i="1"/>
  <c r="Z631" i="1"/>
  <c r="Y631" i="1"/>
  <c r="X631" i="1"/>
  <c r="W631" i="1"/>
  <c r="V631" i="1"/>
  <c r="U631" i="1"/>
  <c r="T631" i="1"/>
  <c r="AC630" i="1"/>
  <c r="AB630" i="1"/>
  <c r="AA630" i="1"/>
  <c r="Z630" i="1"/>
  <c r="Y630" i="1"/>
  <c r="X630" i="1"/>
  <c r="W630" i="1"/>
  <c r="V630" i="1"/>
  <c r="U630" i="1"/>
  <c r="T630" i="1"/>
  <c r="AC629" i="1"/>
  <c r="AB629" i="1"/>
  <c r="AA629" i="1"/>
  <c r="Z629" i="1"/>
  <c r="Y629" i="1"/>
  <c r="X629" i="1"/>
  <c r="W629" i="1"/>
  <c r="V629" i="1"/>
  <c r="U629" i="1"/>
  <c r="T629" i="1"/>
  <c r="AC628" i="1"/>
  <c r="AB628" i="1"/>
  <c r="AA628" i="1"/>
  <c r="Z628" i="1"/>
  <c r="Y628" i="1"/>
  <c r="X628" i="1"/>
  <c r="W628" i="1"/>
  <c r="V628" i="1"/>
  <c r="U628" i="1"/>
  <c r="T628" i="1"/>
  <c r="AC627" i="1"/>
  <c r="AB627" i="1"/>
  <c r="AA627" i="1"/>
  <c r="Z627" i="1"/>
  <c r="Y627" i="1"/>
  <c r="X627" i="1"/>
  <c r="W627" i="1"/>
  <c r="V627" i="1"/>
  <c r="U627" i="1"/>
  <c r="T627" i="1"/>
  <c r="AC626" i="1"/>
  <c r="AB626" i="1"/>
  <c r="AA626" i="1"/>
  <c r="Z626" i="1"/>
  <c r="Y626" i="1"/>
  <c r="X626" i="1"/>
  <c r="W626" i="1"/>
  <c r="V626" i="1"/>
  <c r="U626" i="1"/>
  <c r="T626" i="1"/>
  <c r="AC625" i="1"/>
  <c r="AB625" i="1"/>
  <c r="AA625" i="1"/>
  <c r="Z625" i="1"/>
  <c r="Y625" i="1"/>
  <c r="X625" i="1"/>
  <c r="W625" i="1"/>
  <c r="V625" i="1"/>
  <c r="U625" i="1"/>
  <c r="T625" i="1"/>
  <c r="AC624" i="1"/>
  <c r="AB624" i="1"/>
  <c r="AA624" i="1"/>
  <c r="Z624" i="1"/>
  <c r="Y624" i="1"/>
  <c r="X624" i="1"/>
  <c r="W624" i="1"/>
  <c r="V624" i="1"/>
  <c r="U624" i="1"/>
  <c r="T624" i="1"/>
  <c r="AC623" i="1"/>
  <c r="AB623" i="1"/>
  <c r="AA623" i="1"/>
  <c r="Z623" i="1"/>
  <c r="Y623" i="1"/>
  <c r="X623" i="1"/>
  <c r="W623" i="1"/>
  <c r="V623" i="1"/>
  <c r="U623" i="1"/>
  <c r="T623" i="1"/>
  <c r="AC622" i="1"/>
  <c r="AB622" i="1"/>
  <c r="AA622" i="1"/>
  <c r="Z622" i="1"/>
  <c r="Y622" i="1"/>
  <c r="X622" i="1"/>
  <c r="W622" i="1"/>
  <c r="V622" i="1"/>
  <c r="U622" i="1"/>
  <c r="T622" i="1"/>
  <c r="AC621" i="1"/>
  <c r="AB621" i="1"/>
  <c r="AA621" i="1"/>
  <c r="Z621" i="1"/>
  <c r="Y621" i="1"/>
  <c r="X621" i="1"/>
  <c r="W621" i="1"/>
  <c r="V621" i="1"/>
  <c r="U621" i="1"/>
  <c r="T621" i="1"/>
  <c r="AC620" i="1"/>
  <c r="AB620" i="1"/>
  <c r="AA620" i="1"/>
  <c r="Z620" i="1"/>
  <c r="Y620" i="1"/>
  <c r="X620" i="1"/>
  <c r="W620" i="1"/>
  <c r="V620" i="1"/>
  <c r="U620" i="1"/>
  <c r="T620" i="1"/>
  <c r="AC619" i="1"/>
  <c r="AB619" i="1"/>
  <c r="AA619" i="1"/>
  <c r="Z619" i="1"/>
  <c r="Y619" i="1"/>
  <c r="X619" i="1"/>
  <c r="W619" i="1"/>
  <c r="V619" i="1"/>
  <c r="U619" i="1"/>
  <c r="T619" i="1"/>
  <c r="AC618" i="1"/>
  <c r="AB618" i="1"/>
  <c r="AA618" i="1"/>
  <c r="Z618" i="1"/>
  <c r="Y618" i="1"/>
  <c r="X618" i="1"/>
  <c r="W618" i="1"/>
  <c r="V618" i="1"/>
  <c r="U618" i="1"/>
  <c r="T618" i="1"/>
  <c r="AC617" i="1"/>
  <c r="AB617" i="1"/>
  <c r="AA617" i="1"/>
  <c r="Z617" i="1"/>
  <c r="Y617" i="1"/>
  <c r="X617" i="1"/>
  <c r="W617" i="1"/>
  <c r="V617" i="1"/>
  <c r="U617" i="1"/>
  <c r="T617" i="1"/>
  <c r="AC616" i="1"/>
  <c r="AB616" i="1"/>
  <c r="AA616" i="1"/>
  <c r="Z616" i="1"/>
  <c r="Y616" i="1"/>
  <c r="X616" i="1"/>
  <c r="W616" i="1"/>
  <c r="V616" i="1"/>
  <c r="U616" i="1"/>
  <c r="T616" i="1"/>
  <c r="AC615" i="1"/>
  <c r="AB615" i="1"/>
  <c r="AA615" i="1"/>
  <c r="Z615" i="1"/>
  <c r="Y615" i="1"/>
  <c r="X615" i="1"/>
  <c r="W615" i="1"/>
  <c r="V615" i="1"/>
  <c r="U615" i="1"/>
  <c r="T615" i="1"/>
  <c r="AC614" i="1"/>
  <c r="AB614" i="1"/>
  <c r="AA614" i="1"/>
  <c r="Z614" i="1"/>
  <c r="Y614" i="1"/>
  <c r="X614" i="1"/>
  <c r="W614" i="1"/>
  <c r="V614" i="1"/>
  <c r="U614" i="1"/>
  <c r="T614" i="1"/>
  <c r="AC613" i="1"/>
  <c r="AB613" i="1"/>
  <c r="AA613" i="1"/>
  <c r="Z613" i="1"/>
  <c r="Y613" i="1"/>
  <c r="X613" i="1"/>
  <c r="W613" i="1"/>
  <c r="V613" i="1"/>
  <c r="U613" i="1"/>
  <c r="T613" i="1"/>
  <c r="AC612" i="1"/>
  <c r="AB612" i="1"/>
  <c r="AA612" i="1"/>
  <c r="Z612" i="1"/>
  <c r="Y612" i="1"/>
  <c r="X612" i="1"/>
  <c r="W612" i="1"/>
  <c r="V612" i="1"/>
  <c r="U612" i="1"/>
  <c r="T612" i="1"/>
  <c r="AC611" i="1"/>
  <c r="AB611" i="1"/>
  <c r="AA611" i="1"/>
  <c r="Z611" i="1"/>
  <c r="Y611" i="1"/>
  <c r="X611" i="1"/>
  <c r="W611" i="1"/>
  <c r="V611" i="1"/>
  <c r="U611" i="1"/>
  <c r="T611" i="1"/>
  <c r="AC610" i="1"/>
  <c r="AB610" i="1"/>
  <c r="AA610" i="1"/>
  <c r="Z610" i="1"/>
  <c r="Y610" i="1"/>
  <c r="X610" i="1"/>
  <c r="W610" i="1"/>
  <c r="V610" i="1"/>
  <c r="U610" i="1"/>
  <c r="T610" i="1"/>
  <c r="AC609" i="1"/>
  <c r="AB609" i="1"/>
  <c r="AA609" i="1"/>
  <c r="Z609" i="1"/>
  <c r="Y609" i="1"/>
  <c r="X609" i="1"/>
  <c r="W609" i="1"/>
  <c r="V609" i="1"/>
  <c r="U609" i="1"/>
  <c r="T609" i="1"/>
  <c r="AC608" i="1"/>
  <c r="AB608" i="1"/>
  <c r="AA608" i="1"/>
  <c r="Z608" i="1"/>
  <c r="Y608" i="1"/>
  <c r="X608" i="1"/>
  <c r="W608" i="1"/>
  <c r="V608" i="1"/>
  <c r="U608" i="1"/>
  <c r="T608" i="1"/>
  <c r="AC607" i="1"/>
  <c r="AB607" i="1"/>
  <c r="AA607" i="1"/>
  <c r="Z607" i="1"/>
  <c r="Y607" i="1"/>
  <c r="X607" i="1"/>
  <c r="W607" i="1"/>
  <c r="V607" i="1"/>
  <c r="U607" i="1"/>
  <c r="T607" i="1"/>
  <c r="AC606" i="1"/>
  <c r="AB606" i="1"/>
  <c r="AA606" i="1"/>
  <c r="Z606" i="1"/>
  <c r="Y606" i="1"/>
  <c r="X606" i="1"/>
  <c r="W606" i="1"/>
  <c r="V606" i="1"/>
  <c r="U606" i="1"/>
  <c r="T606" i="1"/>
  <c r="AC605" i="1"/>
  <c r="AB605" i="1"/>
  <c r="AA605" i="1"/>
  <c r="Z605" i="1"/>
  <c r="Y605" i="1"/>
  <c r="X605" i="1"/>
  <c r="W605" i="1"/>
  <c r="V605" i="1"/>
  <c r="U605" i="1"/>
  <c r="T605" i="1"/>
  <c r="AC604" i="1"/>
  <c r="AB604" i="1"/>
  <c r="AA604" i="1"/>
  <c r="Z604" i="1"/>
  <c r="Y604" i="1"/>
  <c r="X604" i="1"/>
  <c r="W604" i="1"/>
  <c r="V604" i="1"/>
  <c r="U604" i="1"/>
  <c r="T604" i="1"/>
  <c r="AC603" i="1"/>
  <c r="AB603" i="1"/>
  <c r="AA603" i="1"/>
  <c r="Z603" i="1"/>
  <c r="Y603" i="1"/>
  <c r="X603" i="1"/>
  <c r="W603" i="1"/>
  <c r="V603" i="1"/>
  <c r="U603" i="1"/>
  <c r="T603" i="1"/>
  <c r="AC602" i="1"/>
  <c r="AB602" i="1"/>
  <c r="AA602" i="1"/>
  <c r="Z602" i="1"/>
  <c r="Y602" i="1"/>
  <c r="X602" i="1"/>
  <c r="W602" i="1"/>
  <c r="V602" i="1"/>
  <c r="U602" i="1"/>
  <c r="T602" i="1"/>
  <c r="AC601" i="1"/>
  <c r="AB601" i="1"/>
  <c r="AA601" i="1"/>
  <c r="Z601" i="1"/>
  <c r="Y601" i="1"/>
  <c r="X601" i="1"/>
  <c r="W601" i="1"/>
  <c r="V601" i="1"/>
  <c r="U601" i="1"/>
  <c r="T601" i="1"/>
  <c r="AC600" i="1"/>
  <c r="AB600" i="1"/>
  <c r="AA600" i="1"/>
  <c r="Z600" i="1"/>
  <c r="Y600" i="1"/>
  <c r="X600" i="1"/>
  <c r="W600" i="1"/>
  <c r="V600" i="1"/>
  <c r="U600" i="1"/>
  <c r="T600" i="1"/>
  <c r="AC599" i="1"/>
  <c r="AB599" i="1"/>
  <c r="AA599" i="1"/>
  <c r="Z599" i="1"/>
  <c r="Y599" i="1"/>
  <c r="X599" i="1"/>
  <c r="W599" i="1"/>
  <c r="V599" i="1"/>
  <c r="U599" i="1"/>
  <c r="T599" i="1"/>
  <c r="AC598" i="1"/>
  <c r="AB598" i="1"/>
  <c r="AA598" i="1"/>
  <c r="Z598" i="1"/>
  <c r="Y598" i="1"/>
  <c r="X598" i="1"/>
  <c r="W598" i="1"/>
  <c r="V598" i="1"/>
  <c r="U598" i="1"/>
  <c r="T598" i="1"/>
  <c r="AC597" i="1"/>
  <c r="AB597" i="1"/>
  <c r="AA597" i="1"/>
  <c r="Z597" i="1"/>
  <c r="Y597" i="1"/>
  <c r="X597" i="1"/>
  <c r="W597" i="1"/>
  <c r="V597" i="1"/>
  <c r="U597" i="1"/>
  <c r="T597" i="1"/>
  <c r="AC596" i="1"/>
  <c r="AB596" i="1"/>
  <c r="AA596" i="1"/>
  <c r="Z596" i="1"/>
  <c r="Y596" i="1"/>
  <c r="X596" i="1"/>
  <c r="W596" i="1"/>
  <c r="V596" i="1"/>
  <c r="U596" i="1"/>
  <c r="T596" i="1"/>
  <c r="AC595" i="1"/>
  <c r="AB595" i="1"/>
  <c r="AA595" i="1"/>
  <c r="Z595" i="1"/>
  <c r="Y595" i="1"/>
  <c r="X595" i="1"/>
  <c r="W595" i="1"/>
  <c r="V595" i="1"/>
  <c r="U595" i="1"/>
  <c r="T595" i="1"/>
  <c r="AC594" i="1"/>
  <c r="AB594" i="1"/>
  <c r="AA594" i="1"/>
  <c r="Z594" i="1"/>
  <c r="Y594" i="1"/>
  <c r="X594" i="1"/>
  <c r="W594" i="1"/>
  <c r="V594" i="1"/>
  <c r="U594" i="1"/>
  <c r="T594" i="1"/>
  <c r="AC593" i="1"/>
  <c r="AB593" i="1"/>
  <c r="AA593" i="1"/>
  <c r="Z593" i="1"/>
  <c r="Y593" i="1"/>
  <c r="X593" i="1"/>
  <c r="W593" i="1"/>
  <c r="V593" i="1"/>
  <c r="U593" i="1"/>
  <c r="T593" i="1"/>
  <c r="AC592" i="1"/>
  <c r="AB592" i="1"/>
  <c r="AA592" i="1"/>
  <c r="Z592" i="1"/>
  <c r="Y592" i="1"/>
  <c r="X592" i="1"/>
  <c r="W592" i="1"/>
  <c r="V592" i="1"/>
  <c r="U592" i="1"/>
  <c r="T592" i="1"/>
  <c r="AC591" i="1"/>
  <c r="AB591" i="1"/>
  <c r="AA591" i="1"/>
  <c r="Z591" i="1"/>
  <c r="Y591" i="1"/>
  <c r="X591" i="1"/>
  <c r="W591" i="1"/>
  <c r="V591" i="1"/>
  <c r="U591" i="1"/>
  <c r="T591" i="1"/>
  <c r="AC590" i="1"/>
  <c r="AB590" i="1"/>
  <c r="AA590" i="1"/>
  <c r="Z590" i="1"/>
  <c r="Y590" i="1"/>
  <c r="X590" i="1"/>
  <c r="W590" i="1"/>
  <c r="V590" i="1"/>
  <c r="U590" i="1"/>
  <c r="T590" i="1"/>
  <c r="AC589" i="1"/>
  <c r="AB589" i="1"/>
  <c r="AA589" i="1"/>
  <c r="Z589" i="1"/>
  <c r="Y589" i="1"/>
  <c r="X589" i="1"/>
  <c r="W589" i="1"/>
  <c r="V589" i="1"/>
  <c r="U589" i="1"/>
  <c r="T589" i="1"/>
  <c r="AC588" i="1"/>
  <c r="AB588" i="1"/>
  <c r="AA588" i="1"/>
  <c r="Z588" i="1"/>
  <c r="Y588" i="1"/>
  <c r="X588" i="1"/>
  <c r="W588" i="1"/>
  <c r="V588" i="1"/>
  <c r="U588" i="1"/>
  <c r="T588" i="1"/>
  <c r="AC587" i="1"/>
  <c r="AB587" i="1"/>
  <c r="AA587" i="1"/>
  <c r="Z587" i="1"/>
  <c r="Y587" i="1"/>
  <c r="X587" i="1"/>
  <c r="W587" i="1"/>
  <c r="V587" i="1"/>
  <c r="U587" i="1"/>
  <c r="T587" i="1"/>
  <c r="AC586" i="1"/>
  <c r="AB586" i="1"/>
  <c r="AA586" i="1"/>
  <c r="Z586" i="1"/>
  <c r="Y586" i="1"/>
  <c r="X586" i="1"/>
  <c r="W586" i="1"/>
  <c r="V586" i="1"/>
  <c r="U586" i="1"/>
  <c r="T586" i="1"/>
  <c r="AC585" i="1"/>
  <c r="AB585" i="1"/>
  <c r="AA585" i="1"/>
  <c r="Z585" i="1"/>
  <c r="Y585" i="1"/>
  <c r="X585" i="1"/>
  <c r="W585" i="1"/>
  <c r="V585" i="1"/>
  <c r="U585" i="1"/>
  <c r="T585" i="1"/>
  <c r="AC584" i="1"/>
  <c r="AB584" i="1"/>
  <c r="AA584" i="1"/>
  <c r="Z584" i="1"/>
  <c r="Y584" i="1"/>
  <c r="X584" i="1"/>
  <c r="W584" i="1"/>
  <c r="V584" i="1"/>
  <c r="U584" i="1"/>
  <c r="T584" i="1"/>
  <c r="AC583" i="1"/>
  <c r="AB583" i="1"/>
  <c r="AA583" i="1"/>
  <c r="Z583" i="1"/>
  <c r="Y583" i="1"/>
  <c r="X583" i="1"/>
  <c r="W583" i="1"/>
  <c r="V583" i="1"/>
  <c r="U583" i="1"/>
  <c r="T583" i="1"/>
  <c r="AC582" i="1"/>
  <c r="AB582" i="1"/>
  <c r="AA582" i="1"/>
  <c r="Z582" i="1"/>
  <c r="Y582" i="1"/>
  <c r="X582" i="1"/>
  <c r="W582" i="1"/>
  <c r="V582" i="1"/>
  <c r="U582" i="1"/>
  <c r="T582" i="1"/>
  <c r="AC581" i="1"/>
  <c r="AB581" i="1"/>
  <c r="AA581" i="1"/>
  <c r="Z581" i="1"/>
  <c r="Y581" i="1"/>
  <c r="X581" i="1"/>
  <c r="W581" i="1"/>
  <c r="V581" i="1"/>
  <c r="U581" i="1"/>
  <c r="T581" i="1"/>
  <c r="AC580" i="1"/>
  <c r="AB580" i="1"/>
  <c r="AA580" i="1"/>
  <c r="Z580" i="1"/>
  <c r="Y580" i="1"/>
  <c r="X580" i="1"/>
  <c r="W580" i="1"/>
  <c r="V580" i="1"/>
  <c r="U580" i="1"/>
  <c r="T580" i="1"/>
  <c r="AC579" i="1"/>
  <c r="AB579" i="1"/>
  <c r="AA579" i="1"/>
  <c r="Z579" i="1"/>
  <c r="Y579" i="1"/>
  <c r="X579" i="1"/>
  <c r="W579" i="1"/>
  <c r="V579" i="1"/>
  <c r="U579" i="1"/>
  <c r="T579" i="1"/>
  <c r="AC578" i="1"/>
  <c r="AB578" i="1"/>
  <c r="AA578" i="1"/>
  <c r="Z578" i="1"/>
  <c r="Y578" i="1"/>
  <c r="X578" i="1"/>
  <c r="W578" i="1"/>
  <c r="V578" i="1"/>
  <c r="U578" i="1"/>
  <c r="T578" i="1"/>
  <c r="AC577" i="1"/>
  <c r="AB577" i="1"/>
  <c r="AA577" i="1"/>
  <c r="Z577" i="1"/>
  <c r="Y577" i="1"/>
  <c r="X577" i="1"/>
  <c r="W577" i="1"/>
  <c r="V577" i="1"/>
  <c r="U577" i="1"/>
  <c r="T577" i="1"/>
  <c r="AC576" i="1"/>
  <c r="AB576" i="1"/>
  <c r="AA576" i="1"/>
  <c r="Z576" i="1"/>
  <c r="Y576" i="1"/>
  <c r="X576" i="1"/>
  <c r="W576" i="1"/>
  <c r="V576" i="1"/>
  <c r="U576" i="1"/>
  <c r="T576" i="1"/>
  <c r="AC575" i="1"/>
  <c r="AB575" i="1"/>
  <c r="AA575" i="1"/>
  <c r="Z575" i="1"/>
  <c r="Y575" i="1"/>
  <c r="X575" i="1"/>
  <c r="W575" i="1"/>
  <c r="V575" i="1"/>
  <c r="U575" i="1"/>
  <c r="T575" i="1"/>
  <c r="AC574" i="1"/>
  <c r="AB574" i="1"/>
  <c r="AA574" i="1"/>
  <c r="Z574" i="1"/>
  <c r="Y574" i="1"/>
  <c r="X574" i="1"/>
  <c r="W574" i="1"/>
  <c r="V574" i="1"/>
  <c r="U574" i="1"/>
  <c r="T574" i="1"/>
  <c r="AC573" i="1"/>
  <c r="AB573" i="1"/>
  <c r="AA573" i="1"/>
  <c r="Z573" i="1"/>
  <c r="Y573" i="1"/>
  <c r="X573" i="1"/>
  <c r="W573" i="1"/>
  <c r="V573" i="1"/>
  <c r="U573" i="1"/>
  <c r="T573" i="1"/>
  <c r="AC572" i="1"/>
  <c r="AB572" i="1"/>
  <c r="AA572" i="1"/>
  <c r="Z572" i="1"/>
  <c r="Y572" i="1"/>
  <c r="X572" i="1"/>
  <c r="W572" i="1"/>
  <c r="V572" i="1"/>
  <c r="U572" i="1"/>
  <c r="T572" i="1"/>
  <c r="AC571" i="1"/>
  <c r="AB571" i="1"/>
  <c r="AA571" i="1"/>
  <c r="Z571" i="1"/>
  <c r="Y571" i="1"/>
  <c r="X571" i="1"/>
  <c r="W571" i="1"/>
  <c r="V571" i="1"/>
  <c r="U571" i="1"/>
  <c r="T571" i="1"/>
  <c r="AC570" i="1"/>
  <c r="AB570" i="1"/>
  <c r="AA570" i="1"/>
  <c r="Z570" i="1"/>
  <c r="Y570" i="1"/>
  <c r="X570" i="1"/>
  <c r="W570" i="1"/>
  <c r="V570" i="1"/>
  <c r="U570" i="1"/>
  <c r="T570" i="1"/>
  <c r="AC569" i="1"/>
  <c r="AB569" i="1"/>
  <c r="AA569" i="1"/>
  <c r="Z569" i="1"/>
  <c r="Y569" i="1"/>
  <c r="X569" i="1"/>
  <c r="W569" i="1"/>
  <c r="V569" i="1"/>
  <c r="U569" i="1"/>
  <c r="T569" i="1"/>
  <c r="AC568" i="1"/>
  <c r="AB568" i="1"/>
  <c r="AA568" i="1"/>
  <c r="Z568" i="1"/>
  <c r="Y568" i="1"/>
  <c r="X568" i="1"/>
  <c r="W568" i="1"/>
  <c r="V568" i="1"/>
  <c r="U568" i="1"/>
  <c r="T568" i="1"/>
  <c r="AC567" i="1"/>
  <c r="AB567" i="1"/>
  <c r="AA567" i="1"/>
  <c r="Z567" i="1"/>
  <c r="Y567" i="1"/>
  <c r="X567" i="1"/>
  <c r="W567" i="1"/>
  <c r="V567" i="1"/>
  <c r="U567" i="1"/>
  <c r="T567" i="1"/>
  <c r="AC566" i="1"/>
  <c r="AB566" i="1"/>
  <c r="AA566" i="1"/>
  <c r="Z566" i="1"/>
  <c r="Y566" i="1"/>
  <c r="X566" i="1"/>
  <c r="W566" i="1"/>
  <c r="V566" i="1"/>
  <c r="U566" i="1"/>
  <c r="T566" i="1"/>
  <c r="AC565" i="1"/>
  <c r="AB565" i="1"/>
  <c r="AA565" i="1"/>
  <c r="Z565" i="1"/>
  <c r="Y565" i="1"/>
  <c r="X565" i="1"/>
  <c r="W565" i="1"/>
  <c r="V565" i="1"/>
  <c r="U565" i="1"/>
  <c r="T565" i="1"/>
  <c r="AC564" i="1"/>
  <c r="AB564" i="1"/>
  <c r="AA564" i="1"/>
  <c r="Z564" i="1"/>
  <c r="Y564" i="1"/>
  <c r="X564" i="1"/>
  <c r="W564" i="1"/>
  <c r="V564" i="1"/>
  <c r="U564" i="1"/>
  <c r="T564" i="1"/>
  <c r="AC563" i="1"/>
  <c r="AB563" i="1"/>
  <c r="AA563" i="1"/>
  <c r="Z563" i="1"/>
  <c r="Y563" i="1"/>
  <c r="X563" i="1"/>
  <c r="W563" i="1"/>
  <c r="V563" i="1"/>
  <c r="U563" i="1"/>
  <c r="T563" i="1"/>
  <c r="AC562" i="1"/>
  <c r="AB562" i="1"/>
  <c r="AA562" i="1"/>
  <c r="Z562" i="1"/>
  <c r="Y562" i="1"/>
  <c r="X562" i="1"/>
  <c r="W562" i="1"/>
  <c r="V562" i="1"/>
  <c r="U562" i="1"/>
  <c r="T562" i="1"/>
  <c r="AC561" i="1"/>
  <c r="AB561" i="1"/>
  <c r="AA561" i="1"/>
  <c r="Z561" i="1"/>
  <c r="Y561" i="1"/>
  <c r="X561" i="1"/>
  <c r="W561" i="1"/>
  <c r="V561" i="1"/>
  <c r="U561" i="1"/>
  <c r="T561" i="1"/>
  <c r="AC560" i="1"/>
  <c r="AB560" i="1"/>
  <c r="AA560" i="1"/>
  <c r="Z560" i="1"/>
  <c r="Y560" i="1"/>
  <c r="X560" i="1"/>
  <c r="W560" i="1"/>
  <c r="V560" i="1"/>
  <c r="U560" i="1"/>
  <c r="T560" i="1"/>
  <c r="AC559" i="1"/>
  <c r="AB559" i="1"/>
  <c r="AA559" i="1"/>
  <c r="Z559" i="1"/>
  <c r="Y559" i="1"/>
  <c r="X559" i="1"/>
  <c r="W559" i="1"/>
  <c r="V559" i="1"/>
  <c r="U559" i="1"/>
  <c r="T559" i="1"/>
  <c r="AC558" i="1"/>
  <c r="AB558" i="1"/>
  <c r="AA558" i="1"/>
  <c r="Z558" i="1"/>
  <c r="Y558" i="1"/>
  <c r="X558" i="1"/>
  <c r="W558" i="1"/>
  <c r="V558" i="1"/>
  <c r="U558" i="1"/>
  <c r="T558" i="1"/>
  <c r="AC557" i="1"/>
  <c r="AB557" i="1"/>
  <c r="AA557" i="1"/>
  <c r="Z557" i="1"/>
  <c r="Y557" i="1"/>
  <c r="X557" i="1"/>
  <c r="W557" i="1"/>
  <c r="V557" i="1"/>
  <c r="U557" i="1"/>
  <c r="T557" i="1"/>
  <c r="AC556" i="1"/>
  <c r="AB556" i="1"/>
  <c r="AA556" i="1"/>
  <c r="Z556" i="1"/>
  <c r="Y556" i="1"/>
  <c r="X556" i="1"/>
  <c r="W556" i="1"/>
  <c r="V556" i="1"/>
  <c r="U556" i="1"/>
  <c r="T556" i="1"/>
  <c r="AC555" i="1"/>
  <c r="AB555" i="1"/>
  <c r="AA555" i="1"/>
  <c r="Z555" i="1"/>
  <c r="Y555" i="1"/>
  <c r="X555" i="1"/>
  <c r="W555" i="1"/>
  <c r="V555" i="1"/>
  <c r="U555" i="1"/>
  <c r="T555" i="1"/>
  <c r="AC554" i="1"/>
  <c r="AB554" i="1"/>
  <c r="AA554" i="1"/>
  <c r="Z554" i="1"/>
  <c r="Y554" i="1"/>
  <c r="X554" i="1"/>
  <c r="W554" i="1"/>
  <c r="V554" i="1"/>
  <c r="U554" i="1"/>
  <c r="T554" i="1"/>
  <c r="AC553" i="1"/>
  <c r="AB553" i="1"/>
  <c r="AA553" i="1"/>
  <c r="Z553" i="1"/>
  <c r="Y553" i="1"/>
  <c r="X553" i="1"/>
  <c r="W553" i="1"/>
  <c r="V553" i="1"/>
  <c r="U553" i="1"/>
  <c r="T553" i="1"/>
  <c r="AC552" i="1"/>
  <c r="AB552" i="1"/>
  <c r="AA552" i="1"/>
  <c r="Z552" i="1"/>
  <c r="Y552" i="1"/>
  <c r="X552" i="1"/>
  <c r="W552" i="1"/>
  <c r="V552" i="1"/>
  <c r="U552" i="1"/>
  <c r="T552" i="1"/>
  <c r="AC551" i="1"/>
  <c r="AB551" i="1"/>
  <c r="AA551" i="1"/>
  <c r="Z551" i="1"/>
  <c r="Y551" i="1"/>
  <c r="X551" i="1"/>
  <c r="W551" i="1"/>
  <c r="V551" i="1"/>
  <c r="U551" i="1"/>
  <c r="T551" i="1"/>
  <c r="AC550" i="1"/>
  <c r="AB550" i="1"/>
  <c r="AA550" i="1"/>
  <c r="Z550" i="1"/>
  <c r="Y550" i="1"/>
  <c r="X550" i="1"/>
  <c r="W550" i="1"/>
  <c r="V550" i="1"/>
  <c r="U550" i="1"/>
  <c r="T550" i="1"/>
  <c r="AC549" i="1"/>
  <c r="AB549" i="1"/>
  <c r="AA549" i="1"/>
  <c r="Z549" i="1"/>
  <c r="Y549" i="1"/>
  <c r="X549" i="1"/>
  <c r="W549" i="1"/>
  <c r="V549" i="1"/>
  <c r="U549" i="1"/>
  <c r="T549" i="1"/>
  <c r="AC548" i="1"/>
  <c r="AB548" i="1"/>
  <c r="AA548" i="1"/>
  <c r="Z548" i="1"/>
  <c r="Y548" i="1"/>
  <c r="X548" i="1"/>
  <c r="W548" i="1"/>
  <c r="V548" i="1"/>
  <c r="U548" i="1"/>
  <c r="T548" i="1"/>
  <c r="AC547" i="1"/>
  <c r="AB547" i="1"/>
  <c r="AA547" i="1"/>
  <c r="Z547" i="1"/>
  <c r="Y547" i="1"/>
  <c r="X547" i="1"/>
  <c r="W547" i="1"/>
  <c r="V547" i="1"/>
  <c r="U547" i="1"/>
  <c r="T547" i="1"/>
  <c r="AC546" i="1"/>
  <c r="AB546" i="1"/>
  <c r="AA546" i="1"/>
  <c r="Z546" i="1"/>
  <c r="Y546" i="1"/>
  <c r="X546" i="1"/>
  <c r="W546" i="1"/>
  <c r="V546" i="1"/>
  <c r="U546" i="1"/>
  <c r="T546" i="1"/>
  <c r="AC545" i="1"/>
  <c r="AB545" i="1"/>
  <c r="AA545" i="1"/>
  <c r="Z545" i="1"/>
  <c r="Y545" i="1"/>
  <c r="X545" i="1"/>
  <c r="W545" i="1"/>
  <c r="V545" i="1"/>
  <c r="U545" i="1"/>
  <c r="T545" i="1"/>
  <c r="AC544" i="1"/>
  <c r="AB544" i="1"/>
  <c r="AA544" i="1"/>
  <c r="Z544" i="1"/>
  <c r="Y544" i="1"/>
  <c r="X544" i="1"/>
  <c r="W544" i="1"/>
  <c r="V544" i="1"/>
  <c r="U544" i="1"/>
  <c r="T544" i="1"/>
  <c r="AC543" i="1"/>
  <c r="AB543" i="1"/>
  <c r="AA543" i="1"/>
  <c r="Z543" i="1"/>
  <c r="Y543" i="1"/>
  <c r="X543" i="1"/>
  <c r="W543" i="1"/>
  <c r="V543" i="1"/>
  <c r="U543" i="1"/>
  <c r="T543" i="1"/>
  <c r="AC542" i="1"/>
  <c r="AB542" i="1"/>
  <c r="AA542" i="1"/>
  <c r="Z542" i="1"/>
  <c r="Y542" i="1"/>
  <c r="X542" i="1"/>
  <c r="W542" i="1"/>
  <c r="V542" i="1"/>
  <c r="U542" i="1"/>
  <c r="T542" i="1"/>
  <c r="AC541" i="1"/>
  <c r="AB541" i="1"/>
  <c r="AA541" i="1"/>
  <c r="Z541" i="1"/>
  <c r="Y541" i="1"/>
  <c r="X541" i="1"/>
  <c r="W541" i="1"/>
  <c r="V541" i="1"/>
  <c r="U541" i="1"/>
  <c r="T541" i="1"/>
  <c r="AC540" i="1"/>
  <c r="AB540" i="1"/>
  <c r="AA540" i="1"/>
  <c r="Z540" i="1"/>
  <c r="Y540" i="1"/>
  <c r="X540" i="1"/>
  <c r="W540" i="1"/>
  <c r="V540" i="1"/>
  <c r="U540" i="1"/>
  <c r="T540" i="1"/>
  <c r="AC539" i="1"/>
  <c r="AB539" i="1"/>
  <c r="AA539" i="1"/>
  <c r="Z539" i="1"/>
  <c r="Y539" i="1"/>
  <c r="X539" i="1"/>
  <c r="W539" i="1"/>
  <c r="V539" i="1"/>
  <c r="U539" i="1"/>
  <c r="T539" i="1"/>
  <c r="AC538" i="1"/>
  <c r="AB538" i="1"/>
  <c r="AA538" i="1"/>
  <c r="Z538" i="1"/>
  <c r="Y538" i="1"/>
  <c r="X538" i="1"/>
  <c r="W538" i="1"/>
  <c r="V538" i="1"/>
  <c r="U538" i="1"/>
  <c r="T538" i="1"/>
  <c r="AC537" i="1"/>
  <c r="AB537" i="1"/>
  <c r="AA537" i="1"/>
  <c r="Z537" i="1"/>
  <c r="Y537" i="1"/>
  <c r="X537" i="1"/>
  <c r="W537" i="1"/>
  <c r="V537" i="1"/>
  <c r="U537" i="1"/>
  <c r="T537" i="1"/>
  <c r="AC536" i="1"/>
  <c r="AB536" i="1"/>
  <c r="AA536" i="1"/>
  <c r="Z536" i="1"/>
  <c r="Y536" i="1"/>
  <c r="X536" i="1"/>
  <c r="W536" i="1"/>
  <c r="V536" i="1"/>
  <c r="U536" i="1"/>
  <c r="T536" i="1"/>
  <c r="AC535" i="1"/>
  <c r="AB535" i="1"/>
  <c r="AA535" i="1"/>
  <c r="Z535" i="1"/>
  <c r="Y535" i="1"/>
  <c r="X535" i="1"/>
  <c r="W535" i="1"/>
  <c r="V535" i="1"/>
  <c r="U535" i="1"/>
  <c r="T535" i="1"/>
  <c r="AC534" i="1"/>
  <c r="AB534" i="1"/>
  <c r="AA534" i="1"/>
  <c r="Z534" i="1"/>
  <c r="Y534" i="1"/>
  <c r="X534" i="1"/>
  <c r="W534" i="1"/>
  <c r="V534" i="1"/>
  <c r="U534" i="1"/>
  <c r="T534" i="1"/>
  <c r="AC533" i="1"/>
  <c r="AB533" i="1"/>
  <c r="AA533" i="1"/>
  <c r="Z533" i="1"/>
  <c r="Y533" i="1"/>
  <c r="X533" i="1"/>
  <c r="W533" i="1"/>
  <c r="V533" i="1"/>
  <c r="U533" i="1"/>
  <c r="T533" i="1"/>
  <c r="AC532" i="1"/>
  <c r="AB532" i="1"/>
  <c r="AA532" i="1"/>
  <c r="Z532" i="1"/>
  <c r="Y532" i="1"/>
  <c r="X532" i="1"/>
  <c r="W532" i="1"/>
  <c r="V532" i="1"/>
  <c r="U532" i="1"/>
  <c r="T532" i="1"/>
  <c r="AC531" i="1"/>
  <c r="AB531" i="1"/>
  <c r="AA531" i="1"/>
  <c r="Z531" i="1"/>
  <c r="Y531" i="1"/>
  <c r="X531" i="1"/>
  <c r="W531" i="1"/>
  <c r="V531" i="1"/>
  <c r="U531" i="1"/>
  <c r="T531" i="1"/>
  <c r="AC530" i="1"/>
  <c r="AB530" i="1"/>
  <c r="AA530" i="1"/>
  <c r="Z530" i="1"/>
  <c r="Y530" i="1"/>
  <c r="X530" i="1"/>
  <c r="W530" i="1"/>
  <c r="V530" i="1"/>
  <c r="U530" i="1"/>
  <c r="T530" i="1"/>
  <c r="AC529" i="1"/>
  <c r="AB529" i="1"/>
  <c r="AA529" i="1"/>
  <c r="Z529" i="1"/>
  <c r="Y529" i="1"/>
  <c r="X529" i="1"/>
  <c r="W529" i="1"/>
  <c r="V529" i="1"/>
  <c r="U529" i="1"/>
  <c r="T529" i="1"/>
  <c r="AC528" i="1"/>
  <c r="AB528" i="1"/>
  <c r="AA528" i="1"/>
  <c r="Z528" i="1"/>
  <c r="Y528" i="1"/>
  <c r="X528" i="1"/>
  <c r="W528" i="1"/>
  <c r="V528" i="1"/>
  <c r="U528" i="1"/>
  <c r="T528" i="1"/>
  <c r="AC527" i="1"/>
  <c r="AB527" i="1"/>
  <c r="AA527" i="1"/>
  <c r="Z527" i="1"/>
  <c r="Y527" i="1"/>
  <c r="X527" i="1"/>
  <c r="W527" i="1"/>
  <c r="V527" i="1"/>
  <c r="U527" i="1"/>
  <c r="T527" i="1"/>
  <c r="AC526" i="1"/>
  <c r="AB526" i="1"/>
  <c r="AA526" i="1"/>
  <c r="Z526" i="1"/>
  <c r="Y526" i="1"/>
  <c r="X526" i="1"/>
  <c r="W526" i="1"/>
  <c r="V526" i="1"/>
  <c r="U526" i="1"/>
  <c r="T526" i="1"/>
  <c r="AC525" i="1"/>
  <c r="AB525" i="1"/>
  <c r="AA525" i="1"/>
  <c r="Z525" i="1"/>
  <c r="Y525" i="1"/>
  <c r="X525" i="1"/>
  <c r="W525" i="1"/>
  <c r="V525" i="1"/>
  <c r="U525" i="1"/>
  <c r="T525" i="1"/>
  <c r="AC524" i="1"/>
  <c r="AB524" i="1"/>
  <c r="AA524" i="1"/>
  <c r="Z524" i="1"/>
  <c r="Y524" i="1"/>
  <c r="X524" i="1"/>
  <c r="W524" i="1"/>
  <c r="V524" i="1"/>
  <c r="U524" i="1"/>
  <c r="T524" i="1"/>
  <c r="AC523" i="1"/>
  <c r="AB523" i="1"/>
  <c r="AA523" i="1"/>
  <c r="Z523" i="1"/>
  <c r="Y523" i="1"/>
  <c r="X523" i="1"/>
  <c r="W523" i="1"/>
  <c r="V523" i="1"/>
  <c r="U523" i="1"/>
  <c r="T523" i="1"/>
  <c r="AC522" i="1"/>
  <c r="AB522" i="1"/>
  <c r="AA522" i="1"/>
  <c r="Z522" i="1"/>
  <c r="Y522" i="1"/>
  <c r="X522" i="1"/>
  <c r="W522" i="1"/>
  <c r="V522" i="1"/>
  <c r="U522" i="1"/>
  <c r="T522" i="1"/>
  <c r="AC521" i="1"/>
  <c r="AB521" i="1"/>
  <c r="AA521" i="1"/>
  <c r="Z521" i="1"/>
  <c r="Y521" i="1"/>
  <c r="X521" i="1"/>
  <c r="W521" i="1"/>
  <c r="V521" i="1"/>
  <c r="U521" i="1"/>
  <c r="T521" i="1"/>
  <c r="AC520" i="1"/>
  <c r="AB520" i="1"/>
  <c r="AA520" i="1"/>
  <c r="Z520" i="1"/>
  <c r="Y520" i="1"/>
  <c r="X520" i="1"/>
  <c r="W520" i="1"/>
  <c r="V520" i="1"/>
  <c r="U520" i="1"/>
  <c r="T520" i="1"/>
  <c r="AC519" i="1"/>
  <c r="AB519" i="1"/>
  <c r="AA519" i="1"/>
  <c r="Z519" i="1"/>
  <c r="Y519" i="1"/>
  <c r="X519" i="1"/>
  <c r="W519" i="1"/>
  <c r="V519" i="1"/>
  <c r="U519" i="1"/>
  <c r="T519" i="1"/>
  <c r="AC518" i="1"/>
  <c r="AB518" i="1"/>
  <c r="AA518" i="1"/>
  <c r="Z518" i="1"/>
  <c r="Y518" i="1"/>
  <c r="X518" i="1"/>
  <c r="W518" i="1"/>
  <c r="V518" i="1"/>
  <c r="U518" i="1"/>
  <c r="T518" i="1"/>
  <c r="AC517" i="1"/>
  <c r="AB517" i="1"/>
  <c r="AA517" i="1"/>
  <c r="Z517" i="1"/>
  <c r="Y517" i="1"/>
  <c r="X517" i="1"/>
  <c r="W517" i="1"/>
  <c r="V517" i="1"/>
  <c r="U517" i="1"/>
  <c r="T517" i="1"/>
  <c r="AC516" i="1"/>
  <c r="AB516" i="1"/>
  <c r="AA516" i="1"/>
  <c r="Z516" i="1"/>
  <c r="Y516" i="1"/>
  <c r="X516" i="1"/>
  <c r="W516" i="1"/>
  <c r="V516" i="1"/>
  <c r="U516" i="1"/>
  <c r="T516" i="1"/>
  <c r="AC515" i="1"/>
  <c r="AB515" i="1"/>
  <c r="AA515" i="1"/>
  <c r="Z515" i="1"/>
  <c r="Y515" i="1"/>
  <c r="X515" i="1"/>
  <c r="W515" i="1"/>
  <c r="V515" i="1"/>
  <c r="U515" i="1"/>
  <c r="T515" i="1"/>
  <c r="AC514" i="1"/>
  <c r="AB514" i="1"/>
  <c r="AA514" i="1"/>
  <c r="Z514" i="1"/>
  <c r="Y514" i="1"/>
  <c r="X514" i="1"/>
  <c r="W514" i="1"/>
  <c r="V514" i="1"/>
  <c r="U514" i="1"/>
  <c r="T514" i="1"/>
  <c r="AC513" i="1"/>
  <c r="AB513" i="1"/>
  <c r="AA513" i="1"/>
  <c r="Z513" i="1"/>
  <c r="Y513" i="1"/>
  <c r="X513" i="1"/>
  <c r="W513" i="1"/>
  <c r="V513" i="1"/>
  <c r="U513" i="1"/>
  <c r="T513" i="1"/>
  <c r="AC512" i="1"/>
  <c r="AB512" i="1"/>
  <c r="AA512" i="1"/>
  <c r="Z512" i="1"/>
  <c r="Y512" i="1"/>
  <c r="X512" i="1"/>
  <c r="W512" i="1"/>
  <c r="V512" i="1"/>
  <c r="U512" i="1"/>
  <c r="T512" i="1"/>
  <c r="AC511" i="1"/>
  <c r="AB511" i="1"/>
  <c r="AA511" i="1"/>
  <c r="Z511" i="1"/>
  <c r="Y511" i="1"/>
  <c r="X511" i="1"/>
  <c r="W511" i="1"/>
  <c r="V511" i="1"/>
  <c r="U511" i="1"/>
  <c r="T511" i="1"/>
  <c r="AC510" i="1"/>
  <c r="AB510" i="1"/>
  <c r="AA510" i="1"/>
  <c r="Z510" i="1"/>
  <c r="Y510" i="1"/>
  <c r="X510" i="1"/>
  <c r="W510" i="1"/>
  <c r="V510" i="1"/>
  <c r="U510" i="1"/>
  <c r="T510" i="1"/>
  <c r="AC509" i="1"/>
  <c r="AB509" i="1"/>
  <c r="AA509" i="1"/>
  <c r="Z509" i="1"/>
  <c r="Y509" i="1"/>
  <c r="X509" i="1"/>
  <c r="W509" i="1"/>
  <c r="V509" i="1"/>
  <c r="U509" i="1"/>
  <c r="T509" i="1"/>
  <c r="AC508" i="1"/>
  <c r="AB508" i="1"/>
  <c r="AA508" i="1"/>
  <c r="Z508" i="1"/>
  <c r="Y508" i="1"/>
  <c r="X508" i="1"/>
  <c r="W508" i="1"/>
  <c r="V508" i="1"/>
  <c r="U508" i="1"/>
  <c r="T508" i="1"/>
  <c r="AC507" i="1"/>
  <c r="AB507" i="1"/>
  <c r="AA507" i="1"/>
  <c r="Z507" i="1"/>
  <c r="Y507" i="1"/>
  <c r="X507" i="1"/>
  <c r="W507" i="1"/>
  <c r="V507" i="1"/>
  <c r="U507" i="1"/>
  <c r="T507" i="1"/>
  <c r="AC506" i="1"/>
  <c r="AB506" i="1"/>
  <c r="AA506" i="1"/>
  <c r="Z506" i="1"/>
  <c r="Y506" i="1"/>
  <c r="X506" i="1"/>
  <c r="W506" i="1"/>
  <c r="V506" i="1"/>
  <c r="U506" i="1"/>
  <c r="T506" i="1"/>
  <c r="AC505" i="1"/>
  <c r="AB505" i="1"/>
  <c r="AA505" i="1"/>
  <c r="Z505" i="1"/>
  <c r="Y505" i="1"/>
  <c r="X505" i="1"/>
  <c r="W505" i="1"/>
  <c r="V505" i="1"/>
  <c r="U505" i="1"/>
  <c r="T505" i="1"/>
  <c r="AC504" i="1"/>
  <c r="AB504" i="1"/>
  <c r="AA504" i="1"/>
  <c r="Z504" i="1"/>
  <c r="Y504" i="1"/>
  <c r="X504" i="1"/>
  <c r="W504" i="1"/>
  <c r="V504" i="1"/>
  <c r="U504" i="1"/>
  <c r="T504" i="1"/>
  <c r="AC503" i="1"/>
  <c r="AB503" i="1"/>
  <c r="AA503" i="1"/>
  <c r="Z503" i="1"/>
  <c r="Y503" i="1"/>
  <c r="X503" i="1"/>
  <c r="W503" i="1"/>
  <c r="V503" i="1"/>
  <c r="U503" i="1"/>
  <c r="T503" i="1"/>
  <c r="AC502" i="1"/>
  <c r="AB502" i="1"/>
  <c r="AA502" i="1"/>
  <c r="Z502" i="1"/>
  <c r="Y502" i="1"/>
  <c r="X502" i="1"/>
  <c r="W502" i="1"/>
  <c r="V502" i="1"/>
  <c r="U502" i="1"/>
  <c r="T502" i="1"/>
  <c r="AC501" i="1"/>
  <c r="AB501" i="1"/>
  <c r="AA501" i="1"/>
  <c r="Z501" i="1"/>
  <c r="Y501" i="1"/>
  <c r="X501" i="1"/>
  <c r="W501" i="1"/>
  <c r="V501" i="1"/>
  <c r="U501" i="1"/>
  <c r="T501" i="1"/>
  <c r="AC500" i="1"/>
  <c r="AB500" i="1"/>
  <c r="AA500" i="1"/>
  <c r="Z500" i="1"/>
  <c r="Y500" i="1"/>
  <c r="X500" i="1"/>
  <c r="W500" i="1"/>
  <c r="V500" i="1"/>
  <c r="U500" i="1"/>
  <c r="T500" i="1"/>
  <c r="AC499" i="1"/>
  <c r="AB499" i="1"/>
  <c r="AA499" i="1"/>
  <c r="Z499" i="1"/>
  <c r="Y499" i="1"/>
  <c r="X499" i="1"/>
  <c r="W499" i="1"/>
  <c r="V499" i="1"/>
  <c r="U499" i="1"/>
  <c r="T499" i="1"/>
  <c r="AC498" i="1"/>
  <c r="AB498" i="1"/>
  <c r="AA498" i="1"/>
  <c r="Z498" i="1"/>
  <c r="Y498" i="1"/>
  <c r="X498" i="1"/>
  <c r="W498" i="1"/>
  <c r="V498" i="1"/>
  <c r="U498" i="1"/>
  <c r="T498" i="1"/>
  <c r="AC497" i="1"/>
  <c r="AB497" i="1"/>
  <c r="AA497" i="1"/>
  <c r="Z497" i="1"/>
  <c r="Y497" i="1"/>
  <c r="X497" i="1"/>
  <c r="W497" i="1"/>
  <c r="V497" i="1"/>
  <c r="U497" i="1"/>
  <c r="T497" i="1"/>
  <c r="AC496" i="1"/>
  <c r="AB496" i="1"/>
  <c r="AA496" i="1"/>
  <c r="Z496" i="1"/>
  <c r="Y496" i="1"/>
  <c r="X496" i="1"/>
  <c r="W496" i="1"/>
  <c r="V496" i="1"/>
  <c r="U496" i="1"/>
  <c r="T496" i="1"/>
  <c r="AC495" i="1"/>
  <c r="AB495" i="1"/>
  <c r="AA495" i="1"/>
  <c r="Z495" i="1"/>
  <c r="Y495" i="1"/>
  <c r="X495" i="1"/>
  <c r="W495" i="1"/>
  <c r="V495" i="1"/>
  <c r="U495" i="1"/>
  <c r="T495" i="1"/>
  <c r="AC494" i="1"/>
  <c r="AB494" i="1"/>
  <c r="AA494" i="1"/>
  <c r="Z494" i="1"/>
  <c r="Y494" i="1"/>
  <c r="X494" i="1"/>
  <c r="W494" i="1"/>
  <c r="V494" i="1"/>
  <c r="U494" i="1"/>
  <c r="T494" i="1"/>
  <c r="AC493" i="1"/>
  <c r="AB493" i="1"/>
  <c r="AA493" i="1"/>
  <c r="Z493" i="1"/>
  <c r="Y493" i="1"/>
  <c r="X493" i="1"/>
  <c r="W493" i="1"/>
  <c r="V493" i="1"/>
  <c r="U493" i="1"/>
  <c r="T493" i="1"/>
  <c r="AC492" i="1"/>
  <c r="AB492" i="1"/>
  <c r="AA492" i="1"/>
  <c r="Z492" i="1"/>
  <c r="Y492" i="1"/>
  <c r="X492" i="1"/>
  <c r="W492" i="1"/>
  <c r="V492" i="1"/>
  <c r="U492" i="1"/>
  <c r="T492" i="1"/>
  <c r="AC491" i="1"/>
  <c r="AB491" i="1"/>
  <c r="AA491" i="1"/>
  <c r="Z491" i="1"/>
  <c r="Y491" i="1"/>
  <c r="X491" i="1"/>
  <c r="W491" i="1"/>
  <c r="V491" i="1"/>
  <c r="U491" i="1"/>
  <c r="T491" i="1"/>
  <c r="AC490" i="1"/>
  <c r="AB490" i="1"/>
  <c r="AA490" i="1"/>
  <c r="Z490" i="1"/>
  <c r="Y490" i="1"/>
  <c r="X490" i="1"/>
  <c r="W490" i="1"/>
  <c r="V490" i="1"/>
  <c r="U490" i="1"/>
  <c r="T490" i="1"/>
  <c r="AC489" i="1"/>
  <c r="AB489" i="1"/>
  <c r="AA489" i="1"/>
  <c r="Z489" i="1"/>
  <c r="Y489" i="1"/>
  <c r="X489" i="1"/>
  <c r="W489" i="1"/>
  <c r="V489" i="1"/>
  <c r="U489" i="1"/>
  <c r="T489" i="1"/>
  <c r="AC488" i="1"/>
  <c r="AB488" i="1"/>
  <c r="AA488" i="1"/>
  <c r="Z488" i="1"/>
  <c r="Y488" i="1"/>
  <c r="X488" i="1"/>
  <c r="W488" i="1"/>
  <c r="V488" i="1"/>
  <c r="U488" i="1"/>
  <c r="T488" i="1"/>
  <c r="AC487" i="1"/>
  <c r="AB487" i="1"/>
  <c r="AA487" i="1"/>
  <c r="Z487" i="1"/>
  <c r="Y487" i="1"/>
  <c r="X487" i="1"/>
  <c r="W487" i="1"/>
  <c r="V487" i="1"/>
  <c r="U487" i="1"/>
  <c r="T487" i="1"/>
  <c r="AC486" i="1"/>
  <c r="AB486" i="1"/>
  <c r="AA486" i="1"/>
  <c r="Z486" i="1"/>
  <c r="Y486" i="1"/>
  <c r="X486" i="1"/>
  <c r="W486" i="1"/>
  <c r="V486" i="1"/>
  <c r="U486" i="1"/>
  <c r="T486" i="1"/>
  <c r="AC485" i="1"/>
  <c r="AB485" i="1"/>
  <c r="AA485" i="1"/>
  <c r="Z485" i="1"/>
  <c r="Y485" i="1"/>
  <c r="X485" i="1"/>
  <c r="W485" i="1"/>
  <c r="V485" i="1"/>
  <c r="U485" i="1"/>
  <c r="T485" i="1"/>
  <c r="AC484" i="1"/>
  <c r="AB484" i="1"/>
  <c r="AA484" i="1"/>
  <c r="Z484" i="1"/>
  <c r="Y484" i="1"/>
  <c r="X484" i="1"/>
  <c r="W484" i="1"/>
  <c r="V484" i="1"/>
  <c r="U484" i="1"/>
  <c r="T484" i="1"/>
  <c r="AC483" i="1"/>
  <c r="AB483" i="1"/>
  <c r="AA483" i="1"/>
  <c r="Z483" i="1"/>
  <c r="Y483" i="1"/>
  <c r="X483" i="1"/>
  <c r="W483" i="1"/>
  <c r="V483" i="1"/>
  <c r="U483" i="1"/>
  <c r="T483" i="1"/>
  <c r="AC482" i="1"/>
  <c r="AB482" i="1"/>
  <c r="AA482" i="1"/>
  <c r="Z482" i="1"/>
  <c r="Y482" i="1"/>
  <c r="X482" i="1"/>
  <c r="W482" i="1"/>
  <c r="V482" i="1"/>
  <c r="U482" i="1"/>
  <c r="T482" i="1"/>
  <c r="AC481" i="1"/>
  <c r="AB481" i="1"/>
  <c r="AA481" i="1"/>
  <c r="Z481" i="1"/>
  <c r="Y481" i="1"/>
  <c r="X481" i="1"/>
  <c r="W481" i="1"/>
  <c r="V481" i="1"/>
  <c r="U481" i="1"/>
  <c r="T481" i="1"/>
  <c r="AC480" i="1"/>
  <c r="AB480" i="1"/>
  <c r="AA480" i="1"/>
  <c r="Z480" i="1"/>
  <c r="Y480" i="1"/>
  <c r="X480" i="1"/>
  <c r="W480" i="1"/>
  <c r="V480" i="1"/>
  <c r="U480" i="1"/>
  <c r="T480" i="1"/>
  <c r="AC479" i="1"/>
  <c r="AB479" i="1"/>
  <c r="AA479" i="1"/>
  <c r="Z479" i="1"/>
  <c r="Y479" i="1"/>
  <c r="X479" i="1"/>
  <c r="W479" i="1"/>
  <c r="V479" i="1"/>
  <c r="U479" i="1"/>
  <c r="T479" i="1"/>
  <c r="AC478" i="1"/>
  <c r="AB478" i="1"/>
  <c r="AA478" i="1"/>
  <c r="Z478" i="1"/>
  <c r="Y478" i="1"/>
  <c r="X478" i="1"/>
  <c r="W478" i="1"/>
  <c r="V478" i="1"/>
  <c r="U478" i="1"/>
  <c r="T478" i="1"/>
  <c r="AC477" i="1"/>
  <c r="AB477" i="1"/>
  <c r="AA477" i="1"/>
  <c r="Z477" i="1"/>
  <c r="Y477" i="1"/>
  <c r="X477" i="1"/>
  <c r="W477" i="1"/>
  <c r="V477" i="1"/>
  <c r="U477" i="1"/>
  <c r="T477" i="1"/>
  <c r="AC476" i="1"/>
  <c r="AB476" i="1"/>
  <c r="AA476" i="1"/>
  <c r="Z476" i="1"/>
  <c r="Y476" i="1"/>
  <c r="X476" i="1"/>
  <c r="W476" i="1"/>
  <c r="V476" i="1"/>
  <c r="U476" i="1"/>
  <c r="T476" i="1"/>
  <c r="AC475" i="1"/>
  <c r="AB475" i="1"/>
  <c r="AA475" i="1"/>
  <c r="Z475" i="1"/>
  <c r="Y475" i="1"/>
  <c r="X475" i="1"/>
  <c r="W475" i="1"/>
  <c r="V475" i="1"/>
  <c r="U475" i="1"/>
  <c r="T475" i="1"/>
  <c r="AC474" i="1"/>
  <c r="AB474" i="1"/>
  <c r="AA474" i="1"/>
  <c r="Z474" i="1"/>
  <c r="Y474" i="1"/>
  <c r="X474" i="1"/>
  <c r="W474" i="1"/>
  <c r="V474" i="1"/>
  <c r="U474" i="1"/>
  <c r="T474" i="1"/>
  <c r="AC473" i="1"/>
  <c r="AB473" i="1"/>
  <c r="AA473" i="1"/>
  <c r="Z473" i="1"/>
  <c r="Y473" i="1"/>
  <c r="X473" i="1"/>
  <c r="W473" i="1"/>
  <c r="V473" i="1"/>
  <c r="U473" i="1"/>
  <c r="T473" i="1"/>
  <c r="AC472" i="1"/>
  <c r="AB472" i="1"/>
  <c r="AA472" i="1"/>
  <c r="Z472" i="1"/>
  <c r="Y472" i="1"/>
  <c r="X472" i="1"/>
  <c r="W472" i="1"/>
  <c r="V472" i="1"/>
  <c r="U472" i="1"/>
  <c r="T472" i="1"/>
  <c r="AC471" i="1"/>
  <c r="AB471" i="1"/>
  <c r="AA471" i="1"/>
  <c r="Z471" i="1"/>
  <c r="Y471" i="1"/>
  <c r="X471" i="1"/>
  <c r="W471" i="1"/>
  <c r="V471" i="1"/>
  <c r="U471" i="1"/>
  <c r="T471" i="1"/>
  <c r="AC470" i="1"/>
  <c r="AB470" i="1"/>
  <c r="AA470" i="1"/>
  <c r="Z470" i="1"/>
  <c r="Y470" i="1"/>
  <c r="X470" i="1"/>
  <c r="W470" i="1"/>
  <c r="V470" i="1"/>
  <c r="U470" i="1"/>
  <c r="T470" i="1"/>
  <c r="AC469" i="1"/>
  <c r="AB469" i="1"/>
  <c r="AA469" i="1"/>
  <c r="Z469" i="1"/>
  <c r="Y469" i="1"/>
  <c r="X469" i="1"/>
  <c r="W469" i="1"/>
  <c r="V469" i="1"/>
  <c r="U469" i="1"/>
  <c r="T469" i="1"/>
  <c r="AC468" i="1"/>
  <c r="AB468" i="1"/>
  <c r="AA468" i="1"/>
  <c r="Z468" i="1"/>
  <c r="Y468" i="1"/>
  <c r="X468" i="1"/>
  <c r="W468" i="1"/>
  <c r="V468" i="1"/>
  <c r="U468" i="1"/>
  <c r="T468" i="1"/>
  <c r="AC467" i="1"/>
  <c r="AB467" i="1"/>
  <c r="AA467" i="1"/>
  <c r="Z467" i="1"/>
  <c r="Y467" i="1"/>
  <c r="X467" i="1"/>
  <c r="W467" i="1"/>
  <c r="V467" i="1"/>
  <c r="U467" i="1"/>
  <c r="T467" i="1"/>
  <c r="AC466" i="1"/>
  <c r="AB466" i="1"/>
  <c r="AA466" i="1"/>
  <c r="Z466" i="1"/>
  <c r="Y466" i="1"/>
  <c r="X466" i="1"/>
  <c r="W466" i="1"/>
  <c r="V466" i="1"/>
  <c r="U466" i="1"/>
  <c r="T466" i="1"/>
  <c r="AC465" i="1"/>
  <c r="AB465" i="1"/>
  <c r="AA465" i="1"/>
  <c r="Z465" i="1"/>
  <c r="Y465" i="1"/>
  <c r="X465" i="1"/>
  <c r="W465" i="1"/>
  <c r="V465" i="1"/>
  <c r="U465" i="1"/>
  <c r="T465" i="1"/>
  <c r="AC464" i="1"/>
  <c r="AB464" i="1"/>
  <c r="AA464" i="1"/>
  <c r="Z464" i="1"/>
  <c r="Y464" i="1"/>
  <c r="X464" i="1"/>
  <c r="W464" i="1"/>
  <c r="V464" i="1"/>
  <c r="U464" i="1"/>
  <c r="T464" i="1"/>
  <c r="AC463" i="1"/>
  <c r="AB463" i="1"/>
  <c r="AA463" i="1"/>
  <c r="Z463" i="1"/>
  <c r="Y463" i="1"/>
  <c r="X463" i="1"/>
  <c r="W463" i="1"/>
  <c r="V463" i="1"/>
  <c r="U463" i="1"/>
  <c r="T463" i="1"/>
  <c r="AC462" i="1"/>
  <c r="AB462" i="1"/>
  <c r="AA462" i="1"/>
  <c r="Z462" i="1"/>
  <c r="Y462" i="1"/>
  <c r="X462" i="1"/>
  <c r="W462" i="1"/>
  <c r="V462" i="1"/>
  <c r="U462" i="1"/>
  <c r="T462" i="1"/>
  <c r="AC461" i="1"/>
  <c r="AB461" i="1"/>
  <c r="AA461" i="1"/>
  <c r="Z461" i="1"/>
  <c r="Y461" i="1"/>
  <c r="X461" i="1"/>
  <c r="W461" i="1"/>
  <c r="V461" i="1"/>
  <c r="U461" i="1"/>
  <c r="T461" i="1"/>
  <c r="AC460" i="1"/>
  <c r="AB460" i="1"/>
  <c r="AA460" i="1"/>
  <c r="Z460" i="1"/>
  <c r="Y460" i="1"/>
  <c r="X460" i="1"/>
  <c r="W460" i="1"/>
  <c r="V460" i="1"/>
  <c r="U460" i="1"/>
  <c r="T460" i="1"/>
  <c r="AC459" i="1"/>
  <c r="AB459" i="1"/>
  <c r="AA459" i="1"/>
  <c r="Z459" i="1"/>
  <c r="Y459" i="1"/>
  <c r="X459" i="1"/>
  <c r="W459" i="1"/>
  <c r="V459" i="1"/>
  <c r="U459" i="1"/>
  <c r="T459" i="1"/>
  <c r="AC458" i="1"/>
  <c r="AB458" i="1"/>
  <c r="AA458" i="1"/>
  <c r="Z458" i="1"/>
  <c r="Y458" i="1"/>
  <c r="X458" i="1"/>
  <c r="W458" i="1"/>
  <c r="V458" i="1"/>
  <c r="U458" i="1"/>
  <c r="T458" i="1"/>
  <c r="AC457" i="1"/>
  <c r="AB457" i="1"/>
  <c r="AA457" i="1"/>
  <c r="Z457" i="1"/>
  <c r="Y457" i="1"/>
  <c r="X457" i="1"/>
  <c r="W457" i="1"/>
  <c r="V457" i="1"/>
  <c r="U457" i="1"/>
  <c r="T457" i="1"/>
  <c r="AC456" i="1"/>
  <c r="AB456" i="1"/>
  <c r="AA456" i="1"/>
  <c r="Z456" i="1"/>
  <c r="Y456" i="1"/>
  <c r="X456" i="1"/>
  <c r="W456" i="1"/>
  <c r="V456" i="1"/>
  <c r="U456" i="1"/>
  <c r="T456" i="1"/>
  <c r="AC455" i="1"/>
  <c r="AB455" i="1"/>
  <c r="AA455" i="1"/>
  <c r="Z455" i="1"/>
  <c r="Y455" i="1"/>
  <c r="X455" i="1"/>
  <c r="W455" i="1"/>
  <c r="V455" i="1"/>
  <c r="U455" i="1"/>
  <c r="T455" i="1"/>
  <c r="AC454" i="1"/>
  <c r="AB454" i="1"/>
  <c r="AA454" i="1"/>
  <c r="Z454" i="1"/>
  <c r="Y454" i="1"/>
  <c r="X454" i="1"/>
  <c r="W454" i="1"/>
  <c r="V454" i="1"/>
  <c r="U454" i="1"/>
  <c r="T454" i="1"/>
  <c r="AC453" i="1"/>
  <c r="AB453" i="1"/>
  <c r="AA453" i="1"/>
  <c r="Z453" i="1"/>
  <c r="Y453" i="1"/>
  <c r="X453" i="1"/>
  <c r="W453" i="1"/>
  <c r="V453" i="1"/>
  <c r="U453" i="1"/>
  <c r="T453" i="1"/>
  <c r="AC452" i="1"/>
  <c r="AB452" i="1"/>
  <c r="AA452" i="1"/>
  <c r="Z452" i="1"/>
  <c r="Y452" i="1"/>
  <c r="X452" i="1"/>
  <c r="W452" i="1"/>
  <c r="V452" i="1"/>
  <c r="U452" i="1"/>
  <c r="T452" i="1"/>
  <c r="AC451" i="1"/>
  <c r="AB451" i="1"/>
  <c r="AA451" i="1"/>
  <c r="Z451" i="1"/>
  <c r="Y451" i="1"/>
  <c r="X451" i="1"/>
  <c r="W451" i="1"/>
  <c r="V451" i="1"/>
  <c r="U451" i="1"/>
  <c r="T451" i="1"/>
  <c r="AC450" i="1"/>
  <c r="AB450" i="1"/>
  <c r="AA450" i="1"/>
  <c r="Z450" i="1"/>
  <c r="Y450" i="1"/>
  <c r="X450" i="1"/>
  <c r="W450" i="1"/>
  <c r="V450" i="1"/>
  <c r="U450" i="1"/>
  <c r="T450" i="1"/>
  <c r="AC449" i="1"/>
  <c r="AB449" i="1"/>
  <c r="AA449" i="1"/>
  <c r="Z449" i="1"/>
  <c r="Y449" i="1"/>
  <c r="X449" i="1"/>
  <c r="W449" i="1"/>
  <c r="V449" i="1"/>
  <c r="U449" i="1"/>
  <c r="T449" i="1"/>
  <c r="AC448" i="1"/>
  <c r="AB448" i="1"/>
  <c r="AA448" i="1"/>
  <c r="Z448" i="1"/>
  <c r="Y448" i="1"/>
  <c r="X448" i="1"/>
  <c r="W448" i="1"/>
  <c r="V448" i="1"/>
  <c r="U448" i="1"/>
  <c r="T448" i="1"/>
  <c r="AC447" i="1"/>
  <c r="AB447" i="1"/>
  <c r="AA447" i="1"/>
  <c r="Z447" i="1"/>
  <c r="Y447" i="1"/>
  <c r="X447" i="1"/>
  <c r="W447" i="1"/>
  <c r="V447" i="1"/>
  <c r="U447" i="1"/>
  <c r="T447" i="1"/>
  <c r="AC446" i="1"/>
  <c r="AB446" i="1"/>
  <c r="AA446" i="1"/>
  <c r="Z446" i="1"/>
  <c r="Y446" i="1"/>
  <c r="X446" i="1"/>
  <c r="W446" i="1"/>
  <c r="V446" i="1"/>
  <c r="U446" i="1"/>
  <c r="T446" i="1"/>
  <c r="AC445" i="1"/>
  <c r="AB445" i="1"/>
  <c r="AA445" i="1"/>
  <c r="Z445" i="1"/>
  <c r="Y445" i="1"/>
  <c r="X445" i="1"/>
  <c r="W445" i="1"/>
  <c r="V445" i="1"/>
  <c r="U445" i="1"/>
  <c r="T445" i="1"/>
  <c r="AC444" i="1"/>
  <c r="AB444" i="1"/>
  <c r="AA444" i="1"/>
  <c r="Z444" i="1"/>
  <c r="Y444" i="1"/>
  <c r="X444" i="1"/>
  <c r="W444" i="1"/>
  <c r="V444" i="1"/>
  <c r="U444" i="1"/>
  <c r="T444" i="1"/>
  <c r="AC443" i="1"/>
  <c r="AB443" i="1"/>
  <c r="AA443" i="1"/>
  <c r="Z443" i="1"/>
  <c r="Y443" i="1"/>
  <c r="X443" i="1"/>
  <c r="W443" i="1"/>
  <c r="V443" i="1"/>
  <c r="U443" i="1"/>
  <c r="T443" i="1"/>
  <c r="AC442" i="1"/>
  <c r="AB442" i="1"/>
  <c r="AA442" i="1"/>
  <c r="Z442" i="1"/>
  <c r="Y442" i="1"/>
  <c r="X442" i="1"/>
  <c r="W442" i="1"/>
  <c r="V442" i="1"/>
  <c r="U442" i="1"/>
  <c r="T442" i="1"/>
  <c r="AC441" i="1"/>
  <c r="AB441" i="1"/>
  <c r="AA441" i="1"/>
  <c r="Z441" i="1"/>
  <c r="Y441" i="1"/>
  <c r="X441" i="1"/>
  <c r="W441" i="1"/>
  <c r="V441" i="1"/>
  <c r="U441" i="1"/>
  <c r="T441" i="1"/>
  <c r="AC440" i="1"/>
  <c r="AB440" i="1"/>
  <c r="AA440" i="1"/>
  <c r="Z440" i="1"/>
  <c r="Y440" i="1"/>
  <c r="X440" i="1"/>
  <c r="W440" i="1"/>
  <c r="V440" i="1"/>
  <c r="U440" i="1"/>
  <c r="T440" i="1"/>
  <c r="AC439" i="1"/>
  <c r="AB439" i="1"/>
  <c r="AA439" i="1"/>
  <c r="Z439" i="1"/>
  <c r="Y439" i="1"/>
  <c r="X439" i="1"/>
  <c r="W439" i="1"/>
  <c r="V439" i="1"/>
  <c r="U439" i="1"/>
  <c r="T439" i="1"/>
  <c r="AC438" i="1"/>
  <c r="AB438" i="1"/>
  <c r="AA438" i="1"/>
  <c r="Z438" i="1"/>
  <c r="Y438" i="1"/>
  <c r="X438" i="1"/>
  <c r="W438" i="1"/>
  <c r="V438" i="1"/>
  <c r="U438" i="1"/>
  <c r="T438" i="1"/>
  <c r="AC437" i="1"/>
  <c r="AB437" i="1"/>
  <c r="AA437" i="1"/>
  <c r="Z437" i="1"/>
  <c r="Y437" i="1"/>
  <c r="X437" i="1"/>
  <c r="W437" i="1"/>
  <c r="V437" i="1"/>
  <c r="U437" i="1"/>
  <c r="T437" i="1"/>
  <c r="AC436" i="1"/>
  <c r="AB436" i="1"/>
  <c r="AA436" i="1"/>
  <c r="Z436" i="1"/>
  <c r="Y436" i="1"/>
  <c r="X436" i="1"/>
  <c r="W436" i="1"/>
  <c r="V436" i="1"/>
  <c r="U436" i="1"/>
  <c r="T436" i="1"/>
  <c r="AC435" i="1"/>
  <c r="AB435" i="1"/>
  <c r="AA435" i="1"/>
  <c r="Z435" i="1"/>
  <c r="Y435" i="1"/>
  <c r="X435" i="1"/>
  <c r="W435" i="1"/>
  <c r="V435" i="1"/>
  <c r="U435" i="1"/>
  <c r="T435" i="1"/>
  <c r="AC434" i="1"/>
  <c r="AB434" i="1"/>
  <c r="AA434" i="1"/>
  <c r="Z434" i="1"/>
  <c r="Y434" i="1"/>
  <c r="X434" i="1"/>
  <c r="W434" i="1"/>
  <c r="V434" i="1"/>
  <c r="U434" i="1"/>
  <c r="T434" i="1"/>
  <c r="AC433" i="1"/>
  <c r="AB433" i="1"/>
  <c r="AA433" i="1"/>
  <c r="Z433" i="1"/>
  <c r="Y433" i="1"/>
  <c r="X433" i="1"/>
  <c r="W433" i="1"/>
  <c r="V433" i="1"/>
  <c r="U433" i="1"/>
  <c r="T433" i="1"/>
  <c r="AC432" i="1"/>
  <c r="AB432" i="1"/>
  <c r="AA432" i="1"/>
  <c r="Z432" i="1"/>
  <c r="Y432" i="1"/>
  <c r="X432" i="1"/>
  <c r="W432" i="1"/>
  <c r="V432" i="1"/>
  <c r="U432" i="1"/>
  <c r="T432" i="1"/>
  <c r="AC431" i="1"/>
  <c r="AB431" i="1"/>
  <c r="AA431" i="1"/>
  <c r="Z431" i="1"/>
  <c r="Y431" i="1"/>
  <c r="X431" i="1"/>
  <c r="W431" i="1"/>
  <c r="V431" i="1"/>
  <c r="U431" i="1"/>
  <c r="T431" i="1"/>
  <c r="AC430" i="1"/>
  <c r="AB430" i="1"/>
  <c r="AA430" i="1"/>
  <c r="Z430" i="1"/>
  <c r="Y430" i="1"/>
  <c r="X430" i="1"/>
  <c r="W430" i="1"/>
  <c r="V430" i="1"/>
  <c r="U430" i="1"/>
  <c r="T430" i="1"/>
  <c r="AC429" i="1"/>
  <c r="AB429" i="1"/>
  <c r="AA429" i="1"/>
  <c r="Z429" i="1"/>
  <c r="Y429" i="1"/>
  <c r="X429" i="1"/>
  <c r="W429" i="1"/>
  <c r="V429" i="1"/>
  <c r="U429" i="1"/>
  <c r="T429" i="1"/>
  <c r="AC428" i="1"/>
  <c r="AB428" i="1"/>
  <c r="AA428" i="1"/>
  <c r="Z428" i="1"/>
  <c r="Y428" i="1"/>
  <c r="X428" i="1"/>
  <c r="W428" i="1"/>
  <c r="V428" i="1"/>
  <c r="U428" i="1"/>
  <c r="T428" i="1"/>
  <c r="AC427" i="1"/>
  <c r="AB427" i="1"/>
  <c r="AA427" i="1"/>
  <c r="Z427" i="1"/>
  <c r="Y427" i="1"/>
  <c r="X427" i="1"/>
  <c r="W427" i="1"/>
  <c r="V427" i="1"/>
  <c r="U427" i="1"/>
  <c r="T427" i="1"/>
  <c r="AC426" i="1"/>
  <c r="AB426" i="1"/>
  <c r="AA426" i="1"/>
  <c r="Z426" i="1"/>
  <c r="Y426" i="1"/>
  <c r="X426" i="1"/>
  <c r="W426" i="1"/>
  <c r="V426" i="1"/>
  <c r="U426" i="1"/>
  <c r="T426" i="1"/>
  <c r="AC425" i="1"/>
  <c r="AB425" i="1"/>
  <c r="AA425" i="1"/>
  <c r="Z425" i="1"/>
  <c r="Y425" i="1"/>
  <c r="X425" i="1"/>
  <c r="W425" i="1"/>
  <c r="V425" i="1"/>
  <c r="U425" i="1"/>
  <c r="T425" i="1"/>
  <c r="AC424" i="1"/>
  <c r="AB424" i="1"/>
  <c r="AA424" i="1"/>
  <c r="Z424" i="1"/>
  <c r="Y424" i="1"/>
  <c r="X424" i="1"/>
  <c r="W424" i="1"/>
  <c r="V424" i="1"/>
  <c r="U424" i="1"/>
  <c r="T424" i="1"/>
  <c r="AC423" i="1"/>
  <c r="AB423" i="1"/>
  <c r="AA423" i="1"/>
  <c r="Z423" i="1"/>
  <c r="Y423" i="1"/>
  <c r="X423" i="1"/>
  <c r="W423" i="1"/>
  <c r="V423" i="1"/>
  <c r="U423" i="1"/>
  <c r="T423" i="1"/>
  <c r="AC422" i="1"/>
  <c r="AB422" i="1"/>
  <c r="AA422" i="1"/>
  <c r="Z422" i="1"/>
  <c r="Y422" i="1"/>
  <c r="X422" i="1"/>
  <c r="W422" i="1"/>
  <c r="V422" i="1"/>
  <c r="U422" i="1"/>
  <c r="T422" i="1"/>
  <c r="AC421" i="1"/>
  <c r="AB421" i="1"/>
  <c r="AA421" i="1"/>
  <c r="Z421" i="1"/>
  <c r="Y421" i="1"/>
  <c r="X421" i="1"/>
  <c r="W421" i="1"/>
  <c r="V421" i="1"/>
  <c r="U421" i="1"/>
  <c r="T421" i="1"/>
  <c r="AC420" i="1"/>
  <c r="AB420" i="1"/>
  <c r="AA420" i="1"/>
  <c r="Z420" i="1"/>
  <c r="Y420" i="1"/>
  <c r="X420" i="1"/>
  <c r="W420" i="1"/>
  <c r="V420" i="1"/>
  <c r="U420" i="1"/>
  <c r="T420" i="1"/>
  <c r="AC419" i="1"/>
  <c r="AB419" i="1"/>
  <c r="AA419" i="1"/>
  <c r="Z419" i="1"/>
  <c r="Y419" i="1"/>
  <c r="X419" i="1"/>
  <c r="W419" i="1"/>
  <c r="V419" i="1"/>
  <c r="U419" i="1"/>
  <c r="T419" i="1"/>
  <c r="AC418" i="1"/>
  <c r="AB418" i="1"/>
  <c r="AA418" i="1"/>
  <c r="Z418" i="1"/>
  <c r="Y418" i="1"/>
  <c r="X418" i="1"/>
  <c r="W418" i="1"/>
  <c r="V418" i="1"/>
  <c r="U418" i="1"/>
  <c r="T418" i="1"/>
  <c r="AC417" i="1"/>
  <c r="AB417" i="1"/>
  <c r="AA417" i="1"/>
  <c r="Z417" i="1"/>
  <c r="Y417" i="1"/>
  <c r="X417" i="1"/>
  <c r="W417" i="1"/>
  <c r="V417" i="1"/>
  <c r="U417" i="1"/>
  <c r="T417" i="1"/>
  <c r="AC416" i="1"/>
  <c r="AB416" i="1"/>
  <c r="AA416" i="1"/>
  <c r="Z416" i="1"/>
  <c r="Y416" i="1"/>
  <c r="X416" i="1"/>
  <c r="W416" i="1"/>
  <c r="V416" i="1"/>
  <c r="U416" i="1"/>
  <c r="T416" i="1"/>
  <c r="AC415" i="1"/>
  <c r="AB415" i="1"/>
  <c r="AA415" i="1"/>
  <c r="Z415" i="1"/>
  <c r="Y415" i="1"/>
  <c r="X415" i="1"/>
  <c r="W415" i="1"/>
  <c r="V415" i="1"/>
  <c r="U415" i="1"/>
  <c r="T415" i="1"/>
  <c r="AC414" i="1"/>
  <c r="AB414" i="1"/>
  <c r="AA414" i="1"/>
  <c r="Z414" i="1"/>
  <c r="Y414" i="1"/>
  <c r="X414" i="1"/>
  <c r="W414" i="1"/>
  <c r="V414" i="1"/>
  <c r="U414" i="1"/>
  <c r="T414" i="1"/>
  <c r="AC413" i="1"/>
  <c r="AB413" i="1"/>
  <c r="AA413" i="1"/>
  <c r="Z413" i="1"/>
  <c r="Y413" i="1"/>
  <c r="X413" i="1"/>
  <c r="W413" i="1"/>
  <c r="V413" i="1"/>
  <c r="U413" i="1"/>
  <c r="T413" i="1"/>
  <c r="AC412" i="1"/>
  <c r="AB412" i="1"/>
  <c r="AA412" i="1"/>
  <c r="Z412" i="1"/>
  <c r="Y412" i="1"/>
  <c r="X412" i="1"/>
  <c r="W412" i="1"/>
  <c r="V412" i="1"/>
  <c r="U412" i="1"/>
  <c r="T412" i="1"/>
  <c r="AC411" i="1"/>
  <c r="AB411" i="1"/>
  <c r="AA411" i="1"/>
  <c r="Z411" i="1"/>
  <c r="Y411" i="1"/>
  <c r="X411" i="1"/>
  <c r="W411" i="1"/>
  <c r="V411" i="1"/>
  <c r="U411" i="1"/>
  <c r="T411" i="1"/>
  <c r="AC410" i="1"/>
  <c r="AB410" i="1"/>
  <c r="AA410" i="1"/>
  <c r="Z410" i="1"/>
  <c r="Y410" i="1"/>
  <c r="X410" i="1"/>
  <c r="W410" i="1"/>
  <c r="V410" i="1"/>
  <c r="U410" i="1"/>
  <c r="T410" i="1"/>
  <c r="AC409" i="1"/>
  <c r="AB409" i="1"/>
  <c r="AA409" i="1"/>
  <c r="Z409" i="1"/>
  <c r="Y409" i="1"/>
  <c r="X409" i="1"/>
  <c r="W409" i="1"/>
  <c r="V409" i="1"/>
  <c r="U409" i="1"/>
  <c r="T409" i="1"/>
  <c r="AC408" i="1"/>
  <c r="AB408" i="1"/>
  <c r="AA408" i="1"/>
  <c r="Z408" i="1"/>
  <c r="Y408" i="1"/>
  <c r="X408" i="1"/>
  <c r="W408" i="1"/>
  <c r="V408" i="1"/>
  <c r="U408" i="1"/>
  <c r="T408" i="1"/>
  <c r="AC407" i="1"/>
  <c r="AB407" i="1"/>
  <c r="AA407" i="1"/>
  <c r="Z407" i="1"/>
  <c r="Y407" i="1"/>
  <c r="X407" i="1"/>
  <c r="W407" i="1"/>
  <c r="V407" i="1"/>
  <c r="U407" i="1"/>
  <c r="T407" i="1"/>
  <c r="AC406" i="1"/>
  <c r="AB406" i="1"/>
  <c r="AA406" i="1"/>
  <c r="Z406" i="1"/>
  <c r="Y406" i="1"/>
  <c r="X406" i="1"/>
  <c r="W406" i="1"/>
  <c r="V406" i="1"/>
  <c r="U406" i="1"/>
  <c r="T406" i="1"/>
  <c r="AC405" i="1"/>
  <c r="AB405" i="1"/>
  <c r="AA405" i="1"/>
  <c r="Z405" i="1"/>
  <c r="Y405" i="1"/>
  <c r="X405" i="1"/>
  <c r="W405" i="1"/>
  <c r="V405" i="1"/>
  <c r="U405" i="1"/>
  <c r="T405" i="1"/>
  <c r="AC404" i="1"/>
  <c r="AB404" i="1"/>
  <c r="AA404" i="1"/>
  <c r="Z404" i="1"/>
  <c r="Y404" i="1"/>
  <c r="X404" i="1"/>
  <c r="W404" i="1"/>
  <c r="V404" i="1"/>
  <c r="U404" i="1"/>
  <c r="T404" i="1"/>
  <c r="AC403" i="1"/>
  <c r="AB403" i="1"/>
  <c r="AA403" i="1"/>
  <c r="Z403" i="1"/>
  <c r="Y403" i="1"/>
  <c r="X403" i="1"/>
  <c r="W403" i="1"/>
  <c r="V403" i="1"/>
  <c r="U403" i="1"/>
  <c r="T403" i="1"/>
  <c r="AC402" i="1"/>
  <c r="AB402" i="1"/>
  <c r="AA402" i="1"/>
  <c r="Z402" i="1"/>
  <c r="Y402" i="1"/>
  <c r="X402" i="1"/>
  <c r="W402" i="1"/>
  <c r="V402" i="1"/>
  <c r="U402" i="1"/>
  <c r="T402" i="1"/>
  <c r="AC401" i="1"/>
  <c r="AB401" i="1"/>
  <c r="AA401" i="1"/>
  <c r="Z401" i="1"/>
  <c r="Y401" i="1"/>
  <c r="X401" i="1"/>
  <c r="W401" i="1"/>
  <c r="V401" i="1"/>
  <c r="U401" i="1"/>
  <c r="T401" i="1"/>
  <c r="AC400" i="1"/>
  <c r="AB400" i="1"/>
  <c r="AA400" i="1"/>
  <c r="Z400" i="1"/>
  <c r="Y400" i="1"/>
  <c r="X400" i="1"/>
  <c r="W400" i="1"/>
  <c r="V400" i="1"/>
  <c r="U400" i="1"/>
  <c r="T400" i="1"/>
  <c r="AC399" i="1"/>
  <c r="AB399" i="1"/>
  <c r="AA399" i="1"/>
  <c r="Z399" i="1"/>
  <c r="Y399" i="1"/>
  <c r="X399" i="1"/>
  <c r="W399" i="1"/>
  <c r="V399" i="1"/>
  <c r="U399" i="1"/>
  <c r="T399" i="1"/>
  <c r="AC398" i="1"/>
  <c r="AB398" i="1"/>
  <c r="AA398" i="1"/>
  <c r="Z398" i="1"/>
  <c r="Y398" i="1"/>
  <c r="X398" i="1"/>
  <c r="W398" i="1"/>
  <c r="V398" i="1"/>
  <c r="U398" i="1"/>
  <c r="T398" i="1"/>
  <c r="AC397" i="1"/>
  <c r="AB397" i="1"/>
  <c r="AA397" i="1"/>
  <c r="Z397" i="1"/>
  <c r="Y397" i="1"/>
  <c r="X397" i="1"/>
  <c r="W397" i="1"/>
  <c r="V397" i="1"/>
  <c r="U397" i="1"/>
  <c r="T397" i="1"/>
  <c r="AC396" i="1"/>
  <c r="AB396" i="1"/>
  <c r="AA396" i="1"/>
  <c r="Z396" i="1"/>
  <c r="Y396" i="1"/>
  <c r="X396" i="1"/>
  <c r="W396" i="1"/>
  <c r="V396" i="1"/>
  <c r="U396" i="1"/>
  <c r="T396" i="1"/>
  <c r="AC395" i="1"/>
  <c r="AB395" i="1"/>
  <c r="AA395" i="1"/>
  <c r="Z395" i="1"/>
  <c r="Y395" i="1"/>
  <c r="X395" i="1"/>
  <c r="W395" i="1"/>
  <c r="V395" i="1"/>
  <c r="U395" i="1"/>
  <c r="T395" i="1"/>
  <c r="AC394" i="1"/>
  <c r="AB394" i="1"/>
  <c r="AA394" i="1"/>
  <c r="Z394" i="1"/>
  <c r="Y394" i="1"/>
  <c r="X394" i="1"/>
  <c r="W394" i="1"/>
  <c r="V394" i="1"/>
  <c r="U394" i="1"/>
  <c r="T394" i="1"/>
  <c r="AC393" i="1"/>
  <c r="AB393" i="1"/>
  <c r="AA393" i="1"/>
  <c r="Z393" i="1"/>
  <c r="Y393" i="1"/>
  <c r="X393" i="1"/>
  <c r="W393" i="1"/>
  <c r="V393" i="1"/>
  <c r="U393" i="1"/>
  <c r="T393" i="1"/>
  <c r="AC392" i="1"/>
  <c r="AB392" i="1"/>
  <c r="AA392" i="1"/>
  <c r="Z392" i="1"/>
  <c r="Y392" i="1"/>
  <c r="X392" i="1"/>
  <c r="W392" i="1"/>
  <c r="V392" i="1"/>
  <c r="U392" i="1"/>
  <c r="T392" i="1"/>
  <c r="AC391" i="1"/>
  <c r="AB391" i="1"/>
  <c r="AA391" i="1"/>
  <c r="Z391" i="1"/>
  <c r="Y391" i="1"/>
  <c r="X391" i="1"/>
  <c r="W391" i="1"/>
  <c r="V391" i="1"/>
  <c r="U391" i="1"/>
  <c r="T391" i="1"/>
  <c r="AC390" i="1"/>
  <c r="AB390" i="1"/>
  <c r="AA390" i="1"/>
  <c r="Z390" i="1"/>
  <c r="Y390" i="1"/>
  <c r="X390" i="1"/>
  <c r="W390" i="1"/>
  <c r="V390" i="1"/>
  <c r="U390" i="1"/>
  <c r="T390" i="1"/>
  <c r="AC389" i="1"/>
  <c r="AB389" i="1"/>
  <c r="AA389" i="1"/>
  <c r="Z389" i="1"/>
  <c r="Y389" i="1"/>
  <c r="X389" i="1"/>
  <c r="W389" i="1"/>
  <c r="V389" i="1"/>
  <c r="U389" i="1"/>
  <c r="T389" i="1"/>
  <c r="AC388" i="1"/>
  <c r="AB388" i="1"/>
  <c r="AA388" i="1"/>
  <c r="Z388" i="1"/>
  <c r="Y388" i="1"/>
  <c r="X388" i="1"/>
  <c r="W388" i="1"/>
  <c r="V388" i="1"/>
  <c r="U388" i="1"/>
  <c r="T388" i="1"/>
  <c r="AC387" i="1"/>
  <c r="AB387" i="1"/>
  <c r="AA387" i="1"/>
  <c r="Z387" i="1"/>
  <c r="Y387" i="1"/>
  <c r="X387" i="1"/>
  <c r="W387" i="1"/>
  <c r="V387" i="1"/>
  <c r="U387" i="1"/>
  <c r="T387" i="1"/>
  <c r="AC386" i="1"/>
  <c r="AB386" i="1"/>
  <c r="AA386" i="1"/>
  <c r="Z386" i="1"/>
  <c r="Y386" i="1"/>
  <c r="X386" i="1"/>
  <c r="W386" i="1"/>
  <c r="V386" i="1"/>
  <c r="U386" i="1"/>
  <c r="T386" i="1"/>
  <c r="AC385" i="1"/>
  <c r="AB385" i="1"/>
  <c r="AA385" i="1"/>
  <c r="Z385" i="1"/>
  <c r="Y385" i="1"/>
  <c r="X385" i="1"/>
  <c r="W385" i="1"/>
  <c r="V385" i="1"/>
  <c r="U385" i="1"/>
  <c r="T385" i="1"/>
  <c r="AC384" i="1"/>
  <c r="AB384" i="1"/>
  <c r="AA384" i="1"/>
  <c r="Z384" i="1"/>
  <c r="Y384" i="1"/>
  <c r="X384" i="1"/>
  <c r="W384" i="1"/>
  <c r="V384" i="1"/>
  <c r="U384" i="1"/>
  <c r="T384" i="1"/>
  <c r="AC383" i="1"/>
  <c r="AB383" i="1"/>
  <c r="AA383" i="1"/>
  <c r="Z383" i="1"/>
  <c r="Y383" i="1"/>
  <c r="X383" i="1"/>
  <c r="W383" i="1"/>
  <c r="V383" i="1"/>
  <c r="U383" i="1"/>
  <c r="T383" i="1"/>
  <c r="AC382" i="1"/>
  <c r="AB382" i="1"/>
  <c r="AA382" i="1"/>
  <c r="Z382" i="1"/>
  <c r="Y382" i="1"/>
  <c r="X382" i="1"/>
  <c r="W382" i="1"/>
  <c r="V382" i="1"/>
  <c r="U382" i="1"/>
  <c r="T382" i="1"/>
  <c r="AC381" i="1"/>
  <c r="AB381" i="1"/>
  <c r="AA381" i="1"/>
  <c r="Z381" i="1"/>
  <c r="Y381" i="1"/>
  <c r="X381" i="1"/>
  <c r="W381" i="1"/>
  <c r="V381" i="1"/>
  <c r="U381" i="1"/>
  <c r="T381" i="1"/>
  <c r="AC380" i="1"/>
  <c r="AB380" i="1"/>
  <c r="AA380" i="1"/>
  <c r="Z380" i="1"/>
  <c r="Y380" i="1"/>
  <c r="X380" i="1"/>
  <c r="W380" i="1"/>
  <c r="V380" i="1"/>
  <c r="U380" i="1"/>
  <c r="T380" i="1"/>
  <c r="AC379" i="1"/>
  <c r="AB379" i="1"/>
  <c r="AA379" i="1"/>
  <c r="Z379" i="1"/>
  <c r="Y379" i="1"/>
  <c r="X379" i="1"/>
  <c r="W379" i="1"/>
  <c r="V379" i="1"/>
  <c r="U379" i="1"/>
  <c r="T379" i="1"/>
  <c r="AC378" i="1"/>
  <c r="AB378" i="1"/>
  <c r="AA378" i="1"/>
  <c r="Z378" i="1"/>
  <c r="Y378" i="1"/>
  <c r="X378" i="1"/>
  <c r="W378" i="1"/>
  <c r="V378" i="1"/>
  <c r="U378" i="1"/>
  <c r="T378" i="1"/>
  <c r="AC377" i="1"/>
  <c r="AB377" i="1"/>
  <c r="AA377" i="1"/>
  <c r="Z377" i="1"/>
  <c r="Y377" i="1"/>
  <c r="X377" i="1"/>
  <c r="W377" i="1"/>
  <c r="V377" i="1"/>
  <c r="U377" i="1"/>
  <c r="T377" i="1"/>
  <c r="AC376" i="1"/>
  <c r="AB376" i="1"/>
  <c r="AA376" i="1"/>
  <c r="Z376" i="1"/>
  <c r="Y376" i="1"/>
  <c r="X376" i="1"/>
  <c r="W376" i="1"/>
  <c r="V376" i="1"/>
  <c r="U376" i="1"/>
  <c r="T376" i="1"/>
  <c r="AC375" i="1"/>
  <c r="AB375" i="1"/>
  <c r="AA375" i="1"/>
  <c r="Z375" i="1"/>
  <c r="Y375" i="1"/>
  <c r="X375" i="1"/>
  <c r="W375" i="1"/>
  <c r="V375" i="1"/>
  <c r="U375" i="1"/>
  <c r="T375" i="1"/>
  <c r="AC374" i="1"/>
  <c r="AB374" i="1"/>
  <c r="AA374" i="1"/>
  <c r="Z374" i="1"/>
  <c r="Y374" i="1"/>
  <c r="X374" i="1"/>
  <c r="W374" i="1"/>
  <c r="V374" i="1"/>
  <c r="U374" i="1"/>
  <c r="T374" i="1"/>
  <c r="AC373" i="1"/>
  <c r="AB373" i="1"/>
  <c r="AA373" i="1"/>
  <c r="Z373" i="1"/>
  <c r="Y373" i="1"/>
  <c r="X373" i="1"/>
  <c r="W373" i="1"/>
  <c r="V373" i="1"/>
  <c r="U373" i="1"/>
  <c r="T373" i="1"/>
  <c r="AC372" i="1"/>
  <c r="AB372" i="1"/>
  <c r="AA372" i="1"/>
  <c r="Z372" i="1"/>
  <c r="Y372" i="1"/>
  <c r="X372" i="1"/>
  <c r="W372" i="1"/>
  <c r="V372" i="1"/>
  <c r="U372" i="1"/>
  <c r="T372" i="1"/>
  <c r="AC371" i="1"/>
  <c r="AB371" i="1"/>
  <c r="AA371" i="1"/>
  <c r="Z371" i="1"/>
  <c r="Y371" i="1"/>
  <c r="X371" i="1"/>
  <c r="W371" i="1"/>
  <c r="V371" i="1"/>
  <c r="U371" i="1"/>
  <c r="T371" i="1"/>
  <c r="AC370" i="1"/>
  <c r="AB370" i="1"/>
  <c r="AA370" i="1"/>
  <c r="Z370" i="1"/>
  <c r="Y370" i="1"/>
  <c r="X370" i="1"/>
  <c r="W370" i="1"/>
  <c r="V370" i="1"/>
  <c r="U370" i="1"/>
  <c r="T370" i="1"/>
  <c r="AC369" i="1"/>
  <c r="AB369" i="1"/>
  <c r="AA369" i="1"/>
  <c r="Z369" i="1"/>
  <c r="Y369" i="1"/>
  <c r="X369" i="1"/>
  <c r="W369" i="1"/>
  <c r="V369" i="1"/>
  <c r="U369" i="1"/>
  <c r="T369" i="1"/>
  <c r="AC368" i="1"/>
  <c r="AB368" i="1"/>
  <c r="AA368" i="1"/>
  <c r="Z368" i="1"/>
  <c r="Y368" i="1"/>
  <c r="X368" i="1"/>
  <c r="W368" i="1"/>
  <c r="V368" i="1"/>
  <c r="U368" i="1"/>
  <c r="T368" i="1"/>
  <c r="AC367" i="1"/>
  <c r="AB367" i="1"/>
  <c r="AA367" i="1"/>
  <c r="Z367" i="1"/>
  <c r="Y367" i="1"/>
  <c r="X367" i="1"/>
  <c r="W367" i="1"/>
  <c r="V367" i="1"/>
  <c r="U367" i="1"/>
  <c r="T367" i="1"/>
  <c r="AC366" i="1"/>
  <c r="AB366" i="1"/>
  <c r="AA366" i="1"/>
  <c r="Z366" i="1"/>
  <c r="Y366" i="1"/>
  <c r="X366" i="1"/>
  <c r="W366" i="1"/>
  <c r="V366" i="1"/>
  <c r="U366" i="1"/>
  <c r="T366" i="1"/>
  <c r="AC365" i="1"/>
  <c r="AB365" i="1"/>
  <c r="AA365" i="1"/>
  <c r="Z365" i="1"/>
  <c r="Y365" i="1"/>
  <c r="X365" i="1"/>
  <c r="W365" i="1"/>
  <c r="V365" i="1"/>
  <c r="U365" i="1"/>
  <c r="T365" i="1"/>
  <c r="AC364" i="1"/>
  <c r="AB364" i="1"/>
  <c r="AA364" i="1"/>
  <c r="Z364" i="1"/>
  <c r="Y364" i="1"/>
  <c r="X364" i="1"/>
  <c r="W364" i="1"/>
  <c r="V364" i="1"/>
  <c r="U364" i="1"/>
  <c r="T364" i="1"/>
  <c r="AC363" i="1"/>
  <c r="AB363" i="1"/>
  <c r="AA363" i="1"/>
  <c r="Z363" i="1"/>
  <c r="Y363" i="1"/>
  <c r="X363" i="1"/>
  <c r="W363" i="1"/>
  <c r="V363" i="1"/>
  <c r="U363" i="1"/>
  <c r="T363" i="1"/>
  <c r="AC362" i="1"/>
  <c r="AB362" i="1"/>
  <c r="AA362" i="1"/>
  <c r="Z362" i="1"/>
  <c r="Y362" i="1"/>
  <c r="X362" i="1"/>
  <c r="W362" i="1"/>
  <c r="V362" i="1"/>
  <c r="U362" i="1"/>
  <c r="T362" i="1"/>
  <c r="AC361" i="1"/>
  <c r="AB361" i="1"/>
  <c r="AA361" i="1"/>
  <c r="Z361" i="1"/>
  <c r="Y361" i="1"/>
  <c r="X361" i="1"/>
  <c r="W361" i="1"/>
  <c r="V361" i="1"/>
  <c r="U361" i="1"/>
  <c r="T361" i="1"/>
  <c r="AC360" i="1"/>
  <c r="AB360" i="1"/>
  <c r="AA360" i="1"/>
  <c r="Z360" i="1"/>
  <c r="Y360" i="1"/>
  <c r="X360" i="1"/>
  <c r="W360" i="1"/>
  <c r="V360" i="1"/>
  <c r="U360" i="1"/>
  <c r="T360" i="1"/>
  <c r="AC359" i="1"/>
  <c r="AB359" i="1"/>
  <c r="AA359" i="1"/>
  <c r="Z359" i="1"/>
  <c r="Y359" i="1"/>
  <c r="X359" i="1"/>
  <c r="W359" i="1"/>
  <c r="V359" i="1"/>
  <c r="U359" i="1"/>
  <c r="T359" i="1"/>
  <c r="AC358" i="1"/>
  <c r="AB358" i="1"/>
  <c r="AA358" i="1"/>
  <c r="Z358" i="1"/>
  <c r="Y358" i="1"/>
  <c r="X358" i="1"/>
  <c r="W358" i="1"/>
  <c r="V358" i="1"/>
  <c r="U358" i="1"/>
  <c r="T358" i="1"/>
  <c r="AC357" i="1"/>
  <c r="AB357" i="1"/>
  <c r="AA357" i="1"/>
  <c r="Z357" i="1"/>
  <c r="Y357" i="1"/>
  <c r="X357" i="1"/>
  <c r="W357" i="1"/>
  <c r="V357" i="1"/>
  <c r="U357" i="1"/>
  <c r="T357" i="1"/>
  <c r="AC356" i="1"/>
  <c r="AB356" i="1"/>
  <c r="AA356" i="1"/>
  <c r="Z356" i="1"/>
  <c r="Y356" i="1"/>
  <c r="X356" i="1"/>
  <c r="W356" i="1"/>
  <c r="V356" i="1"/>
  <c r="U356" i="1"/>
  <c r="T356" i="1"/>
  <c r="AC355" i="1"/>
  <c r="AB355" i="1"/>
  <c r="AA355" i="1"/>
  <c r="Z355" i="1"/>
  <c r="Y355" i="1"/>
  <c r="X355" i="1"/>
  <c r="W355" i="1"/>
  <c r="V355" i="1"/>
  <c r="U355" i="1"/>
  <c r="T355" i="1"/>
  <c r="AC354" i="1"/>
  <c r="AB354" i="1"/>
  <c r="AA354" i="1"/>
  <c r="Z354" i="1"/>
  <c r="Y354" i="1"/>
  <c r="X354" i="1"/>
  <c r="W354" i="1"/>
  <c r="V354" i="1"/>
  <c r="U354" i="1"/>
  <c r="T354" i="1"/>
  <c r="AC353" i="1"/>
  <c r="AB353" i="1"/>
  <c r="AA353" i="1"/>
  <c r="Z353" i="1"/>
  <c r="Y353" i="1"/>
  <c r="X353" i="1"/>
  <c r="W353" i="1"/>
  <c r="V353" i="1"/>
  <c r="U353" i="1"/>
  <c r="T353" i="1"/>
  <c r="AC352" i="1"/>
  <c r="AB352" i="1"/>
  <c r="AA352" i="1"/>
  <c r="Z352" i="1"/>
  <c r="Y352" i="1"/>
  <c r="X352" i="1"/>
  <c r="W352" i="1"/>
  <c r="V352" i="1"/>
  <c r="U352" i="1"/>
  <c r="T352" i="1"/>
  <c r="AC351" i="1"/>
  <c r="AB351" i="1"/>
  <c r="AA351" i="1"/>
  <c r="Z351" i="1"/>
  <c r="Y351" i="1"/>
  <c r="X351" i="1"/>
  <c r="W351" i="1"/>
  <c r="V351" i="1"/>
  <c r="U351" i="1"/>
  <c r="T351" i="1"/>
  <c r="AC350" i="1"/>
  <c r="AB350" i="1"/>
  <c r="AA350" i="1"/>
  <c r="Z350" i="1"/>
  <c r="Y350" i="1"/>
  <c r="X350" i="1"/>
  <c r="W350" i="1"/>
  <c r="V350" i="1"/>
  <c r="U350" i="1"/>
  <c r="T350" i="1"/>
  <c r="AC349" i="1"/>
  <c r="AB349" i="1"/>
  <c r="AA349" i="1"/>
  <c r="Z349" i="1"/>
  <c r="Y349" i="1"/>
  <c r="X349" i="1"/>
  <c r="W349" i="1"/>
  <c r="V349" i="1"/>
  <c r="U349" i="1"/>
  <c r="T349" i="1"/>
  <c r="AC348" i="1"/>
  <c r="AB348" i="1"/>
  <c r="AA348" i="1"/>
  <c r="Z348" i="1"/>
  <c r="Y348" i="1"/>
  <c r="X348" i="1"/>
  <c r="W348" i="1"/>
  <c r="V348" i="1"/>
  <c r="U348" i="1"/>
  <c r="T348" i="1"/>
  <c r="AC347" i="1"/>
  <c r="AB347" i="1"/>
  <c r="AA347" i="1"/>
  <c r="Z347" i="1"/>
  <c r="Y347" i="1"/>
  <c r="X347" i="1"/>
  <c r="W347" i="1"/>
  <c r="V347" i="1"/>
  <c r="U347" i="1"/>
  <c r="T347" i="1"/>
  <c r="AC346" i="1"/>
  <c r="AB346" i="1"/>
  <c r="AA346" i="1"/>
  <c r="Z346" i="1"/>
  <c r="Y346" i="1"/>
  <c r="X346" i="1"/>
  <c r="W346" i="1"/>
  <c r="V346" i="1"/>
  <c r="U346" i="1"/>
  <c r="T346" i="1"/>
  <c r="AC345" i="1"/>
  <c r="AB345" i="1"/>
  <c r="AA345" i="1"/>
  <c r="Z345" i="1"/>
  <c r="Y345" i="1"/>
  <c r="X345" i="1"/>
  <c r="W345" i="1"/>
  <c r="V345" i="1"/>
  <c r="U345" i="1"/>
  <c r="T345" i="1"/>
  <c r="AC344" i="1"/>
  <c r="AB344" i="1"/>
  <c r="AA344" i="1"/>
  <c r="Z344" i="1"/>
  <c r="Y344" i="1"/>
  <c r="X344" i="1"/>
  <c r="W344" i="1"/>
  <c r="V344" i="1"/>
  <c r="U344" i="1"/>
  <c r="T344" i="1"/>
  <c r="AC343" i="1"/>
  <c r="AB343" i="1"/>
  <c r="AA343" i="1"/>
  <c r="Z343" i="1"/>
  <c r="Y343" i="1"/>
  <c r="X343" i="1"/>
  <c r="W343" i="1"/>
  <c r="V343" i="1"/>
  <c r="U343" i="1"/>
  <c r="T343" i="1"/>
  <c r="AC342" i="1"/>
  <c r="AB342" i="1"/>
  <c r="AA342" i="1"/>
  <c r="Z342" i="1"/>
  <c r="Y342" i="1"/>
  <c r="X342" i="1"/>
  <c r="W342" i="1"/>
  <c r="V342" i="1"/>
  <c r="U342" i="1"/>
  <c r="T342" i="1"/>
  <c r="AC341" i="1"/>
  <c r="AB341" i="1"/>
  <c r="AA341" i="1"/>
  <c r="Z341" i="1"/>
  <c r="Y341" i="1"/>
  <c r="X341" i="1"/>
  <c r="W341" i="1"/>
  <c r="V341" i="1"/>
  <c r="U341" i="1"/>
  <c r="T341" i="1"/>
  <c r="AC340" i="1"/>
  <c r="AB340" i="1"/>
  <c r="AA340" i="1"/>
  <c r="Z340" i="1"/>
  <c r="Y340" i="1"/>
  <c r="X340" i="1"/>
  <c r="W340" i="1"/>
  <c r="V340" i="1"/>
  <c r="U340" i="1"/>
  <c r="T340" i="1"/>
  <c r="AC339" i="1"/>
  <c r="AB339" i="1"/>
  <c r="AA339" i="1"/>
  <c r="Z339" i="1"/>
  <c r="Y339" i="1"/>
  <c r="X339" i="1"/>
  <c r="W339" i="1"/>
  <c r="V339" i="1"/>
  <c r="U339" i="1"/>
  <c r="T339" i="1"/>
  <c r="AC338" i="1"/>
  <c r="AB338" i="1"/>
  <c r="AA338" i="1"/>
  <c r="Z338" i="1"/>
  <c r="Y338" i="1"/>
  <c r="X338" i="1"/>
  <c r="W338" i="1"/>
  <c r="V338" i="1"/>
  <c r="U338" i="1"/>
  <c r="T338" i="1"/>
  <c r="AC337" i="1"/>
  <c r="AB337" i="1"/>
  <c r="AA337" i="1"/>
  <c r="Z337" i="1"/>
  <c r="Y337" i="1"/>
  <c r="X337" i="1"/>
  <c r="W337" i="1"/>
  <c r="V337" i="1"/>
  <c r="U337" i="1"/>
  <c r="T337" i="1"/>
  <c r="AC336" i="1"/>
  <c r="AB336" i="1"/>
  <c r="AA336" i="1"/>
  <c r="Z336" i="1"/>
  <c r="Y336" i="1"/>
  <c r="X336" i="1"/>
  <c r="W336" i="1"/>
  <c r="V336" i="1"/>
  <c r="U336" i="1"/>
  <c r="T336" i="1"/>
  <c r="AC335" i="1"/>
  <c r="AB335" i="1"/>
  <c r="AA335" i="1"/>
  <c r="Z335" i="1"/>
  <c r="Y335" i="1"/>
  <c r="X335" i="1"/>
  <c r="W335" i="1"/>
  <c r="V335" i="1"/>
  <c r="U335" i="1"/>
  <c r="T335" i="1"/>
  <c r="AC334" i="1"/>
  <c r="AB334" i="1"/>
  <c r="AA334" i="1"/>
  <c r="Z334" i="1"/>
  <c r="Y334" i="1"/>
  <c r="X334" i="1"/>
  <c r="W334" i="1"/>
  <c r="V334" i="1"/>
  <c r="U334" i="1"/>
  <c r="T334" i="1"/>
  <c r="AC333" i="1"/>
  <c r="AB333" i="1"/>
  <c r="AA333" i="1"/>
  <c r="Z333" i="1"/>
  <c r="Y333" i="1"/>
  <c r="X333" i="1"/>
  <c r="W333" i="1"/>
  <c r="V333" i="1"/>
  <c r="U333" i="1"/>
  <c r="T333" i="1"/>
  <c r="AC332" i="1"/>
  <c r="AB332" i="1"/>
  <c r="AA332" i="1"/>
  <c r="Z332" i="1"/>
  <c r="Y332" i="1"/>
  <c r="X332" i="1"/>
  <c r="W332" i="1"/>
  <c r="V332" i="1"/>
  <c r="U332" i="1"/>
  <c r="T332" i="1"/>
  <c r="AC331" i="1"/>
  <c r="AB331" i="1"/>
  <c r="AA331" i="1"/>
  <c r="Z331" i="1"/>
  <c r="Y331" i="1"/>
  <c r="X331" i="1"/>
  <c r="W331" i="1"/>
  <c r="V331" i="1"/>
  <c r="U331" i="1"/>
  <c r="T331" i="1"/>
  <c r="AC330" i="1"/>
  <c r="AB330" i="1"/>
  <c r="AA330" i="1"/>
  <c r="Z330" i="1"/>
  <c r="Y330" i="1"/>
  <c r="X330" i="1"/>
  <c r="W330" i="1"/>
  <c r="V330" i="1"/>
  <c r="U330" i="1"/>
  <c r="T330" i="1"/>
  <c r="AC329" i="1"/>
  <c r="AB329" i="1"/>
  <c r="AA329" i="1"/>
  <c r="Z329" i="1"/>
  <c r="Y329" i="1"/>
  <c r="X329" i="1"/>
  <c r="W329" i="1"/>
  <c r="V329" i="1"/>
  <c r="U329" i="1"/>
  <c r="T329" i="1"/>
  <c r="AC328" i="1"/>
  <c r="AB328" i="1"/>
  <c r="AA328" i="1"/>
  <c r="Z328" i="1"/>
  <c r="Y328" i="1"/>
  <c r="X328" i="1"/>
  <c r="W328" i="1"/>
  <c r="V328" i="1"/>
  <c r="U328" i="1"/>
  <c r="T328" i="1"/>
  <c r="AC327" i="1"/>
  <c r="AB327" i="1"/>
  <c r="AA327" i="1"/>
  <c r="Z327" i="1"/>
  <c r="Y327" i="1"/>
  <c r="X327" i="1"/>
  <c r="W327" i="1"/>
  <c r="V327" i="1"/>
  <c r="U327" i="1"/>
  <c r="T327" i="1"/>
  <c r="AC326" i="1"/>
  <c r="AB326" i="1"/>
  <c r="AA326" i="1"/>
  <c r="Z326" i="1"/>
  <c r="Y326" i="1"/>
  <c r="X326" i="1"/>
  <c r="W326" i="1"/>
  <c r="V326" i="1"/>
  <c r="U326" i="1"/>
  <c r="T326" i="1"/>
  <c r="AC325" i="1"/>
  <c r="AB325" i="1"/>
  <c r="AA325" i="1"/>
  <c r="Z325" i="1"/>
  <c r="Y325" i="1"/>
  <c r="X325" i="1"/>
  <c r="W325" i="1"/>
  <c r="V325" i="1"/>
  <c r="U325" i="1"/>
  <c r="T325" i="1"/>
  <c r="AC324" i="1"/>
  <c r="AB324" i="1"/>
  <c r="AA324" i="1"/>
  <c r="Z324" i="1"/>
  <c r="Y324" i="1"/>
  <c r="X324" i="1"/>
  <c r="W324" i="1"/>
  <c r="V324" i="1"/>
  <c r="U324" i="1"/>
  <c r="T324" i="1"/>
  <c r="AC323" i="1"/>
  <c r="AB323" i="1"/>
  <c r="AA323" i="1"/>
  <c r="Z323" i="1"/>
  <c r="Y323" i="1"/>
  <c r="X323" i="1"/>
  <c r="W323" i="1"/>
  <c r="V323" i="1"/>
  <c r="U323" i="1"/>
  <c r="T323" i="1"/>
  <c r="AC322" i="1"/>
  <c r="AB322" i="1"/>
  <c r="AA322" i="1"/>
  <c r="Z322" i="1"/>
  <c r="Y322" i="1"/>
  <c r="X322" i="1"/>
  <c r="W322" i="1"/>
  <c r="V322" i="1"/>
  <c r="U322" i="1"/>
  <c r="T322" i="1"/>
  <c r="AC321" i="1"/>
  <c r="AB321" i="1"/>
  <c r="AA321" i="1"/>
  <c r="Z321" i="1"/>
  <c r="Y321" i="1"/>
  <c r="X321" i="1"/>
  <c r="W321" i="1"/>
  <c r="V321" i="1"/>
  <c r="U321" i="1"/>
  <c r="T321" i="1"/>
  <c r="AC320" i="1"/>
  <c r="AB320" i="1"/>
  <c r="AA320" i="1"/>
  <c r="Z320" i="1"/>
  <c r="Y320" i="1"/>
  <c r="X320" i="1"/>
  <c r="W320" i="1"/>
  <c r="V320" i="1"/>
  <c r="U320" i="1"/>
  <c r="T320" i="1"/>
  <c r="AC319" i="1"/>
  <c r="AB319" i="1"/>
  <c r="AA319" i="1"/>
  <c r="Z319" i="1"/>
  <c r="Y319" i="1"/>
  <c r="X319" i="1"/>
  <c r="W319" i="1"/>
  <c r="V319" i="1"/>
  <c r="U319" i="1"/>
  <c r="T319" i="1"/>
  <c r="AC318" i="1"/>
  <c r="AB318" i="1"/>
  <c r="AA318" i="1"/>
  <c r="Z318" i="1"/>
  <c r="Y318" i="1"/>
  <c r="X318" i="1"/>
  <c r="W318" i="1"/>
  <c r="V318" i="1"/>
  <c r="U318" i="1"/>
  <c r="T318" i="1"/>
  <c r="AC317" i="1"/>
  <c r="AB317" i="1"/>
  <c r="AA317" i="1"/>
  <c r="Z317" i="1"/>
  <c r="Y317" i="1"/>
  <c r="X317" i="1"/>
  <c r="W317" i="1"/>
  <c r="V317" i="1"/>
  <c r="U317" i="1"/>
  <c r="T317" i="1"/>
  <c r="AC316" i="1"/>
  <c r="AB316" i="1"/>
  <c r="AA316" i="1"/>
  <c r="Z316" i="1"/>
  <c r="Y316" i="1"/>
  <c r="X316" i="1"/>
  <c r="W316" i="1"/>
  <c r="V316" i="1"/>
  <c r="U316" i="1"/>
  <c r="T316" i="1"/>
  <c r="AC315" i="1"/>
  <c r="AB315" i="1"/>
  <c r="AA315" i="1"/>
  <c r="Z315" i="1"/>
  <c r="Y315" i="1"/>
  <c r="X315" i="1"/>
  <c r="W315" i="1"/>
  <c r="V315" i="1"/>
  <c r="U315" i="1"/>
  <c r="T315" i="1"/>
  <c r="AC314" i="1"/>
  <c r="AB314" i="1"/>
  <c r="AA314" i="1"/>
  <c r="Z314" i="1"/>
  <c r="Y314" i="1"/>
  <c r="X314" i="1"/>
  <c r="W314" i="1"/>
  <c r="V314" i="1"/>
  <c r="U314" i="1"/>
  <c r="T314" i="1"/>
  <c r="AC313" i="1"/>
  <c r="AB313" i="1"/>
  <c r="AA313" i="1"/>
  <c r="Z313" i="1"/>
  <c r="Y313" i="1"/>
  <c r="X313" i="1"/>
  <c r="W313" i="1"/>
  <c r="V313" i="1"/>
  <c r="U313" i="1"/>
  <c r="T313" i="1"/>
  <c r="AC312" i="1"/>
  <c r="AB312" i="1"/>
  <c r="AA312" i="1"/>
  <c r="Z312" i="1"/>
  <c r="Y312" i="1"/>
  <c r="X312" i="1"/>
  <c r="W312" i="1"/>
  <c r="V312" i="1"/>
  <c r="U312" i="1"/>
  <c r="T312" i="1"/>
  <c r="AC311" i="1"/>
  <c r="AB311" i="1"/>
  <c r="AA311" i="1"/>
  <c r="Z311" i="1"/>
  <c r="Y311" i="1"/>
  <c r="X311" i="1"/>
  <c r="W311" i="1"/>
  <c r="V311" i="1"/>
  <c r="U311" i="1"/>
  <c r="T311" i="1"/>
  <c r="AC310" i="1"/>
  <c r="AB310" i="1"/>
  <c r="AA310" i="1"/>
  <c r="Z310" i="1"/>
  <c r="Y310" i="1"/>
  <c r="X310" i="1"/>
  <c r="W310" i="1"/>
  <c r="V310" i="1"/>
  <c r="U310" i="1"/>
  <c r="T310" i="1"/>
  <c r="AC309" i="1"/>
  <c r="AB309" i="1"/>
  <c r="AA309" i="1"/>
  <c r="Z309" i="1"/>
  <c r="Y309" i="1"/>
  <c r="X309" i="1"/>
  <c r="W309" i="1"/>
  <c r="V309" i="1"/>
  <c r="U309" i="1"/>
  <c r="T309" i="1"/>
  <c r="AC308" i="1"/>
  <c r="AB308" i="1"/>
  <c r="AA308" i="1"/>
  <c r="Z308" i="1"/>
  <c r="Y308" i="1"/>
  <c r="X308" i="1"/>
  <c r="W308" i="1"/>
  <c r="V308" i="1"/>
  <c r="U308" i="1"/>
  <c r="T308" i="1"/>
  <c r="AC307" i="1"/>
  <c r="AB307" i="1"/>
  <c r="AA307" i="1"/>
  <c r="Z307" i="1"/>
  <c r="Y307" i="1"/>
  <c r="X307" i="1"/>
  <c r="W307" i="1"/>
  <c r="V307" i="1"/>
  <c r="U307" i="1"/>
  <c r="T307" i="1"/>
  <c r="AC306" i="1"/>
  <c r="AB306" i="1"/>
  <c r="AA306" i="1"/>
  <c r="Z306" i="1"/>
  <c r="Y306" i="1"/>
  <c r="X306" i="1"/>
  <c r="W306" i="1"/>
  <c r="V306" i="1"/>
  <c r="U306" i="1"/>
  <c r="T306" i="1"/>
  <c r="AC305" i="1"/>
  <c r="AB305" i="1"/>
  <c r="AA305" i="1"/>
  <c r="Z305" i="1"/>
  <c r="Y305" i="1"/>
  <c r="X305" i="1"/>
  <c r="W305" i="1"/>
  <c r="V305" i="1"/>
  <c r="U305" i="1"/>
  <c r="T305" i="1"/>
  <c r="AC304" i="1"/>
  <c r="AB304" i="1"/>
  <c r="AA304" i="1"/>
  <c r="Z304" i="1"/>
  <c r="Y304" i="1"/>
  <c r="X304" i="1"/>
  <c r="W304" i="1"/>
  <c r="V304" i="1"/>
  <c r="U304" i="1"/>
  <c r="T304" i="1"/>
  <c r="AC303" i="1"/>
  <c r="AB303" i="1"/>
  <c r="AA303" i="1"/>
  <c r="Z303" i="1"/>
  <c r="Y303" i="1"/>
  <c r="X303" i="1"/>
  <c r="W303" i="1"/>
  <c r="V303" i="1"/>
  <c r="U303" i="1"/>
  <c r="T303" i="1"/>
  <c r="AC302" i="1"/>
  <c r="AB302" i="1"/>
  <c r="AA302" i="1"/>
  <c r="Z302" i="1"/>
  <c r="Y302" i="1"/>
  <c r="X302" i="1"/>
  <c r="W302" i="1"/>
  <c r="V302" i="1"/>
  <c r="U302" i="1"/>
  <c r="T302" i="1"/>
  <c r="AC301" i="1"/>
  <c r="AB301" i="1"/>
  <c r="AA301" i="1"/>
  <c r="Z301" i="1"/>
  <c r="Y301" i="1"/>
  <c r="X301" i="1"/>
  <c r="W301" i="1"/>
  <c r="V301" i="1"/>
  <c r="U301" i="1"/>
  <c r="T301" i="1"/>
  <c r="AC300" i="1"/>
  <c r="AB300" i="1"/>
  <c r="AA300" i="1"/>
  <c r="Z300" i="1"/>
  <c r="Y300" i="1"/>
  <c r="X300" i="1"/>
  <c r="W300" i="1"/>
  <c r="V300" i="1"/>
  <c r="U300" i="1"/>
  <c r="T300" i="1"/>
  <c r="AC299" i="1"/>
  <c r="AB299" i="1"/>
  <c r="AA299" i="1"/>
  <c r="Z299" i="1"/>
  <c r="Y299" i="1"/>
  <c r="X299" i="1"/>
  <c r="W299" i="1"/>
  <c r="V299" i="1"/>
  <c r="U299" i="1"/>
  <c r="T299" i="1"/>
  <c r="AC298" i="1"/>
  <c r="AB298" i="1"/>
  <c r="AA298" i="1"/>
  <c r="Z298" i="1"/>
  <c r="Y298" i="1"/>
  <c r="X298" i="1"/>
  <c r="W298" i="1"/>
  <c r="V298" i="1"/>
  <c r="U298" i="1"/>
  <c r="T298" i="1"/>
  <c r="AC297" i="1"/>
  <c r="AB297" i="1"/>
  <c r="AA297" i="1"/>
  <c r="Z297" i="1"/>
  <c r="Y297" i="1"/>
  <c r="X297" i="1"/>
  <c r="W297" i="1"/>
  <c r="V297" i="1"/>
  <c r="U297" i="1"/>
  <c r="T297" i="1"/>
  <c r="AC296" i="1"/>
  <c r="AB296" i="1"/>
  <c r="AA296" i="1"/>
  <c r="Z296" i="1"/>
  <c r="Y296" i="1"/>
  <c r="X296" i="1"/>
  <c r="W296" i="1"/>
  <c r="V296" i="1"/>
  <c r="U296" i="1"/>
  <c r="T296" i="1"/>
  <c r="AC295" i="1"/>
  <c r="AB295" i="1"/>
  <c r="AA295" i="1"/>
  <c r="Z295" i="1"/>
  <c r="Y295" i="1"/>
  <c r="X295" i="1"/>
  <c r="W295" i="1"/>
  <c r="V295" i="1"/>
  <c r="U295" i="1"/>
  <c r="T295" i="1"/>
  <c r="AC294" i="1"/>
  <c r="AB294" i="1"/>
  <c r="AA294" i="1"/>
  <c r="Z294" i="1"/>
  <c r="Y294" i="1"/>
  <c r="X294" i="1"/>
  <c r="W294" i="1"/>
  <c r="V294" i="1"/>
  <c r="U294" i="1"/>
  <c r="T294" i="1"/>
  <c r="AC293" i="1"/>
  <c r="AB293" i="1"/>
  <c r="AA293" i="1"/>
  <c r="Z293" i="1"/>
  <c r="Y293" i="1"/>
  <c r="X293" i="1"/>
  <c r="W293" i="1"/>
  <c r="V293" i="1"/>
  <c r="U293" i="1"/>
  <c r="T293" i="1"/>
  <c r="AC292" i="1"/>
  <c r="AB292" i="1"/>
  <c r="AA292" i="1"/>
  <c r="Z292" i="1"/>
  <c r="Y292" i="1"/>
  <c r="X292" i="1"/>
  <c r="W292" i="1"/>
  <c r="V292" i="1"/>
  <c r="U292" i="1"/>
  <c r="T292" i="1"/>
  <c r="AC291" i="1"/>
  <c r="AB291" i="1"/>
  <c r="AA291" i="1"/>
  <c r="Z291" i="1"/>
  <c r="Y291" i="1"/>
  <c r="X291" i="1"/>
  <c r="W291" i="1"/>
  <c r="V291" i="1"/>
  <c r="U291" i="1"/>
  <c r="T291" i="1"/>
  <c r="AC290" i="1"/>
  <c r="AB290" i="1"/>
  <c r="AA290" i="1"/>
  <c r="Z290" i="1"/>
  <c r="Y290" i="1"/>
  <c r="X290" i="1"/>
  <c r="W290" i="1"/>
  <c r="V290" i="1"/>
  <c r="U290" i="1"/>
  <c r="T290" i="1"/>
  <c r="AC289" i="1"/>
  <c r="AB289" i="1"/>
  <c r="AA289" i="1"/>
  <c r="Z289" i="1"/>
  <c r="Y289" i="1"/>
  <c r="X289" i="1"/>
  <c r="W289" i="1"/>
  <c r="V289" i="1"/>
  <c r="U289" i="1"/>
  <c r="T289" i="1"/>
  <c r="AC288" i="1"/>
  <c r="AB288" i="1"/>
  <c r="AA288" i="1"/>
  <c r="Z288" i="1"/>
  <c r="Y288" i="1"/>
  <c r="X288" i="1"/>
  <c r="W288" i="1"/>
  <c r="V288" i="1"/>
  <c r="U288" i="1"/>
  <c r="T288" i="1"/>
  <c r="AC287" i="1"/>
  <c r="AB287" i="1"/>
  <c r="AA287" i="1"/>
  <c r="Z287" i="1"/>
  <c r="Y287" i="1"/>
  <c r="X287" i="1"/>
  <c r="W287" i="1"/>
  <c r="V287" i="1"/>
  <c r="U287" i="1"/>
  <c r="T287" i="1"/>
  <c r="AC286" i="1"/>
  <c r="AB286" i="1"/>
  <c r="AA286" i="1"/>
  <c r="Z286" i="1"/>
  <c r="Y286" i="1"/>
  <c r="X286" i="1"/>
  <c r="W286" i="1"/>
  <c r="V286" i="1"/>
  <c r="U286" i="1"/>
  <c r="T286" i="1"/>
  <c r="AC285" i="1"/>
  <c r="AB285" i="1"/>
  <c r="AA285" i="1"/>
  <c r="Z285" i="1"/>
  <c r="Y285" i="1"/>
  <c r="X285" i="1"/>
  <c r="W285" i="1"/>
  <c r="V285" i="1"/>
  <c r="U285" i="1"/>
  <c r="T285" i="1"/>
  <c r="AC284" i="1"/>
  <c r="AB284" i="1"/>
  <c r="AA284" i="1"/>
  <c r="Z284" i="1"/>
  <c r="Y284" i="1"/>
  <c r="X284" i="1"/>
  <c r="W284" i="1"/>
  <c r="V284" i="1"/>
  <c r="U284" i="1"/>
  <c r="T284" i="1"/>
  <c r="AC283" i="1"/>
  <c r="AB283" i="1"/>
  <c r="AA283" i="1"/>
  <c r="Z283" i="1"/>
  <c r="Y283" i="1"/>
  <c r="X283" i="1"/>
  <c r="W283" i="1"/>
  <c r="V283" i="1"/>
  <c r="U283" i="1"/>
  <c r="T283" i="1"/>
  <c r="AC282" i="1"/>
  <c r="AB282" i="1"/>
  <c r="AA282" i="1"/>
  <c r="Z282" i="1"/>
  <c r="Y282" i="1"/>
  <c r="X282" i="1"/>
  <c r="W282" i="1"/>
  <c r="V282" i="1"/>
  <c r="U282" i="1"/>
  <c r="T282" i="1"/>
  <c r="AC281" i="1"/>
  <c r="AB281" i="1"/>
  <c r="AA281" i="1"/>
  <c r="Z281" i="1"/>
  <c r="Y281" i="1"/>
  <c r="X281" i="1"/>
  <c r="W281" i="1"/>
  <c r="V281" i="1"/>
  <c r="U281" i="1"/>
  <c r="T281" i="1"/>
  <c r="AC280" i="1"/>
  <c r="AB280" i="1"/>
  <c r="AA280" i="1"/>
  <c r="Z280" i="1"/>
  <c r="Y280" i="1"/>
  <c r="X280" i="1"/>
  <c r="W280" i="1"/>
  <c r="V280" i="1"/>
  <c r="U280" i="1"/>
  <c r="T280" i="1"/>
  <c r="AC279" i="1"/>
  <c r="AB279" i="1"/>
  <c r="AA279" i="1"/>
  <c r="Z279" i="1"/>
  <c r="Y279" i="1"/>
  <c r="X279" i="1"/>
  <c r="W279" i="1"/>
  <c r="V279" i="1"/>
  <c r="U279" i="1"/>
  <c r="T279" i="1"/>
  <c r="AC278" i="1"/>
  <c r="AB278" i="1"/>
  <c r="AA278" i="1"/>
  <c r="Z278" i="1"/>
  <c r="Y278" i="1"/>
  <c r="X278" i="1"/>
  <c r="W278" i="1"/>
  <c r="V278" i="1"/>
  <c r="U278" i="1"/>
  <c r="T278" i="1"/>
  <c r="AC277" i="1"/>
  <c r="AB277" i="1"/>
  <c r="AA277" i="1"/>
  <c r="Z277" i="1"/>
  <c r="Y277" i="1"/>
  <c r="X277" i="1"/>
  <c r="W277" i="1"/>
  <c r="V277" i="1"/>
  <c r="U277" i="1"/>
  <c r="T277" i="1"/>
  <c r="AC276" i="1"/>
  <c r="AB276" i="1"/>
  <c r="AA276" i="1"/>
  <c r="Z276" i="1"/>
  <c r="Y276" i="1"/>
  <c r="X276" i="1"/>
  <c r="W276" i="1"/>
  <c r="V276" i="1"/>
  <c r="U276" i="1"/>
  <c r="T276" i="1"/>
  <c r="AC275" i="1"/>
  <c r="AB275" i="1"/>
  <c r="AA275" i="1"/>
  <c r="Z275" i="1"/>
  <c r="Y275" i="1"/>
  <c r="X275" i="1"/>
  <c r="W275" i="1"/>
  <c r="V275" i="1"/>
  <c r="U275" i="1"/>
  <c r="T275" i="1"/>
  <c r="AC274" i="1"/>
  <c r="AB274" i="1"/>
  <c r="AA274" i="1"/>
  <c r="Z274" i="1"/>
  <c r="Y274" i="1"/>
  <c r="X274" i="1"/>
  <c r="W274" i="1"/>
  <c r="V274" i="1"/>
  <c r="U274" i="1"/>
  <c r="T274" i="1"/>
  <c r="AC273" i="1"/>
  <c r="AB273" i="1"/>
  <c r="AA273" i="1"/>
  <c r="Z273" i="1"/>
  <c r="Y273" i="1"/>
  <c r="X273" i="1"/>
  <c r="W273" i="1"/>
  <c r="V273" i="1"/>
  <c r="U273" i="1"/>
  <c r="T273" i="1"/>
  <c r="AC272" i="1"/>
  <c r="AB272" i="1"/>
  <c r="AA272" i="1"/>
  <c r="Z272" i="1"/>
  <c r="Y272" i="1"/>
  <c r="X272" i="1"/>
  <c r="W272" i="1"/>
  <c r="V272" i="1"/>
  <c r="U272" i="1"/>
  <c r="T272" i="1"/>
  <c r="AC271" i="1"/>
  <c r="AB271" i="1"/>
  <c r="AA271" i="1"/>
  <c r="Z271" i="1"/>
  <c r="Y271" i="1"/>
  <c r="X271" i="1"/>
  <c r="W271" i="1"/>
  <c r="V271" i="1"/>
  <c r="U271" i="1"/>
  <c r="T271" i="1"/>
  <c r="AC270" i="1"/>
  <c r="AB270" i="1"/>
  <c r="AA270" i="1"/>
  <c r="Z270" i="1"/>
  <c r="Y270" i="1"/>
  <c r="X270" i="1"/>
  <c r="W270" i="1"/>
  <c r="V270" i="1"/>
  <c r="U270" i="1"/>
  <c r="T270" i="1"/>
  <c r="AC269" i="1"/>
  <c r="AB269" i="1"/>
  <c r="AA269" i="1"/>
  <c r="Z269" i="1"/>
  <c r="Y269" i="1"/>
  <c r="X269" i="1"/>
  <c r="W269" i="1"/>
  <c r="V269" i="1"/>
  <c r="U269" i="1"/>
  <c r="T269" i="1"/>
  <c r="AC268" i="1"/>
  <c r="AB268" i="1"/>
  <c r="AA268" i="1"/>
  <c r="Z268" i="1"/>
  <c r="Y268" i="1"/>
  <c r="X268" i="1"/>
  <c r="W268" i="1"/>
  <c r="V268" i="1"/>
  <c r="U268" i="1"/>
  <c r="T268" i="1"/>
  <c r="AC267" i="1"/>
  <c r="AB267" i="1"/>
  <c r="AA267" i="1"/>
  <c r="Z267" i="1"/>
  <c r="Y267" i="1"/>
  <c r="X267" i="1"/>
  <c r="W267" i="1"/>
  <c r="V267" i="1"/>
  <c r="U267" i="1"/>
  <c r="T267" i="1"/>
  <c r="AC266" i="1"/>
  <c r="AB266" i="1"/>
  <c r="AA266" i="1"/>
  <c r="Z266" i="1"/>
  <c r="Y266" i="1"/>
  <c r="X266" i="1"/>
  <c r="W266" i="1"/>
  <c r="V266" i="1"/>
  <c r="U266" i="1"/>
  <c r="T266" i="1"/>
  <c r="AC265" i="1"/>
  <c r="AB265" i="1"/>
  <c r="AA265" i="1"/>
  <c r="Z265" i="1"/>
  <c r="Y265" i="1"/>
  <c r="X265" i="1"/>
  <c r="W265" i="1"/>
  <c r="V265" i="1"/>
  <c r="U265" i="1"/>
  <c r="T265" i="1"/>
  <c r="AC264" i="1"/>
  <c r="AB264" i="1"/>
  <c r="AA264" i="1"/>
  <c r="Z264" i="1"/>
  <c r="Y264" i="1"/>
  <c r="X264" i="1"/>
  <c r="W264" i="1"/>
  <c r="V264" i="1"/>
  <c r="U264" i="1"/>
  <c r="T264" i="1"/>
  <c r="AC263" i="1"/>
  <c r="AB263" i="1"/>
  <c r="AA263" i="1"/>
  <c r="Z263" i="1"/>
  <c r="Y263" i="1"/>
  <c r="X263" i="1"/>
  <c r="W263" i="1"/>
  <c r="V263" i="1"/>
  <c r="U263" i="1"/>
  <c r="T263" i="1"/>
  <c r="AC262" i="1"/>
  <c r="AB262" i="1"/>
  <c r="AA262" i="1"/>
  <c r="Z262" i="1"/>
  <c r="Y262" i="1"/>
  <c r="X262" i="1"/>
  <c r="W262" i="1"/>
  <c r="V262" i="1"/>
  <c r="U262" i="1"/>
  <c r="T262" i="1"/>
  <c r="AC261" i="1"/>
  <c r="AB261" i="1"/>
  <c r="AA261" i="1"/>
  <c r="Z261" i="1"/>
  <c r="Y261" i="1"/>
  <c r="X261" i="1"/>
  <c r="W261" i="1"/>
  <c r="V261" i="1"/>
  <c r="U261" i="1"/>
  <c r="T261" i="1"/>
  <c r="AC260" i="1"/>
  <c r="AB260" i="1"/>
  <c r="AA260" i="1"/>
  <c r="Z260" i="1"/>
  <c r="Y260" i="1"/>
  <c r="X260" i="1"/>
  <c r="W260" i="1"/>
  <c r="V260" i="1"/>
  <c r="U260" i="1"/>
  <c r="T260" i="1"/>
  <c r="AC259" i="1"/>
  <c r="AB259" i="1"/>
  <c r="AA259" i="1"/>
  <c r="Z259" i="1"/>
  <c r="Y259" i="1"/>
  <c r="X259" i="1"/>
  <c r="W259" i="1"/>
  <c r="V259" i="1"/>
  <c r="U259" i="1"/>
  <c r="T259" i="1"/>
  <c r="AC258" i="1"/>
  <c r="AB258" i="1"/>
  <c r="AA258" i="1"/>
  <c r="Z258" i="1"/>
  <c r="Y258" i="1"/>
  <c r="X258" i="1"/>
  <c r="W258" i="1"/>
  <c r="V258" i="1"/>
  <c r="U258" i="1"/>
  <c r="T258" i="1"/>
  <c r="AC257" i="1"/>
  <c r="AB257" i="1"/>
  <c r="AA257" i="1"/>
  <c r="Z257" i="1"/>
  <c r="Y257" i="1"/>
  <c r="X257" i="1"/>
  <c r="W257" i="1"/>
  <c r="V257" i="1"/>
  <c r="U257" i="1"/>
  <c r="T257" i="1"/>
  <c r="AC256" i="1"/>
  <c r="AB256" i="1"/>
  <c r="AA256" i="1"/>
  <c r="Z256" i="1"/>
  <c r="Y256" i="1"/>
  <c r="X256" i="1"/>
  <c r="W256" i="1"/>
  <c r="V256" i="1"/>
  <c r="U256" i="1"/>
  <c r="T256" i="1"/>
  <c r="AC255" i="1"/>
  <c r="AB255" i="1"/>
  <c r="AA255" i="1"/>
  <c r="Z255" i="1"/>
  <c r="Y255" i="1"/>
  <c r="X255" i="1"/>
  <c r="W255" i="1"/>
  <c r="V255" i="1"/>
  <c r="U255" i="1"/>
  <c r="T255" i="1"/>
  <c r="AC254" i="1"/>
  <c r="AB254" i="1"/>
  <c r="AA254" i="1"/>
  <c r="Z254" i="1"/>
  <c r="Y254" i="1"/>
  <c r="X254" i="1"/>
  <c r="W254" i="1"/>
  <c r="V254" i="1"/>
  <c r="U254" i="1"/>
  <c r="T254" i="1"/>
  <c r="AC253" i="1"/>
  <c r="AB253" i="1"/>
  <c r="AA253" i="1"/>
  <c r="Z253" i="1"/>
  <c r="Y253" i="1"/>
  <c r="X253" i="1"/>
  <c r="W253" i="1"/>
  <c r="V253" i="1"/>
  <c r="U253" i="1"/>
  <c r="T253" i="1"/>
  <c r="AC252" i="1"/>
  <c r="AB252" i="1"/>
  <c r="AA252" i="1"/>
  <c r="Z252" i="1"/>
  <c r="Y252" i="1"/>
  <c r="X252" i="1"/>
  <c r="W252" i="1"/>
  <c r="V252" i="1"/>
  <c r="U252" i="1"/>
  <c r="T252" i="1"/>
  <c r="AC251" i="1"/>
  <c r="AB251" i="1"/>
  <c r="AA251" i="1"/>
  <c r="Z251" i="1"/>
  <c r="Y251" i="1"/>
  <c r="X251" i="1"/>
  <c r="W251" i="1"/>
  <c r="V251" i="1"/>
  <c r="U251" i="1"/>
  <c r="T251" i="1"/>
  <c r="AC250" i="1"/>
  <c r="AB250" i="1"/>
  <c r="AA250" i="1"/>
  <c r="Z250" i="1"/>
  <c r="Y250" i="1"/>
  <c r="X250" i="1"/>
  <c r="W250" i="1"/>
  <c r="V250" i="1"/>
  <c r="U250" i="1"/>
  <c r="T250" i="1"/>
  <c r="AC249" i="1"/>
  <c r="AB249" i="1"/>
  <c r="AA249" i="1"/>
  <c r="Z249" i="1"/>
  <c r="Y249" i="1"/>
  <c r="X249" i="1"/>
  <c r="W249" i="1"/>
  <c r="V249" i="1"/>
  <c r="U249" i="1"/>
  <c r="T249" i="1"/>
  <c r="AC248" i="1"/>
  <c r="AB248" i="1"/>
  <c r="AA248" i="1"/>
  <c r="Z248" i="1"/>
  <c r="Y248" i="1"/>
  <c r="X248" i="1"/>
  <c r="W248" i="1"/>
  <c r="V248" i="1"/>
  <c r="U248" i="1"/>
  <c r="T248" i="1"/>
  <c r="AC247" i="1"/>
  <c r="AB247" i="1"/>
  <c r="AA247" i="1"/>
  <c r="Z247" i="1"/>
  <c r="Y247" i="1"/>
  <c r="X247" i="1"/>
  <c r="W247" i="1"/>
  <c r="V247" i="1"/>
  <c r="U247" i="1"/>
  <c r="T247" i="1"/>
  <c r="AC246" i="1"/>
  <c r="AB246" i="1"/>
  <c r="AA246" i="1"/>
  <c r="Z246" i="1"/>
  <c r="Y246" i="1"/>
  <c r="X246" i="1"/>
  <c r="W246" i="1"/>
  <c r="V246" i="1"/>
  <c r="U246" i="1"/>
  <c r="T246" i="1"/>
  <c r="AC245" i="1"/>
  <c r="AB245" i="1"/>
  <c r="AA245" i="1"/>
  <c r="Z245" i="1"/>
  <c r="Y245" i="1"/>
  <c r="X245" i="1"/>
  <c r="W245" i="1"/>
  <c r="V245" i="1"/>
  <c r="U245" i="1"/>
  <c r="T245" i="1"/>
  <c r="AC244" i="1"/>
  <c r="AB244" i="1"/>
  <c r="AA244" i="1"/>
  <c r="Z244" i="1"/>
  <c r="Y244" i="1"/>
  <c r="X244" i="1"/>
  <c r="W244" i="1"/>
  <c r="V244" i="1"/>
  <c r="U244" i="1"/>
  <c r="T244" i="1"/>
  <c r="AC243" i="1"/>
  <c r="AB243" i="1"/>
  <c r="AA243" i="1"/>
  <c r="Z243" i="1"/>
  <c r="Y243" i="1"/>
  <c r="X243" i="1"/>
  <c r="W243" i="1"/>
  <c r="V243" i="1"/>
  <c r="U243" i="1"/>
  <c r="T243" i="1"/>
  <c r="AC242" i="1"/>
  <c r="AB242" i="1"/>
  <c r="AA242" i="1"/>
  <c r="Z242" i="1"/>
  <c r="Y242" i="1"/>
  <c r="X242" i="1"/>
  <c r="W242" i="1"/>
  <c r="V242" i="1"/>
  <c r="U242" i="1"/>
  <c r="T242" i="1"/>
  <c r="AC241" i="1"/>
  <c r="AB241" i="1"/>
  <c r="AA241" i="1"/>
  <c r="Z241" i="1"/>
  <c r="Y241" i="1"/>
  <c r="X241" i="1"/>
  <c r="W241" i="1"/>
  <c r="V241" i="1"/>
  <c r="U241" i="1"/>
  <c r="T241" i="1"/>
  <c r="AC240" i="1"/>
  <c r="AB240" i="1"/>
  <c r="AA240" i="1"/>
  <c r="Z240" i="1"/>
  <c r="Y240" i="1"/>
  <c r="X240" i="1"/>
  <c r="W240" i="1"/>
  <c r="V240" i="1"/>
  <c r="U240" i="1"/>
  <c r="T240" i="1"/>
  <c r="AC239" i="1"/>
  <c r="AB239" i="1"/>
  <c r="AA239" i="1"/>
  <c r="Z239" i="1"/>
  <c r="Y239" i="1"/>
  <c r="X239" i="1"/>
  <c r="W239" i="1"/>
  <c r="V239" i="1"/>
  <c r="U239" i="1"/>
  <c r="T239" i="1"/>
  <c r="AC238" i="1"/>
  <c r="AB238" i="1"/>
  <c r="AA238" i="1"/>
  <c r="Z238" i="1"/>
  <c r="Y238" i="1"/>
  <c r="X238" i="1"/>
  <c r="W238" i="1"/>
  <c r="V238" i="1"/>
  <c r="U238" i="1"/>
  <c r="T238" i="1"/>
  <c r="AC237" i="1"/>
  <c r="AB237" i="1"/>
  <c r="AA237" i="1"/>
  <c r="Z237" i="1"/>
  <c r="Y237" i="1"/>
  <c r="X237" i="1"/>
  <c r="W237" i="1"/>
  <c r="V237" i="1"/>
  <c r="U237" i="1"/>
  <c r="T237" i="1"/>
  <c r="AC236" i="1"/>
  <c r="AB236" i="1"/>
  <c r="AA236" i="1"/>
  <c r="Z236" i="1"/>
  <c r="Y236" i="1"/>
  <c r="X236" i="1"/>
  <c r="W236" i="1"/>
  <c r="V236" i="1"/>
  <c r="U236" i="1"/>
  <c r="T236" i="1"/>
  <c r="AC235" i="1"/>
  <c r="AB235" i="1"/>
  <c r="AA235" i="1"/>
  <c r="Z235" i="1"/>
  <c r="Y235" i="1"/>
  <c r="X235" i="1"/>
  <c r="W235" i="1"/>
  <c r="V235" i="1"/>
  <c r="U235" i="1"/>
  <c r="T235" i="1"/>
  <c r="AC234" i="1"/>
  <c r="AB234" i="1"/>
  <c r="AA234" i="1"/>
  <c r="Z234" i="1"/>
  <c r="Y234" i="1"/>
  <c r="X234" i="1"/>
  <c r="W234" i="1"/>
  <c r="V234" i="1"/>
  <c r="U234" i="1"/>
  <c r="T234" i="1"/>
  <c r="AC233" i="1"/>
  <c r="AB233" i="1"/>
  <c r="AA233" i="1"/>
  <c r="Z233" i="1"/>
  <c r="Y233" i="1"/>
  <c r="X233" i="1"/>
  <c r="W233" i="1"/>
  <c r="V233" i="1"/>
  <c r="U233" i="1"/>
  <c r="T233" i="1"/>
  <c r="AC232" i="1"/>
  <c r="AB232" i="1"/>
  <c r="AA232" i="1"/>
  <c r="Z232" i="1"/>
  <c r="Y232" i="1"/>
  <c r="X232" i="1"/>
  <c r="W232" i="1"/>
  <c r="V232" i="1"/>
  <c r="U232" i="1"/>
  <c r="T232" i="1"/>
  <c r="AC231" i="1"/>
  <c r="AB231" i="1"/>
  <c r="AA231" i="1"/>
  <c r="Z231" i="1"/>
  <c r="Y231" i="1"/>
  <c r="X231" i="1"/>
  <c r="W231" i="1"/>
  <c r="V231" i="1"/>
  <c r="U231" i="1"/>
  <c r="T231" i="1"/>
  <c r="AC230" i="1"/>
  <c r="AB230" i="1"/>
  <c r="AA230" i="1"/>
  <c r="Z230" i="1"/>
  <c r="Y230" i="1"/>
  <c r="X230" i="1"/>
  <c r="W230" i="1"/>
  <c r="V230" i="1"/>
  <c r="U230" i="1"/>
  <c r="T230" i="1"/>
  <c r="AC229" i="1"/>
  <c r="AB229" i="1"/>
  <c r="AA229" i="1"/>
  <c r="Z229" i="1"/>
  <c r="Y229" i="1"/>
  <c r="X229" i="1"/>
  <c r="W229" i="1"/>
  <c r="V229" i="1"/>
  <c r="U229" i="1"/>
  <c r="T229" i="1"/>
  <c r="AC228" i="1"/>
  <c r="AB228" i="1"/>
  <c r="AA228" i="1"/>
  <c r="Z228" i="1"/>
  <c r="Y228" i="1"/>
  <c r="X228" i="1"/>
  <c r="W228" i="1"/>
  <c r="V228" i="1"/>
  <c r="U228" i="1"/>
  <c r="T228" i="1"/>
  <c r="AC227" i="1"/>
  <c r="AB227" i="1"/>
  <c r="AA227" i="1"/>
  <c r="Z227" i="1"/>
  <c r="Y227" i="1"/>
  <c r="X227" i="1"/>
  <c r="W227" i="1"/>
  <c r="V227" i="1"/>
  <c r="U227" i="1"/>
  <c r="T227" i="1"/>
  <c r="AC226" i="1"/>
  <c r="AB226" i="1"/>
  <c r="AA226" i="1"/>
  <c r="Z226" i="1"/>
  <c r="Y226" i="1"/>
  <c r="X226" i="1"/>
  <c r="W226" i="1"/>
  <c r="V226" i="1"/>
  <c r="U226" i="1"/>
  <c r="T226" i="1"/>
  <c r="AC225" i="1"/>
  <c r="AB225" i="1"/>
  <c r="AA225" i="1"/>
  <c r="Z225" i="1"/>
  <c r="Y225" i="1"/>
  <c r="X225" i="1"/>
  <c r="W225" i="1"/>
  <c r="V225" i="1"/>
  <c r="U225" i="1"/>
  <c r="T225" i="1"/>
  <c r="AC224" i="1"/>
  <c r="AB224" i="1"/>
  <c r="AA224" i="1"/>
  <c r="Z224" i="1"/>
  <c r="Y224" i="1"/>
  <c r="X224" i="1"/>
  <c r="W224" i="1"/>
  <c r="V224" i="1"/>
  <c r="U224" i="1"/>
  <c r="T224" i="1"/>
  <c r="AC223" i="1"/>
  <c r="AB223" i="1"/>
  <c r="AA223" i="1"/>
  <c r="Z223" i="1"/>
  <c r="Y223" i="1"/>
  <c r="X223" i="1"/>
  <c r="W223" i="1"/>
  <c r="V223" i="1"/>
  <c r="U223" i="1"/>
  <c r="T223" i="1"/>
  <c r="AC222" i="1"/>
  <c r="AB222" i="1"/>
  <c r="AA222" i="1"/>
  <c r="Z222" i="1"/>
  <c r="Y222" i="1"/>
  <c r="X222" i="1"/>
  <c r="W222" i="1"/>
  <c r="V222" i="1"/>
  <c r="U222" i="1"/>
  <c r="T222" i="1"/>
  <c r="AC221" i="1"/>
  <c r="AB221" i="1"/>
  <c r="AA221" i="1"/>
  <c r="Z221" i="1"/>
  <c r="Y221" i="1"/>
  <c r="X221" i="1"/>
  <c r="W221" i="1"/>
  <c r="V221" i="1"/>
  <c r="U221" i="1"/>
  <c r="T221" i="1"/>
  <c r="AC220" i="1"/>
  <c r="AB220" i="1"/>
  <c r="AA220" i="1"/>
  <c r="Z220" i="1"/>
  <c r="Y220" i="1"/>
  <c r="X220" i="1"/>
  <c r="W220" i="1"/>
  <c r="V220" i="1"/>
  <c r="U220" i="1"/>
  <c r="T220" i="1"/>
  <c r="AC219" i="1"/>
  <c r="AB219" i="1"/>
  <c r="AA219" i="1"/>
  <c r="Z219" i="1"/>
  <c r="Y219" i="1"/>
  <c r="X219" i="1"/>
  <c r="W219" i="1"/>
  <c r="V219" i="1"/>
  <c r="U219" i="1"/>
  <c r="T219" i="1"/>
  <c r="AC218" i="1"/>
  <c r="AB218" i="1"/>
  <c r="AA218" i="1"/>
  <c r="Z218" i="1"/>
  <c r="Y218" i="1"/>
  <c r="X218" i="1"/>
  <c r="W218" i="1"/>
  <c r="V218" i="1"/>
  <c r="U218" i="1"/>
  <c r="T218" i="1"/>
  <c r="AC217" i="1"/>
  <c r="AB217" i="1"/>
  <c r="AA217" i="1"/>
  <c r="Z217" i="1"/>
  <c r="Y217" i="1"/>
  <c r="X217" i="1"/>
  <c r="W217" i="1"/>
  <c r="V217" i="1"/>
  <c r="U217" i="1"/>
  <c r="T217" i="1"/>
  <c r="AC216" i="1"/>
  <c r="AB216" i="1"/>
  <c r="AA216" i="1"/>
  <c r="Z216" i="1"/>
  <c r="Y216" i="1"/>
  <c r="X216" i="1"/>
  <c r="W216" i="1"/>
  <c r="V216" i="1"/>
  <c r="U216" i="1"/>
  <c r="T216" i="1"/>
  <c r="AC215" i="1"/>
  <c r="AB215" i="1"/>
  <c r="AA215" i="1"/>
  <c r="Z215" i="1"/>
  <c r="Y215" i="1"/>
  <c r="X215" i="1"/>
  <c r="W215" i="1"/>
  <c r="V215" i="1"/>
  <c r="U215" i="1"/>
  <c r="T215" i="1"/>
  <c r="AC214" i="1"/>
  <c r="AB214" i="1"/>
  <c r="AA214" i="1"/>
  <c r="Z214" i="1"/>
  <c r="Y214" i="1"/>
  <c r="X214" i="1"/>
  <c r="W214" i="1"/>
  <c r="V214" i="1"/>
  <c r="U214" i="1"/>
  <c r="T214" i="1"/>
  <c r="AC213" i="1"/>
  <c r="AB213" i="1"/>
  <c r="AA213" i="1"/>
  <c r="Z213" i="1"/>
  <c r="Y213" i="1"/>
  <c r="X213" i="1"/>
  <c r="W213" i="1"/>
  <c r="V213" i="1"/>
  <c r="U213" i="1"/>
  <c r="T213" i="1"/>
  <c r="AC212" i="1"/>
  <c r="AB212" i="1"/>
  <c r="AA212" i="1"/>
  <c r="Z212" i="1"/>
  <c r="Y212" i="1"/>
  <c r="X212" i="1"/>
  <c r="W212" i="1"/>
  <c r="V212" i="1"/>
  <c r="U212" i="1"/>
  <c r="T212" i="1"/>
  <c r="AC211" i="1"/>
  <c r="AB211" i="1"/>
  <c r="AA211" i="1"/>
  <c r="Z211" i="1"/>
  <c r="Y211" i="1"/>
  <c r="X211" i="1"/>
  <c r="W211" i="1"/>
  <c r="V211" i="1"/>
  <c r="U211" i="1"/>
  <c r="T211" i="1"/>
  <c r="AC210" i="1"/>
  <c r="AB210" i="1"/>
  <c r="AA210" i="1"/>
  <c r="Z210" i="1"/>
  <c r="Y210" i="1"/>
  <c r="X210" i="1"/>
  <c r="W210" i="1"/>
  <c r="V210" i="1"/>
  <c r="U210" i="1"/>
  <c r="T210" i="1"/>
  <c r="AC209" i="1"/>
  <c r="AB209" i="1"/>
  <c r="AA209" i="1"/>
  <c r="Z209" i="1"/>
  <c r="Y209" i="1"/>
  <c r="X209" i="1"/>
  <c r="W209" i="1"/>
  <c r="V209" i="1"/>
  <c r="U209" i="1"/>
  <c r="T209" i="1"/>
  <c r="AC208" i="1"/>
  <c r="AB208" i="1"/>
  <c r="AA208" i="1"/>
  <c r="Z208" i="1"/>
  <c r="Y208" i="1"/>
  <c r="X208" i="1"/>
  <c r="W208" i="1"/>
  <c r="V208" i="1"/>
  <c r="U208" i="1"/>
  <c r="T208" i="1"/>
  <c r="AC207" i="1"/>
  <c r="AB207" i="1"/>
  <c r="AA207" i="1"/>
  <c r="Z207" i="1"/>
  <c r="Y207" i="1"/>
  <c r="X207" i="1"/>
  <c r="W207" i="1"/>
  <c r="V207" i="1"/>
  <c r="U207" i="1"/>
  <c r="T207" i="1"/>
  <c r="AC206" i="1"/>
  <c r="AB206" i="1"/>
  <c r="AA206" i="1"/>
  <c r="Z206" i="1"/>
  <c r="Y206" i="1"/>
  <c r="X206" i="1"/>
  <c r="W206" i="1"/>
  <c r="V206" i="1"/>
  <c r="U206" i="1"/>
  <c r="T206" i="1"/>
  <c r="AC205" i="1"/>
  <c r="AB205" i="1"/>
  <c r="AA205" i="1"/>
  <c r="Z205" i="1"/>
  <c r="Y205" i="1"/>
  <c r="X205" i="1"/>
  <c r="W205" i="1"/>
  <c r="V205" i="1"/>
  <c r="U205" i="1"/>
  <c r="T205" i="1"/>
  <c r="AC204" i="1"/>
  <c r="AB204" i="1"/>
  <c r="AA204" i="1"/>
  <c r="Z204" i="1"/>
  <c r="Y204" i="1"/>
  <c r="X204" i="1"/>
  <c r="W204" i="1"/>
  <c r="V204" i="1"/>
  <c r="U204" i="1"/>
  <c r="T204" i="1"/>
  <c r="AC203" i="1"/>
  <c r="AB203" i="1"/>
  <c r="AA203" i="1"/>
  <c r="Z203" i="1"/>
  <c r="Y203" i="1"/>
  <c r="X203" i="1"/>
  <c r="W203" i="1"/>
  <c r="V203" i="1"/>
  <c r="U203" i="1"/>
  <c r="T203" i="1"/>
  <c r="AC202" i="1"/>
  <c r="AB202" i="1"/>
  <c r="AA202" i="1"/>
  <c r="Z202" i="1"/>
  <c r="Y202" i="1"/>
  <c r="X202" i="1"/>
  <c r="W202" i="1"/>
  <c r="V202" i="1"/>
  <c r="U202" i="1"/>
  <c r="T202" i="1"/>
  <c r="AC201" i="1"/>
  <c r="AB201" i="1"/>
  <c r="AA201" i="1"/>
  <c r="Z201" i="1"/>
  <c r="Y201" i="1"/>
  <c r="X201" i="1"/>
  <c r="W201" i="1"/>
  <c r="V201" i="1"/>
  <c r="U201" i="1"/>
  <c r="T201" i="1"/>
  <c r="AC200" i="1"/>
  <c r="AB200" i="1"/>
  <c r="AA200" i="1"/>
  <c r="Z200" i="1"/>
  <c r="Y200" i="1"/>
  <c r="X200" i="1"/>
  <c r="W200" i="1"/>
  <c r="V200" i="1"/>
  <c r="U200" i="1"/>
  <c r="T200" i="1"/>
  <c r="AC199" i="1"/>
  <c r="AB199" i="1"/>
  <c r="AA199" i="1"/>
  <c r="Z199" i="1"/>
  <c r="Y199" i="1"/>
  <c r="X199" i="1"/>
  <c r="W199" i="1"/>
  <c r="V199" i="1"/>
  <c r="U199" i="1"/>
  <c r="T199" i="1"/>
  <c r="AC198" i="1"/>
  <c r="AB198" i="1"/>
  <c r="AA198" i="1"/>
  <c r="Z198" i="1"/>
  <c r="Y198" i="1"/>
  <c r="X198" i="1"/>
  <c r="W198" i="1"/>
  <c r="V198" i="1"/>
  <c r="U198" i="1"/>
  <c r="T198" i="1"/>
  <c r="AC197" i="1"/>
  <c r="AB197" i="1"/>
  <c r="AA197" i="1"/>
  <c r="Z197" i="1"/>
  <c r="Y197" i="1"/>
  <c r="X197" i="1"/>
  <c r="W197" i="1"/>
  <c r="V197" i="1"/>
  <c r="U197" i="1"/>
  <c r="T197" i="1"/>
  <c r="AC196" i="1"/>
  <c r="AB196" i="1"/>
  <c r="AA196" i="1"/>
  <c r="Z196" i="1"/>
  <c r="Y196" i="1"/>
  <c r="X196" i="1"/>
  <c r="W196" i="1"/>
  <c r="V196" i="1"/>
  <c r="U196" i="1"/>
  <c r="T196" i="1"/>
  <c r="AC195" i="1"/>
  <c r="AB195" i="1"/>
  <c r="AA195" i="1"/>
  <c r="Z195" i="1"/>
  <c r="Y195" i="1"/>
  <c r="X195" i="1"/>
  <c r="W195" i="1"/>
  <c r="V195" i="1"/>
  <c r="U195" i="1"/>
  <c r="T195" i="1"/>
  <c r="AC194" i="1"/>
  <c r="AB194" i="1"/>
  <c r="AA194" i="1"/>
  <c r="Z194" i="1"/>
  <c r="Y194" i="1"/>
  <c r="X194" i="1"/>
  <c r="W194" i="1"/>
  <c r="V194" i="1"/>
  <c r="U194" i="1"/>
  <c r="T194" i="1"/>
  <c r="AC193" i="1"/>
  <c r="AB193" i="1"/>
  <c r="AA193" i="1"/>
  <c r="Z193" i="1"/>
  <c r="Y193" i="1"/>
  <c r="X193" i="1"/>
  <c r="W193" i="1"/>
  <c r="V193" i="1"/>
  <c r="U193" i="1"/>
  <c r="T193" i="1"/>
  <c r="AC192" i="1"/>
  <c r="AB192" i="1"/>
  <c r="AA192" i="1"/>
  <c r="Z192" i="1"/>
  <c r="Y192" i="1"/>
  <c r="X192" i="1"/>
  <c r="W192" i="1"/>
  <c r="V192" i="1"/>
  <c r="U192" i="1"/>
  <c r="T192" i="1"/>
  <c r="AC191" i="1"/>
  <c r="AB191" i="1"/>
  <c r="AA191" i="1"/>
  <c r="Z191" i="1"/>
  <c r="Y191" i="1"/>
  <c r="X191" i="1"/>
  <c r="W191" i="1"/>
  <c r="V191" i="1"/>
  <c r="U191" i="1"/>
  <c r="T191" i="1"/>
  <c r="AC190" i="1"/>
  <c r="AB190" i="1"/>
  <c r="AA190" i="1"/>
  <c r="Z190" i="1"/>
  <c r="Y190" i="1"/>
  <c r="X190" i="1"/>
  <c r="W190" i="1"/>
  <c r="V190" i="1"/>
  <c r="U190" i="1"/>
  <c r="T190" i="1"/>
  <c r="AC189" i="1"/>
  <c r="AB189" i="1"/>
  <c r="AA189" i="1"/>
  <c r="Z189" i="1"/>
  <c r="Y189" i="1"/>
  <c r="X189" i="1"/>
  <c r="W189" i="1"/>
  <c r="V189" i="1"/>
  <c r="U189" i="1"/>
  <c r="T189" i="1"/>
  <c r="AC188" i="1"/>
  <c r="AB188" i="1"/>
  <c r="AA188" i="1"/>
  <c r="Z188" i="1"/>
  <c r="Y188" i="1"/>
  <c r="X188" i="1"/>
  <c r="W188" i="1"/>
  <c r="V188" i="1"/>
  <c r="U188" i="1"/>
  <c r="T188" i="1"/>
  <c r="AC187" i="1"/>
  <c r="AB187" i="1"/>
  <c r="AA187" i="1"/>
  <c r="Z187" i="1"/>
  <c r="Y187" i="1"/>
  <c r="X187" i="1"/>
  <c r="W187" i="1"/>
  <c r="V187" i="1"/>
  <c r="U187" i="1"/>
  <c r="T187" i="1"/>
  <c r="AC186" i="1"/>
  <c r="AB186" i="1"/>
  <c r="AA186" i="1"/>
  <c r="Z186" i="1"/>
  <c r="Y186" i="1"/>
  <c r="X186" i="1"/>
  <c r="W186" i="1"/>
  <c r="V186" i="1"/>
  <c r="U186" i="1"/>
  <c r="T186" i="1"/>
  <c r="AC185" i="1"/>
  <c r="AB185" i="1"/>
  <c r="AA185" i="1"/>
  <c r="Z185" i="1"/>
  <c r="Y185" i="1"/>
  <c r="X185" i="1"/>
  <c r="W185" i="1"/>
  <c r="V185" i="1"/>
  <c r="U185" i="1"/>
  <c r="T185" i="1"/>
  <c r="AC184" i="1"/>
  <c r="AB184" i="1"/>
  <c r="AA184" i="1"/>
  <c r="Z184" i="1"/>
  <c r="Y184" i="1"/>
  <c r="X184" i="1"/>
  <c r="W184" i="1"/>
  <c r="V184" i="1"/>
  <c r="U184" i="1"/>
  <c r="T184" i="1"/>
  <c r="AC183" i="1"/>
  <c r="AB183" i="1"/>
  <c r="AA183" i="1"/>
  <c r="Z183" i="1"/>
  <c r="Y183" i="1"/>
  <c r="X183" i="1"/>
  <c r="W183" i="1"/>
  <c r="V183" i="1"/>
  <c r="U183" i="1"/>
  <c r="T183" i="1"/>
  <c r="AC182" i="1"/>
  <c r="AB182" i="1"/>
  <c r="AA182" i="1"/>
  <c r="Z182" i="1"/>
  <c r="Y182" i="1"/>
  <c r="X182" i="1"/>
  <c r="W182" i="1"/>
  <c r="V182" i="1"/>
  <c r="U182" i="1"/>
  <c r="T182" i="1"/>
  <c r="AC181" i="1"/>
  <c r="AB181" i="1"/>
  <c r="AA181" i="1"/>
  <c r="Z181" i="1"/>
  <c r="Y181" i="1"/>
  <c r="X181" i="1"/>
  <c r="W181" i="1"/>
  <c r="V181" i="1"/>
  <c r="U181" i="1"/>
  <c r="T181" i="1"/>
  <c r="AC180" i="1"/>
  <c r="AB180" i="1"/>
  <c r="AA180" i="1"/>
  <c r="Z180" i="1"/>
  <c r="Y180" i="1"/>
  <c r="X180" i="1"/>
  <c r="W180" i="1"/>
  <c r="V180" i="1"/>
  <c r="U180" i="1"/>
  <c r="T180" i="1"/>
  <c r="AC179" i="1"/>
  <c r="AB179" i="1"/>
  <c r="AA179" i="1"/>
  <c r="Z179" i="1"/>
  <c r="Y179" i="1"/>
  <c r="X179" i="1"/>
  <c r="W179" i="1"/>
  <c r="V179" i="1"/>
  <c r="U179" i="1"/>
  <c r="T179" i="1"/>
  <c r="AC178" i="1"/>
  <c r="AB178" i="1"/>
  <c r="AA178" i="1"/>
  <c r="Z178" i="1"/>
  <c r="Y178" i="1"/>
  <c r="X178" i="1"/>
  <c r="W178" i="1"/>
  <c r="V178" i="1"/>
  <c r="U178" i="1"/>
  <c r="T178" i="1"/>
  <c r="AC177" i="1"/>
  <c r="AB177" i="1"/>
  <c r="AA177" i="1"/>
  <c r="Z177" i="1"/>
  <c r="Y177" i="1"/>
  <c r="X177" i="1"/>
  <c r="W177" i="1"/>
  <c r="V177" i="1"/>
  <c r="U177" i="1"/>
  <c r="T177" i="1"/>
  <c r="AC176" i="1"/>
  <c r="AB176" i="1"/>
  <c r="AA176" i="1"/>
  <c r="Z176" i="1"/>
  <c r="Y176" i="1"/>
  <c r="X176" i="1"/>
  <c r="W176" i="1"/>
  <c r="V176" i="1"/>
  <c r="U176" i="1"/>
  <c r="T176" i="1"/>
  <c r="AC175" i="1"/>
  <c r="AB175" i="1"/>
  <c r="AA175" i="1"/>
  <c r="Z175" i="1"/>
  <c r="Y175" i="1"/>
  <c r="X175" i="1"/>
  <c r="W175" i="1"/>
  <c r="V175" i="1"/>
  <c r="U175" i="1"/>
  <c r="T175" i="1"/>
  <c r="AC174" i="1"/>
  <c r="AB174" i="1"/>
  <c r="AA174" i="1"/>
  <c r="Z174" i="1"/>
  <c r="Y174" i="1"/>
  <c r="X174" i="1"/>
  <c r="W174" i="1"/>
  <c r="V174" i="1"/>
  <c r="U174" i="1"/>
  <c r="T174" i="1"/>
  <c r="AC173" i="1"/>
  <c r="AB173" i="1"/>
  <c r="AA173" i="1"/>
  <c r="Z173" i="1"/>
  <c r="Y173" i="1"/>
  <c r="X173" i="1"/>
  <c r="W173" i="1"/>
  <c r="V173" i="1"/>
  <c r="U173" i="1"/>
  <c r="T173" i="1"/>
  <c r="AC172" i="1"/>
  <c r="AB172" i="1"/>
  <c r="AA172" i="1"/>
  <c r="Z172" i="1"/>
  <c r="Y172" i="1"/>
  <c r="X172" i="1"/>
  <c r="W172" i="1"/>
  <c r="V172" i="1"/>
  <c r="U172" i="1"/>
  <c r="T172" i="1"/>
  <c r="AC171" i="1"/>
  <c r="AB171" i="1"/>
  <c r="AA171" i="1"/>
  <c r="Z171" i="1"/>
  <c r="Y171" i="1"/>
  <c r="X171" i="1"/>
  <c r="W171" i="1"/>
  <c r="V171" i="1"/>
  <c r="U171" i="1"/>
  <c r="T171" i="1"/>
  <c r="AC170" i="1"/>
  <c r="AB170" i="1"/>
  <c r="AA170" i="1"/>
  <c r="Z170" i="1"/>
  <c r="Y170" i="1"/>
  <c r="X170" i="1"/>
  <c r="W170" i="1"/>
  <c r="V170" i="1"/>
  <c r="U170" i="1"/>
  <c r="T170" i="1"/>
  <c r="AC169" i="1"/>
  <c r="AB169" i="1"/>
  <c r="AA169" i="1"/>
  <c r="Z169" i="1"/>
  <c r="Y169" i="1"/>
  <c r="X169" i="1"/>
  <c r="W169" i="1"/>
  <c r="V169" i="1"/>
  <c r="U169" i="1"/>
  <c r="T169" i="1"/>
  <c r="AC168" i="1"/>
  <c r="AB168" i="1"/>
  <c r="AA168" i="1"/>
  <c r="Z168" i="1"/>
  <c r="Y168" i="1"/>
  <c r="X168" i="1"/>
  <c r="W168" i="1"/>
  <c r="V168" i="1"/>
  <c r="U168" i="1"/>
  <c r="T168" i="1"/>
  <c r="AC167" i="1"/>
  <c r="AB167" i="1"/>
  <c r="AA167" i="1"/>
  <c r="Z167" i="1"/>
  <c r="Y167" i="1"/>
  <c r="X167" i="1"/>
  <c r="W167" i="1"/>
  <c r="V167" i="1"/>
  <c r="U167" i="1"/>
  <c r="T167" i="1"/>
  <c r="AC166" i="1"/>
  <c r="AB166" i="1"/>
  <c r="AA166" i="1"/>
  <c r="Z166" i="1"/>
  <c r="Y166" i="1"/>
  <c r="X166" i="1"/>
  <c r="W166" i="1"/>
  <c r="V166" i="1"/>
  <c r="U166" i="1"/>
  <c r="T166" i="1"/>
  <c r="AC165" i="1"/>
  <c r="AB165" i="1"/>
  <c r="AA165" i="1"/>
  <c r="Z165" i="1"/>
  <c r="Y165" i="1"/>
  <c r="X165" i="1"/>
  <c r="W165" i="1"/>
  <c r="V165" i="1"/>
  <c r="U165" i="1"/>
  <c r="T165" i="1"/>
  <c r="AC164" i="1"/>
  <c r="AB164" i="1"/>
  <c r="AA164" i="1"/>
  <c r="Z164" i="1"/>
  <c r="Y164" i="1"/>
  <c r="X164" i="1"/>
  <c r="W164" i="1"/>
  <c r="V164" i="1"/>
  <c r="U164" i="1"/>
  <c r="T164" i="1"/>
  <c r="AC163" i="1"/>
  <c r="AB163" i="1"/>
  <c r="AA163" i="1"/>
  <c r="Z163" i="1"/>
  <c r="Y163" i="1"/>
  <c r="X163" i="1"/>
  <c r="W163" i="1"/>
  <c r="V163" i="1"/>
  <c r="U163" i="1"/>
  <c r="T163" i="1"/>
  <c r="AC162" i="1"/>
  <c r="AB162" i="1"/>
  <c r="AA162" i="1"/>
  <c r="Z162" i="1"/>
  <c r="Y162" i="1"/>
  <c r="X162" i="1"/>
  <c r="W162" i="1"/>
  <c r="V162" i="1"/>
  <c r="U162" i="1"/>
  <c r="T162" i="1"/>
  <c r="AC161" i="1"/>
  <c r="AB161" i="1"/>
  <c r="AA161" i="1"/>
  <c r="Z161" i="1"/>
  <c r="Y161" i="1"/>
  <c r="X161" i="1"/>
  <c r="W161" i="1"/>
  <c r="V161" i="1"/>
  <c r="U161" i="1"/>
  <c r="T161" i="1"/>
  <c r="AC160" i="1"/>
  <c r="AB160" i="1"/>
  <c r="AA160" i="1"/>
  <c r="Z160" i="1"/>
  <c r="Y160" i="1"/>
  <c r="X160" i="1"/>
  <c r="W160" i="1"/>
  <c r="V160" i="1"/>
  <c r="U160" i="1"/>
  <c r="T160" i="1"/>
  <c r="AC159" i="1"/>
  <c r="AB159" i="1"/>
  <c r="AA159" i="1"/>
  <c r="Z159" i="1"/>
  <c r="Y159" i="1"/>
  <c r="X159" i="1"/>
  <c r="W159" i="1"/>
  <c r="V159" i="1"/>
  <c r="U159" i="1"/>
  <c r="T159" i="1"/>
  <c r="AC158" i="1"/>
  <c r="AB158" i="1"/>
  <c r="AA158" i="1"/>
  <c r="Z158" i="1"/>
  <c r="Y158" i="1"/>
  <c r="X158" i="1"/>
  <c r="W158" i="1"/>
  <c r="V158" i="1"/>
  <c r="U158" i="1"/>
  <c r="T158" i="1"/>
  <c r="AC157" i="1"/>
  <c r="AB157" i="1"/>
  <c r="AA157" i="1"/>
  <c r="Z157" i="1"/>
  <c r="Y157" i="1"/>
  <c r="X157" i="1"/>
  <c r="W157" i="1"/>
  <c r="V157" i="1"/>
  <c r="U157" i="1"/>
  <c r="T157" i="1"/>
  <c r="AC156" i="1"/>
  <c r="AB156" i="1"/>
  <c r="AA156" i="1"/>
  <c r="Z156" i="1"/>
  <c r="Y156" i="1"/>
  <c r="X156" i="1"/>
  <c r="W156" i="1"/>
  <c r="V156" i="1"/>
  <c r="U156" i="1"/>
  <c r="T156" i="1"/>
  <c r="AC155" i="1"/>
  <c r="AB155" i="1"/>
  <c r="AA155" i="1"/>
  <c r="Z155" i="1"/>
  <c r="Y155" i="1"/>
  <c r="X155" i="1"/>
  <c r="W155" i="1"/>
  <c r="V155" i="1"/>
  <c r="U155" i="1"/>
  <c r="T155" i="1"/>
  <c r="AC154" i="1"/>
  <c r="AB154" i="1"/>
  <c r="AA154" i="1"/>
  <c r="Z154" i="1"/>
  <c r="Y154" i="1"/>
  <c r="X154" i="1"/>
  <c r="W154" i="1"/>
  <c r="V154" i="1"/>
  <c r="U154" i="1"/>
  <c r="T154" i="1"/>
  <c r="AC153" i="1"/>
  <c r="AB153" i="1"/>
  <c r="AA153" i="1"/>
  <c r="Z153" i="1"/>
  <c r="Y153" i="1"/>
  <c r="X153" i="1"/>
  <c r="W153" i="1"/>
  <c r="V153" i="1"/>
  <c r="U153" i="1"/>
  <c r="T153" i="1"/>
  <c r="AC152" i="1"/>
  <c r="AB152" i="1"/>
  <c r="AA152" i="1"/>
  <c r="Z152" i="1"/>
  <c r="Y152" i="1"/>
  <c r="X152" i="1"/>
  <c r="W152" i="1"/>
  <c r="V152" i="1"/>
  <c r="U152" i="1"/>
  <c r="T152" i="1"/>
  <c r="AC151" i="1"/>
  <c r="AB151" i="1"/>
  <c r="AA151" i="1"/>
  <c r="Z151" i="1"/>
  <c r="Y151" i="1"/>
  <c r="X151" i="1"/>
  <c r="W151" i="1"/>
  <c r="V151" i="1"/>
  <c r="U151" i="1"/>
  <c r="T151" i="1"/>
  <c r="AC150" i="1"/>
  <c r="AB150" i="1"/>
  <c r="AA150" i="1"/>
  <c r="Z150" i="1"/>
  <c r="Y150" i="1"/>
  <c r="X150" i="1"/>
  <c r="W150" i="1"/>
  <c r="V150" i="1"/>
  <c r="U150" i="1"/>
  <c r="T150" i="1"/>
  <c r="AC149" i="1"/>
  <c r="AB149" i="1"/>
  <c r="AA149" i="1"/>
  <c r="Z149" i="1"/>
  <c r="Y149" i="1"/>
  <c r="X149" i="1"/>
  <c r="W149" i="1"/>
  <c r="V149" i="1"/>
  <c r="U149" i="1"/>
  <c r="T149" i="1"/>
  <c r="AC148" i="1"/>
  <c r="AB148" i="1"/>
  <c r="AA148" i="1"/>
  <c r="Z148" i="1"/>
  <c r="Y148" i="1"/>
  <c r="X148" i="1"/>
  <c r="W148" i="1"/>
  <c r="V148" i="1"/>
  <c r="U148" i="1"/>
  <c r="T148" i="1"/>
  <c r="AC147" i="1"/>
  <c r="AB147" i="1"/>
  <c r="AA147" i="1"/>
  <c r="Z147" i="1"/>
  <c r="Y147" i="1"/>
  <c r="X147" i="1"/>
  <c r="W147" i="1"/>
  <c r="V147" i="1"/>
  <c r="U147" i="1"/>
  <c r="T147" i="1"/>
  <c r="AC146" i="1"/>
  <c r="AB146" i="1"/>
  <c r="AA146" i="1"/>
  <c r="Z146" i="1"/>
  <c r="Y146" i="1"/>
  <c r="X146" i="1"/>
  <c r="W146" i="1"/>
  <c r="V146" i="1"/>
  <c r="U146" i="1"/>
  <c r="T146" i="1"/>
  <c r="AC145" i="1"/>
  <c r="AB145" i="1"/>
  <c r="AA145" i="1"/>
  <c r="Z145" i="1"/>
  <c r="Y145" i="1"/>
  <c r="X145" i="1"/>
  <c r="W145" i="1"/>
  <c r="V145" i="1"/>
  <c r="U145" i="1"/>
  <c r="T145" i="1"/>
  <c r="AC144" i="1"/>
  <c r="AB144" i="1"/>
  <c r="AA144" i="1"/>
  <c r="Z144" i="1"/>
  <c r="Y144" i="1"/>
  <c r="X144" i="1"/>
  <c r="W144" i="1"/>
  <c r="V144" i="1"/>
  <c r="U144" i="1"/>
  <c r="T144" i="1"/>
  <c r="AC143" i="1"/>
  <c r="AB143" i="1"/>
  <c r="AA143" i="1"/>
  <c r="Z143" i="1"/>
  <c r="Y143" i="1"/>
  <c r="X143" i="1"/>
  <c r="W143" i="1"/>
  <c r="V143" i="1"/>
  <c r="U143" i="1"/>
  <c r="T143" i="1"/>
  <c r="AC142" i="1"/>
  <c r="AB142" i="1"/>
  <c r="AA142" i="1"/>
  <c r="Z142" i="1"/>
  <c r="Y142" i="1"/>
  <c r="X142" i="1"/>
  <c r="W142" i="1"/>
  <c r="V142" i="1"/>
  <c r="U142" i="1"/>
  <c r="T142" i="1"/>
  <c r="AC141" i="1"/>
  <c r="AB141" i="1"/>
  <c r="AA141" i="1"/>
  <c r="Z141" i="1"/>
  <c r="Y141" i="1"/>
  <c r="X141" i="1"/>
  <c r="W141" i="1"/>
  <c r="V141" i="1"/>
  <c r="U141" i="1"/>
  <c r="T141" i="1"/>
  <c r="AC140" i="1"/>
  <c r="AB140" i="1"/>
  <c r="AA140" i="1"/>
  <c r="Z140" i="1"/>
  <c r="Y140" i="1"/>
  <c r="X140" i="1"/>
  <c r="W140" i="1"/>
  <c r="V140" i="1"/>
  <c r="U140" i="1"/>
  <c r="T140" i="1"/>
  <c r="AC139" i="1"/>
  <c r="AB139" i="1"/>
  <c r="AA139" i="1"/>
  <c r="Z139" i="1"/>
  <c r="Y139" i="1"/>
  <c r="X139" i="1"/>
  <c r="W139" i="1"/>
  <c r="V139" i="1"/>
  <c r="U139" i="1"/>
  <c r="T139" i="1"/>
  <c r="AC138" i="1"/>
  <c r="AB138" i="1"/>
  <c r="AA138" i="1"/>
  <c r="Z138" i="1"/>
  <c r="Y138" i="1"/>
  <c r="X138" i="1"/>
  <c r="W138" i="1"/>
  <c r="V138" i="1"/>
  <c r="U138" i="1"/>
  <c r="T138" i="1"/>
  <c r="AC137" i="1"/>
  <c r="AB137" i="1"/>
  <c r="AA137" i="1"/>
  <c r="Z137" i="1"/>
  <c r="Y137" i="1"/>
  <c r="X137" i="1"/>
  <c r="W137" i="1"/>
  <c r="V137" i="1"/>
  <c r="U137" i="1"/>
  <c r="T137" i="1"/>
  <c r="AC136" i="1"/>
  <c r="AB136" i="1"/>
  <c r="AA136" i="1"/>
  <c r="Z136" i="1"/>
  <c r="Y136" i="1"/>
  <c r="X136" i="1"/>
  <c r="W136" i="1"/>
  <c r="V136" i="1"/>
  <c r="U136" i="1"/>
  <c r="T136" i="1"/>
  <c r="AC135" i="1"/>
  <c r="AB135" i="1"/>
  <c r="AA135" i="1"/>
  <c r="Z135" i="1"/>
  <c r="Y135" i="1"/>
  <c r="X135" i="1"/>
  <c r="W135" i="1"/>
  <c r="V135" i="1"/>
  <c r="U135" i="1"/>
  <c r="T135" i="1"/>
  <c r="AC134" i="1"/>
  <c r="AB134" i="1"/>
  <c r="AA134" i="1"/>
  <c r="Z134" i="1"/>
  <c r="Y134" i="1"/>
  <c r="X134" i="1"/>
  <c r="W134" i="1"/>
  <c r="V134" i="1"/>
  <c r="U134" i="1"/>
  <c r="T134" i="1"/>
  <c r="AC133" i="1"/>
  <c r="AB133" i="1"/>
  <c r="AA133" i="1"/>
  <c r="Z133" i="1"/>
  <c r="Y133" i="1"/>
  <c r="X133" i="1"/>
  <c r="W133" i="1"/>
  <c r="V133" i="1"/>
  <c r="U133" i="1"/>
  <c r="T133" i="1"/>
  <c r="AC132" i="1"/>
  <c r="AB132" i="1"/>
  <c r="AA132" i="1"/>
  <c r="Z132" i="1"/>
  <c r="Y132" i="1"/>
  <c r="X132" i="1"/>
  <c r="W132" i="1"/>
  <c r="V132" i="1"/>
  <c r="U132" i="1"/>
  <c r="T132" i="1"/>
  <c r="AC131" i="1"/>
  <c r="AB131" i="1"/>
  <c r="AA131" i="1"/>
  <c r="Z131" i="1"/>
  <c r="Y131" i="1"/>
  <c r="X131" i="1"/>
  <c r="W131" i="1"/>
  <c r="V131" i="1"/>
  <c r="U131" i="1"/>
  <c r="T131" i="1"/>
  <c r="AC130" i="1"/>
  <c r="AB130" i="1"/>
  <c r="AA130" i="1"/>
  <c r="Z130" i="1"/>
  <c r="Y130" i="1"/>
  <c r="X130" i="1"/>
  <c r="W130" i="1"/>
  <c r="V130" i="1"/>
  <c r="U130" i="1"/>
  <c r="T130" i="1"/>
  <c r="AC129" i="1"/>
  <c r="AB129" i="1"/>
  <c r="AA129" i="1"/>
  <c r="Z129" i="1"/>
  <c r="Y129" i="1"/>
  <c r="X129" i="1"/>
  <c r="W129" i="1"/>
  <c r="V129" i="1"/>
  <c r="U129" i="1"/>
  <c r="T129" i="1"/>
  <c r="AC128" i="1"/>
  <c r="AB128" i="1"/>
  <c r="AA128" i="1"/>
  <c r="Z128" i="1"/>
  <c r="Y128" i="1"/>
  <c r="X128" i="1"/>
  <c r="W128" i="1"/>
  <c r="V128" i="1"/>
  <c r="U128" i="1"/>
  <c r="T128" i="1"/>
  <c r="AC127" i="1"/>
  <c r="AB127" i="1"/>
  <c r="AA127" i="1"/>
  <c r="Z127" i="1"/>
  <c r="Y127" i="1"/>
  <c r="X127" i="1"/>
  <c r="W127" i="1"/>
  <c r="V127" i="1"/>
  <c r="U127" i="1"/>
  <c r="T127" i="1"/>
  <c r="AC126" i="1"/>
  <c r="AB126" i="1"/>
  <c r="AA126" i="1"/>
  <c r="Z126" i="1"/>
  <c r="Y126" i="1"/>
  <c r="X126" i="1"/>
  <c r="W126" i="1"/>
  <c r="V126" i="1"/>
  <c r="U126" i="1"/>
  <c r="T126" i="1"/>
  <c r="AC125" i="1"/>
  <c r="AB125" i="1"/>
  <c r="AA125" i="1"/>
  <c r="Z125" i="1"/>
  <c r="Y125" i="1"/>
  <c r="X125" i="1"/>
  <c r="W125" i="1"/>
  <c r="V125" i="1"/>
  <c r="U125" i="1"/>
  <c r="T125" i="1"/>
  <c r="AC124" i="1"/>
  <c r="AB124" i="1"/>
  <c r="AA124" i="1"/>
  <c r="Z124" i="1"/>
  <c r="Y124" i="1"/>
  <c r="X124" i="1"/>
  <c r="W124" i="1"/>
  <c r="V124" i="1"/>
  <c r="U124" i="1"/>
  <c r="T124" i="1"/>
  <c r="AC123" i="1"/>
  <c r="AB123" i="1"/>
  <c r="AA123" i="1"/>
  <c r="Z123" i="1"/>
  <c r="Y123" i="1"/>
  <c r="X123" i="1"/>
  <c r="W123" i="1"/>
  <c r="V123" i="1"/>
  <c r="U123" i="1"/>
  <c r="T123" i="1"/>
  <c r="AC122" i="1"/>
  <c r="AB122" i="1"/>
  <c r="AA122" i="1"/>
  <c r="Z122" i="1"/>
  <c r="Y122" i="1"/>
  <c r="X122" i="1"/>
  <c r="W122" i="1"/>
  <c r="V122" i="1"/>
  <c r="U122" i="1"/>
  <c r="T122" i="1"/>
  <c r="AC121" i="1"/>
  <c r="AB121" i="1"/>
  <c r="AA121" i="1"/>
  <c r="Z121" i="1"/>
  <c r="Y121" i="1"/>
  <c r="X121" i="1"/>
  <c r="W121" i="1"/>
  <c r="V121" i="1"/>
  <c r="U121" i="1"/>
  <c r="T121" i="1"/>
  <c r="AC120" i="1"/>
  <c r="AB120" i="1"/>
  <c r="AA120" i="1"/>
  <c r="Z120" i="1"/>
  <c r="Y120" i="1"/>
  <c r="X120" i="1"/>
  <c r="W120" i="1"/>
  <c r="V120" i="1"/>
  <c r="U120" i="1"/>
  <c r="T120" i="1"/>
  <c r="AC119" i="1"/>
  <c r="AB119" i="1"/>
  <c r="AA119" i="1"/>
  <c r="Z119" i="1"/>
  <c r="Y119" i="1"/>
  <c r="X119" i="1"/>
  <c r="W119" i="1"/>
  <c r="V119" i="1"/>
  <c r="U119" i="1"/>
  <c r="T119" i="1"/>
  <c r="AC118" i="1"/>
  <c r="AB118" i="1"/>
  <c r="AA118" i="1"/>
  <c r="Z118" i="1"/>
  <c r="Y118" i="1"/>
  <c r="X118" i="1"/>
  <c r="W118" i="1"/>
  <c r="V118" i="1"/>
  <c r="U118" i="1"/>
  <c r="T118" i="1"/>
  <c r="AC117" i="1"/>
  <c r="AB117" i="1"/>
  <c r="AA117" i="1"/>
  <c r="Z117" i="1"/>
  <c r="Y117" i="1"/>
  <c r="X117" i="1"/>
  <c r="W117" i="1"/>
  <c r="V117" i="1"/>
  <c r="U117" i="1"/>
  <c r="T117" i="1"/>
  <c r="AC116" i="1"/>
  <c r="AB116" i="1"/>
  <c r="AA116" i="1"/>
  <c r="Z116" i="1"/>
  <c r="Y116" i="1"/>
  <c r="X116" i="1"/>
  <c r="W116" i="1"/>
  <c r="V116" i="1"/>
  <c r="U116" i="1"/>
  <c r="T116" i="1"/>
  <c r="AC115" i="1"/>
  <c r="AB115" i="1"/>
  <c r="AA115" i="1"/>
  <c r="Z115" i="1"/>
  <c r="Y115" i="1"/>
  <c r="X115" i="1"/>
  <c r="W115" i="1"/>
  <c r="V115" i="1"/>
  <c r="U115" i="1"/>
  <c r="T115" i="1"/>
  <c r="AC114" i="1"/>
  <c r="AB114" i="1"/>
  <c r="AA114" i="1"/>
  <c r="Z114" i="1"/>
  <c r="Y114" i="1"/>
  <c r="X114" i="1"/>
  <c r="W114" i="1"/>
  <c r="V114" i="1"/>
  <c r="U114" i="1"/>
  <c r="T114" i="1"/>
  <c r="AC113" i="1"/>
  <c r="AB113" i="1"/>
  <c r="AA113" i="1"/>
  <c r="Z113" i="1"/>
  <c r="Y113" i="1"/>
  <c r="X113" i="1"/>
  <c r="W113" i="1"/>
  <c r="V113" i="1"/>
  <c r="U113" i="1"/>
  <c r="T113" i="1"/>
  <c r="AC112" i="1"/>
  <c r="AB112" i="1"/>
  <c r="AA112" i="1"/>
  <c r="Z112" i="1"/>
  <c r="Y112" i="1"/>
  <c r="X112" i="1"/>
  <c r="W112" i="1"/>
  <c r="V112" i="1"/>
  <c r="U112" i="1"/>
  <c r="T112" i="1"/>
  <c r="AC111" i="1"/>
  <c r="AB111" i="1"/>
  <c r="AA111" i="1"/>
  <c r="Z111" i="1"/>
  <c r="Y111" i="1"/>
  <c r="X111" i="1"/>
  <c r="W111" i="1"/>
  <c r="V111" i="1"/>
  <c r="U111" i="1"/>
  <c r="T111" i="1"/>
  <c r="AC110" i="1"/>
  <c r="AB110" i="1"/>
  <c r="AA110" i="1"/>
  <c r="Z110" i="1"/>
  <c r="Y110" i="1"/>
  <c r="X110" i="1"/>
  <c r="W110" i="1"/>
  <c r="V110" i="1"/>
  <c r="U110" i="1"/>
  <c r="T110" i="1"/>
  <c r="AC109" i="1"/>
  <c r="AB109" i="1"/>
  <c r="AA109" i="1"/>
  <c r="Z109" i="1"/>
  <c r="Y109" i="1"/>
  <c r="X109" i="1"/>
  <c r="W109" i="1"/>
  <c r="V109" i="1"/>
  <c r="U109" i="1"/>
  <c r="T109" i="1"/>
  <c r="AC108" i="1"/>
  <c r="AB108" i="1"/>
  <c r="AA108" i="1"/>
  <c r="Z108" i="1"/>
  <c r="Y108" i="1"/>
  <c r="X108" i="1"/>
  <c r="W108" i="1"/>
  <c r="V108" i="1"/>
  <c r="U108" i="1"/>
  <c r="T108" i="1"/>
  <c r="AC107" i="1"/>
  <c r="AB107" i="1"/>
  <c r="AA107" i="1"/>
  <c r="Z107" i="1"/>
  <c r="Y107" i="1"/>
  <c r="X107" i="1"/>
  <c r="W107" i="1"/>
  <c r="V107" i="1"/>
  <c r="U107" i="1"/>
  <c r="T107" i="1"/>
  <c r="AC106" i="1"/>
  <c r="AB106" i="1"/>
  <c r="AA106" i="1"/>
  <c r="Z106" i="1"/>
  <c r="Y106" i="1"/>
  <c r="X106" i="1"/>
  <c r="W106" i="1"/>
  <c r="V106" i="1"/>
  <c r="U106" i="1"/>
  <c r="T106" i="1"/>
  <c r="AC105" i="1"/>
  <c r="AB105" i="1"/>
  <c r="AA105" i="1"/>
  <c r="Z105" i="1"/>
  <c r="Y105" i="1"/>
  <c r="X105" i="1"/>
  <c r="W105" i="1"/>
  <c r="V105" i="1"/>
  <c r="U105" i="1"/>
  <c r="T105" i="1"/>
  <c r="AC104" i="1"/>
  <c r="AB104" i="1"/>
  <c r="AA104" i="1"/>
  <c r="Z104" i="1"/>
  <c r="Y104" i="1"/>
  <c r="X104" i="1"/>
  <c r="W104" i="1"/>
  <c r="V104" i="1"/>
  <c r="U104" i="1"/>
  <c r="T104" i="1"/>
  <c r="AC103" i="1"/>
  <c r="AB103" i="1"/>
  <c r="AA103" i="1"/>
  <c r="Z103" i="1"/>
  <c r="Y103" i="1"/>
  <c r="X103" i="1"/>
  <c r="W103" i="1"/>
  <c r="V103" i="1"/>
  <c r="U103" i="1"/>
  <c r="T103" i="1"/>
  <c r="AC102" i="1"/>
  <c r="AB102" i="1"/>
  <c r="AA102" i="1"/>
  <c r="Z102" i="1"/>
  <c r="Y102" i="1"/>
  <c r="X102" i="1"/>
  <c r="W102" i="1"/>
  <c r="V102" i="1"/>
  <c r="U102" i="1"/>
  <c r="T102" i="1"/>
  <c r="AC101" i="1"/>
  <c r="AB101" i="1"/>
  <c r="AA101" i="1"/>
  <c r="Z101" i="1"/>
  <c r="Y101" i="1"/>
  <c r="X101" i="1"/>
  <c r="W101" i="1"/>
  <c r="V101" i="1"/>
  <c r="U101" i="1"/>
  <c r="T101" i="1"/>
  <c r="AC100" i="1"/>
  <c r="AB100" i="1"/>
  <c r="AA100" i="1"/>
  <c r="Z100" i="1"/>
  <c r="Y100" i="1"/>
  <c r="X100" i="1"/>
  <c r="W100" i="1"/>
  <c r="V100" i="1"/>
  <c r="U100" i="1"/>
  <c r="T100" i="1"/>
  <c r="AC99" i="1"/>
  <c r="AB99" i="1"/>
  <c r="AA99" i="1"/>
  <c r="Z99" i="1"/>
  <c r="Y99" i="1"/>
  <c r="X99" i="1"/>
  <c r="W99" i="1"/>
  <c r="V99" i="1"/>
  <c r="U99" i="1"/>
  <c r="T99" i="1"/>
  <c r="AC98" i="1"/>
  <c r="AB98" i="1"/>
  <c r="AA98" i="1"/>
  <c r="Z98" i="1"/>
  <c r="Y98" i="1"/>
  <c r="X98" i="1"/>
  <c r="W98" i="1"/>
  <c r="V98" i="1"/>
  <c r="U98" i="1"/>
  <c r="T98" i="1"/>
  <c r="AC97" i="1"/>
  <c r="AB97" i="1"/>
  <c r="AA97" i="1"/>
  <c r="Z97" i="1"/>
  <c r="Y97" i="1"/>
  <c r="X97" i="1"/>
  <c r="W97" i="1"/>
  <c r="V97" i="1"/>
  <c r="U97" i="1"/>
  <c r="T97" i="1"/>
  <c r="AC96" i="1"/>
  <c r="AB96" i="1"/>
  <c r="AA96" i="1"/>
  <c r="Z96" i="1"/>
  <c r="Y96" i="1"/>
  <c r="X96" i="1"/>
  <c r="W96" i="1"/>
  <c r="V96" i="1"/>
  <c r="U96" i="1"/>
  <c r="T96" i="1"/>
  <c r="AC95" i="1"/>
  <c r="AB95" i="1"/>
  <c r="AA95" i="1"/>
  <c r="Z95" i="1"/>
  <c r="Y95" i="1"/>
  <c r="X95" i="1"/>
  <c r="W95" i="1"/>
  <c r="V95" i="1"/>
  <c r="U95" i="1"/>
  <c r="T95" i="1"/>
  <c r="AC94" i="1"/>
  <c r="AB94" i="1"/>
  <c r="AA94" i="1"/>
  <c r="Z94" i="1"/>
  <c r="Y94" i="1"/>
  <c r="X94" i="1"/>
  <c r="W94" i="1"/>
  <c r="V94" i="1"/>
  <c r="U94" i="1"/>
  <c r="T94" i="1"/>
  <c r="AC93" i="1"/>
  <c r="AB93" i="1"/>
  <c r="AA93" i="1"/>
  <c r="Z93" i="1"/>
  <c r="Y93" i="1"/>
  <c r="X93" i="1"/>
  <c r="W93" i="1"/>
  <c r="V93" i="1"/>
  <c r="U93" i="1"/>
  <c r="T93" i="1"/>
  <c r="AC92" i="1"/>
  <c r="AB92" i="1"/>
  <c r="AA92" i="1"/>
  <c r="Z92" i="1"/>
  <c r="Y92" i="1"/>
  <c r="X92" i="1"/>
  <c r="W92" i="1"/>
  <c r="V92" i="1"/>
  <c r="U92" i="1"/>
  <c r="T92" i="1"/>
  <c r="AC91" i="1"/>
  <c r="AB91" i="1"/>
  <c r="AA91" i="1"/>
  <c r="Z91" i="1"/>
  <c r="Y91" i="1"/>
  <c r="X91" i="1"/>
  <c r="W91" i="1"/>
  <c r="V91" i="1"/>
  <c r="U91" i="1"/>
  <c r="T91" i="1"/>
  <c r="AC90" i="1"/>
  <c r="AB90" i="1"/>
  <c r="AA90" i="1"/>
  <c r="Z90" i="1"/>
  <c r="Y90" i="1"/>
  <c r="X90" i="1"/>
  <c r="W90" i="1"/>
  <c r="V90" i="1"/>
  <c r="U90" i="1"/>
  <c r="T90" i="1"/>
  <c r="AC89" i="1"/>
  <c r="AB89" i="1"/>
  <c r="AA89" i="1"/>
  <c r="Z89" i="1"/>
  <c r="Y89" i="1"/>
  <c r="X89" i="1"/>
  <c r="W89" i="1"/>
  <c r="V89" i="1"/>
  <c r="U89" i="1"/>
  <c r="T89" i="1"/>
  <c r="AC88" i="1"/>
  <c r="AB88" i="1"/>
  <c r="AA88" i="1"/>
  <c r="Z88" i="1"/>
  <c r="Y88" i="1"/>
  <c r="X88" i="1"/>
  <c r="W88" i="1"/>
  <c r="V88" i="1"/>
  <c r="U88" i="1"/>
  <c r="T88" i="1"/>
  <c r="AC87" i="1"/>
  <c r="AB87" i="1"/>
  <c r="AA87" i="1"/>
  <c r="Z87" i="1"/>
  <c r="Y87" i="1"/>
  <c r="X87" i="1"/>
  <c r="W87" i="1"/>
  <c r="V87" i="1"/>
  <c r="U87" i="1"/>
  <c r="T87" i="1"/>
  <c r="AC86" i="1"/>
  <c r="AB86" i="1"/>
  <c r="AA86" i="1"/>
  <c r="Z86" i="1"/>
  <c r="Y86" i="1"/>
  <c r="X86" i="1"/>
  <c r="W86" i="1"/>
  <c r="V86" i="1"/>
  <c r="U86" i="1"/>
  <c r="T86" i="1"/>
  <c r="AC85" i="1"/>
  <c r="AB85" i="1"/>
  <c r="AA85" i="1"/>
  <c r="Z85" i="1"/>
  <c r="Y85" i="1"/>
  <c r="X85" i="1"/>
  <c r="W85" i="1"/>
  <c r="V85" i="1"/>
  <c r="U85" i="1"/>
  <c r="T85" i="1"/>
  <c r="AC84" i="1"/>
  <c r="AB84" i="1"/>
  <c r="AA84" i="1"/>
  <c r="Z84" i="1"/>
  <c r="Y84" i="1"/>
  <c r="X84" i="1"/>
  <c r="W84" i="1"/>
  <c r="V84" i="1"/>
  <c r="U84" i="1"/>
  <c r="T84" i="1"/>
  <c r="AC83" i="1"/>
  <c r="AB83" i="1"/>
  <c r="AA83" i="1"/>
  <c r="Z83" i="1"/>
  <c r="Y83" i="1"/>
  <c r="X83" i="1"/>
  <c r="W83" i="1"/>
  <c r="V83" i="1"/>
  <c r="U83" i="1"/>
  <c r="T83" i="1"/>
  <c r="AC82" i="1"/>
  <c r="AB82" i="1"/>
  <c r="AA82" i="1"/>
  <c r="Z82" i="1"/>
  <c r="Y82" i="1"/>
  <c r="X82" i="1"/>
  <c r="W82" i="1"/>
  <c r="V82" i="1"/>
  <c r="U82" i="1"/>
  <c r="T82" i="1"/>
  <c r="AC81" i="1"/>
  <c r="AB81" i="1"/>
  <c r="AA81" i="1"/>
  <c r="Z81" i="1"/>
  <c r="Y81" i="1"/>
  <c r="X81" i="1"/>
  <c r="W81" i="1"/>
  <c r="V81" i="1"/>
  <c r="U81" i="1"/>
  <c r="T81" i="1"/>
  <c r="AC80" i="1"/>
  <c r="AB80" i="1"/>
  <c r="AA80" i="1"/>
  <c r="Z80" i="1"/>
  <c r="Y80" i="1"/>
  <c r="X80" i="1"/>
  <c r="W80" i="1"/>
  <c r="V80" i="1"/>
  <c r="U80" i="1"/>
  <c r="T80" i="1"/>
  <c r="AC79" i="1"/>
  <c r="AB79" i="1"/>
  <c r="AA79" i="1"/>
  <c r="Z79" i="1"/>
  <c r="Y79" i="1"/>
  <c r="X79" i="1"/>
  <c r="W79" i="1"/>
  <c r="V79" i="1"/>
  <c r="U79" i="1"/>
  <c r="T79" i="1"/>
  <c r="AC78" i="1"/>
  <c r="AB78" i="1"/>
  <c r="AA78" i="1"/>
  <c r="Z78" i="1"/>
  <c r="Y78" i="1"/>
  <c r="X78" i="1"/>
  <c r="W78" i="1"/>
  <c r="V78" i="1"/>
  <c r="U78" i="1"/>
  <c r="T78" i="1"/>
  <c r="AC77" i="1"/>
  <c r="AB77" i="1"/>
  <c r="AA77" i="1"/>
  <c r="Z77" i="1"/>
  <c r="Y77" i="1"/>
  <c r="X77" i="1"/>
  <c r="W77" i="1"/>
  <c r="V77" i="1"/>
  <c r="U77" i="1"/>
  <c r="T77" i="1"/>
  <c r="AC76" i="1"/>
  <c r="AB76" i="1"/>
  <c r="AA76" i="1"/>
  <c r="Z76" i="1"/>
  <c r="Y76" i="1"/>
  <c r="X76" i="1"/>
  <c r="W76" i="1"/>
  <c r="V76" i="1"/>
  <c r="U76" i="1"/>
  <c r="T76" i="1"/>
  <c r="AC75" i="1"/>
  <c r="AB75" i="1"/>
  <c r="AA75" i="1"/>
  <c r="Z75" i="1"/>
  <c r="Y75" i="1"/>
  <c r="X75" i="1"/>
  <c r="W75" i="1"/>
  <c r="V75" i="1"/>
  <c r="U75" i="1"/>
  <c r="T75" i="1"/>
  <c r="AC74" i="1"/>
  <c r="AB74" i="1"/>
  <c r="AA74" i="1"/>
  <c r="Z74" i="1"/>
  <c r="Y74" i="1"/>
  <c r="X74" i="1"/>
  <c r="W74" i="1"/>
  <c r="V74" i="1"/>
  <c r="U74" i="1"/>
  <c r="T74" i="1"/>
  <c r="AC73" i="1"/>
  <c r="AB73" i="1"/>
  <c r="AA73" i="1"/>
  <c r="Z73" i="1"/>
  <c r="Y73" i="1"/>
  <c r="X73" i="1"/>
  <c r="W73" i="1"/>
  <c r="V73" i="1"/>
  <c r="U73" i="1"/>
  <c r="T73" i="1"/>
  <c r="AC72" i="1"/>
  <c r="AB72" i="1"/>
  <c r="AA72" i="1"/>
  <c r="Z72" i="1"/>
  <c r="Y72" i="1"/>
  <c r="X72" i="1"/>
  <c r="W72" i="1"/>
  <c r="V72" i="1"/>
  <c r="U72" i="1"/>
  <c r="T72" i="1"/>
  <c r="AC71" i="1"/>
  <c r="AB71" i="1"/>
  <c r="AA71" i="1"/>
  <c r="Z71" i="1"/>
  <c r="Y71" i="1"/>
  <c r="X71" i="1"/>
  <c r="W71" i="1"/>
  <c r="V71" i="1"/>
  <c r="U71" i="1"/>
  <c r="T71" i="1"/>
  <c r="AC70" i="1"/>
  <c r="AB70" i="1"/>
  <c r="AA70" i="1"/>
  <c r="Z70" i="1"/>
  <c r="Y70" i="1"/>
  <c r="X70" i="1"/>
  <c r="W70" i="1"/>
  <c r="V70" i="1"/>
  <c r="U70" i="1"/>
  <c r="T70" i="1"/>
  <c r="AC69" i="1"/>
  <c r="AB69" i="1"/>
  <c r="AA69" i="1"/>
  <c r="Z69" i="1"/>
  <c r="Y69" i="1"/>
  <c r="X69" i="1"/>
  <c r="W69" i="1"/>
  <c r="V69" i="1"/>
  <c r="U69" i="1"/>
  <c r="T69" i="1"/>
  <c r="AC68" i="1"/>
  <c r="AB68" i="1"/>
  <c r="AA68" i="1"/>
  <c r="Z68" i="1"/>
  <c r="Y68" i="1"/>
  <c r="X68" i="1"/>
  <c r="W68" i="1"/>
  <c r="V68" i="1"/>
  <c r="U68" i="1"/>
  <c r="T68" i="1"/>
  <c r="AC67" i="1"/>
  <c r="AB67" i="1"/>
  <c r="AA67" i="1"/>
  <c r="Z67" i="1"/>
  <c r="Y67" i="1"/>
  <c r="X67" i="1"/>
  <c r="W67" i="1"/>
  <c r="V67" i="1"/>
  <c r="U67" i="1"/>
  <c r="T67" i="1"/>
  <c r="AC66" i="1"/>
  <c r="AA66" i="1"/>
  <c r="Z66" i="1"/>
  <c r="Y66" i="1"/>
  <c r="X66" i="1"/>
  <c r="W66" i="1"/>
  <c r="V66" i="1"/>
  <c r="U66" i="1"/>
  <c r="T66" i="1"/>
  <c r="AC65" i="1"/>
  <c r="AB65" i="1"/>
  <c r="AA65" i="1"/>
  <c r="Z65" i="1"/>
  <c r="Y65" i="1"/>
  <c r="X65" i="1"/>
  <c r="W65" i="1"/>
  <c r="V65" i="1"/>
  <c r="U65" i="1"/>
  <c r="T65" i="1"/>
  <c r="AC64" i="1"/>
  <c r="AB64" i="1"/>
  <c r="AA64" i="1"/>
  <c r="Z64" i="1"/>
  <c r="Y64" i="1"/>
  <c r="X64" i="1"/>
  <c r="W64" i="1"/>
  <c r="V64" i="1"/>
  <c r="U64" i="1"/>
  <c r="T64" i="1"/>
  <c r="AC63" i="1"/>
  <c r="AB63" i="1"/>
  <c r="AA63" i="1"/>
  <c r="Z63" i="1"/>
  <c r="Y63" i="1"/>
  <c r="X63" i="1"/>
  <c r="W63" i="1"/>
  <c r="V63" i="1"/>
  <c r="U63" i="1"/>
  <c r="T63" i="1"/>
  <c r="AC62" i="1"/>
  <c r="AB62" i="1"/>
  <c r="AA62" i="1"/>
  <c r="Z62" i="1"/>
  <c r="Y62" i="1"/>
  <c r="X62" i="1"/>
  <c r="W62" i="1"/>
  <c r="V62" i="1"/>
  <c r="U62" i="1"/>
  <c r="T62" i="1"/>
  <c r="AC61" i="1"/>
  <c r="AB61" i="1"/>
  <c r="AA61" i="1"/>
  <c r="Z61" i="1"/>
  <c r="Y61" i="1"/>
  <c r="X61" i="1"/>
  <c r="W61" i="1"/>
  <c r="V61" i="1"/>
  <c r="U61" i="1"/>
  <c r="T61" i="1"/>
  <c r="AC60" i="1"/>
  <c r="AB60" i="1"/>
  <c r="AA60" i="1"/>
  <c r="Z60" i="1"/>
  <c r="Y60" i="1"/>
  <c r="X60" i="1"/>
  <c r="W60" i="1"/>
  <c r="V60" i="1"/>
  <c r="U60" i="1"/>
  <c r="T60" i="1"/>
  <c r="AC59" i="1"/>
  <c r="AB59" i="1"/>
  <c r="AA59" i="1"/>
  <c r="Z59" i="1"/>
  <c r="Y59" i="1"/>
  <c r="X59" i="1"/>
  <c r="W59" i="1"/>
  <c r="V59" i="1"/>
  <c r="U59" i="1"/>
  <c r="T59" i="1"/>
  <c r="AC58" i="1"/>
  <c r="AB58" i="1"/>
  <c r="AA58" i="1"/>
  <c r="Z58" i="1"/>
  <c r="Y58" i="1"/>
  <c r="X58" i="1"/>
  <c r="W58" i="1"/>
  <c r="V58" i="1"/>
  <c r="U58" i="1"/>
  <c r="T58" i="1"/>
  <c r="AC57" i="1"/>
  <c r="AB57" i="1"/>
  <c r="AA57" i="1"/>
  <c r="Z57" i="1"/>
  <c r="Y57" i="1"/>
  <c r="X57" i="1"/>
  <c r="W57" i="1"/>
  <c r="V57" i="1"/>
  <c r="U57" i="1"/>
  <c r="T57" i="1"/>
  <c r="AC56" i="1"/>
  <c r="AB56" i="1"/>
  <c r="AA56" i="1"/>
  <c r="Z56" i="1"/>
  <c r="Y56" i="1"/>
  <c r="X56" i="1"/>
  <c r="W56" i="1"/>
  <c r="V56" i="1"/>
  <c r="U56" i="1"/>
  <c r="T56" i="1"/>
  <c r="AC55" i="1"/>
  <c r="AB55" i="1"/>
  <c r="AA55" i="1"/>
  <c r="Z55" i="1"/>
  <c r="Y55" i="1"/>
  <c r="X55" i="1"/>
  <c r="W55" i="1"/>
  <c r="V55" i="1"/>
  <c r="U55" i="1"/>
  <c r="T55" i="1"/>
  <c r="AC54" i="1"/>
  <c r="AB54" i="1"/>
  <c r="AA54" i="1"/>
  <c r="Z54" i="1"/>
  <c r="Y54" i="1"/>
  <c r="X54" i="1"/>
  <c r="W54" i="1"/>
  <c r="V54" i="1"/>
  <c r="U54" i="1"/>
  <c r="T54" i="1"/>
  <c r="AC53" i="1"/>
  <c r="AB53" i="1"/>
  <c r="AA53" i="1"/>
  <c r="Z53" i="1"/>
  <c r="Y53" i="1"/>
  <c r="X53" i="1"/>
  <c r="W53" i="1"/>
  <c r="V53" i="1"/>
  <c r="U53" i="1"/>
  <c r="T53" i="1"/>
  <c r="AC52" i="1"/>
  <c r="AB52" i="1"/>
  <c r="AA52" i="1"/>
  <c r="Z52" i="1"/>
  <c r="Y52" i="1"/>
  <c r="X52" i="1"/>
  <c r="W52" i="1"/>
  <c r="V52" i="1"/>
  <c r="U52" i="1"/>
  <c r="T52" i="1"/>
  <c r="AC51" i="1"/>
  <c r="AB51" i="1"/>
  <c r="AA51" i="1"/>
  <c r="Z51" i="1"/>
  <c r="Y51" i="1"/>
  <c r="X51" i="1"/>
  <c r="W51" i="1"/>
  <c r="V51" i="1"/>
  <c r="U51" i="1"/>
  <c r="T51" i="1"/>
  <c r="AC50" i="1"/>
  <c r="AB50" i="1"/>
  <c r="AA50" i="1"/>
  <c r="Z50" i="1"/>
  <c r="Y50" i="1"/>
  <c r="X50" i="1"/>
  <c r="W50" i="1"/>
  <c r="V50" i="1"/>
  <c r="U50" i="1"/>
  <c r="T50" i="1"/>
  <c r="AC49" i="1"/>
  <c r="AB49" i="1"/>
  <c r="AA49" i="1"/>
  <c r="Z49" i="1"/>
  <c r="Y49" i="1"/>
  <c r="X49" i="1"/>
  <c r="W49" i="1"/>
  <c r="V49" i="1"/>
  <c r="U49" i="1"/>
  <c r="T49" i="1"/>
  <c r="AC48" i="1"/>
  <c r="AB48" i="1"/>
  <c r="AA48" i="1"/>
  <c r="Z48" i="1"/>
  <c r="Y48" i="1"/>
  <c r="X48" i="1"/>
  <c r="W48" i="1"/>
  <c r="V48" i="1"/>
  <c r="U48" i="1"/>
  <c r="T48" i="1"/>
  <c r="AC47" i="1"/>
  <c r="AB47" i="1"/>
  <c r="AA47" i="1"/>
  <c r="Z47" i="1"/>
  <c r="Y47" i="1"/>
  <c r="X47" i="1"/>
  <c r="W47" i="1"/>
  <c r="V47" i="1"/>
  <c r="U47" i="1"/>
  <c r="T47" i="1"/>
  <c r="AC46" i="1"/>
  <c r="AB46" i="1"/>
  <c r="AA46" i="1"/>
  <c r="Z46" i="1"/>
  <c r="Y46" i="1"/>
  <c r="X46" i="1"/>
  <c r="W46" i="1"/>
  <c r="V46" i="1"/>
  <c r="U46" i="1"/>
  <c r="T46" i="1"/>
  <c r="AC45" i="1"/>
  <c r="AB45" i="1"/>
  <c r="AA45" i="1"/>
  <c r="Z45" i="1"/>
  <c r="Y45" i="1"/>
  <c r="X45" i="1"/>
  <c r="W45" i="1"/>
  <c r="V45" i="1"/>
  <c r="U45" i="1"/>
  <c r="T45" i="1"/>
  <c r="AC44" i="1"/>
  <c r="AB44" i="1"/>
  <c r="AA44" i="1"/>
  <c r="Z44" i="1"/>
  <c r="Y44" i="1"/>
  <c r="X44" i="1"/>
  <c r="W44" i="1"/>
  <c r="V44" i="1"/>
  <c r="U44" i="1"/>
  <c r="T44" i="1"/>
  <c r="AC43" i="1"/>
  <c r="AB43" i="1"/>
  <c r="AA43" i="1"/>
  <c r="Z43" i="1"/>
  <c r="Y43" i="1"/>
  <c r="X43" i="1"/>
  <c r="W43" i="1"/>
  <c r="V43" i="1"/>
  <c r="U43" i="1"/>
  <c r="T43" i="1"/>
  <c r="AC42" i="1"/>
  <c r="AB42" i="1"/>
  <c r="AA42" i="1"/>
  <c r="Z42" i="1"/>
  <c r="Y42" i="1"/>
  <c r="X42" i="1"/>
  <c r="W42" i="1"/>
  <c r="V42" i="1"/>
  <c r="U42" i="1"/>
  <c r="T42" i="1"/>
  <c r="AC41" i="1"/>
  <c r="AB41" i="1"/>
  <c r="AA41" i="1"/>
  <c r="Z41" i="1"/>
  <c r="Y41" i="1"/>
  <c r="X41" i="1"/>
  <c r="W41" i="1"/>
  <c r="V41" i="1"/>
  <c r="U41" i="1"/>
  <c r="T41" i="1"/>
  <c r="AC40" i="1"/>
  <c r="AB40" i="1"/>
  <c r="AA40" i="1"/>
  <c r="Z40" i="1"/>
  <c r="Y40" i="1"/>
  <c r="X40" i="1"/>
  <c r="W40" i="1"/>
  <c r="V40" i="1"/>
  <c r="U40" i="1"/>
  <c r="T40" i="1"/>
  <c r="AC39" i="1"/>
  <c r="AB39" i="1"/>
  <c r="AA39" i="1"/>
  <c r="Z39" i="1"/>
  <c r="Y39" i="1"/>
  <c r="X39" i="1"/>
  <c r="W39" i="1"/>
  <c r="V39" i="1"/>
  <c r="U39" i="1"/>
  <c r="T39" i="1"/>
  <c r="AC38" i="1"/>
  <c r="AB38" i="1"/>
  <c r="AA38" i="1"/>
  <c r="Z38" i="1"/>
  <c r="Y38" i="1"/>
  <c r="X38" i="1"/>
  <c r="W38" i="1"/>
  <c r="V38" i="1"/>
  <c r="U38" i="1"/>
  <c r="T38" i="1"/>
  <c r="AC37" i="1"/>
  <c r="AB37" i="1"/>
  <c r="AA37" i="1"/>
  <c r="Z37" i="1"/>
  <c r="Y37" i="1"/>
  <c r="X37" i="1"/>
  <c r="W37" i="1"/>
  <c r="V37" i="1"/>
  <c r="U37" i="1"/>
  <c r="T37" i="1"/>
  <c r="AC36" i="1"/>
  <c r="AB36" i="1"/>
  <c r="AA36" i="1"/>
  <c r="Z36" i="1"/>
  <c r="Y36" i="1"/>
  <c r="X36" i="1"/>
  <c r="W36" i="1"/>
  <c r="V36" i="1"/>
  <c r="U36" i="1"/>
  <c r="T36" i="1"/>
  <c r="AC35" i="1"/>
  <c r="AB35" i="1"/>
  <c r="AA35" i="1"/>
  <c r="Z35" i="1"/>
  <c r="Y35" i="1"/>
  <c r="X35" i="1"/>
  <c r="W35" i="1"/>
  <c r="V35" i="1"/>
  <c r="U35" i="1"/>
  <c r="T35" i="1"/>
  <c r="AC34" i="1"/>
  <c r="AB34" i="1"/>
  <c r="AA34" i="1"/>
  <c r="Z34" i="1"/>
  <c r="Y34" i="1"/>
  <c r="X34" i="1"/>
  <c r="W34" i="1"/>
  <c r="V34" i="1"/>
  <c r="U34" i="1"/>
  <c r="T34" i="1"/>
  <c r="AC33" i="1"/>
  <c r="AB33" i="1"/>
  <c r="AA33" i="1"/>
  <c r="Z33" i="1"/>
  <c r="Y33" i="1"/>
  <c r="X33" i="1"/>
  <c r="W33" i="1"/>
  <c r="V33" i="1"/>
  <c r="U33" i="1"/>
  <c r="T33" i="1"/>
  <c r="AC32" i="1"/>
  <c r="AB32" i="1"/>
  <c r="AA32" i="1"/>
  <c r="Z32" i="1"/>
  <c r="Y32" i="1"/>
  <c r="X32" i="1"/>
  <c r="W32" i="1"/>
  <c r="V32" i="1"/>
  <c r="U32" i="1"/>
  <c r="T32" i="1"/>
  <c r="AC31" i="1"/>
  <c r="AB31" i="1"/>
  <c r="AA31" i="1"/>
  <c r="Z31" i="1"/>
  <c r="Y31" i="1"/>
  <c r="X31" i="1"/>
  <c r="W31" i="1"/>
  <c r="V31" i="1"/>
  <c r="U31" i="1"/>
  <c r="T31" i="1"/>
  <c r="AC30" i="1"/>
  <c r="AB30" i="1"/>
  <c r="AA30" i="1"/>
  <c r="Z30" i="1"/>
  <c r="Y30" i="1"/>
  <c r="X30" i="1"/>
  <c r="W30" i="1"/>
  <c r="V30" i="1"/>
  <c r="U30" i="1"/>
  <c r="T30" i="1"/>
  <c r="AC29" i="1"/>
  <c r="AB29" i="1"/>
  <c r="AA29" i="1"/>
  <c r="Z29" i="1"/>
  <c r="Y29" i="1"/>
  <c r="X29" i="1"/>
  <c r="W29" i="1"/>
  <c r="V29" i="1"/>
  <c r="U29" i="1"/>
  <c r="T29" i="1"/>
  <c r="AC28" i="1"/>
  <c r="AB28" i="1"/>
  <c r="AA28" i="1"/>
  <c r="Z28" i="1"/>
  <c r="Y28" i="1"/>
  <c r="X28" i="1"/>
  <c r="W28" i="1"/>
  <c r="V28" i="1"/>
  <c r="U28" i="1"/>
  <c r="T28" i="1"/>
  <c r="AC27" i="1"/>
  <c r="AB27" i="1"/>
  <c r="AA27" i="1"/>
  <c r="Z27" i="1"/>
  <c r="Y27" i="1"/>
  <c r="X27" i="1"/>
  <c r="W27" i="1"/>
  <c r="V27" i="1"/>
  <c r="U27" i="1"/>
  <c r="T27" i="1"/>
  <c r="AC26" i="1"/>
  <c r="AB26" i="1"/>
  <c r="AA26" i="1"/>
  <c r="Z26" i="1"/>
  <c r="Y26" i="1"/>
  <c r="X26" i="1"/>
  <c r="W26" i="1"/>
  <c r="V26" i="1"/>
  <c r="U26" i="1"/>
  <c r="T26" i="1"/>
  <c r="AC25" i="1"/>
  <c r="AB25" i="1"/>
  <c r="AA25" i="1"/>
  <c r="Z25" i="1"/>
  <c r="Y25" i="1"/>
  <c r="X25" i="1"/>
  <c r="W25" i="1"/>
  <c r="V25" i="1"/>
  <c r="U25" i="1"/>
  <c r="T25" i="1"/>
  <c r="AC24" i="1"/>
  <c r="AB24" i="1"/>
  <c r="AA24" i="1"/>
  <c r="Z24" i="1"/>
  <c r="Y24" i="1"/>
  <c r="X24" i="1"/>
  <c r="W24" i="1"/>
  <c r="V24" i="1"/>
  <c r="U24" i="1"/>
  <c r="T24" i="1"/>
  <c r="AC23" i="1"/>
  <c r="AB23" i="1"/>
  <c r="AA23" i="1"/>
  <c r="Z23" i="1"/>
  <c r="Y23" i="1"/>
  <c r="X23" i="1"/>
  <c r="W23" i="1"/>
  <c r="V23" i="1"/>
  <c r="U23" i="1"/>
  <c r="T23" i="1"/>
  <c r="AC22" i="1"/>
  <c r="AB22" i="1"/>
  <c r="AA22" i="1"/>
  <c r="Z22" i="1"/>
  <c r="Y22" i="1"/>
  <c r="X22" i="1"/>
  <c r="W22" i="1"/>
  <c r="V22" i="1"/>
  <c r="U22" i="1"/>
  <c r="T22" i="1"/>
  <c r="AC21" i="1"/>
  <c r="AB21" i="1"/>
  <c r="AA21" i="1"/>
  <c r="Z21" i="1"/>
  <c r="Y21" i="1"/>
  <c r="X21" i="1"/>
  <c r="W21" i="1"/>
  <c r="V21" i="1"/>
  <c r="U21" i="1"/>
  <c r="T21" i="1"/>
  <c r="AC20" i="1"/>
  <c r="AB20" i="1"/>
  <c r="AA20" i="1"/>
  <c r="Z20" i="1"/>
  <c r="Y20" i="1"/>
  <c r="X20" i="1"/>
  <c r="W20" i="1"/>
  <c r="V20" i="1"/>
  <c r="U20" i="1"/>
  <c r="T20" i="1"/>
  <c r="AC19" i="1"/>
  <c r="AB19" i="1"/>
  <c r="AA19" i="1"/>
  <c r="Z19" i="1"/>
  <c r="Y19" i="1"/>
  <c r="X19" i="1"/>
  <c r="W19" i="1"/>
  <c r="V19" i="1"/>
  <c r="U19" i="1"/>
  <c r="T19" i="1"/>
  <c r="AC18" i="1"/>
  <c r="AB18" i="1"/>
  <c r="AA18" i="1"/>
  <c r="Z18" i="1"/>
  <c r="Y18" i="1"/>
  <c r="X18" i="1"/>
  <c r="W18" i="1"/>
  <c r="V18" i="1"/>
  <c r="U18" i="1"/>
  <c r="T18" i="1"/>
  <c r="AC17" i="1"/>
  <c r="AB17" i="1"/>
  <c r="AA17" i="1"/>
  <c r="Z17" i="1"/>
  <c r="Y17" i="1"/>
  <c r="X17" i="1"/>
  <c r="W17" i="1"/>
  <c r="V17" i="1"/>
  <c r="U17" i="1"/>
  <c r="T17" i="1"/>
  <c r="AC16" i="1"/>
  <c r="AB16" i="1"/>
  <c r="AA16" i="1"/>
  <c r="Z16" i="1"/>
  <c r="Y16" i="1"/>
  <c r="X16" i="1"/>
  <c r="W16" i="1"/>
  <c r="V16" i="1"/>
  <c r="U16" i="1"/>
  <c r="T16" i="1"/>
  <c r="AC15" i="1"/>
  <c r="AB15" i="1"/>
  <c r="AA15" i="1"/>
  <c r="Z15" i="1"/>
  <c r="Y15" i="1"/>
  <c r="X15" i="1"/>
  <c r="W15" i="1"/>
  <c r="V15" i="1"/>
  <c r="U15" i="1"/>
  <c r="T15" i="1"/>
  <c r="AC14" i="1"/>
  <c r="AB14" i="1"/>
  <c r="AA14" i="1"/>
  <c r="Z14" i="1"/>
  <c r="Y14" i="1"/>
  <c r="X14" i="1"/>
  <c r="W14" i="1"/>
  <c r="V14" i="1"/>
  <c r="U14" i="1"/>
  <c r="T14" i="1"/>
  <c r="AC13" i="1"/>
  <c r="AB13" i="1"/>
  <c r="AA13" i="1"/>
  <c r="Z13" i="1"/>
  <c r="Y13" i="1"/>
  <c r="X13" i="1"/>
  <c r="W13" i="1"/>
  <c r="V13" i="1"/>
  <c r="U13" i="1"/>
  <c r="T13" i="1"/>
  <c r="AC12" i="1"/>
  <c r="AB12" i="1"/>
  <c r="AA12" i="1"/>
  <c r="Z12" i="1"/>
  <c r="Y12" i="1"/>
  <c r="X12" i="1"/>
  <c r="W12" i="1"/>
  <c r="V12" i="1"/>
  <c r="U12" i="1"/>
  <c r="T12" i="1"/>
  <c r="AC11" i="1"/>
  <c r="AB11" i="1"/>
  <c r="AA11" i="1"/>
  <c r="Z11" i="1"/>
  <c r="Y11" i="1"/>
  <c r="X11" i="1"/>
  <c r="W11" i="1"/>
  <c r="V11" i="1"/>
  <c r="U11" i="1"/>
  <c r="T11" i="1"/>
  <c r="AC10" i="1"/>
  <c r="AB10" i="1"/>
  <c r="AA10" i="1"/>
  <c r="Z10" i="1"/>
  <c r="Y10" i="1"/>
  <c r="X10" i="1"/>
  <c r="W10" i="1"/>
  <c r="V10" i="1"/>
  <c r="U10" i="1"/>
  <c r="T10" i="1"/>
  <c r="AC9" i="1"/>
  <c r="AB9" i="1"/>
  <c r="AA9" i="1"/>
  <c r="Z9" i="1"/>
  <c r="Y9" i="1"/>
  <c r="X9" i="1"/>
  <c r="W9" i="1"/>
  <c r="V9" i="1"/>
  <c r="U9" i="1"/>
  <c r="T9" i="1"/>
  <c r="AC8" i="1"/>
  <c r="AB8" i="1"/>
  <c r="AA8" i="1"/>
  <c r="Z8" i="1"/>
  <c r="Y8" i="1"/>
  <c r="X8" i="1"/>
  <c r="W8" i="1"/>
  <c r="V8" i="1"/>
  <c r="U8" i="1"/>
  <c r="T8" i="1"/>
  <c r="AC7" i="1"/>
  <c r="AB7" i="1"/>
  <c r="AA7" i="1"/>
  <c r="Z7" i="1"/>
  <c r="Y7" i="1"/>
  <c r="X7" i="1"/>
  <c r="W7" i="1"/>
  <c r="V7" i="1"/>
  <c r="U7" i="1"/>
  <c r="T7" i="1"/>
  <c r="AC6" i="1"/>
  <c r="AB6" i="1"/>
  <c r="AA6" i="1"/>
  <c r="Z6" i="1"/>
  <c r="Y6" i="1"/>
  <c r="X6" i="1"/>
  <c r="W6" i="1"/>
  <c r="V6" i="1"/>
  <c r="U6" i="1"/>
  <c r="T6" i="1"/>
  <c r="AC5" i="1"/>
  <c r="AB5" i="1"/>
  <c r="AA5" i="1"/>
  <c r="Z5" i="1"/>
  <c r="Y5" i="1"/>
  <c r="X5" i="1"/>
  <c r="W5" i="1"/>
  <c r="V5" i="1"/>
  <c r="U5" i="1"/>
  <c r="T5" i="1"/>
  <c r="AC4" i="1"/>
  <c r="AB4" i="1"/>
  <c r="AA4" i="1"/>
  <c r="Z4" i="1"/>
  <c r="Y4" i="1"/>
  <c r="X4" i="1"/>
  <c r="W4" i="1"/>
  <c r="V4" i="1"/>
  <c r="U4" i="1"/>
  <c r="T4" i="1"/>
  <c r="AC3" i="1"/>
  <c r="AB3" i="1"/>
  <c r="AA3" i="1"/>
  <c r="Z3" i="1"/>
  <c r="Y3" i="1"/>
  <c r="X3" i="1"/>
  <c r="W3" i="1"/>
  <c r="V3" i="1"/>
  <c r="U3" i="1"/>
  <c r="T3" i="1"/>
  <c r="AC2" i="1"/>
  <c r="AB2" i="1"/>
  <c r="AA2" i="1"/>
  <c r="Z2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<sst xmlns="http://schemas.openxmlformats.org/spreadsheetml/2006/main" count="63128" uniqueCount="6864">
  <si>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</si>
  <si>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</si>
  <si>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</si>
  <si>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</si>
  <si>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</si>
  <si>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</si>
  <si>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</si>
  <si>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</si>
  <si>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</si>
  <si>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Base_Tax</t>
  </si>
  <si>
    <t>Base_Production</t>
  </si>
  <si>
    <t>Base_Manpower</t>
  </si>
  <si>
    <t>Stockholm</t>
  </si>
  <si>
    <t>AZT</t>
  </si>
  <si>
    <t>norwegian</t>
  </si>
  <si>
    <t>catholic</t>
  </si>
  <si>
    <t>no</t>
  </si>
  <si>
    <t>Jämtland</t>
  </si>
  <si>
    <t>SWE</t>
  </si>
  <si>
    <t>Friesland</t>
  </si>
  <si>
    <t>POL</t>
  </si>
  <si>
    <t>POL,POL</t>
  </si>
  <si>
    <t>dutch</t>
  </si>
  <si>
    <t>Cree</t>
  </si>
  <si>
    <t>WCR</t>
  </si>
  <si>
    <t>high_american</t>
  </si>
  <si>
    <t>Soto</t>
  </si>
  <si>
    <t>OJI</t>
  </si>
  <si>
    <t>Abitibi</t>
  </si>
  <si>
    <t>Mosoni</t>
  </si>
  <si>
    <t>Ojibwa</t>
  </si>
  <si>
    <t>Winnipeg</t>
  </si>
  <si>
    <t>CHY</t>
  </si>
  <si>
    <t>Genoa</t>
  </si>
  <si>
    <t>BUR</t>
  </si>
  <si>
    <t>BUR,ITA</t>
  </si>
  <si>
    <t>cosmopolitan_french</t>
  </si>
  <si>
    <t>Nice</t>
  </si>
  <si>
    <t>Piedmont</t>
  </si>
  <si>
    <t>KNI</t>
  </si>
  <si>
    <t>KNI,ITA</t>
  </si>
  <si>
    <t>Milan</t>
  </si>
  <si>
    <t>Parma</t>
  </si>
  <si>
    <t>Modena</t>
  </si>
  <si>
    <t>Brescia</t>
  </si>
  <si>
    <t>Irtesh</t>
  </si>
  <si>
    <t>JUD #Former Z13</t>
  </si>
  <si>
    <t>khanty</t>
  </si>
  <si>
    <t>jewish</t>
  </si>
  <si>
    <t>Sibir</t>
  </si>
  <si>
    <t>Tyumen</t>
  </si>
  <si>
    <t>khazar</t>
  </si>
  <si>
    <t>Kurgan</t>
  </si>
  <si>
    <t>cuman</t>
  </si>
  <si>
    <t>Solikamsk</t>
  </si>
  <si>
    <t>komi</t>
  </si>
  <si>
    <t>animism</t>
  </si>
  <si>
    <t>Tura</t>
  </si>
  <si>
    <t>nestorian</t>
  </si>
  <si>
    <t>Viatka</t>
  </si>
  <si>
    <t>Verona</t>
  </si>
  <si>
    <t>italian</t>
  </si>
  <si>
    <t>Pelym</t>
  </si>
  <si>
    <t>Simbirsk</t>
  </si>
  <si>
    <t>bolghar</t>
  </si>
  <si>
    <t>Kazan</t>
  </si>
  <si>
    <t>mordvin</t>
  </si>
  <si>
    <t>Vetluga</t>
  </si>
  <si>
    <t>Mantua</t>
  </si>
  <si>
    <t>Socotra</t>
  </si>
  <si>
    <t>al_misr_arabic</t>
  </si>
  <si>
    <t>shiite</t>
  </si>
  <si>
    <t>Västerbotten</t>
  </si>
  <si>
    <t>Trent</t>
  </si>
  <si>
    <t>Friuli</t>
  </si>
  <si>
    <t>Agadir</t>
  </si>
  <si>
    <t>aztek</t>
  </si>
  <si>
    <t>nahuatl</t>
  </si>
  <si>
    <t>Futa Jallon</t>
  </si>
  <si>
    <t>MAL</t>
  </si>
  <si>
    <t>mali</t>
  </si>
  <si>
    <t>waldensian</t>
  </si>
  <si>
    <t>Venezia</t>
  </si>
  <si>
    <t>JUD #Former Z13,BYZ</t>
  </si>
  <si>
    <t>greek</t>
  </si>
  <si>
    <t>Bambuk</t>
  </si>
  <si>
    <t>Bure</t>
  </si>
  <si>
    <t>Bagoe</t>
  </si>
  <si>
    <t>Segu</t>
  </si>
  <si>
    <t>Joma</t>
  </si>
  <si>
    <t>Tuat</t>
  </si>
  <si>
    <t>berber</t>
  </si>
  <si>
    <t>Taudeni</t>
  </si>
  <si>
    <t>Azawad</t>
  </si>
  <si>
    <t>Ferrara</t>
  </si>
  <si>
    <t>cathar</t>
  </si>
  <si>
    <t>Tadmekka</t>
  </si>
  <si>
    <t>Massina</t>
  </si>
  <si>
    <t>Timbuktu</t>
  </si>
  <si>
    <t>Gao</t>
  </si>
  <si>
    <t>Jenne</t>
  </si>
  <si>
    <t>Yatenga</t>
  </si>
  <si>
    <t>Gurma</t>
  </si>
  <si>
    <t>Wagadugu</t>
  </si>
  <si>
    <t>Romagna</t>
  </si>
  <si>
    <t>Dendi</t>
  </si>
  <si>
    <t>Pisa</t>
  </si>
  <si>
    <t>Firenze</t>
  </si>
  <si>
    <t>Siena</t>
  </si>
  <si>
    <t>Roma</t>
  </si>
  <si>
    <t>PAP</t>
  </si>
  <si>
    <t>Ancona</t>
  </si>
  <si>
    <t>Sjælland</t>
  </si>
  <si>
    <t>danish</t>
  </si>
  <si>
    <t>Abruzzi</t>
  </si>
  <si>
    <t>Degehabur</t>
  </si>
  <si>
    <t>amhara</t>
  </si>
  <si>
    <t>monophysite</t>
  </si>
  <si>
    <t>Berbera</t>
  </si>
  <si>
    <t>Napoli</t>
  </si>
  <si>
    <t>BYZ</t>
  </si>
  <si>
    <t>Dawaro</t>
  </si>
  <si>
    <t>Harer</t>
  </si>
  <si>
    <t>Zeila</t>
  </si>
  <si>
    <t>Shewa</t>
  </si>
  <si>
    <t>Wollo</t>
  </si>
  <si>
    <t>Tajura</t>
  </si>
  <si>
    <t>coptic</t>
  </si>
  <si>
    <t>Sidamo</t>
  </si>
  <si>
    <t>Salento</t>
  </si>
  <si>
    <t>Bayuda</t>
  </si>
  <si>
    <t>Gezira</t>
  </si>
  <si>
    <t>Gojjam</t>
  </si>
  <si>
    <t>Gonder</t>
  </si>
  <si>
    <t>Butana</t>
  </si>
  <si>
    <t>Beja</t>
  </si>
  <si>
    <t>Aksum</t>
  </si>
  <si>
    <t>Dongola</t>
  </si>
  <si>
    <t>Berber</t>
  </si>
  <si>
    <t>Calabria</t>
  </si>
  <si>
    <t>Massawa</t>
  </si>
  <si>
    <t>Aswan</t>
  </si>
  <si>
    <t>Suakin</t>
  </si>
  <si>
    <t>Kharga</t>
  </si>
  <si>
    <t>Qasr Ibrim</t>
  </si>
  <si>
    <t>nubian</t>
  </si>
  <si>
    <t>Messina</t>
  </si>
  <si>
    <t>Corsica</t>
  </si>
  <si>
    <t>Maldives</t>
  </si>
  <si>
    <t>tamil</t>
  </si>
  <si>
    <t>hinduism</t>
  </si>
  <si>
    <t>Palermo</t>
  </si>
  <si>
    <t>Malta</t>
  </si>
  <si>
    <t>Southern Norwegian Sea</t>
  </si>
  <si>
    <t>Helgoland Bight</t>
  </si>
  <si>
    <t>Coast of Holland</t>
  </si>
  <si>
    <t>Sassari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</si>
  <si>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</si>
  <si>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</si>
  <si>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</si>
  <si>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</si>
  <si>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</si>
  <si>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</si>
  <si>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</si>
  <si>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</si>
  <si>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</si>
  <si>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</si>
  <si>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Kärnten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</si>
  <si>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</si>
  <si>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</si>
  <si>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</si>
  <si>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</si>
  <si>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</si>
  <si>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</si>
  <si>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</si>
  <si>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</si>
  <si>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</si>
  <si>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</si>
  <si>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Krain</t>
  </si>
  <si>
    <t>german</t>
  </si>
  <si>
    <t>Finisterre Bay</t>
  </si>
  <si>
    <t>Lusitanian Sea</t>
  </si>
  <si>
    <t>Gulf of Cadiz</t>
  </si>
  <si>
    <t>Straits of Gibraltar</t>
  </si>
  <si>
    <t>Slesvig</t>
  </si>
  <si>
    <t>Istria</t>
  </si>
  <si>
    <t>Zagreb</t>
  </si>
  <si>
    <t>croatian</t>
  </si>
  <si>
    <t>Spi_x0001_a</t>
  </si>
  <si>
    <t>Steiermark</t>
  </si>
  <si>
    <t>BAV</t>
  </si>
  <si>
    <t>Linz</t>
  </si>
  <si>
    <t>Wien</t>
  </si>
  <si>
    <t>Sopron</t>
  </si>
  <si>
    <t>Dalmatia</t>
  </si>
  <si>
    <t>Ragusa</t>
  </si>
  <si>
    <t>Zeta</t>
  </si>
  <si>
    <t>fraticelli</t>
  </si>
  <si>
    <t>Hum</t>
  </si>
  <si>
    <t>Fyn</t>
  </si>
  <si>
    <t>norse</t>
  </si>
  <si>
    <t>Bosnia</t>
  </si>
  <si>
    <t>Serbia</t>
  </si>
  <si>
    <t>serbian</t>
  </si>
  <si>
    <t>Corfu</t>
  </si>
  <si>
    <t>Albania</t>
  </si>
  <si>
    <t>Epirus</t>
  </si>
  <si>
    <t>Morea</t>
  </si>
  <si>
    <t>Athens</t>
  </si>
  <si>
    <t>Thessaly</t>
  </si>
  <si>
    <t>Cape Bojador</t>
  </si>
  <si>
    <t>Coast of Morocco</t>
  </si>
  <si>
    <t>Icelandic Sea</t>
  </si>
  <si>
    <t>Eastern Coast of Iceland</t>
  </si>
  <si>
    <t>Western Coast of Iceland</t>
  </si>
  <si>
    <t>Northeastern Atlantic</t>
  </si>
  <si>
    <t>Rockall</t>
  </si>
  <si>
    <t>Macedonia</t>
  </si>
  <si>
    <t>Denmark Strait</t>
  </si>
  <si>
    <t>Eastern Coast of Greenland</t>
  </si>
  <si>
    <t>Edirne</t>
  </si>
  <si>
    <t>Greenland Sea</t>
  </si>
  <si>
    <t>Northern Atlantic</t>
  </si>
  <si>
    <t>Midtjylland</t>
  </si>
  <si>
    <t>AZT,POL</t>
  </si>
  <si>
    <t>Tarnovo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</si>
  <si>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</si>
  <si>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</si>
  <si>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</si>
  <si>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</si>
  <si>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</si>
  <si>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</si>
  <si>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</si>
  <si>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</si>
  <si>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</si>
  <si>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Constantinople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</si>
  <si>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</si>
  <si>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</si>
  <si>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</si>
  <si>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</si>
  <si>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</si>
  <si>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</si>
  <si>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</si>
  <si>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</si>
  <si>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</si>
  <si>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</si>
  <si>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Varasd</t>
  </si>
  <si>
    <t>Venezuelan Sea</t>
  </si>
  <si>
    <t>MAY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</si>
  <si>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</si>
  <si>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</si>
  <si>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</si>
  <si>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</si>
  <si>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</si>
  <si>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</si>
  <si>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Pest</t>
  </si>
  <si>
    <t>Bahia de Samborombon</t>
  </si>
  <si>
    <t>INC</t>
  </si>
  <si>
    <t>Northern Coast of Patagonia</t>
  </si>
  <si>
    <t>Southern Coast of Patagonia</t>
  </si>
  <si>
    <t>Magellan Strait</t>
  </si>
  <si>
    <t>Érsekújvár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</si>
  <si>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</si>
  <si>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</si>
  <si>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</si>
  <si>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</si>
  <si>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</si>
  <si>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</si>
  <si>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</si>
  <si>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</si>
  <si>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AZT,INC</t>
  </si>
  <si>
    <t>Gulf of Panama</t>
  </si>
  <si>
    <t>Costa Rica</t>
  </si>
  <si>
    <t>Bekes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</si>
  <si>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</si>
  <si>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</si>
  <si>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</si>
  <si>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</si>
  <si>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</si>
  <si>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</si>
  <si>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Temes</t>
  </si>
  <si>
    <t>Hatton Bank</t>
  </si>
  <si>
    <t>Eastern Gibbs Fracture</t>
  </si>
  <si>
    <t>Western Gibbs Fracture</t>
  </si>
  <si>
    <t>Iberian Shelf</t>
  </si>
  <si>
    <t>Sea of Azores</t>
  </si>
  <si>
    <t>Corner Seamounts</t>
  </si>
  <si>
    <t>Sable Island Bank</t>
  </si>
  <si>
    <t>Bihar</t>
  </si>
  <si>
    <t>hungarian</t>
  </si>
  <si>
    <t>Blake Plateau</t>
  </si>
  <si>
    <t>West Bermuda Sea</t>
  </si>
  <si>
    <t>East Bermuda Sea</t>
  </si>
  <si>
    <t>Antilles Current</t>
  </si>
  <si>
    <t>Northern Guiana Basin</t>
  </si>
  <si>
    <t>Canary Approach</t>
  </si>
  <si>
    <t>Maros</t>
  </si>
  <si>
    <t>Central North Atlantic</t>
  </si>
  <si>
    <t>West Sargasso Sea</t>
  </si>
  <si>
    <t>Sargasso Sea</t>
  </si>
  <si>
    <t>Silistria</t>
  </si>
  <si>
    <t>East of Magellans</t>
  </si>
  <si>
    <t>Bohuslän</t>
  </si>
  <si>
    <t>Oltenia</t>
  </si>
  <si>
    <t>bulgarian</t>
  </si>
  <si>
    <t>Tîrgoviste</t>
  </si>
  <si>
    <t>Zemplen</t>
  </si>
  <si>
    <t>Crete</t>
  </si>
  <si>
    <t>Naxos</t>
  </si>
  <si>
    <t>Bern</t>
  </si>
  <si>
    <t>Lake Titicaca</t>
  </si>
  <si>
    <t>Lake Nicaragua</t>
  </si>
  <si>
    <t>Lake Okeechobee</t>
  </si>
  <si>
    <t>Lake Ontario</t>
  </si>
  <si>
    <t>Waldstätte</t>
  </si>
  <si>
    <t>Lake Erie</t>
  </si>
  <si>
    <t>Lake Huron</t>
  </si>
  <si>
    <t>Lake Michigan</t>
  </si>
  <si>
    <t>Lake Superior</t>
  </si>
  <si>
    <t>Caux</t>
  </si>
  <si>
    <t>NRM</t>
  </si>
  <si>
    <t>Normandie</t>
  </si>
  <si>
    <t>Armor</t>
  </si>
  <si>
    <t>Akershus</t>
  </si>
  <si>
    <t>Finistère</t>
  </si>
  <si>
    <t>Galapagos Islands</t>
  </si>
  <si>
    <t>Morbihan</t>
  </si>
  <si>
    <t>Nantes</t>
  </si>
  <si>
    <t>Labourd</t>
  </si>
  <si>
    <t>NAV</t>
  </si>
  <si>
    <t>basque</t>
  </si>
  <si>
    <t>Gascogne</t>
  </si>
  <si>
    <t>ITA</t>
  </si>
  <si>
    <t>Limburg</t>
  </si>
  <si>
    <t>Cambray</t>
  </si>
  <si>
    <t>Antwerpen</t>
  </si>
  <si>
    <t>Cantabria</t>
  </si>
  <si>
    <t>castillian</t>
  </si>
  <si>
    <t>Burgos</t>
  </si>
  <si>
    <t>Caceres</t>
  </si>
  <si>
    <t>GAL</t>
  </si>
  <si>
    <t>Jaén</t>
  </si>
  <si>
    <t>Cadiz</t>
  </si>
  <si>
    <t>Armagnac</t>
  </si>
  <si>
    <t>Alicante</t>
  </si>
  <si>
    <t>TEU</t>
  </si>
  <si>
    <t>catalan</t>
  </si>
  <si>
    <t>Ceuta</t>
  </si>
  <si>
    <t>Rzhev</t>
  </si>
  <si>
    <t>Kostroma</t>
  </si>
  <si>
    <t>Murom</t>
  </si>
  <si>
    <t>Ustyug</t>
  </si>
  <si>
    <t>samoyed</t>
  </si>
  <si>
    <t>Bessarabia</t>
  </si>
  <si>
    <t>Oberpfalz</t>
  </si>
  <si>
    <t>Hannover</t>
  </si>
  <si>
    <t>GER</t>
  </si>
  <si>
    <t>Potsdam</t>
  </si>
  <si>
    <t>pommeranian</t>
  </si>
  <si>
    <t>Béarn</t>
  </si>
  <si>
    <t>Koblenz</t>
  </si>
  <si>
    <t>Pfalz</t>
  </si>
  <si>
    <t>Kassel</t>
  </si>
  <si>
    <t>Niederlausitz</t>
  </si>
  <si>
    <t>polish</t>
  </si>
  <si>
    <t>Burgas</t>
  </si>
  <si>
    <t>Sofia</t>
  </si>
  <si>
    <t>Kosovo</t>
  </si>
  <si>
    <t>Slavonia</t>
  </si>
  <si>
    <t>Lienz</t>
  </si>
  <si>
    <t>Görz</t>
  </si>
  <si>
    <t>Maine</t>
  </si>
  <si>
    <t>Ostmarch</t>
  </si>
  <si>
    <t>Erz</t>
  </si>
  <si>
    <t>BOH</t>
  </si>
  <si>
    <t>czech</t>
  </si>
  <si>
    <t>Pozsony</t>
  </si>
  <si>
    <t>Achaea</t>
  </si>
  <si>
    <t>Treviso</t>
  </si>
  <si>
    <t>Holstein</t>
  </si>
  <si>
    <t>Karelia</t>
  </si>
  <si>
    <t>Kola</t>
  </si>
  <si>
    <t>lappish</t>
  </si>
  <si>
    <t>Kasimov</t>
  </si>
  <si>
    <t>Anjou</t>
  </si>
  <si>
    <t>Berry</t>
  </si>
  <si>
    <t>BER</t>
  </si>
  <si>
    <t>Lappland</t>
  </si>
  <si>
    <t>Poitou</t>
  </si>
  <si>
    <t>Só'taeo'o</t>
  </si>
  <si>
    <t>PUE</t>
  </si>
  <si>
    <t>Rethel</t>
  </si>
  <si>
    <t>Vermandois</t>
  </si>
  <si>
    <t>Lika</t>
  </si>
  <si>
    <t>Raska</t>
  </si>
  <si>
    <t>Donji Kraji</t>
  </si>
  <si>
    <t>Paris</t>
  </si>
  <si>
    <t>Travunia</t>
  </si>
  <si>
    <t>Dorpat</t>
  </si>
  <si>
    <t>LIT</t>
  </si>
  <si>
    <t>LIT,LIT</t>
  </si>
  <si>
    <t>lithuanian</t>
  </si>
  <si>
    <t>Orleanais</t>
  </si>
  <si>
    <t>Marienburg</t>
  </si>
  <si>
    <t>Narva</t>
  </si>
  <si>
    <t>Amasya</t>
  </si>
  <si>
    <t>Hamid</t>
  </si>
  <si>
    <t>Hama</t>
  </si>
  <si>
    <t>Nemours</t>
  </si>
  <si>
    <t>Coimbra</t>
  </si>
  <si>
    <t>Kastoria</t>
  </si>
  <si>
    <t>Nablus</t>
  </si>
  <si>
    <t>turkish</t>
  </si>
  <si>
    <t>Sidon</t>
  </si>
  <si>
    <t>occitain</t>
  </si>
  <si>
    <t>Abkhazia</t>
  </si>
  <si>
    <t>georgian</t>
  </si>
  <si>
    <t>Lauenburg</t>
  </si>
  <si>
    <t>Stettin</t>
  </si>
  <si>
    <t>Chelmno</t>
  </si>
  <si>
    <t>Champagne</t>
  </si>
  <si>
    <t>Norfolk</t>
  </si>
  <si>
    <t>anglo_saxon</t>
  </si>
  <si>
    <t>Derbyshire</t>
  </si>
  <si>
    <t>IRE</t>
  </si>
  <si>
    <t>IRE,IRE</t>
  </si>
  <si>
    <t>Cremona</t>
  </si>
  <si>
    <t>Graz</t>
  </si>
  <si>
    <t>Somogy</t>
  </si>
  <si>
    <t>Ghent</t>
  </si>
  <si>
    <t>Namur</t>
  </si>
  <si>
    <t>Vaud</t>
  </si>
  <si>
    <t>Augsburg</t>
  </si>
  <si>
    <t>Zürich</t>
  </si>
  <si>
    <t>Barrois</t>
  </si>
  <si>
    <t>St Gallen</t>
  </si>
  <si>
    <t>Wallis</t>
  </si>
  <si>
    <t>Ulm</t>
  </si>
  <si>
    <t>Graubünden</t>
  </si>
  <si>
    <t>Bremen</t>
  </si>
  <si>
    <t>Cuneo</t>
  </si>
  <si>
    <t>Frankfurt</t>
  </si>
  <si>
    <t>BAV,GER</t>
  </si>
  <si>
    <t>Charolais</t>
  </si>
  <si>
    <t>Aachen</t>
  </si>
  <si>
    <t>Alencon</t>
  </si>
  <si>
    <t>Metz</t>
  </si>
  <si>
    <t>Sundgau</t>
  </si>
  <si>
    <t>St. Martin</t>
  </si>
  <si>
    <t>mayan</t>
  </si>
  <si>
    <t>mesoamerican_religion</t>
  </si>
  <si>
    <t>Annaba</t>
  </si>
  <si>
    <t>Lothringen</t>
  </si>
  <si>
    <t>Österbotten</t>
  </si>
  <si>
    <t>Bourbon</t>
  </si>
  <si>
    <t>Lake Poopo</t>
  </si>
  <si>
    <t>Lake Champlain</t>
  </si>
  <si>
    <t>Lake Saint-Jean</t>
  </si>
  <si>
    <t>Nevers</t>
  </si>
  <si>
    <t>Bourgogne</t>
  </si>
  <si>
    <t>Franche-Comté</t>
  </si>
  <si>
    <t>Åland</t>
  </si>
  <si>
    <t>East Frisia</t>
  </si>
  <si>
    <t>Bari</t>
  </si>
  <si>
    <t>Lucania</t>
  </si>
  <si>
    <t>Mitau</t>
  </si>
  <si>
    <t>Kovno</t>
  </si>
  <si>
    <t>Grodno</t>
  </si>
  <si>
    <t>Wizna</t>
  </si>
  <si>
    <t>Leczyca</t>
  </si>
  <si>
    <t>Périgord</t>
  </si>
  <si>
    <t>Belz</t>
  </si>
  <si>
    <t>Turov</t>
  </si>
  <si>
    <t>Zhytomyr</t>
  </si>
  <si>
    <t>Bratslav</t>
  </si>
  <si>
    <t>russian</t>
  </si>
  <si>
    <t>Cherkasy</t>
  </si>
  <si>
    <t>Severia</t>
  </si>
  <si>
    <t>Desh</t>
  </si>
  <si>
    <t>kannada</t>
  </si>
  <si>
    <t>jain</t>
  </si>
  <si>
    <t>Gingee</t>
  </si>
  <si>
    <t>Bidar</t>
  </si>
  <si>
    <t>Rayalaseema</t>
  </si>
  <si>
    <t>Limousin</t>
  </si>
  <si>
    <t>Hunyad</t>
  </si>
  <si>
    <t>Maramaros</t>
  </si>
  <si>
    <t>Szabolcs</t>
  </si>
  <si>
    <t>Torontal</t>
  </si>
  <si>
    <t>Kholmogory</t>
  </si>
  <si>
    <t>Suzdal</t>
  </si>
  <si>
    <t>Galich</t>
  </si>
  <si>
    <t>Kargopol</t>
  </si>
  <si>
    <t>Torzhok</t>
  </si>
  <si>
    <t>Toulouse</t>
  </si>
  <si>
    <t>Ostrov</t>
  </si>
  <si>
    <t>finnish</t>
  </si>
  <si>
    <t>Ladoga</t>
  </si>
  <si>
    <t>Kudymkar</t>
  </si>
  <si>
    <t>Cherdyn</t>
  </si>
  <si>
    <t>Ust-Sysolsk</t>
  </si>
  <si>
    <t>Buzuluk</t>
  </si>
  <si>
    <t>pecheneg</t>
  </si>
  <si>
    <t>shamanism</t>
  </si>
  <si>
    <t>Chelyaba</t>
  </si>
  <si>
    <t>Khujand</t>
  </si>
  <si>
    <t>Kulob</t>
  </si>
  <si>
    <t>persian</t>
  </si>
  <si>
    <t>messalian</t>
  </si>
  <si>
    <t>Sozak</t>
  </si>
  <si>
    <t>Roussillon</t>
  </si>
  <si>
    <t>Syghnak</t>
  </si>
  <si>
    <t>Tsaritsyn</t>
  </si>
  <si>
    <t>Udmurtia</t>
  </si>
  <si>
    <t>Urgench</t>
  </si>
  <si>
    <t>Yedishkul</t>
  </si>
  <si>
    <t>North Sea</t>
  </si>
  <si>
    <t>Shetland</t>
  </si>
  <si>
    <t>Färöarna</t>
  </si>
  <si>
    <t>Rouergue</t>
  </si>
  <si>
    <t>Bornholm</t>
  </si>
  <si>
    <t>Blekinge</t>
  </si>
  <si>
    <t>Lolland</t>
  </si>
  <si>
    <t>Nordjylland</t>
  </si>
  <si>
    <t>Närke</t>
  </si>
  <si>
    <t>SWE,SWE</t>
  </si>
  <si>
    <t>Auvergne</t>
  </si>
  <si>
    <t>Östergötland</t>
  </si>
  <si>
    <t>AZT,SWE</t>
  </si>
  <si>
    <t>Trøndelag</t>
  </si>
  <si>
    <t>Languedoc</t>
  </si>
  <si>
    <t>Ktunaxa</t>
  </si>
  <si>
    <t>BLA</t>
  </si>
  <si>
    <t>Asinaan</t>
  </si>
  <si>
    <t>ASI</t>
  </si>
  <si>
    <t>Apsáalooke</t>
  </si>
  <si>
    <t>COM</t>
  </si>
  <si>
    <t>Arikara</t>
  </si>
  <si>
    <t>Lakota</t>
  </si>
  <si>
    <t>Oglala</t>
  </si>
  <si>
    <t>Provence</t>
  </si>
  <si>
    <t>Shenandoah</t>
  </si>
  <si>
    <t>CHE</t>
  </si>
  <si>
    <t>cherokee</t>
  </si>
  <si>
    <t>totemism</t>
  </si>
  <si>
    <t>Natchitoches</t>
  </si>
  <si>
    <t>CHO</t>
  </si>
  <si>
    <t>Nipigon</t>
  </si>
  <si>
    <t>Bungi</t>
  </si>
  <si>
    <t>Nehiyawewin</t>
  </si>
  <si>
    <t>Tsuu Tina</t>
  </si>
  <si>
    <t>Nimiipu</t>
  </si>
  <si>
    <t>SHO</t>
  </si>
  <si>
    <t>Avignon</t>
  </si>
  <si>
    <t>Bannock</t>
  </si>
  <si>
    <t>Miwok</t>
  </si>
  <si>
    <t>NAH</t>
  </si>
  <si>
    <t>navajo</t>
  </si>
  <si>
    <t>Munsee</t>
  </si>
  <si>
    <t>IRO</t>
  </si>
  <si>
    <t>Tanjore</t>
  </si>
  <si>
    <t>Arcot</t>
  </si>
  <si>
    <t>Mahur</t>
  </si>
  <si>
    <t>telegu</t>
  </si>
  <si>
    <t>South Kanara</t>
  </si>
  <si>
    <t>Lyonnais</t>
  </si>
  <si>
    <t>Goa</t>
  </si>
  <si>
    <t>Morasanadu</t>
  </si>
  <si>
    <t>Malenadu</t>
  </si>
  <si>
    <t>Savanur</t>
  </si>
  <si>
    <t>Pune</t>
  </si>
  <si>
    <t>Gulbarga</t>
  </si>
  <si>
    <t>Baglana</t>
  </si>
  <si>
    <t>Warangal</t>
  </si>
  <si>
    <t>Midnapore</t>
  </si>
  <si>
    <t>bengali</t>
  </si>
  <si>
    <t>buddhism</t>
  </si>
  <si>
    <t>Sunderbans</t>
  </si>
  <si>
    <t>Dauphiné</t>
  </si>
  <si>
    <t>Sadiya</t>
  </si>
  <si>
    <t>Koch Hajo</t>
  </si>
  <si>
    <t>Balasore</t>
  </si>
  <si>
    <t>oriya</t>
  </si>
  <si>
    <t>Bhagalpur</t>
  </si>
  <si>
    <t>Barind</t>
  </si>
  <si>
    <t>Nasirabad</t>
  </si>
  <si>
    <t>assamese</t>
  </si>
  <si>
    <t>Tirhut</t>
  </si>
  <si>
    <t>Garjat</t>
  </si>
  <si>
    <t>Khurda</t>
  </si>
  <si>
    <t>Savoie</t>
  </si>
  <si>
    <t>Chanda</t>
  </si>
  <si>
    <t>Bhavnagar</t>
  </si>
  <si>
    <t>rajput</t>
  </si>
  <si>
    <t>Navanagar</t>
  </si>
  <si>
    <t>GUJ</t>
  </si>
  <si>
    <t>gujarati</t>
  </si>
  <si>
    <t>Patan</t>
  </si>
  <si>
    <t>Ahmadabad</t>
  </si>
  <si>
    <t>Gorakhpur</t>
  </si>
  <si>
    <t>Rewakantha</t>
  </si>
  <si>
    <t>Bhilsa</t>
  </si>
  <si>
    <t>marathi</t>
  </si>
  <si>
    <t>Mewar</t>
  </si>
  <si>
    <t>Kalpi</t>
  </si>
  <si>
    <t>avadhi</t>
  </si>
  <si>
    <t>Galicia</t>
  </si>
  <si>
    <t>Upper Doab</t>
  </si>
  <si>
    <t>Katehar</t>
  </si>
  <si>
    <t>Panipat</t>
  </si>
  <si>
    <t>Etawah</t>
  </si>
  <si>
    <t>Shekhawati</t>
  </si>
  <si>
    <t>Bhattiana</t>
  </si>
  <si>
    <t>Nagaur</t>
  </si>
  <si>
    <t>Gorwar</t>
  </si>
  <si>
    <t>Siwi</t>
  </si>
  <si>
    <t>SND</t>
  </si>
  <si>
    <t>Asturias</t>
  </si>
  <si>
    <t>Bhakkar</t>
  </si>
  <si>
    <t>Doaba</t>
  </si>
  <si>
    <t>panjabi</t>
  </si>
  <si>
    <t>Sialkot</t>
  </si>
  <si>
    <t>Margalla</t>
  </si>
  <si>
    <t>Sind Sagar</t>
  </si>
  <si>
    <t>Derajat</t>
  </si>
  <si>
    <t>León</t>
  </si>
  <si>
    <t>Srikakulam</t>
  </si>
  <si>
    <t>Lakhnor</t>
  </si>
  <si>
    <t>Raipur</t>
  </si>
  <si>
    <t>Kosta</t>
  </si>
  <si>
    <t>Konaseema</t>
  </si>
  <si>
    <t>Tiruchirappalli</t>
  </si>
  <si>
    <t>Cholistan</t>
  </si>
  <si>
    <t>Ajmer</t>
  </si>
  <si>
    <t>Umarkot</t>
  </si>
  <si>
    <t>Chaul</t>
  </si>
  <si>
    <t>Vizcaya</t>
  </si>
  <si>
    <t>Kurnool</t>
  </si>
  <si>
    <t>Mahadeo</t>
  </si>
  <si>
    <t>Mandsaur</t>
  </si>
  <si>
    <t>Bahreich</t>
  </si>
  <si>
    <t>Varanasi</t>
  </si>
  <si>
    <t>Damin</t>
  </si>
  <si>
    <t>Baghelkhand</t>
  </si>
  <si>
    <t>Surguja</t>
  </si>
  <si>
    <t>Kandy</t>
  </si>
  <si>
    <t>sinhala</t>
  </si>
  <si>
    <t>Hålogaland</t>
  </si>
  <si>
    <t>Navarra</t>
  </si>
  <si>
    <t>Vanni</t>
  </si>
  <si>
    <t>Tirunelveli</t>
  </si>
  <si>
    <t>Pirineo</t>
  </si>
  <si>
    <t>Urzhar</t>
  </si>
  <si>
    <t>Girona</t>
  </si>
  <si>
    <t>Ili</t>
  </si>
  <si>
    <t>karluk</t>
  </si>
  <si>
    <t>Kochkor</t>
  </si>
  <si>
    <t>Chuy</t>
  </si>
  <si>
    <t>Barcelona</t>
  </si>
  <si>
    <t>Zaragoza</t>
  </si>
  <si>
    <t>Castilla La Vieja</t>
  </si>
  <si>
    <t>Salamanca</t>
  </si>
  <si>
    <t>Madrid</t>
  </si>
  <si>
    <t>Badajoz</t>
  </si>
  <si>
    <t>Toledo</t>
  </si>
  <si>
    <t>Adyghe</t>
  </si>
  <si>
    <t>Guria</t>
  </si>
  <si>
    <t>Kabardia</t>
  </si>
  <si>
    <t>alan</t>
  </si>
  <si>
    <t>Khundzia</t>
  </si>
  <si>
    <t>Tarki</t>
  </si>
  <si>
    <t>Eidsiva</t>
  </si>
  <si>
    <t>València</t>
  </si>
  <si>
    <t>Alania</t>
  </si>
  <si>
    <t>Melikates</t>
  </si>
  <si>
    <t>bedouin_arabic</t>
  </si>
  <si>
    <t>sunni</t>
  </si>
  <si>
    <t>Kahketi</t>
  </si>
  <si>
    <t>Samtskhe</t>
  </si>
  <si>
    <t>Nakhchivan</t>
  </si>
  <si>
    <t>mongol</t>
  </si>
  <si>
    <t>Urmia</t>
  </si>
  <si>
    <t>zikri</t>
  </si>
  <si>
    <t>Maragheh</t>
  </si>
  <si>
    <t>Terek</t>
  </si>
  <si>
    <t>Ilam</t>
  </si>
  <si>
    <t>ibadi</t>
  </si>
  <si>
    <t>Murcia</t>
  </si>
  <si>
    <t>Kirmanshah</t>
  </si>
  <si>
    <t>Ardalan</t>
  </si>
  <si>
    <t>Zanjan</t>
  </si>
  <si>
    <t>Markazi</t>
  </si>
  <si>
    <t>Golestan</t>
  </si>
  <si>
    <t>Qazvin</t>
  </si>
  <si>
    <t>Semnan</t>
  </si>
  <si>
    <t>Yasuj</t>
  </si>
  <si>
    <t>Shiraz</t>
  </si>
  <si>
    <t>Bandar Langeh</t>
  </si>
  <si>
    <t>Almería</t>
  </si>
  <si>
    <t>GRA</t>
  </si>
  <si>
    <t>Bam</t>
  </si>
  <si>
    <t>Mashhad</t>
  </si>
  <si>
    <t>Ardakan</t>
  </si>
  <si>
    <t>Larestan</t>
  </si>
  <si>
    <t>Ferah</t>
  </si>
  <si>
    <t>Bamyan</t>
  </si>
  <si>
    <t>Jalalabad</t>
  </si>
  <si>
    <t>Kunduz</t>
  </si>
  <si>
    <t>Maymana</t>
  </si>
  <si>
    <t>Bust</t>
  </si>
  <si>
    <t>Granada</t>
  </si>
  <si>
    <t>Chagai</t>
  </si>
  <si>
    <t>baluchi</t>
  </si>
  <si>
    <t>Bela</t>
  </si>
  <si>
    <t>Kharan</t>
  </si>
  <si>
    <t>Chabahar</t>
  </si>
  <si>
    <t>Rafsanjan</t>
  </si>
  <si>
    <t>Sabzevar</t>
  </si>
  <si>
    <t>Bojnord</t>
  </si>
  <si>
    <t>Sevilla</t>
  </si>
  <si>
    <t>Baghena</t>
  </si>
  <si>
    <t>Hodh</t>
  </si>
  <si>
    <t>Do</t>
  </si>
  <si>
    <t>Sibiridugu</t>
  </si>
  <si>
    <t>Córdoba</t>
  </si>
  <si>
    <t>Bendugu</t>
  </si>
  <si>
    <t>Gwiriko</t>
  </si>
  <si>
    <t>Bara</t>
  </si>
  <si>
    <t>Gibraltar</t>
  </si>
  <si>
    <t>Mema</t>
  </si>
  <si>
    <t>Kala</t>
  </si>
  <si>
    <t>Karabara</t>
  </si>
  <si>
    <t>Haayre</t>
  </si>
  <si>
    <t>Hombori</t>
  </si>
  <si>
    <t>Liptako</t>
  </si>
  <si>
    <t>Bilanga</t>
  </si>
  <si>
    <t>Aribanda</t>
  </si>
  <si>
    <t>Zarmaganda</t>
  </si>
  <si>
    <t>Lisboa</t>
  </si>
  <si>
    <t>Dallol</t>
  </si>
  <si>
    <t>Azawagh</t>
  </si>
  <si>
    <t>Kebbi</t>
  </si>
  <si>
    <t>Beira</t>
  </si>
  <si>
    <t>POR</t>
  </si>
  <si>
    <t>Alentejo</t>
  </si>
  <si>
    <t>Biga</t>
  </si>
  <si>
    <t>Saruhan</t>
  </si>
  <si>
    <t>Tekke</t>
  </si>
  <si>
    <t>Bolu</t>
  </si>
  <si>
    <t>Bergenshus</t>
  </si>
  <si>
    <t>Algarve</t>
  </si>
  <si>
    <t>Bozok</t>
  </si>
  <si>
    <t>Kayseri</t>
  </si>
  <si>
    <t>Içel</t>
  </si>
  <si>
    <t>Malatya</t>
  </si>
  <si>
    <t>Canik</t>
  </si>
  <si>
    <t>Erzincan</t>
  </si>
  <si>
    <t>Mush</t>
  </si>
  <si>
    <t>Van</t>
  </si>
  <si>
    <t>Cizre</t>
  </si>
  <si>
    <t>Sinjar</t>
  </si>
  <si>
    <t>Porto</t>
  </si>
  <si>
    <t>portugese</t>
  </si>
  <si>
    <t>Tikrit</t>
  </si>
  <si>
    <t>Samawah</t>
  </si>
  <si>
    <t>Wasit</t>
  </si>
  <si>
    <t>Antioch</t>
  </si>
  <si>
    <t>Rahba</t>
  </si>
  <si>
    <t>al_suryah_arabic</t>
  </si>
  <si>
    <t>Suez</t>
  </si>
  <si>
    <t>Al Gharbia</t>
  </si>
  <si>
    <t>Minya</t>
  </si>
  <si>
    <t>Al Wahat</t>
  </si>
  <si>
    <t>Asyut</t>
  </si>
  <si>
    <t>Bragança</t>
  </si>
  <si>
    <t>Ras Gharib</t>
  </si>
  <si>
    <t>Queseer</t>
  </si>
  <si>
    <t>Wadi Halfa</t>
  </si>
  <si>
    <t>Sahra an Nübyah</t>
  </si>
  <si>
    <t>Halaib</t>
  </si>
  <si>
    <t>Tarrana</t>
  </si>
  <si>
    <t>Bardiyah</t>
  </si>
  <si>
    <t>Maan</t>
  </si>
  <si>
    <t>druze</t>
  </si>
  <si>
    <t>Tayma</t>
  </si>
  <si>
    <t>Yanbu</t>
  </si>
  <si>
    <t>Cornwall</t>
  </si>
  <si>
    <t>irish</t>
  </si>
  <si>
    <t>Ma'din Sulaym</t>
  </si>
  <si>
    <t>Jeddah</t>
  </si>
  <si>
    <t>Truba</t>
  </si>
  <si>
    <t>Abd al-Qays</t>
  </si>
  <si>
    <t>Tamara</t>
  </si>
  <si>
    <t>Falaj</t>
  </si>
  <si>
    <t>Unaizah</t>
  </si>
  <si>
    <t>Hafar</t>
  </si>
  <si>
    <t>Yabrin</t>
  </si>
  <si>
    <t>Wessex</t>
  </si>
  <si>
    <t>Grane</t>
  </si>
  <si>
    <t>Sharqiyah</t>
  </si>
  <si>
    <t>Wusta</t>
  </si>
  <si>
    <t>Hadramawt</t>
  </si>
  <si>
    <t>Al Jawf</t>
  </si>
  <si>
    <t>Ahqaf</t>
  </si>
  <si>
    <t>Jazan</t>
  </si>
  <si>
    <t>Hofuf</t>
  </si>
  <si>
    <t>Chios</t>
  </si>
  <si>
    <t>Kizil-Su</t>
  </si>
  <si>
    <t>Kent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</si>
  <si>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</si>
  <si>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</si>
  <si>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</si>
  <si>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</si>
  <si>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</si>
  <si>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</si>
  <si>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</si>
  <si>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</si>
  <si>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</si>
  <si>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</si>
  <si>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London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</si>
  <si>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</si>
  <si>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</si>
  <si>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</si>
  <si>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</si>
  <si>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</si>
  <si>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</si>
  <si>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</si>
  <si>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</si>
  <si>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Karamegdan</t>
  </si>
  <si>
    <t>Lower Ishim</t>
  </si>
  <si>
    <t>Oxfordshire</t>
  </si>
  <si>
    <t>Kungirot</t>
  </si>
  <si>
    <t>Essex</t>
  </si>
  <si>
    <t>AZT,IRE</t>
  </si>
  <si>
    <t>Gloucestershire</t>
  </si>
  <si>
    <t>scottish</t>
  </si>
  <si>
    <t>Agder</t>
  </si>
  <si>
    <t>Marches</t>
  </si>
  <si>
    <t xml:space="preserve">Bender" </t>
  </si>
  <si>
    <t xml:space="preserve">Ingil" </t>
  </si>
  <si>
    <t xml:space="preserve">Pereyaslav" </t>
  </si>
  <si>
    <t xml:space="preserve">Lipetsk" </t>
  </si>
  <si>
    <t xml:space="preserve">Bahmut" </t>
  </si>
  <si>
    <t>Glamorganshire</t>
  </si>
  <si>
    <t xml:space="preserve">Theodoro" </t>
  </si>
  <si>
    <t xml:space="preserve">Mansur" </t>
  </si>
  <si>
    <t>Kyzyl-Yar</t>
  </si>
  <si>
    <t xml:space="preserve">Tyn" </t>
  </si>
  <si>
    <t xml:space="preserve">Azaraba" </t>
  </si>
  <si>
    <t xml:space="preserve">Etkara" </t>
  </si>
  <si>
    <t xml:space="preserve">Majar" </t>
  </si>
  <si>
    <t xml:space="preserve">Kuma" </t>
  </si>
  <si>
    <t xml:space="preserve">Ukek" </t>
  </si>
  <si>
    <t xml:space="preserve">Kanadey" </t>
  </si>
  <si>
    <t>Gwynedd</t>
  </si>
  <si>
    <t xml:space="preserve">Agyidel" </t>
  </si>
  <si>
    <t xml:space="preserve">Ar-Chally" </t>
  </si>
  <si>
    <t xml:space="preserve">Veda-Suvar" </t>
  </si>
  <si>
    <t xml:space="preserve">Alatyr" </t>
  </si>
  <si>
    <t>Peremyshl</t>
  </si>
  <si>
    <t>Ostyaki</t>
  </si>
  <si>
    <t>Yugan</t>
  </si>
  <si>
    <t>Agan</t>
  </si>
  <si>
    <t>Lincolnshire</t>
  </si>
  <si>
    <t>Vah</t>
  </si>
  <si>
    <t>kirgiz</t>
  </si>
  <si>
    <t>Barnaul</t>
  </si>
  <si>
    <t>Lancashire</t>
  </si>
  <si>
    <t>Iglino</t>
  </si>
  <si>
    <t>Bashgird</t>
  </si>
  <si>
    <t>Mantrega</t>
  </si>
  <si>
    <t>Yorkshire</t>
  </si>
  <si>
    <t>POL,IRE</t>
  </si>
  <si>
    <t>Thubaqt</t>
  </si>
  <si>
    <t>Zuwarah</t>
  </si>
  <si>
    <t>Sfax</t>
  </si>
  <si>
    <t>Kef</t>
  </si>
  <si>
    <t>Bizerte</t>
  </si>
  <si>
    <t>Hodna</t>
  </si>
  <si>
    <t>Titteri</t>
  </si>
  <si>
    <t>Northumberland</t>
  </si>
  <si>
    <t>SCO</t>
  </si>
  <si>
    <t>Saoura</t>
  </si>
  <si>
    <t>Dahra</t>
  </si>
  <si>
    <t>Ouarsenis</t>
  </si>
  <si>
    <t>Kasdir</t>
  </si>
  <si>
    <t>Ouarzazate</t>
  </si>
  <si>
    <t>Oujda</t>
  </si>
  <si>
    <t>Draa</t>
  </si>
  <si>
    <t>Meknes</t>
  </si>
  <si>
    <t>Tadla</t>
  </si>
  <si>
    <t>Dukkala</t>
  </si>
  <si>
    <t>Cumbria</t>
  </si>
  <si>
    <t>Haha</t>
  </si>
  <si>
    <t>Sousse</t>
  </si>
  <si>
    <t>Kumeyaay</t>
  </si>
  <si>
    <t>mesoamerican,high_american</t>
  </si>
  <si>
    <t>Tachi</t>
  </si>
  <si>
    <t>Lothian</t>
  </si>
  <si>
    <t>Bohogue</t>
  </si>
  <si>
    <t>Ayrshire</t>
  </si>
  <si>
    <t>Goshute</t>
  </si>
  <si>
    <t>Hualapai</t>
  </si>
  <si>
    <t>Chiricahua</t>
  </si>
  <si>
    <t>Hopi</t>
  </si>
  <si>
    <t>Zuni</t>
  </si>
  <si>
    <t>Jicarilla</t>
  </si>
  <si>
    <t>Lipiyanes</t>
  </si>
  <si>
    <t>Jumano</t>
  </si>
  <si>
    <t>Coahuilteco</t>
  </si>
  <si>
    <t>Gotland</t>
  </si>
  <si>
    <t>Fife</t>
  </si>
  <si>
    <t>Querecho</t>
  </si>
  <si>
    <t>Tsisistas</t>
  </si>
  <si>
    <t xml:space="preserve">Kuccuntikka" </t>
  </si>
  <si>
    <t>Baachinena</t>
  </si>
  <si>
    <t>Skiri</t>
  </si>
  <si>
    <t>Utsetha</t>
  </si>
  <si>
    <t>OSA</t>
  </si>
  <si>
    <t>Aberdeenshire</t>
  </si>
  <si>
    <t>Hidatsa</t>
  </si>
  <si>
    <t>Itscheabine</t>
  </si>
  <si>
    <t>Wahpekute</t>
  </si>
  <si>
    <t>SIO</t>
  </si>
  <si>
    <t>Moingwena</t>
  </si>
  <si>
    <t>ILL</t>
  </si>
  <si>
    <t>Michigamea</t>
  </si>
  <si>
    <t>Satuskhdin</t>
  </si>
  <si>
    <t>Adai</t>
  </si>
  <si>
    <t>Noquet</t>
  </si>
  <si>
    <t>FOX</t>
  </si>
  <si>
    <t>Kilatika</t>
  </si>
  <si>
    <t>Highlands</t>
  </si>
  <si>
    <t>Mengkonkia</t>
  </si>
  <si>
    <t>Okouara</t>
  </si>
  <si>
    <t>Mascouten</t>
  </si>
  <si>
    <t>Piankeshaw</t>
  </si>
  <si>
    <t>SHA</t>
  </si>
  <si>
    <t>Shatteras</t>
  </si>
  <si>
    <t>Chickamauga</t>
  </si>
  <si>
    <t>Yazoo</t>
  </si>
  <si>
    <t>Natchez</t>
  </si>
  <si>
    <t>Western Isles</t>
  </si>
  <si>
    <t>Biloxi</t>
  </si>
  <si>
    <t>Napochi</t>
  </si>
  <si>
    <t>Chatot</t>
  </si>
  <si>
    <t>Yustaga</t>
  </si>
  <si>
    <t>CRE</t>
  </si>
  <si>
    <t>creek</t>
  </si>
  <si>
    <t>Calusa</t>
  </si>
  <si>
    <t>Mayaimi</t>
  </si>
  <si>
    <t>Hitchiti</t>
  </si>
  <si>
    <t>Yamasee</t>
  </si>
  <si>
    <t>Mocama</t>
  </si>
  <si>
    <t>Poznan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</si>
  <si>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</si>
  <si>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</si>
  <si>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</si>
  <si>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</si>
  <si>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</si>
  <si>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</si>
  <si>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</si>
  <si>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</si>
  <si>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Moratok</t>
  </si>
  <si>
    <t>Kalisz</t>
  </si>
  <si>
    <t>Doeg</t>
  </si>
  <si>
    <t>Monongahela</t>
  </si>
  <si>
    <t>Manahoac</t>
  </si>
  <si>
    <t>Potomac</t>
  </si>
  <si>
    <t>SUS</t>
  </si>
  <si>
    <t>Nanticoke</t>
  </si>
  <si>
    <t>Honniasont</t>
  </si>
  <si>
    <t>Juniata</t>
  </si>
  <si>
    <t>Atrakwaye</t>
  </si>
  <si>
    <t>Espachomy</t>
  </si>
  <si>
    <t>Plock</t>
  </si>
  <si>
    <t>Warszawa</t>
  </si>
  <si>
    <t>Sieradz</t>
  </si>
  <si>
    <t>Kichesipi</t>
  </si>
  <si>
    <t>HUR</t>
  </si>
  <si>
    <t>Odawa</t>
  </si>
  <si>
    <t>Sandomierz</t>
  </si>
  <si>
    <t>Wappus</t>
  </si>
  <si>
    <t>Halland</t>
  </si>
  <si>
    <t>Lublin</t>
  </si>
  <si>
    <t>Siksikawa</t>
  </si>
  <si>
    <t>Halicz</t>
  </si>
  <si>
    <t>Cotoname</t>
  </si>
  <si>
    <t>Guamares</t>
  </si>
  <si>
    <t>Seri</t>
  </si>
  <si>
    <t>Huichol</t>
  </si>
  <si>
    <t>TAR</t>
  </si>
  <si>
    <t>purepecha</t>
  </si>
  <si>
    <t>Toboso</t>
  </si>
  <si>
    <t>Laguneros</t>
  </si>
  <si>
    <t>Krakow</t>
  </si>
  <si>
    <t>Nakipa</t>
  </si>
  <si>
    <t>Tizapan</t>
  </si>
  <si>
    <t>Cuitzeo</t>
  </si>
  <si>
    <t>Cutzamala</t>
  </si>
  <si>
    <t>Patzcuaro</t>
  </si>
  <si>
    <t>Hinonoeino</t>
  </si>
  <si>
    <t>Tullucan</t>
  </si>
  <si>
    <t>Cihuatlan</t>
  </si>
  <si>
    <t>TLA</t>
  </si>
  <si>
    <t>tlapanec</t>
  </si>
  <si>
    <t>Tepeacac</t>
  </si>
  <si>
    <t>Coyolapan</t>
  </si>
  <si>
    <t>Ratibor</t>
  </si>
  <si>
    <t>Tochtepec</t>
  </si>
  <si>
    <t>Mixe</t>
  </si>
  <si>
    <t>Xicallanco</t>
  </si>
  <si>
    <t>Mani</t>
  </si>
  <si>
    <t>Uaymil</t>
  </si>
  <si>
    <t>Chiapas</t>
  </si>
  <si>
    <t>KIC</t>
  </si>
  <si>
    <t>highland_mayan</t>
  </si>
  <si>
    <t>Chacujal</t>
  </si>
  <si>
    <t>Chortli</t>
  </si>
  <si>
    <t>Xocnochco</t>
  </si>
  <si>
    <t>Breslau</t>
  </si>
  <si>
    <t>Lenca</t>
  </si>
  <si>
    <t>Tziccoac</t>
  </si>
  <si>
    <t>TLX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</si>
  <si>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</si>
  <si>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</si>
  <si>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</si>
  <si>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</si>
  <si>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</si>
  <si>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</si>
  <si>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</si>
  <si>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Tehuantepec</t>
  </si>
  <si>
    <t>Moravia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</si>
  <si>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</si>
  <si>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</si>
  <si>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</si>
  <si>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</si>
  <si>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</si>
  <si>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</si>
  <si>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</si>
  <si>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</si>
  <si>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</si>
  <si>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</si>
  <si>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Prague</t>
  </si>
  <si>
    <t>Managua</t>
  </si>
  <si>
    <t>Uluas</t>
  </si>
  <si>
    <t>Olancho</t>
  </si>
  <si>
    <t>Nicoya</t>
  </si>
  <si>
    <t>Veraguas</t>
  </si>
  <si>
    <t>MCA</t>
  </si>
  <si>
    <t>muisca</t>
  </si>
  <si>
    <t>high_american,mesoamerican,andean</t>
  </si>
  <si>
    <t>Eyeish</t>
  </si>
  <si>
    <t>Tuintsundé</t>
  </si>
  <si>
    <t>Cacaxtes</t>
  </si>
  <si>
    <t>Borrado</t>
  </si>
  <si>
    <t>Hasinai</t>
  </si>
  <si>
    <t>Plzen</t>
  </si>
  <si>
    <t>Missisage</t>
  </si>
  <si>
    <t>OTT</t>
  </si>
  <si>
    <t>Kitkehaki</t>
  </si>
  <si>
    <t>Moldavia</t>
  </si>
  <si>
    <t>Podlasie</t>
  </si>
  <si>
    <t>Finland</t>
  </si>
  <si>
    <t>Trakai</t>
  </si>
  <si>
    <t>Samogitia</t>
  </si>
  <si>
    <t>Vilna</t>
  </si>
  <si>
    <t>Latgalia</t>
  </si>
  <si>
    <t>Pskov</t>
  </si>
  <si>
    <t>Vidin</t>
  </si>
  <si>
    <t>Tikhvin</t>
  </si>
  <si>
    <t>Polotsk</t>
  </si>
  <si>
    <t>Plovdiv</t>
  </si>
  <si>
    <t>Cuenca</t>
  </si>
  <si>
    <t>Sogn</t>
  </si>
  <si>
    <t>Narbonne</t>
  </si>
  <si>
    <t>La Mancha</t>
  </si>
  <si>
    <t>Soria</t>
  </si>
  <si>
    <t>Minsk</t>
  </si>
  <si>
    <t>Hadiya</t>
  </si>
  <si>
    <t>Arsi</t>
  </si>
  <si>
    <t>Damot</t>
  </si>
  <si>
    <t>Asosa</t>
  </si>
  <si>
    <t>Ausa</t>
  </si>
  <si>
    <t>Assab</t>
  </si>
  <si>
    <t>Mendefera</t>
  </si>
  <si>
    <t>Enderta</t>
  </si>
  <si>
    <t>Angot</t>
  </si>
  <si>
    <t>Lasta</t>
  </si>
  <si>
    <t>Brest</t>
  </si>
  <si>
    <t>Agew</t>
  </si>
  <si>
    <t>Semien</t>
  </si>
  <si>
    <t>Dembiya</t>
  </si>
  <si>
    <t>Mora</t>
  </si>
  <si>
    <t>Pinsk</t>
  </si>
  <si>
    <t>Bosaso</t>
  </si>
  <si>
    <t>Hamasien</t>
  </si>
  <si>
    <t>Hafun</t>
  </si>
  <si>
    <t>Las Khorey</t>
  </si>
  <si>
    <t>Volhynia</t>
  </si>
  <si>
    <t>Sanaag</t>
  </si>
  <si>
    <t>Ankober</t>
  </si>
  <si>
    <t>Togdheer</t>
  </si>
  <si>
    <t>Hargeisa</t>
  </si>
  <si>
    <t>Shendy</t>
  </si>
  <si>
    <t>Soba</t>
  </si>
  <si>
    <t>Sennar</t>
  </si>
  <si>
    <t>Nyland</t>
  </si>
  <si>
    <t>Kiev</t>
  </si>
  <si>
    <t>Guajira</t>
  </si>
  <si>
    <t>Podolia</t>
  </si>
  <si>
    <t>Pore</t>
  </si>
  <si>
    <t>inca</t>
  </si>
  <si>
    <t>inti</t>
  </si>
  <si>
    <t>Merida</t>
  </si>
  <si>
    <t>Meta</t>
  </si>
  <si>
    <t>Puerto Carreno</t>
  </si>
  <si>
    <t>Guaviare</t>
  </si>
  <si>
    <t>Neiva</t>
  </si>
  <si>
    <t>Popayan</t>
  </si>
  <si>
    <t>Darien</t>
  </si>
  <si>
    <t>Yedisan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</si>
  <si>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</si>
  <si>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</si>
  <si>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</si>
  <si>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</si>
  <si>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</si>
  <si>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</si>
  <si>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</si>
  <si>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</si>
  <si>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</si>
  <si>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</si>
  <si>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Zaporozhia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</si>
  <si>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</si>
  <si>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</si>
  <si>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</si>
  <si>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</si>
  <si>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</si>
  <si>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</si>
  <si>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</si>
  <si>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</si>
  <si>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</si>
  <si>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</si>
  <si>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Crimea</t>
  </si>
  <si>
    <t>Calama</t>
  </si>
  <si>
    <t>Antofagasta</t>
  </si>
  <si>
    <t>Santiago del Estero</t>
  </si>
  <si>
    <t>La Rioja</t>
  </si>
  <si>
    <t>Chepes</t>
  </si>
  <si>
    <t>San Juan</t>
  </si>
  <si>
    <t>Caffa</t>
  </si>
  <si>
    <t>Chaco Central</t>
  </si>
  <si>
    <t>Azov</t>
  </si>
  <si>
    <t>Querandi</t>
  </si>
  <si>
    <t>Coquimbo</t>
  </si>
  <si>
    <t>Rio Negro</t>
  </si>
  <si>
    <t>Puelches</t>
  </si>
  <si>
    <t>Olavarria</t>
  </si>
  <si>
    <t>Chanar</t>
  </si>
  <si>
    <t>San Antonio</t>
  </si>
  <si>
    <t>Florida Blanca</t>
  </si>
  <si>
    <t>Kuban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</si>
  <si>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</si>
  <si>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</si>
  <si>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</si>
  <si>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</si>
  <si>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</si>
  <si>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</si>
  <si>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</si>
  <si>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</si>
  <si>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</si>
  <si>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Lower Don</t>
  </si>
  <si>
    <t>Fuerte Borbon</t>
  </si>
  <si>
    <t>Melodia</t>
  </si>
  <si>
    <t>Chernigov</t>
  </si>
  <si>
    <t>Tavastland</t>
  </si>
  <si>
    <t>Poltava</t>
  </si>
  <si>
    <t>Guapore</t>
  </si>
  <si>
    <t>Cerejeiras</t>
  </si>
  <si>
    <t>Vila Bela</t>
  </si>
  <si>
    <t>Kharkov</t>
  </si>
  <si>
    <t>Mogilev</t>
  </si>
  <si>
    <t>Smolensk</t>
  </si>
  <si>
    <t>Tver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</si>
  <si>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</si>
  <si>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</si>
  <si>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</si>
  <si>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</si>
  <si>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</si>
  <si>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</si>
  <si>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</si>
  <si>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</si>
  <si>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Moskva</t>
  </si>
  <si>
    <t>Djerba</t>
  </si>
  <si>
    <t>Ingolstadt</t>
  </si>
  <si>
    <t>Straubing</t>
  </si>
  <si>
    <t>Regensburg</t>
  </si>
  <si>
    <t>Osterode</t>
  </si>
  <si>
    <t>Tarnow</t>
  </si>
  <si>
    <t>Kaluga</t>
  </si>
  <si>
    <t>TVE</t>
  </si>
  <si>
    <t>Nowy Sacz</t>
  </si>
  <si>
    <t>Lwow</t>
  </si>
  <si>
    <t>Rowne</t>
  </si>
  <si>
    <t>Notec</t>
  </si>
  <si>
    <t>Altmark</t>
  </si>
  <si>
    <t>Vogtland</t>
  </si>
  <si>
    <t>BAV,GER,POL</t>
  </si>
  <si>
    <t>Glogau</t>
  </si>
  <si>
    <t>Eger</t>
  </si>
  <si>
    <t>Budejovice</t>
  </si>
  <si>
    <t>Sternberg</t>
  </si>
  <si>
    <t>Bryansk</t>
  </si>
  <si>
    <t>Hradecko</t>
  </si>
  <si>
    <t>Paderborn</t>
  </si>
  <si>
    <t>Meppen</t>
  </si>
  <si>
    <t>Loon</t>
  </si>
  <si>
    <t>Kleves</t>
  </si>
  <si>
    <t>Umbria</t>
  </si>
  <si>
    <t>Urbino</t>
  </si>
  <si>
    <t>Arezzo</t>
  </si>
  <si>
    <t>Novara</t>
  </si>
  <si>
    <t>KNI,ITA,GER</t>
  </si>
  <si>
    <t>Kursk</t>
  </si>
  <si>
    <t>Lucca</t>
  </si>
  <si>
    <t>Montferrat</t>
  </si>
  <si>
    <t>Syracuse</t>
  </si>
  <si>
    <t>Salerno</t>
  </si>
  <si>
    <t>Cosenza</t>
  </si>
  <si>
    <t>Capitanata</t>
  </si>
  <si>
    <t>Cagliari</t>
  </si>
  <si>
    <t>Urgell</t>
  </si>
  <si>
    <t>Tarragona</t>
  </si>
  <si>
    <t>Rioja</t>
  </si>
  <si>
    <t>Voronezh</t>
  </si>
  <si>
    <t>Teruel</t>
  </si>
  <si>
    <t>Draguignan</t>
  </si>
  <si>
    <t>Albenga</t>
  </si>
  <si>
    <t>Uckermark</t>
  </si>
  <si>
    <t>Greifswald</t>
  </si>
  <si>
    <t>Stolp</t>
  </si>
  <si>
    <t>Wismar</t>
  </si>
  <si>
    <t>LIT,BAV</t>
  </si>
  <si>
    <t>Tuchola</t>
  </si>
  <si>
    <t>Buzau</t>
  </si>
  <si>
    <t>Hormuz</t>
  </si>
  <si>
    <t>Småland</t>
  </si>
  <si>
    <t>swedish</t>
  </si>
  <si>
    <t>Viborg</t>
  </si>
  <si>
    <t>Tula</t>
  </si>
  <si>
    <t>Nis</t>
  </si>
  <si>
    <t>Skopje</t>
  </si>
  <si>
    <t>Visoki</t>
  </si>
  <si>
    <t>Euboea</t>
  </si>
  <si>
    <t>Ryazan</t>
  </si>
  <si>
    <t>Tambov</t>
  </si>
  <si>
    <t>Saratov</t>
  </si>
  <si>
    <t>Penza</t>
  </si>
  <si>
    <t>Perm</t>
  </si>
  <si>
    <t>Nizhny Novgorod</t>
  </si>
  <si>
    <t>Vladimir</t>
  </si>
  <si>
    <t>Yaroslavl</t>
  </si>
  <si>
    <t>Olonets</t>
  </si>
  <si>
    <t>Savolax</t>
  </si>
  <si>
    <t>Novgorod</t>
  </si>
  <si>
    <t>Kholm</t>
  </si>
  <si>
    <t>Beloozero</t>
  </si>
  <si>
    <t>Arkhangelsk</t>
  </si>
  <si>
    <t>Vologda</t>
  </si>
  <si>
    <t>Finnmark</t>
  </si>
  <si>
    <t>Kocaeli</t>
  </si>
  <si>
    <t>Hüdavendigar</t>
  </si>
  <si>
    <t>Sugla</t>
  </si>
  <si>
    <t>Mentese</t>
  </si>
  <si>
    <t>Kexholm</t>
  </si>
  <si>
    <t>Rhodes</t>
  </si>
  <si>
    <t>Cyprus</t>
  </si>
  <si>
    <t>Kütahya</t>
  </si>
  <si>
    <t>Konya</t>
  </si>
  <si>
    <t>Karaman</t>
  </si>
  <si>
    <t>Kastamonu</t>
  </si>
  <si>
    <t>Ankara</t>
  </si>
  <si>
    <t>Adana</t>
  </si>
  <si>
    <t>Sinop</t>
  </si>
  <si>
    <t>Sivas</t>
  </si>
  <si>
    <t>Neva</t>
  </si>
  <si>
    <t>Trebizond</t>
  </si>
  <si>
    <t>Erzurum</t>
  </si>
  <si>
    <t>Marash</t>
  </si>
  <si>
    <t>The Baleares</t>
  </si>
  <si>
    <t>andalucian</t>
  </si>
  <si>
    <t>Tangiers</t>
  </si>
  <si>
    <t>Melilla</t>
  </si>
  <si>
    <t>Tlemcen</t>
  </si>
  <si>
    <t>Oran</t>
  </si>
  <si>
    <t>Mitidja</t>
  </si>
  <si>
    <t>Kabylia</t>
  </si>
  <si>
    <t>Ingermanland</t>
  </si>
  <si>
    <t>Constantine</t>
  </si>
  <si>
    <t>Tunis</t>
  </si>
  <si>
    <t>Gharb</t>
  </si>
  <si>
    <t>Fez</t>
  </si>
  <si>
    <t>Marrakech</t>
  </si>
  <si>
    <t>Abda</t>
  </si>
  <si>
    <t>Tafilalt</t>
  </si>
  <si>
    <t>Ifni</t>
  </si>
  <si>
    <t>Sus</t>
  </si>
  <si>
    <t>Figuig</t>
  </si>
  <si>
    <t>Ösel</t>
  </si>
  <si>
    <t>Laghouat</t>
  </si>
  <si>
    <t>Aures</t>
  </si>
  <si>
    <t>Gafsa</t>
  </si>
  <si>
    <t>Tataouine</t>
  </si>
  <si>
    <t>Tripoli</t>
  </si>
  <si>
    <t>Sirt</t>
  </si>
  <si>
    <t>Benghazi</t>
  </si>
  <si>
    <t>Darnah</t>
  </si>
  <si>
    <t>Alexandria</t>
  </si>
  <si>
    <t>Faiyum</t>
  </si>
  <si>
    <t>Reval</t>
  </si>
  <si>
    <t>estonian</t>
  </si>
  <si>
    <t>Qena</t>
  </si>
  <si>
    <t>Cairo</t>
  </si>
  <si>
    <t>Rosetta</t>
  </si>
  <si>
    <t>Damietta</t>
  </si>
  <si>
    <t>Gaza</t>
  </si>
  <si>
    <t>Sinai</t>
  </si>
  <si>
    <t>The Canarias</t>
  </si>
  <si>
    <t>The Azores</t>
  </si>
  <si>
    <t>Madeira</t>
  </si>
  <si>
    <t>Orkney</t>
  </si>
  <si>
    <t>Livland</t>
  </si>
  <si>
    <t>Reykjavik</t>
  </si>
  <si>
    <t>Akureyri</t>
  </si>
  <si>
    <t>Ulster</t>
  </si>
  <si>
    <t>Meath</t>
  </si>
  <si>
    <t>Leinster</t>
  </si>
  <si>
    <t>Munster</t>
  </si>
  <si>
    <t>Connaught</t>
  </si>
  <si>
    <t>Aleppo</t>
  </si>
  <si>
    <t>Tarabulus</t>
  </si>
  <si>
    <t>Jerusalem</t>
  </si>
  <si>
    <t>Riga</t>
  </si>
  <si>
    <t>Al Karak</t>
  </si>
  <si>
    <t>Ajlun</t>
  </si>
  <si>
    <t>Damascus</t>
  </si>
  <si>
    <t>Tabuk</t>
  </si>
  <si>
    <t>Medina</t>
  </si>
  <si>
    <t>Mecca</t>
  </si>
  <si>
    <t>Asir</t>
  </si>
  <si>
    <t>Mokha</t>
  </si>
  <si>
    <t>Aden</t>
  </si>
  <si>
    <t>Kinda</t>
  </si>
  <si>
    <t>Goldingen</t>
  </si>
  <si>
    <t>Sana'a</t>
  </si>
  <si>
    <t>Najran</t>
  </si>
  <si>
    <t>Al-Arid</t>
  </si>
  <si>
    <t>Jabal Shammar</t>
  </si>
  <si>
    <t>Al-Qatif</t>
  </si>
  <si>
    <t>Qatar</t>
  </si>
  <si>
    <t>Bahrain</t>
  </si>
  <si>
    <t>Bani Yas</t>
  </si>
  <si>
    <t>Qawasim</t>
  </si>
  <si>
    <t>Suhar</t>
  </si>
  <si>
    <t>Bergslagen</t>
  </si>
  <si>
    <t>Memel</t>
  </si>
  <si>
    <t>Muscat</t>
  </si>
  <si>
    <t>Dhofar</t>
  </si>
  <si>
    <t>Mahra</t>
  </si>
  <si>
    <t>Nizwa</t>
  </si>
  <si>
    <t>Liwa</t>
  </si>
  <si>
    <t>Tadmor</t>
  </si>
  <si>
    <t>As Sahiliyah</t>
  </si>
  <si>
    <t>Ar Raqqa</t>
  </si>
  <si>
    <t>Basra</t>
  </si>
  <si>
    <t>Hillah</t>
  </si>
  <si>
    <t>Königsberg</t>
  </si>
  <si>
    <t>Baghdad</t>
  </si>
  <si>
    <t>Mosul</t>
  </si>
  <si>
    <t>Khuzestan</t>
  </si>
  <si>
    <t>Lorestan</t>
  </si>
  <si>
    <t>Hamadan</t>
  </si>
  <si>
    <t>Shahrizor</t>
  </si>
  <si>
    <t>Tabriz</t>
  </si>
  <si>
    <t>Gilan</t>
  </si>
  <si>
    <t>Diyarbakir</t>
  </si>
  <si>
    <t>Yerevan</t>
  </si>
  <si>
    <t>Warmia</t>
  </si>
  <si>
    <t>Ganja</t>
  </si>
  <si>
    <t>Shirvan</t>
  </si>
  <si>
    <t>Imereti</t>
  </si>
  <si>
    <t>Kartli</t>
  </si>
  <si>
    <t>Ardabil</t>
  </si>
  <si>
    <t>Dagestan</t>
  </si>
  <si>
    <t>Mazandaran</t>
  </si>
  <si>
    <t>Qumis</t>
  </si>
  <si>
    <t>Teheran</t>
  </si>
  <si>
    <t>Isfahan</t>
  </si>
  <si>
    <t>Danzig</t>
  </si>
  <si>
    <t>Bushehr</t>
  </si>
  <si>
    <t>Mogostan</t>
  </si>
  <si>
    <t>Kerman</t>
  </si>
  <si>
    <t>Yazd</t>
  </si>
  <si>
    <t>Quhistan</t>
  </si>
  <si>
    <t>Zaranj</t>
  </si>
  <si>
    <t>Birjand</t>
  </si>
  <si>
    <t>Kopet Dag</t>
  </si>
  <si>
    <t>Karakum</t>
  </si>
  <si>
    <t>Mangyshlak</t>
  </si>
  <si>
    <t>Hamburg</t>
  </si>
  <si>
    <t>Qaraqalpak</t>
  </si>
  <si>
    <t>Khiva</t>
  </si>
  <si>
    <t>Bukhara</t>
  </si>
  <si>
    <t>Ustyurt</t>
  </si>
  <si>
    <t>Charjuy</t>
  </si>
  <si>
    <t>Merv</t>
  </si>
  <si>
    <t>Herat</t>
  </si>
  <si>
    <t>Kandahar</t>
  </si>
  <si>
    <t>yazidi</t>
  </si>
  <si>
    <t>Gazni</t>
  </si>
  <si>
    <t>Ghor</t>
  </si>
  <si>
    <t>Lübeck</t>
  </si>
  <si>
    <t>Balkh</t>
  </si>
  <si>
    <t>Kabul</t>
  </si>
  <si>
    <t>Badakhshan</t>
  </si>
  <si>
    <t>Qarshi</t>
  </si>
  <si>
    <t>Samarkand</t>
  </si>
  <si>
    <t>Kyzylkum</t>
  </si>
  <si>
    <t>Turkestan</t>
  </si>
  <si>
    <t>Tashkent</t>
  </si>
  <si>
    <t>Kokand</t>
  </si>
  <si>
    <t>Taraz</t>
  </si>
  <si>
    <t>Rostock</t>
  </si>
  <si>
    <t>Uzkend</t>
  </si>
  <si>
    <t>Almaty</t>
  </si>
  <si>
    <t>Mingrelia</t>
  </si>
  <si>
    <t>Circassia</t>
  </si>
  <si>
    <t>Astrakhan</t>
  </si>
  <si>
    <t>Nogay</t>
  </si>
  <si>
    <t>Sarai</t>
  </si>
  <si>
    <t>Borisoglebsk</t>
  </si>
  <si>
    <t>Manych</t>
  </si>
  <si>
    <t>Ryn</t>
  </si>
  <si>
    <t>Stralsund</t>
  </si>
  <si>
    <t>Bayuly</t>
  </si>
  <si>
    <t>Alimuly</t>
  </si>
  <si>
    <t>Zhetyru</t>
  </si>
  <si>
    <t>Samara</t>
  </si>
  <si>
    <t>Yaik</t>
  </si>
  <si>
    <t>Bashkortostan</t>
  </si>
  <si>
    <t>Kypshak</t>
  </si>
  <si>
    <t>Nadym</t>
  </si>
  <si>
    <t>Argyn</t>
  </si>
  <si>
    <t>Kerey</t>
  </si>
  <si>
    <t>Kolberg</t>
  </si>
  <si>
    <t>Pegaya Orda</t>
  </si>
  <si>
    <t>Bermuda</t>
  </si>
  <si>
    <t>Bahamas</t>
  </si>
  <si>
    <t>Turks Islands</t>
  </si>
  <si>
    <t>Havana</t>
  </si>
  <si>
    <t>Moron</t>
  </si>
  <si>
    <t>Guantanamo</t>
  </si>
  <si>
    <t>Jamaica</t>
  </si>
  <si>
    <t>Les Cayes</t>
  </si>
  <si>
    <t>Tortuga</t>
  </si>
  <si>
    <t>Neumark</t>
  </si>
  <si>
    <t>Barahonas</t>
  </si>
  <si>
    <t>Curacao</t>
  </si>
  <si>
    <t>Puerto Rico</t>
  </si>
  <si>
    <t>St. Thomas</t>
  </si>
  <si>
    <t>St. Kitts</t>
  </si>
  <si>
    <t>Antigua</t>
  </si>
  <si>
    <t>Guadelupe</t>
  </si>
  <si>
    <t>Dominica</t>
  </si>
  <si>
    <t>Värmland</t>
  </si>
  <si>
    <t>Berlin</t>
  </si>
  <si>
    <t>Kutch</t>
  </si>
  <si>
    <t>Thatta</t>
  </si>
  <si>
    <t>Sehwan</t>
  </si>
  <si>
    <t>Multan</t>
  </si>
  <si>
    <t>Lahore</t>
  </si>
  <si>
    <t>Kashmir</t>
  </si>
  <si>
    <t>Ruppin</t>
  </si>
  <si>
    <t>Sirhind</t>
  </si>
  <si>
    <t>Jangladesh</t>
  </si>
  <si>
    <t>Jaisalmer</t>
  </si>
  <si>
    <t>Marwar</t>
  </si>
  <si>
    <t>Girnar</t>
  </si>
  <si>
    <t>Baroda</t>
  </si>
  <si>
    <t>Surat</t>
  </si>
  <si>
    <t>Chittor</t>
  </si>
  <si>
    <t>Dhundar</t>
  </si>
  <si>
    <t>Magdeburg</t>
  </si>
  <si>
    <t>Mewat</t>
  </si>
  <si>
    <t>Kathiawar</t>
  </si>
  <si>
    <t>Delhi</t>
  </si>
  <si>
    <t>Lucknow</t>
  </si>
  <si>
    <t>Central Doab</t>
  </si>
  <si>
    <t>Gird</t>
  </si>
  <si>
    <t>Mandu</t>
  </si>
  <si>
    <t>Khandesh</t>
  </si>
  <si>
    <t>Hadoti</t>
  </si>
  <si>
    <t>North Konkan</t>
  </si>
  <si>
    <t>Lüneburg</t>
  </si>
  <si>
    <t>South Konkan</t>
  </si>
  <si>
    <t>North Kanara</t>
  </si>
  <si>
    <t>Raichur Doab</t>
  </si>
  <si>
    <t>Mysore</t>
  </si>
  <si>
    <t>Malabar</t>
  </si>
  <si>
    <t>Kochin</t>
  </si>
  <si>
    <t>Madurai</t>
  </si>
  <si>
    <t>Venad</t>
  </si>
  <si>
    <t>Kongu</t>
  </si>
  <si>
    <t>Tondainadu</t>
  </si>
  <si>
    <t>Stade</t>
  </si>
  <si>
    <t>Coromandel</t>
  </si>
  <si>
    <t>Vijayanagar</t>
  </si>
  <si>
    <t>Golconda</t>
  </si>
  <si>
    <t>Velanadu</t>
  </si>
  <si>
    <t>Ahmadnagar</t>
  </si>
  <si>
    <t>Marathwada</t>
  </si>
  <si>
    <t>East Berar</t>
  </si>
  <si>
    <t>Bastar</t>
  </si>
  <si>
    <t>West Berar</t>
  </si>
  <si>
    <t>Kalingandhra</t>
  </si>
  <si>
    <t>Oldenburg</t>
  </si>
  <si>
    <t>POL,GER</t>
  </si>
  <si>
    <t>Mahakoshal</t>
  </si>
  <si>
    <t>Mandla</t>
  </si>
  <si>
    <t>Cuttack</t>
  </si>
  <si>
    <t>Sambalpur</t>
  </si>
  <si>
    <t>Jaunpur</t>
  </si>
  <si>
    <t>Lower Doab</t>
  </si>
  <si>
    <t>Patna</t>
  </si>
  <si>
    <t>Bundelkhand</t>
  </si>
  <si>
    <t>Osnabrück</t>
  </si>
  <si>
    <t>Jharkhand</t>
  </si>
  <si>
    <t>Bengal Delta</t>
  </si>
  <si>
    <t>Koch</t>
  </si>
  <si>
    <t>Gauda</t>
  </si>
  <si>
    <t>Dhaka</t>
  </si>
  <si>
    <t>Assam</t>
  </si>
  <si>
    <t>Silhet</t>
  </si>
  <si>
    <t>Chittagong</t>
  </si>
  <si>
    <t>Bijapur</t>
  </si>
  <si>
    <t>Brunswick</t>
  </si>
  <si>
    <t>Naga</t>
  </si>
  <si>
    <t>Darrang</t>
  </si>
  <si>
    <t>Kotte</t>
  </si>
  <si>
    <t>Cachar</t>
  </si>
  <si>
    <t>Gwadar</t>
  </si>
  <si>
    <t>SND,JUD #Former Z13</t>
  </si>
  <si>
    <t>Kalat</t>
  </si>
  <si>
    <t>Quetta</t>
  </si>
  <si>
    <t>Roh</t>
  </si>
  <si>
    <t>Anhalt</t>
  </si>
  <si>
    <t>Wittenberg</t>
  </si>
  <si>
    <t>Skåne</t>
  </si>
  <si>
    <t>Oberlausitz</t>
  </si>
  <si>
    <t>Dresden</t>
  </si>
  <si>
    <t>Leipzig</t>
  </si>
  <si>
    <t>Thüringen</t>
  </si>
  <si>
    <t>Landshut</t>
  </si>
  <si>
    <t>München</t>
  </si>
  <si>
    <t>Bamberg</t>
  </si>
  <si>
    <t>Nürnberg</t>
  </si>
  <si>
    <t>Memmingen</t>
  </si>
  <si>
    <t>Oberschwaben</t>
  </si>
  <si>
    <t>Västergötland</t>
  </si>
  <si>
    <t>Württemberg</t>
  </si>
  <si>
    <t>Ansbach</t>
  </si>
  <si>
    <t>Breisgau</t>
  </si>
  <si>
    <t>Tirol</t>
  </si>
  <si>
    <t>Baden</t>
  </si>
  <si>
    <t>Chanderi</t>
  </si>
  <si>
    <t>Elsass</t>
  </si>
  <si>
    <t>Salzburg</t>
  </si>
  <si>
    <t>Ortelsburg</t>
  </si>
  <si>
    <t>Heidelberg</t>
  </si>
  <si>
    <t>BAV,POL</t>
  </si>
  <si>
    <t>Braslaw</t>
  </si>
  <si>
    <t>Vitebsk</t>
  </si>
  <si>
    <t>Tandil</t>
  </si>
  <si>
    <t>Mainz</t>
  </si>
  <si>
    <t>Candelaria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</si>
  <si>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</si>
  <si>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</si>
  <si>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</si>
  <si>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</si>
  <si>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</si>
  <si>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</si>
  <si>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</si>
  <si>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Würzburg</t>
  </si>
  <si>
    <t>Catamarca</t>
  </si>
  <si>
    <t>Copiapo</t>
  </si>
  <si>
    <t>Iquique</t>
  </si>
  <si>
    <t>Jujuy</t>
  </si>
  <si>
    <t>Potosi</t>
  </si>
  <si>
    <t>Arica</t>
  </si>
  <si>
    <t>Oruro</t>
  </si>
  <si>
    <t>Chaco Boreal</t>
  </si>
  <si>
    <t>Dalaskogen</t>
  </si>
  <si>
    <t>Trier</t>
  </si>
  <si>
    <t>Chiquitos</t>
  </si>
  <si>
    <t>Cochabamba</t>
  </si>
  <si>
    <t>Chuquiabo</t>
  </si>
  <si>
    <t>Moxos</t>
  </si>
  <si>
    <t>Puno</t>
  </si>
  <si>
    <t>Arequipa</t>
  </si>
  <si>
    <t>Nazca</t>
  </si>
  <si>
    <t>Abancay</t>
  </si>
  <si>
    <t>Cuzco</t>
  </si>
  <si>
    <t>Lima</t>
  </si>
  <si>
    <t>Hessen</t>
  </si>
  <si>
    <t>Huancavelica</t>
  </si>
  <si>
    <t>Jauja</t>
  </si>
  <si>
    <t>Chanchan</t>
  </si>
  <si>
    <t>Cajamarca</t>
  </si>
  <si>
    <t>Huanuco</t>
  </si>
  <si>
    <t>Iquitos</t>
  </si>
  <si>
    <t>Tumbes</t>
  </si>
  <si>
    <t>Canari</t>
  </si>
  <si>
    <t>Canelos</t>
  </si>
  <si>
    <t>Guayaquil</t>
  </si>
  <si>
    <t>Westfalen</t>
  </si>
  <si>
    <t>Quito</t>
  </si>
  <si>
    <t>Quijos</t>
  </si>
  <si>
    <t>Caqueta</t>
  </si>
  <si>
    <t>Cauca</t>
  </si>
  <si>
    <t>Mariquita</t>
  </si>
  <si>
    <t>Bogota</t>
  </si>
  <si>
    <t>Choco</t>
  </si>
  <si>
    <t>Antioquía</t>
  </si>
  <si>
    <t>Cartagena</t>
  </si>
  <si>
    <t>Magdalena</t>
  </si>
  <si>
    <t>Nassau</t>
  </si>
  <si>
    <t>Maracaibo</t>
  </si>
  <si>
    <t>Tunja</t>
  </si>
  <si>
    <t>Panama</t>
  </si>
  <si>
    <t>Chorotega</t>
  </si>
  <si>
    <t>Nicaragua</t>
  </si>
  <si>
    <t>Mosquito</t>
  </si>
  <si>
    <t>Pipil</t>
  </si>
  <si>
    <t>Berg</t>
  </si>
  <si>
    <t>Honduras</t>
  </si>
  <si>
    <t>Guatemala</t>
  </si>
  <si>
    <t>Petén</t>
  </si>
  <si>
    <t>Belize</t>
  </si>
  <si>
    <t>Zapotec</t>
  </si>
  <si>
    <t>Campeche</t>
  </si>
  <si>
    <t>Sotuta</t>
  </si>
  <si>
    <t>Mixtec</t>
  </si>
  <si>
    <t>Tohancapan</t>
  </si>
  <si>
    <t>Tlapanec</t>
  </si>
  <si>
    <t>Köln</t>
  </si>
  <si>
    <t>Tlaxcala</t>
  </si>
  <si>
    <t>Zacatula</t>
  </si>
  <si>
    <t>Mexico</t>
  </si>
  <si>
    <t>Huastec</t>
  </si>
  <si>
    <t>Sayultecas</t>
  </si>
  <si>
    <t>Totorames</t>
  </si>
  <si>
    <t>Zacatecas</t>
  </si>
  <si>
    <t>Guachichil</t>
  </si>
  <si>
    <t>Tamaulipas</t>
  </si>
  <si>
    <t>Sinaloa</t>
  </si>
  <si>
    <t>Münster</t>
  </si>
  <si>
    <t>Tepehuan</t>
  </si>
  <si>
    <t>Coahuila</t>
  </si>
  <si>
    <t>Yaqui</t>
  </si>
  <si>
    <t>Suma</t>
  </si>
  <si>
    <t>Concho</t>
  </si>
  <si>
    <t>Cochimi</t>
  </si>
  <si>
    <t>Guaycura</t>
  </si>
  <si>
    <t>Cahuilla</t>
  </si>
  <si>
    <t>Chumash</t>
  </si>
  <si>
    <t>Salinan</t>
  </si>
  <si>
    <t>Calais</t>
  </si>
  <si>
    <t>Yokuts</t>
  </si>
  <si>
    <t>Yavapai</t>
  </si>
  <si>
    <t>Pima</t>
  </si>
  <si>
    <t>Apache</t>
  </si>
  <si>
    <t>Artois</t>
  </si>
  <si>
    <t>Pueblo</t>
  </si>
  <si>
    <t>Piro</t>
  </si>
  <si>
    <t>Mescalero</t>
  </si>
  <si>
    <t>Lipan</t>
  </si>
  <si>
    <t>Karankawa</t>
  </si>
  <si>
    <t>Teyas</t>
  </si>
  <si>
    <t>Waco</t>
  </si>
  <si>
    <t>Tonkawa</t>
  </si>
  <si>
    <t>Atakapa</t>
  </si>
  <si>
    <t>Arapaho</t>
  </si>
  <si>
    <t>Picardie</t>
  </si>
  <si>
    <t>Kiowa</t>
  </si>
  <si>
    <t>Naisha</t>
  </si>
  <si>
    <t>Wichita</t>
  </si>
  <si>
    <t>Chitimacha</t>
  </si>
  <si>
    <t>Caddo</t>
  </si>
  <si>
    <t>Arkansas</t>
  </si>
  <si>
    <t>Yscani</t>
  </si>
  <si>
    <t>Quapaw</t>
  </si>
  <si>
    <t>Kansas</t>
  </si>
  <si>
    <t>PAW</t>
  </si>
  <si>
    <t>Pahatsi</t>
  </si>
  <si>
    <t>Hälsingland</t>
  </si>
  <si>
    <t>Vlaanderen</t>
  </si>
  <si>
    <t>Tamaroa</t>
  </si>
  <si>
    <t>Pawnee</t>
  </si>
  <si>
    <t>Missouri</t>
  </si>
  <si>
    <t>Omaha</t>
  </si>
  <si>
    <t>Wahpeton</t>
  </si>
  <si>
    <t>Iowa</t>
  </si>
  <si>
    <t>Yanktonai</t>
  </si>
  <si>
    <t>Yankton</t>
  </si>
  <si>
    <t>Sisseton</t>
  </si>
  <si>
    <t>Mandan</t>
  </si>
  <si>
    <t>Hainaut</t>
  </si>
  <si>
    <t>Makoua</t>
  </si>
  <si>
    <t>Menominee</t>
  </si>
  <si>
    <t>Sauk</t>
  </si>
  <si>
    <t>Mesquakie</t>
  </si>
  <si>
    <t>Winnebago</t>
  </si>
  <si>
    <t>Illinois</t>
  </si>
  <si>
    <t>Kaskaskia</t>
  </si>
  <si>
    <t>Cahokia</t>
  </si>
  <si>
    <t>Tennessee</t>
  </si>
  <si>
    <t>CHI</t>
  </si>
  <si>
    <t>Chickasaw</t>
  </si>
  <si>
    <t>Brabant</t>
  </si>
  <si>
    <t>Choctaw</t>
  </si>
  <si>
    <t>Bayougoula</t>
  </si>
  <si>
    <t>Mobile</t>
  </si>
  <si>
    <t>Pensacola</t>
  </si>
  <si>
    <t>Alabama</t>
  </si>
  <si>
    <t>Tuskegee</t>
  </si>
  <si>
    <t>Ais</t>
  </si>
  <si>
    <t>Timucua</t>
  </si>
  <si>
    <t>Apalachee</t>
  </si>
  <si>
    <t>Guale</t>
  </si>
  <si>
    <t>Liège</t>
  </si>
  <si>
    <t>Muskogee</t>
  </si>
  <si>
    <t>Coosa</t>
  </si>
  <si>
    <t>Santee</t>
  </si>
  <si>
    <t>Catawba</t>
  </si>
  <si>
    <t>Yuchi</t>
  </si>
  <si>
    <t>Cherokee</t>
  </si>
  <si>
    <t>Cheraw</t>
  </si>
  <si>
    <t>Tuscarora</t>
  </si>
  <si>
    <t>Pamlico</t>
  </si>
  <si>
    <t>Kaskinampo</t>
  </si>
  <si>
    <t>Luxemburg</t>
  </si>
  <si>
    <t>Kentucky</t>
  </si>
  <si>
    <t>Chisca</t>
  </si>
  <si>
    <t>Wea</t>
  </si>
  <si>
    <t>MMI</t>
  </si>
  <si>
    <t>Miami</t>
  </si>
  <si>
    <t>Potawatomi</t>
  </si>
  <si>
    <t>POT</t>
  </si>
  <si>
    <t>Michigan</t>
  </si>
  <si>
    <t>Wyandot</t>
  </si>
  <si>
    <t>Erie</t>
  </si>
  <si>
    <t>Ohio</t>
  </si>
  <si>
    <t>Monacan</t>
  </si>
  <si>
    <t>Breda</t>
  </si>
  <si>
    <t>Chesapeake</t>
  </si>
  <si>
    <t>Kanawha</t>
  </si>
  <si>
    <t>Powhatan</t>
  </si>
  <si>
    <t>Conoy</t>
  </si>
  <si>
    <t>Allegheny</t>
  </si>
  <si>
    <t>Susquehanna</t>
  </si>
  <si>
    <t>Lenape</t>
  </si>
  <si>
    <t>Seneca</t>
  </si>
  <si>
    <t>Cayuga</t>
  </si>
  <si>
    <t>Zeeland</t>
  </si>
  <si>
    <t>Onondaga</t>
  </si>
  <si>
    <t>Oneida</t>
  </si>
  <si>
    <t>Mahican</t>
  </si>
  <si>
    <t>Mohawk</t>
  </si>
  <si>
    <t>Nipmuc</t>
  </si>
  <si>
    <t>Pocumtuk</t>
  </si>
  <si>
    <t>Holland</t>
  </si>
  <si>
    <t>Utrecht</t>
  </si>
  <si>
    <t>Niagara</t>
  </si>
  <si>
    <t>Huron</t>
  </si>
  <si>
    <t>Ontario</t>
  </si>
  <si>
    <t>Gelre</t>
  </si>
  <si>
    <t>Nipissing</t>
  </si>
  <si>
    <t>Algonquin</t>
  </si>
  <si>
    <t>Province_Number</t>
  </si>
  <si>
    <t>Row Labels</t>
  </si>
  <si>
    <t>(blank)</t>
  </si>
  <si>
    <t>Grand Total</t>
  </si>
  <si>
    <t>VST #Former Z00</t>
  </si>
  <si>
    <t>POL,IRE,VST #Former Z00</t>
  </si>
  <si>
    <t>ISL #Former Z01</t>
  </si>
  <si>
    <t>DEH #Former Z02</t>
  </si>
  <si>
    <t>DEH #Former Z02,POL</t>
  </si>
  <si>
    <t>BTG #Former Z03</t>
  </si>
  <si>
    <t>BTG #Former Z03,ITA</t>
  </si>
  <si>
    <t>BTG #Former Z03,POL,DEH #Former Z02,IRE</t>
  </si>
  <si>
    <t>BTG #Former Z03,POL</t>
  </si>
  <si>
    <t>SCO,BTG #Former Z03</t>
  </si>
  <si>
    <t>ORK #Former Z04</t>
  </si>
  <si>
    <t>AZT,ORK #Former Z04</t>
  </si>
  <si>
    <t>GWY #Former Z05</t>
  </si>
  <si>
    <t>ANJ #Former Z06</t>
  </si>
  <si>
    <t>ULO #Former Z07</t>
  </si>
  <si>
    <t>BGD #Former Z08</t>
  </si>
  <si>
    <t>KCA #Former Z09</t>
  </si>
  <si>
    <t>KCA #Former Z09,GAL</t>
  </si>
  <si>
    <t>PTC #Former Z10</t>
  </si>
  <si>
    <t>PTC #Former Z10,POR</t>
  </si>
  <si>
    <t>MUR #Former Z11</t>
  </si>
  <si>
    <t>GAL,CRD #Former Z12</t>
  </si>
  <si>
    <t>CRD #Former Z12</t>
  </si>
  <si>
    <t>CRD #Former Z12,GRA</t>
  </si>
  <si>
    <t>CRD #Former Z12,CRD #Former Z12</t>
  </si>
  <si>
    <t>LIT,SAT #Former Z14</t>
  </si>
  <si>
    <t>LIT,KLA #Former Z15</t>
  </si>
  <si>
    <t>KLA #Former Z15</t>
  </si>
  <si>
    <t>LIT,KRE #Former Z16</t>
  </si>
  <si>
    <t>KRE #Former Z16</t>
  </si>
  <si>
    <t>LYD #Former Z17</t>
  </si>
  <si>
    <t>LYD #Former Z17,LYD #Former Z17</t>
  </si>
  <si>
    <t>JUD #Former Z13,LYD #Former Z17</t>
  </si>
  <si>
    <t>RAS #Former Z18</t>
  </si>
  <si>
    <t>KAL #Former Z19</t>
  </si>
  <si>
    <t>KAL #Former Z19,RAS #Former Z18</t>
  </si>
  <si>
    <t>MLE #Former Z20</t>
  </si>
  <si>
    <t>MLE #Former Z20,MLE #Former Z20</t>
  </si>
  <si>
    <t>MLE #Former Z20,GUJ</t>
  </si>
  <si>
    <t>GUJ,MLE #Former Z20</t>
  </si>
  <si>
    <t>JAY #Former Z21</t>
  </si>
  <si>
    <t>TOM #Former Z22</t>
  </si>
  <si>
    <t>KAI #Former Z23</t>
  </si>
  <si>
    <t>KAI #Former Z23,MLE #Former Z20,GUJ</t>
  </si>
  <si>
    <t>KAI #Former Z23,MLE #Former Z20</t>
  </si>
  <si>
    <t>SEN #Former Z24</t>
  </si>
  <si>
    <t>NAD #Former Z25</t>
  </si>
  <si>
    <t>NAD #Former Z25,SEN #Former Z24</t>
  </si>
  <si>
    <t>PRI #Former Z26</t>
  </si>
  <si>
    <t>TRB #Former Z28</t>
  </si>
  <si>
    <t>TRB #Former Z28,SEN #Former Z24</t>
  </si>
  <si>
    <t>KAL #Former Z19,BIH #Former Z29,KAL #Former Z19</t>
  </si>
  <si>
    <t>BIH #Former Z29</t>
  </si>
  <si>
    <t>BIH #Former Z29,KAL #Former Z19</t>
  </si>
  <si>
    <t>PRI #Former Z26,BIH #Former Z29,SEN #Former Z24</t>
  </si>
  <si>
    <t>PRI #Former Z26,BIH #Former Z29</t>
  </si>
  <si>
    <t>MLE #Former Z20,PUN #Former Z30</t>
  </si>
  <si>
    <t>PUN #Former Z30</t>
  </si>
  <si>
    <t>BHM #Former Z31</t>
  </si>
  <si>
    <t>BHM #Former Z31,PUN #Former Z30</t>
  </si>
  <si>
    <t>TOM #Former Z22,KOS #Former Z32</t>
  </si>
  <si>
    <t>KOS #Former Z32</t>
  </si>
  <si>
    <t>KOS #Former Z32,MLE #Former Z20</t>
  </si>
  <si>
    <t>TOM #Former Z22,KOS #Former Z32,SEN #Former Z24</t>
  </si>
  <si>
    <t>KOS #Former Z32,TOM #Former Z22</t>
  </si>
  <si>
    <t>KTC #Former Z33</t>
  </si>
  <si>
    <t>Cleared</t>
  </si>
  <si>
    <t>ID</t>
  </si>
  <si>
    <t>Name(1444)</t>
  </si>
  <si>
    <t>Continent</t>
  </si>
  <si>
    <t>Region</t>
  </si>
  <si>
    <t>Owner (1444)</t>
  </si>
  <si>
    <t>BT</t>
  </si>
  <si>
    <t>BP</t>
  </si>
  <si>
    <t>BM</t>
  </si>
  <si>
    <t>Trade goods</t>
  </si>
  <si>
    <t>Trade node</t>
  </si>
  <si>
    <t>Permanent modifiers</t>
  </si>
  <si>
    <t>Europe</t>
  </si>
  <si>
    <t>Swedish Region / Scandinavian Region</t>
  </si>
  <si>
    <t>Sweden</t>
  </si>
  <si>
    <t>Catholic</t>
  </si>
  <si>
    <t>Swedish</t>
  </si>
  <si>
    <t>Grain</t>
  </si>
  <si>
    <t>Baltic Sea</t>
  </si>
  <si>
    <t>Naval supplies</t>
  </si>
  <si>
    <t>Iron</t>
  </si>
  <si>
    <t>Denmark</t>
  </si>
  <si>
    <t>Danish</t>
  </si>
  <si>
    <t>Copper</t>
  </si>
  <si>
    <t>Stora Kopparberget</t>
  </si>
  <si>
    <t>Fish</t>
  </si>
  <si>
    <t>Norway</t>
  </si>
  <si>
    <t>Norwegian</t>
  </si>
  <si>
    <t>Fur</t>
  </si>
  <si>
    <t>Danish Region / Scandinavian Region</t>
  </si>
  <si>
    <t>Sound Toll</t>
  </si>
  <si>
    <t>Norwegian Region / Scandinavian Region</t>
  </si>
  <si>
    <t>Shamanist</t>
  </si>
  <si>
    <t>Sami</t>
  </si>
  <si>
    <t>Finnish Region / Scandinavian Region</t>
  </si>
  <si>
    <t>Coastal Center of Trade</t>
  </si>
  <si>
    <t>Wool</t>
  </si>
  <si>
    <t>Finnish</t>
  </si>
  <si>
    <t>Finnish Region / Russian Region / Scandinavian Region</t>
  </si>
  <si>
    <t>Orthodox</t>
  </si>
  <si>
    <t>Karelian</t>
  </si>
  <si>
    <t>Russian Region</t>
  </si>
  <si>
    <t>Neva Estuary</t>
  </si>
  <si>
    <t>The Baltics</t>
  </si>
  <si>
    <t>Livonian Order</t>
  </si>
  <si>
    <t>Estonian</t>
  </si>
  <si>
    <t>Latvian</t>
  </si>
  <si>
    <t>Prussian</t>
  </si>
  <si>
    <t>Daugava Estuary</t>
  </si>
  <si>
    <t>Wielkopolska / Prussia</t>
  </si>
  <si>
    <t>Teutonic Order</t>
  </si>
  <si>
    <t>Neman Estuary</t>
  </si>
  <si>
    <t>Vistula Estuary / Coastal Center of Trade</t>
  </si>
  <si>
    <t>German Region</t>
  </si>
  <si>
    <t>The Hansa</t>
  </si>
  <si>
    <t>Westphalian</t>
  </si>
  <si>
    <t>Elbe Estuary / Coastal Center of Trade</t>
  </si>
  <si>
    <t>Mecklenburg</t>
  </si>
  <si>
    <t>Pomeranian</t>
  </si>
  <si>
    <t>Pomerania</t>
  </si>
  <si>
    <t>Saxon</t>
  </si>
  <si>
    <t>Brandenburg</t>
  </si>
  <si>
    <t>Cloth</t>
  </si>
  <si>
    <t>Saxony</t>
  </si>
  <si>
    <t>Westphalian Region / German Region</t>
  </si>
  <si>
    <t>Salt</t>
  </si>
  <si>
    <t>Verden</t>
  </si>
  <si>
    <t>Rheinland</t>
  </si>
  <si>
    <t>German Region / Franconia</t>
  </si>
  <si>
    <t>Bohemian Region / German Region</t>
  </si>
  <si>
    <t>Bohemia</t>
  </si>
  <si>
    <t>Dyes</t>
  </si>
  <si>
    <t>Bavaria / German Region</t>
  </si>
  <si>
    <t>Bavaria</t>
  </si>
  <si>
    <t>Bavarian</t>
  </si>
  <si>
    <t>German Region / Franconia / Franconia</t>
  </si>
  <si>
    <t>Wurzburg</t>
  </si>
  <si>
    <t>Franconian</t>
  </si>
  <si>
    <t>Wine</t>
  </si>
  <si>
    <t>Nuremberg</t>
  </si>
  <si>
    <t>German Region / Swabia</t>
  </si>
  <si>
    <t>Swabian</t>
  </si>
  <si>
    <t>Ravensburg</t>
  </si>
  <si>
    <t>Wurttemberg</t>
  </si>
  <si>
    <t>German Region / Austrian Region</t>
  </si>
  <si>
    <t>Austria</t>
  </si>
  <si>
    <t>Austrian</t>
  </si>
  <si>
    <t>Gold</t>
  </si>
  <si>
    <t>Venice</t>
  </si>
  <si>
    <t>Lotharingia / German Region</t>
  </si>
  <si>
    <t>Alsace</t>
  </si>
  <si>
    <t>The Palatinate</t>
  </si>
  <si>
    <t>Rhenish</t>
  </si>
  <si>
    <t>Westphalian Region / German Region / Franconia</t>
  </si>
  <si>
    <t>Hesse</t>
  </si>
  <si>
    <t>Cologne</t>
  </si>
  <si>
    <t>Cleves</t>
  </si>
  <si>
    <t>Inland Center of Trade</t>
  </si>
  <si>
    <t>Lotharingia / Westphalian Region / German Region</t>
  </si>
  <si>
    <t>Gallia</t>
  </si>
  <si>
    <t>England</t>
  </si>
  <si>
    <t>Flemish</t>
  </si>
  <si>
    <t>English Channel</t>
  </si>
  <si>
    <t>Spanish Netherlands / The Low Countries</t>
  </si>
  <si>
    <t>Burgundy</t>
  </si>
  <si>
    <t>Wallonian</t>
  </si>
  <si>
    <t>Gallia / French Region</t>
  </si>
  <si>
    <t>Francien</t>
  </si>
  <si>
    <t>Flanders</t>
  </si>
  <si>
    <t>Liege</t>
  </si>
  <si>
    <t>The Low Countries</t>
  </si>
  <si>
    <t>Dutch</t>
  </si>
  <si>
    <t>Coastal Center of Trade / Rhine Estuary</t>
  </si>
  <si>
    <t>Northern Italy / Italian Region / Kingdom of Italy</t>
  </si>
  <si>
    <t>Ligurian</t>
  </si>
  <si>
    <t>Savoy</t>
  </si>
  <si>
    <t>Piedmontese</t>
  </si>
  <si>
    <t>Lombard</t>
  </si>
  <si>
    <t>Romagnan</t>
  </si>
  <si>
    <t>Venetian</t>
  </si>
  <si>
    <t>Northern Italy / Austrian Region / Italian Region / Kingdom of Italy</t>
  </si>
  <si>
    <t>Northern Italy / Italian Region</t>
  </si>
  <si>
    <t>Po Estuary</t>
  </si>
  <si>
    <t>The Papal State</t>
  </si>
  <si>
    <t>Tuscany</t>
  </si>
  <si>
    <t>Tuscan</t>
  </si>
  <si>
    <t>Umbrian</t>
  </si>
  <si>
    <t>Religious Center</t>
  </si>
  <si>
    <t>Two Sicilies / Southern Italy / Italian Region</t>
  </si>
  <si>
    <t>Naples</t>
  </si>
  <si>
    <t>Neapolitan</t>
  </si>
  <si>
    <t>Sicilian</t>
  </si>
  <si>
    <t>Two Sicilies / Sicily / Italian Region</t>
  </si>
  <si>
    <t>Aragon</t>
  </si>
  <si>
    <t>Two Sicilies / Italian Region</t>
  </si>
  <si>
    <t>Maltese</t>
  </si>
  <si>
    <t>Italian Region</t>
  </si>
  <si>
    <t>Sardinian</t>
  </si>
  <si>
    <t>Croatian Region / Western Balkans / German Region</t>
  </si>
  <si>
    <t>Croatian Region / Western Balkans</t>
  </si>
  <si>
    <t>Croatian</t>
  </si>
  <si>
    <t>Hungary</t>
  </si>
  <si>
    <t>Hungarian Region</t>
  </si>
  <si>
    <t>Hungarian</t>
  </si>
  <si>
    <t>Western Balkans / Serbian Region</t>
  </si>
  <si>
    <t>Serbian</t>
  </si>
  <si>
    <t>Greece Region / Western Balkans</t>
  </si>
  <si>
    <t>Greek</t>
  </si>
  <si>
    <t>Albanian</t>
  </si>
  <si>
    <t>Ottomans</t>
  </si>
  <si>
    <t>Byzantium</t>
  </si>
  <si>
    <t>Greece Region / Eastern Balkans</t>
  </si>
  <si>
    <t>Eastern Balkans / Bulgarian Region</t>
  </si>
  <si>
    <t>Bulgarian</t>
  </si>
  <si>
    <t>Coastal Center of Trade / Bosphorus Sound Toll</t>
  </si>
  <si>
    <t>Dacia / Hungarian Region</t>
  </si>
  <si>
    <t>Dacia / Eastern Balkans</t>
  </si>
  <si>
    <t>Wallachia</t>
  </si>
  <si>
    <t>Romanian</t>
  </si>
  <si>
    <t>Ruthenian</t>
  </si>
  <si>
    <t>Helvetia</t>
  </si>
  <si>
    <t>Switzerland</t>
  </si>
  <si>
    <t>Swiss</t>
  </si>
  <si>
    <t>Norman</t>
  </si>
  <si>
    <t>Seine Estuary</t>
  </si>
  <si>
    <t>Breton Region / French Region</t>
  </si>
  <si>
    <t>Brittany</t>
  </si>
  <si>
    <t>Breton</t>
  </si>
  <si>
    <t>Bordeaux</t>
  </si>
  <si>
    <t>Loire Estuary</t>
  </si>
  <si>
    <t>French Region / Aquitania</t>
  </si>
  <si>
    <t>Basque</t>
  </si>
  <si>
    <t>Gascon</t>
  </si>
  <si>
    <t>Gironde Estuary</t>
  </si>
  <si>
    <t>France</t>
  </si>
  <si>
    <t>French Region</t>
  </si>
  <si>
    <t>Lotharingia / French Region</t>
  </si>
  <si>
    <t>Burgundian</t>
  </si>
  <si>
    <t>Lorraine</t>
  </si>
  <si>
    <t>Aquitanian</t>
  </si>
  <si>
    <t>Occitania / French Region</t>
  </si>
  <si>
    <t>Spanish Region / Occitania / French Region</t>
  </si>
  <si>
    <t>Catalan</t>
  </si>
  <si>
    <t>Occitan</t>
  </si>
  <si>
    <t>Rhône Estuary</t>
  </si>
  <si>
    <t>Italian Region / Kingdom of Italy</t>
  </si>
  <si>
    <t>Spanish Region / Iberian Peninsula</t>
  </si>
  <si>
    <t>Castile</t>
  </si>
  <si>
    <t>Galician</t>
  </si>
  <si>
    <t>Leonese</t>
  </si>
  <si>
    <t>Aragonese</t>
  </si>
  <si>
    <t>Castilian</t>
  </si>
  <si>
    <t>Spanish Region / Iberian Peninsula / Andalusia</t>
  </si>
  <si>
    <t>Andalusian</t>
  </si>
  <si>
    <t>Sunni</t>
  </si>
  <si>
    <t>Guadiana Estuary / Coastal Center of Trade</t>
  </si>
  <si>
    <t>Iberian Peninsula</t>
  </si>
  <si>
    <t>Portugal</t>
  </si>
  <si>
    <t>Portuguese</t>
  </si>
  <si>
    <t>Tagus Estuary / Coastal Center of Trade</t>
  </si>
  <si>
    <t>Douro Estuary</t>
  </si>
  <si>
    <t>Great Britain Region / Welsh Region / British Isles</t>
  </si>
  <si>
    <t>Welsh</t>
  </si>
  <si>
    <t>Great Britain Region / British Isles / Mercia</t>
  </si>
  <si>
    <t>English</t>
  </si>
  <si>
    <t>Great Britain Region / Essex / British Isles</t>
  </si>
  <si>
    <t>Thames Estuary / Coastal Center of Trade</t>
  </si>
  <si>
    <t>Glamorgan</t>
  </si>
  <si>
    <t>Lincoln</t>
  </si>
  <si>
    <t>Great Britain Region / Danelaw / British Isles / Mercia</t>
  </si>
  <si>
    <t>Northumbria / Great Britain Region / British Isles</t>
  </si>
  <si>
    <t>Northumbria / Great Britain Region / Danelaw / British Isles</t>
  </si>
  <si>
    <t>Great Britain Region / British Isles / Lowlands</t>
  </si>
  <si>
    <t>Scotland</t>
  </si>
  <si>
    <t>Scottish</t>
  </si>
  <si>
    <t>Aberdeen</t>
  </si>
  <si>
    <t>Great Britain Region / British Isles / Highlands</t>
  </si>
  <si>
    <t>Wielkopolska</t>
  </si>
  <si>
    <t>Poland</t>
  </si>
  <si>
    <t>Polish</t>
  </si>
  <si>
    <t>Mazovia</t>
  </si>
  <si>
    <t>Malopolska</t>
  </si>
  <si>
    <t>Bohemian Region</t>
  </si>
  <si>
    <t>Silesia</t>
  </si>
  <si>
    <t>Silesian</t>
  </si>
  <si>
    <t>Czech</t>
  </si>
  <si>
    <t>Lithuania</t>
  </si>
  <si>
    <t>Lithuanian Region</t>
  </si>
  <si>
    <t>Lithuanian</t>
  </si>
  <si>
    <t>Russian</t>
  </si>
  <si>
    <t>Russian Region / Belarus</t>
  </si>
  <si>
    <t>Byelorussian</t>
  </si>
  <si>
    <t>Belarus</t>
  </si>
  <si>
    <t>Ruthenian Region</t>
  </si>
  <si>
    <t>Dnestr Estuary</t>
  </si>
  <si>
    <t>Russian Region / Ruthenian Region</t>
  </si>
  <si>
    <t>Crimea / Russian Region / Steppe</t>
  </si>
  <si>
    <t>Crimean</t>
  </si>
  <si>
    <t>Crimea / Russian Region</t>
  </si>
  <si>
    <t>Pontic</t>
  </si>
  <si>
    <t>Slaves</t>
  </si>
  <si>
    <t>Don Estuary</t>
  </si>
  <si>
    <t>Russian Region / Steppe</t>
  </si>
  <si>
    <t>Golden Horde</t>
  </si>
  <si>
    <t>Mishar</t>
  </si>
  <si>
    <t>Muscovy</t>
  </si>
  <si>
    <t>Russian Region / Steppe / Central Asia</t>
  </si>
  <si>
    <t>Kazani</t>
  </si>
  <si>
    <t>Russian Region / Western Siberia</t>
  </si>
  <si>
    <t>Uralic</t>
  </si>
  <si>
    <t>White Sea</t>
  </si>
  <si>
    <t>Anatolia / The Middle East / Asia Minor</t>
  </si>
  <si>
    <t>Turkish</t>
  </si>
  <si>
    <t>Silk</t>
  </si>
  <si>
    <t>The Knights</t>
  </si>
  <si>
    <t>Asia Minor</t>
  </si>
  <si>
    <t>Anatolia / The Middle East</t>
  </si>
  <si>
    <t>Candar</t>
  </si>
  <si>
    <t>Ramazan</t>
  </si>
  <si>
    <t>Cotton</t>
  </si>
  <si>
    <t>Armenia / The Middle East</t>
  </si>
  <si>
    <t>Qara Qoyunlu</t>
  </si>
  <si>
    <t>Dulkadir</t>
  </si>
  <si>
    <t>Africa</t>
  </si>
  <si>
    <t>Maghreb al-Aqsa / North Africa</t>
  </si>
  <si>
    <t>Morocco</t>
  </si>
  <si>
    <t>Moroccan</t>
  </si>
  <si>
    <t>Maghreb al-Awsat / North Africa</t>
  </si>
  <si>
    <t>Safi</t>
  </si>
  <si>
    <t>Algerian</t>
  </si>
  <si>
    <t>Maghreb al-Adna / North Africa</t>
  </si>
  <si>
    <t>Tunisian</t>
  </si>
  <si>
    <t>Sugar</t>
  </si>
  <si>
    <t>Mzab</t>
  </si>
  <si>
    <t>Touggourt</t>
  </si>
  <si>
    <t>Djerid</t>
  </si>
  <si>
    <t>Maghreb al-Adna / North Africa / Tripolitania</t>
  </si>
  <si>
    <t>North Africa / Tripolitania</t>
  </si>
  <si>
    <t>Fezzan</t>
  </si>
  <si>
    <t>North Africa / Cyrenaica</t>
  </si>
  <si>
    <t>Mamluks</t>
  </si>
  <si>
    <t>Egyptian</t>
  </si>
  <si>
    <t>Arabian region / North Africa / The Middle East / Egypt</t>
  </si>
  <si>
    <t>Spices</t>
  </si>
  <si>
    <t>The Nile Estuary</t>
  </si>
  <si>
    <t>Arabian region / Syria / The Middle East</t>
  </si>
  <si>
    <t>Syrian</t>
  </si>
  <si>
    <t>Spanish Region / Atlantic Ocean Islands</t>
  </si>
  <si>
    <t>Atlantic Ocean Islands</t>
  </si>
  <si>
    <t>Unknown</t>
  </si>
  <si>
    <t>Icelandic Region</t>
  </si>
  <si>
    <t>Irish Region / British Isles</t>
  </si>
  <si>
    <t>Tyrone</t>
  </si>
  <si>
    <t>Irish</t>
  </si>
  <si>
    <t>Connacht</t>
  </si>
  <si>
    <t>Asia</t>
  </si>
  <si>
    <t>Bedouin</t>
  </si>
  <si>
    <t>Arabian region / The Middle East / Hejaz</t>
  </si>
  <si>
    <t>Hejaz</t>
  </si>
  <si>
    <t>Arabian region / The Middle East / Yemen</t>
  </si>
  <si>
    <t>Coffee</t>
  </si>
  <si>
    <t>Gulf of Aden</t>
  </si>
  <si>
    <t>Yemen</t>
  </si>
  <si>
    <t>Yemeni</t>
  </si>
  <si>
    <t>Shia</t>
  </si>
  <si>
    <t>Arabian region / Nejd / The Middle East</t>
  </si>
  <si>
    <t>Najd</t>
  </si>
  <si>
    <t>Shammar</t>
  </si>
  <si>
    <t>Haasa</t>
  </si>
  <si>
    <t>Oman / Arabian region / The Middle East</t>
  </si>
  <si>
    <t>Oman</t>
  </si>
  <si>
    <t>Ibadi</t>
  </si>
  <si>
    <t>Omani</t>
  </si>
  <si>
    <t>Arabian region / Mesopotamia / The Middle East</t>
  </si>
  <si>
    <t>Mashriqi</t>
  </si>
  <si>
    <t>Aq Qoyunlu</t>
  </si>
  <si>
    <t>Euphrates Estuary</t>
  </si>
  <si>
    <t>Mesopotamia / The Middle East</t>
  </si>
  <si>
    <t>Kurdish</t>
  </si>
  <si>
    <t>Persia</t>
  </si>
  <si>
    <t>Persian Region</t>
  </si>
  <si>
    <t>Timurids</t>
  </si>
  <si>
    <t>Persian</t>
  </si>
  <si>
    <t>Azerbaijan</t>
  </si>
  <si>
    <t>Azerbaijani</t>
  </si>
  <si>
    <t>Persian Region / Tabarestan</t>
  </si>
  <si>
    <t>Tabarestan</t>
  </si>
  <si>
    <t>Mazandarani</t>
  </si>
  <si>
    <t>Armenia / Caucasus</t>
  </si>
  <si>
    <t>Coptic</t>
  </si>
  <si>
    <t>Armenian</t>
  </si>
  <si>
    <t>Caucasus / Azerbaijan</t>
  </si>
  <si>
    <t>Kura Estuary</t>
  </si>
  <si>
    <t>Caucasus</t>
  </si>
  <si>
    <t>Georgia</t>
  </si>
  <si>
    <t>Georgian</t>
  </si>
  <si>
    <t>Dagestani</t>
  </si>
  <si>
    <t>Persian Region / Khorasan</t>
  </si>
  <si>
    <t>Khorasani</t>
  </si>
  <si>
    <t>Zoroastrian</t>
  </si>
  <si>
    <t>Persian Region / Baluchistan</t>
  </si>
  <si>
    <t>Baluchistan</t>
  </si>
  <si>
    <t>Baluchi</t>
  </si>
  <si>
    <t>Persian Region / Sistan / Khorasan</t>
  </si>
  <si>
    <t>Khorasan / Central Asia</t>
  </si>
  <si>
    <t>Turkmeni</t>
  </si>
  <si>
    <t>Central Asia</t>
  </si>
  <si>
    <t>Nogai</t>
  </si>
  <si>
    <t>Uzbek</t>
  </si>
  <si>
    <t>Transoxiana / Central Asia</t>
  </si>
  <si>
    <t>Persian Region / Khorasan / Central Asia</t>
  </si>
  <si>
    <t>Persian Region / Afghanistan / Khorasan</t>
  </si>
  <si>
    <t>Persian Region / Afghanistan</t>
  </si>
  <si>
    <t>Afghan</t>
  </si>
  <si>
    <t>Afghanistan</t>
  </si>
  <si>
    <t>Kazakh</t>
  </si>
  <si>
    <t>Tea</t>
  </si>
  <si>
    <t>Yarkand</t>
  </si>
  <si>
    <t>Kyrgyz</t>
  </si>
  <si>
    <t>Chagatai</t>
  </si>
  <si>
    <t>Circassian</t>
  </si>
  <si>
    <t>Steppe</t>
  </si>
  <si>
    <t>Astrakhani</t>
  </si>
  <si>
    <t>Volga Estuary</t>
  </si>
  <si>
    <t>Western Siberia / Central Asia</t>
  </si>
  <si>
    <t>Steppe / Central Asia</t>
  </si>
  <si>
    <t>Steppe / Western Siberia / Central Asia</t>
  </si>
  <si>
    <t>Russian Region / Steppe / Western Siberia / Central Asia</t>
  </si>
  <si>
    <t>Bashkir</t>
  </si>
  <si>
    <t>Siberia</t>
  </si>
  <si>
    <t>Western Siberia</t>
  </si>
  <si>
    <t>North America</t>
  </si>
  <si>
    <t>Chesapeake Bay</t>
  </si>
  <si>
    <t>The Caribbean</t>
  </si>
  <si>
    <t>Animist</t>
  </si>
  <si>
    <t>Taino</t>
  </si>
  <si>
    <t>Caribbean</t>
  </si>
  <si>
    <t>Carib</t>
  </si>
  <si>
    <t>Important Natural Harbor</t>
  </si>
  <si>
    <t>Martinique</t>
  </si>
  <si>
    <t>St. Lucia</t>
  </si>
  <si>
    <t>St. Vincent</t>
  </si>
  <si>
    <t>Barbados</t>
  </si>
  <si>
    <t>Trinidad</t>
  </si>
  <si>
    <t>Indian Coast / India / Gujarat / East Asian Trade Port</t>
  </si>
  <si>
    <t>Hindu</t>
  </si>
  <si>
    <t>Gujarati</t>
  </si>
  <si>
    <t>Indus</t>
  </si>
  <si>
    <t>Sindh / Indian Coast / India / East Asian Trade Port</t>
  </si>
  <si>
    <t>Sind</t>
  </si>
  <si>
    <t>Sindhi</t>
  </si>
  <si>
    <t>Indus Estuary</t>
  </si>
  <si>
    <t>Sindh / India</t>
  </si>
  <si>
    <t>Punjab / India</t>
  </si>
  <si>
    <t>Panjabi</t>
  </si>
  <si>
    <t>India / Kashmir</t>
  </si>
  <si>
    <t>Kashmiri</t>
  </si>
  <si>
    <t>Kangra</t>
  </si>
  <si>
    <t>India / Himalayas</t>
  </si>
  <si>
    <t>Doab</t>
  </si>
  <si>
    <t>Garhwal</t>
  </si>
  <si>
    <t>Nepali</t>
  </si>
  <si>
    <t>Rajputana / India</t>
  </si>
  <si>
    <t>Rajput</t>
  </si>
  <si>
    <t>Gujarat</t>
  </si>
  <si>
    <t>Dhundhar</t>
  </si>
  <si>
    <t>India / Hindustan</t>
  </si>
  <si>
    <t>Hindvi</t>
  </si>
  <si>
    <t>Avadhi</t>
  </si>
  <si>
    <t>Gwalior</t>
  </si>
  <si>
    <t>Malwa / India</t>
  </si>
  <si>
    <t>Malwa</t>
  </si>
  <si>
    <t>Malvi</t>
  </si>
  <si>
    <t>Maharashtra / India</t>
  </si>
  <si>
    <t>Konkan / Indian Coast / Maharashtra / India / East Asian Trade Port</t>
  </si>
  <si>
    <t>Marathi</t>
  </si>
  <si>
    <t>Karnataka / Konkan / Indian Coast / India / East Asian Trade Port</t>
  </si>
  <si>
    <t>Kannada</t>
  </si>
  <si>
    <t>Karnataka / India</t>
  </si>
  <si>
    <t>Bahmanis</t>
  </si>
  <si>
    <t>Ceylon</t>
  </si>
  <si>
    <t>Kerala / Indian Coast / India / East Asian Trade Port</t>
  </si>
  <si>
    <t>Malayalam</t>
  </si>
  <si>
    <t>Tamil Country / Indian Coast / India / East Asian Trade Port / Coromandel Coast</t>
  </si>
  <si>
    <t>Tamil</t>
  </si>
  <si>
    <t>Tamil Country / India</t>
  </si>
  <si>
    <t>Orissa</t>
  </si>
  <si>
    <t>Telugu</t>
  </si>
  <si>
    <t>Telingana / India</t>
  </si>
  <si>
    <t>Andhra / Indian Coast / India / East Asian Trade Port / Coromandel Coast</t>
  </si>
  <si>
    <t>Krishna Estuary</t>
  </si>
  <si>
    <t>Maharashtra / India / Gondwana</t>
  </si>
  <si>
    <t>Gondi</t>
  </si>
  <si>
    <t>India / Gondwana</t>
  </si>
  <si>
    <t>Tropical Wood</t>
  </si>
  <si>
    <t>Bengal</t>
  </si>
  <si>
    <t>Andhra / Indian Coast / India / East Asian Trade Port</t>
  </si>
  <si>
    <t>Gondwana</t>
  </si>
  <si>
    <t>Orissa / Indian Coast / India / East Asian Trade Port</t>
  </si>
  <si>
    <t>Oriya</t>
  </si>
  <si>
    <t>Orissa / India</t>
  </si>
  <si>
    <t>Garjati</t>
  </si>
  <si>
    <t>Baisi Rajya</t>
  </si>
  <si>
    <t>Nepal</t>
  </si>
  <si>
    <t>Katmandu</t>
  </si>
  <si>
    <t>Lhasa</t>
  </si>
  <si>
    <t>Bihar / India</t>
  </si>
  <si>
    <t>Bihari</t>
  </si>
  <si>
    <t>India / Jharkhand</t>
  </si>
  <si>
    <t>Jharkandi</t>
  </si>
  <si>
    <t>Ivory</t>
  </si>
  <si>
    <t>Indian Coast / India / East Asian Trade Port / Bengal</t>
  </si>
  <si>
    <t>Bengali</t>
  </si>
  <si>
    <t>Ganges Estuary</t>
  </si>
  <si>
    <t>India / Bengal</t>
  </si>
  <si>
    <t>Bhutan</t>
  </si>
  <si>
    <t>U-tsang</t>
  </si>
  <si>
    <t>Vajrayana</t>
  </si>
  <si>
    <t>Tibetan</t>
  </si>
  <si>
    <t>Assam / India</t>
  </si>
  <si>
    <t>Assamese</t>
  </si>
  <si>
    <t>Kachar</t>
  </si>
  <si>
    <t>Chin</t>
  </si>
  <si>
    <t>Lanka / Indian Coast / Indian Ocean Islands / India / East Asian Trade Port</t>
  </si>
  <si>
    <t>Theravada</t>
  </si>
  <si>
    <t>Sinhalese</t>
  </si>
  <si>
    <t>The Andamans</t>
  </si>
  <si>
    <t>Indian Ocean Islands</t>
  </si>
  <si>
    <t>Mrauk U</t>
  </si>
  <si>
    <t>Indochina / East Asian Trade Port</t>
  </si>
  <si>
    <t>Arakan</t>
  </si>
  <si>
    <t>Arakanese</t>
  </si>
  <si>
    <t>Kale</t>
  </si>
  <si>
    <t>Indochina</t>
  </si>
  <si>
    <t>Ava</t>
  </si>
  <si>
    <t>Sagaing</t>
  </si>
  <si>
    <t>Burmese</t>
  </si>
  <si>
    <t>Mong Yang</t>
  </si>
  <si>
    <t>Shan</t>
  </si>
  <si>
    <t>Chengdu</t>
  </si>
  <si>
    <t>Hsenwi</t>
  </si>
  <si>
    <t>Taungoo</t>
  </si>
  <si>
    <t>Taungu</t>
  </si>
  <si>
    <t>Chinaware</t>
  </si>
  <si>
    <t>Pegu</t>
  </si>
  <si>
    <t>Mon</t>
  </si>
  <si>
    <t>Irrawaddy Estuary</t>
  </si>
  <si>
    <t>Kengtung</t>
  </si>
  <si>
    <t>Northern Thai</t>
  </si>
  <si>
    <t>Mong Nai</t>
  </si>
  <si>
    <t>Chiang Mai</t>
  </si>
  <si>
    <t>Lan Na</t>
  </si>
  <si>
    <t>Siam</t>
  </si>
  <si>
    <t>Moulmein</t>
  </si>
  <si>
    <t>Karen</t>
  </si>
  <si>
    <t>Tavoy</t>
  </si>
  <si>
    <t>Ayutthaya</t>
  </si>
  <si>
    <t>Ratchaburi</t>
  </si>
  <si>
    <t>Central Thai</t>
  </si>
  <si>
    <t>Nakhon Si Thammarat</t>
  </si>
  <si>
    <t>Ligor</t>
  </si>
  <si>
    <t>Malayan</t>
  </si>
  <si>
    <t>Malacca</t>
  </si>
  <si>
    <t>Pattani</t>
  </si>
  <si>
    <t>Indochina / East Asian Trade Port / Malay Peninsula</t>
  </si>
  <si>
    <t>Perak</t>
  </si>
  <si>
    <t>East Asian Cot / Indochina / East Asian Trade Port / Malay Peninsula</t>
  </si>
  <si>
    <t>Johor</t>
  </si>
  <si>
    <t>Pahang</t>
  </si>
  <si>
    <t>Kelantan</t>
  </si>
  <si>
    <t>Sukhothai</t>
  </si>
  <si>
    <t>Chiang Rai</t>
  </si>
  <si>
    <t>Nakhon Thung Yai</t>
  </si>
  <si>
    <t>Oudong</t>
  </si>
  <si>
    <t>Khmer</t>
  </si>
  <si>
    <t>Prey Nokor</t>
  </si>
  <si>
    <t>Panduranga</t>
  </si>
  <si>
    <t>Champa</t>
  </si>
  <si>
    <t>Cham</t>
  </si>
  <si>
    <t>Vijaya</t>
  </si>
  <si>
    <t>Champasak</t>
  </si>
  <si>
    <t>Lan Xang</t>
  </si>
  <si>
    <t>Laotian</t>
  </si>
  <si>
    <t>Angkor</t>
  </si>
  <si>
    <t>Thanh Hoa</t>
  </si>
  <si>
    <t>Dai Viet</t>
  </si>
  <si>
    <t>Mahayana</t>
  </si>
  <si>
    <t>Vietnamese</t>
  </si>
  <si>
    <t>Canton</t>
  </si>
  <si>
    <t>Sikhottabong</t>
  </si>
  <si>
    <t>Khorat</t>
  </si>
  <si>
    <t>Dong Kinh</t>
  </si>
  <si>
    <t>Vientiane</t>
  </si>
  <si>
    <t>Luang Prabang</t>
  </si>
  <si>
    <t>Cao Bang</t>
  </si>
  <si>
    <t>Zhuang</t>
  </si>
  <si>
    <t>Lamuri</t>
  </si>
  <si>
    <t>Indonesia / Sumatra / East Asian Trade Port</t>
  </si>
  <si>
    <t>Pasai</t>
  </si>
  <si>
    <t>Sumatran</t>
  </si>
  <si>
    <t>Deli</t>
  </si>
  <si>
    <t>Batak</t>
  </si>
  <si>
    <t>Siak</t>
  </si>
  <si>
    <t>Bengkulu</t>
  </si>
  <si>
    <t>Palembang</t>
  </si>
  <si>
    <t>Tulangbewang</t>
  </si>
  <si>
    <t>Banten</t>
  </si>
  <si>
    <t>Java / Indonesia / East Asian Trade Port</t>
  </si>
  <si>
    <t>Sunda</t>
  </si>
  <si>
    <t>Javanese</t>
  </si>
  <si>
    <t>The Moluccas</t>
  </si>
  <si>
    <t>Kawali</t>
  </si>
  <si>
    <t>Karta</t>
  </si>
  <si>
    <t>Majapahit</t>
  </si>
  <si>
    <t>Blambangan</t>
  </si>
  <si>
    <t>Surabaya</t>
  </si>
  <si>
    <t>Demak</t>
  </si>
  <si>
    <t>Kalapa</t>
  </si>
  <si>
    <t>Java / East Asian Cot / Indonesia / East Asian Trade Port</t>
  </si>
  <si>
    <t>Bali</t>
  </si>
  <si>
    <t>Indonesia</t>
  </si>
  <si>
    <t>Sumbawa</t>
  </si>
  <si>
    <t>Papuan</t>
  </si>
  <si>
    <t>Flores</t>
  </si>
  <si>
    <t>Sumba</t>
  </si>
  <si>
    <t>West Timor</t>
  </si>
  <si>
    <t>Brunei</t>
  </si>
  <si>
    <t>Indonesia / Borneo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</si>
  <si>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</si>
  <si>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</si>
  <si>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</si>
  <si>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</si>
  <si>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</si>
  <si>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</si>
  <si>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</si>
  <si>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</si>
  <si>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</si>
  <si>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</si>
  <si>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</si>
  <si>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Spice Islands / Indonesia</t>
  </si>
  <si>
    <t>Moluccan</t>
  </si>
  <si>
    <t>Ambon</t>
  </si>
  <si>
    <t>Ceram</t>
  </si>
  <si>
    <t>Halmahera</t>
  </si>
  <si>
    <t>Ternate</t>
  </si>
  <si>
    <t>Tidore</t>
  </si>
  <si>
    <t>Sulu</t>
  </si>
  <si>
    <t>Filipino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</si>
  <si>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</si>
  <si>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</si>
  <si>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</si>
  <si>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</si>
  <si>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</si>
  <si>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</si>
  <si>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</si>
  <si>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</si>
  <si>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</si>
  <si>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Sibsongbanna</t>
  </si>
  <si>
    <t>Yunnan / China Proper</t>
  </si>
  <si>
    <t>Ming</t>
  </si>
  <si>
    <t>Dali</t>
  </si>
  <si>
    <t>Bai</t>
  </si>
  <si>
    <t>Yunnan</t>
  </si>
  <si>
    <t>Guangnan</t>
  </si>
  <si>
    <t>Lingyun</t>
  </si>
  <si>
    <t>China Proper / Guangxi</t>
  </si>
  <si>
    <t>Confucian</t>
  </si>
  <si>
    <t>Shiuhing</t>
  </si>
  <si>
    <t>China Proper / Guangdong / East Asian Trade Port</t>
  </si>
  <si>
    <t>Cantonese</t>
  </si>
  <si>
    <t>Kingchow</t>
  </si>
  <si>
    <t>China Proper / Chinese Coast / Guangdong / East Asian Trade Port</t>
  </si>
  <si>
    <t>Min</t>
  </si>
  <si>
    <t>East Asian Cot / China Proper / Chinese Coast / Guangdong / East Asian Trade Port</t>
  </si>
  <si>
    <t>Coastal Center of Trade / Pearl Estuary</t>
  </si>
  <si>
    <t>Macau</t>
  </si>
  <si>
    <t>Fuzhou</t>
  </si>
  <si>
    <t>China Proper / Fujian / Chinese Coast / East Asian Trade Port</t>
  </si>
  <si>
    <t>Hangzhou</t>
  </si>
  <si>
    <t>Ganzhou</t>
  </si>
  <si>
    <t>Jiangxi / China Proper</t>
  </si>
  <si>
    <t>Hakka</t>
  </si>
  <si>
    <t>Changsha</t>
  </si>
  <si>
    <t>Huguang / China Proper</t>
  </si>
  <si>
    <t>Xiang</t>
  </si>
  <si>
    <t>Wuling</t>
  </si>
  <si>
    <t>Zhenyuan</t>
  </si>
  <si>
    <t>China Proper / Guizhou</t>
  </si>
  <si>
    <t>Miao</t>
  </si>
  <si>
    <t>Guiyang</t>
  </si>
  <si>
    <t>Yi</t>
  </si>
  <si>
    <t>Umung</t>
  </si>
  <si>
    <t>China Proper / Sichuan</t>
  </si>
  <si>
    <t>Shigatse</t>
  </si>
  <si>
    <t>Tibet</t>
  </si>
  <si>
    <t>Tachienlu</t>
  </si>
  <si>
    <t>Kham</t>
  </si>
  <si>
    <t>Sichuanese</t>
  </si>
  <si>
    <t>Chongqing</t>
  </si>
  <si>
    <t>Yichang</t>
  </si>
  <si>
    <t>Xi'an</t>
  </si>
  <si>
    <t>Wuchang</t>
  </si>
  <si>
    <t>Hubei</t>
  </si>
  <si>
    <t>Nanchang</t>
  </si>
  <si>
    <t>Gan</t>
  </si>
  <si>
    <t>Zhejiang / China Proper / Chinese Coast / East Asian Trade Port</t>
  </si>
  <si>
    <t>Wu</t>
  </si>
  <si>
    <t>Yangzhou</t>
  </si>
  <si>
    <t>South Zhili / China Proper / Chinese Coast / East Asian Trade Port</t>
  </si>
  <si>
    <t>Jianghuai</t>
  </si>
  <si>
    <t>Anqing</t>
  </si>
  <si>
    <t>South Zhili / China Proper</t>
  </si>
  <si>
    <t>Nanyang</t>
  </si>
  <si>
    <t>China Proper / Henan</t>
  </si>
  <si>
    <t>Zhongyuan</t>
  </si>
  <si>
    <t>Kaifeng</t>
  </si>
  <si>
    <t>Hanzhong</t>
  </si>
  <si>
    <t>Shaanxi / China Proper</t>
  </si>
  <si>
    <t>Xibei</t>
  </si>
  <si>
    <t>Qingzhou</t>
  </si>
  <si>
    <t>Shandong / China Proper / Chinese Coast / East Asian Trade Port</t>
  </si>
  <si>
    <t>Shandong</t>
  </si>
  <si>
    <t>Beijing</t>
  </si>
  <si>
    <t>Jinan</t>
  </si>
  <si>
    <t>Shandong / China Proper</t>
  </si>
  <si>
    <t>Huaiqing</t>
  </si>
  <si>
    <t>Jin</t>
  </si>
  <si>
    <t>Taiyuan</t>
  </si>
  <si>
    <t>Shanxi / China Proper</t>
  </si>
  <si>
    <t>Pingyang</t>
  </si>
  <si>
    <t>Hejian</t>
  </si>
  <si>
    <t>China Proper / Chinese Coast / North Zhili / East Asian Trade Port</t>
  </si>
  <si>
    <t>Zhili</t>
  </si>
  <si>
    <t>Baoding</t>
  </si>
  <si>
    <t>China Proper / North Zhili</t>
  </si>
  <si>
    <t>Datong</t>
  </si>
  <si>
    <t>Ningxia</t>
  </si>
  <si>
    <t>Mongol</t>
  </si>
  <si>
    <t>Lanzhou</t>
  </si>
  <si>
    <t>Ordos</t>
  </si>
  <si>
    <t>Inner Mongolia / Mongolia</t>
  </si>
  <si>
    <t>Hohhot</t>
  </si>
  <si>
    <t>Chengde</t>
  </si>
  <si>
    <t>Korchin</t>
  </si>
  <si>
    <t>Chahar</t>
  </si>
  <si>
    <t>Ningyuan</t>
  </si>
  <si>
    <t>Inner Manchuria / Chinese Coast / Manchuria / East Asian Trade Port</t>
  </si>
  <si>
    <t>Gyegu</t>
  </si>
  <si>
    <t>Tsaidam</t>
  </si>
  <si>
    <t>Sarig Yogir</t>
  </si>
  <si>
    <t>Oirat</t>
  </si>
  <si>
    <t>Yumen</t>
  </si>
  <si>
    <t>Zhangye</t>
  </si>
  <si>
    <t>Alxa</t>
  </si>
  <si>
    <t>Hotan</t>
  </si>
  <si>
    <t>Tarim Basin</t>
  </si>
  <si>
    <t>Uyghur</t>
  </si>
  <si>
    <t>Qarqan</t>
  </si>
  <si>
    <t>Aksu</t>
  </si>
  <si>
    <t>Bechbaliq</t>
  </si>
  <si>
    <t>Zungaria</t>
  </si>
  <si>
    <t>Tengri</t>
  </si>
  <si>
    <t>Hoboksar</t>
  </si>
  <si>
    <t>Zungaria / Central Asia</t>
  </si>
  <si>
    <t>Urumqi</t>
  </si>
  <si>
    <t>Tannu Uriankhai</t>
  </si>
  <si>
    <t>Outer Mongolia / Mongolia</t>
  </si>
  <si>
    <t>Buryat</t>
  </si>
  <si>
    <t>Kherlen</t>
  </si>
  <si>
    <t>Mongolia</t>
  </si>
  <si>
    <t>Khalkha</t>
  </si>
  <si>
    <t>Kobdo</t>
  </si>
  <si>
    <t>Uliastai</t>
  </si>
  <si>
    <t>Dornogovi</t>
  </si>
  <si>
    <t>Setsen</t>
  </si>
  <si>
    <t>Jirem</t>
  </si>
  <si>
    <t>Xilin Gol</t>
  </si>
  <si>
    <t>Hulunbuir</t>
  </si>
  <si>
    <t>Girin</t>
  </si>
  <si>
    <t>Cicigar</t>
  </si>
  <si>
    <t>Inner Manchuria / Manchuria</t>
  </si>
  <si>
    <t>Shenyang</t>
  </si>
  <si>
    <t>Manchu</t>
  </si>
  <si>
    <t>Aigun</t>
  </si>
  <si>
    <t>Haixi</t>
  </si>
  <si>
    <t>Tuwan</t>
  </si>
  <si>
    <t>Bohori</t>
  </si>
  <si>
    <t>Outer Manchuria / Manchuria</t>
  </si>
  <si>
    <t>Yeren</t>
  </si>
  <si>
    <t>Ilan Hala</t>
  </si>
  <si>
    <t>Jianzhou</t>
  </si>
  <si>
    <t>Hamgyeong</t>
  </si>
  <si>
    <t>Korean Region</t>
  </si>
  <si>
    <t>Korea</t>
  </si>
  <si>
    <t>Korean</t>
  </si>
  <si>
    <t>Hwanghae</t>
  </si>
  <si>
    <t>Wonju</t>
  </si>
  <si>
    <t>Nippon</t>
  </si>
  <si>
    <t>Gyeonggi</t>
  </si>
  <si>
    <t>Sangju</t>
  </si>
  <si>
    <t>Jeolla</t>
  </si>
  <si>
    <t>Sakam</t>
  </si>
  <si>
    <t>Taiwan / China Proper / Chinese Coast / East Asian Trade Port</t>
  </si>
  <si>
    <t>Polynesian</t>
  </si>
  <si>
    <t>Kashgar</t>
  </si>
  <si>
    <t>Cumana</t>
  </si>
  <si>
    <t>South America</t>
  </si>
  <si>
    <t>The Spanish Main / Venezuela</t>
  </si>
  <si>
    <t>Angostura</t>
  </si>
  <si>
    <t>The Spanish Main / Guyana / Venezuela</t>
  </si>
  <si>
    <t>Amazonas</t>
  </si>
  <si>
    <t>Essequibo</t>
  </si>
  <si>
    <t>Arawak</t>
  </si>
  <si>
    <t>Lokono</t>
  </si>
  <si>
    <t>Demerara</t>
  </si>
  <si>
    <t>Guyana</t>
  </si>
  <si>
    <t>Paramaribo</t>
  </si>
  <si>
    <t>Cayenne</t>
  </si>
  <si>
    <t>Amapa</t>
  </si>
  <si>
    <t>Amazonas / Brazil / Grao Para</t>
  </si>
  <si>
    <t>Belem</t>
  </si>
  <si>
    <t>Tupinamba</t>
  </si>
  <si>
    <t>Cocoa</t>
  </si>
  <si>
    <t>Maranhao</t>
  </si>
  <si>
    <t>Brazil / Maranhao</t>
  </si>
  <si>
    <t>Ge</t>
  </si>
  <si>
    <t>Crato</t>
  </si>
  <si>
    <t>Brazil / Pernambuco</t>
  </si>
  <si>
    <t>Brazil</t>
  </si>
  <si>
    <t>Ceara</t>
  </si>
  <si>
    <t>Potiguara</t>
  </si>
  <si>
    <t>Oeiras</t>
  </si>
  <si>
    <t>Rio Grande</t>
  </si>
  <si>
    <t>Paraiba</t>
  </si>
  <si>
    <t>Pernambuco</t>
  </si>
  <si>
    <t>Bahia</t>
  </si>
  <si>
    <t>Brazil / Bahia</t>
  </si>
  <si>
    <t>Ilheus</t>
  </si>
  <si>
    <t>Tupiniquim</t>
  </si>
  <si>
    <t>Goias</t>
  </si>
  <si>
    <t>Amazonas / Goias / Brazil</t>
  </si>
  <si>
    <t>Diamantina</t>
  </si>
  <si>
    <t>Minas Gerais / Brazil</t>
  </si>
  <si>
    <t>Porto Seguro</t>
  </si>
  <si>
    <t>Espirito Santo</t>
  </si>
  <si>
    <t>Tapuia</t>
  </si>
  <si>
    <t>Sao Tome</t>
  </si>
  <si>
    <t>Brazil / Rio de Janeiro</t>
  </si>
  <si>
    <t>Rio de Janeiro</t>
  </si>
  <si>
    <t>Santo Amaro</t>
  </si>
  <si>
    <t>Minas Gerais</t>
  </si>
  <si>
    <t>Sao Vicente</t>
  </si>
  <si>
    <t>Sao Paolo / Brazil</t>
  </si>
  <si>
    <t>Guayra</t>
  </si>
  <si>
    <t>Guarani</t>
  </si>
  <si>
    <t>Curitiba</t>
  </si>
  <si>
    <t>Uruguay</t>
  </si>
  <si>
    <t>Pampas / Banda Oriental</t>
  </si>
  <si>
    <t>Charruan</t>
  </si>
  <si>
    <t>Rio de La Plata</t>
  </si>
  <si>
    <t>Banda Oriental</t>
  </si>
  <si>
    <t>Al-Junaynah</t>
  </si>
  <si>
    <t>Central Africa</t>
  </si>
  <si>
    <t>Nubian</t>
  </si>
  <si>
    <t>Ethiopia</t>
  </si>
  <si>
    <t>Asuncion</t>
  </si>
  <si>
    <t>Paraguay</t>
  </si>
  <si>
    <t>Concepcion</t>
  </si>
  <si>
    <t>Corrientes</t>
  </si>
  <si>
    <t>La Plata / Buenos Aires</t>
  </si>
  <si>
    <t>Rio de la Plata</t>
  </si>
  <si>
    <t>Pampas / La Plata / Buenos Aires</t>
  </si>
  <si>
    <t>Charrua</t>
  </si>
  <si>
    <t>Parana Estuary</t>
  </si>
  <si>
    <t>Southern Pampas / Pampas / La Plata</t>
  </si>
  <si>
    <t>Het</t>
  </si>
  <si>
    <t>La Plata / Patagonia</t>
  </si>
  <si>
    <t>Patagonian</t>
  </si>
  <si>
    <t>Patagonia</t>
  </si>
  <si>
    <t>The Andes / Chile</t>
  </si>
  <si>
    <t>Mapuche</t>
  </si>
  <si>
    <t>Cuyo / La Plata</t>
  </si>
  <si>
    <t>The Andes / Qullasuyu / Chile</t>
  </si>
  <si>
    <t>Angoche</t>
  </si>
  <si>
    <t>South Africa</t>
  </si>
  <si>
    <t>Kilwa</t>
  </si>
  <si>
    <t>Swahili</t>
  </si>
  <si>
    <t>Zanzibar</t>
  </si>
  <si>
    <t>Mtetwa</t>
  </si>
  <si>
    <t>Bantu</t>
  </si>
  <si>
    <t>Cape of Good Hope</t>
  </si>
  <si>
    <t>Chaco Austral</t>
  </si>
  <si>
    <t>Chaco / La Plata</t>
  </si>
  <si>
    <t>Chacoan</t>
  </si>
  <si>
    <t>La Plata / Tucoman / The Andes / Qullasuyu</t>
  </si>
  <si>
    <t>Diaguita</t>
  </si>
  <si>
    <t>Cuiaba</t>
  </si>
  <si>
    <t>Calchaqui</t>
  </si>
  <si>
    <t>Inti</t>
  </si>
  <si>
    <t>The Andes / Qullasuyu / Bolivia</t>
  </si>
  <si>
    <t>Charca</t>
  </si>
  <si>
    <t>Aimara</t>
  </si>
  <si>
    <t>Cerro Rico</t>
  </si>
  <si>
    <t>Pacajes</t>
  </si>
  <si>
    <t>Mbwila</t>
  </si>
  <si>
    <t>Congo / Central Africa</t>
  </si>
  <si>
    <t>Kongo</t>
  </si>
  <si>
    <t>Kongolese</t>
  </si>
  <si>
    <t>Ivory Coast</t>
  </si>
  <si>
    <t>Chaco / Paraguay</t>
  </si>
  <si>
    <t>Amazonas / Bolivia</t>
  </si>
  <si>
    <t>Maipurean</t>
  </si>
  <si>
    <t>Bolivia</t>
  </si>
  <si>
    <t>Antisuyu / The Andes / Bolivia</t>
  </si>
  <si>
    <t>Colla</t>
  </si>
  <si>
    <t>Antisuyu / The Andes</t>
  </si>
  <si>
    <t>The Andes / Qullasuyu</t>
  </si>
  <si>
    <t>Kuntisuyu / The Andes</t>
  </si>
  <si>
    <t>Quechua</t>
  </si>
  <si>
    <t>Cusco</t>
  </si>
  <si>
    <t>The Andes / Chinchaysuyu</t>
  </si>
  <si>
    <t>Ichma</t>
  </si>
  <si>
    <t>Coastal Center of Trade / Oracle of Pachacamac</t>
  </si>
  <si>
    <t>Wanka</t>
  </si>
  <si>
    <t>Chimu</t>
  </si>
  <si>
    <t>Chimuan</t>
  </si>
  <si>
    <t>Huyla</t>
  </si>
  <si>
    <t>Quito / Amazonas</t>
  </si>
  <si>
    <t>Jivaro</t>
  </si>
  <si>
    <t>Quito / The Andes / Chinchaysuyu</t>
  </si>
  <si>
    <t>Caran</t>
  </si>
  <si>
    <t>Quito / The Andes</t>
  </si>
  <si>
    <t>Guayas Estuary</t>
  </si>
  <si>
    <t>The Spanish Main / Amazonas / New Granada</t>
  </si>
  <si>
    <t>The Spanish Main / New Granada</t>
  </si>
  <si>
    <t>Muisca</t>
  </si>
  <si>
    <t>The Spanish Main / New Andalucia</t>
  </si>
  <si>
    <t>Caracas</t>
  </si>
  <si>
    <t>Graaff-Reinet</t>
  </si>
  <si>
    <t>Barinas</t>
  </si>
  <si>
    <t>The Spanish Main / Central America / Castilla del Oro</t>
  </si>
  <si>
    <t>Central America</t>
  </si>
  <si>
    <t>Miskito</t>
  </si>
  <si>
    <t>Central America / Mesoamerica</t>
  </si>
  <si>
    <t>Mayan</t>
  </si>
  <si>
    <t>Aztec</t>
  </si>
  <si>
    <t>Highland Mayan</t>
  </si>
  <si>
    <t>Kiche</t>
  </si>
  <si>
    <t>Itza</t>
  </si>
  <si>
    <t>Putun</t>
  </si>
  <si>
    <t>Yucatec</t>
  </si>
  <si>
    <t>Nahuatl</t>
  </si>
  <si>
    <t>Zapotek</t>
  </si>
  <si>
    <t>Yucatan / Central America / Mesoamerica</t>
  </si>
  <si>
    <t>Xiu</t>
  </si>
  <si>
    <t>Cocomes</t>
  </si>
  <si>
    <t>Totonac</t>
  </si>
  <si>
    <t>Tecos</t>
  </si>
  <si>
    <t>Chichimecan</t>
  </si>
  <si>
    <t>Piman</t>
  </si>
  <si>
    <t>Navajo</t>
  </si>
  <si>
    <t>California</t>
  </si>
  <si>
    <t>Western America</t>
  </si>
  <si>
    <t>Totemist</t>
  </si>
  <si>
    <t>Chinook</t>
  </si>
  <si>
    <t>Pomo</t>
  </si>
  <si>
    <t>Siuslaw</t>
  </si>
  <si>
    <t>Northwestern America</t>
  </si>
  <si>
    <t>Northwestern America / Columbia Basin</t>
  </si>
  <si>
    <t>Columbia Estuary</t>
  </si>
  <si>
    <t>Salish</t>
  </si>
  <si>
    <t>Paiute</t>
  </si>
  <si>
    <t>Eastern Apache</t>
  </si>
  <si>
    <t>The Great Plains</t>
  </si>
  <si>
    <t>The Mississippi Region</t>
  </si>
  <si>
    <t>Mississippi River</t>
  </si>
  <si>
    <t>Mississippi Estuary</t>
  </si>
  <si>
    <t>The Mississippi Region / The Great Plains</t>
  </si>
  <si>
    <t>Osage</t>
  </si>
  <si>
    <t>Illini</t>
  </si>
  <si>
    <t>Chiwere</t>
  </si>
  <si>
    <t>Dakota</t>
  </si>
  <si>
    <t>Nakota</t>
  </si>
  <si>
    <t>St Lawrence Basin / The Mississippi Region / Northern America</t>
  </si>
  <si>
    <t>Cheyenne</t>
  </si>
  <si>
    <t>Anishinabe</t>
  </si>
  <si>
    <t>The Mississippi Region / Northern America</t>
  </si>
  <si>
    <t>Illiniwek</t>
  </si>
  <si>
    <t>Creek</t>
  </si>
  <si>
    <t>Eastern America</t>
  </si>
  <si>
    <t>The Thirteen Colonies / Eastern America</t>
  </si>
  <si>
    <t>Santee Estuary</t>
  </si>
  <si>
    <t>Tobacco</t>
  </si>
  <si>
    <t>Shawnee</t>
  </si>
  <si>
    <t>Iroquois</t>
  </si>
  <si>
    <t>The Thirteen Colonies / Northeastern America</t>
  </si>
  <si>
    <t>Fox</t>
  </si>
  <si>
    <t>St Lawrence Basin / The Mississippi Region</t>
  </si>
  <si>
    <t>Susquehannock</t>
  </si>
  <si>
    <t>James Estuary</t>
  </si>
  <si>
    <t>St Lawrence Basin / Eastern America</t>
  </si>
  <si>
    <t>Delaware</t>
  </si>
  <si>
    <t>Delaware Estuary</t>
  </si>
  <si>
    <t>Gulf of St. Lawrence</t>
  </si>
  <si>
    <t>Unami</t>
  </si>
  <si>
    <t>Manhattan</t>
  </si>
  <si>
    <t>Hudson Estuary</t>
  </si>
  <si>
    <t>The Thirteen Colonies / New England / Northeastern America</t>
  </si>
  <si>
    <t>Pequot</t>
  </si>
  <si>
    <t>Narraganset</t>
  </si>
  <si>
    <t>Massachusetts</t>
  </si>
  <si>
    <t>Eastern America / New England</t>
  </si>
  <si>
    <t>Merrimack</t>
  </si>
  <si>
    <t>Abenaki</t>
  </si>
  <si>
    <t>Penobscott</t>
  </si>
  <si>
    <t>Acadia / The Thirteen Colonies / New England / Northeastern America</t>
  </si>
  <si>
    <t>Nootka</t>
  </si>
  <si>
    <t>Aleutian</t>
  </si>
  <si>
    <t>Squamish</t>
  </si>
  <si>
    <t>Kwakiutl</t>
  </si>
  <si>
    <t>Tsimshian</t>
  </si>
  <si>
    <t>Tlingit</t>
  </si>
  <si>
    <t>Haida</t>
  </si>
  <si>
    <t>Yakutat</t>
  </si>
  <si>
    <t>Kenai</t>
  </si>
  <si>
    <t>Aleut</t>
  </si>
  <si>
    <t>Beothuk</t>
  </si>
  <si>
    <t>Newfoundland / Northeastern America</t>
  </si>
  <si>
    <t>Taqamkuk</t>
  </si>
  <si>
    <t>Unamakik</t>
  </si>
  <si>
    <t>Acadia / Northeastern America / Northern America</t>
  </si>
  <si>
    <t>Mikmaq</t>
  </si>
  <si>
    <t>Epekwitk</t>
  </si>
  <si>
    <t>Sipeknekatik</t>
  </si>
  <si>
    <t>Kespek</t>
  </si>
  <si>
    <t>Acadia / St Lawrence Basin / Northern America / Canada</t>
  </si>
  <si>
    <t>St Lawrence Basin / Northern America / Canada</t>
  </si>
  <si>
    <t>Maisouna</t>
  </si>
  <si>
    <t>Hochelega</t>
  </si>
  <si>
    <t>Stadacona</t>
  </si>
  <si>
    <t>Saint Lawrence Estuary</t>
  </si>
  <si>
    <t>Tadoussac</t>
  </si>
  <si>
    <t>Innu</t>
  </si>
  <si>
    <t>Chisedec</t>
  </si>
  <si>
    <t>Northern America</t>
  </si>
  <si>
    <t>Inuit</t>
  </si>
  <si>
    <t>Hudson Bay</t>
  </si>
  <si>
    <t>Qikirmiut</t>
  </si>
  <si>
    <t>Hudson's Bay / Northern America</t>
  </si>
  <si>
    <t>Cisasipi</t>
  </si>
  <si>
    <t>Attawapiskat</t>
  </si>
  <si>
    <t>Muskegon</t>
  </si>
  <si>
    <t>Nelson Estuary</t>
  </si>
  <si>
    <t>Chipewyan</t>
  </si>
  <si>
    <t>Atikaki</t>
  </si>
  <si>
    <t>Manitoba</t>
  </si>
  <si>
    <t>Kinougeoulini</t>
  </si>
  <si>
    <t>Satsuma</t>
  </si>
  <si>
    <t>Japan</t>
  </si>
  <si>
    <t>Shimazu</t>
  </si>
  <si>
    <t>Shinto</t>
  </si>
  <si>
    <t>Japanese</t>
  </si>
  <si>
    <t>Chungcheong</t>
  </si>
  <si>
    <t>Bungo</t>
  </si>
  <si>
    <t>Otomo</t>
  </si>
  <si>
    <t>Okinawa</t>
  </si>
  <si>
    <t>Ryukyu</t>
  </si>
  <si>
    <t>Ha Tinh</t>
  </si>
  <si>
    <t>Suo</t>
  </si>
  <si>
    <t>Ouchi</t>
  </si>
  <si>
    <t>Izumo</t>
  </si>
  <si>
    <t>Yamana</t>
  </si>
  <si>
    <t>Harima</t>
  </si>
  <si>
    <t>Kyoto</t>
  </si>
  <si>
    <t>East Asian Cot / Japan</t>
  </si>
  <si>
    <t>Settsu</t>
  </si>
  <si>
    <t>Hosokawa</t>
  </si>
  <si>
    <t>Indrapura</t>
  </si>
  <si>
    <t>Echizen</t>
  </si>
  <si>
    <t>Shiba</t>
  </si>
  <si>
    <t>Echigo</t>
  </si>
  <si>
    <t>Uesugi</t>
  </si>
  <si>
    <t>Dewa</t>
  </si>
  <si>
    <t>Mutsu</t>
  </si>
  <si>
    <t>Date</t>
  </si>
  <si>
    <t>Hitachi</t>
  </si>
  <si>
    <t>Musashi</t>
  </si>
  <si>
    <t>Kai</t>
  </si>
  <si>
    <t>Takeda</t>
  </si>
  <si>
    <t>Owari</t>
  </si>
  <si>
    <t>Kamikawa</t>
  </si>
  <si>
    <t>Ainu</t>
  </si>
  <si>
    <t>The Kurils</t>
  </si>
  <si>
    <t>Eastern Siberia</t>
  </si>
  <si>
    <t>Sakhalin</t>
  </si>
  <si>
    <t>Kamchatka</t>
  </si>
  <si>
    <t>Kamchadals</t>
  </si>
  <si>
    <t>Kamchatkan</t>
  </si>
  <si>
    <t>Penzhina</t>
  </si>
  <si>
    <t>Kolyma</t>
  </si>
  <si>
    <t>Yukaghir</t>
  </si>
  <si>
    <t>Omolon</t>
  </si>
  <si>
    <t>Khodynt</t>
  </si>
  <si>
    <t>Karalveyem</t>
  </si>
  <si>
    <t>Verkhoyansk</t>
  </si>
  <si>
    <t>Suntar Khayata</t>
  </si>
  <si>
    <t>Gizhiga</t>
  </si>
  <si>
    <t>Chavchuveny</t>
  </si>
  <si>
    <t>Sakha</t>
  </si>
  <si>
    <t>Yakut</t>
  </si>
  <si>
    <t>Okhotsk</t>
  </si>
  <si>
    <t>Tauisk</t>
  </si>
  <si>
    <t>Maya</t>
  </si>
  <si>
    <t>Jugjur</t>
  </si>
  <si>
    <t>Miyoo Gasan</t>
  </si>
  <si>
    <t>Eastern Siberia / Outer Manchuria / Manchuria</t>
  </si>
  <si>
    <t>Haiilanboo</t>
  </si>
  <si>
    <t>Deren</t>
  </si>
  <si>
    <t>Aldan</t>
  </si>
  <si>
    <t>Stanovoy</t>
  </si>
  <si>
    <t>Hinggan</t>
  </si>
  <si>
    <t>Inner Manchuria / Eastern Siberia / Manchuria</t>
  </si>
  <si>
    <t>Mukhtuya</t>
  </si>
  <si>
    <t>Tungus</t>
  </si>
  <si>
    <t>Kirenga</t>
  </si>
  <si>
    <t>Buryatia</t>
  </si>
  <si>
    <t>Barguzin</t>
  </si>
  <si>
    <t>Ude</t>
  </si>
  <si>
    <t>Onan Gol</t>
  </si>
  <si>
    <t>Eastern Siberia / Outer Mongolia / Mongolia</t>
  </si>
  <si>
    <t>East Tunguska</t>
  </si>
  <si>
    <t>Irkutsk</t>
  </si>
  <si>
    <t>West Tunguska</t>
  </si>
  <si>
    <t>Angara</t>
  </si>
  <si>
    <t>Sayan</t>
  </si>
  <si>
    <t>Tomsk</t>
  </si>
  <si>
    <t>Ostyak</t>
  </si>
  <si>
    <t>Kuznetsk</t>
  </si>
  <si>
    <t>Altai Uriankhai</t>
  </si>
  <si>
    <t>Turukhan</t>
  </si>
  <si>
    <t>Samoyed</t>
  </si>
  <si>
    <t>Ket</t>
  </si>
  <si>
    <t>Surgut</t>
  </si>
  <si>
    <t>Narim</t>
  </si>
  <si>
    <t>Siberian</t>
  </si>
  <si>
    <t>Obdorsk</t>
  </si>
  <si>
    <t>Berezov</t>
  </si>
  <si>
    <t>Russian Region / Steppe / Western Siberia</t>
  </si>
  <si>
    <t>Wadjuk</t>
  </si>
  <si>
    <t>Oceania</t>
  </si>
  <si>
    <t>Australian Coast</t>
  </si>
  <si>
    <t>Aboriginal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</si>
  <si>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</si>
  <si>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</si>
  <si>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</si>
  <si>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</si>
  <si>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</si>
  <si>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</si>
  <si>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</si>
  <si>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</si>
  <si>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</si>
  <si>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</si>
  <si>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</si>
  <si>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Falklands</t>
  </si>
  <si>
    <t>Cape Verde</t>
  </si>
  <si>
    <t>Fernando Po</t>
  </si>
  <si>
    <t>Central Africa / West African Coast</t>
  </si>
  <si>
    <t>Yorumba</t>
  </si>
  <si>
    <t>St. Helena</t>
  </si>
  <si>
    <t>Arabian region / Indian Ocean Islands / The Middle East / Yemen</t>
  </si>
  <si>
    <t>Mahe</t>
  </si>
  <si>
    <t>Madagascan</t>
  </si>
  <si>
    <t>Diego Garcia</t>
  </si>
  <si>
    <t>Mauritius</t>
  </si>
  <si>
    <t>Mascarene Islands</t>
  </si>
  <si>
    <t>Île Bourbon</t>
  </si>
  <si>
    <t>Eiriksfjord</t>
  </si>
  <si>
    <t>Greenland</t>
  </si>
  <si>
    <t>Vestbygden</t>
  </si>
  <si>
    <t>Whangarei</t>
  </si>
  <si>
    <t>New Zealand</t>
  </si>
  <si>
    <t>Taranaki</t>
  </si>
  <si>
    <t>Tauranga</t>
  </si>
  <si>
    <t>Timaru</t>
  </si>
  <si>
    <t>Arguin</t>
  </si>
  <si>
    <t>North Africa / West African Coast</t>
  </si>
  <si>
    <t>Tuareg</t>
  </si>
  <si>
    <t>Trarza</t>
  </si>
  <si>
    <t>Central Africa / West African Coast / Senegambia / Fulo</t>
  </si>
  <si>
    <t>Jolof</t>
  </si>
  <si>
    <t>Senegambian</t>
  </si>
  <si>
    <t>Cayor</t>
  </si>
  <si>
    <t>Central Africa / West African Coast / Senegambia</t>
  </si>
  <si>
    <t>Senegal Estuary</t>
  </si>
  <si>
    <t>Gabu</t>
  </si>
  <si>
    <t>Mali</t>
  </si>
  <si>
    <t>Brakna</t>
  </si>
  <si>
    <t>Central Africa / Senegambia / Fulo</t>
  </si>
  <si>
    <t>Fulani</t>
  </si>
  <si>
    <t>Wolof</t>
  </si>
  <si>
    <t>Central Africa / Senegambia</t>
  </si>
  <si>
    <t>Central Africa / Fulo</t>
  </si>
  <si>
    <t>Sierra Leone</t>
  </si>
  <si>
    <t>Central Africa / Coast of Guinea / West African Coast</t>
  </si>
  <si>
    <t>Dyola</t>
  </si>
  <si>
    <t>Grain Coast</t>
  </si>
  <si>
    <t>Central Africa / Delta of the Niger / Fulo</t>
  </si>
  <si>
    <t>Soninke</t>
  </si>
  <si>
    <t>Central Africa / Manding</t>
  </si>
  <si>
    <t>Central Africa / Delta of the Niger</t>
  </si>
  <si>
    <t>Macina</t>
  </si>
  <si>
    <t>Bambara</t>
  </si>
  <si>
    <t>Kong</t>
  </si>
  <si>
    <t>Aka</t>
  </si>
  <si>
    <t>North Africa</t>
  </si>
  <si>
    <t>Central Africa / Timbuktu / Southern Sahara</t>
  </si>
  <si>
    <t>Central Africa / Southern Sahara</t>
  </si>
  <si>
    <t>Songhai</t>
  </si>
  <si>
    <t>Central Africa / Timbuktu / Delta of the Niger</t>
  </si>
  <si>
    <t>Central Africa / Middle Niger</t>
  </si>
  <si>
    <t>Jenné</t>
  </si>
  <si>
    <t>Bozo</t>
  </si>
  <si>
    <t>Central Africa / Volta</t>
  </si>
  <si>
    <t>Mossi</t>
  </si>
  <si>
    <t>Kumasi</t>
  </si>
  <si>
    <t>Central Africa / Ashanti region / Volta</t>
  </si>
  <si>
    <t>Gold Coast</t>
  </si>
  <si>
    <t>Central Africa / West African Coast / Volta</t>
  </si>
  <si>
    <t>Abomey</t>
  </si>
  <si>
    <t>Central Africa / Lower Niger</t>
  </si>
  <si>
    <t>Dahomey</t>
  </si>
  <si>
    <t>Fon</t>
  </si>
  <si>
    <t>Whydah</t>
  </si>
  <si>
    <t>Central Africa / Lower Niger / West African Coast</t>
  </si>
  <si>
    <t>Borgu</t>
  </si>
  <si>
    <t>Dagomba</t>
  </si>
  <si>
    <t>Katsina</t>
  </si>
  <si>
    <t>Oyo</t>
  </si>
  <si>
    <t>Nupe</t>
  </si>
  <si>
    <t>Ife</t>
  </si>
  <si>
    <t>Benin</t>
  </si>
  <si>
    <t>Niger Estuary</t>
  </si>
  <si>
    <t>Gobir</t>
  </si>
  <si>
    <t>Central Africa / Hausaland</t>
  </si>
  <si>
    <t>Hausa</t>
  </si>
  <si>
    <t>Zamfara</t>
  </si>
  <si>
    <t>Zazzau</t>
  </si>
  <si>
    <t>Bonny</t>
  </si>
  <si>
    <t>Idah</t>
  </si>
  <si>
    <t>Pindinga</t>
  </si>
  <si>
    <t>Kano</t>
  </si>
  <si>
    <t>Damagaram</t>
  </si>
  <si>
    <t>Air</t>
  </si>
  <si>
    <t>Borno</t>
  </si>
  <si>
    <t>Central Africa / Lake Chad</t>
  </si>
  <si>
    <t>Kanem Bornu</t>
  </si>
  <si>
    <t>Kanuri</t>
  </si>
  <si>
    <t>Kanem</t>
  </si>
  <si>
    <t>Yao</t>
  </si>
  <si>
    <t>Bagirmi</t>
  </si>
  <si>
    <t>Bilala</t>
  </si>
  <si>
    <t>Mandara</t>
  </si>
  <si>
    <t>Bauchi</t>
  </si>
  <si>
    <t>Wukari</t>
  </si>
  <si>
    <t>Calabar</t>
  </si>
  <si>
    <t>Cameroon</t>
  </si>
  <si>
    <t>Gabon</t>
  </si>
  <si>
    <t>Loango</t>
  </si>
  <si>
    <t>Congo / Central Africa / West African Coast</t>
  </si>
  <si>
    <t>Luanda</t>
  </si>
  <si>
    <t>Mbamba</t>
  </si>
  <si>
    <t>Anziku</t>
  </si>
  <si>
    <t>Mpemba</t>
  </si>
  <si>
    <t>Ndongo</t>
  </si>
  <si>
    <t>Benguela</t>
  </si>
  <si>
    <t>Namibia</t>
  </si>
  <si>
    <t>Wasteland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</si>
  <si>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</si>
  <si>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</si>
  <si>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</si>
  <si>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</si>
  <si>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</si>
  <si>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</si>
  <si>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</si>
  <si>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Natal</t>
  </si>
  <si>
    <t>Matsolo</t>
  </si>
  <si>
    <t>Inhambane</t>
  </si>
  <si>
    <t>Zimbabwe</t>
  </si>
  <si>
    <t>Mutapa</t>
  </si>
  <si>
    <t>Shona</t>
  </si>
  <si>
    <t>Butua</t>
  </si>
  <si>
    <t>Sofala</t>
  </si>
  <si>
    <t>Sena</t>
  </si>
  <si>
    <t>Massapa</t>
  </si>
  <si>
    <t>Shangwe</t>
  </si>
  <si>
    <t>Zumbo</t>
  </si>
  <si>
    <t>Tete</t>
  </si>
  <si>
    <t>Quelimane</t>
  </si>
  <si>
    <t>Zambezi Estuary</t>
  </si>
  <si>
    <t>Menabe</t>
  </si>
  <si>
    <t>Madagasque</t>
  </si>
  <si>
    <t>Boina</t>
  </si>
  <si>
    <t>Mozambique</t>
  </si>
  <si>
    <t>Mzizima</t>
  </si>
  <si>
    <t>Lindi</t>
  </si>
  <si>
    <t>Bagamoyo</t>
  </si>
  <si>
    <t>Tanga</t>
  </si>
  <si>
    <t>Mombasa</t>
  </si>
  <si>
    <t>Malindi</t>
  </si>
  <si>
    <t>Lamu</t>
  </si>
  <si>
    <t>Mogadishu</t>
  </si>
  <si>
    <t>Banaadir</t>
  </si>
  <si>
    <t>Somali</t>
  </si>
  <si>
    <t>Qardho</t>
  </si>
  <si>
    <t>Marehan</t>
  </si>
  <si>
    <t>Ogaden</t>
  </si>
  <si>
    <t>Haud / Oromia</t>
  </si>
  <si>
    <t>Haud</t>
  </si>
  <si>
    <t>Adal</t>
  </si>
  <si>
    <t>Maakhir</t>
  </si>
  <si>
    <t>Warsangali</t>
  </si>
  <si>
    <t>Amhara</t>
  </si>
  <si>
    <t>Tegali</t>
  </si>
  <si>
    <t>North Africa / Sudan</t>
  </si>
  <si>
    <t>Fazughli</t>
  </si>
  <si>
    <t>Oromia / Kaffa</t>
  </si>
  <si>
    <t>Darfur</t>
  </si>
  <si>
    <t>Makuria</t>
  </si>
  <si>
    <t>El Obeid</t>
  </si>
  <si>
    <t>Alodia</t>
  </si>
  <si>
    <t>Tigray</t>
  </si>
  <si>
    <t>North Africa / Tigray</t>
  </si>
  <si>
    <t>Medri Bahri</t>
  </si>
  <si>
    <t>North Africa / Egypt</t>
  </si>
  <si>
    <t>Guam</t>
  </si>
  <si>
    <t>Pacific Ocean Islands</t>
  </si>
  <si>
    <t>Rabaul</t>
  </si>
  <si>
    <t>Hanuabada</t>
  </si>
  <si>
    <t>Solomon Islands</t>
  </si>
  <si>
    <t>Vanuatu</t>
  </si>
  <si>
    <t>Hawaii</t>
  </si>
  <si>
    <t>Kiribati</t>
  </si>
  <si>
    <t>Fiji</t>
  </si>
  <si>
    <t>Samoa</t>
  </si>
  <si>
    <t>Tahiti</t>
  </si>
  <si>
    <t>Manokwari</t>
  </si>
  <si>
    <t>Waihopai</t>
  </si>
  <si>
    <t>Yola</t>
  </si>
  <si>
    <t>Vänern</t>
  </si>
  <si>
    <t>Lake</t>
  </si>
  <si>
    <t>Vättern</t>
  </si>
  <si>
    <t>Gulf of Bothnia</t>
  </si>
  <si>
    <t>Inland sea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</si>
  <si>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</si>
  <si>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</si>
  <si>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</si>
  <si>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</si>
  <si>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</si>
  <si>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</si>
  <si>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</si>
  <si>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</si>
  <si>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Onega</t>
  </si>
  <si>
    <t>Barents Sea</t>
  </si>
  <si>
    <t>Sea</t>
  </si>
  <si>
    <t>Lofoten Sea</t>
  </si>
  <si>
    <t>Northern Norwegian Sea</t>
  </si>
  <si>
    <t>Skagerrak</t>
  </si>
  <si>
    <t>Gulf of Almeria</t>
  </si>
  <si>
    <t>Gulf of Valencia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</si>
  <si>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</si>
  <si>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</si>
  <si>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</si>
  <si>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</si>
  <si>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</si>
  <si>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</si>
  <si>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</si>
  <si>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</si>
  <si>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</si>
  <si>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</si>
  <si>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Atlantic Ocean Islands / West African Coast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</si>
  <si>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</si>
  <si>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</si>
  <si>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</si>
  <si>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</si>
  <si>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</si>
  <si>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</si>
  <si>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</si>
  <si>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</si>
  <si>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</si>
  <si>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</si>
  <si>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</si>
  <si>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Spiš</t>
  </si>
  <si>
    <t>Aegean Sea</t>
  </si>
  <si>
    <t>Sea of Marmara</t>
  </si>
  <si>
    <t>Gulf of Varna</t>
  </si>
  <si>
    <t>Gulf of Odessa</t>
  </si>
  <si>
    <t>Sea of Azov</t>
  </si>
  <si>
    <t>Eastern Black Sea</t>
  </si>
  <si>
    <t>Lake Balaton</t>
  </si>
  <si>
    <t>Caspian Sea</t>
  </si>
  <si>
    <t>Aral Sea</t>
  </si>
  <si>
    <t>Gulf of Suez</t>
  </si>
  <si>
    <t>Red Sea</t>
  </si>
  <si>
    <t>Bab el Mandeb</t>
  </si>
  <si>
    <t>Sea of Oman</t>
  </si>
  <si>
    <t>Mascate Coast</t>
  </si>
  <si>
    <t>Straits of Hormuz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</si>
  <si>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</si>
  <si>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</si>
  <si>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</si>
  <si>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</si>
  <si>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</si>
  <si>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</si>
  <si>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</si>
  <si>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</si>
  <si>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</si>
  <si>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</si>
  <si>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</si>
  <si>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</si>
  <si>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</si>
  <si>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</si>
  <si>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</si>
  <si>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</si>
  <si>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</si>
  <si>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</si>
  <si>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</si>
  <si>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</si>
  <si>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</si>
  <si>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</si>
  <si>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</si>
  <si>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</si>
  <si>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</si>
  <si>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</si>
  <si>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</si>
  <si>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</si>
  <si>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</si>
  <si>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</si>
  <si>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</si>
  <si>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</si>
  <si>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</si>
  <si>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</si>
  <si>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</si>
  <si>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</si>
  <si>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</si>
  <si>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</si>
  <si>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</si>
  <si>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</si>
  <si>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</si>
  <si>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</si>
  <si>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</si>
  <si>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</si>
  <si>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</si>
  <si>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</si>
  <si>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</si>
  <si>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</si>
  <si>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</si>
  <si>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</si>
  <si>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</si>
  <si>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</si>
  <si>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</si>
  <si>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</si>
  <si>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</si>
  <si>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</si>
  <si>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</si>
  <si>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</si>
  <si>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</si>
  <si>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</si>
  <si>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</si>
  <si>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</si>
  <si>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</si>
  <si>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</si>
  <si>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</si>
  <si>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</si>
  <si>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</si>
  <si>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</si>
  <si>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</si>
  <si>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</si>
  <si>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</si>
  <si>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</si>
  <si>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</si>
  <si>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</si>
  <si>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</si>
  <si>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</si>
  <si>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</si>
  <si>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</si>
  <si>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</si>
  <si>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</si>
  <si>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</si>
  <si>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</si>
  <si>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</si>
  <si>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</si>
  <si>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</si>
  <si>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</si>
  <si>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</si>
  <si>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</si>
  <si>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</si>
  <si>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</si>
  <si>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</si>
  <si>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</si>
  <si>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</si>
  <si>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</si>
  <si>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</si>
  <si>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</si>
  <si>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</si>
  <si>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</si>
  <si>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</si>
  <si>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</si>
  <si>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</si>
  <si>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</si>
  <si>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</si>
  <si>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</si>
  <si>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</si>
  <si>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</si>
  <si>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</si>
  <si>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</si>
  <si>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</si>
  <si>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</si>
  <si>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</si>
  <si>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</si>
  <si>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</si>
  <si>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</si>
  <si>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</si>
  <si>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</si>
  <si>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</si>
  <si>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</si>
  <si>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</si>
  <si>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</si>
  <si>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</si>
  <si>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</si>
  <si>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</si>
  <si>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</si>
  <si>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</si>
  <si>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</si>
  <si>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</si>
  <si>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</si>
  <si>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</si>
  <si>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</si>
  <si>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Bay of Arguin</t>
  </si>
  <si>
    <t>Cape Verde Archipelago</t>
  </si>
  <si>
    <t>Jan Mayen Sea</t>
  </si>
  <si>
    <t>Spitzberg Sea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</si>
  <si>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</si>
  <si>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</si>
  <si>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</si>
  <si>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</si>
  <si>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</si>
  <si>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</si>
  <si>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</si>
  <si>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</si>
  <si>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</si>
  <si>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</si>
  <si>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</si>
  <si>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</si>
  <si>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</si>
  <si>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</si>
  <si>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Massachusetts Bay</t>
  </si>
  <si>
    <t>Delaware Bay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</si>
  <si>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</si>
  <si>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</si>
  <si>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</si>
  <si>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</si>
  <si>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</si>
  <si>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</si>
  <si>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</si>
  <si>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</si>
  <si>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</si>
  <si>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</si>
  <si>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</si>
  <si>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</si>
  <si>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</si>
  <si>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</si>
  <si>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</si>
  <si>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</si>
  <si>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New England Seamounts</t>
  </si>
  <si>
    <t>Guiana Basin</t>
  </si>
  <si>
    <t>Southern Guiana Basin</t>
  </si>
  <si>
    <t>Cape Verde Approach</t>
  </si>
  <si>
    <t>North Equatorial Current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</si>
  <si>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</si>
  <si>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</si>
  <si>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</si>
  <si>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</si>
  <si>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</si>
  <si>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</si>
  <si>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</si>
  <si>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</si>
  <si>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</si>
  <si>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</si>
  <si>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</si>
  <si>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</si>
  <si>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</si>
  <si>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</si>
  <si>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</si>
  <si>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</si>
  <si>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</si>
  <si>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</si>
  <si>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</si>
  <si>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</si>
  <si>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</si>
  <si>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</si>
  <si>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</si>
  <si>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</si>
  <si>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</si>
  <si>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</si>
  <si>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</si>
  <si>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</si>
  <si>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</si>
  <si>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</si>
  <si>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</si>
  <si>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</si>
  <si>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</si>
  <si>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</si>
  <si>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</si>
  <si>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</si>
  <si>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</si>
  <si>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</si>
  <si>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</si>
  <si>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</si>
  <si>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</si>
  <si>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</si>
  <si>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</si>
  <si>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</si>
  <si>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</si>
  <si>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</si>
  <si>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</si>
  <si>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</si>
  <si>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</si>
  <si>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</si>
  <si>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</si>
  <si>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</si>
  <si>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</si>
  <si>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</si>
  <si>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</si>
  <si>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</si>
  <si>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</si>
  <si>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</si>
  <si>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</si>
  <si>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</si>
  <si>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</si>
  <si>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</si>
  <si>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</si>
  <si>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</si>
  <si>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</si>
  <si>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</si>
  <si>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</si>
  <si>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</si>
  <si>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</si>
  <si>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</si>
  <si>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</si>
  <si>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</si>
  <si>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</si>
  <si>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</si>
  <si>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</si>
  <si>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</si>
  <si>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</si>
  <si>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</si>
  <si>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</si>
  <si>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</si>
  <si>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</si>
  <si>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</si>
  <si>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</si>
  <si>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</si>
  <si>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</si>
  <si>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</si>
  <si>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</si>
  <si>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</si>
  <si>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</si>
  <si>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</si>
  <si>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</si>
  <si>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</si>
  <si>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</si>
  <si>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</si>
  <si>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</si>
  <si>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</si>
  <si>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</si>
  <si>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</si>
  <si>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</si>
  <si>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</si>
  <si>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</si>
  <si>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</si>
  <si>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</si>
  <si>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</si>
  <si>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</si>
  <si>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</si>
  <si>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</si>
  <si>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</si>
  <si>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</si>
  <si>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</si>
  <si>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</si>
  <si>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</si>
  <si>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</si>
  <si>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</si>
  <si>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</si>
  <si>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</si>
  <si>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</si>
  <si>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</si>
  <si>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</si>
  <si>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</si>
  <si>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</si>
  <si>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</si>
  <si>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</si>
  <si>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</si>
  <si>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</si>
  <si>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</si>
  <si>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</si>
  <si>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</si>
  <si>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</si>
  <si>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</si>
  <si>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</si>
  <si>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</si>
  <si>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</si>
  <si>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</si>
  <si>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</si>
  <si>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</si>
  <si>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</si>
  <si>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</si>
  <si>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</si>
  <si>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</si>
  <si>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</si>
  <si>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</si>
  <si>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</si>
  <si>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</si>
  <si>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</si>
  <si>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</si>
  <si>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Danube Estuary</t>
  </si>
  <si>
    <t>Qasimi</t>
  </si>
  <si>
    <t>Rub' al Khali</t>
  </si>
  <si>
    <t>Komi</t>
  </si>
  <si>
    <t>Central Siberia</t>
  </si>
  <si>
    <t>Tian Shan</t>
  </si>
  <si>
    <t>Pamir</t>
  </si>
  <si>
    <t>Takla Makan</t>
  </si>
  <si>
    <t>Himalaya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</si>
  <si>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</si>
  <si>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</si>
  <si>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</si>
  <si>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</si>
  <si>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</si>
  <si>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</si>
  <si>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</si>
  <si>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</si>
  <si>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</si>
  <si>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</si>
  <si>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</si>
  <si>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</si>
  <si>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</si>
  <si>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</si>
  <si>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</si>
  <si>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Ungava</t>
  </si>
  <si>
    <t>Weagamow</t>
  </si>
  <si>
    <t>Baffin</t>
  </si>
  <si>
    <t>Great Basin</t>
  </si>
  <si>
    <t>Shoshone</t>
  </si>
  <si>
    <t>Alaska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</si>
  <si>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</si>
  <si>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</si>
  <si>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</si>
  <si>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</si>
  <si>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</si>
  <si>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</si>
  <si>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</si>
  <si>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</si>
  <si>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</si>
  <si>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</si>
  <si>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East Asian Cot / South Zhili / China Proper</t>
  </si>
  <si>
    <t>Suzhou</t>
  </si>
  <si>
    <t>Yangtze Estuary</t>
  </si>
  <si>
    <t>Stung Treng</t>
  </si>
  <si>
    <t>Wenzhou</t>
  </si>
  <si>
    <t>Aki</t>
  </si>
  <si>
    <t>Quanzhou</t>
  </si>
  <si>
    <t>Tajima</t>
  </si>
  <si>
    <t>Yamato</t>
  </si>
  <si>
    <t>Hatakeyama</t>
  </si>
  <si>
    <t>Ji'an</t>
  </si>
  <si>
    <t>Mino</t>
  </si>
  <si>
    <t>Luoyang</t>
  </si>
  <si>
    <t>Etchu</t>
  </si>
  <si>
    <t>Hefei</t>
  </si>
  <si>
    <t>Suruga</t>
  </si>
  <si>
    <t>Imagawa</t>
  </si>
  <si>
    <t>Guilin</t>
  </si>
  <si>
    <t>Kozuke</t>
  </si>
  <si>
    <t>Xiankhouang</t>
  </si>
  <si>
    <t>Pyongan</t>
  </si>
  <si>
    <t>Shiribeshi</t>
  </si>
  <si>
    <t>Yaran</t>
  </si>
  <si>
    <t>Tokachi</t>
  </si>
  <si>
    <t>Saxe-Lauenburg</t>
  </si>
  <si>
    <t>Oder Estuary</t>
  </si>
  <si>
    <t>Derby</t>
  </si>
  <si>
    <t>Weser Estuary</t>
  </si>
  <si>
    <t>Western Finnish Lakes</t>
  </si>
  <si>
    <t>East Finnish Lakes</t>
  </si>
  <si>
    <t>Central Finnish Lakes</t>
  </si>
  <si>
    <t>Storavan</t>
  </si>
  <si>
    <t>Storsjön</t>
  </si>
  <si>
    <t>Kara Sea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</si>
  <si>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</si>
  <si>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</si>
  <si>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</si>
  <si>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</si>
  <si>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</si>
  <si>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</si>
  <si>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</si>
  <si>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</si>
  <si>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</si>
  <si>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</si>
  <si>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</si>
  <si>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</si>
  <si>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</si>
  <si>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</si>
  <si>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</si>
  <si>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</si>
  <si>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</si>
  <si>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</si>
  <si>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</si>
  <si>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</si>
  <si>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</si>
  <si>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</si>
  <si>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</si>
  <si>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</si>
  <si>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</si>
  <si>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</si>
  <si>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</si>
  <si>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</si>
  <si>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</si>
  <si>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</si>
  <si>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</si>
  <si>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</si>
  <si>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</si>
  <si>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</si>
  <si>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</si>
  <si>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</si>
  <si>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</si>
  <si>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</si>
  <si>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Ems Estuary</t>
  </si>
  <si>
    <t>Gulf of Satalia</t>
  </si>
  <si>
    <t>Andhra / India</t>
  </si>
  <si>
    <t>Meghalaya</t>
  </si>
  <si>
    <t>Dead Sea</t>
  </si>
  <si>
    <t>Lake Malar</t>
  </si>
  <si>
    <t>Shetland and Färöarna</t>
  </si>
  <si>
    <t>Sea of Japan</t>
  </si>
  <si>
    <t>New Caledonia</t>
  </si>
  <si>
    <t>Rapanui</t>
  </si>
  <si>
    <t>Tonga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</si>
  <si>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</si>
  <si>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</si>
  <si>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</si>
  <si>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</si>
  <si>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</si>
  <si>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</si>
  <si>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</si>
  <si>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</si>
  <si>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</si>
  <si>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</si>
  <si>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</si>
  <si>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Niitsitapi</t>
  </si>
  <si>
    <t>Hudson's Bay / The Great Plains</t>
  </si>
  <si>
    <t>Blackfoot</t>
  </si>
  <si>
    <t>Hudson's Bay / Northern America / The Great Plains</t>
  </si>
  <si>
    <t>Comanche</t>
  </si>
  <si>
    <t>Connecticut</t>
  </si>
  <si>
    <t>Arsigantegok</t>
  </si>
  <si>
    <t>Androscoggin</t>
  </si>
  <si>
    <t>Ojibwe</t>
  </si>
  <si>
    <t>Assiniboine</t>
  </si>
  <si>
    <t>Athabascan</t>
  </si>
  <si>
    <t>Garoowe</t>
  </si>
  <si>
    <t>South Georgia</t>
  </si>
  <si>
    <t>Manipur</t>
  </si>
  <si>
    <t>India / Gujarat</t>
  </si>
  <si>
    <t>Rewa Kantha</t>
  </si>
  <si>
    <t>Kumaon</t>
  </si>
  <si>
    <t>Chaubisi Rajya</t>
  </si>
  <si>
    <t>Limbuwan</t>
  </si>
  <si>
    <t>Baltistan</t>
  </si>
  <si>
    <t>Ladakh</t>
  </si>
  <si>
    <t>Godavari Estuary</t>
  </si>
  <si>
    <t>Tripura</t>
  </si>
  <si>
    <t>Bagelkhand</t>
  </si>
  <si>
    <t>Jaffna</t>
  </si>
  <si>
    <t>Urkan</t>
  </si>
  <si>
    <t>Udi</t>
  </si>
  <si>
    <t>Birija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</si>
  <si>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</si>
  <si>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</si>
  <si>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</si>
  <si>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</si>
  <si>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</si>
  <si>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</si>
  <si>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</si>
  <si>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</si>
  <si>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</si>
  <si>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</si>
  <si>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Ih Huree</t>
  </si>
  <si>
    <t>Zasagt</t>
  </si>
  <si>
    <t>Chuguchak</t>
  </si>
  <si>
    <t>Kuqa</t>
  </si>
  <si>
    <t>Hami</t>
  </si>
  <si>
    <t>Kara Del</t>
  </si>
  <si>
    <t>Qakilik</t>
  </si>
  <si>
    <t>Yashilkul</t>
  </si>
  <si>
    <t>Ngari</t>
  </si>
  <si>
    <t>Guge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</si>
  <si>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</si>
  <si>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</si>
  <si>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</si>
  <si>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</si>
  <si>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</si>
  <si>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</si>
  <si>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</si>
  <si>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</si>
  <si>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</si>
  <si>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</si>
  <si>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</si>
  <si>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</si>
  <si>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</si>
  <si>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</si>
  <si>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Huang He Estuary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</si>
  <si>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</si>
  <si>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</si>
  <si>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</si>
  <si>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</si>
  <si>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</si>
  <si>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</si>
  <si>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</si>
  <si>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</si>
  <si>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Zhejiang / China Proper</t>
  </si>
  <si>
    <t>Poyang</t>
  </si>
  <si>
    <t>Jianning</t>
  </si>
  <si>
    <t>China Proper / Fujian</t>
  </si>
  <si>
    <t>Tingzhou</t>
  </si>
  <si>
    <t>Kelang</t>
  </si>
  <si>
    <t>Middag</t>
  </si>
  <si>
    <t>Chaochow</t>
  </si>
  <si>
    <t>Waichow</t>
  </si>
  <si>
    <t>Shiukwan</t>
  </si>
  <si>
    <t>China Proper / Guangdong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</si>
  <si>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</si>
  <si>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</si>
  <si>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</si>
  <si>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</si>
  <si>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</si>
  <si>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</si>
  <si>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</si>
  <si>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</si>
  <si>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</si>
  <si>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</si>
  <si>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</si>
  <si>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</si>
  <si>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</si>
  <si>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</si>
  <si>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</si>
  <si>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</si>
  <si>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</si>
  <si>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</si>
  <si>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</si>
  <si>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</si>
  <si>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</si>
  <si>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</si>
  <si>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</si>
  <si>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</si>
  <si>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</si>
  <si>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</si>
  <si>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</si>
  <si>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</si>
  <si>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</si>
  <si>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</si>
  <si>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</si>
  <si>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</si>
  <si>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</si>
  <si>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</si>
  <si>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</si>
  <si>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</si>
  <si>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Gazikumukh</t>
  </si>
  <si>
    <t>Suleiman Range</t>
  </si>
  <si>
    <t>Armenia</t>
  </si>
  <si>
    <t>Persian Region / Khorasan / Tabarestan</t>
  </si>
  <si>
    <t>Persian Region / Afghanistan / Sistan / Khorasan</t>
  </si>
  <si>
    <t>Tekrur</t>
  </si>
  <si>
    <t>Kantor</t>
  </si>
  <si>
    <t>Siine</t>
  </si>
  <si>
    <t>Galam</t>
  </si>
  <si>
    <t>Beafada</t>
  </si>
  <si>
    <t>Karou</t>
  </si>
  <si>
    <t>Termes</t>
  </si>
  <si>
    <t>Central Africa / Kodugu / Fulo</t>
  </si>
  <si>
    <t>Tagant</t>
  </si>
  <si>
    <t>Wagadu</t>
  </si>
  <si>
    <t>Central Africa / Timbuktu / Kodugu</t>
  </si>
  <si>
    <t>Guinea</t>
  </si>
  <si>
    <t>Lobi</t>
  </si>
  <si>
    <t>Bonoman</t>
  </si>
  <si>
    <t>Gyaaman</t>
  </si>
  <si>
    <t>Dagbon</t>
  </si>
  <si>
    <t>Denkyira</t>
  </si>
  <si>
    <t>Cape Coast</t>
  </si>
  <si>
    <t>Tenkodogo</t>
  </si>
  <si>
    <t>Azbin</t>
  </si>
  <si>
    <t>Ader</t>
  </si>
  <si>
    <t>Tenere</t>
  </si>
  <si>
    <t>Itesan</t>
  </si>
  <si>
    <t>Kawar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</si>
  <si>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</si>
  <si>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</si>
  <si>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</si>
  <si>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</si>
  <si>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</si>
  <si>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</si>
  <si>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</si>
  <si>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</si>
  <si>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</si>
  <si>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Ondo</t>
  </si>
  <si>
    <t>Ijebu</t>
  </si>
  <si>
    <t>Ketu</t>
  </si>
  <si>
    <t>Moshi</t>
  </si>
  <si>
    <t>Yawuri</t>
  </si>
  <si>
    <t>Warri</t>
  </si>
  <si>
    <t>Atakora</t>
  </si>
  <si>
    <t>Kizilirmak Estuary</t>
  </si>
  <si>
    <t>Badiyat ash Sham</t>
  </si>
  <si>
    <t>Song La</t>
  </si>
  <si>
    <t>Hai Phong</t>
  </si>
  <si>
    <t>Red River Estuary</t>
  </si>
  <si>
    <t>Hue</t>
  </si>
  <si>
    <t>Kauthara</t>
  </si>
  <si>
    <t>Tay Nguyen</t>
  </si>
  <si>
    <t>Prek Russey</t>
  </si>
  <si>
    <t>Mekong Estuary</t>
  </si>
  <si>
    <t>Teuk Khmao</t>
  </si>
  <si>
    <t>Kratie</t>
  </si>
  <si>
    <t>Battambang</t>
  </si>
  <si>
    <t>Phnom Penh</t>
  </si>
  <si>
    <t>Luang Namtha</t>
  </si>
  <si>
    <t>Savanh Nakhone</t>
  </si>
  <si>
    <t>Khukhanor Surin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</si>
  <si>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</si>
  <si>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</si>
  <si>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</si>
  <si>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</si>
  <si>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</si>
  <si>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</si>
  <si>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</si>
  <si>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</si>
  <si>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</si>
  <si>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</si>
  <si>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</si>
  <si>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</si>
  <si>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Kachin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</si>
  <si>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</si>
  <si>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</si>
  <si>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</si>
  <si>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</si>
  <si>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</si>
  <si>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</si>
  <si>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</si>
  <si>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</si>
  <si>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</si>
  <si>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</si>
  <si>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Ingil</t>
  </si>
  <si>
    <t>Russian Region / Steppe / Ruthenian Region</t>
  </si>
  <si>
    <t>Pereyaslav</t>
  </si>
  <si>
    <t>Lipetsk</t>
  </si>
  <si>
    <t>Bahmut</t>
  </si>
  <si>
    <t>Theodoro</t>
  </si>
  <si>
    <t>Gothic</t>
  </si>
  <si>
    <t>Mansur</t>
  </si>
  <si>
    <t>Tyn</t>
  </si>
  <si>
    <t>Azaraba</t>
  </si>
  <si>
    <t>Etkara</t>
  </si>
  <si>
    <t>Majar</t>
  </si>
  <si>
    <t>Kuma</t>
  </si>
  <si>
    <t>Ukek</t>
  </si>
  <si>
    <t>Kanadey</t>
  </si>
  <si>
    <t>Agyidel</t>
  </si>
  <si>
    <t>Ar-Chally</t>
  </si>
  <si>
    <t>Veda-Suvar</t>
  </si>
  <si>
    <t>Alatyr</t>
  </si>
  <si>
    <t>Nenets</t>
  </si>
  <si>
    <t>Yamal</t>
  </si>
  <si>
    <t>Baykha</t>
  </si>
  <si>
    <t>Uchamin</t>
  </si>
  <si>
    <t>Chulym</t>
  </si>
  <si>
    <t>Nukhtui</t>
  </si>
  <si>
    <t>Chuna</t>
  </si>
  <si>
    <t>Seganka</t>
  </si>
  <si>
    <t>Kharya</t>
  </si>
  <si>
    <t>Yarmanka</t>
  </si>
  <si>
    <t>Kagyrgyn</t>
  </si>
  <si>
    <t>Chukchi</t>
  </si>
  <si>
    <t>Ust-Kut</t>
  </si>
  <si>
    <t>Kan</t>
  </si>
  <si>
    <t>Mangazea</t>
  </si>
  <si>
    <t>Taz Estuary</t>
  </si>
  <si>
    <t>Chara</t>
  </si>
  <si>
    <t>Sahara / North Africa</t>
  </si>
  <si>
    <t>Jufra</t>
  </si>
  <si>
    <t>Ghadames</t>
  </si>
  <si>
    <t>Chott el-Jerid</t>
  </si>
  <si>
    <t>Ouargla</t>
  </si>
  <si>
    <t>Tajhari</t>
  </si>
  <si>
    <t>Djado</t>
  </si>
  <si>
    <t>Yuki</t>
  </si>
  <si>
    <t>Maidu</t>
  </si>
  <si>
    <t>Shasta</t>
  </si>
  <si>
    <t>Klamath</t>
  </si>
  <si>
    <t>Northwestern America / Western America</t>
  </si>
  <si>
    <t>Kalapuya</t>
  </si>
  <si>
    <t>Umatilla</t>
  </si>
  <si>
    <t>Quileute</t>
  </si>
  <si>
    <t>Chehalis</t>
  </si>
  <si>
    <t>Yakima</t>
  </si>
  <si>
    <t>Spokane</t>
  </si>
  <si>
    <t>Palus</t>
  </si>
  <si>
    <t>Acoma</t>
  </si>
  <si>
    <t>Rio Grande Estuary</t>
  </si>
  <si>
    <t>Piegan</t>
  </si>
  <si>
    <t>Haaninin</t>
  </si>
  <si>
    <t>Ashshipite</t>
  </si>
  <si>
    <t>Eeelalapito</t>
  </si>
  <si>
    <t>Kuccuntikka</t>
  </si>
  <si>
    <t>Mdewakanton</t>
  </si>
  <si>
    <t>Sioux</t>
  </si>
  <si>
    <t>Wabash</t>
  </si>
  <si>
    <t>Chillicothe</t>
  </si>
  <si>
    <t>The Thirteen Colonies / The Mississippi Region</t>
  </si>
  <si>
    <t>Tohome</t>
  </si>
  <si>
    <t>Tutelo</t>
  </si>
  <si>
    <t>Adirondack</t>
  </si>
  <si>
    <t>St Lawrence Basin / The Thirteen Colonies / Eastern America</t>
  </si>
  <si>
    <t>Quinnipiac</t>
  </si>
  <si>
    <t>Wampanoag</t>
  </si>
  <si>
    <t>Pennacook</t>
  </si>
  <si>
    <t>The Thirteen Colonies / Eastern America / New England</t>
  </si>
  <si>
    <t>Missisquoi</t>
  </si>
  <si>
    <t>St Lawrence Basin / Eastern America / New England</t>
  </si>
  <si>
    <t>Sokoki</t>
  </si>
  <si>
    <t>Kennebec</t>
  </si>
  <si>
    <t>Passamaquoddy</t>
  </si>
  <si>
    <t>Aroostook</t>
  </si>
  <si>
    <t>Acadia</t>
  </si>
  <si>
    <t>Kespukwitk</t>
  </si>
  <si>
    <t>Eskikewakik</t>
  </si>
  <si>
    <t>Wolystoq</t>
  </si>
  <si>
    <t>Madawaska</t>
  </si>
  <si>
    <t>Acadia / Northern America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</si>
  <si>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</si>
  <si>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</si>
  <si>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</si>
  <si>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</si>
  <si>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</si>
  <si>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</si>
  <si>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</si>
  <si>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</si>
  <si>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</si>
  <si>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</si>
  <si>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</si>
  <si>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</si>
  <si>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Loup</t>
  </si>
  <si>
    <t>Tionontate</t>
  </si>
  <si>
    <t>Ottawa</t>
  </si>
  <si>
    <t>Piscatang</t>
  </si>
  <si>
    <t>Kesagami</t>
  </si>
  <si>
    <t>Shaggami</t>
  </si>
  <si>
    <t>Outoulibi</t>
  </si>
  <si>
    <t>Omushkego</t>
  </si>
  <si>
    <t>Quennebigon</t>
  </si>
  <si>
    <t>Kesyehotinne</t>
  </si>
  <si>
    <t>Hudson's Bay</t>
  </si>
  <si>
    <t>Mahmikiwiniyak</t>
  </si>
  <si>
    <t>Sipiwininiwak</t>
  </si>
  <si>
    <t>Hebina</t>
  </si>
  <si>
    <t>Athabasca</t>
  </si>
  <si>
    <t>Nihithawak</t>
  </si>
  <si>
    <t>Danezaa</t>
  </si>
  <si>
    <t>Sekani</t>
  </si>
  <si>
    <t>Northwestern America / Hudson's Bay</t>
  </si>
  <si>
    <t>Dakelh</t>
  </si>
  <si>
    <t>Secwepemc</t>
  </si>
  <si>
    <t>Tsilhoqotin</t>
  </si>
  <si>
    <t>Okanagan</t>
  </si>
  <si>
    <t>Rocky Mountains</t>
  </si>
  <si>
    <t>Nisga'a</t>
  </si>
  <si>
    <t>Heiltsuk</t>
  </si>
  <si>
    <t>Kodiak</t>
  </si>
  <si>
    <t>Eyak</t>
  </si>
  <si>
    <t>Sitka</t>
  </si>
  <si>
    <t>Tarascan</t>
  </si>
  <si>
    <t>Purepecha</t>
  </si>
  <si>
    <t>Raritan</t>
  </si>
  <si>
    <t>Cholula Temples</t>
  </si>
  <si>
    <t>Tkaronto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</si>
  <si>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</si>
  <si>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</si>
  <si>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</si>
  <si>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</si>
  <si>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</si>
  <si>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</si>
  <si>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</si>
  <si>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</si>
  <si>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</si>
  <si>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</si>
  <si>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</si>
  <si>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</si>
  <si>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</si>
  <si>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Pakuan</t>
  </si>
  <si>
    <t>Cirebon</t>
  </si>
  <si>
    <t>Kendal</t>
  </si>
  <si>
    <t>Pajang</t>
  </si>
  <si>
    <t>Kediri</t>
  </si>
  <si>
    <t>Madura</t>
  </si>
  <si>
    <t>Indonesia / East Asian Trade Port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</si>
  <si>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</si>
  <si>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</si>
  <si>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</si>
  <si>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</si>
  <si>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</si>
  <si>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</si>
  <si>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</si>
  <si>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</si>
  <si>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</si>
  <si>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</si>
  <si>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</si>
  <si>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</si>
  <si>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</si>
  <si>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</si>
  <si>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</si>
  <si>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</si>
  <si>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</si>
  <si>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</si>
  <si>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</si>
  <si>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</si>
  <si>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</si>
  <si>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</si>
  <si>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</si>
  <si>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Luwu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</si>
  <si>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</si>
  <si>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</si>
  <si>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</si>
  <si>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</si>
  <si>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</si>
  <si>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</si>
  <si>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</si>
  <si>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</si>
  <si>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</si>
  <si>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</si>
  <si>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</si>
  <si>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</si>
  <si>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</si>
  <si>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</si>
  <si>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</si>
  <si>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</si>
  <si>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</si>
  <si>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</si>
  <si>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</si>
  <si>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</si>
  <si>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</si>
  <si>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</si>
  <si>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</si>
  <si>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</si>
  <si>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</si>
  <si>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</si>
  <si>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</si>
  <si>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</si>
  <si>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</si>
  <si>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</si>
  <si>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Khara Narin Ula</t>
  </si>
  <si>
    <t>Jianchang</t>
  </si>
  <si>
    <t>Welayta</t>
  </si>
  <si>
    <t>Kaffa</t>
  </si>
  <si>
    <t>Illubabor</t>
  </si>
  <si>
    <t>Gambela</t>
  </si>
  <si>
    <t>Amhara / Oromia</t>
  </si>
  <si>
    <t>Jewish</t>
  </si>
  <si>
    <t>Kismayo</t>
  </si>
  <si>
    <t>Ajuuraan</t>
  </si>
  <si>
    <t>Merca</t>
  </si>
  <si>
    <t>Afgooye</t>
  </si>
  <si>
    <t>Bardera</t>
  </si>
  <si>
    <t>Werder</t>
  </si>
  <si>
    <t>Afder</t>
  </si>
  <si>
    <t>Beledweyne</t>
  </si>
  <si>
    <t>Gedo</t>
  </si>
  <si>
    <t>Warsheikh</t>
  </si>
  <si>
    <t>Hobyo</t>
  </si>
  <si>
    <t>Galkayo</t>
  </si>
  <si>
    <t>El Buur</t>
  </si>
  <si>
    <t>Barawa</t>
  </si>
  <si>
    <t>Meregh</t>
  </si>
  <si>
    <t>Pate</t>
  </si>
  <si>
    <t>Kosti</t>
  </si>
  <si>
    <t>Medwa</t>
  </si>
  <si>
    <t>Kobbe</t>
  </si>
  <si>
    <t>Orinoco Delta</t>
  </si>
  <si>
    <t>Guasipati</t>
  </si>
  <si>
    <t>Uyapari</t>
  </si>
  <si>
    <t>Altagracia</t>
  </si>
  <si>
    <t>Coro</t>
  </si>
  <si>
    <t>Llanos</t>
  </si>
  <si>
    <t>Apure</t>
  </si>
  <si>
    <t>Atabapo</t>
  </si>
  <si>
    <t>The Spanish Main / Amazonas / Venezuela</t>
  </si>
  <si>
    <t>The Spanish Main / Castilla del Oro</t>
  </si>
  <si>
    <t>Amazonas / The Andes / Chinchaysuyu</t>
  </si>
  <si>
    <t>Chachapoya</t>
  </si>
  <si>
    <t>Chachapoyan</t>
  </si>
  <si>
    <t>Amazonas / Kuntisuyu / The Andes</t>
  </si>
  <si>
    <t>La Plata / Tucoman</t>
  </si>
  <si>
    <t>Cuyo / La Plata / The Andes / Qullasuyu</t>
  </si>
  <si>
    <t>Huarpe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</si>
  <si>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</si>
  <si>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</si>
  <si>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</si>
  <si>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</si>
  <si>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</si>
  <si>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</si>
  <si>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</si>
  <si>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</si>
  <si>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Misiones</t>
  </si>
  <si>
    <t>Highveld</t>
  </si>
  <si>
    <t>Rio Grande do Sul</t>
  </si>
  <si>
    <t>Brazil / Rio Grande do Sul</t>
  </si>
  <si>
    <t>Santiago</t>
  </si>
  <si>
    <t>Itapúa</t>
  </si>
  <si>
    <t>Sauce</t>
  </si>
  <si>
    <t>Southern Pampas / Pampas / La Plata / Buenos Aires</t>
  </si>
  <si>
    <t>Senqu</t>
  </si>
  <si>
    <t>Santa Tecla</t>
  </si>
  <si>
    <t>Griqualand</t>
  </si>
  <si>
    <t>Corumba</t>
  </si>
  <si>
    <t>Mato Grosso / Brazil</t>
  </si>
  <si>
    <t>Povos das Missoes</t>
  </si>
  <si>
    <t>Barra</t>
  </si>
  <si>
    <t>Parnaiba</t>
  </si>
  <si>
    <t>Santa Catarina</t>
  </si>
  <si>
    <t>Amazonas / Mato Grosso / Brazil</t>
  </si>
  <si>
    <t>Rio Branco</t>
  </si>
  <si>
    <t>Marajó</t>
  </si>
  <si>
    <t>Santo Antonio da Manga</t>
  </si>
  <si>
    <t>Araxas</t>
  </si>
  <si>
    <t>Ofaie</t>
  </si>
  <si>
    <t>Sao Joao del Rei</t>
  </si>
  <si>
    <t>Castro</t>
  </si>
  <si>
    <t>Campinas</t>
  </si>
  <si>
    <t>Araraquara</t>
  </si>
  <si>
    <t>Serro</t>
  </si>
  <si>
    <t>Vila Rica</t>
  </si>
  <si>
    <t>Diamantino</t>
  </si>
  <si>
    <t>Rio Das Mortes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</si>
  <si>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</si>
  <si>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</si>
  <si>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</si>
  <si>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</si>
  <si>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</si>
  <si>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</si>
  <si>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</si>
  <si>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</si>
  <si>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</si>
  <si>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</si>
  <si>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</si>
  <si>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Paratinga</t>
  </si>
  <si>
    <t>Campo Largo</t>
  </si>
  <si>
    <t>Luziana</t>
  </si>
  <si>
    <t>Coxim</t>
  </si>
  <si>
    <t>Alagoas</t>
  </si>
  <si>
    <t>Borborema</t>
  </si>
  <si>
    <t>Pastos Bons</t>
  </si>
  <si>
    <t>Amazonas / Brazil / Maranhao</t>
  </si>
  <si>
    <t>Timon</t>
  </si>
  <si>
    <t>Parnagua</t>
  </si>
  <si>
    <t>Grajau</t>
  </si>
  <si>
    <t>Alcantara</t>
  </si>
  <si>
    <t>Tucurui</t>
  </si>
  <si>
    <t>Para</t>
  </si>
  <si>
    <t>Santarem</t>
  </si>
  <si>
    <t>Pirara</t>
  </si>
  <si>
    <t>Amazonas / Guyana</t>
  </si>
  <si>
    <t>Waddai</t>
  </si>
  <si>
    <t>Barcelos</t>
  </si>
  <si>
    <t>Manaus</t>
  </si>
  <si>
    <t>Muturu</t>
  </si>
  <si>
    <t>Suriname</t>
  </si>
  <si>
    <t>Oiapoque</t>
  </si>
  <si>
    <t>Guyana / Brazil / Grao Para</t>
  </si>
  <si>
    <t>Zaraza</t>
  </si>
  <si>
    <t>Matamba</t>
  </si>
  <si>
    <t>Mbata</t>
  </si>
  <si>
    <t>Buhera</t>
  </si>
  <si>
    <t>Manikya</t>
  </si>
  <si>
    <t>Madanda</t>
  </si>
  <si>
    <t>Lake Hjälmaren</t>
  </si>
  <si>
    <t>Hoya</t>
  </si>
  <si>
    <t>Ebro Estuary</t>
  </si>
  <si>
    <t>Western Balkans</t>
  </si>
  <si>
    <t>Node</t>
  </si>
  <si>
    <t>Good</t>
  </si>
  <si>
    <t>AZT,eastern,western,judean</t>
  </si>
  <si>
    <t>AZT,eastern,western,judean,muslim,ottoman</t>
  </si>
  <si>
    <t>eastern,western,judean,muslim,ottoman</t>
  </si>
  <si>
    <t>eastern,western,judean,muslim,ottoman,nomad_group</t>
  </si>
  <si>
    <t>ottoman,muslim,judean,indian,sub_saharan</t>
  </si>
  <si>
    <t>ottoman,muslim,judean,indian,nomad_group</t>
  </si>
  <si>
    <t>ottoman,muslim,judean,indian,nomad_group,chinese</t>
  </si>
  <si>
    <t>indian,chinese</t>
  </si>
  <si>
    <t>chinese</t>
  </si>
  <si>
    <t>indian</t>
  </si>
  <si>
    <t>indian,sub_saharan</t>
  </si>
  <si>
    <t>sub_saharan</t>
  </si>
  <si>
    <t>AZT,sub_saharan</t>
  </si>
  <si>
    <t>AZT,eastern,western</t>
  </si>
  <si>
    <t>AZT,western</t>
  </si>
  <si>
    <t>eastern,western,muslim,ottoman,judean</t>
  </si>
  <si>
    <t>judean,eastern,western</t>
  </si>
  <si>
    <t>AZT,easter,western,judean</t>
  </si>
  <si>
    <t>eastern,western</t>
  </si>
  <si>
    <t>nomad_group</t>
  </si>
  <si>
    <t>judean,nomad_group</t>
  </si>
  <si>
    <t>judean,nomad_group,muslim,ottoman</t>
  </si>
  <si>
    <t>ottoman,muslim,judean</t>
  </si>
  <si>
    <t>muslim,ottoman</t>
  </si>
  <si>
    <t>judean,muslim,ottoman</t>
  </si>
  <si>
    <t>eastern,western,judean</t>
  </si>
  <si>
    <t>nomad_group,judean</t>
  </si>
  <si>
    <t>AZT,MAY,INC</t>
  </si>
  <si>
    <t>AZT,judean,eastern,western</t>
  </si>
  <si>
    <t>muslim,ottoman,judean</t>
  </si>
  <si>
    <t>muslim,ottoman,judean,indian</t>
  </si>
  <si>
    <t>muslim,ottoman,judean,western</t>
  </si>
  <si>
    <t>muslim</t>
  </si>
  <si>
    <t>add_local_autonomy</t>
  </si>
  <si>
    <t>capital</t>
  </si>
  <si>
    <t>is_city</t>
  </si>
  <si>
    <t>trade_goods</t>
  </si>
  <si>
    <t>eastern,western,muslim,ottoman</t>
  </si>
  <si>
    <t>Capital</t>
  </si>
  <si>
    <t>Add_Local_Autonomy</t>
  </si>
  <si>
    <t>Is_City</t>
  </si>
  <si>
    <t>yes</t>
  </si>
  <si>
    <t>NOR</t>
  </si>
  <si>
    <t>NOR,SWE</t>
  </si>
  <si>
    <t>norwegian # They were actually Jämts - the unique blend of Swedish, Norwegian and local tendencies</t>
  </si>
  <si>
    <t>Frösön</t>
  </si>
  <si>
    <t>FRI</t>
  </si>
  <si>
    <t>FRI,FRA</t>
  </si>
  <si>
    <t>western,eastern,muslim,ottoman</t>
  </si>
  <si>
    <t>Groningen</t>
  </si>
  <si>
    <t>ENG</t>
  </si>
  <si>
    <t>ENG,GBR</t>
  </si>
  <si>
    <t>cree</t>
  </si>
  <si>
    <t>north_american,GBR</t>
  </si>
  <si>
    <t>FRA</t>
  </si>
  <si>
    <t>FRA,GBR</t>
  </si>
  <si>
    <t>anishinabe</t>
  </si>
  <si>
    <t>north_american,FRA,ENG</t>
  </si>
  <si>
    <t>Sault</t>
  </si>
  <si>
    <t>north_american</t>
  </si>
  <si>
    <t>Abitbi</t>
  </si>
  <si>
    <t>Moose Cree</t>
  </si>
  <si>
    <t>Swampy Cree</t>
  </si>
  <si>
    <t>GBR</t>
  </si>
  <si>
    <t>chipewyan</t>
  </si>
  <si>
    <t>OJI,FRA,GBR</t>
  </si>
  <si>
    <t>nakota</t>
  </si>
  <si>
    <t>GEN</t>
  </si>
  <si>
    <t>GEN,FRA,FRA,SPI</t>
  </si>
  <si>
    <t>ligurian</t>
  </si>
  <si>
    <t>Genova</t>
  </si>
  <si>
    <t>Woods cree</t>
  </si>
  <si>
    <t>SMZ</t>
  </si>
  <si>
    <t>japanese</t>
  </si>
  <si>
    <t>shinto</t>
  </si>
  <si>
    <t>chinese,MCH,KHA,OIR,QNG</t>
  </si>
  <si>
    <t>Kagoshima</t>
  </si>
  <si>
    <t>KOR</t>
  </si>
  <si>
    <t>korean</t>
  </si>
  <si>
    <t>confucianism</t>
  </si>
  <si>
    <t>chinese,nomad_group</t>
  </si>
  <si>
    <t>Gongju</t>
  </si>
  <si>
    <t>OTM</t>
  </si>
  <si>
    <t>Funai</t>
  </si>
  <si>
    <t>RYU</t>
  </si>
  <si>
    <t>Shuri</t>
  </si>
  <si>
    <t>DAI</t>
  </si>
  <si>
    <t>DAI,MNG,TOK,ANN</t>
  </si>
  <si>
    <t>vietnamese</t>
  </si>
  <si>
    <t>mahayana</t>
  </si>
  <si>
    <t>chinese,indian,muslim,ottoman</t>
  </si>
  <si>
    <t>OUC</t>
  </si>
  <si>
    <t>Yamaguchi</t>
  </si>
  <si>
    <t>YMN</t>
  </si>
  <si>
    <t>YMN,AMA</t>
  </si>
  <si>
    <t>Matsue</t>
  </si>
  <si>
    <t>YMN,HSK</t>
  </si>
  <si>
    <t>Himeji</t>
  </si>
  <si>
    <t>SAV</t>
  </si>
  <si>
    <t>SAV,SIC,SPI</t>
  </si>
  <si>
    <t>JAP</t>
  </si>
  <si>
    <t>chinese,MCH,KHA,OIR,QNG,ANU</t>
  </si>
  <si>
    <t>HSK</t>
  </si>
  <si>
    <t>Naniwa</t>
  </si>
  <si>
    <t>CHA</t>
  </si>
  <si>
    <t>CHA,DAI,TOK,ANN,DAI</t>
  </si>
  <si>
    <t>cham</t>
  </si>
  <si>
    <t>SBA</t>
  </si>
  <si>
    <t>Takefu</t>
  </si>
  <si>
    <t>UES</t>
  </si>
  <si>
    <t>Naoetsu</t>
  </si>
  <si>
    <t>Yamagata</t>
  </si>
  <si>
    <t>DTE</t>
  </si>
  <si>
    <t>Aizu</t>
  </si>
  <si>
    <t>Ota</t>
  </si>
  <si>
    <t>JAP,UES</t>
  </si>
  <si>
    <t>Kawagoe</t>
  </si>
  <si>
    <t>TKD</t>
  </si>
  <si>
    <t>Kofu</t>
  </si>
  <si>
    <t>SAV,SIC,SPI,FRA</t>
  </si>
  <si>
    <t>piedmontese</t>
  </si>
  <si>
    <t>Torino</t>
  </si>
  <si>
    <t>Kiyosu</t>
  </si>
  <si>
    <t>ANU</t>
  </si>
  <si>
    <t>ainu</t>
  </si>
  <si>
    <t>JAP,AMA,ASA,CSK,DTE,HJO,HSK,HTK,IKE,IMG,MAE,MRI,ODA,OTM,OUC,SBA,SMZ,TKD,TKG,UES,YMN,ANU,HOD,CHU,CHV,KMC</t>
  </si>
  <si>
    <t>JAP,AMA,ASA,CSK,DTE,HJO,HSK,HTK,IKE,IMG,MAE,MRI,ODA,OTM,OUC,SBA,SMZ,TKD,TKG,UES,YMN,ANU,HOD,CHU,CHV,KMC,RUS</t>
  </si>
  <si>
    <t>Kuril</t>
  </si>
  <si>
    <t>MYR</t>
  </si>
  <si>
    <t>JAP,AMA,ASA,CSK,DTE,HJO,HSK,HTK,IKE,IMG,MAE,MRI,ODA,OTM,OUC,SBA,SMZ,TKD,TKG,UES,YMN,MYR,MJZ,MHX,MNG,ANU,HOD,CHU,CHV,KMC</t>
  </si>
  <si>
    <t>KMC</t>
  </si>
  <si>
    <t>kamchatkan</t>
  </si>
  <si>
    <t>HOD,CHU,CHV,KMC</t>
  </si>
  <si>
    <t>RUS</t>
  </si>
  <si>
    <t>ANU,HOD,CHU,CHV,KMC</t>
  </si>
  <si>
    <t>Penzhinsky</t>
  </si>
  <si>
    <t>yukagyr</t>
  </si>
  <si>
    <t>HOD,CHU,CHV,KMC,RUS</t>
  </si>
  <si>
    <t>Srednekolymsk</t>
  </si>
  <si>
    <t>HOD</t>
  </si>
  <si>
    <t>HOD,RUS</t>
  </si>
  <si>
    <t>MLO</t>
  </si>
  <si>
    <t>MLO,SPA,HAB,ITA,HAB</t>
  </si>
  <si>
    <t>lombard</t>
  </si>
  <si>
    <t>Milano</t>
  </si>
  <si>
    <t>yes	# Estimated</t>
  </si>
  <si>
    <t>CHV</t>
  </si>
  <si>
    <t>yakut</t>
  </si>
  <si>
    <t>Yakutsk</t>
  </si>
  <si>
    <t>CHU,CHV,KMC,RUS</t>
  </si>
  <si>
    <t>Ust-Maya</t>
  </si>
  <si>
    <t>HOD,CHU,CHV,KMC,nomad_group</t>
  </si>
  <si>
    <t>MYR,QNG</t>
  </si>
  <si>
    <t>manchu</t>
  </si>
  <si>
    <t>nomad_group,QNG</t>
  </si>
  <si>
    <t>MYR,MCH,QNG</t>
  </si>
  <si>
    <t>MLO,PAR,HAB,FRA</t>
  </si>
  <si>
    <t>romagnan</t>
  </si>
  <si>
    <t>nomad_group,CHU,CHV,KMC</t>
  </si>
  <si>
    <t>discovered_by RUS owner RUS</t>
  </si>
  <si>
    <t>tungus</t>
  </si>
  <si>
    <t>nomad_group,RUS owner RUS</t>
  </si>
  <si>
    <t>BRT</t>
  </si>
  <si>
    <t>buryat</t>
  </si>
  <si>
    <t>tengri_pagan_reformed</t>
  </si>
  <si>
    <t>Udinskoye</t>
  </si>
  <si>
    <t>KRC</t>
  </si>
  <si>
    <t>nomad_group,RUS</t>
  </si>
  <si>
    <t>Kezemskoe</t>
  </si>
  <si>
    <t>FER</t>
  </si>
  <si>
    <t>FER,MOD,ITA</t>
  </si>
  <si>
    <t>Novoselovo</t>
  </si>
  <si>
    <t>ostyaki</t>
  </si>
  <si>
    <t>OIR</t>
  </si>
  <si>
    <t>OIR,KHA,ZUN,QNG</t>
  </si>
  <si>
    <t>nomad_group,OIR,KHA</t>
  </si>
  <si>
    <t>SIB</t>
  </si>
  <si>
    <t>nomad_group,SIB,RUS</t>
  </si>
  <si>
    <t>Sörgüt</t>
  </si>
  <si>
    <t>MLO		# From 1426</t>
  </si>
  <si>
    <t>MLO,VEN,FRA,ITA,HAB</t>
  </si>
  <si>
    <t>SIB,RUS</t>
  </si>
  <si>
    <t>SHY</t>
  </si>
  <si>
    <t>siberian</t>
  </si>
  <si>
    <t>Qizil Tura</t>
  </si>
  <si>
    <t>Qashliq</t>
  </si>
  <si>
    <t>Chimgi-Tura</t>
  </si>
  <si>
    <t>PRM</t>
  </si>
  <si>
    <t>PRM,RUS</t>
  </si>
  <si>
    <t>uralic</t>
  </si>
  <si>
    <t>eastern,nomad_group</t>
  </si>
  <si>
    <t>5 #Salt Mines</t>
  </si>
  <si>
    <t>Usolye Kamskoye</t>
  </si>
  <si>
    <t>Neromkar</t>
  </si>
  <si>
    <t>MOS</t>
  </si>
  <si>
    <t>orthodox</t>
  </si>
  <si>
    <t>western,eastern,GOL,nomad_group</t>
  </si>
  <si>
    <t>Hlynov</t>
  </si>
  <si>
    <t>MLO,VEN,HAB,ITA,HAB</t>
  </si>
  <si>
    <t>venetian</t>
  </si>
  <si>
    <t>KAZ</t>
  </si>
  <si>
    <t>KAZ,RUS</t>
  </si>
  <si>
    <t>kazani</t>
  </si>
  <si>
    <t>eastern,western,nomad_group,ottoman</t>
  </si>
  <si>
    <t>Bolgar</t>
  </si>
  <si>
    <t>eastern,western,nomad_group,muslim,ottoman</t>
  </si>
  <si>
    <t>eastern,western,GOL,nomad_group</t>
  </si>
  <si>
    <t>Yur</t>
  </si>
  <si>
    <t>aboriginal</t>
  </si>
  <si>
    <t>MAN</t>
  </si>
  <si>
    <t>MAN,ITA,HAB</t>
  </si>
  <si>
    <t>Mantova</t>
  </si>
  <si>
    <t>Brisbane</t>
  </si>
  <si>
    <t>FRA,GBR,SPA</t>
  </si>
  <si>
    <t>patagonian</t>
  </si>
  <si>
    <t>POR,SPA</t>
  </si>
  <si>
    <t>yorumba</t>
  </si>
  <si>
    <t>NED</t>
  </si>
  <si>
    <t>NED,ENG,GBR</t>
  </si>
  <si>
    <t>ADE</t>
  </si>
  <si>
    <t>yemeni_culture</t>
  </si>
  <si>
    <t>muslim,ottoman,indian,nomad_group,ETH,ADA,NUB,ZAN,ZIM,AJU,MBA,MDI,MLI,SFA</t>
  </si>
  <si>
    <t>Suqutra</t>
  </si>
  <si>
    <t>Umeå</t>
  </si>
  <si>
    <t>HAB</t>
  </si>
  <si>
    <t>STY,HAB,TIR,BAV,ITA,HAB</t>
  </si>
  <si>
    <t>madagascan</t>
  </si>
  <si>
    <t>DAN</t>
  </si>
  <si>
    <t>inuit</t>
  </si>
  <si>
    <t>polynesian</t>
  </si>
  <si>
    <t>AQU</t>
  </si>
  <si>
    <t>AQU,VEN,HAB,ITA,HAB</t>
  </si>
  <si>
    <t>Udine</t>
  </si>
  <si>
    <t>yes # Estimated</t>
  </si>
  <si>
    <t>MOR</t>
  </si>
  <si>
    <t>MOR,SOS,POR,TFL</t>
  </si>
  <si>
    <t>western,muslim,ottoman</t>
  </si>
  <si>
    <t>tuareg</t>
  </si>
  <si>
    <t>JOL</t>
  </si>
  <si>
    <t>senegambian</t>
  </si>
  <si>
    <t>Awlil</t>
  </si>
  <si>
    <t>Mboul</t>
  </si>
  <si>
    <t>MAL,KBU #Subject province within the empire</t>
  </si>
  <si>
    <t>Kansala</t>
  </si>
  <si>
    <t>fulani</t>
  </si>
  <si>
    <t>Aligh</t>
  </si>
  <si>
    <t>Jowol</t>
  </si>
  <si>
    <t>Timbo</t>
  </si>
  <si>
    <t>dyola</t>
  </si>
  <si>
    <t>Sherbro</t>
  </si>
  <si>
    <t>MAL,SOF,ASH,SON,HAU,KBO,OYO,BEN</t>
  </si>
  <si>
    <t>Mesurado</t>
  </si>
  <si>
    <t>VEN</t>
  </si>
  <si>
    <t>VEN,HAB,ITA,HAB</t>
  </si>
  <si>
    <t>soninke</t>
  </si>
  <si>
    <t>Kurussa</t>
  </si>
  <si>
    <t>MAL,KNG</t>
  </si>
  <si>
    <t>Tingrela</t>
  </si>
  <si>
    <t>ZAF</t>
  </si>
  <si>
    <t>bambara</t>
  </si>
  <si>
    <t>Kirina</t>
  </si>
  <si>
    <t>sunni #Representing the Malian Aristocracy, rural population likely still adhering to traditional beliefs.</t>
  </si>
  <si>
    <t>Niani</t>
  </si>
  <si>
    <t>KNG</t>
  </si>
  <si>
    <t>aka</t>
  </si>
  <si>
    <t>Assinie</t>
  </si>
  <si>
    <t>MOR,SOS,TFL</t>
  </si>
  <si>
    <t>MOR,sub_saharan</t>
  </si>
  <si>
    <t>Tawat</t>
  </si>
  <si>
    <t>TMB</t>
  </si>
  <si>
    <t>TMB # under Tuareg rule to 1468</t>
  </si>
  <si>
    <t>TMB,SON,SOS,TFL</t>
  </si>
  <si>
    <t>sub_saharan,MOR</t>
  </si>
  <si>
    <t>Tawdani</t>
  </si>
  <si>
    <t>TMB,SON</t>
  </si>
  <si>
    <t>Arawan</t>
  </si>
  <si>
    <t>FER,ITA,HAB</t>
  </si>
  <si>
    <t>SON</t>
  </si>
  <si>
    <t>SON,AIR</t>
  </si>
  <si>
    <t>Tadmekka al-Suq</t>
  </si>
  <si>
    <t>ZAF,ZAF</t>
  </si>
  <si>
    <t>songhai</t>
  </si>
  <si>
    <t>JNN #In effect independant in the wake of Mali's weakening</t>
  </si>
  <si>
    <t>JNN</t>
  </si>
  <si>
    <t>JNN,ZAF</t>
  </si>
  <si>
    <t>bozo</t>
  </si>
  <si>
    <t>MSI</t>
  </si>
  <si>
    <t>MSI,YAT</t>
  </si>
  <si>
    <t>mossi</t>
  </si>
  <si>
    <t>Gursi</t>
  </si>
  <si>
    <t>mossi #mossi</t>
  </si>
  <si>
    <t>ASH</t>
  </si>
  <si>
    <t>ASH,ASH</t>
  </si>
  <si>
    <t>Akyem Kotoko</t>
  </si>
  <si>
    <t>Accra</t>
  </si>
  <si>
    <t>PAP		#Bologna was independent until 1506, but the rest of Romagna was mainly under Papal control.</t>
  </si>
  <si>
    <t>PAP,ITA,PAP</t>
  </si>
  <si>
    <t>Bologna</t>
  </si>
  <si>
    <t>DAH #Early kingdom of Allada/Ardra</t>
  </si>
  <si>
    <t>DAH</t>
  </si>
  <si>
    <t>fon</t>
  </si>
  <si>
    <t>Allada</t>
  </si>
  <si>
    <t>Lulama</t>
  </si>
  <si>
    <t>MSI,SOK</t>
  </si>
  <si>
    <t>dagomba</t>
  </si>
  <si>
    <t>Bussa</t>
  </si>
  <si>
    <t>OYO</t>
  </si>
  <si>
    <t>NUP</t>
  </si>
  <si>
    <t>NUP,SOK</t>
  </si>
  <si>
    <t>nupe</t>
  </si>
  <si>
    <t>OYO,SOK</t>
  </si>
  <si>
    <t>Ife Ile</t>
  </si>
  <si>
    <t>BEN</t>
  </si>
  <si>
    <t>Oredo</t>
  </si>
  <si>
    <t>KTS</t>
  </si>
  <si>
    <t>KTS,SOK</t>
  </si>
  <si>
    <t>hausa</t>
  </si>
  <si>
    <t>sub_saharan,SOK</t>
  </si>
  <si>
    <t>Birnin Lalle</t>
  </si>
  <si>
    <t>PIS</t>
  </si>
  <si>
    <t>PIS,LAN,TUS,FRA,ETR</t>
  </si>
  <si>
    <t>tuscan</t>
  </si>
  <si>
    <t>ZZZ</t>
  </si>
  <si>
    <t>ZZZ,SOK</t>
  </si>
  <si>
    <t>Dutsi</t>
  </si>
  <si>
    <t>bantu</t>
  </si>
  <si>
    <t>NUP,BEN,NUP,SOK</t>
  </si>
  <si>
    <t>Lafia</t>
  </si>
  <si>
    <t>Turunku</t>
  </si>
  <si>
    <t>KAN</t>
  </si>
  <si>
    <t>KAN,SOK</t>
  </si>
  <si>
    <t>AIR</t>
  </si>
  <si>
    <t>Mashina</t>
  </si>
  <si>
    <t>KBO</t>
  </si>
  <si>
    <t>kanuri</t>
  </si>
  <si>
    <t>Gatiga</t>
  </si>
  <si>
    <t>YAO</t>
  </si>
  <si>
    <t>YAO,KBO</t>
  </si>
  <si>
    <t>Ngala</t>
  </si>
  <si>
    <t>bilala #bagirmi</t>
  </si>
  <si>
    <t>Massenya</t>
  </si>
  <si>
    <t>LAN</t>
  </si>
  <si>
    <t>LAN,TUS,FRA,ETR</t>
  </si>
  <si>
    <t>Wandala</t>
  </si>
  <si>
    <t>SOK</t>
  </si>
  <si>
    <t>bantu #Jukun</t>
  </si>
  <si>
    <t>sub_saharan,KON,NDO,LOA</t>
  </si>
  <si>
    <t>kongolese</t>
  </si>
  <si>
    <t>KON,NDO,LOA,sub_saharan</t>
  </si>
  <si>
    <t>LOA</t>
  </si>
  <si>
    <t>POR,NED</t>
  </si>
  <si>
    <t>KON</t>
  </si>
  <si>
    <t>KON,POR</t>
  </si>
  <si>
    <t>M'banza Kongo</t>
  </si>
  <si>
    <t>SIE</t>
  </si>
  <si>
    <t>SIE,LAN,TUS,FRA,ETR</t>
  </si>
  <si>
    <t>NDO</t>
  </si>
  <si>
    <t>NDO,POR</t>
  </si>
  <si>
    <t>KON,LOA,NDO,sub_saharan</t>
  </si>
  <si>
    <t>Kabasa</t>
  </si>
  <si>
    <t>umbrian</t>
  </si>
  <si>
    <t>bantu #Thembu</t>
  </si>
  <si>
    <t>Thembu</t>
  </si>
  <si>
    <t>bantu #Nguni</t>
  </si>
  <si>
    <t>Magulu</t>
  </si>
  <si>
    <t>bantu #Tsonga</t>
  </si>
  <si>
    <t>Xefina</t>
  </si>
  <si>
    <t>bantu #tonga</t>
  </si>
  <si>
    <t>ETH,ADA,NUB,ZAN,AJU,MBA,MDI,MLI,SFA,ZIM</t>
  </si>
  <si>
    <t>ZIM</t>
  </si>
  <si>
    <t>shona</t>
  </si>
  <si>
    <t>ETH,ADA,NUB,ZAN,ZIM,AJU,MBA,MDI,MLI,SFA</t>
  </si>
  <si>
    <t>Khami</t>
  </si>
  <si>
    <t>SFA</t>
  </si>
  <si>
    <t>bantu #Tonga</t>
  </si>
  <si>
    <t>ETH,ADA,NUB,ZAN,AJU,MBA,MDI,MLI,SFA,ZIM,muslim,ottoman</t>
  </si>
  <si>
    <t>PAP,FRA,PAP</t>
  </si>
  <si>
    <t>bantu # tonga</t>
  </si>
  <si>
    <t>Chikova</t>
  </si>
  <si>
    <t>madagasque</t>
  </si>
  <si>
    <t>Morondava</t>
  </si>
  <si>
    <t>madagasque #Malagasy</t>
  </si>
  <si>
    <t>Majunga</t>
  </si>
  <si>
    <t>ZAN</t>
  </si>
  <si>
    <t>swahili</t>
  </si>
  <si>
    <t>ETH,ADA,NUB,ZAN,AJU,MBA,MDI,MLI,SFA,ZIM,indian,muslim,ottoman</t>
  </si>
  <si>
    <t>Kilwa Kisiwani</t>
  </si>
  <si>
    <t>Bagamayo</t>
  </si>
  <si>
    <t>København</t>
  </si>
  <si>
    <t>NAP</t>
  </si>
  <si>
    <t>NAP,SPA,HAB</t>
  </si>
  <si>
    <t>neapolitan</t>
  </si>
  <si>
    <t>L'Aquila</t>
  </si>
  <si>
    <t>MBA</t>
  </si>
  <si>
    <t>MBA,ZAN,OMA</t>
  </si>
  <si>
    <t>Vumba Kuu</t>
  </si>
  <si>
    <t>ZAN,POR,POR,OMA</t>
  </si>
  <si>
    <t>MBA,OMA</t>
  </si>
  <si>
    <t>MLI</t>
  </si>
  <si>
    <t>MDI</t>
  </si>
  <si>
    <t>MDI,OMA</t>
  </si>
  <si>
    <t>somali</t>
  </si>
  <si>
    <t>Maqdishu</t>
  </si>
  <si>
    <t>MRE</t>
  </si>
  <si>
    <t>MRE,MJE</t>
  </si>
  <si>
    <t>Bale</t>
  </si>
  <si>
    <t>ADA</t>
  </si>
  <si>
    <t>ETH,ADA,NUB,ZAN,AJU,MBA,MDI,MLI,SFA,ZIM,muslim,ottoman,indian</t>
  </si>
  <si>
    <t>WAR</t>
  </si>
  <si>
    <t>ETH,ADA,NUB,ZAN,ZIM,AJU,MBA,MDI,MLI,SFA,muslim,ottoman,indian</t>
  </si>
  <si>
    <t>ETH</t>
  </si>
  <si>
    <t>Gende Belo</t>
  </si>
  <si>
    <t>ADA,HAR</t>
  </si>
  <si>
    <t>somali # Harerge</t>
  </si>
  <si>
    <t>somali # issa</t>
  </si>
  <si>
    <t>Zayla</t>
  </si>
  <si>
    <t>ETH,ADA,NUB,ZAN,ZIM,AJU,MBA,MDI,MLI,SFA,muslim,ottoman,indian,ADA</t>
  </si>
  <si>
    <t>Badeqe</t>
  </si>
  <si>
    <t>ETH,ADA</t>
  </si>
  <si>
    <t>Hayq</t>
  </si>
  <si>
    <t>somali #afar</t>
  </si>
  <si>
    <t>Baylul</t>
  </si>
  <si>
    <t>NUB</t>
  </si>
  <si>
    <t>nubian #Shilluk</t>
  </si>
  <si>
    <t>ALO,MAK,NUB,ETH</t>
  </si>
  <si>
    <t>Takala</t>
  </si>
  <si>
    <t>ETH,ADA,NUB,ZAN,ZIM,AJU,MBA,MDI,MLI,SFA,ALO,MAK,muslim,ottoman</t>
  </si>
  <si>
    <t>Alays</t>
  </si>
  <si>
    <t>sidamo</t>
  </si>
  <si>
    <t>Irgalem</t>
  </si>
  <si>
    <t>DAR</t>
  </si>
  <si>
    <t>NUB,ETH</t>
  </si>
  <si>
    <t>Al-Fashir</t>
  </si>
  <si>
    <t>Taranto</t>
  </si>
  <si>
    <t>MAK</t>
  </si>
  <si>
    <t>MAK,NUB</t>
  </si>
  <si>
    <t>ETH,ADA,NUB,ZAN,ZIM,AJU,MBA,MDI,MLI,SFA,muslim,ottoman,MAK,NUB</t>
  </si>
  <si>
    <t>Al-Ubayyid</t>
  </si>
  <si>
    <t>ALO</t>
  </si>
  <si>
    <t>ALO,NUB</t>
  </si>
  <si>
    <t>ETH,ADA,NUB,ZAN,ZIM,AJU,MBA,MDI,MLI,SFA,muslim,ottoman,NUB</t>
  </si>
  <si>
    <t>Debre Asbo</t>
  </si>
  <si>
    <t>Gondar</t>
  </si>
  <si>
    <t>ETH,ADA,NUB,ZAN,AJU,MBA,MDI,MLI,SFA,ZIM,muslim,ottoman,NUB</t>
  </si>
  <si>
    <t>Al-Qadarif</t>
  </si>
  <si>
    <t>Qoz Rajab</t>
  </si>
  <si>
    <t>tigray</t>
  </si>
  <si>
    <t>Debarwa</t>
  </si>
  <si>
    <t>ETH,ADA,NUB,ZAN,ZIM,AJU,MBA,MDI,MLI,SFA,muslim,ottoman,NUB,ETH</t>
  </si>
  <si>
    <t>Dunqula</t>
  </si>
  <si>
    <t>ETH,ADA,NUB,ZAN,ZIM,AJU,MBA,MDI,MLI,SFA,muslim,ottoman,MAK,ETH,NUB</t>
  </si>
  <si>
    <t>sicilian</t>
  </si>
  <si>
    <t>Reggio di Calabria</t>
  </si>
  <si>
    <t>MED</t>
  </si>
  <si>
    <t>Mitsiwa</t>
  </si>
  <si>
    <t>MAM</t>
  </si>
  <si>
    <t>eastern,muslim,ottoman,nomad_group,indian,ETH,ADA,NUB,ZAN,ZIM,AJU,MBA,MDI,MLI,SFA</t>
  </si>
  <si>
    <t>MAM,NUB,TUR</t>
  </si>
  <si>
    <t>nubian #beja</t>
  </si>
  <si>
    <t>muslim,ottoman,western,eastern,nomad_group,indian,ETH,ADA,NUB,ZAN,ZIM,AJU,MBA,MDI,MLI,SFA,NUB</t>
  </si>
  <si>
    <t>MAM #Local Badawin in control</t>
  </si>
  <si>
    <t>MAM,muslim,ottoman,eastern,nomad_group,indian,ETH,ADA,NUB,ZAN,ZIM,AJU,MBA,MDI,MLI,SFA</t>
  </si>
  <si>
    <t>muslim,ottoman,eastern,nomad_group,indian,ETH,ADA,NUB,ZAN,ZIM,AJU,MBA,MDI,MLI,SFA</t>
  </si>
  <si>
    <t>SPA</t>
  </si>
  <si>
    <t>papuan</t>
  </si>
  <si>
    <t>Solomon</t>
  </si>
  <si>
    <t>SIC</t>
  </si>
  <si>
    <t>SIC,NAP,ARA,SPA,HAB</t>
  </si>
  <si>
    <t>MKS,TER,TID</t>
  </si>
  <si>
    <t>GEN,COR,MLO,FRA,FRA</t>
  </si>
  <si>
    <t>sardinian</t>
  </si>
  <si>
    <t>Bastia</t>
  </si>
  <si>
    <t>DGL</t>
  </si>
  <si>
    <t>malayalam</t>
  </si>
  <si>
    <t>indian,muslim</t>
  </si>
  <si>
    <t>Malé</t>
  </si>
  <si>
    <t>Kwararafa</t>
  </si>
  <si>
    <t>western,eastern</t>
  </si>
  <si>
    <t>SIC,ARA,SPA,KNI,GBR</t>
  </si>
  <si>
    <t>maltese</t>
  </si>
  <si>
    <t>Mdina</t>
  </si>
  <si>
    <t>western,eastern,nomad_group</t>
  </si>
  <si>
    <t>western,eastern,SWE,NOR,DAN,FIN,GOT,SHL,SCA,NOV,MOS,PSK,RUS,RYA,TVE,YAR,PLT,SMO,NZH</t>
  </si>
  <si>
    <t>western,eastern,muslim</t>
  </si>
  <si>
    <t>SAR</t>
  </si>
  <si>
    <t>SAR,SPA,HAB,SPI</t>
  </si>
  <si>
    <t>STY,HAB</t>
  </si>
  <si>
    <t>Klagenfurt</t>
  </si>
  <si>
    <t>HAB,STY</t>
  </si>
  <si>
    <t>austrian</t>
  </si>
  <si>
    <t>Laibach</t>
  </si>
  <si>
    <t>SHL</t>
  </si>
  <si>
    <t>Ribe</t>
  </si>
  <si>
    <t>VEN,HAB,FRA,HAB</t>
  </si>
  <si>
    <t>Trieste</t>
  </si>
  <si>
    <t>São Tomé</t>
  </si>
  <si>
    <t>HUN</t>
  </si>
  <si>
    <t>HUN,CRO,TUR,HAB,FRA,HAB</t>
  </si>
  <si>
    <t>western,eastern,muslim,ottoman,nomad_group</t>
  </si>
  <si>
    <t>western,eastern,muslim,nomad_group,ottoman</t>
  </si>
  <si>
    <t>HUN,HAB</t>
  </si>
  <si>
    <t>Judenburg</t>
  </si>
  <si>
    <t>muslim,ottoman,eastern,nomad_group</t>
  </si>
  <si>
    <t>muslim,ottoman,eastern,nomad_group,KAS</t>
  </si>
  <si>
    <t>ETH,ADA,NUB,ZAN,ZIM,nomad_group,indian,western,eastern,muslim,ottoman,AJU,MBA,MDI,MLI,SFA</t>
  </si>
  <si>
    <t>eastern,muslim,ottoman,indian,nomad_group,ETH,ADA,NUB,ZAN,ZIM,AJU,MBA,MDI,MLI,SFA</t>
  </si>
  <si>
    <t>ETH,ADA,NUB,ZAN,ZIM,indian,muslim,ottoman,nomad_group,AJU,MBA,MDI,MLI,SFA</t>
  </si>
  <si>
    <t>muslim,ottoman,indian,nomad_group</t>
  </si>
  <si>
    <t>muslim,ottoman,indian,nomad_group,chinese</t>
  </si>
  <si>
    <t>indian,muslim,ottoman,nomad_group,chinese</t>
  </si>
  <si>
    <t>indian,muslim,ottoman,chinese,nomad_group</t>
  </si>
  <si>
    <t>indian,muslim,ottoman,chinese</t>
  </si>
  <si>
    <t>MLC,ATJ,MAJ,MKS,BLI,BAN,BEI,BLM,BTN,CRB,DMK,PGR,PLB,PSA,SAK,SUN,KUT,BNJ,LFA,LNO,LUW,MGD,TER,TID,indian,muslim,ottoman</t>
  </si>
  <si>
    <t>MLC,ATJ,MAJ,MKS,BLI,BAN,BEI,BLM,BTN,CRB,DMK,PGR,PLB,PSA,SAK,SUN,KUT,BNJ,LFA,LNO,LUW,MGD,TER,TID,indian</t>
  </si>
  <si>
    <t>chinese,muslim,ottoman,indian</t>
  </si>
  <si>
    <t>HUN,CRO,HAB,FRA,HAB</t>
  </si>
  <si>
    <t>Zadar</t>
  </si>
  <si>
    <t>RAG</t>
  </si>
  <si>
    <t>RAG,HAB</t>
  </si>
  <si>
    <t>chinese,muslim,ottoman,indian,nomad_group</t>
  </si>
  <si>
    <t>MON</t>
  </si>
  <si>
    <t>Zabljak</t>
  </si>
  <si>
    <t>ANU,HOD,CHU,CHV,KMC,MYR</t>
  </si>
  <si>
    <t>JAP,ANU,HOD,CHU,CHV,KMC,MYR</t>
  </si>
  <si>
    <t>chinese,nomad_group,ANU</t>
  </si>
  <si>
    <t>BOS		# Part of the Bosnian kingdom</t>
  </si>
  <si>
    <t>BOS</t>
  </si>
  <si>
    <t>BOS,TUR</t>
  </si>
  <si>
    <t>Mostar"	# Unofficial capital of Herzegovina</t>
  </si>
  <si>
    <t>Odense</t>
  </si>
  <si>
    <t>BOS # Part of the Bosnian kingdom</t>
  </si>
  <si>
    <t>Bosoj" #or Srebrenik</t>
  </si>
  <si>
    <t>SER</t>
  </si>
  <si>
    <t>SER,TUR</t>
  </si>
  <si>
    <t>Kru_x0001_aevac</t>
  </si>
  <si>
    <t>CEP</t>
  </si>
  <si>
    <t>CEP,FRA,FRA,GBR</t>
  </si>
  <si>
    <t>ALB</t>
  </si>
  <si>
    <t>albanian</t>
  </si>
  <si>
    <t>muslim,ottoman,eastern,western</t>
  </si>
  <si>
    <t>Durrës</t>
  </si>
  <si>
    <t>SPA		# Álvaro de Mendaña de Neira,GBR		# John Byron, unknown date</t>
  </si>
  <si>
    <t>EPI</t>
  </si>
  <si>
    <t>EPI,BYZ</t>
  </si>
  <si>
    <t>Ioannina</t>
  </si>
  <si>
    <t>chinese,MCH,KHA,OIR,QNG,ANU,HOD,CHU,CHV,KMC</t>
  </si>
  <si>
    <t>JAP,ANU,HOD,CHU,CHV,KMC</t>
  </si>
  <si>
    <t>muslim,ottoman,indian,ETH,ADA,NUB,ZAN,ZIM,AJU,MBA,MDI,MLI,SFA</t>
  </si>
  <si>
    <t>ETH,ADA,NUB,ZAN,ZIM,indian,muslim,ottoman,AJU,MBA,MDI,MLI,SFA</t>
  </si>
  <si>
    <t>ETH,ADA,NUB,ZAN,ZIM,AJU,MBA,MDI,MLI,SFA,indian,muslim,ottoman</t>
  </si>
  <si>
    <t>ETH,ADA,NUB,ZAN,ZIM,AJU,MBA,MDI,MLI,SFA,muslim,indian,ottoman</t>
  </si>
  <si>
    <t>MOE,BYZ,TUR</t>
  </si>
  <si>
    <t>muslim,ottoman,eastern,western,nomad_group</t>
  </si>
  <si>
    <t>Mystras</t>
  </si>
  <si>
    <t>muslim,ottoman,indian</t>
  </si>
  <si>
    <t>muslim,ottoman,ETH,ADA,NUB,ZAN,ZIM,AJU,MBA,MDI,MLI,SFA</t>
  </si>
  <si>
    <t>VEN,ATH,GRE</t>
  </si>
  <si>
    <t>MAL,SOF,ASH,SON,HAU,KBO,OYO,BEN,LOA,KON,JOL,NDO</t>
  </si>
  <si>
    <t>MAL,SOF,ASH,SON,HAU,KBO,OYO,LOA,KON,JOL,NDO,BEN</t>
  </si>
  <si>
    <t>MAL,SOF,ASH,SON,HAU,KBO,OYO,BEN,JOL</t>
  </si>
  <si>
    <t>MAL,JOL</t>
  </si>
  <si>
    <t>TUR</t>
  </si>
  <si>
    <t>BYZ,TUR,VEN,TUR</t>
  </si>
  <si>
    <t>Larissa</t>
  </si>
  <si>
    <t>western,muslim,ottoman,eastern</t>
  </si>
  <si>
    <t>western</t>
  </si>
  <si>
    <t>TUR,BYZ</t>
  </si>
  <si>
    <t>Thessaloniki</t>
  </si>
  <si>
    <t>BYZ,TUR</t>
  </si>
  <si>
    <t>Aarhus</t>
  </si>
  <si>
    <t>TUR,BUL</t>
  </si>
  <si>
    <t>north_american,CRE,CHE</t>
  </si>
  <si>
    <t>north_american,CRE</t>
  </si>
  <si>
    <t>north_american,mesoamerican</t>
  </si>
  <si>
    <t>mesoamerican</t>
  </si>
  <si>
    <t>south_american</t>
  </si>
  <si>
    <t>HUN,CRO,TUR,HAB</t>
  </si>
  <si>
    <t>Varazdin</t>
  </si>
  <si>
    <t>HUN,HAB,TUR,HAB</t>
  </si>
  <si>
    <t>Buda</t>
  </si>
  <si>
    <t>south_american,andean</t>
  </si>
  <si>
    <t>andean,south_american</t>
  </si>
  <si>
    <t>south_american,MCA</t>
  </si>
  <si>
    <t>Gyula</t>
  </si>
  <si>
    <t>HUN,TRA,HAB,TUR</t>
  </si>
  <si>
    <t>Timisoara</t>
  </si>
  <si>
    <t>western,ottoman }</t>
  </si>
  <si>
    <t>HUN,TRA,HAB,TUR,HAB</t>
  </si>
  <si>
    <t>Oradea</t>
  </si>
  <si>
    <t>ottoman }</t>
  </si>
  <si>
    <t>HUN,TRA,HAB,WAL,HAB</t>
  </si>
  <si>
    <t>Targu Mures</t>
  </si>
  <si>
    <t>eastern,muslim,ottoman</t>
  </si>
  <si>
    <t>Silistra</t>
  </si>
  <si>
    <t>NOR,DAN,SWE</t>
  </si>
  <si>
    <t>Marstrand</t>
  </si>
  <si>
    <t>WAL</t>
  </si>
  <si>
    <t>WAL,HAB</t>
  </si>
  <si>
    <t>romanian</t>
  </si>
  <si>
    <t>Craiova</t>
  </si>
  <si>
    <t>WAL,HAB,TUR</t>
  </si>
  <si>
    <t>muslim,ottoman,indian,chinese</t>
  </si>
  <si>
    <t>indian,muslim,ottoman</t>
  </si>
  <si>
    <t>HUN,TRA,HAB,TRA,HAB</t>
  </si>
  <si>
    <t>ruthenian</t>
  </si>
  <si>
    <t>Kassa</t>
  </si>
  <si>
    <t>VEN,CRT,TUR</t>
  </si>
  <si>
    <t>Heraklion</t>
  </si>
  <si>
    <t>NAX</t>
  </si>
  <si>
    <t>NAX,TUR</t>
  </si>
  <si>
    <t>ETH,KAF,ADA,NUB,ZAN,AJU,MBA,MDI,MLI,SFA,ZIM,PTE</t>
  </si>
  <si>
    <t>SWI</t>
  </si>
  <si>
    <t>swiss</t>
  </si>
  <si>
    <t>ZAN,MDI,MLI,SFA,ZIM,PTE</t>
  </si>
  <si>
    <t>muslim,ottoman,nomad_group,KAS</t>
  </si>
  <si>
    <t>Schwyz</t>
  </si>
  <si>
    <t>FRA,NRM</t>
  </si>
  <si>
    <t>normand</t>
  </si>
  <si>
    <t>Rouen</t>
  </si>
  <si>
    <t>Caen</t>
  </si>
  <si>
    <t>BRI</t>
  </si>
  <si>
    <t>breton</t>
  </si>
  <si>
    <t>Rennes</t>
  </si>
  <si>
    <t>Oslo</t>
  </si>
  <si>
    <t>INC,CHM</t>
  </si>
  <si>
    <t>Rohan</t>
  </si>
  <si>
    <t>ENG,GUY,AUV</t>
  </si>
  <si>
    <t>Bayonne</t>
  </si>
  <si>
    <t>ENG,FRA,GUY</t>
  </si>
  <si>
    <t>gascon</t>
  </si>
  <si>
    <t>BRB</t>
  </si>
  <si>
    <t>BRB,FRA,NED</t>
  </si>
  <si>
    <t>flemish</t>
  </si>
  <si>
    <t>Maastricht</t>
  </si>
  <si>
    <t>BUR,HAI</t>
  </si>
  <si>
    <t>wallonian</t>
  </si>
  <si>
    <t>FLA</t>
  </si>
  <si>
    <t>FLA,FRA,NED</t>
  </si>
  <si>
    <t>Antwerp</t>
  </si>
  <si>
    <t>CAS		#Enrique III of Castille</t>
  </si>
  <si>
    <t>CAS</t>
  </si>
  <si>
    <t>CAS,SPA</t>
  </si>
  <si>
    <t>Santander</t>
  </si>
  <si>
    <t>CAS		#Juan II of Castille</t>
  </si>
  <si>
    <t>CAS,LON,SPA</t>
  </si>
  <si>
    <t>leonese</t>
  </si>
  <si>
    <t>AMG,GUY,FRA,AUV</t>
  </si>
  <si>
    <t>Auch</t>
  </si>
  <si>
    <t>ARA		#Martí I of Aragon</t>
  </si>
  <si>
    <t>ARA</t>
  </si>
  <si>
    <t>ARA,CAT,SPA</t>
  </si>
  <si>
    <t>Alàcant</t>
  </si>
  <si>
    <t>MOR,#1415.8.21 { controller POR add_core POR },SPA</t>
  </si>
  <si>
    <t>moroccan</t>
  </si>
  <si>
    <t>Cebta</t>
  </si>
  <si>
    <t>MOS,TVE</t>
  </si>
  <si>
    <t>eastern,western,nomad_group</t>
  </si>
  <si>
    <t>MOS # was part of Ustyug principality, annexed by Muscovy in 1474</t>
  </si>
  <si>
    <t>MOS,NOV # Novgorodian claims</t>
  </si>
  <si>
    <t>MOL</t>
  </si>
  <si>
    <t>Kilia</t>
  </si>
  <si>
    <t>PAL</t>
  </si>
  <si>
    <t>bavarian</t>
  </si>
  <si>
    <t>BRU</t>
  </si>
  <si>
    <t>BRU,HAN,PRU,WES,HAN</t>
  </si>
  <si>
    <t>hannoverian</t>
  </si>
  <si>
    <t>BRA</t>
  </si>
  <si>
    <t>BRA,PRU</t>
  </si>
  <si>
    <t>saxon</t>
  </si>
  <si>
    <t>FOI,GUY,FRA,AMG,NAV</t>
  </si>
  <si>
    <t>Pau</t>
  </si>
  <si>
    <t>TRI</t>
  </si>
  <si>
    <t>TRI,FRA,PRU</t>
  </si>
  <si>
    <t>hessian</t>
  </si>
  <si>
    <t>PAL,BAV</t>
  </si>
  <si>
    <t>Worms</t>
  </si>
  <si>
    <t>HES</t>
  </si>
  <si>
    <t>HES,WES</t>
  </si>
  <si>
    <t>BOH,HUN,HAB,BOH,SAX,PRU</t>
  </si>
  <si>
    <t>Cottbus</t>
  </si>
  <si>
    <t>Pristina</t>
  </si>
  <si>
    <t>Osijek</t>
  </si>
  <si>
    <t>STY,HAB,BAV,HAB</t>
  </si>
  <si>
    <t>HAB,AQU,STY,HAB</t>
  </si>
  <si>
    <t>Gorizia</t>
  </si>
  <si>
    <t>PRO</t>
  </si>
  <si>
    <t>Le Mans</t>
  </si>
  <si>
    <t>Krems</t>
  </si>
  <si>
    <t>BOH,HAB,BOH</t>
  </si>
  <si>
    <t>Litomerice</t>
  </si>
  <si>
    <t>Pressburg</t>
  </si>
  <si>
    <t>ACH</t>
  </si>
  <si>
    <t>ACH,MOE,BYZ</t>
  </si>
  <si>
    <t>Nafplio</t>
  </si>
  <si>
    <t>HAB,ITA,HAB</t>
  </si>
  <si>
    <t>SHL,FRA</t>
  </si>
  <si>
    <t>Kiel</t>
  </si>
  <si>
    <t>NOV</t>
  </si>
  <si>
    <t>karelian</t>
  </si>
  <si>
    <t>Kem</t>
  </si>
  <si>
    <t>sapmi</t>
  </si>
  <si>
    <t>qasim</t>
  </si>
  <si>
    <t>Novy Nizovoy</t>
  </si>
  <si>
    <t>ETH,ADA,NUB,ZAN,ZIM,AJU,MBA,MDI,MLI,SFA,indian,muslim,nomad_group,ottoman</t>
  </si>
  <si>
    <t>Angers</t>
  </si>
  <si>
    <t>Yarensk</t>
  </si>
  <si>
    <t>nomad_group,chinese</t>
  </si>
  <si>
    <t>chinese,nomad_group,indian</t>
  </si>
  <si>
    <t>indian,chinese,nomad_group</t>
  </si>
  <si>
    <t>Bourges</t>
  </si>
  <si>
    <t>MAL,SOF,ASH,SON,HAU,KBO,OYO,BEN,muslim,ottoman</t>
  </si>
  <si>
    <t>ZAN,MBA,MDI,MLI,SFA,ZIM,PTE</t>
  </si>
  <si>
    <t>Kien Kasjarkka</t>
  </si>
  <si>
    <t>Poitiers</t>
  </si>
  <si>
    <t>south_american,POR</t>
  </si>
  <si>
    <t>shoshone</t>
  </si>
  <si>
    <t>NEV</t>
  </si>
  <si>
    <t>PEG</t>
  </si>
  <si>
    <t>mon</t>
  </si>
  <si>
    <t>MNG</t>
  </si>
  <si>
    <t>MNG,YAN,QNG</t>
  </si>
  <si>
    <t>chihan</t>
  </si>
  <si>
    <t>LNA</t>
  </si>
  <si>
    <t>northern_thai</t>
  </si>
  <si>
    <t>chinese,indian</t>
  </si>
  <si>
    <t>Hakata</t>
  </si>
  <si>
    <t>Nakamura</t>
  </si>
  <si>
    <t>CHP,PIC,FRA</t>
  </si>
  <si>
    <t>Compiègne</t>
  </si>
  <si>
    <t>Tokushima</t>
  </si>
  <si>
    <t>MNG,QNG</t>
  </si>
  <si>
    <t>jianghuai</t>
  </si>
  <si>
    <t>MNG,WUU,QNG</t>
  </si>
  <si>
    <t>wu</t>
  </si>
  <si>
    <t>KHM</t>
  </si>
  <si>
    <t>KHM,LXA,VIE,CHK</t>
  </si>
  <si>
    <t>khmer</t>
  </si>
  <si>
    <t>Tomo</t>
  </si>
  <si>
    <t>Rijeka</t>
  </si>
  <si>
    <t>Trgoviste</t>
  </si>
  <si>
    <t>Jajce</t>
  </si>
  <si>
    <t>MNG,MIN,QNG</t>
  </si>
  <si>
    <t>chimin</t>
  </si>
  <si>
    <t>Tottori</t>
  </si>
  <si>
    <t>Trebinje</t>
  </si>
  <si>
    <t>HTK</t>
  </si>
  <si>
    <t>Nara</t>
  </si>
  <si>
    <t>MNG,NNG,QNG</t>
  </si>
  <si>
    <t>gan</t>
  </si>
  <si>
    <t>LIV</t>
  </si>
  <si>
    <t>LIV,LIT,PLC</t>
  </si>
  <si>
    <t>latvian</t>
  </si>
  <si>
    <t>Inabayama</t>
  </si>
  <si>
    <t>MNG,LNG,QNG</t>
  </si>
  <si>
    <t>zhongyuan</t>
  </si>
  <si>
    <t>Kanazawa</t>
  </si>
  <si>
    <t>IMG</t>
  </si>
  <si>
    <t>Sunpu</t>
  </si>
  <si>
    <t>ORL,FRA</t>
  </si>
  <si>
    <t>Orléans</t>
  </si>
  <si>
    <t>MNG,CZH,QNG</t>
  </si>
  <si>
    <t>zhuang</t>
  </si>
  <si>
    <t>TEU,PRU,PLC,SWE,PLC</t>
  </si>
  <si>
    <t>prussian</t>
  </si>
  <si>
    <t>LIV,EST,RUS,SWE,RUS</t>
  </si>
  <si>
    <t>Utsunomiya</t>
  </si>
  <si>
    <t>LXA</t>
  </si>
  <si>
    <t>LXA,MPH</t>
  </si>
  <si>
    <t>lao</t>
  </si>
  <si>
    <t>Muang Khoun</t>
  </si>
  <si>
    <t>Pyongyang</t>
  </si>
  <si>
    <t>TUR,ERE</t>
  </si>
  <si>
    <t>KAR</t>
  </si>
  <si>
    <t>Burdur</t>
  </si>
  <si>
    <t>SYR,MAM,TUR</t>
  </si>
  <si>
    <t>muslim,ottoman,western,eastern,nomad_group,indian</t>
  </si>
  <si>
    <t>CHP,FRA</t>
  </si>
  <si>
    <t>MJZ</t>
  </si>
  <si>
    <t>MJZ,MCH,QNG</t>
  </si>
  <si>
    <t>western,muslim,ottoman,eastern,nomad_group,indian,ETH,ADA,NUB,ZAN,ZIM,AJU,MBA,MDI,MLI,SFA</t>
  </si>
  <si>
    <t>LEB,SYR,MAM,TUR</t>
  </si>
  <si>
    <t>muslim,ottoman,eastern,western,nomad_group,indian</t>
  </si>
  <si>
    <t>Sayda</t>
  </si>
  <si>
    <t>GEO</t>
  </si>
  <si>
    <t>GEO,IME,RUS</t>
  </si>
  <si>
    <t>Sukhumi</t>
  </si>
  <si>
    <t>LAU</t>
  </si>
  <si>
    <t>LAU,BRU,HAN,WES,FRA,PRU,DAN</t>
  </si>
  <si>
    <t>POM</t>
  </si>
  <si>
    <t>POM,PRU</t>
  </si>
  <si>
    <t>TEU,POL,PLC,POL,PRU</t>
  </si>
  <si>
    <t>Torun</t>
  </si>
  <si>
    <t>Reims</t>
  </si>
  <si>
    <t>english</t>
  </si>
  <si>
    <t>Norwich</t>
  </si>
  <si>
    <t>Kaposvár</t>
  </si>
  <si>
    <t>BUR,HAI,FRA,NED</t>
  </si>
  <si>
    <t>Lausanne</t>
  </si>
  <si>
    <t>AUG</t>
  </si>
  <si>
    <t>AUG,BAV</t>
  </si>
  <si>
    <t>swabian</t>
  </si>
  <si>
    <t>BAR</t>
  </si>
  <si>
    <t>burgundian</t>
  </si>
  <si>
    <t>Bar-le-Duc</t>
  </si>
  <si>
    <t>Sion</t>
  </si>
  <si>
    <t>ULM</t>
  </si>
  <si>
    <t>ULM,WUR</t>
  </si>
  <si>
    <t>Chur</t>
  </si>
  <si>
    <t>HSA</t>
  </si>
  <si>
    <t>HSA,BRE,FRA</t>
  </si>
  <si>
    <t>yes		# Estimated</t>
  </si>
  <si>
    <t>FRN</t>
  </si>
  <si>
    <t>Charolles</t>
  </si>
  <si>
    <t>AAC</t>
  </si>
  <si>
    <t>AAC,FRA,PRU</t>
  </si>
  <si>
    <t>ALE,FRA</t>
  </si>
  <si>
    <t>Alençon</t>
  </si>
  <si>
    <t>LOR</t>
  </si>
  <si>
    <t>Altkirch</t>
  </si>
  <si>
    <t>NED,SPA,NED,FRA,NED</t>
  </si>
  <si>
    <t>arawak</t>
  </si>
  <si>
    <t>TUN</t>
  </si>
  <si>
    <t>TUN,ALG</t>
  </si>
  <si>
    <t>Nancy</t>
  </si>
  <si>
    <t>ETH,NUB,ADA,muslim,ottoman</t>
  </si>
  <si>
    <t>SWE,RUS</t>
  </si>
  <si>
    <t>Korsholm</t>
  </si>
  <si>
    <t>BOU,FRA</t>
  </si>
  <si>
    <t>Moulins</t>
  </si>
  <si>
    <t>ETH,ADA,KAF,NUB,ZAN,AJU,MBA,MDI,MLI,SFA,ZIM,PTE</t>
  </si>
  <si>
    <t>Sundi</t>
  </si>
  <si>
    <t>Dijon</t>
  </si>
  <si>
    <t>Besançon</t>
  </si>
  <si>
    <t>Mariehamn</t>
  </si>
  <si>
    <t>EFR</t>
  </si>
  <si>
    <t>EFR,PRU,NED,FRA,PRU,HAN</t>
  </si>
  <si>
    <t>Emden</t>
  </si>
  <si>
    <t>Potenza</t>
  </si>
  <si>
    <t>LIV,KUR,RUS</t>
  </si>
  <si>
    <t>LIT,PLC</t>
  </si>
  <si>
    <t>LIT,PLC,RUS</t>
  </si>
  <si>
    <t>byelorussian</t>
  </si>
  <si>
    <t>MAZ</t>
  </si>
  <si>
    <t>MAZ,POL,PLC,POL,RUS</t>
  </si>
  <si>
    <t>POL,PLC,PRU,POL,RUS</t>
  </si>
  <si>
    <t>FRA,GUY</t>
  </si>
  <si>
    <t>aquitaine</t>
  </si>
  <si>
    <t>Bergerac</t>
  </si>
  <si>
    <t>MAZ,VOL,PLC,HAB</t>
  </si>
  <si>
    <t>LIT,PLC,ZAZ,RUS</t>
  </si>
  <si>
    <t>KIE,LIT,PLC,ZAZ,RUS</t>
  </si>
  <si>
    <t>KIE,LIT,PLC,ZAZ</t>
  </si>
  <si>
    <t>CHR,LIT,PLC,ZAZ</t>
  </si>
  <si>
    <t>Novgorod-Seversky</t>
  </si>
  <si>
    <t>BAH</t>
  </si>
  <si>
    <t>BAH,BIJ</t>
  </si>
  <si>
    <t>indian,nomad_group,muslim,ottoman,chinese</t>
  </si>
  <si>
    <t>Kolhapur</t>
  </si>
  <si>
    <t>VIJ</t>
  </si>
  <si>
    <t>KRK,VIJ,BIJ,MUG,GBR</t>
  </si>
  <si>
    <t>BAH,MUG</t>
  </si>
  <si>
    <t>KRK,VIJ,YOR,GOC,MUG,GBR</t>
  </si>
  <si>
    <t>Penukonda</t>
  </si>
  <si>
    <t>Limoges</t>
  </si>
  <si>
    <t>Alba Iulia</t>
  </si>
  <si>
    <t>HUN,HAB,TRA,HAB</t>
  </si>
  <si>
    <t>Huszt</t>
  </si>
  <si>
    <t>HUN,HAB,HAB</t>
  </si>
  <si>
    <t>Debrecen</t>
  </si>
  <si>
    <t>Zrenjanin</t>
  </si>
  <si>
    <t>NOV,MOS,RUS</t>
  </si>
  <si>
    <t>NZH,MOS,RUS</t>
  </si>
  <si>
    <t>GOL,KAZ,eastern,western,nomad_group</t>
  </si>
  <si>
    <t>8 #Huge Salt Mine</t>
  </si>
  <si>
    <t>FRA,TOU,GUY</t>
  </si>
  <si>
    <t>PSK</t>
  </si>
  <si>
    <t>Ust-Sysola</t>
  </si>
  <si>
    <t>NOG</t>
  </si>
  <si>
    <t>NOG,RUS</t>
  </si>
  <si>
    <t>nogaybak</t>
  </si>
  <si>
    <t>NOG,SIB,BSH,RUS</t>
  </si>
  <si>
    <t>bashkir</t>
  </si>
  <si>
    <t>nomad_group,muslim,SIB,RUS</t>
  </si>
  <si>
    <t>TIM</t>
  </si>
  <si>
    <t>TIM,KOK,SHY,BUK</t>
  </si>
  <si>
    <t>uzbehk</t>
  </si>
  <si>
    <t>KAS,muslim,ottoman,nomad_group,indian</t>
  </si>
  <si>
    <t>KAS,muslim,ottoman,indian,nomad_group</t>
  </si>
  <si>
    <t>khazak</t>
  </si>
  <si>
    <t>KAS,muslim,ottoman,nomad_group</t>
  </si>
  <si>
    <t>CAT,ARA,TOU,SPA</t>
  </si>
  <si>
    <t>Perpignan</t>
  </si>
  <si>
    <t>KZH,SHY,BUK</t>
  </si>
  <si>
    <t>GOL</t>
  </si>
  <si>
    <t>GOL,AST,RUS</t>
  </si>
  <si>
    <t>mishary</t>
  </si>
  <si>
    <t>eastern,western,nomad_group,ottoman,muslim</t>
  </si>
  <si>
    <t>Sary-Su</t>
  </si>
  <si>
    <t>SIB,NOG,GOL,eastern,western,nomad_group,ottoman</t>
  </si>
  <si>
    <t>Izhkar</t>
  </si>
  <si>
    <t>TIM,KHI</t>
  </si>
  <si>
    <t>CRI</t>
  </si>
  <si>
    <t>crimean</t>
  </si>
  <si>
    <t>Kherson</t>
  </si>
  <si>
    <t>NOR,SCO,GBR</t>
  </si>
  <si>
    <t>Lerwick</t>
  </si>
  <si>
    <t>NOR,DAN</t>
  </si>
  <si>
    <t>Torshavn</t>
  </si>
  <si>
    <t>GUY,TOU,FRA</t>
  </si>
  <si>
    <t>Rodez</t>
  </si>
  <si>
    <t>Ronne</t>
  </si>
  <si>
    <t>DAN,SWE</t>
  </si>
  <si>
    <t>Ronneby</t>
  </si>
  <si>
    <t>Nykobing</t>
  </si>
  <si>
    <t>Aalborg</t>
  </si>
  <si>
    <t>Örebro</t>
  </si>
  <si>
    <t>GBR	# Second voyage of James Cook,FRA	# Jean-François de Galaup</t>
  </si>
  <si>
    <t>Nouméa</t>
  </si>
  <si>
    <t>GBR	# James Cook, unknown date</t>
  </si>
  <si>
    <t>Papeete</t>
  </si>
  <si>
    <t>NED	# Jacob Roggeveen,SPA	# The ships San Lorenzo and Santa Rosalia,GBR	# James Cook, date unknown</t>
  </si>
  <si>
    <t>Hanga Roa</t>
  </si>
  <si>
    <t>NED	# Explorers Willem Schouten and Jacob Le Maire,GBR	# James Cook</t>
  </si>
  <si>
    <t>Nuku'alofa</t>
  </si>
  <si>
    <t>AUV,FRA</t>
  </si>
  <si>
    <t>Clermont</t>
  </si>
  <si>
    <t>SPA	# Álvaro de Mendaña de Neira,GBR	# John Byron, unknown date</t>
  </si>
  <si>
    <t>Funafuti</t>
  </si>
  <si>
    <t>SPA	# Pedro Fernandes de Queirós,GBR	# Thomas Gilbert and Captain John Marshall</t>
  </si>
  <si>
    <t>Tarawa</t>
  </si>
  <si>
    <t>GBR	# John Fearn</t>
  </si>
  <si>
    <t>Yaren</t>
  </si>
  <si>
    <t>SPA	# Alonso de Salazar,GBR	# John Charles Marshall and Thomas Gilbert</t>
  </si>
  <si>
    <t>Majuro</t>
  </si>
  <si>
    <t>SPA	# Álvaro de Mendaña de Neyra,GBR	# William Wake, date unknown</t>
  </si>
  <si>
    <t>SPA	# Ferdinand Magellanm unknown date</t>
  </si>
  <si>
    <t>Palikir</t>
  </si>
  <si>
    <t>Ngerulmud</t>
  </si>
  <si>
    <t>GBR	# William Mynors,NED	# Dutch cartographer Pieter Goos publishes a map with it included</t>
  </si>
  <si>
    <t>Flying Fish Cove</t>
  </si>
  <si>
    <t>NED	# William Keeling,GBR	# John Clunies-Ross</t>
  </si>
  <si>
    <t>West Island</t>
  </si>
  <si>
    <t>Linköping</t>
  </si>
  <si>
    <t>Trondheim</t>
  </si>
  <si>
    <t>FRA,TOU</t>
  </si>
  <si>
    <t>Montpellier</t>
  </si>
  <si>
    <t>chinese,indian,nomad_group</t>
  </si>
  <si>
    <t>SPA,COL</t>
  </si>
  <si>
    <t>guajiro</t>
  </si>
  <si>
    <t>INC,SPA</t>
  </si>
  <si>
    <t>Puerto Baquerizo Moreno</t>
  </si>
  <si>
    <t>blackfoot</t>
  </si>
  <si>
    <t>cheyenne</t>
  </si>
  <si>
    <t>COM,BLA</t>
  </si>
  <si>
    <t>pawnee</t>
  </si>
  <si>
    <t>CHY,SIO</t>
  </si>
  <si>
    <t>pawnee #Old plains people</t>
  </si>
  <si>
    <t>PAW,SIO</t>
  </si>
  <si>
    <t>pawnee #Not yet Dakota</t>
  </si>
  <si>
    <t>Teton</t>
  </si>
  <si>
    <t>Aix-en-Provence</t>
  </si>
  <si>
    <t>PEQ</t>
  </si>
  <si>
    <t>PEQ,ENG,GBR,USA</t>
  </si>
  <si>
    <t>pequot</t>
  </si>
  <si>
    <t>GBR,USA</t>
  </si>
  <si>
    <t>susquehannock</t>
  </si>
  <si>
    <t>ABE</t>
  </si>
  <si>
    <t>abenaki</t>
  </si>
  <si>
    <t>ENG,GBR,USA</t>
  </si>
  <si>
    <t>FRA,FRA,USA</t>
  </si>
  <si>
    <t>caddo</t>
  </si>
  <si>
    <t>ASI,SIO,GBR,USA</t>
  </si>
  <si>
    <t>north_american,FRA,GBR</t>
  </si>
  <si>
    <t>athabascan</t>
  </si>
  <si>
    <t>Tsuutina</t>
  </si>
  <si>
    <t>chinook</t>
  </si>
  <si>
    <t>AVI		# The great Schism</t>
  </si>
  <si>
    <t>AVI</t>
  </si>
  <si>
    <t>AVI,PRO</t>
  </si>
  <si>
    <t>piman</t>
  </si>
  <si>
    <t>HDA</t>
  </si>
  <si>
    <t>haida</t>
  </si>
  <si>
    <t>LEN</t>
  </si>
  <si>
    <t>LEN,GBR,USA</t>
  </si>
  <si>
    <t>delaware</t>
  </si>
  <si>
    <t>VIJ,MAD,BIJ,MAR,GBR</t>
  </si>
  <si>
    <t>Thanjavur</t>
  </si>
  <si>
    <t>KRK</t>
  </si>
  <si>
    <t>KRK,KRK,GBR</t>
  </si>
  <si>
    <t>chinese,indian,muslim,ottoman,nomad_group</t>
  </si>
  <si>
    <t>BAH,GOC,MUG</t>
  </si>
  <si>
    <t>MAB</t>
  </si>
  <si>
    <t>MAB,KLN,VIJ,GBR</t>
  </si>
  <si>
    <t>Mangalore</t>
  </si>
  <si>
    <t>Lyon</t>
  </si>
  <si>
    <t>BIJ,BAH,VIJ,POR</t>
  </si>
  <si>
    <t>VIJ,MYS</t>
  </si>
  <si>
    <t>Devarayanagara</t>
  </si>
  <si>
    <t>VIJ,KLN,MYS,MAR</t>
  </si>
  <si>
    <t>Ikkeri</t>
  </si>
  <si>
    <t>BAH,BIJ,KLN,GBR</t>
  </si>
  <si>
    <t>nomad_group,indian,muslim,ottoman,chinese</t>
  </si>
  <si>
    <t>Dharwar</t>
  </si>
  <si>
    <t>BAH,AHM,MUG,GBR</t>
  </si>
  <si>
    <t>BGA</t>
  </si>
  <si>
    <t>BGA,MUG,GBR</t>
  </si>
  <si>
    <t>malvi</t>
  </si>
  <si>
    <t>Mayuragiri</t>
  </si>
  <si>
    <t>BAH,GOC,YOR,ORI,BAH</t>
  </si>
  <si>
    <t>50 #Still partly unsubdued in 1444.</t>
  </si>
  <si>
    <t>ORI</t>
  </si>
  <si>
    <t>ORI,BNG,BNG,MUG,GBR</t>
  </si>
  <si>
    <t>BNG</t>
  </si>
  <si>
    <t>BNG,MUG,GBR</t>
  </si>
  <si>
    <t>Bagerhat</t>
  </si>
  <si>
    <t>FRA,DAU,PRO</t>
  </si>
  <si>
    <t>Grenoble</t>
  </si>
  <si>
    <t>SDY</t>
  </si>
  <si>
    <t>indian,nomad_group,chinese</t>
  </si>
  <si>
    <t>MLB</t>
  </si>
  <si>
    <t>MLB,TAU,MLB,TAU</t>
  </si>
  <si>
    <t>chin</t>
  </si>
  <si>
    <t>Imphal</t>
  </si>
  <si>
    <t>KMT</t>
  </si>
  <si>
    <t>KMT,ASS,GBR</t>
  </si>
  <si>
    <t>Gauhauti</t>
  </si>
  <si>
    <t>ORI,BNG,MUG,NAG,GBR</t>
  </si>
  <si>
    <t>indian,nomad_group,chinese,muslim,ottoman</t>
  </si>
  <si>
    <t>Pandua</t>
  </si>
  <si>
    <t>BNG,GBR</t>
  </si>
  <si>
    <t>TRT</t>
  </si>
  <si>
    <t>TRT,BNG,MUG,GBR</t>
  </si>
  <si>
    <t>bihari</t>
  </si>
  <si>
    <t>Sugauna</t>
  </si>
  <si>
    <t>GRJ</t>
  </si>
  <si>
    <t>GRJ,NAG,GBR</t>
  </si>
  <si>
    <t>garjati</t>
  </si>
  <si>
    <t>chinese,nomad_group,indian,muslim,ottoman</t>
  </si>
  <si>
    <t>Kalahandi</t>
  </si>
  <si>
    <t>GRJ,NAG,GBR,GBR</t>
  </si>
  <si>
    <t>Chambéry</t>
  </si>
  <si>
    <t>CHD</t>
  </si>
  <si>
    <t>BRR,CHD,NAG</t>
  </si>
  <si>
    <t>gondi</t>
  </si>
  <si>
    <t>chinese,indian,nomad_group,muslim,ottoman</t>
  </si>
  <si>
    <t>Ballarsah</t>
  </si>
  <si>
    <t>GUJ,KAT,MUG,BDA</t>
  </si>
  <si>
    <t>KAT</t>
  </si>
  <si>
    <t>KAT,GUJ,MUG</t>
  </si>
  <si>
    <t>Nagnes</t>
  </si>
  <si>
    <t>GUJ,MUG,BDA,KAT</t>
  </si>
  <si>
    <t>GUJ,MUG,BDA,GBR</t>
  </si>
  <si>
    <t>JNP</t>
  </si>
  <si>
    <t>JNP,DLH,MUG,BNG,ODH,GBR</t>
  </si>
  <si>
    <t>CMP</t>
  </si>
  <si>
    <t>CMP,GUJ,MUG,MAR,GBR</t>
  </si>
  <si>
    <t>Champaner</t>
  </si>
  <si>
    <t>MLW</t>
  </si>
  <si>
    <t>MLW,MUG,BNG,MUG,GWA,GBR</t>
  </si>
  <si>
    <t>Bhelsa</t>
  </si>
  <si>
    <t>MER</t>
  </si>
  <si>
    <t>Kotharia</t>
  </si>
  <si>
    <t>BND</t>
  </si>
  <si>
    <t>BND,JNP,DLH,MUG,BNG,GWA,GBR</t>
  </si>
  <si>
    <t>kanauji</t>
  </si>
  <si>
    <t>CAS,GAL,SPA</t>
  </si>
  <si>
    <t>galician</t>
  </si>
  <si>
    <t>A Corunha</t>
  </si>
  <si>
    <t>DLH</t>
  </si>
  <si>
    <t>DLH,MUL,MUG,BNG,GBR</t>
  </si>
  <si>
    <t>Meerut</t>
  </si>
  <si>
    <t>yes #Recently sacked by Timur</t>
  </si>
  <si>
    <t>DLH,RMP,JNP,MUG,BNG,GBR</t>
  </si>
  <si>
    <t>Badayun</t>
  </si>
  <si>
    <t>MUL</t>
  </si>
  <si>
    <t>DLH,PUN,MUL,MUG,BNG,GBR</t>
  </si>
  <si>
    <t>JNP,DLH,MUG,BNG,GWA,GBR</t>
  </si>
  <si>
    <t>DHU</t>
  </si>
  <si>
    <t>Sikar</t>
  </si>
  <si>
    <t>DLH,PUN,MUL,MUG,BNG,JAN,GWA,GBR</t>
  </si>
  <si>
    <t>Hisar</t>
  </si>
  <si>
    <t>NGA</t>
  </si>
  <si>
    <t>NGA,MER,MAW,MUG,MUG</t>
  </si>
  <si>
    <t>MAW</t>
  </si>
  <si>
    <t>MAW,GUJ,MER,MUG</t>
  </si>
  <si>
    <t>Jalor</t>
  </si>
  <si>
    <t>BAL</t>
  </si>
  <si>
    <t>BAL,SND,MUG,AFG</t>
  </si>
  <si>
    <t>GHR</t>
  </si>
  <si>
    <t>GHR,GBR</t>
  </si>
  <si>
    <t>nepali</t>
  </si>
  <si>
    <t>Champawat</t>
  </si>
  <si>
    <t>Oviedo</t>
  </si>
  <si>
    <t>NPL</t>
  </si>
  <si>
    <t>indian,nomad_group,muslim,ottoman,chinese,NPL</t>
  </si>
  <si>
    <t>Ghurka</t>
  </si>
  <si>
    <t>Phedap</t>
  </si>
  <si>
    <t>SND,MUG</t>
  </si>
  <si>
    <t>sindhi</t>
  </si>
  <si>
    <t>LDK</t>
  </si>
  <si>
    <t>LDK,KSH</t>
  </si>
  <si>
    <t>kashmiri #Dardic/Shina and Balti</t>
  </si>
  <si>
    <t>Skardu</t>
  </si>
  <si>
    <t>kashmiri</t>
  </si>
  <si>
    <t>vajrayana</t>
  </si>
  <si>
    <t>Leh</t>
  </si>
  <si>
    <t>DLH,PUN,MUG,BNG,GWA</t>
  </si>
  <si>
    <t>Jalandhar</t>
  </si>
  <si>
    <t>DLH,PUN,ntroller TIM owner TIM add_core TIM,MUG,BNG,AFG,GWA</t>
  </si>
  <si>
    <t>DLH,PUN,KSH,ntroller TIM owner TIM add_core TIM,MUG,BNG,PER,AFG</t>
  </si>
  <si>
    <t>Rawalpindi</t>
  </si>
  <si>
    <t>MUL,PUN,MUG,BNG,MUG,PER,AFG</t>
  </si>
  <si>
    <t>Karor</t>
  </si>
  <si>
    <t>PUN,MUL,MUG</t>
  </si>
  <si>
    <t>Dera Ghazi Khan</t>
  </si>
  <si>
    <t>ORI,GOC,MUG,FRA,GBR</t>
  </si>
  <si>
    <t>GDW #Haiyahas of Ratanpur and Raipur</t>
  </si>
  <si>
    <t>GDW,BST,NAG</t>
  </si>
  <si>
    <t>YOR</t>
  </si>
  <si>
    <t>YOR,ORI,GOC,MUG,KRK,GBR</t>
  </si>
  <si>
    <t>Udayagiri</t>
  </si>
  <si>
    <t>YOR,ORI,GOC,MUG,DEC,FRA,GBR</t>
  </si>
  <si>
    <t>Rajahmundry</t>
  </si>
  <si>
    <t>MAD</t>
  </si>
  <si>
    <t>MAD,BIJ,MUG,KRK,GBR</t>
  </si>
  <si>
    <t>Tiruchirapalli</t>
  </si>
  <si>
    <t>MUL,SND,MUG,AFG,PUN</t>
  </si>
  <si>
    <t>Uch</t>
  </si>
  <si>
    <t>MER,MAW,MUG,DLH,MUG,GWA,GBR</t>
  </si>
  <si>
    <t>BIJ,VIJ,POR,JAJ,GBR</t>
  </si>
  <si>
    <t>CAS		#Juan II de Castilla</t>
  </si>
  <si>
    <t>Bilbao</t>
  </si>
  <si>
    <t>VIJ,YOR,GOC,GBR</t>
  </si>
  <si>
    <t>Srisailam</t>
  </si>
  <si>
    <t>TPR</t>
  </si>
  <si>
    <t>Udaipur</t>
  </si>
  <si>
    <t>GDW</t>
  </si>
  <si>
    <t>GDW,MLW,BAH,MLW,NAG,GBR</t>
  </si>
  <si>
    <t>Kherla</t>
  </si>
  <si>
    <t>MLW,MER,GUJ,BNG,MUG,GWA</t>
  </si>
  <si>
    <t>JNP,ODH,DLH,MUG,BNG</t>
  </si>
  <si>
    <t>JNP,DLH,BNG,MUG,ODH,GBR</t>
  </si>
  <si>
    <t>"hinduism"</t>
  </si>
  <si>
    <t>NGP</t>
  </si>
  <si>
    <t>NGP,MUG,BNG,GBR</t>
  </si>
  <si>
    <t>jharkhandi</t>
  </si>
  <si>
    <t>Deogarh</t>
  </si>
  <si>
    <t>BGL</t>
  </si>
  <si>
    <t>Bandhogarh</t>
  </si>
  <si>
    <t>NGP,GDW,NAG</t>
  </si>
  <si>
    <t>CEY</t>
  </si>
  <si>
    <t>CEY,NED,GBR</t>
  </si>
  <si>
    <t>Gampala</t>
  </si>
  <si>
    <t>Steig</t>
  </si>
  <si>
    <t>NAV		#Juan I de Navarra</t>
  </si>
  <si>
    <t>NAV,SPA</t>
  </si>
  <si>
    <t>Pamplona</t>
  </si>
  <si>
    <t>JFN</t>
  </si>
  <si>
    <t>JFN,POR,NED,GBR</t>
  </si>
  <si>
    <t>Yapapatuna</t>
  </si>
  <si>
    <t>MAD,KRK,MAR,MYS,GBR</t>
  </si>
  <si>
    <t>Urkantun</t>
  </si>
  <si>
    <t>Niuman</t>
  </si>
  <si>
    <t>KRC,MCH,QNG</t>
  </si>
  <si>
    <t>chahar</t>
  </si>
  <si>
    <t>ARA		#Alfons V of Aragon</t>
  </si>
  <si>
    <t>ARA,SPA</t>
  </si>
  <si>
    <t>aragonese</t>
  </si>
  <si>
    <t>Huesca</t>
  </si>
  <si>
    <t>MHX</t>
  </si>
  <si>
    <t>MHX,MCH,QNG</t>
  </si>
  <si>
    <t>MNG,MCH,QNG</t>
  </si>
  <si>
    <t>shandong_culture</t>
  </si>
  <si>
    <t>KHA</t>
  </si>
  <si>
    <t>KHA,KHA,MCH,QNG</t>
  </si>
  <si>
    <t>KRC,KHA,MCH,QNG</t>
  </si>
  <si>
    <t>KHA,KLK,QNG</t>
  </si>
  <si>
    <t>khalkha</t>
  </si>
  <si>
    <t>OIR,KHA,KLK,QNG</t>
  </si>
  <si>
    <t>OIR,ZUN,QNG</t>
  </si>
  <si>
    <t>oirats</t>
  </si>
  <si>
    <t>Chugachak</t>
  </si>
  <si>
    <t>ARA,CAT,FRA</t>
  </si>
  <si>
    <t>yes		# census of 1462, also includes the town of Figueres</t>
  </si>
  <si>
    <t>CHG</t>
  </si>
  <si>
    <t>CHG,ZUN,QNG</t>
  </si>
  <si>
    <t>uyghur</t>
  </si>
  <si>
    <t>chinese,nomad_group,muslim,ottoman</t>
  </si>
  <si>
    <t>KAS</t>
  </si>
  <si>
    <t>KAS,ZUN,KAS</t>
  </si>
  <si>
    <t>HMI</t>
  </si>
  <si>
    <t>HMI,KAS,ZUN,QNG</t>
  </si>
  <si>
    <t>CHG,KAS,ZUN,QNG</t>
  </si>
  <si>
    <t>Yarkant</t>
  </si>
  <si>
    <t>KAS,ZUN,QNG</t>
  </si>
  <si>
    <t>chinese,indian,nomad_group,muslim</t>
  </si>
  <si>
    <t>GUG</t>
  </si>
  <si>
    <t>GUG,KSD,UTS,QNG</t>
  </si>
  <si>
    <t>tibetan</t>
  </si>
  <si>
    <t>UTS</t>
  </si>
  <si>
    <t>UTS,KSD,UTS,QNG</t>
  </si>
  <si>
    <t>ARA	#Alfons V of Aragon</t>
  </si>
  <si>
    <t>ARA,CAT,SPA,FRA</t>
  </si>
  <si>
    <t>KAM</t>
  </si>
  <si>
    <t>KAM,KSD,UTS,QNG</t>
  </si>
  <si>
    <t>KAM,QNG</t>
  </si>
  <si>
    <t>KAM,KSD,KSD,QNG</t>
  </si>
  <si>
    <t>MNG,JIN,CSH,QNG</t>
  </si>
  <si>
    <t>jin</t>
  </si>
  <si>
    <t>MNG,YAN,CSH,QNG</t>
  </si>
  <si>
    <t>MNG,QIC,QNG</t>
  </si>
  <si>
    <t>ARA		# Alfons V of Aragon</t>
  </si>
  <si>
    <t>Valladolid</t>
  </si>
  <si>
    <t>MNG,MIN,NNG,QNG,CZH,QNG</t>
  </si>
  <si>
    <t>hakka</t>
  </si>
  <si>
    <t>MNG,MIN,QNG,QNG,CZH,QNG</t>
  </si>
  <si>
    <t>MNG,YUE,QNG,QNG,CZH,QNG</t>
  </si>
  <si>
    <t>MNG,HUA,QNG,QNG,CZH,QNG</t>
  </si>
  <si>
    <t>MNG,YUE,QNG,CZH,QNG</t>
  </si>
  <si>
    <t>MNG,QNG,CZH,QNG</t>
  </si>
  <si>
    <t>cantonese</t>
  </si>
  <si>
    <t>MNG,CDL,CZH,QNG</t>
  </si>
  <si>
    <t>bai</t>
  </si>
  <si>
    <t>shan</t>
  </si>
  <si>
    <t>MNG,CYI,CXI,CZH,QNG</t>
  </si>
  <si>
    <t>yi</t>
  </si>
  <si>
    <t>MNG,CXI,SHU,QNG</t>
  </si>
  <si>
    <t>sichuanese</t>
  </si>
  <si>
    <t>yes # Includes the population of Alcalá de Henares and Guadalajara, that at times were bigger than Madrid itself</t>
  </si>
  <si>
    <t>MNG,CXI,QNG</t>
  </si>
  <si>
    <t>hubei</t>
  </si>
  <si>
    <t>MNG,CXI,CHC,QNG</t>
  </si>
  <si>
    <t>MNG,CMI,CHC,CZH,QNG</t>
  </si>
  <si>
    <t>miao</t>
  </si>
  <si>
    <t>MNG,CMI,CHC,QNG,QNG,CZH,QNG</t>
  </si>
  <si>
    <t>xiang</t>
  </si>
  <si>
    <t>MNG,QIN,CSH,QNG</t>
  </si>
  <si>
    <t>MNG,CSH,QNG</t>
  </si>
  <si>
    <t>xibei</t>
  </si>
  <si>
    <t>MHX,MJZ,MCH,QNG</t>
  </si>
  <si>
    <t>OIR,KHA,MCH,QNG</t>
  </si>
  <si>
    <t>CIR</t>
  </si>
  <si>
    <t>circassian</t>
  </si>
  <si>
    <t>Matrega</t>
  </si>
  <si>
    <t>Batumi</t>
  </si>
  <si>
    <t>CIR,RUS</t>
  </si>
  <si>
    <t>Nalchik</t>
  </si>
  <si>
    <t>GAZ</t>
  </si>
  <si>
    <t>GAZ,RUS</t>
  </si>
  <si>
    <t>dagestani</t>
  </si>
  <si>
    <t>Kumukh</t>
  </si>
  <si>
    <t>Tarku</t>
  </si>
  <si>
    <t>Hamar</t>
  </si>
  <si>
    <t>Dzaudzhikau</t>
  </si>
  <si>
    <t>QAR</t>
  </si>
  <si>
    <t>QAR,AKK,PER,RUS</t>
  </si>
  <si>
    <t>azerbaijani</t>
  </si>
  <si>
    <t>Khankendi</t>
  </si>
  <si>
    <t>GEO,PER,RUS</t>
  </si>
  <si>
    <t>Telavi</t>
  </si>
  <si>
    <t>GEO,ARM,PER</t>
  </si>
  <si>
    <t>armenian</t>
  </si>
  <si>
    <t>Kars</t>
  </si>
  <si>
    <t>TIM,ARM,QAR,AKK,PER</t>
  </si>
  <si>
    <t>western,muslim,ottoman,eastern,nomad_group</t>
  </si>
  <si>
    <t>Nakhchevani</t>
  </si>
  <si>
    <t>QAR,PER,AKK,PER</t>
  </si>
  <si>
    <t>kurdish</t>
  </si>
  <si>
    <t>Urmiyeh</t>
  </si>
  <si>
    <t>QAR,PER,AKK</t>
  </si>
  <si>
    <t>Marageh</t>
  </si>
  <si>
    <t>GOL,GAZ,AST,RUS</t>
  </si>
  <si>
    <t>Mozdok</t>
  </si>
  <si>
    <t>PER,QAR,AKK</t>
  </si>
  <si>
    <t>muslim,ottoman,nomad_group,indian</t>
  </si>
  <si>
    <t>CAS		# Juan II of Castille</t>
  </si>
  <si>
    <t>PER,TIM,ARD,QAR,AKK</t>
  </si>
  <si>
    <t>ARD</t>
  </si>
  <si>
    <t>PER,TIM,ARD,TUR</t>
  </si>
  <si>
    <t>Sanandaj</t>
  </si>
  <si>
    <t>PER,TIM,QAR,AKK</t>
  </si>
  <si>
    <t>PER,TIM,QAR</t>
  </si>
  <si>
    <t>Qom</t>
  </si>
  <si>
    <t>PER,TIM,TAB,KHO,BUK</t>
  </si>
  <si>
    <t>mazandarani</t>
  </si>
  <si>
    <t>Asatarabad</t>
  </si>
  <si>
    <t>PER,TIM,KHO,BUK,PER,PER</t>
  </si>
  <si>
    <t>GRA		#Mustapha Sa'd King of Granada</t>
  </si>
  <si>
    <t>GRA,SPA</t>
  </si>
  <si>
    <t>PER,TIM,KHO,PER</t>
  </si>
  <si>
    <t>khorasani</t>
  </si>
  <si>
    <t>Lar</t>
  </si>
  <si>
    <t>TIM,AFG,KHO,PER,AFG</t>
  </si>
  <si>
    <t>TIM,AFG,KHO,TIM,MUG,PER</t>
  </si>
  <si>
    <t>afghani</t>
  </si>
  <si>
    <t>Bamyam</t>
  </si>
  <si>
    <t>TIM,AFG,KHO,KHO,TIM,MUG</t>
  </si>
  <si>
    <t>TIM,AFG,KHO,PER,MUG,AFG</t>
  </si>
  <si>
    <t>GRA		# Mustapha Sa'd King of Granada</t>
  </si>
  <si>
    <t>Dalbandin</t>
  </si>
  <si>
    <t>KAS,indian,muslim,ottoman,nomad_group</t>
  </si>
  <si>
    <t>BAL,BAL</t>
  </si>
  <si>
    <t>indian,muslim,ottoman,nomad_group</t>
  </si>
  <si>
    <t>PER,TIM,KHO,BUK</t>
  </si>
  <si>
    <t>FUL</t>
  </si>
  <si>
    <t>MAL,KBU #Subjet province within the empire,KBU</t>
  </si>
  <si>
    <t>Sutuco</t>
  </si>
  <si>
    <t>Mbissel</t>
  </si>
  <si>
    <t>CAS	#Juan II of Castille</t>
  </si>
  <si>
    <t>ZAF,SON,FUL,SOF</t>
  </si>
  <si>
    <t>Awdaghust</t>
  </si>
  <si>
    <t>Kiffa</t>
  </si>
  <si>
    <t>ZAF,SON,FUL,SOF remove_core FUL</t>
  </si>
  <si>
    <t>Dia</t>
  </si>
  <si>
    <t>ZAF,SON,SOF</t>
  </si>
  <si>
    <t>Koumbi" #Remnants of the Ghana empire.</t>
  </si>
  <si>
    <t>TMB,SON,MOR,TMB,SOF</t>
  </si>
  <si>
    <t>Walata</t>
  </si>
  <si>
    <t>MAL,ZAF,SOF</t>
  </si>
  <si>
    <t>Bamako</t>
  </si>
  <si>
    <t>MAL,MOR,JNN,KNG</t>
  </si>
  <si>
    <t>San</t>
  </si>
  <si>
    <t>Say</t>
  </si>
  <si>
    <t>BON</t>
  </si>
  <si>
    <t>BON,ASH</t>
  </si>
  <si>
    <t>Bono Manso</t>
  </si>
  <si>
    <t>Amanvi</t>
  </si>
  <si>
    <t>DGB</t>
  </si>
  <si>
    <t>Yendi</t>
  </si>
  <si>
    <t>Dunkwa</t>
  </si>
  <si>
    <t>Axim</t>
  </si>
  <si>
    <t>Sah</t>
  </si>
  <si>
    <t>GRA,SPA,GBR</t>
  </si>
  <si>
    <t>ZAF,ZAF,SOF,ZAF</t>
  </si>
  <si>
    <t>Tendirma</t>
  </si>
  <si>
    <t>Isaq</t>
  </si>
  <si>
    <t>Douentza</t>
  </si>
  <si>
    <t>songhai #Dogon</t>
  </si>
  <si>
    <t>Dori</t>
  </si>
  <si>
    <t>Kukiya</t>
  </si>
  <si>
    <t>Ouallam</t>
  </si>
  <si>
    <t>Menaka</t>
  </si>
  <si>
    <t>AIR,SON</t>
  </si>
  <si>
    <t>In Gall</t>
  </si>
  <si>
    <t>Tahoua</t>
  </si>
  <si>
    <t>Asodé</t>
  </si>
  <si>
    <t>Aghram</t>
  </si>
  <si>
    <t>Tahut</t>
  </si>
  <si>
    <t>AIR,KBO</t>
  </si>
  <si>
    <t>SON,HAU,HAU,SOK</t>
  </si>
  <si>
    <t>Sorko</t>
  </si>
  <si>
    <t>Viseu</t>
  </si>
  <si>
    <t>KBO,SOK</t>
  </si>
  <si>
    <t>YAO,KBO,KBO</t>
  </si>
  <si>
    <t>bilala</t>
  </si>
  <si>
    <t>BEN,SOK</t>
  </si>
  <si>
    <t>Évora</t>
  </si>
  <si>
    <t>Bajibo</t>
  </si>
  <si>
    <t>Birnin Yawuri</t>
  </si>
  <si>
    <t xml:space="preserve">Atakora" </t>
  </si>
  <si>
    <t>Sansanné Mango</t>
  </si>
  <si>
    <t>SRU</t>
  </si>
  <si>
    <t>SRU,TUR</t>
  </si>
  <si>
    <t>Manisa</t>
  </si>
  <si>
    <t>MEN,TUR</t>
  </si>
  <si>
    <t>Adalia</t>
  </si>
  <si>
    <t>Bergen</t>
  </si>
  <si>
    <t>Faro</t>
  </si>
  <si>
    <t>Yozgat</t>
  </si>
  <si>
    <t>KAR,ERE</t>
  </si>
  <si>
    <t>KAR,TUR</t>
  </si>
  <si>
    <t>Ermenek</t>
  </si>
  <si>
    <t>DUL</t>
  </si>
  <si>
    <t>DUL,TUR</t>
  </si>
  <si>
    <t>Malatiya</t>
  </si>
  <si>
    <t>CND</t>
  </si>
  <si>
    <t>CND,TUR</t>
  </si>
  <si>
    <t>Samsun</t>
  </si>
  <si>
    <t>TIM,ERE,AKK,PER,TUR</t>
  </si>
  <si>
    <t>Erzindjan</t>
  </si>
  <si>
    <t>QAR,PER</t>
  </si>
  <si>
    <t>Mus</t>
  </si>
  <si>
    <t>IRQ,QAR,BHT,AKK,PER,TUR</t>
  </si>
  <si>
    <t>muslim,indian,ottoman,eastern,nomad_group</t>
  </si>
  <si>
    <t>Djeziret</t>
  </si>
  <si>
    <t>IRQ,QAR,AKK,PER,TUR</t>
  </si>
  <si>
    <t>al_iraqiya_arabic</t>
  </si>
  <si>
    <t>Sindjar</t>
  </si>
  <si>
    <t>IRQ,TIM,QAR,AKK,PER,TUR</t>
  </si>
  <si>
    <t>muslim,ottoman,eastern,indian,nomad_group</t>
  </si>
  <si>
    <t>Najaf</t>
  </si>
  <si>
    <t>Antakya</t>
  </si>
  <si>
    <t>MAM,SYR,QAR,AKK,PER,TUR</t>
  </si>
  <si>
    <t>Deir ez-Zor</t>
  </si>
  <si>
    <t>MAM,TUR</t>
  </si>
  <si>
    <t>muslim,ottoman,western,eastern,nomad_group,indian,ETH,ADA,NUB,ZAN,ZIM,AJU,MBA,MDI,MLI,SFA</t>
  </si>
  <si>
    <t>Suweis</t>
  </si>
  <si>
    <t>Tanta</t>
  </si>
  <si>
    <t>Al Minya</t>
  </si>
  <si>
    <t>Akhmim</t>
  </si>
  <si>
    <t>eastern,western,muslim,ottoman,nomad_group,indian,ETH,ADA,NUB,ZAN,ZIM,AJU,MBA,MDI,MLI,SFA</t>
  </si>
  <si>
    <t>Al Qusair</t>
  </si>
  <si>
    <t>Marsa Matruh</t>
  </si>
  <si>
    <t>muslim,ottoman,eastern,western,nomad_group,indian,ETH,ADA,NUB,ZAN,ZIM,AJU,MBA,MDI,MLI,SFA</t>
  </si>
  <si>
    <t>HED</t>
  </si>
  <si>
    <t>HED,TUR,NAJ,TUR</t>
  </si>
  <si>
    <t>muslim,ottoman,western,eastern,indian,nomad_group,ETH,ADA,NUB,ZAN,ZIM,AJU,MBA,MDI,MLI,SFA</t>
  </si>
  <si>
    <t>HED,TUR,NAJ</t>
  </si>
  <si>
    <t>ENG,CRN,GBR</t>
  </si>
  <si>
    <t>welsh</t>
  </si>
  <si>
    <t>Exeter</t>
  </si>
  <si>
    <t>muslim,ottoman,western,indian,nomad_group,TUR,ETH,ADA,NUB,ZAN,ZIM,AJU,MBA,MDI,MLI,SFA</t>
  </si>
  <si>
    <t>Jiddah</t>
  </si>
  <si>
    <t>NAJ</t>
  </si>
  <si>
    <t>NAJ,PER,OMA</t>
  </si>
  <si>
    <t>Sila</t>
  </si>
  <si>
    <t>NAJ,TUR</t>
  </si>
  <si>
    <t>muslim,ottoman,indian,nomad_group,TUR,ETH,ADA,NUB,ZAN,ZIM,AJU,MBA,MDI,MLI,SFA</t>
  </si>
  <si>
    <t>SHM</t>
  </si>
  <si>
    <t>SHM,TUR</t>
  </si>
  <si>
    <t>Buraydeh</t>
  </si>
  <si>
    <t>Salisbury</t>
  </si>
  <si>
    <t>ALH</t>
  </si>
  <si>
    <t>ALH,TUR,TUR</t>
  </si>
  <si>
    <t>muslim,ottoman,indian,nomad_group,TUR,ETH,ADA,NUB,ZAN,AJU,MBA,MDI,MLI,SFA,ZIM</t>
  </si>
  <si>
    <t>Grane" #old name for Kuwait</t>
  </si>
  <si>
    <t>OMA</t>
  </si>
  <si>
    <t>OMA,POR,PER</t>
  </si>
  <si>
    <t>omani_culture</t>
  </si>
  <si>
    <t>Masirah</t>
  </si>
  <si>
    <t>Haima</t>
  </si>
  <si>
    <t>ADE,TUR</t>
  </si>
  <si>
    <t>Al Hazm</t>
  </si>
  <si>
    <t>GEN,TUR</t>
  </si>
  <si>
    <t>Chio</t>
  </si>
  <si>
    <t>turkmeni</t>
  </si>
  <si>
    <t>Canterbury</t>
  </si>
  <si>
    <t>TIM,KHI,KHO,BUK</t>
  </si>
  <si>
    <t>KZH,NOG</t>
  </si>
  <si>
    <t>KZH,KAZ,nomad_group,muslim,ottoman</t>
  </si>
  <si>
    <t>KZH,SHY</t>
  </si>
  <si>
    <t>KZH,KAZ,KAS,nomad_group,muslim,ottoman</t>
  </si>
  <si>
    <t>KZH,KAZ,nomad_group,ottoman,muslim</t>
  </si>
  <si>
    <t>KZH,KAZ,muslim,ottoman,nomad_group</t>
  </si>
  <si>
    <t>KZH,KAZ,KAS,muslim,ottoman,nomad_group</t>
  </si>
  <si>
    <t>TIM,SHY,BUK</t>
  </si>
  <si>
    <t>KZH,KAZ,KAS,nomad_group,ottoman,muslim</t>
  </si>
  <si>
    <t>SHY,KZH</t>
  </si>
  <si>
    <t>nomad_group,muslim,ottoman</t>
  </si>
  <si>
    <t>muslim,indian,ottoman,nomad_group,CHG,OIR</t>
  </si>
  <si>
    <t>eastern,muslim,ottoman,nomad_group</t>
  </si>
  <si>
    <t>NOG,KZH</t>
  </si>
  <si>
    <t>Kalmyk</t>
  </si>
  <si>
    <t>CHG,KZH,OIR,QNG</t>
  </si>
  <si>
    <t>nomad_group,muslim,ottoman,CHG,OIR,KAS</t>
  </si>
  <si>
    <t>Zhanibek</t>
  </si>
  <si>
    <t>Oxford</t>
  </si>
  <si>
    <t>yes # Includes Reading</t>
  </si>
  <si>
    <t>NOG,KZH,KHI</t>
  </si>
  <si>
    <t>DAI,MNG,TOK,DAI</t>
  </si>
  <si>
    <t>DAI,MNG</t>
  </si>
  <si>
    <t>CHA,ANN,DAI</t>
  </si>
  <si>
    <t>KHM,ANN</t>
  </si>
  <si>
    <t>Oc Eo</t>
  </si>
  <si>
    <t>KHM,AYU</t>
  </si>
  <si>
    <t>Chelmsford</t>
  </si>
  <si>
    <t>LXA,LUA</t>
  </si>
  <si>
    <t>LXA,VIE,CHK</t>
  </si>
  <si>
    <t>Khukhan</t>
  </si>
  <si>
    <t>LXA,VIE</t>
  </si>
  <si>
    <t>AYU</t>
  </si>
  <si>
    <t>central_thai</t>
  </si>
  <si>
    <t>AYU,SUK</t>
  </si>
  <si>
    <t>SUK</t>
  </si>
  <si>
    <t>SUK,AYU</t>
  </si>
  <si>
    <t>Bristol</t>
  </si>
  <si>
    <t>LIG</t>
  </si>
  <si>
    <t>LIG,AYU</t>
  </si>
  <si>
    <t>malayan</t>
  </si>
  <si>
    <t>MLC</t>
  </si>
  <si>
    <t>MLC,PRK</t>
  </si>
  <si>
    <t>MLC,JOH</t>
  </si>
  <si>
    <t>KED</t>
  </si>
  <si>
    <t>MYA</t>
  </si>
  <si>
    <t>MYA,CDL,SST,QNG</t>
  </si>
  <si>
    <t>kachin</t>
  </si>
  <si>
    <t>MYA,CDL,SST</t>
  </si>
  <si>
    <t>MYA,SST</t>
  </si>
  <si>
    <t>AVA</t>
  </si>
  <si>
    <t>AVA,SST</t>
  </si>
  <si>
    <t>burmese</t>
  </si>
  <si>
    <t>Stavanger</t>
  </si>
  <si>
    <t>Coventry</t>
  </si>
  <si>
    <t>HSE</t>
  </si>
  <si>
    <t>HSE,SST</t>
  </si>
  <si>
    <t>karen</t>
  </si>
  <si>
    <t>ARK</t>
  </si>
  <si>
    <t>ARK,TAU</t>
  </si>
  <si>
    <t>arakanese</t>
  </si>
  <si>
    <t>indian,chinese,muslim,ottoman</t>
  </si>
  <si>
    <t>AYU,TAU</t>
  </si>
  <si>
    <t>CRI,ZAZ,LIT,PLC</t>
  </si>
  <si>
    <t>Kyzy-Kermen</t>
  </si>
  <si>
    <t>LIT,CHR,PLC,RUS</t>
  </si>
  <si>
    <t>eastern,western,muslim,ottoman,nomad_group</t>
  </si>
  <si>
    <t>GOL,CRI,RUS</t>
  </si>
  <si>
    <t>ENG,WLS,GBR</t>
  </si>
  <si>
    <t>Carmarthen</t>
  </si>
  <si>
    <t>TRE</t>
  </si>
  <si>
    <t>goths</t>
  </si>
  <si>
    <t>Mangul</t>
  </si>
  <si>
    <t>CRI,RUS</t>
  </si>
  <si>
    <t>GOL,AST,NOG,RUS</t>
  </si>
  <si>
    <t>astrakhani</t>
  </si>
  <si>
    <t>GOL,AST,KAZ,RUS</t>
  </si>
  <si>
    <t>Caernarvon</t>
  </si>
  <si>
    <t>NOG,BSH,KAZ,RUS</t>
  </si>
  <si>
    <t>POL,VOL,PLC,HAB</t>
  </si>
  <si>
    <t>eastern,western,ottoman,muslim</t>
  </si>
  <si>
    <t>Przemysl</t>
  </si>
  <si>
    <t>Beloyarskiy</t>
  </si>
  <si>
    <t>Variegansk</t>
  </si>
  <si>
    <t>Nottingham</t>
  </si>
  <si>
    <t>yes # Includes Leicester</t>
  </si>
  <si>
    <t>Troitskiy</t>
  </si>
  <si>
    <t>Uchaminskiy</t>
  </si>
  <si>
    <t>Igarka</t>
  </si>
  <si>
    <t>nomad_group,SIB</t>
  </si>
  <si>
    <t>Olyokminsk</t>
  </si>
  <si>
    <t>Chunskaya</t>
  </si>
  <si>
    <t>Zasjiversk</t>
  </si>
  <si>
    <t>Chester</t>
  </si>
  <si>
    <t>CHU</t>
  </si>
  <si>
    <t>ANU,HOD,CHU,CHV,KMC,RUS</t>
  </si>
  <si>
    <t>Kansk</t>
  </si>
  <si>
    <t>KAZ,BSH</t>
  </si>
  <si>
    <t>GEN,CIR,CRI</t>
  </si>
  <si>
    <t>pontic_greek</t>
  </si>
  <si>
    <t>FZA</t>
  </si>
  <si>
    <t>tunisian</t>
  </si>
  <si>
    <t>Murzuk</t>
  </si>
  <si>
    <t>ENG,NOL,GBR</t>
  </si>
  <si>
    <t>York</t>
  </si>
  <si>
    <t>GHD</t>
  </si>
  <si>
    <t>GHD,TUN</t>
  </si>
  <si>
    <t>TUN,TRP,TRP</t>
  </si>
  <si>
    <t>TUN,TRP</t>
  </si>
  <si>
    <t>TUN,GHD,TRP</t>
  </si>
  <si>
    <t>TUN,ALG,ALG</t>
  </si>
  <si>
    <t>El Kef</t>
  </si>
  <si>
    <t>muslim,ottoman,western,eastern</t>
  </si>
  <si>
    <t>TGT</t>
  </si>
  <si>
    <t>algerian</t>
  </si>
  <si>
    <t>muslim,ottoman,western</t>
  </si>
  <si>
    <t>MZB</t>
  </si>
  <si>
    <t>Ghardaia</t>
  </si>
  <si>
    <t>TUN,KBA,ALG</t>
  </si>
  <si>
    <t>Msila</t>
  </si>
  <si>
    <t>TLC</t>
  </si>
  <si>
    <t>TLC,ALG</t>
  </si>
  <si>
    <t>Medea</t>
  </si>
  <si>
    <t>Newcastle</t>
  </si>
  <si>
    <t>MOR,TFL,TFL</t>
  </si>
  <si>
    <t>muslim,ottoman,western,sub_saharan</t>
  </si>
  <si>
    <t>Oulad Mhedi</t>
  </si>
  <si>
    <t>Mostaganem</t>
  </si>
  <si>
    <t>TLC,MOR,ALG</t>
  </si>
  <si>
    <t>MOR,SOS,TFL,TFL</t>
  </si>
  <si>
    <t>TLC,MOR</t>
  </si>
  <si>
    <t>western,muslim,ottoman,sub_saharan</t>
  </si>
  <si>
    <t>Tagmadert</t>
  </si>
  <si>
    <t>FEZ,MOR,TFL</t>
  </si>
  <si>
    <t>MOR,FEZ,TFL,TFL</t>
  </si>
  <si>
    <t>MOR,FEZ,POR,TFL,TFL</t>
  </si>
  <si>
    <t>Mazzagan</t>
  </si>
  <si>
    <t>Carlisle</t>
  </si>
  <si>
    <t>MOR,TFL</t>
  </si>
  <si>
    <t>Mogador</t>
  </si>
  <si>
    <t>TUN,ALG,TRP</t>
  </si>
  <si>
    <t>Susa</t>
  </si>
  <si>
    <t>MEX</t>
  </si>
  <si>
    <t>SCO,GBR</t>
  </si>
  <si>
    <t>Edinburgh</t>
  </si>
  <si>
    <t>SAL</t>
  </si>
  <si>
    <t>salish</t>
  </si>
  <si>
    <t>USA</t>
  </si>
  <si>
    <t>USA,GBR</t>
  </si>
  <si>
    <t>Ayr</t>
  </si>
  <si>
    <t>PIM</t>
  </si>
  <si>
    <t>APA</t>
  </si>
  <si>
    <t>pueblo</t>
  </si>
  <si>
    <t>PUE,SPA,MEX</t>
  </si>
  <si>
    <t>SPA,MEX</t>
  </si>
  <si>
    <t>north_american,#1685.2.18 { discovered_by FRA } # René-Robert Cavelier</t>
  </si>
  <si>
    <t>chichimecan</t>
  </si>
  <si>
    <t>GOT,DAN,SWE</t>
  </si>
  <si>
    <t>Visby</t>
  </si>
  <si>
    <t>Dundee</t>
  </si>
  <si>
    <t>KIO</t>
  </si>
  <si>
    <t>KIO,ASI</t>
  </si>
  <si>
    <t>arapaho</t>
  </si>
  <si>
    <t>Eelalapito</t>
  </si>
  <si>
    <t>ARP</t>
  </si>
  <si>
    <t>wichita</t>
  </si>
  <si>
    <t>osage</t>
  </si>
  <si>
    <t>Utsehta</t>
  </si>
  <si>
    <t>dakota</t>
  </si>
  <si>
    <t>ARP,ASI</t>
  </si>
  <si>
    <t>ILL,USA</t>
  </si>
  <si>
    <t>illini</t>
  </si>
  <si>
    <t>ILL,FRA,SPA,FRA,USA</t>
  </si>
  <si>
    <t>OSA,USA</t>
  </si>
  <si>
    <t>Satsukhdin</t>
  </si>
  <si>
    <t>SIO,OJI,USA</t>
  </si>
  <si>
    <t>FRA,GBR,OJI,USA</t>
  </si>
  <si>
    <t>MMI,USA</t>
  </si>
  <si>
    <t>Inverness</t>
  </si>
  <si>
    <t>MMI,IRO,FRA,GBR,USA</t>
  </si>
  <si>
    <t>OTT,USA</t>
  </si>
  <si>
    <t>mesquakie</t>
  </si>
  <si>
    <t>POT,USA</t>
  </si>
  <si>
    <t>SHA,SHA,USA</t>
  </si>
  <si>
    <t>shawnee</t>
  </si>
  <si>
    <t>SHA,SHA,SHA</t>
  </si>
  <si>
    <t>CHE,USA</t>
  </si>
  <si>
    <t>CHI,USA</t>
  </si>
  <si>
    <t>chickasaw</t>
  </si>
  <si>
    <t>FRA,CHO,USA</t>
  </si>
  <si>
    <t>Stornoway</t>
  </si>
  <si>
    <t>FRA,USA</t>
  </si>
  <si>
    <t>choctaw</t>
  </si>
  <si>
    <t>CHO,USA</t>
  </si>
  <si>
    <t>SPA,CRE,GBR,USA</t>
  </si>
  <si>
    <t>north_american,ENG</t>
  </si>
  <si>
    <t>SPA,USA</t>
  </si>
  <si>
    <t>CRE,USA</t>
  </si>
  <si>
    <t>SPA,CRE,USA</t>
  </si>
  <si>
    <t>POL,PLC,POL,PRU</t>
  </si>
  <si>
    <t>CRE,GBR,USA</t>
  </si>
  <si>
    <t>catawba</t>
  </si>
  <si>
    <t>SPA,GBR,USA</t>
  </si>
  <si>
    <t>powhatan</t>
  </si>
  <si>
    <t>CHE,GBR,USA</t>
  </si>
  <si>
    <t>POL,LIT	# Union of Lublin, west to Poland &amp; south to Lithuania,PLC,PRU,POL,PRU</t>
  </si>
  <si>
    <t>Gniezno</t>
  </si>
  <si>
    <t>SUS,USA</t>
  </si>
  <si>
    <t>SUS,GBR,USA</t>
  </si>
  <si>
    <t>HUR,FRA,GBR,IRO,GBR,USA</t>
  </si>
  <si>
    <t>SUS,IRO,LEN,GBR,USA</t>
  </si>
  <si>
    <t>SUS,LEN,GBR,USA</t>
  </si>
  <si>
    <t>LEN,NED,ENG,NED,ENG,GBR,USA</t>
  </si>
  <si>
    <t>IRO,FRA,GBR,USA</t>
  </si>
  <si>
    <t>iroquois</t>
  </si>
  <si>
    <t>ABE,GBR,USA</t>
  </si>
  <si>
    <t>ABE,USA</t>
  </si>
  <si>
    <t>FRA,ENG,FRA,ENG,FRA,NED,FRA,ABE,GBR,USA</t>
  </si>
  <si>
    <t>MIK</t>
  </si>
  <si>
    <t>MIK,GBR</t>
  </si>
  <si>
    <t>mikmaq</t>
  </si>
  <si>
    <t>north_american,FRA</t>
  </si>
  <si>
    <t>huron</t>
  </si>
  <si>
    <t>HUR,IRO,OJI</t>
  </si>
  <si>
    <t>POL,PLC,POL,RUS</t>
  </si>
  <si>
    <t>Quenebigon</t>
  </si>
  <si>
    <t>Halmstad</t>
  </si>
  <si>
    <t>POL,PLC,HAB,POL,RUS</t>
  </si>
  <si>
    <t>Tsilhqotin</t>
  </si>
  <si>
    <t>chinook 	#sub-branch of Tsimshian, suspected Penutian language</t>
  </si>
  <si>
    <t>aleutian</t>
  </si>
  <si>
    <t>mesoamerican,SPA</t>
  </si>
  <si>
    <t>POL,KRA,PLC,POL</t>
  </si>
  <si>
    <t>Kraków</t>
  </si>
  <si>
    <t>CLM</t>
  </si>
  <si>
    <t>CLM,SPA</t>
  </si>
  <si>
    <t>tecos</t>
  </si>
  <si>
    <t>TAR,SPA</t>
  </si>
  <si>
    <t>Zinapecuaro</t>
  </si>
  <si>
    <t>Tzintzuntzan</t>
  </si>
  <si>
    <t>AZT,SPA</t>
  </si>
  <si>
    <t>Tolluca</t>
  </si>
  <si>
    <t>TLA,AZT,SPA</t>
  </si>
  <si>
    <t>MIX</t>
  </si>
  <si>
    <t>MIX,AZT,SPA</t>
  </si>
  <si>
    <t>mixtec</t>
  </si>
  <si>
    <t>SIL</t>
  </si>
  <si>
    <t>SIL,HAB</t>
  </si>
  <si>
    <t>schlesian</t>
  </si>
  <si>
    <t>ZAP</t>
  </si>
  <si>
    <t>ZAP,AZT,SPA</t>
  </si>
  <si>
    <t>zapotek</t>
  </si>
  <si>
    <t>ZAP,SPA</t>
  </si>
  <si>
    <t>Zaachila</t>
  </si>
  <si>
    <t>ITZ</t>
  </si>
  <si>
    <t>ITZ,SPA</t>
  </si>
  <si>
    <t>putun</t>
  </si>
  <si>
    <t>XIU</t>
  </si>
  <si>
    <t>XIU,SPA</t>
  </si>
  <si>
    <t>yucatec</t>
  </si>
  <si>
    <t>COC</t>
  </si>
  <si>
    <t>COC,SPA</t>
  </si>
  <si>
    <t>KIC,SPA</t>
  </si>
  <si>
    <t>KIC,AZT</t>
  </si>
  <si>
    <t>Xoconochco</t>
  </si>
  <si>
    <t>NED,ENG,NED,ENG,GBR,USA</t>
  </si>
  <si>
    <t>SIL,BOH</t>
  </si>
  <si>
    <t>miskito</t>
  </si>
  <si>
    <t>TOT</t>
  </si>
  <si>
    <t>TOT,AZT,SPA</t>
  </si>
  <si>
    <t>totonac</t>
  </si>
  <si>
    <t>TOT,SPA</t>
  </si>
  <si>
    <t>TLX,SPA</t>
  </si>
  <si>
    <t>TLA,SPA</t>
  </si>
  <si>
    <t>Yopi</t>
  </si>
  <si>
    <t>Brunn</t>
  </si>
  <si>
    <t>Praha</t>
  </si>
  <si>
    <t>MCA,mesoamerican,south_american</t>
  </si>
  <si>
    <t>mesoamerican,north_american</t>
  </si>
  <si>
    <t>CAD</t>
  </si>
  <si>
    <t>BOH,HUN,HAB,BOH</t>
  </si>
  <si>
    <t>HUR,IRO,FRA,GBR</t>
  </si>
  <si>
    <t>PSA</t>
  </si>
  <si>
    <t>PSA,POR</t>
  </si>
  <si>
    <t>sumatran</t>
  </si>
  <si>
    <t>SAK</t>
  </si>
  <si>
    <t>Suceava</t>
  </si>
  <si>
    <t>PGR</t>
  </si>
  <si>
    <t>ATJ,MAJ,MKS,BLI,BAN,BEI,BLM,BTN,CRB,DMK,PGR,PLB,PSA,SAK,SUN,KUT,BNJ,LFA,LNO,LUW,MGD,TER,TID,indian,muslim,ottoman</t>
  </si>
  <si>
    <t>Tanjungpinaung</t>
  </si>
  <si>
    <t>SUN</t>
  </si>
  <si>
    <t>SUN,BAN</t>
  </si>
  <si>
    <t>javanese</t>
  </si>
  <si>
    <t>SUN,CRB</t>
  </si>
  <si>
    <t>MAJ</t>
  </si>
  <si>
    <t>MAJ,DMK,MTR</t>
  </si>
  <si>
    <t>LIT,PLC,PRU,RUS</t>
  </si>
  <si>
    <t>Bialystok</t>
  </si>
  <si>
    <t>MAJ,DMK,BLM,MTR</t>
  </si>
  <si>
    <t>BLI</t>
  </si>
  <si>
    <t>MAJ,MKS,BLI,BAN,BEI,BLM,BTN,CRB,DMK,PLB,SUN,KUT,BNJ,LFA,LNO,LUW,MGD,TER,TID,BLI</t>
  </si>
  <si>
    <t>ATJ,MAJ,MKS,BLI,BAN,BEI,BLM,BTN,CRB,DMK,PGR,PLB,PSA,SAK,SUN,KUT,BNJ,LFA,LNO,LUW,MGD,TER,TID</t>
  </si>
  <si>
    <t>Timor</t>
  </si>
  <si>
    <t>moluccan</t>
  </si>
  <si>
    <t>MAJ,MKS,BLI,BAN,BEI,BLM,BTN,CRB,DMK,PLB,SUN,KUT,BNJ,LFA,LNO,LUW,MGD,TER,TID</t>
  </si>
  <si>
    <t>filipino</t>
  </si>
  <si>
    <t>Åbo</t>
  </si>
  <si>
    <t>"catholic"</t>
  </si>
  <si>
    <t>MGD</t>
  </si>
  <si>
    <t>BEI</t>
  </si>
  <si>
    <t>BEI,SUL</t>
  </si>
  <si>
    <t>bornean</t>
  </si>
  <si>
    <t>BNJ</t>
  </si>
  <si>
    <t>KUT</t>
  </si>
  <si>
    <t>KUT,SUL</t>
  </si>
  <si>
    <t>Varniai</t>
  </si>
  <si>
    <t>TER</t>
  </si>
  <si>
    <t>sulawesi</t>
  </si>
  <si>
    <t>LUW</t>
  </si>
  <si>
    <t>BTN</t>
  </si>
  <si>
    <t>MAJ,MKS,BLI,BAN,BEI,BLM,BTN,CRB,DMK,PLB,SUN,KUT,BNJ,LFA,LNO,LUW,MGD,TER,TID,NED</t>
  </si>
  <si>
    <t>LIV,LIT,PLC,RUS</t>
  </si>
  <si>
    <t>Dünaburg</t>
  </si>
  <si>
    <t>PSK,RUS</t>
  </si>
  <si>
    <t>MNG,CYI,CDL,CXI,CZH,QNG</t>
  </si>
  <si>
    <t>PLT,LIT,PLC,RUS</t>
  </si>
  <si>
    <t>Sogndal</t>
  </si>
  <si>
    <t>Ciudad Real</t>
  </si>
  <si>
    <t>KAF</t>
  </si>
  <si>
    <t>Bonga</t>
  </si>
  <si>
    <t>Anderaccha</t>
  </si>
  <si>
    <t>Illubador</t>
  </si>
  <si>
    <t>Angacha</t>
  </si>
  <si>
    <t>Assela</t>
  </si>
  <si>
    <t>Nekemte</t>
  </si>
  <si>
    <t>Assosa</t>
  </si>
  <si>
    <t>Antalo</t>
  </si>
  <si>
    <t>somali # afar</t>
  </si>
  <si>
    <t>Manadeley</t>
  </si>
  <si>
    <t>Lalibela</t>
  </si>
  <si>
    <t>Brest-Litovsk</t>
  </si>
  <si>
    <t>Dangila</t>
  </si>
  <si>
    <t>ETH,BTI</t>
  </si>
  <si>
    <t>Dabareq</t>
  </si>
  <si>
    <t>Gorgora</t>
  </si>
  <si>
    <t>Ali Sabieh</t>
  </si>
  <si>
    <t>AJU</t>
  </si>
  <si>
    <t>Baardheere</t>
  </si>
  <si>
    <t>Wardheer</t>
  </si>
  <si>
    <t>LIT,PLC,UKR,ZAZ,RUS</t>
  </si>
  <si>
    <t>AJU,HOB</t>
  </si>
  <si>
    <t>Luuq</t>
  </si>
  <si>
    <t>VOL,LIT,PLC</t>
  </si>
  <si>
    <t>Volodymyr</t>
  </si>
  <si>
    <t>2 #home of clan</t>
  </si>
  <si>
    <t>Maydh</t>
  </si>
  <si>
    <t>Mareeg</t>
  </si>
  <si>
    <t>PTE</t>
  </si>
  <si>
    <t>ETH,ADA,NUB,ZAN,AJU,MBA,MDI,MLI,SFA,ZIM,PTE,indian,muslim,ottoman</t>
  </si>
  <si>
    <t>Siyu</t>
  </si>
  <si>
    <t>SWE,FIN,RUS</t>
  </si>
  <si>
    <t>Borgå</t>
  </si>
  <si>
    <t>Medowa</t>
  </si>
  <si>
    <t>SPA,VNZ,COL</t>
  </si>
  <si>
    <t>carib</t>
  </si>
  <si>
    <t>Santo Thomas</t>
  </si>
  <si>
    <t>CAB</t>
  </si>
  <si>
    <t>CAB,SPA,VNZ,COL</t>
  </si>
  <si>
    <t>south_american,SPA</t>
  </si>
  <si>
    <t>Calaboso</t>
  </si>
  <si>
    <t>VOL,POL,PLC,ZAZ</t>
  </si>
  <si>
    <t>Kamienec</t>
  </si>
  <si>
    <t>south_american,MCA,SPA</t>
  </si>
  <si>
    <t>MCA,SPA,COL</t>
  </si>
  <si>
    <t>south_american,andean,SPA</t>
  </si>
  <si>
    <t>CAS,SPA,COL</t>
  </si>
  <si>
    <t>CRI,ZAZ</t>
  </si>
  <si>
    <t>Hajibey</t>
  </si>
  <si>
    <t>QTO</t>
  </si>
  <si>
    <t>QTO,INC,SPA,COL</t>
  </si>
  <si>
    <t>cara</t>
  </si>
  <si>
    <t>CHM</t>
  </si>
  <si>
    <t>CHM,INC,SPA</t>
  </si>
  <si>
    <t>chimuan</t>
  </si>
  <si>
    <t>CHM,south_american,andean,SPA</t>
  </si>
  <si>
    <t>CYA</t>
  </si>
  <si>
    <t>CYA,INC,SPA</t>
  </si>
  <si>
    <t>chachapoyan</t>
  </si>
  <si>
    <t>south_american,andean,CHM,SPA</t>
  </si>
  <si>
    <t>CJA</t>
  </si>
  <si>
    <t>CJA,INC,SPA</t>
  </si>
  <si>
    <t>south_american,andean,CHM</t>
  </si>
  <si>
    <t>HJA</t>
  </si>
  <si>
    <t>HJA,CSU,INC,SPA</t>
  </si>
  <si>
    <t>INC,SPA,CHL</t>
  </si>
  <si>
    <t>aimara</t>
  </si>
  <si>
    <t>CSU</t>
  </si>
  <si>
    <t>CSU,INC,SPA</t>
  </si>
  <si>
    <t>Sich</t>
  </si>
  <si>
    <t>PCJ</t>
  </si>
  <si>
    <t>PCJ,INC,SPA</t>
  </si>
  <si>
    <t>Tiahuanoco</t>
  </si>
  <si>
    <t>maipurean</t>
  </si>
  <si>
    <t>Exaltacion</t>
  </si>
  <si>
    <t>guarani</t>
  </si>
  <si>
    <t>CRA</t>
  </si>
  <si>
    <t>CRA,INC,SPA</t>
  </si>
  <si>
    <t>INC,SPA,LAP</t>
  </si>
  <si>
    <t>diaguita</t>
  </si>
  <si>
    <t>south_american,andean,SPA,#1593.1.1 { discovered_by SPA } # Francisco de Asgaranaz y Murguía, under constant attack</t>
  </si>
  <si>
    <t>CCQ</t>
  </si>
  <si>
    <t>CCQ,INC,SPA,LAP</t>
  </si>
  <si>
    <t>CCQ,INC,SPA</t>
  </si>
  <si>
    <t>Catarpe</t>
  </si>
  <si>
    <t>Qirq-Yer</t>
  </si>
  <si>
    <t>SPA,LAP</t>
  </si>
  <si>
    <t>south_american,CCQ</t>
  </si>
  <si>
    <t>huarpe</t>
  </si>
  <si>
    <t>Cordoba</t>
  </si>
  <si>
    <t>charruan</t>
  </si>
  <si>
    <t>chacoan</t>
  </si>
  <si>
    <t>south_american,CCQ,SPA</t>
  </si>
  <si>
    <t>GUA</t>
  </si>
  <si>
    <t>GUA,SPA,LAP</t>
  </si>
  <si>
    <t>SPA,PRG</t>
  </si>
  <si>
    <t>GUA,SPA,PRG</t>
  </si>
  <si>
    <t>Tana</t>
  </si>
  <si>
    <t>het</t>
  </si>
  <si>
    <t>INC,CHL</t>
  </si>
  <si>
    <t>mapuche</t>
  </si>
  <si>
    <t>CRI,ntroller RUS remove_core CRI add_core RUS remove_core TUR } # Treaty of Kuchuk-Kainarji</t>
  </si>
  <si>
    <t>eastern,muslim,ottoman,western,nomad_group</t>
  </si>
  <si>
    <t>Stavropol</t>
  </si>
  <si>
    <t>huarpe discovered_by south_american</t>
  </si>
  <si>
    <t>ulture huarpe discovered_by south_american,SPA</t>
  </si>
  <si>
    <t>SPA,CHL</t>
  </si>
  <si>
    <t>Alacaluf</t>
  </si>
  <si>
    <t>GUA,SPA,POR</t>
  </si>
  <si>
    <t>Cherkassk</t>
  </si>
  <si>
    <t>SPA,POR</t>
  </si>
  <si>
    <t>GUA,POR</t>
  </si>
  <si>
    <t>Sao Borja</t>
  </si>
  <si>
    <t>ge</t>
  </si>
  <si>
    <t>south_american,SPA,POR</t>
  </si>
  <si>
    <t>CHR,LIT,RUS,PLC,ZAZ,RUS</t>
  </si>
  <si>
    <t>tupinamba</t>
  </si>
  <si>
    <t>Marajo</t>
  </si>
  <si>
    <t>Tres Lagoas</t>
  </si>
  <si>
    <t>Araquara</t>
  </si>
  <si>
    <t>Tavastehus</t>
  </si>
  <si>
    <t>CHR,LIT,PLC,ZAZ,RUS</t>
  </si>
  <si>
    <t>Araes</t>
  </si>
  <si>
    <t>CHR,CRI,RUS</t>
  </si>
  <si>
    <t>Belgorod</t>
  </si>
  <si>
    <t>TPQ</t>
  </si>
  <si>
    <t>TPQ,POR</t>
  </si>
  <si>
    <t>Rio de Contas</t>
  </si>
  <si>
    <t>LIT,PLT,PLC,RUS</t>
  </si>
  <si>
    <t>Mogilyov</t>
  </si>
  <si>
    <t>Penedo</t>
  </si>
  <si>
    <t>Cimbres</t>
  </si>
  <si>
    <t>Portel</t>
  </si>
  <si>
    <t>SMO</t>
  </si>
  <si>
    <t>south_american,GBR</t>
  </si>
  <si>
    <t>Ouara</t>
  </si>
  <si>
    <t>TVE,RUS</t>
  </si>
  <si>
    <t>eastern,western,nomad_group,KAZ</t>
  </si>
  <si>
    <t>Kuelap</t>
  </si>
  <si>
    <t>jivaro</t>
  </si>
  <si>
    <t>CLA</t>
  </si>
  <si>
    <t>CLA,INC,SPA</t>
  </si>
  <si>
    <t>Masakesa</t>
  </si>
  <si>
    <t>TUN,TRP,SPA,SPA,TUN</t>
  </si>
  <si>
    <t>TEU,BRA</t>
  </si>
  <si>
    <t>POL,PLC</t>
  </si>
  <si>
    <t>eastern,western,GOL,KAZ,nomad_group</t>
  </si>
  <si>
    <t>Mozhaisk</t>
  </si>
  <si>
    <t>Bydgoszcz</t>
  </si>
  <si>
    <t>BRA,PRU,WES,PRU</t>
  </si>
  <si>
    <t>Stendal</t>
  </si>
  <si>
    <t>SAX</t>
  </si>
  <si>
    <t>SAX,SAX,PRU</t>
  </si>
  <si>
    <t>Plauen</t>
  </si>
  <si>
    <t>LIT,SMO</t>
  </si>
  <si>
    <t>Hradec Králové</t>
  </si>
  <si>
    <t>KOL</t>
  </si>
  <si>
    <t>KOL,PRU,WES,WES,PRU</t>
  </si>
  <si>
    <t>yes # Paderborn is through its history dependant on Münster and Köln.</t>
  </si>
  <si>
    <t>MUN</t>
  </si>
  <si>
    <t>MUN,KOL,KOL,PRU,WES,PRU</t>
  </si>
  <si>
    <t>LIE</t>
  </si>
  <si>
    <t>LIE,FRA,NED</t>
  </si>
  <si>
    <t>KLE #In reality Kleves and Berg are not united before 1510.</t>
  </si>
  <si>
    <t>KLE</t>
  </si>
  <si>
    <t>KLE,PAL,BAV,FRA,PRU</t>
  </si>
  <si>
    <t>Perugia</t>
  </si>
  <si>
    <t>URB</t>
  </si>
  <si>
    <t>URB,FRA,PAP</t>
  </si>
  <si>
    <t>MLO,SPA,SIC,HAB,SPI,FRA</t>
  </si>
  <si>
    <t>CHR,LIT</t>
  </si>
  <si>
    <t>LUC</t>
  </si>
  <si>
    <t>LUC,FRA</t>
  </si>
  <si>
    <t>MFA</t>
  </si>
  <si>
    <t>MFA,SPA,MAN,SAV,SIC,SPI,FRA</t>
  </si>
  <si>
    <t>Syracusa</t>
  </si>
  <si>
    <t>Foggia</t>
  </si>
  <si>
    <t>Tàrrega</t>
  </si>
  <si>
    <t>Taragona</t>
  </si>
  <si>
    <t>Logroño</t>
  </si>
  <si>
    <t>GOL,RUS</t>
  </si>
  <si>
    <t>Draguignane</t>
  </si>
  <si>
    <t>Prenzlau</t>
  </si>
  <si>
    <t>POM,SWE,DAN,PRU</t>
  </si>
  <si>
    <t>MKL</t>
  </si>
  <si>
    <t>TEU,POL,PRU,PLC,PRU</t>
  </si>
  <si>
    <t>Tuchel</t>
  </si>
  <si>
    <t>ORM</t>
  </si>
  <si>
    <t>ORM,POR,PER</t>
  </si>
  <si>
    <t>Kalmar</t>
  </si>
  <si>
    <t>SWE,FIN</t>
  </si>
  <si>
    <t>RYA</t>
  </si>
  <si>
    <t>TUR,BUL,SER</t>
  </si>
  <si>
    <t>4 #Many productive Mines. Main Source of Ottoman Silver in 1444.</t>
  </si>
  <si>
    <t>VEN,TUR,TUR</t>
  </si>
  <si>
    <t>Negroponte</t>
  </si>
  <si>
    <t>RYA,RUS</t>
  </si>
  <si>
    <t>Pereyaslavl-Ryazansky</t>
  </si>
  <si>
    <t>eastern,western,ottoman,nomad_group</t>
  </si>
  <si>
    <t>western,eastern,nomad_group,ottoman</t>
  </si>
  <si>
    <t>Atemar</t>
  </si>
  <si>
    <t>KAZ,PRM</t>
  </si>
  <si>
    <t>Yagoshiha</t>
  </si>
  <si>
    <t>MOS,RUS</t>
  </si>
  <si>
    <t>YAR</t>
  </si>
  <si>
    <t>YAR,RUS</t>
  </si>
  <si>
    <t>NOV,RUS</t>
  </si>
  <si>
    <t>Olofsborg</t>
  </si>
  <si>
    <t>Soroka</t>
  </si>
  <si>
    <t>MOS,NOV # Novgorodian claims,RUS</t>
  </si>
  <si>
    <t>Vardø</t>
  </si>
  <si>
    <t>Izmit</t>
  </si>
  <si>
    <t>Bursa</t>
  </si>
  <si>
    <t>AYD</t>
  </si>
  <si>
    <t>AYD,TUR</t>
  </si>
  <si>
    <t>turkish #Should not be Greek or Orthodox in 1444. Its status as a majority Greek city dates to at least after the 17th Century</t>
  </si>
  <si>
    <t>Izmirni</t>
  </si>
  <si>
    <t>Mughla</t>
  </si>
  <si>
    <t>NOV,MOS,RUS,RUS remove_core SWE</t>
  </si>
  <si>
    <t>Korela" # initial Russian name</t>
  </si>
  <si>
    <t>KNI 		# Knights of St. John Hospitaler of Jerusalem</t>
  </si>
  <si>
    <t>KNI,TUR</t>
  </si>
  <si>
    <t>CYP</t>
  </si>
  <si>
    <t>CYP,VEN,TUR</t>
  </si>
  <si>
    <t>western,eastern,nomad_group,muslim,ottoman</t>
  </si>
  <si>
    <t>Nicosia</t>
  </si>
  <si>
    <t>TUR,GRM</t>
  </si>
  <si>
    <t>Küthaya</t>
  </si>
  <si>
    <t>RAM</t>
  </si>
  <si>
    <t>TUR,ERE,TIM,AKK</t>
  </si>
  <si>
    <t>Oreshek" # initial Russian name</t>
  </si>
  <si>
    <t>TRE,TUR</t>
  </si>
  <si>
    <t>Trapezous</t>
  </si>
  <si>
    <t>TIM,QAR,PER,TUR</t>
  </si>
  <si>
    <t>Maras</t>
  </si>
  <si>
    <t>Palma</t>
  </si>
  <si>
    <t>MOR,ENG</t>
  </si>
  <si>
    <t>Tangier</t>
  </si>
  <si>
    <t>FEZ,MOR,CAS,SPA</t>
  </si>
  <si>
    <t>TLC,CAS,SPA,TUR,SPA</t>
  </si>
  <si>
    <t>Al-Djazair</t>
  </si>
  <si>
    <t>TUN,KBA</t>
  </si>
  <si>
    <t>Bejaia</t>
  </si>
  <si>
    <t>Koporye</t>
  </si>
  <si>
    <t>TUN,ALG,ALG,ALG</t>
  </si>
  <si>
    <t>MOR,FEZ,TFL</t>
  </si>
  <si>
    <t>Rabat</t>
  </si>
  <si>
    <t>MOR,SOS,CAS,SPA</t>
  </si>
  <si>
    <t>Sidi Ifni</t>
  </si>
  <si>
    <t>Taroudant</t>
  </si>
  <si>
    <t>TLC,TFL,MOR,TFL</t>
  </si>
  <si>
    <t>LIV,EST,DAN,SWE,RUS</t>
  </si>
  <si>
    <t>Arensburg</t>
  </si>
  <si>
    <t>Laghwat</t>
  </si>
  <si>
    <t>TGT,ALG</t>
  </si>
  <si>
    <t>western,muslim,ottoman,TUR</t>
  </si>
  <si>
    <t>Biskra</t>
  </si>
  <si>
    <t>GHD,TRP,TUN</t>
  </si>
  <si>
    <t>TUN,TRP,TRP,TUN</t>
  </si>
  <si>
    <t>TUN,TRP,SPA,KNI,TRP</t>
  </si>
  <si>
    <t>Tripoli" #Tripoli in the West.</t>
  </si>
  <si>
    <t>FZA,TRP</t>
  </si>
  <si>
    <t>Ben Jawad</t>
  </si>
  <si>
    <t>Derna</t>
  </si>
  <si>
    <t>Al Iskandirya</t>
  </si>
  <si>
    <t>Al Fayyum</t>
  </si>
  <si>
    <t>LIV,EST,SWE,RUS</t>
  </si>
  <si>
    <t>Quenah</t>
  </si>
  <si>
    <t>Al Qahira</t>
  </si>
  <si>
    <t>Rashid</t>
  </si>
  <si>
    <t>Dumyat</t>
  </si>
  <si>
    <t>Gazzah</t>
  </si>
  <si>
    <t>At Tur</t>
  </si>
  <si>
    <t>muslim,ottoman,CAS</t>
  </si>
  <si>
    <t>POR,muslim,ottoman</t>
  </si>
  <si>
    <t>Kirkwall</t>
  </si>
  <si>
    <t>LIV,LIT,PLC,SWE,RUS</t>
  </si>
  <si>
    <t>Fellin</t>
  </si>
  <si>
    <t>TYR</t>
  </si>
  <si>
    <t>TYR,ENG,GBR</t>
  </si>
  <si>
    <t>Carrickfergus</t>
  </si>
  <si>
    <t>ENG,MTH,GBR</t>
  </si>
  <si>
    <t>Dublin</t>
  </si>
  <si>
    <t>LEI</t>
  </si>
  <si>
    <t>LEI,ENG,IRE,GBR</t>
  </si>
  <si>
    <t>Waterford</t>
  </si>
  <si>
    <t>MNS</t>
  </si>
  <si>
    <t>MNS,IRE,GBR</t>
  </si>
  <si>
    <t>Cork</t>
  </si>
  <si>
    <t>CNN</t>
  </si>
  <si>
    <t>CNN,ENG,IRE,GBR</t>
  </si>
  <si>
    <t>Galway</t>
  </si>
  <si>
    <t>Halab</t>
  </si>
  <si>
    <t>Trablos" #Tripoli in the East.</t>
  </si>
  <si>
    <t>Al Quds</t>
  </si>
  <si>
    <t>RIG</t>
  </si>
  <si>
    <t>Dimashq</t>
  </si>
  <si>
    <t>Makkah</t>
  </si>
  <si>
    <t>Bishah</t>
  </si>
  <si>
    <t>Al Mukha</t>
  </si>
  <si>
    <t>Al Mukalla</t>
  </si>
  <si>
    <t>Diriyah</t>
  </si>
  <si>
    <t>Ha'il</t>
  </si>
  <si>
    <t>ALH,ORM,POR,PER,NAJ,OMA</t>
  </si>
  <si>
    <t>muslim,ottoman,indian,nomad_group,ETH,ADA,NUB,ZAN,ZIM,AJU,MBA,MDI,MLI,SFA,POR</t>
  </si>
  <si>
    <t>ALH,ORM #Tributary to Hormuz up until conquest by Jabrids,POR,PER,OMA</t>
  </si>
  <si>
    <t>Manama</t>
  </si>
  <si>
    <t>NAJ,SHR,PER,OMA</t>
  </si>
  <si>
    <t>Abu Zabi</t>
  </si>
  <si>
    <t>OMA,SHR,POR</t>
  </si>
  <si>
    <t>Sharjah</t>
  </si>
  <si>
    <t>Västerås</t>
  </si>
  <si>
    <t>TEU,PRU,BRA</t>
  </si>
  <si>
    <t>Masqat</t>
  </si>
  <si>
    <t>Salalah</t>
  </si>
  <si>
    <t>Al Ghaydah</t>
  </si>
  <si>
    <t>OMA,TUR,PER</t>
  </si>
  <si>
    <t>MAM,SYR,TUR,NAJ</t>
  </si>
  <si>
    <t>Tadmuriyah</t>
  </si>
  <si>
    <t>Sahiliyah</t>
  </si>
  <si>
    <t>SYR,MAM</t>
  </si>
  <si>
    <t>Ar Rakkah</t>
  </si>
  <si>
    <t>Kerbela</t>
  </si>
  <si>
    <t>Al Mawsil</t>
  </si>
  <si>
    <t>Ahvaz</t>
  </si>
  <si>
    <t>Khorramabad</t>
  </si>
  <si>
    <t>Hamedan</t>
  </si>
  <si>
    <t>IRQ,TIM,BHT,ARD,QAR,AKK,PER,TUR</t>
  </si>
  <si>
    <t>Kirkuk</t>
  </si>
  <si>
    <t>TAB</t>
  </si>
  <si>
    <t>PER,TAB,RUS,PER</t>
  </si>
  <si>
    <t>Rasht</t>
  </si>
  <si>
    <t>AKK</t>
  </si>
  <si>
    <t>AKK,PER</t>
  </si>
  <si>
    <t>Diyar Bekir</t>
  </si>
  <si>
    <t>TEU,PRU,PLC</t>
  </si>
  <si>
    <t>Allenstein</t>
  </si>
  <si>
    <t>SRV</t>
  </si>
  <si>
    <t>SRV,PER,GAZ,RUS</t>
  </si>
  <si>
    <t>Baku</t>
  </si>
  <si>
    <t>Kutaisi</t>
  </si>
  <si>
    <t>T'bilisi</t>
  </si>
  <si>
    <t>QAR,PER,AKK,RUS,PER</t>
  </si>
  <si>
    <t>Derbent</t>
  </si>
  <si>
    <t>PER,TAB,PER</t>
  </si>
  <si>
    <t>eastern,muslim,ottoman,indian,nomad_group</t>
  </si>
  <si>
    <t>Sari</t>
  </si>
  <si>
    <t>PER,TIM,KHO,BUK,PER</t>
  </si>
  <si>
    <t>Damghan</t>
  </si>
  <si>
    <t>Esfahan</t>
  </si>
  <si>
    <t>TEU,DNZ,PRU,PLC,DNZ,PRU</t>
  </si>
  <si>
    <t>Gamrun</t>
  </si>
  <si>
    <t>PER,TIM,QAR,PER</t>
  </si>
  <si>
    <t>zoroastrian</t>
  </si>
  <si>
    <t>Bampur</t>
  </si>
  <si>
    <t>TIM,KHO,PER,KHO,PER,AFG</t>
  </si>
  <si>
    <t>Nisa</t>
  </si>
  <si>
    <t>Geok-Tepe</t>
  </si>
  <si>
    <t>HSA,HAM,FRA</t>
  </si>
  <si>
    <t>SHY,KHI,BUK</t>
  </si>
  <si>
    <t>Chimbay</t>
  </si>
  <si>
    <t>Ust Yurt</t>
  </si>
  <si>
    <t>PER,TIM,KHO,PER,AFG</t>
  </si>
  <si>
    <t>TIM,AFG,KHO,TIM,MUG</t>
  </si>
  <si>
    <t>Ahangaran</t>
  </si>
  <si>
    <t>HSA,FRA</t>
  </si>
  <si>
    <t>Munjan</t>
  </si>
  <si>
    <t>Kyzyl Kum</t>
  </si>
  <si>
    <t>Yasi</t>
  </si>
  <si>
    <t>KAS,KZH,QNG</t>
  </si>
  <si>
    <t>muslim,ottoman,nomad_group</t>
  </si>
  <si>
    <t>KOK,KAS</t>
  </si>
  <si>
    <t>CHG,KZH,QNG</t>
  </si>
  <si>
    <t>Zugdidi</t>
  </si>
  <si>
    <t>Adyche</t>
  </si>
  <si>
    <t>GOL,AST</t>
  </si>
  <si>
    <t>Hajitarkhan</t>
  </si>
  <si>
    <t>Saraychik</t>
  </si>
  <si>
    <t>muslim,ottoman,eastern,nomad_group,western</t>
  </si>
  <si>
    <t>Cherny Yar</t>
  </si>
  <si>
    <t>muslim,ottoman,nomad_group,SIB</t>
  </si>
  <si>
    <t>muslim,ottoman,nomad_group,KZH,GOL</t>
  </si>
  <si>
    <t>Bashkort</t>
  </si>
  <si>
    <t>KAS,nomad_group,muslim,ottoman</t>
  </si>
  <si>
    <t>Orda-Bazar</t>
  </si>
  <si>
    <t>KZH,GOL,muslim,ottoman,nomad_group</t>
  </si>
  <si>
    <t>protestant</t>
  </si>
  <si>
    <t>CAS,SPA,GBR</t>
  </si>
  <si>
    <t>CAS,SPA,ENG</t>
  </si>
  <si>
    <t>Grand Turk</t>
  </si>
  <si>
    <t>CAS,SPA,ENG,GBR</t>
  </si>
  <si>
    <t>CAS,SPA,FRA,HAT</t>
  </si>
  <si>
    <t>Landsberg</t>
  </si>
  <si>
    <t>Barahona</t>
  </si>
  <si>
    <t>CAS,SPA,NED,GBR,NED</t>
  </si>
  <si>
    <t>CAS,SPA,DAN</t>
  </si>
  <si>
    <t>FRA,SWE,FRA</t>
  </si>
  <si>
    <t>Guadeloupe</t>
  </si>
  <si>
    <t>FRA,GBR,FRA</t>
  </si>
  <si>
    <t>CAS,SPA,FRA</t>
  </si>
  <si>
    <t>ENG,FRA,GBR</t>
  </si>
  <si>
    <t>Karlstad</t>
  </si>
  <si>
    <t>FRA,GBR,FRA,GBR</t>
  </si>
  <si>
    <t>south_american,CAS,SPA</t>
  </si>
  <si>
    <t>KAT,GUJ,MUG,GBR</t>
  </si>
  <si>
    <t>Lakhiyarvira</t>
  </si>
  <si>
    <t>DLH,MUL,MUG,BNG,MUG</t>
  </si>
  <si>
    <t>MUL,DLH,PUN,ntroller TIM owner TIM add_core TIM,MUG,BNG,GWA</t>
  </si>
  <si>
    <t>KSH</t>
  </si>
  <si>
    <t>KSH,MUG,AFG,PUN</t>
  </si>
  <si>
    <t>Srinagar</t>
  </si>
  <si>
    <t>KGR</t>
  </si>
  <si>
    <t>Neuruppin</t>
  </si>
  <si>
    <t>MUL,DLH,PUN,PTA,MUG,BNG</t>
  </si>
  <si>
    <t>GHR,NPL,GBR</t>
  </si>
  <si>
    <t>nepali	#Garhwali</t>
  </si>
  <si>
    <t>Devalgarh</t>
  </si>
  <si>
    <t>JAN</t>
  </si>
  <si>
    <t>JAN,BNG</t>
  </si>
  <si>
    <t>Pugal</t>
  </si>
  <si>
    <t>JSL</t>
  </si>
  <si>
    <t>JSL,BNG</t>
  </si>
  <si>
    <t>MAW,MUG</t>
  </si>
  <si>
    <t>Mandore</t>
  </si>
  <si>
    <t>KAT,GUJ,POR</t>
  </si>
  <si>
    <t>GUJ,MUG,BDA</t>
  </si>
  <si>
    <t>yes	#Population of Khambat</t>
  </si>
  <si>
    <t>GUJ,MUG,GBR</t>
  </si>
  <si>
    <t>MER,BNG</t>
  </si>
  <si>
    <t>DHU,MUG</t>
  </si>
  <si>
    <t>Amber</t>
  </si>
  <si>
    <t>MAG</t>
  </si>
  <si>
    <t>MAG,BRA,PRU,WES,PRU</t>
  </si>
  <si>
    <t>MEW</t>
  </si>
  <si>
    <t>MEW,MUG,BNG</t>
  </si>
  <si>
    <t>Alwar</t>
  </si>
  <si>
    <t>Rajkot</t>
  </si>
  <si>
    <t>DLH,MUL,MUG,BNG</t>
  </si>
  <si>
    <t>yes	#Still Recovering after sack by Timur</t>
  </si>
  <si>
    <t>JNP,DLH,ODH,MUG,BNG</t>
  </si>
  <si>
    <t>DLH,JNP,MUG,BNG,MEW,GBR</t>
  </si>
  <si>
    <t>Mathura</t>
  </si>
  <si>
    <t>GWA</t>
  </si>
  <si>
    <t>GWA,MUG,BNG</t>
  </si>
  <si>
    <t>MLW,GUJ,MUG,MAR,GBR</t>
  </si>
  <si>
    <t>KHD</t>
  </si>
  <si>
    <t>KHD,MUG,MAR,GBR</t>
  </si>
  <si>
    <t>Burhanpur</t>
  </si>
  <si>
    <t>HAD</t>
  </si>
  <si>
    <t>HAD,MLW,BNG,GWA</t>
  </si>
  <si>
    <t>Kota</t>
  </si>
  <si>
    <t>AHM,GUJ,BAH,POR,ENG,GBR,GBR</t>
  </si>
  <si>
    <t>Thana</t>
  </si>
  <si>
    <t>LUN</t>
  </si>
  <si>
    <t>LUN,HAN,WES</t>
  </si>
  <si>
    <t>BIJ,VIJ,MAR #Maratha Identity,GBR</t>
  </si>
  <si>
    <t>Dabhol</t>
  </si>
  <si>
    <t>VIJ,KLN,GBR</t>
  </si>
  <si>
    <t>Bhatkal</t>
  </si>
  <si>
    <t>BIJ,VIJ,MUG</t>
  </si>
  <si>
    <t>Raichur</t>
  </si>
  <si>
    <t>MYS</t>
  </si>
  <si>
    <t>MYS,VIJ,BIJ</t>
  </si>
  <si>
    <t>Seringapatanam</t>
  </si>
  <si>
    <t>MAB,VIJ,KLN,GBR</t>
  </si>
  <si>
    <t>Calicut</t>
  </si>
  <si>
    <t>KOC</t>
  </si>
  <si>
    <t>MAD,KRK,MYS,GBR</t>
  </si>
  <si>
    <t>VND</t>
  </si>
  <si>
    <t>Quilon</t>
  </si>
  <si>
    <t>MAD,MYS,VIJ,BIJ,MYS,GBR</t>
  </si>
  <si>
    <t>Coimbatore</t>
  </si>
  <si>
    <t>VIJ,NED,ENG,GBR</t>
  </si>
  <si>
    <t>Pulicat</t>
  </si>
  <si>
    <t>VER</t>
  </si>
  <si>
    <t>VER,HAN,PRU,WES,FRA,HAN</t>
  </si>
  <si>
    <t>Bremervörde</t>
  </si>
  <si>
    <t>VIJ,MAD,KRK,BIJ,FRA</t>
  </si>
  <si>
    <t>Kuddaluru</t>
  </si>
  <si>
    <t>VIJ,KLN,MYS,GBR</t>
  </si>
  <si>
    <t>Vijayanagara</t>
  </si>
  <si>
    <t>GOC</t>
  </si>
  <si>
    <t>GOC,MUG</t>
  </si>
  <si>
    <t>GOC,YOR,ORI,GOC,MUG,FRA,GBR</t>
  </si>
  <si>
    <t>Masulipatnam</t>
  </si>
  <si>
    <t>Junir</t>
  </si>
  <si>
    <t>BAH,AHM,MUG</t>
  </si>
  <si>
    <t>Daulatabad</t>
  </si>
  <si>
    <t>BRR,BAH,CHD,NAG</t>
  </si>
  <si>
    <t>Wairagarh</t>
  </si>
  <si>
    <t>BST</t>
  </si>
  <si>
    <t>BST,NAG</t>
  </si>
  <si>
    <t>Jagdalpur</t>
  </si>
  <si>
    <t>BAH,BRR,AHM,MUG,MUG,MAR</t>
  </si>
  <si>
    <t>nomad_group,indian,muslim,chinese,ottoman</t>
  </si>
  <si>
    <t>Illichpur</t>
  </si>
  <si>
    <t>YOR,ORI,GOC,MUG,FRA,GBR</t>
  </si>
  <si>
    <t>Vizianagaram</t>
  </si>
  <si>
    <t>OLD</t>
  </si>
  <si>
    <t>OLD,DAN,FRA</t>
  </si>
  <si>
    <t>BRR,GDW,BAH,MLW,MUG,NAG,GBR</t>
  </si>
  <si>
    <t>Garha</t>
  </si>
  <si>
    <t>GDW # Mandla</t>
  </si>
  <si>
    <t>GDW,MUG,NAG</t>
  </si>
  <si>
    <t>Jumbla</t>
  </si>
  <si>
    <t>JNP,DLH,MUG,BNG,ODH</t>
  </si>
  <si>
    <t>JNP,DLH,MUG,BNG,ODH,GWA,GBR</t>
  </si>
  <si>
    <t>Allahabad</t>
  </si>
  <si>
    <t>Kathmandu</t>
  </si>
  <si>
    <t>JNP,DLH,BNG,MUG,BNG,GBR</t>
  </si>
  <si>
    <t>Orchha</t>
  </si>
  <si>
    <t>MUN,HAN,PRU,WES,HAN</t>
  </si>
  <si>
    <t>Palamau</t>
  </si>
  <si>
    <t>BNG,MUG,ENG</t>
  </si>
  <si>
    <t>Howrah</t>
  </si>
  <si>
    <t>Kamatapur</t>
  </si>
  <si>
    <t>Dakha</t>
  </si>
  <si>
    <t>UTS,BHU</t>
  </si>
  <si>
    <t>Punakha</t>
  </si>
  <si>
    <t>ASS</t>
  </si>
  <si>
    <t>Charaideo</t>
  </si>
  <si>
    <t>Sylhet</t>
  </si>
  <si>
    <t>BNG,ARK,MUG,GBR</t>
  </si>
  <si>
    <t>hinduism #A good case could be made that this province was atleast 50% buddhist</t>
  </si>
  <si>
    <t>BAH,BIJ,MUG</t>
  </si>
  <si>
    <t>BRU,PRU,WES,BRU</t>
  </si>
  <si>
    <t>Braunschweig</t>
  </si>
  <si>
    <t>KAC</t>
  </si>
  <si>
    <t>KAC,ASS</t>
  </si>
  <si>
    <t>Dimapur</t>
  </si>
  <si>
    <t>Koliabar</t>
  </si>
  <si>
    <t>CEY,GBR</t>
  </si>
  <si>
    <t>KAC,GBR</t>
  </si>
  <si>
    <t>Maibang</t>
  </si>
  <si>
    <t>DAN,DAN,HAB,DAN,DAN,GBR,DAN</t>
  </si>
  <si>
    <t>BAL,AFG</t>
  </si>
  <si>
    <t>TIM,AFG,KHO,TIM,MUG,AFG</t>
  </si>
  <si>
    <t>Peshawar</t>
  </si>
  <si>
    <t>ANH</t>
  </si>
  <si>
    <t>Dessau</t>
  </si>
  <si>
    <t>MYA,CDL,SST,TAU</t>
  </si>
  <si>
    <t>HSE,CDL,SST,QNG</t>
  </si>
  <si>
    <t>TAU</t>
  </si>
  <si>
    <t>TAU,PEG</t>
  </si>
  <si>
    <t>Toungoo</t>
  </si>
  <si>
    <t>HSE,SST,QNG</t>
  </si>
  <si>
    <t>PAT</t>
  </si>
  <si>
    <t>Lund</t>
  </si>
  <si>
    <t>Bautzen</t>
  </si>
  <si>
    <t>KHM,ANN,DAI,ANN</t>
  </si>
  <si>
    <t>CHA,DAI,TOK,ANN</t>
  </si>
  <si>
    <t>MEI</t>
  </si>
  <si>
    <t>Meissen</t>
  </si>
  <si>
    <t>DAI,MNG,TOK</t>
  </si>
  <si>
    <t>DAI,TOK,DAI</t>
  </si>
  <si>
    <t>Xieng Tong</t>
  </si>
  <si>
    <t>PSA,ATJ</t>
  </si>
  <si>
    <t>SAX,PRU</t>
  </si>
  <si>
    <t>BAN</t>
  </si>
  <si>
    <t>BAN,ENG,GBR</t>
  </si>
  <si>
    <t>PLB</t>
  </si>
  <si>
    <t>BAN,NED</t>
  </si>
  <si>
    <t>Ciamis</t>
  </si>
  <si>
    <t>MAJ,BLM,NED</t>
  </si>
  <si>
    <t>SAX,THU,PRU</t>
  </si>
  <si>
    <t>Erfurt</t>
  </si>
  <si>
    <t>MAJ,BLI,BLI</t>
  </si>
  <si>
    <t>Gianyar</t>
  </si>
  <si>
    <t>Lifau</t>
  </si>
  <si>
    <t>LFA</t>
  </si>
  <si>
    <t>MKS</t>
  </si>
  <si>
    <t>TID</t>
  </si>
  <si>
    <t>SUL</t>
  </si>
  <si>
    <t>Jolo</t>
  </si>
  <si>
    <t>MGD,LNO</t>
  </si>
  <si>
    <t>Marawi</t>
  </si>
  <si>
    <t>WBG</t>
  </si>
  <si>
    <t>WBG,BAV</t>
  </si>
  <si>
    <t>franconian</t>
  </si>
  <si>
    <t>Kunming</t>
  </si>
  <si>
    <t>MNG,CGS,CZH,QNG</t>
  </si>
  <si>
    <t>MNG,YUE,CZH,POR</t>
  </si>
  <si>
    <t>MNG,MIN,QNG,CZH,QNG</t>
  </si>
  <si>
    <t>NUM</t>
  </si>
  <si>
    <t>NUM,BAV</t>
  </si>
  <si>
    <t>MNG,CHC,QNG,QNG</t>
  </si>
  <si>
    <t>Wulin</t>
  </si>
  <si>
    <t>MNG,CMI,CZH,QNG</t>
  </si>
  <si>
    <t>MNG,CYI,CDL,CZH,QNG</t>
  </si>
  <si>
    <t>MNG,CYI,CZH,QNG</t>
  </si>
  <si>
    <t>UTS,KSD,ZUN,UTS,QNG</t>
  </si>
  <si>
    <t>MNG,CXI,SHU</t>
  </si>
  <si>
    <t>MEM</t>
  </si>
  <si>
    <t>MNG,CHC,CXI,QNG</t>
  </si>
  <si>
    <t>MNG,TNG,LNG,QNG</t>
  </si>
  <si>
    <t>MNG,CSH,QIN,QNG</t>
  </si>
  <si>
    <t>RVA</t>
  </si>
  <si>
    <t>RVA,WUR</t>
  </si>
  <si>
    <t>MNG,JIN,QNG</t>
  </si>
  <si>
    <t>MNG,CSH,CSH,QNG</t>
  </si>
  <si>
    <t>Skara</t>
  </si>
  <si>
    <t>WUR</t>
  </si>
  <si>
    <t>WUR,HAB</t>
  </si>
  <si>
    <t>Stuttgart</t>
  </si>
  <si>
    <t>MNG,KHA,KHA,KHA,MCH,QNG</t>
  </si>
  <si>
    <t>MNG,KHA,OIR,KHA,MCH,QNG</t>
  </si>
  <si>
    <t>SYG</t>
  </si>
  <si>
    <t>SYG,KAS,KSD,KSD,QNG</t>
  </si>
  <si>
    <t>MNG,HMI,CSH,KAS,ZUN,QNG</t>
  </si>
  <si>
    <t>MNG,CSH,OIR,QNG</t>
  </si>
  <si>
    <t>ANS</t>
  </si>
  <si>
    <t>ANS,PRU,FRA,BAV</t>
  </si>
  <si>
    <t>Hall</t>
  </si>
  <si>
    <t>KAS,ZUN</t>
  </si>
  <si>
    <t>CHG,chinese,nomad_group</t>
  </si>
  <si>
    <t>CHG,OIR,KAS,ZUN,QNG</t>
  </si>
  <si>
    <t>OIR,CHG,OIR,ZUN,QNG</t>
  </si>
  <si>
    <t>CHG,OIR,ZUN,QNG</t>
  </si>
  <si>
    <t>OIR		# The Oirads united much of Mongolia</t>
  </si>
  <si>
    <t>KHA		# The Oirads united much of Mongolia</t>
  </si>
  <si>
    <t>KHA,OIR,KHA,KLK,QNG</t>
  </si>
  <si>
    <t>BAD</t>
  </si>
  <si>
    <t>BAD,HAB,MOD,BAD</t>
  </si>
  <si>
    <t>Freiburg</t>
  </si>
  <si>
    <t>KHA,QNG</t>
  </si>
  <si>
    <t>KRC,KHA,KHA,MCH,QNG</t>
  </si>
  <si>
    <t>KHA	# The Oirads united much of Mongolia</t>
  </si>
  <si>
    <t>KRC,MCH,KHA,MCH,QNG</t>
  </si>
  <si>
    <t>KRC,MCH,MCH,QNG</t>
  </si>
  <si>
    <t>STY,HAB,TIR,BAV,HAB</t>
  </si>
  <si>
    <t>Innsbruck</t>
  </si>
  <si>
    <t>Hamheung</t>
  </si>
  <si>
    <t>Haeju</t>
  </si>
  <si>
    <t>Hanseong</t>
  </si>
  <si>
    <t>Jeonju</t>
  </si>
  <si>
    <t>MLW,MER,GWA</t>
  </si>
  <si>
    <t>ARW</t>
  </si>
  <si>
    <t>ARW,NED,GBR</t>
  </si>
  <si>
    <t>NED,GBR</t>
  </si>
  <si>
    <t>SPA,NED</t>
  </si>
  <si>
    <t>FRA,NED,FRA</t>
  </si>
  <si>
    <t>guajiro discovered_by south_american</t>
  </si>
  <si>
    <t>ulture guajiro discovered_by south_american</t>
  </si>
  <si>
    <t>TPA</t>
  </si>
  <si>
    <t>TPA,POR</t>
  </si>
  <si>
    <t>Belém</t>
  </si>
  <si>
    <t>FRA,POR</t>
  </si>
  <si>
    <t>ALS</t>
  </si>
  <si>
    <t>Straßburg</t>
  </si>
  <si>
    <t>PTG</t>
  </si>
  <si>
    <t>PTG,POR</t>
  </si>
  <si>
    <t>Filipeia</t>
  </si>
  <si>
    <t>Olinda</t>
  </si>
  <si>
    <t>TPQ,POR,NED</t>
  </si>
  <si>
    <t>Arraial do Tejuco</t>
  </si>
  <si>
    <t>SLZ</t>
  </si>
  <si>
    <t>SLZ,ETR,HAB,BAV,HAB</t>
  </si>
  <si>
    <t>TUA</t>
  </si>
  <si>
    <t>TUA,POR</t>
  </si>
  <si>
    <t>tupinamba discovered_by south_american</t>
  </si>
  <si>
    <t>ulture tupinamba discovered_by south_american</t>
  </si>
  <si>
    <t>ge discovered_by south_american</t>
  </si>
  <si>
    <t>ulture ge discovered_by south_american</t>
  </si>
  <si>
    <t>Sabará</t>
  </si>
  <si>
    <t>SPA,GUA,POR</t>
  </si>
  <si>
    <t>LIT,PLT</t>
  </si>
  <si>
    <t>Paysandu</t>
  </si>
  <si>
    <t>Fuerte San Miguel</t>
  </si>
  <si>
    <t>Al-Junaynahr</t>
  </si>
  <si>
    <t>Asunción</t>
  </si>
  <si>
    <t>CUA</t>
  </si>
  <si>
    <t>CUA,SPA,LAP</t>
  </si>
  <si>
    <t>MAI</t>
  </si>
  <si>
    <t>MAI,FRN,MAI,HES</t>
  </si>
  <si>
    <t>Puerto Desaedo</t>
  </si>
  <si>
    <t>CHL</t>
  </si>
  <si>
    <t>MPC</t>
  </si>
  <si>
    <t>MPC,SPA,CHL</t>
  </si>
  <si>
    <t>CCQ,SPA,LAP</t>
  </si>
  <si>
    <t>Potosí</t>
  </si>
  <si>
    <t>Caracara</t>
  </si>
  <si>
    <t>Nsoyo</t>
  </si>
  <si>
    <t>Caranga</t>
  </si>
  <si>
    <t>CLA,CSU,INC,SPA</t>
  </si>
  <si>
    <t>Hatuncolla</t>
  </si>
  <si>
    <t>ICM</t>
  </si>
  <si>
    <t>ICM,INC,SPA</t>
  </si>
  <si>
    <t>Marburg</t>
  </si>
  <si>
    <t>WKA</t>
  </si>
  <si>
    <t>WKA,CSU,INC,SPA</t>
  </si>
  <si>
    <t>CHM,INC,SPA,COL</t>
  </si>
  <si>
    <t>south_american,andean,QTO,SPA</t>
  </si>
  <si>
    <t>Surampalli</t>
  </si>
  <si>
    <t>KOL,HES,PRU,WES,PRU</t>
  </si>
  <si>
    <t>Arnsberg</t>
  </si>
  <si>
    <t>Baeza</t>
  </si>
  <si>
    <t>south_american,andean,MCA,SPA</t>
  </si>
  <si>
    <t>Mocoa</t>
  </si>
  <si>
    <t>Bogotá</t>
  </si>
  <si>
    <t>NSA</t>
  </si>
  <si>
    <t>NSA,WES</t>
  </si>
  <si>
    <t>Wiesbaden</t>
  </si>
  <si>
    <t>carib discovered_by south_american</t>
  </si>
  <si>
    <t>ulture carib discovered_by south_american</t>
  </si>
  <si>
    <t>MAY,mesoamerican</t>
  </si>
  <si>
    <t>MAY,ZAP,AZT,mesoamerican</t>
  </si>
  <si>
    <t>KLE,FRA,PRU</t>
  </si>
  <si>
    <t>Düsseldorf</t>
  </si>
  <si>
    <t>mesoamerican,MAY,ZAP,AZT</t>
  </si>
  <si>
    <t>MAY,ZAP,AZT,SPA</t>
  </si>
  <si>
    <t>ITZ,ENG,GBR</t>
  </si>
  <si>
    <t>mesoamerican,GBR</t>
  </si>
  <si>
    <t>MIX,SPA</t>
  </si>
  <si>
    <t>Totopec</t>
  </si>
  <si>
    <t>Acapulco</t>
  </si>
  <si>
    <t>KOL,FRA,PRU</t>
  </si>
  <si>
    <t>Tarasco</t>
  </si>
  <si>
    <t>AZT,MAY,ZAP</t>
  </si>
  <si>
    <t>Tenochtitlan</t>
  </si>
  <si>
    <t>AZT,MAY,ZAP,mesoamerican</t>
  </si>
  <si>
    <t>SPA,SPA</t>
  </si>
  <si>
    <t>Cahuila</t>
  </si>
  <si>
    <t>Yorkuts</t>
  </si>
  <si>
    <t>CNK</t>
  </si>
  <si>
    <t>CNK,USA,GBR</t>
  </si>
  <si>
    <t>Canyon</t>
  </si>
  <si>
    <t>PIM,SPA,MEX</t>
  </si>
  <si>
    <t>apache</t>
  </si>
  <si>
    <t>BUR,PIC</t>
  </si>
  <si>
    <t>Arras</t>
  </si>
  <si>
    <t>PUE,SPA</t>
  </si>
  <si>
    <t>Ohkay Owingeh</t>
  </si>
  <si>
    <t>Teypana</t>
  </si>
  <si>
    <t>WIC</t>
  </si>
  <si>
    <t>FRA,PIC,BUR,FRA,NEV,FRA</t>
  </si>
  <si>
    <t>Amiens</t>
  </si>
  <si>
    <t>FRA,SPA,FRA,USA</t>
  </si>
  <si>
    <t>wichita # Old plains people</t>
  </si>
  <si>
    <t>Ozark</t>
  </si>
  <si>
    <t>Gävle</t>
  </si>
  <si>
    <t>Brugge</t>
  </si>
  <si>
    <t>ILL,FRA,FRA,USA</t>
  </si>
  <si>
    <t>chiwere</t>
  </si>
  <si>
    <t>Mons</t>
  </si>
  <si>
    <t>CHY,FRA,OJI,USA</t>
  </si>
  <si>
    <t>FOX,FOX,USA</t>
  </si>
  <si>
    <t>FOX,FRA,GBR,FOX,USA</t>
  </si>
  <si>
    <t>ILL,IRO,FRA,GBR,ILL,USA</t>
  </si>
  <si>
    <t>ILL,IRO,FRA,GBR,USA</t>
  </si>
  <si>
    <t>Brussel</t>
  </si>
  <si>
    <t>FRA,GBR,USA</t>
  </si>
  <si>
    <t>FRA,GBR,CRE,USA</t>
  </si>
  <si>
    <t>SPA,GBR,SPA,USA</t>
  </si>
  <si>
    <t>Seminole</t>
  </si>
  <si>
    <t>FRA,SPA,GBR,USA</t>
  </si>
  <si>
    <t>CRE,CHE,USA</t>
  </si>
  <si>
    <t>Chiaha</t>
  </si>
  <si>
    <t>SHA,CHE,USA</t>
  </si>
  <si>
    <t>shawnee #yuchi</t>
  </si>
  <si>
    <t>Pennyrile</t>
  </si>
  <si>
    <t>BUR,LUX</t>
  </si>
  <si>
    <t>SHA,SHA,GBR,USA</t>
  </si>
  <si>
    <t>SHA,SHA,SHA,GBR,USA</t>
  </si>
  <si>
    <t>Cumberland</t>
  </si>
  <si>
    <t>MMI,MMI,USA</t>
  </si>
  <si>
    <t>POT,IRO,FRA,GBR,POT,USA</t>
  </si>
  <si>
    <t>FOX,POT,GBR,POT,USA</t>
  </si>
  <si>
    <t>HUR,IRO,FRA,GBR,HUR,USA</t>
  </si>
  <si>
    <t>HUR,IRO,IRO,FRA,GBR,LEN,USA</t>
  </si>
  <si>
    <t>SHA,LEN,USA</t>
  </si>
  <si>
    <t>BRB,FRA</t>
  </si>
  <si>
    <t>'s Hertogenbosch</t>
  </si>
  <si>
    <t>SHA,GBR,USA</t>
  </si>
  <si>
    <t>POW</t>
  </si>
  <si>
    <t>POW,ENG,GBR,USA</t>
  </si>
  <si>
    <t>ENG,USA</t>
  </si>
  <si>
    <t>HUR,IRO,FRA,GBR,IRO,USA</t>
  </si>
  <si>
    <t>SUS,SUS,GBR,USA</t>
  </si>
  <si>
    <t>SWE,NED,ENG,GBR,USA</t>
  </si>
  <si>
    <t>IRO,FRA,GBR,IRO,USA</t>
  </si>
  <si>
    <t>HOL</t>
  </si>
  <si>
    <t>HOL,FRA</t>
  </si>
  <si>
    <t>Middelburg</t>
  </si>
  <si>
    <t>NED,ENG,ENG,GBR,USA</t>
  </si>
  <si>
    <t>mahican</t>
  </si>
  <si>
    <t>north_american,ENG,GBR</t>
  </si>
  <si>
    <t>MAH</t>
  </si>
  <si>
    <t>MAH,GBR,USA</t>
  </si>
  <si>
    <t>Amsterdam</t>
  </si>
  <si>
    <t>Abnaki</t>
  </si>
  <si>
    <t>UTR</t>
  </si>
  <si>
    <t>UTR,FRA</t>
  </si>
  <si>
    <t>ENG,NED,ENG,GBR</t>
  </si>
  <si>
    <t>FRA,ENG,FRA,GBR</t>
  </si>
  <si>
    <t>Micmac</t>
  </si>
  <si>
    <t>GEL</t>
  </si>
  <si>
    <t>GEL,HAB,NED,FRA</t>
  </si>
  <si>
    <t>Arnhem</t>
  </si>
  <si>
    <t>Kwedech</t>
  </si>
  <si>
    <t>FRA,GBR,GBR</t>
  </si>
  <si>
    <t>Labrador</t>
  </si>
  <si>
    <t>Nunavik</t>
  </si>
  <si>
    <t>Base_BT</t>
  </si>
  <si>
    <t>Base_BP</t>
  </si>
  <si>
    <t>Base_BM</t>
  </si>
  <si>
    <t>eastern,muslim,judean,nomad_group,ottoman</t>
  </si>
  <si>
    <t>eastern,western,judean,AZT</t>
  </si>
  <si>
    <t>eastern,western,AZT</t>
  </si>
  <si>
    <t>judean,eastern</t>
  </si>
  <si>
    <t>western,eastern,AZT</t>
  </si>
  <si>
    <t>eastern,western,AZT,judean</t>
  </si>
  <si>
    <t>eastern,western,judean,ottoman</t>
  </si>
  <si>
    <t>western,muslim,ottoman,AZT</t>
  </si>
  <si>
    <t>eastern,western,judean,muslim,ottoman,AZT</t>
  </si>
  <si>
    <t>judean,chinese,nomad_group</t>
  </si>
  <si>
    <t>indian,muslim,judean,ottoman</t>
  </si>
  <si>
    <t>eastern,western,ottoman,muslim,judean</t>
  </si>
  <si>
    <t>muslim,ottoman,judean,nomad_group</t>
  </si>
  <si>
    <t>indian,muslim,judean,ottoman,nomad_group</t>
  </si>
  <si>
    <t>Base_Owner</t>
  </si>
  <si>
    <t>muslim,judean,indian</t>
  </si>
  <si>
    <t>muslim,judean</t>
  </si>
  <si>
    <t>judean,nomad_group,indian,muslim</t>
  </si>
  <si>
    <t>nomad_group,indian,chinese</t>
  </si>
  <si>
    <t>judean,muslim,ottoman,indian</t>
  </si>
  <si>
    <t>judean,muslim,nomad_group</t>
  </si>
  <si>
    <t>sub_saharan,muslim</t>
  </si>
  <si>
    <t>JAP,MLC</t>
  </si>
  <si>
    <t>SWE,VST #Former Z00</t>
  </si>
  <si>
    <t>VST #Former Z00,SWE</t>
  </si>
  <si>
    <t>GER,POL</t>
  </si>
  <si>
    <t>PAP,ITA</t>
  </si>
  <si>
    <t>ULO #Former Z07,POL</t>
  </si>
  <si>
    <t>BTG #Former Z03,AZT,POL</t>
  </si>
  <si>
    <t>JUD #Former Z13,LIT</t>
  </si>
  <si>
    <t>JUD #Former Z13,TVE</t>
  </si>
  <si>
    <t>TVE,JUD #Former Z13</t>
  </si>
  <si>
    <t>JUD #Former Z13,KRE #Former Z16</t>
  </si>
  <si>
    <t>VST #Former Z00,ISL #Former Z01</t>
  </si>
  <si>
    <t>KTC #Former Z33,GUJ</t>
  </si>
  <si>
    <t>SND,MLE #Former Z20</t>
  </si>
  <si>
    <t>MLE #Former Z20,PUN #Former Z30,TOM #Former Z22</t>
  </si>
  <si>
    <t>RAS #Former Z18,KOS #Former Z32,BIH #Former Z29,KAL #Former Z19</t>
  </si>
  <si>
    <t>KAL #Former Z19,BIH #Former Z29</t>
  </si>
  <si>
    <t>BIH #Former Z29,SEN #Former Z24</t>
  </si>
  <si>
    <t>KOS #Former Z32,KAI #Former Z23</t>
  </si>
  <si>
    <t>SEN #Former Z24,BIH #Former Z29</t>
  </si>
  <si>
    <t>JAY #Former Z21,SEN #Former Z24</t>
  </si>
  <si>
    <t>JUD #Former Z13,SND</t>
  </si>
  <si>
    <t>KRE #Former Z16,KLA #Former Z15</t>
  </si>
  <si>
    <t>LIT,POL</t>
  </si>
  <si>
    <t>RAS #Former Z18,KAI #Former Z23</t>
  </si>
  <si>
    <t>MLE #Former Z20,KAI #Former Z23</t>
  </si>
  <si>
    <t>KOS #Former Z32,BIH #Former Z29</t>
  </si>
  <si>
    <t>cloth</t>
  </si>
  <si>
    <t>base_Capital</t>
  </si>
  <si>
    <t>base_autonomy</t>
  </si>
  <si>
    <t>Medora</t>
  </si>
  <si>
    <t>grain</t>
  </si>
  <si>
    <t>fur</t>
  </si>
  <si>
    <t>iron</t>
  </si>
  <si>
    <t>copper</t>
  </si>
  <si>
    <t>fish</t>
  </si>
  <si>
    <t>naval_supplies</t>
  </si>
  <si>
    <t>Funchal</t>
  </si>
  <si>
    <t>Horta</t>
  </si>
  <si>
    <t>Chitimacho</t>
  </si>
  <si>
    <t>Agruin</t>
  </si>
  <si>
    <t>Tahome</t>
  </si>
  <si>
    <t>Cuacujal</t>
  </si>
  <si>
    <t>Total BT</t>
  </si>
  <si>
    <t>Total BM</t>
  </si>
  <si>
    <t>Total BP</t>
  </si>
  <si>
    <t>cotton</t>
  </si>
  <si>
    <t>sugar</t>
  </si>
  <si>
    <t>cocoa</t>
  </si>
  <si>
    <t>tobacco</t>
  </si>
  <si>
    <t>gold</t>
  </si>
  <si>
    <t>salt</t>
  </si>
  <si>
    <t>dyes</t>
  </si>
  <si>
    <t>wool</t>
  </si>
  <si>
    <t>coffee</t>
  </si>
  <si>
    <t>tropical_wood</t>
  </si>
  <si>
    <t>spices</t>
  </si>
  <si>
    <t>wine</t>
  </si>
  <si>
    <t>Stalsund</t>
  </si>
  <si>
    <t>Strabing</t>
  </si>
  <si>
    <t>ye</t>
  </si>
  <si>
    <t>silk</t>
  </si>
  <si>
    <t>ivory</t>
  </si>
  <si>
    <t>Total Dev</t>
  </si>
  <si>
    <t>Grenable</t>
  </si>
  <si>
    <t>Tkoronto</t>
  </si>
  <si>
    <t>Almeria</t>
  </si>
  <si>
    <t>Niagra</t>
  </si>
  <si>
    <t>Chicago</t>
  </si>
  <si>
    <t>tea</t>
  </si>
  <si>
    <t>fort_15th</t>
  </si>
  <si>
    <t>`</t>
  </si>
  <si>
    <t>chinaware</t>
  </si>
  <si>
    <t>trop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</si>
</sst>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16"/>
    <xf numFmtId="0" fontId="9" fillId="5" borderId="4" xfId="9"/>
    <xf numFmtId="0" fontId="13" fillId="7" borderId="7" xfId="13"/>
    <xf numFmtId="0" fontId="15" fillId="0" borderId="0" xfId="16" applyNumberFormat="1"/>
    <xf numFmtId="0" fontId="6" fillId="2" borderId="0" xfId="6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37.692846874997" createdVersion="5" refreshedVersion="5" minRefreshableVersion="3" recordCount="3003">
  <cacheSource type="worksheet">
    <worksheetSource name="Table1"/>
  </cacheSource>
  <cacheFields count="33">
    <cacheField name="Province_Number" numFmtId="0">
      <sharedItems containsSemiMixedTypes="0" containsString="0" containsNumber="1" containsInteger="1" minValue="1" maxValue="3003" count="30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</sharedItems>
    </cacheField>
    <cacheField name="Province_Name" numFmtId="0">
      <sharedItems/>
    </cacheField>
    <cacheField name="Owner" numFmtId="0">
      <sharedItems containsBlank="1" count="125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PRI #Former Z26"/>
        <s v="NAD #Former Z25"/>
        <s v="JAY #Former Z21"/>
        <s v="SEN #Former Z24"/>
        <s v="MLC"/>
        <s v="JAP"/>
        <s v="INC"/>
        <s v="MCA"/>
        <s v="KIC"/>
        <s v="TLA"/>
        <s v="TLX"/>
        <s v="TAR"/>
        <s v="NAH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OTT"/>
        <s v="WCR"/>
        <s v="OJI"/>
        <s v="MAL"/>
        <s v="KRE #Former Z16"/>
        <s v="KLA #Former Z15"/>
        <s v="BLA"/>
        <s v="COM"/>
        <s v="SHO"/>
        <s v="HDA"/>
        <s v="TRB #Former Z28"/>
        <s v="Z30" u="1"/>
        <s v="Z12" u="1"/>
        <s v="Z31" u="1"/>
        <s v="Z32" u="1"/>
        <s v="Z33" u="1"/>
        <s v="Z15" u="1"/>
        <s v="#1810.9.16 { owner MEX add_core MEX controller MEX } # Mexican War of Independence" u="1"/>
        <s v="Z16" u="1"/>
        <s v="Z17" u="1"/>
        <s v="Z18" u="1"/>
        <s v="Z19" u="1"/>
        <s v="Z00" u="1"/>
        <s v="Z01" u="1"/>
        <s v="Z20" u="1"/>
        <s v="Z02" u="1"/>
        <s v="Z21" u="1"/>
        <s v="Z03" u="1"/>
        <s v="Z22" u="1"/>
        <s v="Z04" u="1"/>
        <s v="Z23" u="1"/>
        <s v="Z05" u="1"/>
        <s v="Z24" u="1"/>
        <s v="Z06" u="1"/>
        <s v="Z25" u="1"/>
        <s v="Z07" u="1"/>
        <s v="Z26" u="1"/>
        <s v="Z08" u="1"/>
        <s v="Z09" u="1"/>
        <s v="Z28" u="1"/>
        <s v="Z29" u="1"/>
        <s v="Z10" u="1"/>
        <s v="Z11" u="1"/>
      </sharedItems>
    </cacheField>
    <cacheField name="Controller" numFmtId="0">
      <sharedItems containsBlank="1"/>
    </cacheField>
    <cacheField name="Add_Core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 containsNonDate="0" containsString="0" containsBlank="1"/>
    </cacheField>
    <cacheField name="Base_Tax" numFmtId="0">
      <sharedItems containsString="0" containsBlank="1" containsNumber="1" containsInteger="1" minValue="0" maxValue="11"/>
    </cacheField>
    <cacheField name="Base_Production" numFmtId="0">
      <sharedItems containsString="0" containsBlank="1" containsNumber="1" containsInteger="1" minValue="0" maxValue="14"/>
    </cacheField>
    <cacheField name="Base_Manpower" numFmtId="0">
      <sharedItems containsString="0" containsBlank="1" containsNumber="1" containsInteger="1" minValue="0" maxValue="13"/>
    </cacheField>
    <cacheField name="trade_goods" numFmtId="0">
      <sharedItems containsBlank="1" containsMixedTypes="1" containsNumber="1" containsInteger="1" minValue="2" maxValue="2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50"/>
    </cacheField>
    <cacheField name="Cleared" numFmtId="0">
      <sharedItems containsBlank="1"/>
    </cacheField>
    <cacheField name="Continent" numFmtId="0">
      <sharedItems count="9">
        <s v="Europe"/>
        <s v="Africa"/>
        <s v="Asia"/>
        <s v="North America"/>
        <s v="South America"/>
        <s v="Oceania"/>
        <s v="Lake"/>
        <s v="Inland sea"/>
        <s v="Sea"/>
      </sharedItems>
    </cacheField>
    <cacheField name="Region" numFmtId="0">
      <sharedItems containsBlank="1"/>
    </cacheField>
    <cacheField name="Node" numFmtId="0">
      <sharedItems containsMixedTypes="1" containsNumber="1" containsInteger="1" minValue="0" maxValue="0"/>
    </cacheField>
    <cacheField name="Good" numFmtId="0">
      <sharedItems containsMixedTypes="1" containsNumber="1" containsInteger="1" minValue="0" maxValue="0"/>
    </cacheField>
    <cacheField name="Base_Owner" numFmtId="0">
      <sharedItems containsMixedTypes="1" containsNumber="1" containsInteger="1" minValue="0" maxValue="0"/>
    </cacheField>
    <cacheField name="Base_BT" numFmtId="0">
      <sharedItems containsSemiMixedTypes="0" containsString="0" containsNumber="1" containsInteger="1" minValue="0" maxValue="15"/>
    </cacheField>
    <cacheField name="Base_BP" numFmtId="0">
      <sharedItems containsMixedTypes="1" containsNumber="1" containsInteger="1" minValue="0" maxValue="15"/>
    </cacheField>
    <cacheField name="Base_BM" numFmtId="0">
      <sharedItems containsMixedTypes="1" containsNumber="1" containsInteger="1" minValue="0" maxValue="10"/>
    </cacheField>
    <cacheField name="base_Capital" numFmtId="0">
      <sharedItems containsMixedTypes="1" containsNumber="1" containsInteger="1" minValue="0" maxValue="0"/>
    </cacheField>
    <cacheField name="base_autonomy" numFmtId="0">
      <sharedItems containsMixedTypes="1" containsNumber="1" containsInteger="1" minValue="0" maxValue="75"/>
    </cacheField>
    <cacheField name="Adj_Base_Tax" numFmtId="0" formula="Base_Tax *(100-add_local_autonomy )/100" databaseField="0"/>
    <cacheField name="Adj_Base_Production" numFmtId="0" formula="Base_Production *(100-add_local_autonomy )/100" databaseField="0"/>
    <cacheField name="Adj_Base_Manpower" numFmtId="0" formula="Base_Manpower *(100-add_local_autonomy )/100" databaseField="0"/>
    <cacheField name="Development" numFmtId="0" formula="Base_Tax +Base_Production +Base_Manpow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x v="0"/>
    <s v="Stockholm"/>
    <x v="0"/>
    <s v="AZT"/>
    <s v="AZT"/>
    <s v="norwegian"/>
    <s v="catholic"/>
    <n v="2000"/>
    <s v="eastern,western,judean,AZT"/>
    <s v="no"/>
    <m/>
    <n v="4"/>
    <n v="4"/>
    <n v="6"/>
    <s v="grain"/>
    <s v="yes"/>
    <s v="Stockholm"/>
    <n v="0"/>
    <s v="yes"/>
    <x v="0"/>
    <s v="Swedish Region / Scandinavian Region"/>
    <s v="Baltic Sea"/>
    <s v="Grain"/>
    <s v="SWE"/>
    <n v="5"/>
    <n v="5"/>
    <n v="3"/>
    <s v="Stockholm"/>
    <n v="0"/>
  </r>
  <r>
    <x v="1"/>
    <s v="Östergötland"/>
    <x v="0"/>
    <s v="AZT"/>
    <s v="AZT,SWE"/>
    <s v="norse"/>
    <s v="catholic"/>
    <n v="2000"/>
    <s v="eastern,western,judean,AZT"/>
    <s v="no"/>
    <m/>
    <n v="3"/>
    <n v="3"/>
    <n v="4"/>
    <s v="grain"/>
    <s v="yes"/>
    <s v="Linköping"/>
    <n v="0"/>
    <s v="yes"/>
    <x v="0"/>
    <s v="Swedish Region / Scandinavian Region"/>
    <s v="Baltic Sea"/>
    <s v="Grain"/>
    <s v="SWE"/>
    <n v="3"/>
    <n v="3"/>
    <n v="2"/>
    <s v="Linköping"/>
    <n v="0"/>
  </r>
  <r>
    <x v="2"/>
    <s v="Småland"/>
    <x v="1"/>
    <s v="GER"/>
    <s v="GER"/>
    <s v="swedish"/>
    <s v="catholic"/>
    <n v="2000"/>
    <s v="eastern,western,judean,AZT"/>
    <s v="no"/>
    <m/>
    <n v="2"/>
    <n v="3"/>
    <n v="3"/>
    <s v="naval_supplies"/>
    <s v="yes"/>
    <s v="Kalmar"/>
    <n v="0"/>
    <s v="yes"/>
    <x v="0"/>
    <s v="Swedish Region / Scandinavian Region"/>
    <s v="Baltic Sea"/>
    <s v="Naval supplies"/>
    <s v="SWE"/>
    <n v="2"/>
    <n v="2"/>
    <n v="2"/>
    <s v="Kalmar"/>
    <n v="25"/>
  </r>
  <r>
    <x v="3"/>
    <s v="Bergslagen"/>
    <x v="0"/>
    <s v="AZT"/>
    <s v="AZT"/>
    <s v="norwegian"/>
    <s v="catholic"/>
    <n v="2000"/>
    <s v="eastern,western,judean"/>
    <s v="no"/>
    <m/>
    <n v="2"/>
    <n v="2"/>
    <n v="2"/>
    <s v="iron"/>
    <s v="yes"/>
    <s v="Västerås"/>
    <n v="0"/>
    <s v="yes"/>
    <x v="0"/>
    <s v="Swedish Region / Scandinavian Region"/>
    <s v="Baltic Sea"/>
    <s v="Iron"/>
    <s v="SWE"/>
    <n v="2"/>
    <n v="2"/>
    <n v="2"/>
    <s v="Västerås"/>
    <n v="0"/>
  </r>
  <r>
    <x v="4"/>
    <s v="Värmland"/>
    <x v="0"/>
    <s v="AZT"/>
    <s v="AZT"/>
    <s v="norwegian"/>
    <s v="catholic"/>
    <n v="2000"/>
    <s v="eastern,western,judean"/>
    <s v="no"/>
    <m/>
    <n v="2"/>
    <n v="2"/>
    <n v="2"/>
    <n v="2"/>
    <s v="yes"/>
    <s v="Karlstad"/>
    <n v="0"/>
    <s v="yes"/>
    <x v="0"/>
    <s v="Swedish Region / Scandinavian Region"/>
    <s v="Baltic Sea"/>
    <s v="Iron"/>
    <s v="SWE"/>
    <n v="2"/>
    <n v="2"/>
    <n v="2"/>
    <s v="Karlstad"/>
    <n v="0"/>
  </r>
  <r>
    <x v="5"/>
    <s v="Skåne"/>
    <x v="0"/>
    <s v="AZT"/>
    <s v="AZT,POL"/>
    <s v="danish"/>
    <s v="catholic"/>
    <n v="2000"/>
    <s v="eastern,western,judean,AZT"/>
    <s v="no"/>
    <m/>
    <n v="6"/>
    <n v="6"/>
    <n v="6"/>
    <s v="grain"/>
    <s v="yes"/>
    <s v="Lund"/>
    <n v="0"/>
    <s v="yes"/>
    <x v="0"/>
    <s v="Swedish Region / Scandinavian Region"/>
    <s v="Lübeck"/>
    <s v="Grain"/>
    <s v="DAN"/>
    <n v="6"/>
    <n v="6"/>
    <n v="5"/>
    <s v="Lund"/>
    <n v="0"/>
  </r>
  <r>
    <x v="6"/>
    <s v="Västergötland"/>
    <x v="2"/>
    <s v="VST #Former Z00"/>
    <s v="VST #Former Z00"/>
    <s v="norwegian"/>
    <s v="catholic"/>
    <n v="2000"/>
    <s v="eastern,western,judean,AZT"/>
    <s v="no"/>
    <m/>
    <m/>
    <m/>
    <m/>
    <m/>
    <m/>
    <m/>
    <m/>
    <m/>
    <x v="0"/>
    <s v="Swedish Region / Scandinavian Region"/>
    <s v="Lübeck"/>
    <s v="Grain"/>
    <s v="SWE"/>
    <n v="3"/>
    <n v="3"/>
    <n v="3"/>
    <s v="Skara"/>
    <n v="0"/>
  </r>
  <r>
    <x v="7"/>
    <s v="Dalaskogen"/>
    <x v="0"/>
    <s v="AZT"/>
    <s v="AZT"/>
    <s v="norwegian"/>
    <s v="catholic"/>
    <n v="2000"/>
    <s v="eastern,western,judean"/>
    <s v="no"/>
    <m/>
    <n v="1"/>
    <n v="2"/>
    <n v="2"/>
    <s v="copper"/>
    <s v="yes"/>
    <s v="Mora"/>
    <n v="25"/>
    <s v="yes"/>
    <x v="0"/>
    <s v="Swedish Region / Scandinavian Region"/>
    <s v="Baltic Sea"/>
    <s v="Copper"/>
    <s v="SWE"/>
    <n v="1"/>
    <n v="1"/>
    <n v="2"/>
    <s v="Mora"/>
    <n v="25"/>
  </r>
  <r>
    <x v="8"/>
    <s v="Hälsingland"/>
    <x v="3"/>
    <s v="SWE"/>
    <s v="SWE,SWE"/>
    <s v="norwegian"/>
    <s v="catholic"/>
    <n v="2000"/>
    <s v="eastern,western,judean,AZT"/>
    <s v="no"/>
    <m/>
    <m/>
    <m/>
    <m/>
    <m/>
    <m/>
    <m/>
    <m/>
    <m/>
    <x v="0"/>
    <s v="Swedish Region / Scandinavian Region"/>
    <s v="Baltic Sea"/>
    <s v="Fish"/>
    <s v="SWE"/>
    <n v="2"/>
    <n v="2"/>
    <n v="2"/>
    <s v="Gävle"/>
    <n v="0"/>
  </r>
  <r>
    <x v="9"/>
    <s v="Jämtland"/>
    <x v="3"/>
    <s v="SWE"/>
    <s v="SWE"/>
    <s v="norwegian"/>
    <s v="catholic"/>
    <n v="2000"/>
    <s v="eastern,western,judean"/>
    <s v="no"/>
    <m/>
    <n v="1"/>
    <n v="1"/>
    <n v="2"/>
    <m/>
    <m/>
    <m/>
    <m/>
    <m/>
    <x v="0"/>
    <s v="Swedish Region / Scandinavian Region"/>
    <s v="Baltic Sea"/>
    <s v="Fur"/>
    <s v="NOR"/>
    <n v="1"/>
    <n v="1"/>
    <n v="1"/>
    <s v="Frösön"/>
    <n v="25"/>
  </r>
  <r>
    <x v="10"/>
    <s v="Västerbotten"/>
    <x v="3"/>
    <s v="SWE"/>
    <s v="SWE,VST #Former Z00"/>
    <s v="norwegian"/>
    <s v="catholic"/>
    <n v="2000"/>
    <s v="eastern,western,judean,AZT"/>
    <s v="no"/>
    <m/>
    <n v="1"/>
    <n v="1"/>
    <n v="1"/>
    <m/>
    <m/>
    <m/>
    <m/>
    <m/>
    <x v="0"/>
    <s v="Swedish Region / Scandinavian Region"/>
    <s v="Baltic Sea"/>
    <s v="Fur"/>
    <s v="SWE"/>
    <n v="1"/>
    <n v="1"/>
    <n v="1"/>
    <s v="Umeå"/>
    <n v="0"/>
  </r>
  <r>
    <x v="11"/>
    <s v="Sjælland"/>
    <x v="4"/>
    <s v="POL"/>
    <s v="POL"/>
    <s v="danish"/>
    <s v="catholic"/>
    <n v="2000"/>
    <s v="eastern,western,judean,AZT"/>
    <s v="no"/>
    <m/>
    <n v="6"/>
    <n v="5"/>
    <n v="7"/>
    <m/>
    <m/>
    <m/>
    <m/>
    <m/>
    <x v="0"/>
    <s v="Danish Region / Scandinavian Region"/>
    <s v="Lübeck"/>
    <s v="Fish"/>
    <s v="DAN"/>
    <n v="7"/>
    <n v="7"/>
    <n v="6"/>
    <s v="København"/>
    <n v="0"/>
  </r>
  <r>
    <x v="12"/>
    <s v="Slesvig"/>
    <x v="0"/>
    <s v="AZT"/>
    <s v="AZT,POL"/>
    <s v="danish"/>
    <s v="catholic"/>
    <n v="2000"/>
    <s v="eastern,western,judean,AZT"/>
    <s v="no"/>
    <m/>
    <n v="3"/>
    <n v="4"/>
    <n v="4"/>
    <s v="grain"/>
    <s v="yes"/>
    <s v="Ribe"/>
    <n v="0"/>
    <s v="yes"/>
    <x v="0"/>
    <s v="Danish Region / Scandinavian Region"/>
    <s v="Lübeck"/>
    <s v="Grain"/>
    <s v="SHL"/>
    <n v="4"/>
    <n v="4"/>
    <n v="3"/>
    <s v="Ribe"/>
    <n v="0"/>
  </r>
  <r>
    <x v="13"/>
    <s v="Fyn"/>
    <x v="4"/>
    <s v="POL"/>
    <s v="POL"/>
    <s v="norse"/>
    <s v="catholic"/>
    <n v="2000"/>
    <s v="eastern,western,judean,AZT"/>
    <s v="no"/>
    <m/>
    <n v="2"/>
    <n v="3"/>
    <n v="5"/>
    <m/>
    <m/>
    <m/>
    <m/>
    <m/>
    <x v="0"/>
    <s v="Danish Region / Scandinavian Region"/>
    <s v="Lübeck"/>
    <s v="Fish"/>
    <s v="DAN"/>
    <n v="3"/>
    <n v="3"/>
    <n v="2"/>
    <s v="Odense"/>
    <n v="0"/>
  </r>
  <r>
    <x v="14"/>
    <s v="Midtjylland"/>
    <x v="0"/>
    <s v="AZT"/>
    <s v="AZT,POL"/>
    <s v="danish"/>
    <s v="catholic"/>
    <n v="2000"/>
    <s v="eastern,western,judean,AZT"/>
    <s v="no"/>
    <m/>
    <n v="2"/>
    <n v="4"/>
    <n v="4"/>
    <s v="grain"/>
    <s v="yes"/>
    <s v="Aarhus"/>
    <n v="0"/>
    <s v="yes"/>
    <x v="0"/>
    <s v="Danish Region / Scandinavian Region"/>
    <s v="Lübeck"/>
    <s v="Grain"/>
    <s v="DAN"/>
    <n v="3"/>
    <n v="3"/>
    <n v="2"/>
    <s v="Aarhus"/>
    <n v="0"/>
  </r>
  <r>
    <x v="15"/>
    <s v="Bohuslän"/>
    <x v="0"/>
    <s v="AZT"/>
    <s v="AZT"/>
    <s v="norwegian"/>
    <s v="catholic"/>
    <n v="2000"/>
    <s v="eastern,western,judean,AZT"/>
    <s v="no"/>
    <m/>
    <n v="2"/>
    <n v="2"/>
    <n v="3"/>
    <s v="fish"/>
    <s v="yes"/>
    <s v="Marstrand"/>
    <n v="0"/>
    <s v="yes"/>
    <x v="0"/>
    <s v="Swedish Region / Scandinavian Region"/>
    <s v="Lübeck"/>
    <s v="Fish"/>
    <s v="NOR"/>
    <n v="2"/>
    <n v="2"/>
    <n v="2"/>
    <s v="Marstrand"/>
    <n v="0"/>
  </r>
  <r>
    <x v="16"/>
    <s v="Akershus"/>
    <x v="3"/>
    <s v="SWE"/>
    <s v="SWE"/>
    <s v="norwegian"/>
    <s v="catholic"/>
    <n v="2000"/>
    <s v="eastern,western,judean,AZT"/>
    <s v="no"/>
    <m/>
    <n v="3"/>
    <n v="3"/>
    <n v="3"/>
    <m/>
    <m/>
    <m/>
    <m/>
    <m/>
    <x v="0"/>
    <s v="Norwegian Region / Scandinavian Region"/>
    <s v="Lübeck"/>
    <s v="Fish"/>
    <s v="NOR"/>
    <n v="3"/>
    <n v="3"/>
    <n v="3"/>
    <s v="Oslo"/>
    <n v="0"/>
  </r>
  <r>
    <x v="17"/>
    <s v="Lappland"/>
    <x v="2"/>
    <s v="VST #Former Z00"/>
    <s v="VST #Former Z00,SWE"/>
    <s v="norwegian"/>
    <s v="catholic"/>
    <n v="2000"/>
    <s v="eastern,western,judean"/>
    <s v="no"/>
    <m/>
    <n v="1"/>
    <n v="1"/>
    <n v="1"/>
    <m/>
    <m/>
    <m/>
    <m/>
    <m/>
    <x v="0"/>
    <s v="Swedish Region / Scandinavian Region"/>
    <s v="Baltic Sea"/>
    <s v="Fur"/>
    <s v="SWE"/>
    <n v="1"/>
    <n v="1"/>
    <n v="1"/>
    <s v="Kien Kasjarkka"/>
    <n v="50"/>
  </r>
  <r>
    <x v="18"/>
    <s v="Österbotten"/>
    <x v="5"/>
    <s v="LIT"/>
    <s v="LIT,KLA #Former Z15"/>
    <s v="lithuanian"/>
    <s v="catholic"/>
    <n v="2000"/>
    <s v="eastern,western,judean,AZT"/>
    <s v="no"/>
    <m/>
    <m/>
    <m/>
    <m/>
    <m/>
    <m/>
    <m/>
    <m/>
    <m/>
    <x v="0"/>
    <s v="Finnish Region / Scandinavian Region"/>
    <s v="Baltic Sea"/>
    <s v="Fur"/>
    <s v="SWE"/>
    <n v="1"/>
    <n v="1"/>
    <n v="1"/>
    <s v="Korsholm"/>
    <n v="0"/>
  </r>
  <r>
    <x v="19"/>
    <s v="Trøndelag"/>
    <x v="3"/>
    <s v="SWE"/>
    <s v="SWE"/>
    <s v="norwegian"/>
    <s v="catholic"/>
    <n v="2000"/>
    <s v="eastern,western,AZT"/>
    <s v="no"/>
    <m/>
    <m/>
    <m/>
    <m/>
    <m/>
    <m/>
    <m/>
    <m/>
    <m/>
    <x v="0"/>
    <s v="Norwegian Region / Scandinavian Region"/>
    <s v="North Sea"/>
    <s v="Fish"/>
    <s v="NOR"/>
    <n v="2"/>
    <n v="2"/>
    <n v="2"/>
    <s v="Trondheim"/>
    <n v="0"/>
  </r>
  <r>
    <x v="20"/>
    <s v="Hålogaland"/>
    <x v="0"/>
    <s v="AZT"/>
    <s v="AZT"/>
    <s v="norwegian"/>
    <s v="catholic"/>
    <n v="2000"/>
    <s v="eastern,western,AZT"/>
    <s v="no"/>
    <m/>
    <n v="1"/>
    <n v="1"/>
    <n v="1"/>
    <s v="fish"/>
    <s v="yes"/>
    <s v="Steig"/>
    <n v="25"/>
    <s v="yes"/>
    <x v="0"/>
    <s v="Norwegian Region / Scandinavian Region"/>
    <s v="North Sea"/>
    <s v="Fish"/>
    <s v="NOR"/>
    <n v="1"/>
    <n v="1"/>
    <n v="1"/>
    <s v="Steig"/>
    <n v="25"/>
  </r>
  <r>
    <x v="21"/>
    <s v="Eidsiva"/>
    <x v="3"/>
    <s v="SWE"/>
    <s v="SWE"/>
    <s v="norwegian"/>
    <s v="catholic"/>
    <n v="2000"/>
    <s v="eastern,western,AZT"/>
    <s v="no"/>
    <m/>
    <m/>
    <m/>
    <m/>
    <m/>
    <m/>
    <m/>
    <m/>
    <m/>
    <x v="0"/>
    <s v="Norwegian Region / Scandinavian Region"/>
    <s v="North Sea"/>
    <s v="Naval supplies"/>
    <s v="NOR"/>
    <n v="1"/>
    <n v="1"/>
    <n v="1"/>
    <s v="Hamar"/>
    <n v="0"/>
  </r>
  <r>
    <x v="22"/>
    <s v="Bergenshus"/>
    <x v="0"/>
    <s v="AZT"/>
    <s v="AZT"/>
    <s v="norwegian"/>
    <s v="catholic"/>
    <n v="2000"/>
    <s v="eastern,western,AZT"/>
    <s v="no"/>
    <m/>
    <n v="3"/>
    <n v="3"/>
    <n v="3"/>
    <s v="naval_supplies"/>
    <s v="yes"/>
    <s v="Bergen"/>
    <n v="0"/>
    <s v="yes"/>
    <x v="0"/>
    <s v="Norwegian Region / Scandinavian Region"/>
    <s v="North Sea"/>
    <s v="Naval supplies"/>
    <s v="NOR"/>
    <n v="3"/>
    <n v="3"/>
    <n v="2"/>
    <s v="Bergen"/>
    <n v="0"/>
  </r>
  <r>
    <x v="23"/>
    <s v="Agder"/>
    <x v="0"/>
    <s v="AZT"/>
    <s v="AZT"/>
    <s v="norwegian"/>
    <s v="catholic"/>
    <n v="2000"/>
    <s v="eastern,western,AZT"/>
    <s v="no"/>
    <m/>
    <n v="2"/>
    <n v="3"/>
    <n v="3"/>
    <s v="fish"/>
    <s v="yes"/>
    <s v="Stavanger"/>
    <n v="0"/>
    <s v="yes"/>
    <x v="0"/>
    <s v="Norwegian Region / Scandinavian Region"/>
    <s v="North Sea"/>
    <s v="Fish"/>
    <s v="NOR"/>
    <n v="2"/>
    <n v="2"/>
    <n v="2"/>
    <s v="Stavanger"/>
    <n v="0"/>
  </r>
  <r>
    <x v="24"/>
    <s v="Gotland"/>
    <x v="3"/>
    <s v="SWE"/>
    <s v="SWE"/>
    <s v="finnish"/>
    <s v="catholic"/>
    <n v="2000"/>
    <s v="eastern,western,judean,AZT"/>
    <s v="no"/>
    <m/>
    <m/>
    <m/>
    <m/>
    <m/>
    <m/>
    <m/>
    <m/>
    <m/>
    <x v="0"/>
    <s v="Swedish Region / Scandinavian Region"/>
    <s v="Baltic Sea"/>
    <s v="Wool"/>
    <s v="DAN"/>
    <n v="4"/>
    <n v="4"/>
    <n v="1"/>
    <s v="Visby"/>
    <n v="0"/>
  </r>
  <r>
    <x v="25"/>
    <s v="Halland"/>
    <x v="0"/>
    <s v="AZT"/>
    <s v="AZT,POL"/>
    <s v="danish"/>
    <s v="catholic"/>
    <n v="2000"/>
    <s v="eastern,western,judean,AZT"/>
    <s v="no"/>
    <m/>
    <n v="3"/>
    <n v="3"/>
    <n v="4"/>
    <s v="grain"/>
    <s v="yes"/>
    <s v="Halmstad"/>
    <n v="0"/>
    <s v="yes"/>
    <x v="0"/>
    <s v="Swedish Region / Scandinavian Region"/>
    <s v="Lübeck"/>
    <s v="Grain"/>
    <s v="DAN"/>
    <n v="3"/>
    <n v="3"/>
    <n v="2"/>
    <s v="Halmstad"/>
    <n v="0"/>
  </r>
  <r>
    <x v="26"/>
    <s v="Finland"/>
    <x v="5"/>
    <s v="LIT"/>
    <s v="LIT,SAT #Former Z14"/>
    <s v="finnish"/>
    <s v="catholic"/>
    <n v="2000"/>
    <s v="eastern,western,judean,AZT"/>
    <s v="no"/>
    <m/>
    <m/>
    <m/>
    <m/>
    <m/>
    <m/>
    <m/>
    <m/>
    <m/>
    <x v="0"/>
    <s v="Finnish Region / Scandinavian Region"/>
    <s v="Baltic Sea"/>
    <s v="Grain"/>
    <s v="SWE"/>
    <n v="3"/>
    <n v="3"/>
    <n v="2"/>
    <s v="Åbo"/>
    <n v="0"/>
  </r>
  <r>
    <x v="27"/>
    <s v="Nyland"/>
    <x v="5"/>
    <s v="LIT"/>
    <s v="LIT"/>
    <s v="lithuanian"/>
    <s v="catholic"/>
    <n v="2000"/>
    <s v="eastern,western,judean,AZT"/>
    <s v="no"/>
    <m/>
    <m/>
    <m/>
    <m/>
    <m/>
    <m/>
    <m/>
    <m/>
    <m/>
    <x v="0"/>
    <s v="Finnish Region / Scandinavian Region"/>
    <s v="Baltic Sea"/>
    <s v="Naval supplies"/>
    <s v="SWE"/>
    <n v="2"/>
    <n v="2"/>
    <n v="2"/>
    <s v="Borgå"/>
    <n v="0"/>
  </r>
  <r>
    <x v="28"/>
    <s v="Tavastland"/>
    <x v="5"/>
    <s v="LIT"/>
    <s v="LIT"/>
    <s v="lithuanian"/>
    <s v="catholic"/>
    <n v="2000"/>
    <s v="eastern,western,judean"/>
    <s v="no"/>
    <m/>
    <m/>
    <m/>
    <m/>
    <m/>
    <m/>
    <m/>
    <m/>
    <m/>
    <x v="0"/>
    <s v="Finnish Region / Scandinavian Region"/>
    <s v="Baltic Sea"/>
    <s v="Fur"/>
    <s v="SWE"/>
    <n v="1"/>
    <n v="1"/>
    <n v="1"/>
    <s v="Tavastehus"/>
    <n v="0"/>
  </r>
  <r>
    <x v="29"/>
    <s v="Viborg"/>
    <x v="5"/>
    <s v="LIT"/>
    <s v="LIT,KRE #Former Z16"/>
    <s v="lithuanian"/>
    <s v="catholic"/>
    <n v="2000"/>
    <s v="eastern,western,judean,AZT"/>
    <s v="no"/>
    <m/>
    <m/>
    <m/>
    <m/>
    <m/>
    <m/>
    <m/>
    <m/>
    <m/>
    <x v="0"/>
    <s v="Finnish Region / Scandinavian Region"/>
    <s v="Novgorod"/>
    <s v="Fur"/>
    <s v="SWE"/>
    <n v="2"/>
    <n v="2"/>
    <n v="2"/>
    <s v="Viborg"/>
    <n v="0"/>
  </r>
  <r>
    <x v="30"/>
    <s v="Savolax"/>
    <x v="5"/>
    <s v="LIT"/>
    <s v="LIT,KRE #Former Z16"/>
    <s v="lithuanian"/>
    <s v="catholic"/>
    <n v="2000"/>
    <s v="eastern,western,judean"/>
    <s v="no"/>
    <m/>
    <m/>
    <m/>
    <m/>
    <m/>
    <m/>
    <m/>
    <m/>
    <m/>
    <x v="0"/>
    <s v="Finnish Region / Scandinavian Region"/>
    <s v="Novgorod"/>
    <s v="Fur"/>
    <s v="SWE"/>
    <n v="1"/>
    <n v="1"/>
    <n v="1"/>
    <s v="Olofsborg"/>
    <n v="0"/>
  </r>
  <r>
    <x v="31"/>
    <s v="Kexholm"/>
    <x v="5"/>
    <s v="LIT"/>
    <s v="LIT,KRE #Former Z16"/>
    <s v="lithuanian"/>
    <s v="catholic"/>
    <n v="2000"/>
    <s v="eastern,western,judean"/>
    <s v="no"/>
    <m/>
    <m/>
    <m/>
    <m/>
    <m/>
    <m/>
    <m/>
    <m/>
    <m/>
    <x v="0"/>
    <s v="Finnish Region / Russian Region / Scandinavian Region"/>
    <s v="Novgorod"/>
    <s v="Fur"/>
    <s v="NOV"/>
    <n v="2"/>
    <n v="2"/>
    <n v="1"/>
    <s v="Korela&quot; # initial Russian name"/>
    <n v="0"/>
  </r>
  <r>
    <x v="32"/>
    <s v="Neva"/>
    <x v="5"/>
    <s v="LIT"/>
    <s v="LIT"/>
    <s v="lithuanian"/>
    <s v="catholic"/>
    <n v="2000"/>
    <s v="eastern,western,judean,AZT"/>
    <s v="no"/>
    <m/>
    <m/>
    <m/>
    <m/>
    <m/>
    <m/>
    <m/>
    <m/>
    <m/>
    <x v="0"/>
    <s v="Russian Region"/>
    <s v="Novgorod"/>
    <s v="Fur"/>
    <s v="NOV"/>
    <n v="3"/>
    <n v="3"/>
    <n v="1"/>
    <s v="Oreshek&quot; # initial Russian name"/>
    <n v="0"/>
  </r>
  <r>
    <x v="33"/>
    <s v="Ingermanland"/>
    <x v="5"/>
    <s v="LIT"/>
    <s v="LIT"/>
    <s v="lithuanian"/>
    <s v="catholic"/>
    <n v="2000"/>
    <s v="eastern,western,judean,AZT"/>
    <s v="no"/>
    <m/>
    <m/>
    <m/>
    <m/>
    <m/>
    <m/>
    <m/>
    <m/>
    <m/>
    <x v="0"/>
    <s v="Russian Region"/>
    <s v="Novgorod"/>
    <s v="Fur"/>
    <s v="NOV"/>
    <n v="3"/>
    <n v="3"/>
    <n v="1"/>
    <s v="Koporye"/>
    <n v="0"/>
  </r>
  <r>
    <x v="34"/>
    <s v="Ösel"/>
    <x v="5"/>
    <s v="LIT"/>
    <s v="LIT"/>
    <s v="lithuanian"/>
    <s v="catholic"/>
    <n v="2000"/>
    <s v="eastern,western,judean,AZT"/>
    <s v="no"/>
    <m/>
    <m/>
    <m/>
    <m/>
    <m/>
    <m/>
    <m/>
    <m/>
    <m/>
    <x v="0"/>
    <s v="The Baltics"/>
    <s v="Baltic Sea"/>
    <s v="Grain"/>
    <s v="LIV"/>
    <n v="1"/>
    <n v="1"/>
    <n v="1"/>
    <s v="Arensburg"/>
    <n v="0"/>
  </r>
  <r>
    <x v="35"/>
    <s v="Reval"/>
    <x v="5"/>
    <s v="LIT"/>
    <s v="LIT"/>
    <s v="estonian"/>
    <s v="catholic"/>
    <n v="2000"/>
    <s v="eastern,western,judean,AZT"/>
    <s v="no"/>
    <m/>
    <m/>
    <m/>
    <m/>
    <m/>
    <m/>
    <m/>
    <m/>
    <m/>
    <x v="0"/>
    <s v="The Baltics"/>
    <s v="Baltic Sea"/>
    <s v="Grain"/>
    <s v="LIV"/>
    <n v="4"/>
    <n v="4"/>
    <n v="2"/>
    <s v="Reval"/>
    <n v="0"/>
  </r>
  <r>
    <x v="36"/>
    <s v="Livland"/>
    <x v="5"/>
    <s v="LIT"/>
    <s v="LIT"/>
    <s v="lithuanian"/>
    <s v="catholic"/>
    <n v="2000"/>
    <s v="eastern,western,judean,AZT"/>
    <s v="no"/>
    <m/>
    <m/>
    <m/>
    <m/>
    <m/>
    <m/>
    <m/>
    <m/>
    <m/>
    <x v="0"/>
    <s v="The Baltics"/>
    <s v="Baltic Sea"/>
    <s v="Grain"/>
    <s v="LIV"/>
    <n v="4"/>
    <n v="4"/>
    <n v="3"/>
    <s v="Fellin"/>
    <n v="0"/>
  </r>
  <r>
    <x v="37"/>
    <s v="Riga"/>
    <x v="5"/>
    <s v="LIT"/>
    <s v="LIT"/>
    <s v="lithuanian"/>
    <s v="catholic"/>
    <n v="2000"/>
    <s v="eastern,western,judean,AZT"/>
    <s v="no"/>
    <m/>
    <m/>
    <m/>
    <m/>
    <m/>
    <m/>
    <m/>
    <m/>
    <m/>
    <x v="0"/>
    <s v="The Baltics"/>
    <s v="Baltic Sea"/>
    <s v="Naval supplies"/>
    <s v="RIG"/>
    <n v="5"/>
    <n v="5"/>
    <n v="1"/>
    <s v="Riga"/>
    <n v="0"/>
  </r>
  <r>
    <x v="38"/>
    <s v="Goldingen"/>
    <x v="5"/>
    <s v="LIT"/>
    <s v="LIT"/>
    <s v="lithuanian"/>
    <s v="catholic"/>
    <n v="2000"/>
    <s v="eastern,western,judean,AZT"/>
    <s v="no"/>
    <m/>
    <m/>
    <m/>
    <m/>
    <m/>
    <m/>
    <m/>
    <m/>
    <m/>
    <x v="0"/>
    <s v="The Baltics"/>
    <s v="Baltic Sea"/>
    <s v="Naval supplies"/>
    <s v="LIV"/>
    <n v="4"/>
    <n v="3"/>
    <n v="1"/>
    <s v="Goldingen"/>
    <n v="0"/>
  </r>
  <r>
    <x v="39"/>
    <s v="Memel"/>
    <x v="5"/>
    <s v="LIT"/>
    <s v="LIT"/>
    <s v="lithuanian"/>
    <s v="catholic"/>
    <n v="2000"/>
    <s v="eastern,western,judean,AZT"/>
    <s v="no"/>
    <m/>
    <m/>
    <m/>
    <m/>
    <m/>
    <m/>
    <m/>
    <m/>
    <m/>
    <x v="0"/>
    <s v="Wielkopolska / Prussia"/>
    <s v="Baltic Sea"/>
    <s v="Grain"/>
    <s v="TEU"/>
    <n v="5"/>
    <n v="5"/>
    <n v="4"/>
    <s v="Memel"/>
    <n v="0"/>
  </r>
  <r>
    <x v="40"/>
    <s v="Königsberg"/>
    <x v="5"/>
    <s v="LIT"/>
    <s v="LIT"/>
    <s v="lithuanian"/>
    <s v="catholic"/>
    <n v="2000"/>
    <s v="eastern,western,judean,AZT"/>
    <s v="no"/>
    <m/>
    <m/>
    <m/>
    <m/>
    <m/>
    <m/>
    <m/>
    <m/>
    <m/>
    <x v="0"/>
    <s v="Wielkopolska / Prussia"/>
    <s v="Baltic Sea"/>
    <s v="Naval supplies"/>
    <s v="TEU"/>
    <n v="7"/>
    <n v="7"/>
    <n v="3"/>
    <s v="Königsberg"/>
    <n v="0"/>
  </r>
  <r>
    <x v="41"/>
    <s v="Warmia"/>
    <x v="5"/>
    <s v="LIT"/>
    <s v="LIT"/>
    <s v="lithuanian"/>
    <s v="catholic"/>
    <n v="2000"/>
    <s v="eastern,western,judean,AZT"/>
    <s v="no"/>
    <m/>
    <m/>
    <m/>
    <m/>
    <m/>
    <m/>
    <m/>
    <m/>
    <m/>
    <x v="0"/>
    <s v="Wielkopolska / Prussia"/>
    <s v="Baltic Sea"/>
    <s v="Naval supplies"/>
    <s v="TEU"/>
    <n v="5"/>
    <n v="5"/>
    <n v="2"/>
    <s v="Allenstein"/>
    <n v="0"/>
  </r>
  <r>
    <x v="42"/>
    <s v="Danzig"/>
    <x v="4"/>
    <s v="POL"/>
    <s v="POL"/>
    <s v="polish"/>
    <s v="catholic"/>
    <n v="2000"/>
    <s v="eastern,western,judean,AZT"/>
    <s v="no"/>
    <m/>
    <m/>
    <m/>
    <m/>
    <m/>
    <m/>
    <m/>
    <m/>
    <m/>
    <x v="0"/>
    <s v="Wielkopolska / Prussia"/>
    <s v="Baltic Sea"/>
    <s v="Grain"/>
    <s v="TEU"/>
    <n v="7"/>
    <n v="7"/>
    <n v="2"/>
    <s v="Danzig"/>
    <n v="0"/>
  </r>
  <r>
    <x v="43"/>
    <s v="Hamburg"/>
    <x v="4"/>
    <s v="POL"/>
    <s v="POL,GER"/>
    <s v="aztek"/>
    <s v="catholic"/>
    <n v="2000"/>
    <s v="eastern,western,judean,AZT"/>
    <s v="no"/>
    <m/>
    <m/>
    <m/>
    <m/>
    <m/>
    <m/>
    <m/>
    <m/>
    <m/>
    <x v="0"/>
    <s v="German Region"/>
    <s v="Lübeck"/>
    <s v="Fish"/>
    <s v="HSA"/>
    <n v="7"/>
    <n v="7"/>
    <n v="5"/>
    <s v="Hamburg"/>
    <n v="50"/>
  </r>
  <r>
    <x v="44"/>
    <s v="Lübeck"/>
    <x v="4"/>
    <s v="POL"/>
    <s v="POL,GER"/>
    <s v="german"/>
    <s v="catholic"/>
    <n v="2000"/>
    <s v="eastern,western,judean,AZT"/>
    <s v="no"/>
    <m/>
    <m/>
    <m/>
    <m/>
    <m/>
    <m/>
    <m/>
    <m/>
    <m/>
    <x v="0"/>
    <s v="German Region"/>
    <s v="Lübeck"/>
    <s v="Naval supplies"/>
    <s v="HSA"/>
    <n v="7"/>
    <n v="7"/>
    <n v="3"/>
    <s v="Lübeck"/>
    <n v="0"/>
  </r>
  <r>
    <x v="45"/>
    <s v="Rostock"/>
    <x v="5"/>
    <s v="LIT"/>
    <s v="LIT,BAV"/>
    <s v="german"/>
    <s v="catholic"/>
    <n v="2000"/>
    <s v="eastern,western,judean,AZT"/>
    <s v="no"/>
    <m/>
    <m/>
    <m/>
    <m/>
    <m/>
    <m/>
    <m/>
    <m/>
    <m/>
    <x v="0"/>
    <s v="German Region"/>
    <s v="Lübeck"/>
    <s v="Naval supplies"/>
    <s v="MKL"/>
    <n v="4"/>
    <n v="4"/>
    <n v="2"/>
    <s v="Rostock"/>
    <n v="0"/>
  </r>
  <r>
    <x v="46"/>
    <s v="Stralsund"/>
    <x v="6"/>
    <s v="BAV"/>
    <s v="BAV"/>
    <s v="german"/>
    <s v="catholic"/>
    <n v="2000"/>
    <s v="eastern,western,judean,AZT"/>
    <s v="no"/>
    <m/>
    <n v="3"/>
    <n v="3"/>
    <n v="2"/>
    <s v="fish"/>
    <s v="yes"/>
    <s v="Stalsund"/>
    <n v="0"/>
    <s v="yes"/>
    <x v="0"/>
    <s v="German Region"/>
    <s v="Lübeck"/>
    <s v="Fish"/>
    <s v="POM"/>
    <n v="3"/>
    <n v="3"/>
    <n v="2"/>
    <s v="Stralsund"/>
    <n v="0"/>
  </r>
  <r>
    <x v="47"/>
    <s v="Kolberg"/>
    <x v="4"/>
    <s v="POL"/>
    <s v="POL"/>
    <s v="polish"/>
    <s v="catholic"/>
    <n v="2000"/>
    <s v="eastern,western,judean,AZT"/>
    <s v="no"/>
    <m/>
    <m/>
    <m/>
    <m/>
    <m/>
    <m/>
    <m/>
    <m/>
    <m/>
    <x v="0"/>
    <s v="German Region"/>
    <s v="Lübeck"/>
    <s v="Fish"/>
    <s v="POM"/>
    <n v="3"/>
    <n v="3"/>
    <n v="2"/>
    <s v="Kolberg"/>
    <n v="0"/>
  </r>
  <r>
    <x v="48"/>
    <s v="Neumark"/>
    <x v="4"/>
    <s v="POL"/>
    <s v="POL"/>
    <s v="polish"/>
    <s v="catholic"/>
    <n v="2000"/>
    <s v="eastern,western,judean,AZT"/>
    <s v="no"/>
    <m/>
    <m/>
    <m/>
    <m/>
    <m/>
    <m/>
    <m/>
    <m/>
    <m/>
    <x v="0"/>
    <s v="German Region"/>
    <s v="Lübeck"/>
    <s v="Grain"/>
    <s v="BRA"/>
    <n v="3"/>
    <n v="3"/>
    <n v="3"/>
    <s v="Landsberg"/>
    <n v="0"/>
  </r>
  <r>
    <x v="49"/>
    <s v="Berlin"/>
    <x v="4"/>
    <s v="POL"/>
    <s v="POL"/>
    <s v="pommeranian"/>
    <s v="catholic"/>
    <n v="2000"/>
    <s v="eastern,western,judean,AZT"/>
    <s v="no"/>
    <m/>
    <m/>
    <m/>
    <m/>
    <m/>
    <m/>
    <m/>
    <m/>
    <m/>
    <x v="0"/>
    <s v="German Region"/>
    <s v="Lübeck"/>
    <s v="Cloth"/>
    <s v="BRA"/>
    <n v="4"/>
    <n v="4"/>
    <n v="4"/>
    <s v="Berlin"/>
    <n v="0"/>
  </r>
  <r>
    <x v="50"/>
    <s v="Ruppin"/>
    <x v="4"/>
    <s v="POL"/>
    <s v="POL"/>
    <s v="pommeranian"/>
    <s v="catholic"/>
    <n v="2000"/>
    <s v="eastern,western,judean"/>
    <s v="no"/>
    <m/>
    <m/>
    <m/>
    <m/>
    <m/>
    <m/>
    <m/>
    <m/>
    <m/>
    <x v="0"/>
    <s v="German Region"/>
    <s v="Saxony"/>
    <s v="Grain"/>
    <s v="BRA"/>
    <n v="3"/>
    <n v="3"/>
    <n v="1"/>
    <s v="Neuruppin"/>
    <n v="0"/>
  </r>
  <r>
    <x v="51"/>
    <s v="Magdeburg"/>
    <x v="1"/>
    <s v="GER"/>
    <s v="GER"/>
    <s v="german"/>
    <s v="catholic"/>
    <n v="2000"/>
    <s v="eastern,western,judean"/>
    <s v="no"/>
    <m/>
    <n v="5"/>
    <n v="4"/>
    <n v="4"/>
    <s v="cloth"/>
    <s v="yes"/>
    <s v="Magdeburg"/>
    <n v="0"/>
    <s v="yes"/>
    <x v="0"/>
    <s v="Westphalian Region / German Region"/>
    <s v="Saxony"/>
    <s v="Cloth"/>
    <s v="MAG"/>
    <n v="4"/>
    <n v="4"/>
    <n v="2"/>
    <s v="Magdeburg"/>
    <n v="0"/>
  </r>
  <r>
    <x v="52"/>
    <s v="Lüneburg"/>
    <x v="1"/>
    <s v="GER"/>
    <s v="GER"/>
    <s v="german"/>
    <s v="catholic"/>
    <n v="2000"/>
    <s v="eastern,western,judean,AZT"/>
    <s v="no"/>
    <m/>
    <n v="3"/>
    <n v="3"/>
    <n v="4"/>
    <s v="salt"/>
    <s v="yes"/>
    <s v="Lüneburg"/>
    <n v="0"/>
    <s v="yes"/>
    <x v="0"/>
    <s v="Westphalian Region / German Region"/>
    <s v="Lübeck"/>
    <s v="Salt"/>
    <s v="LUN"/>
    <n v="3"/>
    <n v="3"/>
    <n v="2"/>
    <s v="Lüneburg"/>
    <n v="0"/>
  </r>
  <r>
    <x v="53"/>
    <s v="Stade"/>
    <x v="1"/>
    <s v="GER"/>
    <s v="GER,POL"/>
    <s v="german"/>
    <s v="catholic"/>
    <n v="2000"/>
    <s v="eastern,western,judean,AZT"/>
    <s v="no"/>
    <m/>
    <n v="3"/>
    <n v="3"/>
    <n v="6"/>
    <s v="fish"/>
    <s v="yes"/>
    <s v="Bremervörde"/>
    <n v="0"/>
    <s v="yes"/>
    <x v="0"/>
    <s v="German Region"/>
    <s v="Lübeck"/>
    <s v="Fish"/>
    <s v="VER"/>
    <n v="3"/>
    <n v="3"/>
    <n v="4"/>
    <s v="Bremervörde"/>
    <n v="0"/>
  </r>
  <r>
    <x v="54"/>
    <s v="Oldenburg"/>
    <x v="4"/>
    <s v="POL"/>
    <s v="POL,GER"/>
    <s v="german"/>
    <s v="catholic"/>
    <n v="2000"/>
    <s v="eastern,western,judean,AZT"/>
    <s v="no"/>
    <m/>
    <m/>
    <m/>
    <m/>
    <m/>
    <m/>
    <m/>
    <m/>
    <m/>
    <x v="0"/>
    <s v="German Region"/>
    <s v="Lübeck"/>
    <s v="Salt"/>
    <s v="OLD"/>
    <n v="3"/>
    <n v="2"/>
    <n v="2"/>
    <s v="Oldenburg"/>
    <n v="0"/>
  </r>
  <r>
    <x v="55"/>
    <s v="Osnabrück"/>
    <x v="1"/>
    <s v="GER"/>
    <s v="GER"/>
    <s v="swedish"/>
    <s v="catholic"/>
    <n v="2000"/>
    <s v="eastern,western"/>
    <s v="no"/>
    <m/>
    <n v="2"/>
    <n v="3"/>
    <n v="4"/>
    <s v="salt"/>
    <s v="yes"/>
    <s v="Osnabrück"/>
    <n v="0"/>
    <s v="yes"/>
    <x v="0"/>
    <s v="Westphalian Region / German Region"/>
    <s v="Rheinland"/>
    <s v="Salt"/>
    <s v="MUN"/>
    <n v="2"/>
    <n v="2"/>
    <n v="2"/>
    <s v="Osnabrück"/>
    <n v="0"/>
  </r>
  <r>
    <x v="56"/>
    <s v="Brunswick"/>
    <x v="1"/>
    <s v="GER"/>
    <s v="GER"/>
    <s v="german"/>
    <s v="catholic"/>
    <n v="2000"/>
    <s v="eastern,western,judean"/>
    <s v="no"/>
    <m/>
    <n v="3"/>
    <n v="4"/>
    <n v="5"/>
    <s v="iron"/>
    <s v="yes"/>
    <s v="Braunschweig"/>
    <n v="0"/>
    <s v="yes"/>
    <x v="0"/>
    <s v="Westphalian Region / German Region"/>
    <s v="Saxony"/>
    <s v="Iron"/>
    <s v="BRU"/>
    <n v="4"/>
    <n v="4"/>
    <n v="3"/>
    <s v="Braunschweig"/>
    <n v="0"/>
  </r>
  <r>
    <x v="57"/>
    <s v="Anhalt"/>
    <x v="1"/>
    <s v="GER"/>
    <s v="GER"/>
    <s v="german"/>
    <s v="catholic"/>
    <n v="2000"/>
    <s v="eastern,western,judean"/>
    <s v="no"/>
    <m/>
    <n v="2"/>
    <n v="2"/>
    <n v="3"/>
    <s v="wool"/>
    <s v="yes"/>
    <s v="Dessau"/>
    <n v="0"/>
    <s v="yes"/>
    <x v="0"/>
    <s v="German Region / Franconia"/>
    <s v="Saxony"/>
    <s v="Wool"/>
    <s v="ANH"/>
    <n v="2"/>
    <n v="2"/>
    <n v="2"/>
    <s v="Dessau"/>
    <n v="0"/>
  </r>
  <r>
    <x v="58"/>
    <s v="Wittenberg"/>
    <x v="4"/>
    <s v="POL"/>
    <s v="POL"/>
    <s v="polish"/>
    <s v="catholic"/>
    <n v="2000"/>
    <s v="eastern,western,judean"/>
    <s v="no"/>
    <m/>
    <m/>
    <m/>
    <m/>
    <m/>
    <m/>
    <m/>
    <m/>
    <m/>
    <x v="0"/>
    <s v="German Region"/>
    <s v="Saxony"/>
    <s v="Wool"/>
    <s v="SAX"/>
    <n v="4"/>
    <n v="4"/>
    <n v="2"/>
    <s v="Wittenberg"/>
    <n v="0"/>
  </r>
  <r>
    <x v="59"/>
    <s v="Oberlausitz"/>
    <x v="4"/>
    <s v="POL"/>
    <s v="POL"/>
    <s v="polish"/>
    <s v="catholic"/>
    <n v="2000"/>
    <s v="eastern,western,judean"/>
    <s v="no"/>
    <m/>
    <m/>
    <m/>
    <m/>
    <m/>
    <m/>
    <m/>
    <m/>
    <m/>
    <x v="0"/>
    <s v="Bohemian Region / German Region"/>
    <s v="Saxony"/>
    <s v="Cloth"/>
    <s v="BOH"/>
    <n v="3"/>
    <n v="3"/>
    <n v="1"/>
    <s v="Bautzen"/>
    <n v="0"/>
  </r>
  <r>
    <x v="60"/>
    <s v="Dresden"/>
    <x v="4"/>
    <s v="POL"/>
    <s v="POL"/>
    <s v="polish"/>
    <s v="catholic"/>
    <n v="2000"/>
    <s v="eastern,western,judean"/>
    <s v="no"/>
    <m/>
    <m/>
    <m/>
    <m/>
    <m/>
    <m/>
    <m/>
    <m/>
    <m/>
    <x v="0"/>
    <s v="German Region / Franconia"/>
    <s v="Saxony"/>
    <s v="Iron"/>
    <s v="MEI"/>
    <n v="5"/>
    <n v="5"/>
    <n v="2"/>
    <s v="Meissen"/>
    <n v="0"/>
  </r>
  <r>
    <x v="61"/>
    <s v="Leipzig"/>
    <x v="6"/>
    <s v="BAV"/>
    <s v="BAV,GER"/>
    <s v="german"/>
    <s v="catholic"/>
    <n v="2000"/>
    <s v="eastern,western,judean"/>
    <s v="no"/>
    <m/>
    <n v="4"/>
    <n v="4"/>
    <n v="3"/>
    <s v="wool"/>
    <s v="yes"/>
    <s v="Leipzig"/>
    <n v="0"/>
    <s v="yes"/>
    <x v="0"/>
    <s v="German Region / Franconia"/>
    <s v="Saxony"/>
    <s v="Wool"/>
    <s v="SAX"/>
    <n v="4"/>
    <n v="4"/>
    <n v="2"/>
    <s v="Leipzig"/>
    <n v="0"/>
  </r>
  <r>
    <x v="62"/>
    <s v="Thüringen"/>
    <x v="1"/>
    <s v="GER"/>
    <s v="GER"/>
    <s v="german"/>
    <s v="catholic"/>
    <n v="2000"/>
    <s v="eastern,western,judean"/>
    <s v="no"/>
    <m/>
    <n v="2"/>
    <n v="3"/>
    <n v="3"/>
    <s v="dyes"/>
    <s v="yes"/>
    <s v="Erfurt"/>
    <n v="0"/>
    <s v="yes"/>
    <x v="0"/>
    <s v="German Region / Franconia"/>
    <s v="Saxony"/>
    <s v="Dyes"/>
    <s v="SAX"/>
    <n v="3"/>
    <n v="3"/>
    <n v="1"/>
    <s v="Erfurt"/>
    <n v="0"/>
  </r>
  <r>
    <x v="63"/>
    <s v="Landshut"/>
    <x v="6"/>
    <s v="BAV"/>
    <s v="BAV"/>
    <s v="german"/>
    <s v="catholic"/>
    <n v="2000"/>
    <s v="judean,eastern,western"/>
    <s v="no"/>
    <m/>
    <n v="5"/>
    <n v="5"/>
    <n v="4"/>
    <s v="salt"/>
    <s v="yes"/>
    <s v="Landshut"/>
    <n v="0"/>
    <s v="yes"/>
    <x v="0"/>
    <s v="Bavaria / German Region"/>
    <s v="Wien"/>
    <s v="Salt"/>
    <s v="BAV"/>
    <n v="5"/>
    <n v="5"/>
    <n v="2"/>
    <n v="0"/>
    <n v="0"/>
  </r>
  <r>
    <x v="64"/>
    <s v="München"/>
    <x v="6"/>
    <s v="BAV"/>
    <s v="BAV"/>
    <s v="german"/>
    <s v="catholic"/>
    <n v="2000"/>
    <s v="judean,eastern,western"/>
    <s v="no"/>
    <m/>
    <n v="6"/>
    <n v="6"/>
    <n v="6"/>
    <s v="grain"/>
    <s v="yes"/>
    <s v="München"/>
    <n v="0"/>
    <s v="yes"/>
    <x v="0"/>
    <s v="Bavaria / German Region"/>
    <s v="Wien"/>
    <s v="Grain"/>
    <s v="BAV"/>
    <n v="6"/>
    <n v="6"/>
    <n v="3"/>
    <s v="München"/>
    <n v="0"/>
  </r>
  <r>
    <x v="65"/>
    <s v="Bamberg"/>
    <x v="6"/>
    <s v="BAV"/>
    <s v="BAV,GER"/>
    <s v="german"/>
    <s v="catholic"/>
    <n v="2000"/>
    <s v="eastern,western,judean"/>
    <s v="no"/>
    <m/>
    <n v="2"/>
    <n v="3"/>
    <n v="3"/>
    <s v="wine"/>
    <s v="yes"/>
    <s v="Bamberg"/>
    <n v="0"/>
    <s v="yes"/>
    <x v="0"/>
    <s v="German Region / Franconia / Franconia"/>
    <s v="Saxony"/>
    <s v="Wine"/>
    <s v="WBG"/>
    <n v="2"/>
    <n v="2"/>
    <n v="2"/>
    <s v="Bamberg"/>
    <n v="0"/>
  </r>
  <r>
    <x v="66"/>
    <s v="Nürnberg"/>
    <x v="6"/>
    <s v="BAV"/>
    <s v="BAV"/>
    <s v="german"/>
    <s v="catholic"/>
    <n v="2000"/>
    <s v="judean,eastern,western"/>
    <s v="no"/>
    <m/>
    <n v="8"/>
    <n v="9"/>
    <n v="6"/>
    <s v="wine"/>
    <s v="yes"/>
    <s v="Nürnberg"/>
    <n v="0"/>
    <s v="yes"/>
    <x v="0"/>
    <s v="German Region / Franconia"/>
    <s v="Wien"/>
    <s v="Wine"/>
    <s v="NUM"/>
    <n v="8"/>
    <n v="8"/>
    <n v="3"/>
    <s v="Nürnberg"/>
    <n v="0"/>
  </r>
  <r>
    <x v="67"/>
    <s v="Memmingen"/>
    <x v="6"/>
    <s v="BAV"/>
    <s v="BAV"/>
    <s v="german"/>
    <s v="catholic"/>
    <n v="2000"/>
    <s v="judean,eastern,western"/>
    <s v="no"/>
    <m/>
    <n v="5"/>
    <n v="6"/>
    <n v="5"/>
    <s v="cloth"/>
    <s v="yes"/>
    <s v="Memmingen"/>
    <n v="0"/>
    <s v="yes"/>
    <x v="0"/>
    <s v="German Region / Swabia"/>
    <s v="Wien"/>
    <s v="Cloth"/>
    <s v="MEM"/>
    <n v="5"/>
    <n v="5"/>
    <n v="3"/>
    <s v="Memmingen"/>
    <n v="0"/>
  </r>
  <r>
    <x v="68"/>
    <s v="Oberschwaben"/>
    <x v="6"/>
    <s v="BAV"/>
    <s v="BAV"/>
    <s v="german"/>
    <s v="catholic"/>
    <n v="2000"/>
    <s v="eastern,western"/>
    <s v="no"/>
    <m/>
    <n v="6"/>
    <n v="5"/>
    <n v="5"/>
    <s v="cloth"/>
    <s v="yes"/>
    <s v="Ravensburg"/>
    <n v="0"/>
    <s v="yes"/>
    <x v="0"/>
    <s v="German Region / Swabia"/>
    <s v="Rheinland"/>
    <s v="Cloth"/>
    <s v="RVA"/>
    <n v="5"/>
    <n v="5"/>
    <n v="1"/>
    <s v="Ravensburg"/>
    <n v="0"/>
  </r>
  <r>
    <x v="69"/>
    <s v="Württemberg"/>
    <x v="6"/>
    <s v="BAV"/>
    <s v="BAV"/>
    <s v="cosmopolitan_french"/>
    <s v="catholic"/>
    <n v="2000"/>
    <s v="eastern,western"/>
    <s v="no"/>
    <m/>
    <n v="3"/>
    <n v="4"/>
    <n v="3"/>
    <s v="grain"/>
    <s v="yes"/>
    <s v="Stuttgart"/>
    <n v="0"/>
    <s v="yes"/>
    <x v="0"/>
    <s v="German Region / Swabia"/>
    <s v="Rheinland"/>
    <s v="Grain"/>
    <s v="WUR"/>
    <n v="3"/>
    <n v="3"/>
    <n v="2"/>
    <s v="Stuttgart"/>
    <n v="0"/>
  </r>
  <r>
    <x v="70"/>
    <s v="Ansbach"/>
    <x v="6"/>
    <s v="BAV"/>
    <s v="BAV,GER"/>
    <s v="german"/>
    <s v="catholic"/>
    <n v="2000"/>
    <s v="judean,eastern,western"/>
    <s v="no"/>
    <m/>
    <n v="3"/>
    <n v="4"/>
    <n v="3"/>
    <s v="salt"/>
    <s v="yes"/>
    <s v="Hall"/>
    <n v="0"/>
    <s v="yes"/>
    <x v="0"/>
    <s v="German Region / Franconia"/>
    <s v="Wien"/>
    <s v="Salt"/>
    <s v="ANS"/>
    <n v="3"/>
    <n v="3"/>
    <n v="1"/>
    <s v="Hall"/>
    <n v="0"/>
  </r>
  <r>
    <x v="71"/>
    <s v="Breisgau"/>
    <x v="6"/>
    <s v="BAV"/>
    <s v="BAV,GER"/>
    <s v="german"/>
    <s v="catholic"/>
    <n v="2000"/>
    <s v="eastern,western"/>
    <s v="no"/>
    <m/>
    <n v="2"/>
    <n v="3"/>
    <n v="2"/>
    <s v="grain"/>
    <s v="yes"/>
    <s v="Freiburg"/>
    <n v="0"/>
    <s v="yes"/>
    <x v="0"/>
    <s v="German Region"/>
    <s v="Rheinland"/>
    <s v="Grain"/>
    <s v="BAD"/>
    <n v="2"/>
    <n v="2"/>
    <n v="1"/>
    <s v="Freiburg"/>
    <n v="0"/>
  </r>
  <r>
    <x v="72"/>
    <s v="Tirol"/>
    <x v="6"/>
    <s v="BAV"/>
    <s v="BAV"/>
    <s v="german"/>
    <s v="catholic"/>
    <n v="2000"/>
    <s v="eastern,western,muslim,ottoman,judean"/>
    <s v="no"/>
    <m/>
    <n v="4"/>
    <n v="6"/>
    <n v="4"/>
    <s v="gold"/>
    <s v="yes"/>
    <s v="Innsbruck"/>
    <n v="0"/>
    <s v="yes"/>
    <x v="0"/>
    <s v="German Region / Austrian Region"/>
    <s v="Venice"/>
    <s v="Gold"/>
    <s v="HAB"/>
    <n v="4"/>
    <n v="4"/>
    <n v="2"/>
    <s v="Innsbruck"/>
    <n v="0"/>
  </r>
  <r>
    <x v="73"/>
    <s v="Baden"/>
    <x v="6"/>
    <s v="BAV"/>
    <s v="BAV,GER"/>
    <s v="german"/>
    <s v="catholic"/>
    <n v="2000"/>
    <s v="eastern,western"/>
    <s v="no"/>
    <m/>
    <n v="2"/>
    <n v="3"/>
    <n v="2"/>
    <s v="wine"/>
    <s v="yes"/>
    <s v="Baden"/>
    <n v="0"/>
    <s v="yes"/>
    <x v="0"/>
    <s v="German Region"/>
    <s v="Rheinland"/>
    <s v="Wine"/>
    <s v="BAD"/>
    <n v="2"/>
    <n v="2"/>
    <n v="1"/>
    <s v="Baden"/>
    <n v="0"/>
  </r>
  <r>
    <x v="74"/>
    <s v="Elsass"/>
    <x v="7"/>
    <s v="DEH #Former Z02"/>
    <s v="DEH #Former Z02,POL"/>
    <s v="cosmopolitan_french"/>
    <s v="catholic"/>
    <n v="2000"/>
    <s v="eastern,western"/>
    <s v="no"/>
    <m/>
    <n v="4"/>
    <n v="5"/>
    <n v="7"/>
    <s v="wine"/>
    <s v="yes"/>
    <s v="Straßburg"/>
    <n v="0"/>
    <s v="yes"/>
    <x v="0"/>
    <s v="Lotharingia / German Region"/>
    <s v="Rheinland"/>
    <s v="Wine"/>
    <s v="ALS"/>
    <n v="4"/>
    <n v="4"/>
    <n v="5"/>
    <s v="Straßburg"/>
    <n v="0"/>
  </r>
  <r>
    <x v="75"/>
    <s v="Salzburg"/>
    <x v="6"/>
    <s v="BAV"/>
    <s v="BAV"/>
    <s v="german"/>
    <s v="catholic"/>
    <n v="2000"/>
    <s v="judean,eastern,western"/>
    <s v="no"/>
    <m/>
    <n v="6"/>
    <n v="7"/>
    <n v="5"/>
    <s v="salt"/>
    <s v="yes"/>
    <s v="Salzburg"/>
    <n v="0"/>
    <s v="yes"/>
    <x v="0"/>
    <s v="German Region"/>
    <s v="Wien"/>
    <s v="Salt"/>
    <s v="SLZ"/>
    <n v="6"/>
    <n v="6"/>
    <n v="4"/>
    <s v="Salzburg"/>
    <n v="0"/>
  </r>
  <r>
    <x v="76"/>
    <s v="Heidelberg"/>
    <x v="6"/>
    <s v="BAV"/>
    <s v="BAV,POL"/>
    <s v="german"/>
    <s v="catholic"/>
    <n v="2000"/>
    <s v="eastern,western"/>
    <s v="no"/>
    <m/>
    <n v="4"/>
    <n v="5"/>
    <n v="4"/>
    <s v="wine"/>
    <s v="yes"/>
    <s v="Heidelberg"/>
    <n v="0"/>
    <s v="yes"/>
    <x v="0"/>
    <s v="German Region"/>
    <s v="Rheinland"/>
    <s v="Wine"/>
    <s v="PAL"/>
    <n v="4"/>
    <n v="4"/>
    <n v="2"/>
    <s v="Heidelberg"/>
    <n v="0"/>
  </r>
  <r>
    <x v="77"/>
    <s v="Mainz"/>
    <x v="6"/>
    <s v="BAV"/>
    <s v="BAV,GER"/>
    <s v="german"/>
    <s v="catholic"/>
    <n v="2000"/>
    <s v="eastern,western"/>
    <s v="no"/>
    <m/>
    <n v="5"/>
    <n v="5"/>
    <n v="4"/>
    <s v="grain"/>
    <s v="yes"/>
    <s v="Mainz"/>
    <n v="0"/>
    <s v="yes"/>
    <x v="0"/>
    <s v="German Region / Franconia"/>
    <s v="Rheinland"/>
    <s v="Grain"/>
    <s v="MAI"/>
    <n v="5"/>
    <n v="5"/>
    <n v="2"/>
    <s v="Mainz"/>
    <n v="0"/>
  </r>
  <r>
    <x v="78"/>
    <s v="Würzburg"/>
    <x v="6"/>
    <s v="BAV"/>
    <s v="BAV,GER"/>
    <s v="german"/>
    <s v="catholic"/>
    <n v="2000"/>
    <s v="eastern,western"/>
    <s v="no"/>
    <m/>
    <n v="2"/>
    <n v="3"/>
    <n v="4"/>
    <s v="wine"/>
    <s v="yes"/>
    <s v="Würzburg"/>
    <n v="0"/>
    <s v="yes"/>
    <x v="0"/>
    <s v="German Region / Franconia / Franconia"/>
    <s v="Rheinland"/>
    <s v="Wine"/>
    <s v="WBG"/>
    <n v="2"/>
    <n v="2"/>
    <n v="2"/>
    <s v="Würzburg"/>
    <n v="0"/>
  </r>
  <r>
    <x v="79"/>
    <s v="Trier"/>
    <x v="4"/>
    <s v="POL"/>
    <s v="POL"/>
    <s v="cosmopolitan_french"/>
    <s v="catholic"/>
    <n v="2000"/>
    <s v="eastern,western"/>
    <s v="no"/>
    <m/>
    <m/>
    <m/>
    <m/>
    <m/>
    <m/>
    <m/>
    <m/>
    <m/>
    <x v="0"/>
    <s v="Lotharingia / German Region"/>
    <s v="Rheinland"/>
    <s v="Grain"/>
    <s v="TRI"/>
    <n v="5"/>
    <n v="5"/>
    <n v="2"/>
    <s v="Trier"/>
    <n v="0"/>
  </r>
  <r>
    <x v="80"/>
    <s v="Hessen"/>
    <x v="1"/>
    <s v="GER"/>
    <s v="GER"/>
    <s v="german"/>
    <s v="catholic"/>
    <n v="2000"/>
    <s v="eastern,western"/>
    <s v="no"/>
    <m/>
    <n v="3"/>
    <n v="4"/>
    <n v="4"/>
    <s v="wool"/>
    <s v="yes"/>
    <s v="Marburg"/>
    <n v="0"/>
    <s v="yes"/>
    <x v="0"/>
    <s v="Westphalian Region / German Region / Franconia"/>
    <s v="Rheinland"/>
    <s v="Wool"/>
    <s v="HES"/>
    <n v="4"/>
    <n v="4"/>
    <n v="2"/>
    <s v="Marburg"/>
    <n v="0"/>
  </r>
  <r>
    <x v="81"/>
    <s v="Westfalen"/>
    <x v="1"/>
    <s v="GER"/>
    <s v="GER"/>
    <s v="german"/>
    <s v="catholic"/>
    <n v="2000"/>
    <s v="eastern,western"/>
    <s v="no"/>
    <m/>
    <n v="1"/>
    <n v="4"/>
    <n v="3"/>
    <s v="wool"/>
    <s v="yes"/>
    <s v="Arnsberg"/>
    <n v="0"/>
    <s v="yes"/>
    <x v="0"/>
    <s v="Westphalian Region / German Region"/>
    <s v="Rheinland"/>
    <s v="Wool"/>
    <s v="KOL"/>
    <n v="3"/>
    <n v="3"/>
    <n v="1"/>
    <s v="Arnsberg"/>
    <n v="0"/>
  </r>
  <r>
    <x v="82"/>
    <s v="Nassau"/>
    <x v="6"/>
    <s v="BAV"/>
    <s v="BAV,GER"/>
    <s v="german"/>
    <s v="catholic"/>
    <n v="2000"/>
    <s v="eastern,western"/>
    <s v="no"/>
    <m/>
    <n v="2"/>
    <n v="3"/>
    <n v="2"/>
    <s v="copper"/>
    <s v="yes"/>
    <s v="Wiesbaden"/>
    <n v="0"/>
    <s v="yes"/>
    <x v="0"/>
    <s v="Lotharingia / German Region"/>
    <s v="Rheinland"/>
    <s v="Copper"/>
    <s v="NSA"/>
    <n v="2"/>
    <n v="2"/>
    <n v="1"/>
    <s v="Wiesbaden"/>
    <n v="0"/>
  </r>
  <r>
    <x v="83"/>
    <s v="Berg"/>
    <x v="1"/>
    <s v="GER"/>
    <s v="GER"/>
    <s v="german"/>
    <s v="catholic"/>
    <n v="2000"/>
    <s v="eastern,western"/>
    <s v="no"/>
    <m/>
    <n v="4"/>
    <n v="4"/>
    <n v="3"/>
    <s v="cloth"/>
    <s v="yes"/>
    <s v="Düsseldorf"/>
    <n v="0"/>
    <s v="yes"/>
    <x v="0"/>
    <s v="Lotharingia / German Region"/>
    <s v="Rheinland"/>
    <s v="Cloth"/>
    <s v="KLE #In reality Kleves and Berg are not united before 1510."/>
    <n v="3"/>
    <n v="3"/>
    <n v="1"/>
    <s v="Düsseldorf"/>
    <n v="0"/>
  </r>
  <r>
    <x v="84"/>
    <s v="Köln"/>
    <x v="1"/>
    <s v="GER"/>
    <s v="GER"/>
    <s v="german"/>
    <s v="catholic"/>
    <n v="2000"/>
    <s v="eastern,western"/>
    <s v="no"/>
    <m/>
    <n v="7"/>
    <n v="6"/>
    <n v="6"/>
    <s v="grain"/>
    <s v="yes"/>
    <s v="Köln"/>
    <n v="0"/>
    <s v="yes"/>
    <x v="0"/>
    <s v="Lotharingia / German Region"/>
    <s v="Rheinland"/>
    <s v="Grain"/>
    <s v="KOL"/>
    <n v="6"/>
    <n v="6"/>
    <n v="3"/>
    <s v="Köln"/>
    <n v="0"/>
  </r>
  <r>
    <x v="85"/>
    <s v="Münster"/>
    <x v="1"/>
    <s v="GER"/>
    <s v="GER"/>
    <s v="german"/>
    <s v="catholic"/>
    <n v="2000"/>
    <s v="eastern,western"/>
    <s v="no"/>
    <m/>
    <n v="4"/>
    <n v="5"/>
    <n v="4"/>
    <s v="cloth"/>
    <s v="yes"/>
    <s v="Münster"/>
    <n v="0"/>
    <s v="yes"/>
    <x v="0"/>
    <s v="Lotharingia / Westphalian Region / German Region"/>
    <s v="Rheinland"/>
    <s v="Cloth"/>
    <s v="MUN"/>
    <n v="4"/>
    <n v="4"/>
    <n v="2"/>
    <s v="Münster"/>
    <n v="0"/>
  </r>
  <r>
    <x v="86"/>
    <s v="Calais"/>
    <x v="4"/>
    <s v="POL"/>
    <s v="POL"/>
    <s v="dutch"/>
    <s v="catholic"/>
    <n v="2000"/>
    <s v="western,eastern,AZT"/>
    <s v="no"/>
    <m/>
    <m/>
    <m/>
    <m/>
    <m/>
    <m/>
    <m/>
    <m/>
    <m/>
    <x v="0"/>
    <s v="Gallia"/>
    <s v="English Channel"/>
    <s v="Fish"/>
    <s v="ENG"/>
    <n v="5"/>
    <n v="5"/>
    <n v="3"/>
    <s v="Calais"/>
    <n v="0"/>
  </r>
  <r>
    <x v="87"/>
    <s v="Artois"/>
    <x v="4"/>
    <s v="POL"/>
    <s v="POL"/>
    <s v="dutch"/>
    <s v="catholic"/>
    <n v="2000"/>
    <s v="western,eastern,AZT"/>
    <s v="no"/>
    <m/>
    <m/>
    <m/>
    <m/>
    <m/>
    <m/>
    <m/>
    <m/>
    <m/>
    <x v="0"/>
    <s v="Spanish Netherlands / The Low Countries"/>
    <s v="English Channel"/>
    <s v="Cloth"/>
    <s v="BUR"/>
    <n v="6"/>
    <n v="6"/>
    <n v="3"/>
    <s v="Arras"/>
    <n v="0"/>
  </r>
  <r>
    <x v="88"/>
    <s v="Picardie"/>
    <x v="4"/>
    <s v="POL"/>
    <s v="POL"/>
    <s v="dutch"/>
    <s v="catholic"/>
    <n v="2000"/>
    <s v="western,eastern,AZT"/>
    <s v="no"/>
    <m/>
    <m/>
    <m/>
    <m/>
    <m/>
    <m/>
    <m/>
    <m/>
    <m/>
    <x v="0"/>
    <s v="Gallia / French Region"/>
    <s v="English Channel"/>
    <s v="Grain"/>
    <s v="FRA"/>
    <n v="6"/>
    <n v="6"/>
    <n v="5"/>
    <s v="Amiens"/>
    <n v="0"/>
  </r>
  <r>
    <x v="89"/>
    <s v="Vlaanderen"/>
    <x v="4"/>
    <s v="POL"/>
    <s v="POL"/>
    <s v="dutch"/>
    <s v="catholic"/>
    <n v="2000"/>
    <s v="western,eastern,AZT"/>
    <s v="no"/>
    <m/>
    <m/>
    <m/>
    <m/>
    <m/>
    <m/>
    <m/>
    <m/>
    <m/>
    <x v="0"/>
    <s v="Spanish Netherlands / The Low Countries"/>
    <s v="English Channel"/>
    <s v="Cloth"/>
    <s v="FLA"/>
    <n v="6"/>
    <n v="6"/>
    <n v="3"/>
    <s v="Brugge"/>
    <n v="0"/>
  </r>
  <r>
    <x v="90"/>
    <s v="Hainaut"/>
    <x v="4"/>
    <s v="POL"/>
    <s v="POL"/>
    <s v="dutch"/>
    <s v="catholic"/>
    <n v="2000"/>
    <s v="eastern,western"/>
    <s v="no"/>
    <m/>
    <m/>
    <m/>
    <m/>
    <m/>
    <m/>
    <m/>
    <m/>
    <m/>
    <x v="0"/>
    <s v="Spanish Netherlands / The Low Countries"/>
    <s v="Champagne"/>
    <s v="Cloth"/>
    <s v="BUR"/>
    <n v="6"/>
    <n v="6"/>
    <n v="3"/>
    <s v="Mons"/>
    <n v="0"/>
  </r>
  <r>
    <x v="91"/>
    <s v="Brabant"/>
    <x v="4"/>
    <s v="POL"/>
    <s v="POL"/>
    <s v="dutch"/>
    <s v="catholic"/>
    <n v="2000"/>
    <s v="eastern,western"/>
    <s v="no"/>
    <m/>
    <m/>
    <m/>
    <m/>
    <m/>
    <m/>
    <m/>
    <m/>
    <m/>
    <x v="0"/>
    <s v="Spanish Netherlands / The Low Countries"/>
    <s v="Champagne"/>
    <s v="Cloth"/>
    <s v="BRB"/>
    <n v="8"/>
    <n v="8"/>
    <n v="4"/>
    <s v="Brussel"/>
    <n v="0"/>
  </r>
  <r>
    <x v="92"/>
    <s v="Liège"/>
    <x v="4"/>
    <s v="POL"/>
    <s v="POL"/>
    <s v="dutch"/>
    <s v="catholic"/>
    <n v="2000"/>
    <s v="eastern,western"/>
    <s v="no"/>
    <m/>
    <m/>
    <m/>
    <m/>
    <m/>
    <m/>
    <m/>
    <m/>
    <m/>
    <x v="0"/>
    <s v="Spanish Netherlands / The Low Countries"/>
    <s v="Champagne"/>
    <s v="Iron"/>
    <s v="LIE"/>
    <n v="6"/>
    <n v="6"/>
    <n v="3"/>
    <s v="Liège"/>
    <n v="0"/>
  </r>
  <r>
    <x v="93"/>
    <s v="Luxemburg"/>
    <x v="4"/>
    <s v="POL"/>
    <s v="POL"/>
    <s v="aztek"/>
    <s v="catholic"/>
    <n v="2000"/>
    <s v="eastern,western"/>
    <s v="no"/>
    <m/>
    <m/>
    <m/>
    <m/>
    <m/>
    <m/>
    <m/>
    <m/>
    <m/>
    <x v="0"/>
    <s v="Spanish Netherlands / The Low Countries"/>
    <s v="Champagne"/>
    <s v="Iron"/>
    <s v="BUR"/>
    <n v="6"/>
    <n v="6"/>
    <n v="2"/>
    <s v="Luxemburg"/>
    <n v="0"/>
  </r>
  <r>
    <x v="94"/>
    <s v="Breda"/>
    <x v="4"/>
    <s v="POL"/>
    <s v="POL"/>
    <s v="dutch"/>
    <s v="catholic"/>
    <n v="2000"/>
    <s v="western,eastern,AZT"/>
    <s v="no"/>
    <m/>
    <m/>
    <m/>
    <m/>
    <m/>
    <m/>
    <m/>
    <m/>
    <m/>
    <x v="0"/>
    <s v="The Low Countries"/>
    <s v="English Channel"/>
    <s v="Cloth"/>
    <s v="BRB"/>
    <n v="7"/>
    <n v="7"/>
    <n v="4"/>
    <s v="'s Hertogenbosch"/>
    <n v="0"/>
  </r>
  <r>
    <x v="95"/>
    <s v="Zeeland"/>
    <x v="4"/>
    <s v="POL"/>
    <s v="POL"/>
    <s v="dutch"/>
    <s v="catholic"/>
    <n v="2000"/>
    <s v="western,eastern,AZT"/>
    <s v="no"/>
    <m/>
    <m/>
    <m/>
    <m/>
    <m/>
    <m/>
    <m/>
    <m/>
    <m/>
    <x v="0"/>
    <s v="The Low Countries"/>
    <s v="English Channel"/>
    <s v="Salt"/>
    <s v="HOL"/>
    <n v="8"/>
    <n v="8"/>
    <n v="3"/>
    <s v="Middelburg"/>
    <n v="0"/>
  </r>
  <r>
    <x v="96"/>
    <s v="Holland"/>
    <x v="4"/>
    <s v="POL"/>
    <s v="POL"/>
    <s v="dutch"/>
    <s v="catholic"/>
    <n v="2000"/>
    <s v="western,eastern,AZT"/>
    <s v="no"/>
    <m/>
    <m/>
    <m/>
    <m/>
    <m/>
    <m/>
    <m/>
    <m/>
    <m/>
    <x v="0"/>
    <s v="The Low Countries"/>
    <s v="English Channel"/>
    <s v="Fish"/>
    <s v="HOL"/>
    <n v="8"/>
    <n v="8"/>
    <n v="5"/>
    <s v="Amsterdam"/>
    <n v="0"/>
  </r>
  <r>
    <x v="97"/>
    <s v="Utrecht"/>
    <x v="4"/>
    <s v="POL"/>
    <s v="POL"/>
    <s v="dutch"/>
    <s v="catholic"/>
    <n v="2000"/>
    <s v="western,eastern,AZT"/>
    <s v="no"/>
    <m/>
    <m/>
    <m/>
    <m/>
    <m/>
    <m/>
    <m/>
    <m/>
    <m/>
    <x v="0"/>
    <s v="The Low Countries"/>
    <s v="English Channel"/>
    <s v="Cloth"/>
    <s v="UTR"/>
    <n v="7"/>
    <n v="7"/>
    <n v="3"/>
    <s v="Utrecht"/>
    <n v="0"/>
  </r>
  <r>
    <x v="98"/>
    <s v="Gelre"/>
    <x v="4"/>
    <s v="POL"/>
    <s v="POL"/>
    <s v="dutch"/>
    <s v="catholic"/>
    <n v="2000"/>
    <s v="western,eastern,AZT"/>
    <s v="no"/>
    <m/>
    <m/>
    <m/>
    <m/>
    <m/>
    <m/>
    <m/>
    <m/>
    <m/>
    <x v="0"/>
    <s v="The Low Countries"/>
    <s v="English Channel"/>
    <s v="Grain"/>
    <s v="GEL"/>
    <n v="6"/>
    <n v="6"/>
    <n v="3"/>
    <s v="Arnhem"/>
    <n v="0"/>
  </r>
  <r>
    <x v="99"/>
    <s v="Friesland"/>
    <x v="4"/>
    <s v="POL"/>
    <s v="POL"/>
    <s v="dutch"/>
    <s v="catholic"/>
    <n v="2000"/>
    <s v="western,eastern,AZT"/>
    <s v="no"/>
    <m/>
    <n v="4"/>
    <n v="5"/>
    <n v="5"/>
    <m/>
    <m/>
    <m/>
    <m/>
    <m/>
    <x v="0"/>
    <s v="The Low Countries"/>
    <s v="English Channel"/>
    <s v="Fish"/>
    <s v="FRI"/>
    <n v="6"/>
    <n v="6"/>
    <n v="4"/>
    <s v="Groningen"/>
    <n v="0"/>
  </r>
  <r>
    <x v="100"/>
    <s v="Genoa"/>
    <x v="8"/>
    <s v="BUR"/>
    <s v="BUR,ITA"/>
    <s v="cosmopolitan_french"/>
    <s v="catholic"/>
    <n v="2000"/>
    <s v="eastern,western,muslim,ottoman,judean"/>
    <s v="no"/>
    <m/>
    <n v="7"/>
    <n v="6"/>
    <n v="5"/>
    <s v="cloth"/>
    <s v="yes"/>
    <s v="Genova"/>
    <n v="0"/>
    <s v="yes"/>
    <x v="0"/>
    <s v="Northern Italy / Italian Region / Kingdom of Italy"/>
    <s v="Genoa"/>
    <s v="Cloth"/>
    <s v="GEN"/>
    <n v="10"/>
    <n v="10"/>
    <n v="5"/>
    <s v="Genova"/>
    <n v="0"/>
  </r>
  <r>
    <x v="101"/>
    <s v="Nice"/>
    <x v="8"/>
    <s v="BUR"/>
    <s v="BUR"/>
    <s v="cosmopolitan_french"/>
    <s v="catholic"/>
    <n v="2000"/>
    <s v="eastern,western,muslim,ottoman,judean"/>
    <s v="no"/>
    <m/>
    <n v="4"/>
    <n v="5"/>
    <n v="3"/>
    <s v="fish"/>
    <s v="yes"/>
    <s v="Nice"/>
    <n v="0"/>
    <s v="yes"/>
    <x v="0"/>
    <s v="Northern Italy / Italian Region / Kingdom of Italy"/>
    <s v="Genoa"/>
    <s v="Fish"/>
    <s v="SAV"/>
    <n v="4"/>
    <n v="4"/>
    <n v="2"/>
    <s v="Nice"/>
    <n v="0"/>
  </r>
  <r>
    <x v="102"/>
    <s v="Piedmont"/>
    <x v="9"/>
    <s v="KNI"/>
    <s v="KNI,ITA"/>
    <s v="cosmopolitan_french"/>
    <s v="catholic"/>
    <n v="2000"/>
    <s v="eastern,western,muslim,ottoman,judean"/>
    <s v="no"/>
    <m/>
    <n v="3"/>
    <n v="3"/>
    <n v="3"/>
    <m/>
    <m/>
    <m/>
    <m/>
    <m/>
    <x v="0"/>
    <s v="Northern Italy / Italian Region / Kingdom of Italy"/>
    <s v="Genoa"/>
    <s v="Wine"/>
    <s v="SAV"/>
    <n v="7"/>
    <n v="7"/>
    <n v="3"/>
    <s v="Torino"/>
    <n v="0"/>
  </r>
  <r>
    <x v="103"/>
    <s v="Milan"/>
    <x v="9"/>
    <s v="KNI"/>
    <s v="KNI,ITA"/>
    <s v="cosmopolitan_french"/>
    <s v="catholic"/>
    <n v="2000"/>
    <s v="eastern,western,muslim,ottoman,judean"/>
    <s v="no"/>
    <m/>
    <n v="5"/>
    <n v="4"/>
    <n v="4"/>
    <m/>
    <m/>
    <m/>
    <m/>
    <m/>
    <x v="0"/>
    <s v="Northern Italy / Italian Region / Kingdom of Italy"/>
    <s v="Venice"/>
    <s v="Cloth"/>
    <s v="MLO"/>
    <n v="11"/>
    <n v="11"/>
    <n v="8"/>
    <s v="Milano"/>
    <n v="0"/>
  </r>
  <r>
    <x v="104"/>
    <s v="Parma"/>
    <x v="9"/>
    <s v="KNI"/>
    <s v="KNI,ITA"/>
    <s v="cosmopolitan_french"/>
    <s v="catholic"/>
    <n v="2000"/>
    <s v="eastern,western,muslim,ottoman,judean"/>
    <s v="no"/>
    <m/>
    <n v="6"/>
    <n v="6"/>
    <n v="5"/>
    <m/>
    <m/>
    <m/>
    <m/>
    <m/>
    <x v="0"/>
    <s v="Northern Italy / Italian Region / Kingdom of Italy"/>
    <s v="Genoa"/>
    <s v="Grain"/>
    <s v="MLO"/>
    <n v="6"/>
    <n v="6"/>
    <n v="4"/>
    <s v="Parma"/>
    <n v="0"/>
  </r>
  <r>
    <x v="105"/>
    <s v="Modena"/>
    <x v="9"/>
    <s v="KNI"/>
    <s v="KNI,ITA"/>
    <s v="cosmopolitan_french"/>
    <s v="catholic"/>
    <n v="2000"/>
    <s v="eastern,western,muslim,ottoman,judean"/>
    <s v="no"/>
    <m/>
    <n v="5"/>
    <n v="4"/>
    <n v="3"/>
    <m/>
    <m/>
    <m/>
    <m/>
    <m/>
    <x v="0"/>
    <s v="Northern Italy / Italian Region / Kingdom of Italy"/>
    <s v="Genoa"/>
    <s v="Grain"/>
    <s v="FER"/>
    <n v="5"/>
    <n v="5"/>
    <n v="2"/>
    <s v="Modena"/>
    <n v="0"/>
  </r>
  <r>
    <x v="106"/>
    <s v="Brescia"/>
    <x v="9"/>
    <s v="KNI"/>
    <s v="KNI,ITA"/>
    <s v="cosmopolitan_french"/>
    <s v="catholic"/>
    <n v="2000"/>
    <s v="eastern,western,muslim,ottoman,judean"/>
    <s v="no"/>
    <m/>
    <n v="6"/>
    <n v="6"/>
    <n v="5"/>
    <m/>
    <m/>
    <m/>
    <m/>
    <m/>
    <x v="0"/>
    <s v="Northern Italy / Italian Region / Kingdom of Italy"/>
    <s v="Venice"/>
    <s v="Cloth"/>
    <s v="MLO_x0009__x0009_# From 1426"/>
    <n v="8"/>
    <n v="8"/>
    <n v="4"/>
    <s v="Brescia"/>
    <n v="0"/>
  </r>
  <r>
    <x v="107"/>
    <s v="Verona"/>
    <x v="9"/>
    <s v="KNI"/>
    <s v="KNI,ITA"/>
    <s v="italian"/>
    <s v="catholic"/>
    <n v="2000"/>
    <s v="eastern,western,muslim,ottoman,judean"/>
    <s v="no"/>
    <m/>
    <n v="7"/>
    <n v="7"/>
    <n v="6"/>
    <m/>
    <m/>
    <m/>
    <m/>
    <m/>
    <x v="0"/>
    <s v="Northern Italy / Italian Region / Kingdom of Italy"/>
    <s v="Venice"/>
    <s v="Grain"/>
    <s v="MLO"/>
    <n v="8"/>
    <n v="8"/>
    <n v="5"/>
    <s v="Verona"/>
    <n v="0"/>
  </r>
  <r>
    <x v="108"/>
    <s v="Mantua"/>
    <x v="9"/>
    <s v="KNI"/>
    <s v="KNI,ITA"/>
    <s v="cosmopolitan_french"/>
    <s v="catholic"/>
    <n v="2000"/>
    <s v="eastern,western,muslim,ottoman,judean"/>
    <s v="no"/>
    <m/>
    <n v="8"/>
    <n v="5"/>
    <n v="5"/>
    <m/>
    <m/>
    <m/>
    <m/>
    <m/>
    <x v="0"/>
    <s v="Northern Italy / Italian Region / Kingdom of Italy"/>
    <s v="Venice"/>
    <s v="Grain"/>
    <s v="MAN"/>
    <n v="9"/>
    <n v="9"/>
    <n v="4"/>
    <s v="Mantova"/>
    <n v="0"/>
  </r>
  <r>
    <x v="109"/>
    <s v="Trent"/>
    <x v="9"/>
    <s v="KNI"/>
    <s v="KNI,ITA"/>
    <s v="cosmopolitan_french"/>
    <s v="catholic"/>
    <n v="2000"/>
    <s v="eastern,western,muslim,ottoman,judean"/>
    <s v="no"/>
    <m/>
    <n v="2"/>
    <n v="3"/>
    <n v="2"/>
    <m/>
    <m/>
    <m/>
    <m/>
    <m/>
    <x v="0"/>
    <s v="Northern Italy / Austrian Region / Italian Region / Kingdom of Italy"/>
    <s v="Venice"/>
    <s v="Iron"/>
    <s v="HAB"/>
    <n v="4"/>
    <n v="4"/>
    <n v="1"/>
    <s v="Trent"/>
    <n v="0"/>
  </r>
  <r>
    <x v="110"/>
    <s v="Friuli"/>
    <x v="9"/>
    <s v="KNI"/>
    <s v="KNI,ITA"/>
    <s v="cosmopolitan_french"/>
    <s v="catholic"/>
    <n v="2000"/>
    <s v="eastern,western,muslim,ottoman,judean"/>
    <s v="no"/>
    <m/>
    <n v="5"/>
    <n v="5"/>
    <n v="4"/>
    <m/>
    <m/>
    <m/>
    <m/>
    <m/>
    <x v="0"/>
    <s v="Northern Italy / Italian Region / Kingdom of Italy"/>
    <s v="Venice"/>
    <s v="Wine"/>
    <s v="AQU"/>
    <n v="6"/>
    <n v="6"/>
    <n v="2"/>
    <s v="Udine"/>
    <n v="0"/>
  </r>
  <r>
    <x v="111"/>
    <s v="Venezia"/>
    <x v="10"/>
    <s v="JUD #Former Z13"/>
    <s v="JUD #Former Z13,BYZ"/>
    <s v="greek"/>
    <s v="jewish"/>
    <n v="2000"/>
    <s v="eastern,western,muslim,ottoman,judean"/>
    <s v="no"/>
    <m/>
    <n v="10"/>
    <n v="14"/>
    <n v="8"/>
    <m/>
    <m/>
    <m/>
    <m/>
    <m/>
    <x v="0"/>
    <s v="Northern Italy / Italian Region"/>
    <s v="Venice"/>
    <s v="Cloth"/>
    <s v="VEN"/>
    <n v="10"/>
    <n v="12"/>
    <n v="5"/>
    <s v="Venezia"/>
    <n v="0"/>
  </r>
  <r>
    <x v="112"/>
    <s v="Ferrara"/>
    <x v="9"/>
    <s v="KNI"/>
    <s v="KNI,ITA"/>
    <s v="cosmopolitan_french"/>
    <s v="cathar"/>
    <n v="2000"/>
    <s v="eastern,western,muslim,ottoman,judean"/>
    <s v="no"/>
    <m/>
    <n v="8"/>
    <n v="8"/>
    <n v="7"/>
    <m/>
    <m/>
    <m/>
    <m/>
    <m/>
    <x v="0"/>
    <s v="Northern Italy / Italian Region / Kingdom of Italy"/>
    <s v="Venice"/>
    <s v="Salt"/>
    <s v="FER"/>
    <n v="6"/>
    <n v="6"/>
    <n v="2"/>
    <s v="Ferrara"/>
    <n v="0"/>
  </r>
  <r>
    <x v="113"/>
    <s v="Romagna"/>
    <x v="9"/>
    <s v="KNI"/>
    <s v="KNI,ITA"/>
    <s v="italian"/>
    <s v="catholic"/>
    <n v="2000"/>
    <s v="eastern,western,muslim,ottoman,judean"/>
    <s v="no"/>
    <m/>
    <n v="6"/>
    <n v="5"/>
    <n v="6"/>
    <m/>
    <m/>
    <m/>
    <m/>
    <m/>
    <x v="0"/>
    <s v="Northern Italy / Italian Region / Kingdom of Italy"/>
    <s v="Venice"/>
    <s v="Salt"/>
    <s v="PAP_x0009__x0009_#Bologna was independent until 1506, but the rest of Romagna was mainly under Papal control."/>
    <n v="6"/>
    <n v="6"/>
    <n v="4"/>
    <s v="Bologna"/>
    <n v="0"/>
  </r>
  <r>
    <x v="114"/>
    <s v="Pisa"/>
    <x v="9"/>
    <s v="KNI"/>
    <s v="KNI,ITA"/>
    <s v="cosmopolitan_french"/>
    <s v="catholic"/>
    <n v="2000"/>
    <s v="eastern,western,muslim,ottoman,judean"/>
    <s v="no"/>
    <m/>
    <n v="5"/>
    <n v="6"/>
    <n v="5"/>
    <m/>
    <m/>
    <m/>
    <m/>
    <m/>
    <x v="0"/>
    <s v="Northern Italy / Italian Region / Kingdom of Italy"/>
    <s v="Genoa"/>
    <s v="Wine"/>
    <s v="PIS"/>
    <n v="6"/>
    <n v="6"/>
    <n v="3"/>
    <s v="Pisa"/>
    <n v="0"/>
  </r>
  <r>
    <x v="115"/>
    <s v="Firenze"/>
    <x v="9"/>
    <s v="KNI"/>
    <s v="KNI,ITA"/>
    <s v="cosmopolitan_french"/>
    <s v="cathar"/>
    <n v="2000"/>
    <s v="eastern,western,muslim,ottoman,judean"/>
    <s v="no"/>
    <m/>
    <n v="7"/>
    <n v="8"/>
    <n v="8"/>
    <m/>
    <m/>
    <m/>
    <m/>
    <m/>
    <x v="0"/>
    <s v="Northern Italy / Italian Region / Kingdom of Italy"/>
    <s v="Genoa"/>
    <s v="Wine"/>
    <s v="LAN"/>
    <n v="10"/>
    <n v="12"/>
    <n v="6"/>
    <s v="Firenze"/>
    <n v="0"/>
  </r>
  <r>
    <x v="116"/>
    <s v="Siena"/>
    <x v="9"/>
    <s v="KNI"/>
    <s v="KNI,ITA"/>
    <s v="cosmopolitan_french"/>
    <s v="cathar"/>
    <n v="2000"/>
    <s v="eastern,western,muslim,ottoman,judean"/>
    <s v="no"/>
    <m/>
    <n v="8"/>
    <n v="8"/>
    <n v="7"/>
    <m/>
    <m/>
    <m/>
    <m/>
    <m/>
    <x v="0"/>
    <s v="Northern Italy / Italian Region / Kingdom of Italy"/>
    <s v="Genoa"/>
    <s v="Cloth"/>
    <s v="SIE"/>
    <n v="8"/>
    <n v="8"/>
    <n v="4"/>
    <s v="Siena"/>
    <n v="0"/>
  </r>
  <r>
    <x v="117"/>
    <s v="Roma"/>
    <x v="11"/>
    <s v="PAP"/>
    <s v="PAP,ITA"/>
    <s v="cosmopolitan_french"/>
    <s v="catholic"/>
    <n v="2000"/>
    <s v="eastern,western,muslim,ottoman,judean"/>
    <s v="no"/>
    <m/>
    <n v="11"/>
    <n v="11"/>
    <n v="13"/>
    <m/>
    <m/>
    <m/>
    <m/>
    <m/>
    <x v="0"/>
    <s v="Northern Italy / Italian Region / Kingdom of Italy"/>
    <s v="Genoa"/>
    <s v="Grain"/>
    <s v="PAP"/>
    <n v="10"/>
    <n v="10"/>
    <n v="8"/>
    <s v="Roma"/>
    <n v="0"/>
  </r>
  <r>
    <x v="118"/>
    <s v="Ancona"/>
    <x v="9"/>
    <s v="KNI"/>
    <s v="KNI,ITA"/>
    <s v="cosmopolitan_french"/>
    <s v="cathar"/>
    <n v="2000"/>
    <s v="eastern,western,muslim,ottoman,judean"/>
    <s v="no"/>
    <m/>
    <n v="5"/>
    <n v="4"/>
    <n v="5"/>
    <m/>
    <m/>
    <m/>
    <m/>
    <m/>
    <x v="0"/>
    <s v="Northern Italy / Italian Region / Kingdom of Italy"/>
    <s v="Venice"/>
    <s v="Fish"/>
    <s v="PAP"/>
    <n v="5"/>
    <n v="5"/>
    <n v="4"/>
    <s v="Ancona"/>
    <n v="0"/>
  </r>
  <r>
    <x v="119"/>
    <s v="Abruzzi"/>
    <x v="9"/>
    <s v="KNI"/>
    <s v="KNI,ITA"/>
    <s v="cosmopolitan_french"/>
    <s v="cathar"/>
    <n v="2000"/>
    <s v="eastern,western,muslim,ottoman,judean"/>
    <s v="no"/>
    <m/>
    <n v="5"/>
    <n v="5"/>
    <n v="5"/>
    <m/>
    <m/>
    <m/>
    <m/>
    <m/>
    <x v="0"/>
    <s v="Two Sicilies / Southern Italy / Italian Region"/>
    <s v="Venice"/>
    <s v="Wine"/>
    <s v="NAP"/>
    <n v="5"/>
    <n v="5"/>
    <n v="3"/>
    <s v="L'Aquila"/>
    <n v="0"/>
  </r>
  <r>
    <x v="120"/>
    <s v="Napoli"/>
    <x v="12"/>
    <s v="BYZ"/>
    <s v="BYZ"/>
    <s v="greek"/>
    <s v="catholic"/>
    <n v="2000"/>
    <s v="eastern,western,muslim,ottoman,judean"/>
    <s v="no"/>
    <m/>
    <n v="8"/>
    <n v="7"/>
    <n v="9"/>
    <s v="grain"/>
    <s v="yes"/>
    <s v="Napoli"/>
    <n v="0"/>
    <s v="yes"/>
    <x v="0"/>
    <s v="Two Sicilies / Southern Italy / Italian Region"/>
    <s v="Genoa"/>
    <s v="Grain"/>
    <s v="NAP"/>
    <n v="9"/>
    <n v="9"/>
    <n v="7"/>
    <s v="Napoli"/>
    <n v="0"/>
  </r>
  <r>
    <x v="121"/>
    <s v="Salento"/>
    <x v="12"/>
    <s v="BYZ"/>
    <s v="BYZ"/>
    <s v="greek"/>
    <s v="catholic"/>
    <n v="2000"/>
    <s v="eastern,western,muslim,ottoman,judean"/>
    <s v="no"/>
    <m/>
    <n v="5"/>
    <n v="3"/>
    <n v="5"/>
    <s v="wine"/>
    <s v="yes"/>
    <s v="Taranto"/>
    <n v="0"/>
    <s v="yes"/>
    <x v="0"/>
    <s v="Two Sicilies / Southern Italy / Italian Region"/>
    <s v="Venice"/>
    <s v="Wine"/>
    <s v="NAP"/>
    <n v="3"/>
    <n v="3"/>
    <n v="2"/>
    <s v="Taranto"/>
    <n v="0"/>
  </r>
  <r>
    <x v="122"/>
    <s v="Calabria"/>
    <x v="12"/>
    <s v="BYZ"/>
    <s v="BYZ"/>
    <s v="greek"/>
    <s v="catholic"/>
    <n v="2000"/>
    <s v="eastern,western,muslim,ottoman,judean"/>
    <s v="no"/>
    <m/>
    <n v="4"/>
    <n v="3"/>
    <n v="4"/>
    <s v="fish"/>
    <s v="yes"/>
    <s v="Reggio di Calabria"/>
    <n v="0"/>
    <s v="yes"/>
    <x v="0"/>
    <s v="Two Sicilies / Southern Italy / Italian Region"/>
    <s v="Genoa"/>
    <s v="Fish"/>
    <s v="NAP"/>
    <n v="2"/>
    <n v="2"/>
    <n v="2"/>
    <s v="Reggio di Calabria"/>
    <n v="0"/>
  </r>
  <r>
    <x v="123"/>
    <s v="Messina"/>
    <x v="12"/>
    <s v="BYZ"/>
    <s v="BYZ"/>
    <s v="greek"/>
    <s v="catholic"/>
    <n v="2000"/>
    <s v="eastern,western,muslim,ottoman,judean"/>
    <s v="no"/>
    <m/>
    <n v="7"/>
    <n v="6"/>
    <n v="6"/>
    <s v="fish"/>
    <s v="yes"/>
    <s v="Messina"/>
    <n v="0"/>
    <s v="yes"/>
    <x v="0"/>
    <s v="Two Sicilies / Sicily / Italian Region"/>
    <s v="Genoa"/>
    <s v="Fish"/>
    <s v="SIC"/>
    <n v="6"/>
    <n v="6"/>
    <n v="5"/>
    <s v="Messina"/>
    <n v="0"/>
  </r>
  <r>
    <x v="124"/>
    <s v="Palermo"/>
    <x v="12"/>
    <s v="BYZ"/>
    <s v="BYZ"/>
    <s v="greek"/>
    <s v="catholic"/>
    <n v="2000"/>
    <s v="eastern,western,muslim,ottoman,judean"/>
    <s v="no"/>
    <m/>
    <n v="8"/>
    <n v="9"/>
    <n v="6"/>
    <s v="wine"/>
    <s v="yes"/>
    <s v="Palermo"/>
    <n v="0"/>
    <s v="yes"/>
    <x v="0"/>
    <s v="Two Sicilies / Sicily / Italian Region"/>
    <s v="Genoa"/>
    <s v="Wine"/>
    <s v="SIC"/>
    <n v="8"/>
    <n v="8"/>
    <n v="4"/>
    <s v="Palermo"/>
    <n v="0"/>
  </r>
  <r>
    <x v="125"/>
    <s v="Malta"/>
    <x v="12"/>
    <s v="BYZ"/>
    <s v="BYZ"/>
    <s v="greek"/>
    <s v="catholic"/>
    <n v="2000"/>
    <s v="eastern,western,muslim,ottoman,judean"/>
    <s v="no"/>
    <m/>
    <n v="3"/>
    <n v="3"/>
    <n v="3"/>
    <s v="fish"/>
    <s v="yes"/>
    <s v="Mdina"/>
    <n v="0"/>
    <s v="yes"/>
    <x v="0"/>
    <s v="Two Sicilies / Italian Region"/>
    <s v="Tunis"/>
    <s v="Fish"/>
    <s v="SIC"/>
    <n v="3"/>
    <n v="3"/>
    <n v="2"/>
    <s v="Mdina"/>
    <n v="0"/>
  </r>
  <r>
    <x v="126"/>
    <s v="Sassari"/>
    <x v="9"/>
    <s v="KNI"/>
    <s v="KNI,ITA"/>
    <s v="italian"/>
    <s v="catholic"/>
    <n v="2000"/>
    <s v="eastern,western,muslim,ottoman,judean"/>
    <s v="no"/>
    <m/>
    <n v="4"/>
    <n v="4"/>
    <n v="3"/>
    <m/>
    <m/>
    <m/>
    <m/>
    <m/>
    <x v="0"/>
    <s v="Italian Region"/>
    <s v="Genoa"/>
    <s v="Fish"/>
    <s v="SAR"/>
    <n v="3"/>
    <n v="3"/>
    <n v="2"/>
    <s v="Sassari"/>
    <n v="0"/>
  </r>
  <r>
    <x v="127"/>
    <s v="Kärnten"/>
    <x v="9"/>
    <s v="KNI"/>
    <s v="KNI,ITA"/>
    <s v="italian"/>
    <s v="catholic"/>
    <n v="2000"/>
    <s v="judean,eastern,western"/>
    <s v="no"/>
    <m/>
    <n v="6"/>
    <n v="7"/>
    <n v="6"/>
    <m/>
    <m/>
    <m/>
    <m/>
    <m/>
    <x v="0"/>
    <s v="German Region / Austrian Region"/>
    <s v="Wien"/>
    <s v="Iron"/>
    <s v="HAB"/>
    <n v="6"/>
    <n v="6"/>
    <n v="5"/>
    <s v="Klagenfurt"/>
    <n v="0"/>
  </r>
  <r>
    <x v="128"/>
    <s v="Krain"/>
    <x v="9"/>
    <s v="KNI"/>
    <s v="KNI,ITA"/>
    <s v="german"/>
    <s v="catholic"/>
    <n v="2000"/>
    <s v="eastern,western,muslim,ottoman,judean"/>
    <s v="no"/>
    <m/>
    <n v="7"/>
    <n v="8"/>
    <n v="4"/>
    <m/>
    <m/>
    <m/>
    <m/>
    <m/>
    <x v="0"/>
    <s v="Croatian Region / Western Balkans / German Region"/>
    <s v="Venice"/>
    <s v="Grain"/>
    <s v="HAB"/>
    <n v="7"/>
    <n v="7"/>
    <n v="2"/>
    <s v="Laibach"/>
    <n v="0"/>
  </r>
  <r>
    <x v="129"/>
    <s v="Istria"/>
    <x v="9"/>
    <s v="KNI"/>
    <s v="KNI,ITA"/>
    <s v="italian"/>
    <s v="catholic"/>
    <n v="2000"/>
    <s v="eastern,western,muslim,ottoman,judean"/>
    <s v="no"/>
    <m/>
    <n v="3"/>
    <n v="4"/>
    <n v="4"/>
    <m/>
    <m/>
    <m/>
    <m/>
    <m/>
    <x v="0"/>
    <s v="Croatian Region / Western Balkans"/>
    <s v="Venice"/>
    <s v="Salt"/>
    <s v="VEN"/>
    <n v="2"/>
    <n v="3"/>
    <n v="3"/>
    <s v="Trieste"/>
    <n v="0"/>
  </r>
  <r>
    <x v="130"/>
    <s v="Zagreb"/>
    <x v="10"/>
    <s v="JUD #Former Z13"/>
    <s v="JUD #Former Z13,BYZ"/>
    <s v="croatian"/>
    <s v="catholic"/>
    <n v="2000"/>
    <s v="eastern,western,muslim,ottoman,judean"/>
    <s v="no"/>
    <m/>
    <n v="3"/>
    <n v="4"/>
    <n v="3"/>
    <m/>
    <m/>
    <m/>
    <m/>
    <m/>
    <x v="0"/>
    <s v="Croatian Region / Western Balkans"/>
    <s v="Venice"/>
    <s v="Cloth"/>
    <s v="HUN"/>
    <n v="3"/>
    <n v="3"/>
    <n v="1"/>
    <s v="Zagreb"/>
    <n v="0"/>
  </r>
  <r>
    <x v="131"/>
    <s v="Steiermark"/>
    <x v="6"/>
    <s v="BAV"/>
    <s v="BAV"/>
    <s v="german"/>
    <s v="catholic"/>
    <n v="2000"/>
    <s v="judean,eastern,western"/>
    <s v="no"/>
    <m/>
    <n v="4"/>
    <n v="4"/>
    <n v="6"/>
    <s v="grain"/>
    <s v="yes"/>
    <s v="Judenburg"/>
    <n v="0"/>
    <s v="yes"/>
    <x v="0"/>
    <s v="German Region / Austrian Region"/>
    <s v="Wien"/>
    <s v="Grain"/>
    <s v="HAB"/>
    <n v="5"/>
    <n v="5"/>
    <n v="3"/>
    <s v="Judenburg"/>
    <n v="0"/>
  </r>
  <r>
    <x v="132"/>
    <s v="Linz"/>
    <x v="6"/>
    <s v="BAV"/>
    <s v="BAV"/>
    <s v="german"/>
    <s v="catholic"/>
    <n v="2000"/>
    <s v="judean,eastern,western"/>
    <s v="no"/>
    <m/>
    <n v="6"/>
    <n v="6"/>
    <n v="6"/>
    <s v="grain"/>
    <s v="yes"/>
    <s v="Linz"/>
    <n v="0"/>
    <s v="yes"/>
    <x v="0"/>
    <s v="German Region / Austrian Region"/>
    <s v="Wien"/>
    <s v="Grain"/>
    <s v="HAB"/>
    <n v="5"/>
    <n v="5"/>
    <n v="4"/>
    <s v="Linz"/>
    <n v="0"/>
  </r>
  <r>
    <x v="133"/>
    <s v="Wien"/>
    <x v="6"/>
    <s v="BAV"/>
    <s v="BAV"/>
    <s v="german"/>
    <s v="catholic"/>
    <n v="2000"/>
    <s v="judean,eastern,western"/>
    <s v="no"/>
    <m/>
    <n v="8"/>
    <n v="9"/>
    <n v="9"/>
    <s v="wine"/>
    <s v="yes"/>
    <s v="Wien"/>
    <n v="0"/>
    <s v="yes"/>
    <x v="0"/>
    <s v="German Region / Austrian Region"/>
    <s v="Wien"/>
    <s v="Wine"/>
    <s v="HAB"/>
    <n v="7"/>
    <n v="7"/>
    <n v="7"/>
    <s v="Wien"/>
    <n v="0"/>
  </r>
  <r>
    <x v="134"/>
    <s v="Sopron"/>
    <x v="10"/>
    <s v="JUD #Former Z13"/>
    <s v="JUD #Former Z13"/>
    <s v="greek"/>
    <s v="jewish"/>
    <n v="2000"/>
    <s v="judean,eastern,western"/>
    <s v="no"/>
    <m/>
    <n v="6"/>
    <n v="6"/>
    <n v="4"/>
    <m/>
    <m/>
    <m/>
    <m/>
    <m/>
    <x v="0"/>
    <s v="Hungarian Region"/>
    <s v="Wien"/>
    <s v="Grain"/>
    <s v="HUN"/>
    <n v="5"/>
    <n v="5"/>
    <n v="2"/>
    <s v="Sopron"/>
    <n v="0"/>
  </r>
  <r>
    <x v="135"/>
    <s v="Dalmatia"/>
    <x v="10"/>
    <s v="JUD #Former Z13"/>
    <s v="JUD #Former Z13,BYZ"/>
    <s v="croatian"/>
    <s v="catholic"/>
    <n v="2000"/>
    <s v="eastern,western,muslim,ottoman,judean"/>
    <s v="no"/>
    <m/>
    <n v="6"/>
    <n v="5"/>
    <n v="5"/>
    <m/>
    <m/>
    <m/>
    <m/>
    <m/>
    <x v="0"/>
    <s v="Croatian Region / Western Balkans"/>
    <s v="Venice"/>
    <s v="Wool"/>
    <s v="HUN"/>
    <n v="6"/>
    <n v="4"/>
    <n v="3"/>
    <s v="Zadar"/>
    <n v="0"/>
  </r>
  <r>
    <x v="136"/>
    <s v="Ragusa"/>
    <x v="10"/>
    <s v="JUD #Former Z13"/>
    <s v="JUD #Former Z13"/>
    <s v="greek"/>
    <s v="jewish"/>
    <n v="2000"/>
    <s v="eastern,western,judean,ottoman"/>
    <s v="no"/>
    <m/>
    <n v="6"/>
    <n v="7"/>
    <n v="5"/>
    <m/>
    <m/>
    <m/>
    <m/>
    <m/>
    <x v="0"/>
    <s v="Western Balkans / Serbian Region"/>
    <s v="Ragusa"/>
    <s v="Naval supplies"/>
    <s v="RAG"/>
    <n v="5"/>
    <n v="6"/>
    <n v="3"/>
    <s v="Ragusa"/>
    <n v="0"/>
  </r>
  <r>
    <x v="137"/>
    <s v="Zeta"/>
    <x v="10"/>
    <s v="JUD #Former Z13"/>
    <s v="JUD #Former Z13"/>
    <s v="greek"/>
    <s v="fraticelli"/>
    <n v="2000"/>
    <s v="eastern,western,judean,ottoman"/>
    <s v="no"/>
    <m/>
    <n v="2"/>
    <n v="3"/>
    <n v="2"/>
    <m/>
    <m/>
    <m/>
    <m/>
    <m/>
    <x v="0"/>
    <s v="Western Balkans / Serbian Region"/>
    <s v="Ragusa"/>
    <s v="Fish"/>
    <s v="MON"/>
    <n v="2"/>
    <n v="2"/>
    <n v="1"/>
    <s v="Zabljak"/>
    <n v="0"/>
  </r>
  <r>
    <x v="138"/>
    <s v="Hum"/>
    <x v="10"/>
    <s v="JUD #Former Z13"/>
    <s v="JUD #Former Z13"/>
    <s v="greek"/>
    <s v="jewish"/>
    <n v="2000"/>
    <s v="eastern,western,judean,ottoman"/>
    <s v="no"/>
    <m/>
    <n v="3"/>
    <n v="4"/>
    <n v="3"/>
    <m/>
    <m/>
    <m/>
    <m/>
    <m/>
    <x v="0"/>
    <s v="Western Balkans / Serbian Region"/>
    <s v="Ragusa"/>
    <s v="Wool"/>
    <s v="BOS_x0009__x0009_# Part of the Bosnian kingdom"/>
    <n v="3"/>
    <n v="3"/>
    <n v="2"/>
    <s v="Mostar&quot;_x0009_# Unofficial capital of Herzegovina"/>
    <n v="0"/>
  </r>
  <r>
    <x v="139"/>
    <s v="Bosnia"/>
    <x v="10"/>
    <s v="JUD #Former Z13"/>
    <s v="JUD #Former Z13,BYZ"/>
    <s v="greek"/>
    <s v="jewish"/>
    <n v="2000"/>
    <s v="eastern,western,judean,ottoman"/>
    <s v="no"/>
    <m/>
    <n v="3"/>
    <n v="4"/>
    <n v="3"/>
    <m/>
    <m/>
    <m/>
    <m/>
    <m/>
    <x v="0"/>
    <s v="Western Balkans / Serbian Region"/>
    <s v="Ragusa"/>
    <s v="Salt"/>
    <s v="BOS # Part of the Bosnian kingdom"/>
    <n v="3"/>
    <n v="3"/>
    <n v="1"/>
    <s v="Bosoj&quot; #or Srebrenik"/>
    <n v="0"/>
  </r>
  <r>
    <x v="140"/>
    <s v="Serbia"/>
    <x v="10"/>
    <s v="JUD #Former Z13"/>
    <s v="JUD #Former Z13"/>
    <s v="serbian"/>
    <s v="fraticelli"/>
    <n v="2000"/>
    <s v="eastern,western,judean,ottoman"/>
    <s v="no"/>
    <m/>
    <n v="5"/>
    <n v="5"/>
    <n v="5"/>
    <m/>
    <m/>
    <m/>
    <m/>
    <m/>
    <x v="0"/>
    <s v="Western Balkans / Serbian Region"/>
    <s v="Ragusa"/>
    <s v="Grain"/>
    <s v="SER"/>
    <n v="5"/>
    <n v="4"/>
    <n v="3"/>
    <s v="Kru_x0001_aevac"/>
    <n v="0"/>
  </r>
  <r>
    <x v="141"/>
    <s v="Corfu"/>
    <x v="12"/>
    <s v="BYZ"/>
    <s v="BYZ"/>
    <s v="greek"/>
    <s v="catholic"/>
    <n v="2000"/>
    <s v="eastern,western,judean,ottoman"/>
    <s v="no"/>
    <m/>
    <n v="4"/>
    <n v="4"/>
    <n v="3"/>
    <s v="fish"/>
    <s v="yes"/>
    <s v="Corfu"/>
    <n v="0"/>
    <s v="yes"/>
    <x v="0"/>
    <s v="Greece Region / Western Balkans"/>
    <s v="Ragusa"/>
    <s v="Fish"/>
    <s v="CEP"/>
    <n v="4"/>
    <n v="4"/>
    <n v="1"/>
    <s v="Corfu"/>
    <n v="0"/>
  </r>
  <r>
    <x v="142"/>
    <s v="Albania"/>
    <x v="10"/>
    <s v="JUD #Former Z13"/>
    <s v="JUD #Former Z13,BYZ"/>
    <s v="greek"/>
    <s v="catholic"/>
    <n v="2000"/>
    <s v="eastern,western,judean,ottoman"/>
    <s v="no"/>
    <m/>
    <n v="4"/>
    <n v="3"/>
    <n v="4"/>
    <m/>
    <m/>
    <m/>
    <n v="0"/>
    <m/>
    <x v="0"/>
    <s v="Greece Region / Western Balkans"/>
    <s v="Ragusa"/>
    <s v="Wool"/>
    <s v="ALB"/>
    <n v="4"/>
    <n v="3"/>
    <n v="3"/>
    <s v="Durrës"/>
    <n v="0"/>
  </r>
  <r>
    <x v="143"/>
    <s v="Epirus"/>
    <x v="10"/>
    <s v="JUD #Former Z13"/>
    <s v="JUD #Former Z13,BYZ"/>
    <s v="greek"/>
    <s v="catholic"/>
    <n v="2000"/>
    <s v="eastern,western,judean,ottoman"/>
    <s v="no"/>
    <m/>
    <n v="2"/>
    <n v="3"/>
    <n v="3"/>
    <m/>
    <m/>
    <m/>
    <n v="0"/>
    <m/>
    <x v="0"/>
    <s v="Greece Region / Western Balkans"/>
    <s v="Ragusa"/>
    <s v="Wool"/>
    <s v="EPI"/>
    <n v="2"/>
    <n v="2"/>
    <n v="2"/>
    <s v="Ioannina"/>
    <n v="0"/>
  </r>
  <r>
    <x v="144"/>
    <s v="Morea"/>
    <x v="10"/>
    <s v="JUD #Former Z13"/>
    <s v="JUD #Former Z13,BYZ"/>
    <s v="greek"/>
    <s v="catholic"/>
    <n v="2000"/>
    <s v="eastern,western,judean,ottoman"/>
    <s v="no"/>
    <m/>
    <n v="3"/>
    <n v="4"/>
    <n v="4"/>
    <m/>
    <m/>
    <m/>
    <n v="0"/>
    <m/>
    <x v="0"/>
    <s v="Greece Region / Western Balkans"/>
    <s v="Ragusa"/>
    <s v="Wine"/>
    <s v="BYZ"/>
    <n v="3"/>
    <n v="3"/>
    <n v="3"/>
    <s v="Mystras"/>
    <n v="0"/>
  </r>
  <r>
    <x v="145"/>
    <s v="Athens"/>
    <x v="10"/>
    <s v="JUD #Former Z13"/>
    <s v="JUD #Former Z13,BYZ"/>
    <s v="greek"/>
    <s v="fraticelli"/>
    <n v="2000"/>
    <s v="eastern,western,judean,ottoman"/>
    <s v="no"/>
    <m/>
    <n v="4"/>
    <n v="5"/>
    <n v="5"/>
    <m/>
    <m/>
    <m/>
    <n v="0"/>
    <m/>
    <x v="0"/>
    <s v="Greece Region / Western Balkans"/>
    <s v="Ragusa"/>
    <s v="Fish"/>
    <s v="VEN"/>
    <n v="4"/>
    <n v="4"/>
    <n v="3"/>
    <s v="Athens"/>
    <n v="0"/>
  </r>
  <r>
    <x v="146"/>
    <s v="Thessaly"/>
    <x v="10"/>
    <s v="JUD #Former Z13"/>
    <s v="JUD #Former Z13,BYZ"/>
    <s v="greek"/>
    <s v="jewish"/>
    <n v="2000"/>
    <s v="eastern,western,judean,ottoman"/>
    <s v="no"/>
    <m/>
    <n v="6"/>
    <n v="6"/>
    <n v="5"/>
    <m/>
    <m/>
    <m/>
    <n v="0"/>
    <m/>
    <x v="0"/>
    <s v="Greece Region / Western Balkans"/>
    <s v="Ragusa"/>
    <s v="Grain"/>
    <s v="TUR"/>
    <n v="6"/>
    <n v="6"/>
    <n v="2"/>
    <s v="Larissa"/>
    <n v="0"/>
  </r>
  <r>
    <x v="147"/>
    <s v="Macedonia"/>
    <x v="10"/>
    <s v="JUD #Former Z13"/>
    <s v="JUD #Former Z13,BYZ"/>
    <s v="greek"/>
    <s v="jewish"/>
    <n v="2000"/>
    <s v="eastern,western,muslim,ottoman,judean"/>
    <s v="no"/>
    <m/>
    <n v="6"/>
    <n v="6"/>
    <n v="5"/>
    <m/>
    <m/>
    <m/>
    <m/>
    <m/>
    <x v="0"/>
    <s v="Greece Region / Western Balkans"/>
    <s v="Constantinople"/>
    <s v="Grain"/>
    <s v="TUR"/>
    <n v="6"/>
    <n v="6"/>
    <n v="2"/>
    <s v="Thessaloniki"/>
    <n v="0"/>
  </r>
  <r>
    <x v="148"/>
    <s v="Edirne"/>
    <x v="10"/>
    <s v="JUD #Former Z13"/>
    <s v="JUD #Former Z13,BYZ"/>
    <s v="greek"/>
    <s v="catholic"/>
    <n v="2000"/>
    <s v="eastern,western,muslim,ottoman,judean"/>
    <s v="no"/>
    <m/>
    <n v="7"/>
    <n v="7"/>
    <n v="5"/>
    <m/>
    <m/>
    <m/>
    <m/>
    <m/>
    <x v="0"/>
    <s v="Greece Region / Eastern Balkans"/>
    <s v="Constantinople"/>
    <s v="Grain"/>
    <s v="TUR"/>
    <n v="7"/>
    <n v="7"/>
    <n v="2"/>
    <s v="Edirne"/>
    <n v="0"/>
  </r>
  <r>
    <x v="149"/>
    <s v="Tarnovo"/>
    <x v="10"/>
    <s v="JUD #Former Z13"/>
    <s v="JUD #Former Z13"/>
    <s v="greek"/>
    <s v="jewish"/>
    <n v="2000"/>
    <s v="eastern,western,muslim,ottoman,judean"/>
    <s v="no"/>
    <m/>
    <n v="6"/>
    <n v="7"/>
    <n v="5"/>
    <m/>
    <m/>
    <m/>
    <m/>
    <m/>
    <x v="0"/>
    <s v="Eastern Balkans / Bulgarian Region"/>
    <s v="Constantinople"/>
    <s v="Iron"/>
    <s v="TUR"/>
    <n v="6"/>
    <n v="6"/>
    <n v="3"/>
    <s v="Tarnovo"/>
    <n v="0"/>
  </r>
  <r>
    <x v="150"/>
    <s v="Constantinople"/>
    <x v="10"/>
    <s v="JUD #Former Z13"/>
    <s v="JUD #Former Z13,BYZ"/>
    <s v="greek"/>
    <s v="jewish"/>
    <n v="2000"/>
    <s v="eastern,western,muslim,ottoman,judean"/>
    <s v="no"/>
    <m/>
    <n v="10"/>
    <n v="10"/>
    <n v="8"/>
    <m/>
    <m/>
    <m/>
    <m/>
    <m/>
    <x v="0"/>
    <s v="Greece Region / Eastern Balkans"/>
    <s v="Constantinople"/>
    <s v="Grain"/>
    <s v="BYZ"/>
    <n v="9"/>
    <n v="9"/>
    <n v="5"/>
    <s v="Constantinople"/>
    <n v="0"/>
  </r>
  <r>
    <x v="151"/>
    <s v="Varasd"/>
    <x v="10"/>
    <s v="JUD #Former Z13"/>
    <s v="JUD #Former Z13,BYZ"/>
    <s v="greek"/>
    <s v="catholic"/>
    <n v="2000"/>
    <s v="judean,eastern,western"/>
    <s v="no"/>
    <m/>
    <n v="4"/>
    <n v="4"/>
    <n v="3"/>
    <m/>
    <m/>
    <m/>
    <m/>
    <m/>
    <x v="0"/>
    <s v="Croatian Region / Western Balkans"/>
    <s v="Wien"/>
    <s v="Cloth"/>
    <s v="HUN"/>
    <n v="4"/>
    <n v="4"/>
    <n v="1"/>
    <s v="Varazdin"/>
    <n v="0"/>
  </r>
  <r>
    <x v="152"/>
    <s v="Pest"/>
    <x v="10"/>
    <s v="JUD #Former Z13"/>
    <s v="JUD #Former Z13"/>
    <s v="greek"/>
    <s v="jewish"/>
    <n v="2000"/>
    <s v="judean,eastern,western"/>
    <s v="no"/>
    <m/>
    <n v="7"/>
    <n v="6"/>
    <n v="3"/>
    <m/>
    <m/>
    <m/>
    <m/>
    <m/>
    <x v="0"/>
    <s v="Hungarian Region"/>
    <s v="Wien"/>
    <s v="Grain"/>
    <s v="HUN"/>
    <n v="7"/>
    <n v="6"/>
    <n v="3"/>
    <s v="Buda"/>
    <n v="0"/>
  </r>
  <r>
    <x v="153"/>
    <s v="Érsekújvár"/>
    <x v="10"/>
    <s v="JUD #Former Z13"/>
    <s v="JUD #Former Z13,BYZ"/>
    <s v="greek"/>
    <s v="jewish"/>
    <n v="2000"/>
    <s v="judean,eastern,western"/>
    <s v="no"/>
    <m/>
    <n v="4"/>
    <n v="5"/>
    <n v="3"/>
    <m/>
    <m/>
    <m/>
    <m/>
    <m/>
    <x v="0"/>
    <s v="Hungarian Region"/>
    <s v="Wien"/>
    <s v="Copper"/>
    <s v="HUN"/>
    <n v="4"/>
    <n v="4"/>
    <n v="2"/>
    <s v="Érsekújvár"/>
    <n v="0"/>
  </r>
  <r>
    <x v="154"/>
    <s v="Bekes"/>
    <x v="10"/>
    <s v="JUD #Former Z13"/>
    <s v="JUD #Former Z13"/>
    <s v="greek"/>
    <s v="jewish"/>
    <n v="2000"/>
    <s v="judean,eastern,western"/>
    <s v="no"/>
    <m/>
    <n v="4"/>
    <n v="3"/>
    <n v="3"/>
    <m/>
    <m/>
    <m/>
    <m/>
    <m/>
    <x v="0"/>
    <s v="Hungarian Region"/>
    <s v="Wien"/>
    <s v="Wine"/>
    <s v="HUN"/>
    <n v="4"/>
    <n v="3"/>
    <n v="3"/>
    <s v="Gyula"/>
    <n v="0"/>
  </r>
  <r>
    <x v="155"/>
    <s v="Temes"/>
    <x v="10"/>
    <s v="JUD #Former Z13"/>
    <s v="JUD #Former Z13"/>
    <s v="greek"/>
    <s v="jewish"/>
    <n v="2000"/>
    <s v="eastern,western,judean,ottoman"/>
    <s v="no"/>
    <m/>
    <n v="3"/>
    <n v="3"/>
    <n v="2"/>
    <m/>
    <m/>
    <m/>
    <m/>
    <m/>
    <x v="0"/>
    <s v="Hungarian Region"/>
    <s v="Ragusa"/>
    <s v="Wool"/>
    <s v="HUN"/>
    <n v="3"/>
    <n v="3"/>
    <n v="2"/>
    <s v="Timisoara"/>
    <n v="0"/>
  </r>
  <r>
    <x v="156"/>
    <s v="Bihar"/>
    <x v="10"/>
    <s v="JUD #Former Z13"/>
    <s v="JUD #Former Z13"/>
    <s v="hungarian"/>
    <s v="catholic"/>
    <n v="2000"/>
    <s v="judean,eastern,western"/>
    <s v="no"/>
    <m/>
    <n v="3"/>
    <n v="3"/>
    <n v="2"/>
    <m/>
    <m/>
    <m/>
    <m/>
    <m/>
    <x v="0"/>
    <s v="Hungarian Region"/>
    <s v="Wien"/>
    <s v="Naval supplies"/>
    <s v="HUN"/>
    <n v="3"/>
    <n v="2"/>
    <n v="2"/>
    <s v="Oradea"/>
    <n v="0"/>
  </r>
  <r>
    <x v="157"/>
    <s v="Maros"/>
    <x v="10"/>
    <s v="JUD #Former Z13"/>
    <s v="JUD #Former Z13"/>
    <s v="hungarian"/>
    <s v="catholic"/>
    <n v="2000"/>
    <s v="eastern,western,judean,ottoman"/>
    <s v="no"/>
    <m/>
    <n v="4"/>
    <n v="3"/>
    <n v="3"/>
    <m/>
    <m/>
    <m/>
    <m/>
    <m/>
    <x v="0"/>
    <s v="Dacia / Hungarian Region"/>
    <s v="Ragusa"/>
    <s v="Wool"/>
    <s v="HUN"/>
    <n v="4"/>
    <n v="3"/>
    <n v="2"/>
    <s v="Targu Mures"/>
    <n v="0"/>
  </r>
  <r>
    <x v="158"/>
    <s v="Silistria"/>
    <x v="10"/>
    <s v="JUD #Former Z13"/>
    <s v="JUD #Former Z13"/>
    <s v="greek"/>
    <s v="jewish"/>
    <n v="2000"/>
    <s v="eastern,western,muslim,ottoman,judean"/>
    <s v="no"/>
    <m/>
    <n v="4"/>
    <n v="4"/>
    <n v="4"/>
    <m/>
    <m/>
    <m/>
    <m/>
    <m/>
    <x v="0"/>
    <s v="Eastern Balkans / Bulgarian Region"/>
    <s v="Constantinople"/>
    <s v="Fish"/>
    <s v="TUR"/>
    <n v="4"/>
    <n v="4"/>
    <n v="4"/>
    <s v="Silistra"/>
    <n v="0"/>
  </r>
  <r>
    <x v="159"/>
    <s v="Oltenia"/>
    <x v="10"/>
    <s v="JUD #Former Z13"/>
    <s v="JUD #Former Z13"/>
    <s v="bulgarian"/>
    <s v="jewish"/>
    <n v="2000"/>
    <s v="eastern,western,judean,ottoman"/>
    <s v="no"/>
    <m/>
    <n v="4"/>
    <n v="4"/>
    <n v="2"/>
    <m/>
    <m/>
    <m/>
    <m/>
    <m/>
    <x v="0"/>
    <s v="Dacia / Eastern Balkans"/>
    <s v="Ragusa"/>
    <s v="Wool"/>
    <s v="WAL"/>
    <n v="4"/>
    <n v="4"/>
    <n v="2"/>
    <s v="Craiova"/>
    <n v="0"/>
  </r>
  <r>
    <x v="160"/>
    <s v="Tîrgoviste"/>
    <x v="10"/>
    <s v="JUD #Former Z13"/>
    <s v="JUD #Former Z13"/>
    <s v="greek"/>
    <s v="jewish"/>
    <n v="2000"/>
    <s v="eastern,western,judean,ottoman"/>
    <s v="no"/>
    <m/>
    <n v="6"/>
    <n v="6"/>
    <n v="4"/>
    <m/>
    <m/>
    <m/>
    <m/>
    <m/>
    <x v="0"/>
    <s v="Dacia / Eastern Balkans"/>
    <s v="Ragusa"/>
    <s v="Grain"/>
    <s v="WAL"/>
    <n v="6"/>
    <n v="6"/>
    <n v="4"/>
    <s v="Tîrgoviste"/>
    <n v="0"/>
  </r>
  <r>
    <x v="161"/>
    <s v="Zemplen"/>
    <x v="10"/>
    <s v="JUD #Former Z13"/>
    <s v="JUD #Former Z13,BYZ"/>
    <s v="greek"/>
    <s v="jewish"/>
    <n v="2000"/>
    <s v="eastern,western,judean"/>
    <s v="no"/>
    <m/>
    <n v="3"/>
    <n v="2"/>
    <n v="2"/>
    <m/>
    <m/>
    <m/>
    <m/>
    <m/>
    <x v="0"/>
    <s v="Hungarian Region"/>
    <s v="Krakow"/>
    <s v="Naval supplies"/>
    <s v="HUN"/>
    <n v="3"/>
    <n v="2"/>
    <n v="2"/>
    <s v="Kassa"/>
    <n v="0"/>
  </r>
  <r>
    <x v="162"/>
    <s v="Crete"/>
    <x v="12"/>
    <s v="BYZ"/>
    <s v="BYZ"/>
    <s v="greek"/>
    <s v="catholic"/>
    <n v="2000"/>
    <s v="eastern,western,muslim,ottoman,judean"/>
    <s v="no"/>
    <m/>
    <n v="5"/>
    <n v="5"/>
    <n v="3"/>
    <s v="fish"/>
    <s v="yes"/>
    <s v="Heraklion"/>
    <n v="0"/>
    <s v="yes"/>
    <x v="0"/>
    <s v="Greece Region / Western Balkans"/>
    <s v="Alexandria"/>
    <s v="Fish"/>
    <s v="VEN"/>
    <n v="5"/>
    <n v="5"/>
    <n v="3"/>
    <s v="Heraklion"/>
    <n v="0"/>
  </r>
  <r>
    <x v="163"/>
    <s v="Naxos"/>
    <x v="10"/>
    <s v="JUD #Former Z13"/>
    <s v="JUD #Former Z13,BYZ"/>
    <s v="greek"/>
    <s v="catholic"/>
    <n v="2000"/>
    <s v="eastern,western,muslim,ottoman,judean"/>
    <s v="no"/>
    <m/>
    <n v="2"/>
    <n v="2"/>
    <n v="2"/>
    <m/>
    <m/>
    <m/>
    <m/>
    <m/>
    <x v="0"/>
    <s v="Greece Region / Western Balkans"/>
    <s v="Constantinople"/>
    <s v="Wine"/>
    <s v="NAX"/>
    <n v="2"/>
    <n v="2"/>
    <n v="2"/>
    <s v="Naxos"/>
    <n v="0"/>
  </r>
  <r>
    <x v="164"/>
    <s v="Bern"/>
    <x v="8"/>
    <s v="BUR"/>
    <s v="BUR"/>
    <s v="cosmopolitan_french"/>
    <s v="catholic"/>
    <n v="2000"/>
    <s v="eastern,western"/>
    <s v="no"/>
    <m/>
    <n v="5"/>
    <n v="5"/>
    <n v="4"/>
    <s v="iron"/>
    <s v="yes"/>
    <s v="Bern"/>
    <n v="0"/>
    <s v="yes"/>
    <x v="0"/>
    <s v="Helvetia"/>
    <s v="Rheinland"/>
    <s v="Iron"/>
    <s v="SWI"/>
    <n v="5"/>
    <n v="5"/>
    <n v="3"/>
    <s v="Bern"/>
    <n v="0"/>
  </r>
  <r>
    <x v="165"/>
    <s v="Waldstätte"/>
    <x v="8"/>
    <s v="BUR"/>
    <s v="BUR"/>
    <s v="cosmopolitan_french"/>
    <s v="catholic"/>
    <n v="2000"/>
    <s v="eastern,western,muslim,ottoman,judean"/>
    <s v="no"/>
    <m/>
    <n v="4"/>
    <n v="5"/>
    <n v="2"/>
    <s v="iron"/>
    <s v="yes"/>
    <s v="Schwyz"/>
    <n v="0"/>
    <s v="yes"/>
    <x v="0"/>
    <s v="Helvetia"/>
    <s v="Venice"/>
    <s v="Iron"/>
    <s v="SWI"/>
    <n v="4"/>
    <n v="4"/>
    <n v="2"/>
    <s v="Schwyz"/>
    <n v="0"/>
  </r>
  <r>
    <x v="166"/>
    <s v="Caux"/>
    <x v="13"/>
    <s v="NRM"/>
    <s v="NRM"/>
    <s v="cosmopolitan_french"/>
    <s v="catholic"/>
    <n v="2000"/>
    <s v="western,eastern,AZT"/>
    <s v="no"/>
    <m/>
    <n v="5"/>
    <n v="5"/>
    <n v="5"/>
    <m/>
    <m/>
    <m/>
    <m/>
    <m/>
    <x v="0"/>
    <s v="Gallia / French Region"/>
    <s v="English Channel"/>
    <s v="Cloth"/>
    <s v="FRA"/>
    <n v="5"/>
    <n v="5"/>
    <n v="5"/>
    <s v="Rouen"/>
    <n v="0"/>
  </r>
  <r>
    <x v="167"/>
    <s v="Normandie"/>
    <x v="13"/>
    <s v="NRM"/>
    <s v="NRM"/>
    <s v="italian"/>
    <s v="catholic"/>
    <n v="2000"/>
    <s v="western,eastern,AZT"/>
    <s v="no"/>
    <m/>
    <n v="6"/>
    <n v="6"/>
    <n v="5"/>
    <m/>
    <m/>
    <m/>
    <m/>
    <m/>
    <x v="0"/>
    <s v="Gallia / French Region"/>
    <s v="English Channel"/>
    <s v="Naval supplies"/>
    <s v="FRA"/>
    <n v="6"/>
    <n v="6"/>
    <n v="5"/>
    <s v="Caen"/>
    <n v="0"/>
  </r>
  <r>
    <x v="168"/>
    <s v="Armor"/>
    <x v="14"/>
    <s v="BTG #Former Z03"/>
    <s v="BTG #Former Z03"/>
    <s v="cosmopolitan_french"/>
    <s v="catholic"/>
    <n v="2000"/>
    <s v="eastern,western,AZT"/>
    <s v="no"/>
    <m/>
    <n v="5"/>
    <n v="5"/>
    <n v="5"/>
    <s v="cloth"/>
    <s v="yes"/>
    <s v="Rennes"/>
    <n v="0"/>
    <s v="yes"/>
    <x v="0"/>
    <s v="Breton Region / French Region"/>
    <s v="Bordeaux"/>
    <s v="Cloth"/>
    <s v="BRI"/>
    <n v="5"/>
    <n v="5"/>
    <n v="5"/>
    <s v="Rennes"/>
    <n v="0"/>
  </r>
  <r>
    <x v="169"/>
    <s v="Finistère"/>
    <x v="14"/>
    <s v="BTG #Former Z03"/>
    <s v="BTG #Former Z03"/>
    <s v="cosmopolitan_french"/>
    <s v="catholic"/>
    <n v="2000"/>
    <s v="eastern,western,AZT"/>
    <s v="no"/>
    <m/>
    <n v="3"/>
    <n v="3"/>
    <n v="5"/>
    <s v="naval_supplies"/>
    <s v="yes"/>
    <s v="Brest"/>
    <n v="0"/>
    <s v="yes"/>
    <x v="0"/>
    <s v="Breton Region / French Region"/>
    <s v="Bordeaux"/>
    <s v="Naval supplies"/>
    <s v="BRI"/>
    <n v="3"/>
    <n v="3"/>
    <n v="4"/>
    <s v="Brest"/>
    <n v="0"/>
  </r>
  <r>
    <x v="170"/>
    <s v="Morbihan"/>
    <x v="14"/>
    <s v="BTG #Former Z03"/>
    <s v="BTG #Former Z03"/>
    <s v="cosmopolitan_french"/>
    <s v="catholic"/>
    <n v="2000"/>
    <s v="eastern,western,AZT"/>
    <s v="no"/>
    <m/>
    <n v="4"/>
    <n v="4"/>
    <n v="4"/>
    <s v="fish"/>
    <s v="yes"/>
    <s v="Rohan"/>
    <n v="0"/>
    <s v="yes"/>
    <x v="0"/>
    <s v="Breton Region / French Region"/>
    <s v="Bordeaux"/>
    <s v="Fish"/>
    <s v="BRI"/>
    <n v="4"/>
    <n v="4"/>
    <n v="4"/>
    <s v="Rohan"/>
    <n v="0"/>
  </r>
  <r>
    <x v="171"/>
    <s v="Nantes"/>
    <x v="14"/>
    <s v="BTG #Former Z03"/>
    <s v="BTG #Former Z03"/>
    <s v="cosmopolitan_french"/>
    <s v="catholic"/>
    <n v="2000"/>
    <s v="eastern,western,AZT"/>
    <s v="no"/>
    <m/>
    <n v="6"/>
    <n v="7"/>
    <n v="5"/>
    <s v="salt"/>
    <s v="yes"/>
    <s v="Nantes"/>
    <n v="0"/>
    <s v="yes"/>
    <x v="0"/>
    <s v="Breton Region / French Region"/>
    <s v="Bordeaux"/>
    <s v="Salt"/>
    <s v="BRI"/>
    <n v="6"/>
    <n v="6"/>
    <n v="5"/>
    <s v="Nantes"/>
    <n v="0"/>
  </r>
  <r>
    <x v="172"/>
    <s v="Labourd"/>
    <x v="15"/>
    <s v="NAV"/>
    <s v="NAV"/>
    <s v="basque"/>
    <s v="catholic"/>
    <n v="2000"/>
    <s v="eastern,western,AZT"/>
    <s v="no"/>
    <m/>
    <n v="3"/>
    <n v="3"/>
    <n v="4"/>
    <m/>
    <m/>
    <m/>
    <m/>
    <m/>
    <x v="0"/>
    <s v="French Region / Aquitania"/>
    <s v="Bordeaux"/>
    <s v="Wine"/>
    <s v="ENG"/>
    <n v="3"/>
    <n v="3"/>
    <n v="4"/>
    <s v="Bayonne"/>
    <n v="0"/>
  </r>
  <r>
    <x v="173"/>
    <s v="Gascogne"/>
    <x v="16"/>
    <s v="ITA"/>
    <s v="ITA"/>
    <s v="cosmopolitan_french"/>
    <s v="cathar"/>
    <n v="2000"/>
    <s v="eastern,western,AZT"/>
    <s v="no"/>
    <m/>
    <n v="8"/>
    <n v="8"/>
    <n v="5"/>
    <m/>
    <m/>
    <m/>
    <m/>
    <m/>
    <x v="0"/>
    <s v="French Region / Aquitania"/>
    <s v="Bordeaux"/>
    <s v="Wine"/>
    <s v="ENG"/>
    <n v="8"/>
    <n v="8"/>
    <n v="5"/>
    <s v="Bordeaux"/>
    <n v="0"/>
  </r>
  <r>
    <x v="174"/>
    <s v="Armagnac"/>
    <x v="15"/>
    <s v="NAV"/>
    <s v="NAV"/>
    <s v="cosmopolitan_french"/>
    <s v="catholic"/>
    <n v="2000"/>
    <s v="eastern,western"/>
    <s v="no"/>
    <m/>
    <n v="5"/>
    <n v="5"/>
    <n v="5"/>
    <m/>
    <m/>
    <m/>
    <m/>
    <m/>
    <x v="0"/>
    <s v="French Region / Aquitania"/>
    <s v="Bordeaux"/>
    <s v="Wool"/>
    <s v="FRA"/>
    <n v="5"/>
    <n v="5"/>
    <n v="5"/>
    <s v="Auch"/>
    <n v="25"/>
  </r>
  <r>
    <x v="175"/>
    <s v="Béarn"/>
    <x v="14"/>
    <s v="BTG #Former Z03"/>
    <s v="BTG #Former Z03"/>
    <s v="cosmopolitan_french"/>
    <s v="catholic"/>
    <n v="2000"/>
    <s v="eastern,western"/>
    <s v="no"/>
    <m/>
    <n v="4"/>
    <n v="4"/>
    <n v="5"/>
    <s v="wool"/>
    <s v="yes"/>
    <s v="Pau"/>
    <n v="25"/>
    <s v="yes"/>
    <x v="0"/>
    <s v="French Region / Aquitania"/>
    <s v="Bordeaux"/>
    <s v="Wool"/>
    <s v="FRA"/>
    <n v="4"/>
    <n v="4"/>
    <n v="4"/>
    <s v="Pau"/>
    <n v="25"/>
  </r>
  <r>
    <x v="176"/>
    <s v="Maine"/>
    <x v="17"/>
    <s v="ANJ #Former Z06"/>
    <s v="ANJ #Former Z06"/>
    <s v="italian"/>
    <s v="catholic"/>
    <n v="2000"/>
    <s v="eastern,western"/>
    <s v="no"/>
    <m/>
    <n v="6"/>
    <n v="6"/>
    <n v="4"/>
    <s v="cloth"/>
    <s v="yes"/>
    <s v="Le Mans"/>
    <n v="0"/>
    <s v="yes"/>
    <x v="0"/>
    <s v="Gallia / French Region"/>
    <s v="Champagne"/>
    <s v="Cloth"/>
    <s v="PRO"/>
    <n v="6"/>
    <n v="6"/>
    <n v="4"/>
    <s v="Le Mans"/>
    <n v="0"/>
  </r>
  <r>
    <x v="177"/>
    <s v="Anjou"/>
    <x v="17"/>
    <s v="ANJ #Former Z06"/>
    <s v="ANJ #Former Z06"/>
    <s v="italian"/>
    <s v="catholic"/>
    <n v="2000"/>
    <s v="eastern,western"/>
    <s v="no"/>
    <m/>
    <n v="7"/>
    <n v="7"/>
    <n v="7"/>
    <s v="cloth"/>
    <s v="yes"/>
    <s v="Angers"/>
    <n v="0"/>
    <s v="yes"/>
    <x v="0"/>
    <s v="Gallia / French Region"/>
    <s v="Bordeaux"/>
    <s v="Cloth"/>
    <s v="PRO"/>
    <n v="7"/>
    <n v="7"/>
    <n v="7"/>
    <s v="Angers"/>
    <n v="0"/>
  </r>
  <r>
    <x v="178"/>
    <s v="Berry"/>
    <x v="18"/>
    <s v="BER"/>
    <s v="BER"/>
    <s v="italian"/>
    <s v="catholic"/>
    <n v="2000"/>
    <s v="eastern,western"/>
    <s v="no"/>
    <m/>
    <n v="7"/>
    <n v="7"/>
    <n v="7"/>
    <s v="wine"/>
    <s v="yes"/>
    <s v="Bourges"/>
    <n v="0"/>
    <s v="yes"/>
    <x v="0"/>
    <s v="Gallia / French Region"/>
    <s v="Bordeaux"/>
    <s v="Wine"/>
    <s v="BER"/>
    <n v="7"/>
    <n v="7"/>
    <n v="5"/>
    <s v="Bourges"/>
    <n v="0"/>
  </r>
  <r>
    <x v="179"/>
    <s v="Poitou"/>
    <x v="19"/>
    <s v="KCA #Former Z09"/>
    <s v="KCA #Former Z09"/>
    <s v="cosmopolitan_french"/>
    <s v="catholic"/>
    <n v="2000"/>
    <s v="eastern,western,AZT"/>
    <s v="no"/>
    <m/>
    <n v="6"/>
    <n v="6"/>
    <n v="5"/>
    <m/>
    <m/>
    <m/>
    <m/>
    <m/>
    <x v="0"/>
    <s v="French Region / Aquitania"/>
    <s v="Bordeaux"/>
    <s v="Salt"/>
    <s v="FRA"/>
    <n v="6"/>
    <n v="6"/>
    <n v="5"/>
    <s v="Poitiers"/>
    <n v="0"/>
  </r>
  <r>
    <x v="180"/>
    <s v="Rethel"/>
    <x v="11"/>
    <s v="PAP"/>
    <s v="PAP"/>
    <s v="cosmopolitan_french"/>
    <s v="catholic"/>
    <n v="2000"/>
    <s v="eastern,western"/>
    <s v="no"/>
    <m/>
    <n v="6"/>
    <n v="6"/>
    <n v="2"/>
    <m/>
    <m/>
    <m/>
    <m/>
    <m/>
    <x v="0"/>
    <s v="French Region"/>
    <s v="Champagne"/>
    <s v="Cloth"/>
    <s v="NEV"/>
    <n v="6"/>
    <n v="6"/>
    <n v="2"/>
    <s v="Rethel"/>
    <n v="0"/>
  </r>
  <r>
    <x v="181"/>
    <s v="Vermandois"/>
    <x v="6"/>
    <s v="BAV"/>
    <s v="BAV"/>
    <s v="italian"/>
    <s v="catholic"/>
    <n v="2000"/>
    <s v="eastern,western"/>
    <s v="no"/>
    <m/>
    <n v="5"/>
    <n v="5"/>
    <n v="4"/>
    <s v="grain"/>
    <s v="yes"/>
    <s v="Compiègne"/>
    <n v="0"/>
    <s v="yes"/>
    <x v="0"/>
    <s v="Gallia / French Region"/>
    <s v="Champagne"/>
    <s v="Grain"/>
    <s v="FRA"/>
    <n v="5"/>
    <n v="5"/>
    <n v="4"/>
    <s v="Compiègne"/>
    <n v="0"/>
  </r>
  <r>
    <x v="182"/>
    <s v="Paris"/>
    <x v="11"/>
    <s v="PAP"/>
    <s v="PAP"/>
    <s v="italian"/>
    <s v="catholic"/>
    <n v="2000"/>
    <s v="eastern,western"/>
    <s v="no"/>
    <m/>
    <n v="11"/>
    <n v="11"/>
    <n v="10"/>
    <m/>
    <m/>
    <m/>
    <m/>
    <m/>
    <x v="0"/>
    <s v="Gallia / French Region"/>
    <s v="Champagne"/>
    <s v="Cloth"/>
    <s v="FRA"/>
    <n v="11"/>
    <n v="11"/>
    <n v="10"/>
    <s v="Paris"/>
    <n v="0"/>
  </r>
  <r>
    <x v="183"/>
    <s v="Orleanais"/>
    <x v="11"/>
    <s v="PAP"/>
    <s v="PAP"/>
    <s v="italian"/>
    <s v="catholic"/>
    <n v="2000"/>
    <s v="eastern,western"/>
    <s v="no"/>
    <m/>
    <n v="8"/>
    <n v="8"/>
    <n v="7"/>
    <m/>
    <m/>
    <m/>
    <m/>
    <m/>
    <x v="0"/>
    <s v="Gallia / French Region"/>
    <s v="Champagne"/>
    <s v="Grain"/>
    <s v="FRA"/>
    <n v="8"/>
    <n v="8"/>
    <n v="7"/>
    <s v="Orléans"/>
    <n v="10"/>
  </r>
  <r>
    <x v="184"/>
    <s v="Nemours"/>
    <x v="8"/>
    <s v="BUR"/>
    <s v="BUR"/>
    <s v="cosmopolitan_french"/>
    <s v="catholic"/>
    <n v="2000"/>
    <s v="eastern,western"/>
    <s v="no"/>
    <m/>
    <n v="6"/>
    <n v="6"/>
    <n v="6"/>
    <s v="grain"/>
    <s v="yes"/>
    <s v="Nemours"/>
    <n v="0"/>
    <s v="yes"/>
    <x v="0"/>
    <s v="Gallia / French Region"/>
    <s v="Champagne"/>
    <s v="Grain"/>
    <s v="FRA"/>
    <n v="6"/>
    <n v="6"/>
    <n v="6"/>
    <s v="Nemours"/>
    <n v="0"/>
  </r>
  <r>
    <x v="185"/>
    <s v="Champagne"/>
    <x v="8"/>
    <s v="BUR"/>
    <s v="BUR"/>
    <s v="italian"/>
    <s v="catholic"/>
    <n v="2000"/>
    <s v="eastern,western"/>
    <s v="no"/>
    <m/>
    <n v="8"/>
    <n v="8"/>
    <n v="6"/>
    <s v="wine"/>
    <s v="yes"/>
    <s v="Reims"/>
    <n v="0"/>
    <s v="yes"/>
    <x v="0"/>
    <s v="Gallia / French Region"/>
    <s v="Champagne"/>
    <s v="Wine"/>
    <s v="FRA"/>
    <n v="8"/>
    <n v="8"/>
    <n v="6"/>
    <s v="Reims"/>
    <n v="0"/>
  </r>
  <r>
    <x v="186"/>
    <s v="Barrois"/>
    <x v="20"/>
    <s v="ULO #Former Z07"/>
    <s v="ULO #Former Z07,POL"/>
    <s v="cosmopolitan_french"/>
    <s v="catholic"/>
    <n v="2000"/>
    <s v="eastern,western"/>
    <s v="no"/>
    <m/>
    <n v="5"/>
    <n v="5"/>
    <n v="5"/>
    <m/>
    <m/>
    <m/>
    <m/>
    <m/>
    <x v="0"/>
    <s v="Lotharingia / French Region"/>
    <s v="Champagne"/>
    <s v="Cloth"/>
    <s v="BAR"/>
    <n v="5"/>
    <n v="5"/>
    <n v="5"/>
    <s v="Bar-le-Duc"/>
    <n v="0"/>
  </r>
  <r>
    <x v="187"/>
    <s v="Metz"/>
    <x v="4"/>
    <s v="POL"/>
    <s v="POL"/>
    <s v="german"/>
    <s v="catholic"/>
    <n v="2000"/>
    <s v="eastern,western"/>
    <s v="no"/>
    <m/>
    <m/>
    <m/>
    <m/>
    <m/>
    <m/>
    <m/>
    <m/>
    <m/>
    <x v="0"/>
    <s v="Lotharingia / French Region"/>
    <s v="Rheinland"/>
    <s v="Iron"/>
    <s v="LOR"/>
    <n v="6"/>
    <n v="6"/>
    <n v="5"/>
    <s v="Metz"/>
    <n v="0"/>
  </r>
  <r>
    <x v="188"/>
    <s v="Lothringen"/>
    <x v="20"/>
    <s v="ULO #Former Z07"/>
    <s v="ULO #Former Z07,POL"/>
    <s v="cosmopolitan_french"/>
    <s v="catholic"/>
    <n v="2000"/>
    <s v="eastern,western"/>
    <s v="no"/>
    <m/>
    <m/>
    <m/>
    <m/>
    <m/>
    <m/>
    <m/>
    <m/>
    <m/>
    <x v="0"/>
    <s v="Lotharingia / French Region"/>
    <s v="Rheinland"/>
    <s v="Iron"/>
    <s v="LOR"/>
    <n v="6"/>
    <n v="6"/>
    <n v="6"/>
    <s v="Nancy"/>
    <n v="0"/>
  </r>
  <r>
    <x v="189"/>
    <s v="Bourbon"/>
    <x v="16"/>
    <s v="ITA"/>
    <s v="ITA"/>
    <s v="cosmopolitan_french"/>
    <s v="catholic"/>
    <n v="2000"/>
    <s v="eastern,western"/>
    <s v="no"/>
    <m/>
    <m/>
    <m/>
    <m/>
    <m/>
    <m/>
    <m/>
    <m/>
    <m/>
    <x v="0"/>
    <s v="Gallia / French Region"/>
    <s v="Bordeaux"/>
    <s v="Iron"/>
    <s v="FRA"/>
    <n v="5"/>
    <n v="5"/>
    <n v="4"/>
    <s v="Moulins"/>
    <n v="25"/>
  </r>
  <r>
    <x v="190"/>
    <s v="Nevers"/>
    <x v="21"/>
    <s v="BGD #Former Z08"/>
    <s v="BGD #Former Z08"/>
    <s v="italian"/>
    <s v="catholic"/>
    <n v="2000"/>
    <s v="eastern,western"/>
    <s v="no"/>
    <m/>
    <n v="6"/>
    <n v="5"/>
    <n v="7"/>
    <s v="grain"/>
    <s v="yes"/>
    <s v="Nevers"/>
    <n v="0"/>
    <s v="yes"/>
    <x v="0"/>
    <s v="Gallia / French Region"/>
    <s v="Champagne"/>
    <s v="Grain"/>
    <s v="NEV"/>
    <n v="6"/>
    <n v="6"/>
    <n v="4"/>
    <s v="Nevers"/>
    <n v="0"/>
  </r>
  <r>
    <x v="191"/>
    <s v="Bourgogne"/>
    <x v="21"/>
    <s v="BGD #Former Z08"/>
    <s v="BGD #Former Z08"/>
    <s v="cosmopolitan_french"/>
    <s v="catholic"/>
    <n v="2000"/>
    <s v="eastern,western"/>
    <s v="no"/>
    <m/>
    <n v="8"/>
    <n v="9"/>
    <n v="9"/>
    <s v="wine"/>
    <s v="yes"/>
    <s v="Dijon"/>
    <n v="0"/>
    <s v="yes"/>
    <x v="0"/>
    <s v="Gallia / French Region"/>
    <s v="Champagne"/>
    <s v="Wine"/>
    <s v="BUR"/>
    <n v="8"/>
    <n v="8"/>
    <n v="7"/>
    <s v="Dijon"/>
    <n v="0"/>
  </r>
  <r>
    <x v="192"/>
    <s v="Franche-Comté"/>
    <x v="8"/>
    <s v="BUR"/>
    <s v="BUR"/>
    <s v="cosmopolitan_french"/>
    <s v="catholic"/>
    <n v="2000"/>
    <s v="eastern,western"/>
    <s v="no"/>
    <m/>
    <n v="5"/>
    <n v="4"/>
    <n v="5"/>
    <s v="salt"/>
    <s v="yes"/>
    <s v="Besançon"/>
    <n v="0"/>
    <s v="yes"/>
    <x v="0"/>
    <s v="Gallia / French Region"/>
    <s v="Champagne"/>
    <s v="Salt"/>
    <s v="BUR"/>
    <n v="5"/>
    <n v="5"/>
    <n v="4"/>
    <s v="Besançon"/>
    <n v="0"/>
  </r>
  <r>
    <x v="193"/>
    <s v="Périgord"/>
    <x v="16"/>
    <s v="ITA"/>
    <s v="ITA"/>
    <s v="cosmopolitan_french"/>
    <s v="catholic"/>
    <n v="2000"/>
    <s v="eastern,western"/>
    <s v="no"/>
    <m/>
    <m/>
    <m/>
    <m/>
    <m/>
    <m/>
    <m/>
    <m/>
    <m/>
    <x v="0"/>
    <s v="French Region / Aquitania"/>
    <s v="Bordeaux"/>
    <s v="Iron"/>
    <s v="FRA"/>
    <n v="5"/>
    <n v="5"/>
    <n v="4"/>
    <s v="Bergerac"/>
    <n v="0"/>
  </r>
  <r>
    <x v="194"/>
    <s v="Limousin"/>
    <x v="16"/>
    <s v="ITA"/>
    <s v="ITA"/>
    <s v="cosmopolitan_french"/>
    <s v="catholic"/>
    <n v="2000"/>
    <s v="eastern,western"/>
    <s v="no"/>
    <m/>
    <m/>
    <m/>
    <m/>
    <m/>
    <m/>
    <m/>
    <m/>
    <m/>
    <x v="0"/>
    <s v="Occitania / French Region"/>
    <s v="Bordeaux"/>
    <s v="Grain"/>
    <s v="FRA"/>
    <n v="5"/>
    <n v="5"/>
    <n v="2"/>
    <s v="Limoges"/>
    <n v="0"/>
  </r>
  <r>
    <x v="195"/>
    <s v="Toulouse"/>
    <x v="22"/>
    <s v="TEU"/>
    <s v="TEU"/>
    <s v="cosmopolitan_french"/>
    <s v="catholic"/>
    <n v="2000"/>
    <s v="eastern,western"/>
    <s v="no"/>
    <m/>
    <m/>
    <m/>
    <m/>
    <m/>
    <m/>
    <m/>
    <m/>
    <m/>
    <x v="0"/>
    <s v="Occitania / French Region"/>
    <s v="Bordeaux"/>
    <s v="Wine"/>
    <s v="FRA"/>
    <n v="7"/>
    <n v="7"/>
    <n v="6"/>
    <s v="Toulouse"/>
    <n v="0"/>
  </r>
  <r>
    <x v="196"/>
    <s v="Roussillon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Occitania / French Region"/>
    <s v="Genoa"/>
    <s v="Wine"/>
    <s v="ARA"/>
    <n v="4"/>
    <n v="4"/>
    <n v="4"/>
    <s v="Perpignan"/>
    <n v="0"/>
  </r>
  <r>
    <x v="197"/>
    <s v="Rouergue"/>
    <x v="22"/>
    <s v="TEU"/>
    <s v="TEU"/>
    <s v="cosmopolitan_french"/>
    <s v="catholic"/>
    <n v="2000"/>
    <s v="eastern,western"/>
    <s v="no"/>
    <m/>
    <m/>
    <m/>
    <m/>
    <m/>
    <m/>
    <m/>
    <m/>
    <m/>
    <x v="0"/>
    <s v="Occitania / French Region"/>
    <s v="Bordeaux"/>
    <s v="Wool"/>
    <s v="FRA"/>
    <n v="4"/>
    <n v="4"/>
    <n v="2"/>
    <s v="Rodez"/>
    <n v="25"/>
  </r>
  <r>
    <x v="198"/>
    <s v="Auvergne"/>
    <x v="22"/>
    <s v="TEU"/>
    <s v="TEU"/>
    <s v="cosmopolitan_french"/>
    <s v="catholic"/>
    <n v="2000"/>
    <s v="eastern,western"/>
    <s v="no"/>
    <m/>
    <m/>
    <m/>
    <m/>
    <m/>
    <m/>
    <m/>
    <m/>
    <m/>
    <x v="0"/>
    <s v="Occitania / French Region"/>
    <s v="Bordeaux"/>
    <s v="Iron"/>
    <s v="FRA"/>
    <n v="4"/>
    <n v="4"/>
    <n v="3"/>
    <s v="Clermont"/>
    <n v="25"/>
  </r>
  <r>
    <x v="199"/>
    <s v="Languedoc"/>
    <x v="22"/>
    <s v="TEU"/>
    <s v="TEU"/>
    <s v="cosmopolitan_french"/>
    <s v="catholic"/>
    <n v="2000"/>
    <s v="eastern,western,muslim,ottoman,judean"/>
    <s v="no"/>
    <m/>
    <m/>
    <m/>
    <m/>
    <m/>
    <m/>
    <m/>
    <m/>
    <m/>
    <x v="0"/>
    <s v="Occitania / French Region"/>
    <s v="Genoa"/>
    <s v="Cloth"/>
    <s v="FRA"/>
    <n v="7"/>
    <n v="7"/>
    <n v="6"/>
    <s v="Montpellier"/>
    <n v="0"/>
  </r>
  <r>
    <x v="200"/>
    <s v="Provence"/>
    <x v="8"/>
    <s v="BUR"/>
    <s v="BUR"/>
    <s v="cosmopolitan_french"/>
    <s v="catholic"/>
    <n v="2000"/>
    <s v="eastern,western,muslim,ottoman,judean"/>
    <s v="no"/>
    <m/>
    <n v="7"/>
    <n v="8"/>
    <n v="7"/>
    <s v="wine"/>
    <s v="yes"/>
    <s v="Aix-en-Provence"/>
    <n v="0"/>
    <s v="yes"/>
    <x v="0"/>
    <s v="Occitania / French Region"/>
    <s v="Genoa"/>
    <s v="Wine"/>
    <s v="PRO"/>
    <n v="7"/>
    <n v="7"/>
    <n v="6"/>
    <s v="Aix-en-Provence"/>
    <n v="0"/>
  </r>
  <r>
    <x v="201"/>
    <s v="Avignon"/>
    <x v="8"/>
    <s v="BUR"/>
    <s v="BUR"/>
    <s v="cosmopolitan_french"/>
    <s v="catholic"/>
    <n v="2000"/>
    <s v="eastern,western,muslim,ottoman,judean"/>
    <s v="no"/>
    <m/>
    <n v="3"/>
    <n v="3"/>
    <n v="6"/>
    <s v="cloth"/>
    <s v="yes"/>
    <s v="Avignon"/>
    <n v="0"/>
    <s v="yes"/>
    <x v="0"/>
    <s v="Occitania / French Region"/>
    <s v="Genoa"/>
    <s v="Cloth"/>
    <s v="AVI_x0009__x0009_# The great Schism"/>
    <n v="3"/>
    <n v="3"/>
    <n v="4"/>
    <s v="Avignon"/>
    <n v="0"/>
  </r>
  <r>
    <x v="202"/>
    <s v="Lyonnais"/>
    <x v="8"/>
    <s v="BUR"/>
    <s v="BUR"/>
    <s v="cosmopolitan_french"/>
    <s v="catholic"/>
    <n v="2000"/>
    <s v="eastern,western,muslim,ottoman,judean"/>
    <s v="no"/>
    <m/>
    <n v="8"/>
    <n v="9"/>
    <n v="10"/>
    <s v="grain"/>
    <s v="yes"/>
    <s v="Lyon"/>
    <n v="0"/>
    <s v="yes"/>
    <x v="0"/>
    <s v="Occitania / French Region"/>
    <s v="Genoa"/>
    <s v="Grain"/>
    <s v="FRA"/>
    <n v="8"/>
    <n v="8"/>
    <n v="8"/>
    <s v="Lyon"/>
    <n v="0"/>
  </r>
  <r>
    <x v="203"/>
    <s v="Dauphiné"/>
    <x v="8"/>
    <s v="BUR"/>
    <s v="BUR"/>
    <s v="cosmopolitan_french"/>
    <s v="catholic"/>
    <n v="2000"/>
    <s v="eastern,western,muslim,ottoman,judean"/>
    <s v="no"/>
    <m/>
    <n v="5"/>
    <n v="6"/>
    <n v="6"/>
    <s v="wool"/>
    <s v="yes"/>
    <s v="Grenable"/>
    <n v="0"/>
    <s v="yes"/>
    <x v="0"/>
    <s v="Occitania / French Region"/>
    <s v="Genoa"/>
    <s v="Wool"/>
    <s v="FRA"/>
    <n v="5"/>
    <n v="5"/>
    <n v="5"/>
    <s v="Grenoble"/>
    <n v="0"/>
  </r>
  <r>
    <x v="204"/>
    <s v="Savoie"/>
    <x v="8"/>
    <s v="BUR"/>
    <s v="BUR"/>
    <s v="cosmopolitan_french"/>
    <s v="catholic"/>
    <n v="2000"/>
    <s v="eastern,western,muslim,ottoman,judean"/>
    <s v="no"/>
    <m/>
    <n v="8"/>
    <n v="10"/>
    <n v="8"/>
    <s v="cloth"/>
    <s v="yes"/>
    <s v="Chambéry"/>
    <n v="0"/>
    <s v="yes"/>
    <x v="0"/>
    <s v="Italian Region / Kingdom of Italy"/>
    <s v="Genoa"/>
    <s v="Cloth"/>
    <s v="SAV"/>
    <n v="9"/>
    <n v="9"/>
    <n v="5"/>
    <s v="Chambéry"/>
    <n v="0"/>
  </r>
  <r>
    <x v="205"/>
    <s v="Galicia"/>
    <x v="19"/>
    <s v="KCA #Former Z09"/>
    <s v="KCA #Former Z09,GAL"/>
    <s v="castilli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Fish"/>
    <s v="CAS_x0009__x0009_#Juan II of Castille"/>
    <n v="3"/>
    <n v="3"/>
    <n v="3"/>
    <s v="A Corunha"/>
    <n v="0"/>
  </r>
  <r>
    <x v="206"/>
    <s v="Asturias"/>
    <x v="15"/>
    <s v="NAV"/>
    <s v="NAV"/>
    <s v="castilli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Salt"/>
    <s v="CAS_x0009__x0009_#Juan II of Castille"/>
    <n v="5"/>
    <n v="5"/>
    <n v="3"/>
    <s v="Oviedo"/>
    <n v="0"/>
  </r>
  <r>
    <x v="207"/>
    <s v="León"/>
    <x v="15"/>
    <s v="NAV"/>
    <s v="NAV"/>
    <s v="castilli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Grain"/>
    <s v="CAS_x0009__x0009_#Juan II of Castille"/>
    <n v="5"/>
    <n v="5"/>
    <n v="2"/>
    <s v="León"/>
    <n v="0"/>
  </r>
  <r>
    <x v="208"/>
    <s v="Vizcaya"/>
    <x v="14"/>
    <s v="BTG #Former Z03"/>
    <s v="BTG #Former Z03,ITA"/>
    <s v="cosmopolitan_french"/>
    <s v="catholic"/>
    <n v="2000"/>
    <s v="eastern,western,AZT"/>
    <s v="no"/>
    <m/>
    <n v="2"/>
    <n v="4"/>
    <n v="3"/>
    <s v="iron"/>
    <s v="yes"/>
    <s v="Bilbao"/>
    <n v="0"/>
    <s v="yes"/>
    <x v="0"/>
    <s v="Spanish Region / Iberian Peninsula"/>
    <s v="Bordeaux"/>
    <s v="Iron"/>
    <s v="CAS_x0009__x0009_#Juan II de Castilla"/>
    <n v="2"/>
    <n v="2"/>
    <n v="2"/>
    <s v="Bilbao"/>
    <n v="0"/>
  </r>
  <r>
    <x v="209"/>
    <s v="Navarra"/>
    <x v="14"/>
    <s v="BTG #Former Z03"/>
    <s v="BTG #Former Z03,ITA"/>
    <s v="cosmopolitan_french"/>
    <s v="catholic"/>
    <n v="2000"/>
    <s v="eastern,western,AZT"/>
    <s v="no"/>
    <m/>
    <n v="3"/>
    <n v="2"/>
    <n v="5"/>
    <s v="iron"/>
    <s v="yes"/>
    <s v="Pamplona"/>
    <n v="0"/>
    <s v="yes"/>
    <x v="0"/>
    <s v="Spanish Region / Iberian Peninsula"/>
    <s v="Bordeaux"/>
    <s v="Iron"/>
    <s v="NAV_x0009__x0009_#Juan I de Navarra"/>
    <n v="3"/>
    <n v="2"/>
    <n v="2"/>
    <s v="Pamplona"/>
    <n v="0"/>
  </r>
  <r>
    <x v="210"/>
    <s v="Pirineo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Wool"/>
    <s v="ARA_x0009__x0009_#Alfons V of Aragon"/>
    <n v="3"/>
    <n v="2"/>
    <n v="2"/>
    <s v="Huesca"/>
    <n v="0"/>
  </r>
  <r>
    <x v="211"/>
    <s v="Girona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Fish"/>
    <s v="ARA_x0009__x0009_#Alfons V of Aragon"/>
    <n v="3"/>
    <n v="3"/>
    <n v="3"/>
    <s v="Girona"/>
    <n v="0"/>
  </r>
  <r>
    <x v="212"/>
    <s v="Barcelona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Wine"/>
    <s v="ARA_x0009_#Alfons V of Aragon"/>
    <n v="6"/>
    <n v="6"/>
    <n v="3"/>
    <s v="Barcelona"/>
    <n v="0"/>
  </r>
  <r>
    <x v="213"/>
    <s v="Zaragoza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Iron"/>
    <s v="ARA_x0009__x0009_# Alfons V of Aragon"/>
    <n v="6"/>
    <n v="6"/>
    <n v="5"/>
    <s v="Zaragoza"/>
    <n v="0"/>
  </r>
  <r>
    <x v="214"/>
    <s v="Castilla La Vieja"/>
    <x v="10"/>
    <s v="JUD #Former Z13"/>
    <s v="JUD #Former Z13"/>
    <s v="castilli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Wool"/>
    <s v="CAS_x0009__x0009_#Juan II of Castille"/>
    <n v="5"/>
    <n v="3"/>
    <n v="2"/>
    <s v="Valladolid"/>
    <n v="0"/>
  </r>
  <r>
    <x v="215"/>
    <s v="Salamanca"/>
    <x v="15"/>
    <s v="NAV"/>
    <s v="NAV"/>
    <s v="cosmopolitan_french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Grain"/>
    <s v="CAS_x0009__x0009_#Juan II of Castille"/>
    <n v="6"/>
    <n v="6"/>
    <n v="7"/>
    <s v="Salamanca"/>
    <n v="0"/>
  </r>
  <r>
    <x v="216"/>
    <s v="Madrid"/>
    <x v="22"/>
    <s v="TEU"/>
    <s v="TEU"/>
    <s v="germ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Cloth"/>
    <s v="CAS_x0009__x0009_#Juan II of Castille"/>
    <n v="6"/>
    <n v="6"/>
    <n v="5"/>
    <s v="Madrid"/>
    <n v="0"/>
  </r>
  <r>
    <x v="217"/>
    <s v="Badajoz"/>
    <x v="23"/>
    <s v="GAL"/>
    <s v="GAL"/>
    <s v="cosmopolitan_french"/>
    <s v="catholic"/>
    <n v="2000"/>
    <s v="eastern,western,judean,muslim,ottoman,AZT"/>
    <s v="no"/>
    <m/>
    <n v="4"/>
    <n v="4"/>
    <n v="6"/>
    <s v="wool"/>
    <s v="yes"/>
    <s v="Badajoz"/>
    <n v="0"/>
    <s v="yes"/>
    <x v="0"/>
    <s v="Spanish Region / Iberian Peninsula"/>
    <s v="Sevilla"/>
    <s v="Wool"/>
    <s v="CAS_x0009__x0009_#Juan II of Castille"/>
    <n v="4"/>
    <n v="4"/>
    <n v="4"/>
    <s v="Badajoz"/>
    <n v="0"/>
  </r>
  <r>
    <x v="218"/>
    <s v="Toledo"/>
    <x v="23"/>
    <s v="GAL"/>
    <s v="GAL,CRD #Former Z12"/>
    <s v="cosmopolitan_french"/>
    <s v="catholic"/>
    <n v="2000"/>
    <s v="eastern,western,judean,muslim,ottoman,AZT"/>
    <s v="no"/>
    <m/>
    <n v="6"/>
    <n v="5"/>
    <n v="5"/>
    <s v="iron"/>
    <s v="yes"/>
    <s v="Toledo"/>
    <n v="0"/>
    <s v="yes"/>
    <x v="0"/>
    <s v="Spanish Region / Iberian Peninsula"/>
    <s v="Sevilla"/>
    <s v="Iron"/>
    <s v="CAS_x0009__x0009_#Juan II of Castille"/>
    <n v="6"/>
    <n v="6"/>
    <n v="4"/>
    <s v="Toledo"/>
    <n v="0"/>
  </r>
  <r>
    <x v="219"/>
    <s v="València"/>
    <x v="23"/>
    <s v="GAL"/>
    <s v="GAL"/>
    <s v="german"/>
    <s v="catholic"/>
    <n v="2000"/>
    <s v="eastern,western,muslim,ottoman,judean"/>
    <s v="no"/>
    <m/>
    <n v="6"/>
    <n v="6"/>
    <n v="5"/>
    <s v="cloth"/>
    <s v="yes"/>
    <s v="València"/>
    <n v="0"/>
    <s v="yes"/>
    <x v="0"/>
    <s v="Spanish Region / Iberian Peninsula"/>
    <s v="Genoa"/>
    <s v="Cloth"/>
    <s v="ARA_x0009_#Alfons V of Aragon"/>
    <n v="6"/>
    <n v="5"/>
    <n v="3"/>
    <s v="València"/>
    <n v="0"/>
  </r>
  <r>
    <x v="220"/>
    <s v="Murcia"/>
    <x v="24"/>
    <s v="MUR #Former Z11"/>
    <s v="MUR #Former Z11"/>
    <s v="cosmopolitan_french"/>
    <s v="catholic"/>
    <n v="2000"/>
    <s v="eastern,western,judean,muslim,ottoman,AZT"/>
    <s v="no"/>
    <m/>
    <m/>
    <m/>
    <m/>
    <m/>
    <m/>
    <m/>
    <m/>
    <m/>
    <x v="0"/>
    <s v="Spanish Region / Iberian Peninsula / Andalusia"/>
    <s v="Sevilla"/>
    <s v="Grain"/>
    <s v="CAS_x0009__x0009_# Juan II of Castille"/>
    <n v="5"/>
    <n v="4"/>
    <n v="5"/>
    <s v="Cartagena"/>
    <n v="0"/>
  </r>
  <r>
    <x v="221"/>
    <s v="Almería"/>
    <x v="25"/>
    <s v="GRA"/>
    <s v="GRA"/>
    <s v="cosmopolitan_french"/>
    <s v="catholic"/>
    <n v="2000"/>
    <s v="eastern,western,judean,muslim,ottoman,AZT"/>
    <s v="no"/>
    <m/>
    <n v="2"/>
    <n v="3"/>
    <n v="3"/>
    <s v="grain"/>
    <s v="yes"/>
    <s v="Almeria"/>
    <n v="0"/>
    <s v="yes"/>
    <x v="0"/>
    <s v="Spanish Region / Iberian Peninsula / Andalusia"/>
    <s v="Sevilla"/>
    <s v="Grain"/>
    <s v="GRA_x0009__x0009_#Mustapha Sa'd King of Granada"/>
    <n v="2"/>
    <n v="2"/>
    <n v="2"/>
    <s v="Almería"/>
    <n v="0"/>
  </r>
  <r>
    <x v="222"/>
    <s v="Granada"/>
    <x v="26"/>
    <s v="CRD #Former Z12"/>
    <s v="CRD #Former Z12,GRA"/>
    <s v="cosmopolitan_french"/>
    <s v="catholic"/>
    <n v="2000"/>
    <s v="eastern,western,judean,muslim,ottoman,AZT"/>
    <s v="no"/>
    <m/>
    <n v="6"/>
    <n v="6"/>
    <n v="7"/>
    <s v="salt"/>
    <s v="yes"/>
    <s v="Granada"/>
    <n v="0"/>
    <s v="yes"/>
    <x v="0"/>
    <s v="Spanish Region / Iberian Peninsula / Andalusia"/>
    <s v="Sevilla"/>
    <s v="Salt"/>
    <s v="GRA_x0009__x0009_# Mustapha Sa'd King of Granada"/>
    <n v="6"/>
    <n v="6"/>
    <n v="3"/>
    <s v="Granada"/>
    <n v="0"/>
  </r>
  <r>
    <x v="223"/>
    <s v="Sevilla"/>
    <x v="11"/>
    <s v="PAP"/>
    <s v="PAP"/>
    <s v="cosmopolitan_french"/>
    <s v="catholic"/>
    <n v="2000"/>
    <s v="eastern,western,judean,muslim,ottoman,AZT"/>
    <s v="no"/>
    <m/>
    <m/>
    <m/>
    <m/>
    <m/>
    <m/>
    <m/>
    <m/>
    <m/>
    <x v="0"/>
    <s v="Spanish Region / Iberian Peninsula / Andalusia"/>
    <s v="Sevilla"/>
    <s v="Wine"/>
    <s v="CAS_x0009_#Juan II of Castille"/>
    <n v="7"/>
    <n v="7"/>
    <n v="4"/>
    <s v="Sevilla"/>
    <n v="0"/>
  </r>
  <r>
    <x v="224"/>
    <s v="Córdoba"/>
    <x v="26"/>
    <s v="CRD #Former Z12"/>
    <s v="CRD #Former Z12,CRD #Former Z12"/>
    <s v="cosmopolitan_french"/>
    <s v="catholic"/>
    <n v="2000"/>
    <s v="eastern,western,judean,muslim,ottoman,AZT"/>
    <s v="no"/>
    <m/>
    <n v="4"/>
    <n v="5"/>
    <n v="4"/>
    <s v="wool"/>
    <s v="yes"/>
    <s v="Córdoba"/>
    <n v="0"/>
    <s v="yes"/>
    <x v="0"/>
    <s v="Spanish Region / Iberian Peninsula / Andalusia"/>
    <s v="Sevilla"/>
    <s v="Wool"/>
    <s v="CAS_x0009__x0009_#Juan II of Castille"/>
    <n v="4"/>
    <n v="4"/>
    <n v="2"/>
    <s v="Córdoba"/>
    <n v="0"/>
  </r>
  <r>
    <x v="225"/>
    <s v="Gibraltar"/>
    <x v="11"/>
    <s v="PAP"/>
    <s v="PAP"/>
    <s v="cosmopolitan_french"/>
    <s v="catholic"/>
    <n v="2000"/>
    <s v="eastern,western,judean,muslim,ottoman,AZT"/>
    <s v="no"/>
    <m/>
    <m/>
    <m/>
    <m/>
    <m/>
    <m/>
    <m/>
    <m/>
    <m/>
    <x v="0"/>
    <s v="Spanish Region / Iberian Peninsula / Andalusia"/>
    <s v="Sevilla"/>
    <s v="Fish"/>
    <s v="GRA_x0009__x0009_# Mustapha Sa'd King of Granada"/>
    <n v="2"/>
    <n v="2"/>
    <n v="2"/>
    <s v="Gibraltar"/>
    <n v="0"/>
  </r>
  <r>
    <x v="226"/>
    <s v="Lisboa"/>
    <x v="23"/>
    <s v="GAL"/>
    <s v="GAL"/>
    <s v="cosmopolitan_french"/>
    <s v="catholic"/>
    <n v="2000"/>
    <s v="eastern,western,judean,muslim,ottoman,AZT"/>
    <s v="no"/>
    <m/>
    <n v="7"/>
    <n v="8"/>
    <n v="6"/>
    <s v="fish"/>
    <s v="yes"/>
    <s v="Lisboa"/>
    <n v="0"/>
    <s v="yes"/>
    <x v="0"/>
    <s v="Iberian Peninsula"/>
    <s v="Sevilla"/>
    <s v="Fish"/>
    <s v="POR"/>
    <n v="7"/>
    <n v="7"/>
    <n v="3"/>
    <s v="Lisboa"/>
    <n v="0"/>
  </r>
  <r>
    <x v="227"/>
    <s v="Beira"/>
    <x v="27"/>
    <s v="POR"/>
    <s v="POR"/>
    <s v="cosmopolitan_french"/>
    <s v="catholic"/>
    <n v="2000"/>
    <s v="eastern,western,judean,muslim,ottoman,AZT"/>
    <s v="no"/>
    <m/>
    <m/>
    <m/>
    <m/>
    <m/>
    <m/>
    <m/>
    <m/>
    <m/>
    <x v="0"/>
    <s v="Iberian Peninsula"/>
    <s v="Sevilla"/>
    <s v="Wine"/>
    <s v="POR"/>
    <n v="5"/>
    <n v="5"/>
    <n v="3"/>
    <s v="Viseu"/>
    <n v="0"/>
  </r>
  <r>
    <x v="228"/>
    <s v="Alentejo"/>
    <x v="23"/>
    <s v="GAL"/>
    <s v="GAL"/>
    <s v="cosmopolitan_french"/>
    <s v="catholic"/>
    <n v="2000"/>
    <s v="eastern,western,judean,muslim,ottoman,AZT"/>
    <s v="no"/>
    <m/>
    <n v="5"/>
    <n v="4"/>
    <n v="4"/>
    <s v="fish"/>
    <s v="yes"/>
    <s v="Évora"/>
    <n v="0"/>
    <s v="yes"/>
    <x v="0"/>
    <s v="Iberian Peninsula"/>
    <s v="Sevilla"/>
    <s v="Fish"/>
    <s v="POR"/>
    <n v="5"/>
    <n v="4"/>
    <n v="3"/>
    <s v="Évora"/>
    <n v="0"/>
  </r>
  <r>
    <x v="229"/>
    <s v="Algarve"/>
    <x v="11"/>
    <s v="PAP"/>
    <s v="PAP"/>
    <s v="aztek"/>
    <s v="catholic"/>
    <n v="2000"/>
    <s v="eastern,western,judean,muslim,ottoman,AZT"/>
    <s v="no"/>
    <m/>
    <m/>
    <m/>
    <m/>
    <m/>
    <m/>
    <m/>
    <m/>
    <m/>
    <x v="0"/>
    <s v="Iberian Peninsula"/>
    <s v="Sevilla"/>
    <s v="Fish"/>
    <s v="POR"/>
    <n v="4"/>
    <n v="4"/>
    <n v="4"/>
    <s v="Faro"/>
    <n v="0"/>
  </r>
  <r>
    <x v="230"/>
    <s v="Porto"/>
    <x v="28"/>
    <s v="PTC #Former Z10"/>
    <s v="PTC #Former Z10,POR"/>
    <s v="portugese"/>
    <s v="catholic"/>
    <n v="2000"/>
    <s v="eastern,western,judean,muslim,ottoman,AZT"/>
    <s v="no"/>
    <m/>
    <m/>
    <m/>
    <m/>
    <m/>
    <m/>
    <m/>
    <m/>
    <m/>
    <x v="0"/>
    <s v="Iberian Peninsula"/>
    <s v="Sevilla"/>
    <s v="Wine"/>
    <s v="POR"/>
    <n v="7"/>
    <n v="7"/>
    <n v="5"/>
    <s v="Porto"/>
    <n v="0"/>
  </r>
  <r>
    <x v="231"/>
    <s v="Bragança"/>
    <x v="27"/>
    <s v="POR"/>
    <s v="POR"/>
    <s v="basque"/>
    <s v="catholic"/>
    <n v="2000"/>
    <s v="eastern,western,judean,muslim,ottoman,AZT"/>
    <s v="no"/>
    <m/>
    <m/>
    <m/>
    <m/>
    <m/>
    <m/>
    <m/>
    <m/>
    <m/>
    <x v="0"/>
    <s v="Iberian Peninsula"/>
    <s v="Sevilla"/>
    <s v="Wine"/>
    <s v="POR"/>
    <n v="5"/>
    <n v="5"/>
    <n v="2"/>
    <s v="Bragança"/>
    <n v="0"/>
  </r>
  <r>
    <x v="232"/>
    <s v="Cornwall"/>
    <x v="14"/>
    <s v="BTG #Former Z03"/>
    <s v="BTG #Former Z03,AZT,POL"/>
    <s v="irish"/>
    <s v="catholic"/>
    <n v="2000"/>
    <s v="western,eastern,AZT"/>
    <s v="no"/>
    <m/>
    <n v="3"/>
    <n v="5"/>
    <n v="4"/>
    <s v="copper"/>
    <s v="yes"/>
    <s v="Exeter"/>
    <n v="0"/>
    <s v="yes"/>
    <x v="0"/>
    <s v="Great Britain Region / Welsh Region / British Isles"/>
    <s v="English Channel"/>
    <s v="Copper"/>
    <s v="ENG"/>
    <n v="4"/>
    <n v="5"/>
    <n v="3"/>
    <s v="Exeter"/>
    <n v="0"/>
  </r>
  <r>
    <x v="233"/>
    <s v="Wessex"/>
    <x v="4"/>
    <s v="POL"/>
    <s v="POL"/>
    <s v="polish"/>
    <s v="catholic"/>
    <n v="2000"/>
    <s v="western,eastern,AZT"/>
    <s v="no"/>
    <m/>
    <m/>
    <m/>
    <m/>
    <m/>
    <m/>
    <m/>
    <m/>
    <m/>
    <x v="0"/>
    <s v="Great Britain Region / British Isles / Mercia"/>
    <s v="English Channel"/>
    <s v="Fish"/>
    <s v="ENG"/>
    <n v="6"/>
    <n v="6"/>
    <n v="3"/>
    <s v="Salisbury"/>
    <n v="0"/>
  </r>
  <r>
    <x v="234"/>
    <s v="Kent"/>
    <x v="4"/>
    <s v="POL"/>
    <s v="POL,IRE,VST #Former Z00"/>
    <s v="cosmopolitan_french"/>
    <s v="catholic"/>
    <n v="2000"/>
    <s v="western,eastern,AZT"/>
    <s v="no"/>
    <m/>
    <m/>
    <m/>
    <m/>
    <m/>
    <m/>
    <m/>
    <m/>
    <m/>
    <x v="0"/>
    <s v="Great Britain Region / Essex / British Isles"/>
    <s v="English Channel"/>
    <s v="Grain"/>
    <s v="ENG"/>
    <n v="5"/>
    <n v="6"/>
    <n v="2"/>
    <s v="Canterbury"/>
    <n v="0"/>
  </r>
  <r>
    <x v="235"/>
    <s v="London"/>
    <x v="29"/>
    <s v="IRE"/>
    <s v="IRE,IRE"/>
    <s v="anglo_saxon"/>
    <s v="fraticelli"/>
    <n v="2000"/>
    <s v="western,eastern,AZT"/>
    <s v="no"/>
    <m/>
    <m/>
    <m/>
    <m/>
    <m/>
    <m/>
    <m/>
    <m/>
    <m/>
    <x v="0"/>
    <s v="Great Britain Region / Essex / British Isles"/>
    <s v="English Channel"/>
    <s v="Grain"/>
    <s v="ENG"/>
    <n v="8"/>
    <n v="8"/>
    <n v="6"/>
    <s v="London"/>
    <n v="0"/>
  </r>
  <r>
    <x v="236"/>
    <s v="Oxfordshire"/>
    <x v="14"/>
    <s v="BTG #Former Z03"/>
    <s v="BTG #Former Z03,POL,DEH #Former Z02,IRE"/>
    <s v="cosmopolitan_french"/>
    <s v="catholic"/>
    <n v="2000"/>
    <s v="western,eastern,AZT"/>
    <s v="no"/>
    <m/>
    <n v="5"/>
    <n v="5"/>
    <n v="6"/>
    <s v="grain"/>
    <s v="yes"/>
    <s v="Oxford"/>
    <n v="0"/>
    <s v="yes"/>
    <x v="0"/>
    <s v="Great Britain Region / British Isles / Mercia"/>
    <s v="English Channel"/>
    <s v="Grain"/>
    <s v="ENG"/>
    <n v="6"/>
    <n v="5"/>
    <n v="3"/>
    <s v="Oxford"/>
    <n v="0"/>
  </r>
  <r>
    <x v="237"/>
    <s v="Essex"/>
    <x v="0"/>
    <s v="AZT"/>
    <s v="AZT,IRE"/>
    <s v="aztek"/>
    <s v="catholic"/>
    <n v="2000"/>
    <s v="western,eastern,AZT"/>
    <s v="no"/>
    <m/>
    <n v="5"/>
    <n v="6"/>
    <n v="6"/>
    <s v="cloth"/>
    <s v="yes"/>
    <s v="Chelmsford"/>
    <n v="0"/>
    <s v="yes"/>
    <x v="0"/>
    <s v="Great Britain Region / Essex / British Isles"/>
    <s v="English Channel"/>
    <s v="Cloth"/>
    <s v="ENG"/>
    <n v="7"/>
    <n v="8"/>
    <n v="4"/>
    <s v="Chelmsford"/>
    <n v="0"/>
  </r>
  <r>
    <x v="238"/>
    <s v="Gloucestershire"/>
    <x v="14"/>
    <s v="BTG #Former Z03"/>
    <s v="BTG #Former Z03,POL"/>
    <s v="scottish"/>
    <s v="catholic"/>
    <n v="2000"/>
    <s v="western,eastern,AZT"/>
    <s v="no"/>
    <m/>
    <n v="6"/>
    <n v="5"/>
    <n v="6"/>
    <s v="iron"/>
    <s v="yes"/>
    <s v="Bristol"/>
    <n v="0"/>
    <s v="yes"/>
    <x v="0"/>
    <s v="Great Britain Region / British Isles / Mercia"/>
    <s v="English Channel"/>
    <s v="Iron"/>
    <s v="ENG"/>
    <n v="5"/>
    <n v="5"/>
    <n v="4"/>
    <s v="Bristol"/>
    <n v="0"/>
  </r>
  <r>
    <x v="239"/>
    <s v="Marches"/>
    <x v="29"/>
    <s v="IRE"/>
    <s v="IRE,IRE"/>
    <s v="anglo_saxon"/>
    <s v="fraticelli"/>
    <n v="2000"/>
    <s v="western,eastern,AZT"/>
    <s v="no"/>
    <m/>
    <m/>
    <m/>
    <m/>
    <m/>
    <m/>
    <m/>
    <m/>
    <m/>
    <x v="0"/>
    <s v="Great Britain Region / British Isles / Mercia"/>
    <s v="English Channel"/>
    <s v="Cloth"/>
    <s v="ENG"/>
    <n v="4"/>
    <n v="4"/>
    <n v="3"/>
    <s v="Coventry"/>
    <n v="0"/>
  </r>
  <r>
    <x v="240"/>
    <s v="Glamorganshire"/>
    <x v="7"/>
    <s v="DEH #Former Z02"/>
    <s v="DEH #Former Z02"/>
    <s v="scottish"/>
    <s v="fraticelli"/>
    <n v="2000"/>
    <s v="western,eastern,AZT"/>
    <s v="no"/>
    <m/>
    <n v="3"/>
    <n v="3"/>
    <n v="5"/>
    <s v="iron"/>
    <s v="yes"/>
    <s v="Carmarthen"/>
    <n v="0"/>
    <s v="yes"/>
    <x v="0"/>
    <s v="Great Britain Region / Welsh Region / British Isles"/>
    <s v="English Channel"/>
    <s v="Iron"/>
    <s v="ENG"/>
    <n v="3"/>
    <n v="3"/>
    <n v="2"/>
    <s v="Carmarthen"/>
    <n v="0"/>
  </r>
  <r>
    <x v="241"/>
    <s v="Gwynedd"/>
    <x v="30"/>
    <s v="GWY #Former Z05"/>
    <s v="GWY #Former Z05"/>
    <s v="scottish"/>
    <s v="fraticelli"/>
    <n v="2000"/>
    <s v="western,eastern,AZT"/>
    <s v="no"/>
    <m/>
    <n v="2"/>
    <n v="2"/>
    <n v="3"/>
    <s v="fish"/>
    <s v="yes"/>
    <s v="Caernarvon"/>
    <n v="0"/>
    <s v="yes"/>
    <x v="0"/>
    <s v="Great Britain Region / Welsh Region / British Isles"/>
    <s v="English Channel"/>
    <s v="Fish"/>
    <s v="ENG"/>
    <n v="2"/>
    <n v="2"/>
    <n v="1"/>
    <s v="Caernarvon"/>
    <n v="0"/>
  </r>
  <r>
    <x v="242"/>
    <s v="Lincolnshire"/>
    <x v="4"/>
    <s v="POL"/>
    <s v="POL,IRE"/>
    <s v="scottish"/>
    <s v="catholic"/>
    <n v="2000"/>
    <s v="western,eastern,AZT"/>
    <s v="no"/>
    <m/>
    <m/>
    <m/>
    <m/>
    <m/>
    <m/>
    <m/>
    <m/>
    <m/>
    <x v="0"/>
    <s v="Great Britain Region / Danelaw / British Isles / Mercia"/>
    <s v="English Channel"/>
    <s v="Cloth"/>
    <s v="ENG"/>
    <n v="4"/>
    <n v="4"/>
    <n v="2"/>
    <s v="Nottingham"/>
    <n v="0"/>
  </r>
  <r>
    <x v="243"/>
    <s v="Lancashire"/>
    <x v="29"/>
    <s v="IRE"/>
    <s v="IRE"/>
    <s v="scottish"/>
    <s v="fraticelli"/>
    <n v="2000"/>
    <s v="eastern,western,AZT"/>
    <s v="no"/>
    <m/>
    <m/>
    <m/>
    <m/>
    <m/>
    <m/>
    <m/>
    <m/>
    <m/>
    <x v="0"/>
    <s v="Northumbria / Great Britain Region / British Isles"/>
    <s v="North Sea"/>
    <s v="Wool"/>
    <s v="ENG"/>
    <n v="5"/>
    <n v="5"/>
    <n v="3"/>
    <s v="Chester"/>
    <n v="0"/>
  </r>
  <r>
    <x v="244"/>
    <s v="Yorkshire"/>
    <x v="4"/>
    <s v="POL"/>
    <s v="POL,IRE"/>
    <s v="scottish"/>
    <s v="catholic"/>
    <n v="2000"/>
    <s v="eastern,western,AZT"/>
    <s v="no"/>
    <m/>
    <m/>
    <m/>
    <m/>
    <m/>
    <m/>
    <m/>
    <m/>
    <m/>
    <x v="0"/>
    <s v="Northumbria / Great Britain Region / Danelaw / British Isles"/>
    <s v="North Sea"/>
    <s v="Cloth"/>
    <s v="ENG"/>
    <n v="6"/>
    <n v="7"/>
    <n v="3"/>
    <s v="York"/>
    <n v="0"/>
  </r>
  <r>
    <x v="245"/>
    <s v="Northumberland"/>
    <x v="31"/>
    <s v="SCO"/>
    <s v="SCO"/>
    <s v="scottish"/>
    <s v="fraticelli"/>
    <n v="2000"/>
    <s v="eastern,western,AZT"/>
    <s v="no"/>
    <m/>
    <m/>
    <m/>
    <m/>
    <m/>
    <m/>
    <m/>
    <m/>
    <m/>
    <x v="0"/>
    <s v="Northumbria / Great Britain Region / Danelaw / British Isles"/>
    <s v="North Sea"/>
    <s v="Cloth"/>
    <s v="ENG"/>
    <n v="5"/>
    <n v="5"/>
    <n v="3"/>
    <s v="Newcastle"/>
    <n v="0"/>
  </r>
  <r>
    <x v="246"/>
    <s v="Cumbria"/>
    <x v="31"/>
    <s v="SCO"/>
    <s v="SCO"/>
    <s v="scottish"/>
    <s v="fraticelli"/>
    <n v="2000"/>
    <s v="eastern,western,AZT"/>
    <s v="no"/>
    <m/>
    <m/>
    <m/>
    <m/>
    <m/>
    <m/>
    <m/>
    <m/>
    <m/>
    <x v="0"/>
    <s v="Northumbria / Great Britain Region / British Isles"/>
    <s v="North Sea"/>
    <s v="Wool"/>
    <s v="ENG"/>
    <n v="2"/>
    <n v="2"/>
    <n v="1"/>
    <s v="Carlisle"/>
    <n v="0"/>
  </r>
  <r>
    <x v="247"/>
    <s v="Lothian"/>
    <x v="31"/>
    <s v="SCO"/>
    <s v="SCO"/>
    <s v="scottish"/>
    <s v="fraticelli"/>
    <n v="2000"/>
    <s v="eastern,western,AZT"/>
    <s v="no"/>
    <m/>
    <m/>
    <m/>
    <m/>
    <m/>
    <m/>
    <m/>
    <m/>
    <m/>
    <x v="0"/>
    <s v="Great Britain Region / British Isles / Lowlands"/>
    <s v="North Sea"/>
    <s v="Fish"/>
    <s v="SCO"/>
    <n v="7"/>
    <n v="7"/>
    <n v="3"/>
    <s v="Edinburgh"/>
    <n v="0"/>
  </r>
  <r>
    <x v="248"/>
    <s v="Ayrshire"/>
    <x v="31"/>
    <s v="SCO"/>
    <s v="SCO"/>
    <s v="scottish"/>
    <s v="fraticelli"/>
    <n v="2000"/>
    <s v="eastern,western,AZT"/>
    <s v="no"/>
    <m/>
    <m/>
    <m/>
    <m/>
    <m/>
    <m/>
    <m/>
    <m/>
    <m/>
    <x v="0"/>
    <s v="Great Britain Region / British Isles / Lowlands"/>
    <s v="North Sea"/>
    <s v="Iron"/>
    <s v="SCO"/>
    <n v="4"/>
    <n v="4"/>
    <n v="2"/>
    <s v="Ayr"/>
    <n v="0"/>
  </r>
  <r>
    <x v="249"/>
    <s v="Fife"/>
    <x v="31"/>
    <s v="SCO"/>
    <s v="SCO"/>
    <s v="scottish"/>
    <s v="catholic"/>
    <n v="2000"/>
    <s v="eastern,western,AZT"/>
    <s v="no"/>
    <m/>
    <m/>
    <m/>
    <m/>
    <m/>
    <m/>
    <m/>
    <m/>
    <m/>
    <x v="0"/>
    <s v="Great Britain Region / British Isles / Lowlands"/>
    <s v="North Sea"/>
    <s v="Fish"/>
    <s v="SCO"/>
    <n v="5"/>
    <n v="5"/>
    <n v="2"/>
    <s v="Dundee"/>
    <n v="0"/>
  </r>
  <r>
    <x v="250"/>
    <s v="Aberdeenshire"/>
    <x v="31"/>
    <s v="SCO"/>
    <s v="SCO"/>
    <s v="scottish"/>
    <s v="fraticelli"/>
    <n v="2000"/>
    <s v="eastern,western,AZT"/>
    <s v="no"/>
    <m/>
    <m/>
    <m/>
    <m/>
    <m/>
    <m/>
    <m/>
    <m/>
    <m/>
    <x v="0"/>
    <s v="Great Britain Region / British Isles / Lowlands"/>
    <s v="North Sea"/>
    <s v="Fish"/>
    <s v="SCO"/>
    <n v="4"/>
    <n v="4"/>
    <n v="2"/>
    <s v="Aberdeen"/>
    <n v="0"/>
  </r>
  <r>
    <x v="251"/>
    <s v="Highlands"/>
    <x v="31"/>
    <s v="SCO"/>
    <s v="SCO"/>
    <s v="scottish"/>
    <s v="fraticelli"/>
    <n v="2000"/>
    <s v="eastern,western,AZT"/>
    <s v="no"/>
    <m/>
    <m/>
    <m/>
    <m/>
    <m/>
    <m/>
    <m/>
    <m/>
    <m/>
    <x v="0"/>
    <s v="Great Britain Region / British Isles / Highlands"/>
    <s v="North Sea"/>
    <s v="Wool"/>
    <s v="SCO"/>
    <n v="2"/>
    <n v="2"/>
    <n v="2"/>
    <s v="Inverness"/>
    <n v="0"/>
  </r>
  <r>
    <x v="252"/>
    <s v="Western Isles"/>
    <x v="31"/>
    <s v="SCO"/>
    <s v="SCO"/>
    <s v="scottish"/>
    <s v="fraticelli"/>
    <n v="2000"/>
    <s v="eastern,western,AZT"/>
    <s v="no"/>
    <m/>
    <m/>
    <m/>
    <m/>
    <m/>
    <m/>
    <m/>
    <m/>
    <m/>
    <x v="0"/>
    <s v="Great Britain Region / British Isles / Highlands"/>
    <s v="North Sea"/>
    <s v="Fish"/>
    <s v="SCO"/>
    <n v="1"/>
    <n v="1"/>
    <n v="1"/>
    <s v="Stornoway"/>
    <n v="0"/>
  </r>
  <r>
    <x v="253"/>
    <s v="Poznan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Salt"/>
    <s v="POL"/>
    <n v="6"/>
    <n v="6"/>
    <n v="5"/>
    <s v="Poznan"/>
    <n v="0"/>
  </r>
  <r>
    <x v="254"/>
    <s v="Kalisz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Cloth"/>
    <s v="POL"/>
    <n v="6"/>
    <n v="6"/>
    <n v="3"/>
    <s v="Gniezno"/>
    <n v="0"/>
  </r>
  <r>
    <x v="255"/>
    <s v="Plock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Grain"/>
    <s v="MAZ"/>
    <n v="2"/>
    <n v="2"/>
    <n v="2"/>
    <s v="Plock"/>
    <n v="0"/>
  </r>
  <r>
    <x v="256"/>
    <s v="Warszawa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Cloth"/>
    <s v="MAZ"/>
    <n v="5"/>
    <n v="5"/>
    <n v="2"/>
    <s v="Warszawa"/>
    <n v="0"/>
  </r>
  <r>
    <x v="257"/>
    <s v="Sieradz"/>
    <x v="4"/>
    <s v="POL"/>
    <s v="POL"/>
    <s v="polish"/>
    <s v="catholic"/>
    <n v="2000"/>
    <s v="eastern,western,judean"/>
    <s v="no"/>
    <m/>
    <m/>
    <m/>
    <m/>
    <m/>
    <m/>
    <m/>
    <m/>
    <m/>
    <x v="0"/>
    <s v="Malopolska"/>
    <s v="Krakow"/>
    <s v="Grain"/>
    <s v="POL"/>
    <n v="6"/>
    <n v="6"/>
    <n v="4"/>
    <s v="Sieradz"/>
    <n v="0"/>
  </r>
  <r>
    <x v="258"/>
    <s v="Sandomierz"/>
    <x v="4"/>
    <s v="POL"/>
    <s v="POL"/>
    <s v="polish"/>
    <s v="catholic"/>
    <n v="2000"/>
    <s v="eastern,western,judean"/>
    <s v="no"/>
    <m/>
    <m/>
    <m/>
    <m/>
    <m/>
    <m/>
    <m/>
    <m/>
    <m/>
    <x v="0"/>
    <s v="Malopolska"/>
    <s v="Krakow"/>
    <s v="Cloth"/>
    <s v="POL"/>
    <n v="6"/>
    <n v="6"/>
    <n v="2"/>
    <s v="Sandomierz"/>
    <n v="0"/>
  </r>
  <r>
    <x v="259"/>
    <s v="Lublin"/>
    <x v="4"/>
    <s v="POL"/>
    <s v="POL"/>
    <s v="polish"/>
    <s v="catholic"/>
    <n v="2000"/>
    <s v="eastern,western,judean"/>
    <s v="no"/>
    <m/>
    <m/>
    <m/>
    <m/>
    <m/>
    <m/>
    <m/>
    <m/>
    <m/>
    <x v="0"/>
    <s v="Malopolska"/>
    <s v="Krakow"/>
    <s v="Cloth"/>
    <s v="POL"/>
    <n v="6"/>
    <n v="6"/>
    <n v="4"/>
    <n v="0"/>
    <n v="0"/>
  </r>
  <r>
    <x v="260"/>
    <s v="Halicz"/>
    <x v="10"/>
    <s v="JUD #Former Z13"/>
    <s v="JUD #Former Z13"/>
    <s v="greek"/>
    <s v="catholic"/>
    <n v="2000"/>
    <s v="eastern,western,judean"/>
    <s v="no"/>
    <m/>
    <m/>
    <m/>
    <m/>
    <m/>
    <m/>
    <m/>
    <m/>
    <m/>
    <x v="0"/>
    <s v="Malopolska"/>
    <s v="Krakow"/>
    <s v="Grain"/>
    <s v="POL"/>
    <n v="3"/>
    <n v="3"/>
    <n v="2"/>
    <n v="0"/>
    <n v="0"/>
  </r>
  <r>
    <x v="261"/>
    <s v="Krakow"/>
    <x v="4"/>
    <s v="POL"/>
    <s v="POL"/>
    <s v="czech"/>
    <s v="catholic"/>
    <n v="2000"/>
    <s v="eastern,western,judean"/>
    <s v="no"/>
    <m/>
    <m/>
    <m/>
    <m/>
    <m/>
    <m/>
    <m/>
    <m/>
    <m/>
    <x v="0"/>
    <s v="Malopolska"/>
    <s v="Krakow"/>
    <s v="Salt"/>
    <s v="POL"/>
    <n v="8"/>
    <n v="8"/>
    <n v="7"/>
    <s v="Kraków"/>
    <n v="0"/>
  </r>
  <r>
    <x v="262"/>
    <s v="Ratibor"/>
    <x v="4"/>
    <s v="POL"/>
    <s v="POL"/>
    <s v="czech"/>
    <s v="catholic"/>
    <n v="2000"/>
    <s v="eastern,western,judean"/>
    <s v="no"/>
    <m/>
    <m/>
    <m/>
    <m/>
    <m/>
    <m/>
    <m/>
    <m/>
    <m/>
    <x v="0"/>
    <s v="Bohemian Region"/>
    <s v="Krakow"/>
    <s v="Wine"/>
    <s v="SIL"/>
    <n v="3"/>
    <n v="3"/>
    <n v="2"/>
    <s v="Ratibor"/>
    <n v="0"/>
  </r>
  <r>
    <x v="263"/>
    <s v="Breslau"/>
    <x v="4"/>
    <s v="POL"/>
    <s v="POL"/>
    <s v="polish"/>
    <s v="catholic"/>
    <n v="2000"/>
    <s v="eastern,western,judean"/>
    <s v="no"/>
    <m/>
    <m/>
    <m/>
    <m/>
    <m/>
    <m/>
    <m/>
    <m/>
    <m/>
    <x v="0"/>
    <s v="Bohemian Region"/>
    <s v="Krakow"/>
    <s v="Iron"/>
    <s v="SIL"/>
    <n v="6"/>
    <n v="6"/>
    <n v="4"/>
    <s v="Breslau"/>
    <n v="0"/>
  </r>
  <r>
    <x v="264"/>
    <s v="Moravia"/>
    <x v="32"/>
    <s v="BOH"/>
    <s v="BOH"/>
    <s v="czech"/>
    <s v="catholic"/>
    <n v="2000"/>
    <s v="judean,eastern,western"/>
    <s v="no"/>
    <m/>
    <n v="6"/>
    <n v="7"/>
    <n v="7"/>
    <s v="grain"/>
    <s v="yes"/>
    <s v="Brunn"/>
    <n v="0"/>
    <s v="yes"/>
    <x v="0"/>
    <s v="Bohemian Region"/>
    <s v="Wien"/>
    <s v="Grain"/>
    <s v="BOH"/>
    <n v="6"/>
    <n v="6"/>
    <n v="5"/>
    <s v="Brunn"/>
    <n v="0"/>
  </r>
  <r>
    <x v="265"/>
    <s v="Prague"/>
    <x v="32"/>
    <s v="BOH"/>
    <s v="BOH"/>
    <s v="czech"/>
    <s v="catholic"/>
    <n v="2000"/>
    <s v="eastern,western,judean"/>
    <s v="no"/>
    <m/>
    <n v="9"/>
    <n v="8"/>
    <n v="7"/>
    <s v="cloth"/>
    <s v="yes"/>
    <s v="Praha"/>
    <n v="0"/>
    <s v="yes"/>
    <x v="0"/>
    <s v="Bohemian Region"/>
    <s v="Saxony"/>
    <s v="Cloth"/>
    <s v="BOH"/>
    <n v="8"/>
    <n v="8"/>
    <n v="5"/>
    <s v="Praha"/>
    <n v="0"/>
  </r>
  <r>
    <x v="266"/>
    <s v="Plzen"/>
    <x v="32"/>
    <s v="BOH"/>
    <s v="BOH"/>
    <s v="czech"/>
    <s v="catholic"/>
    <n v="2000"/>
    <s v="eastern,western,judean"/>
    <s v="no"/>
    <m/>
    <n v="4"/>
    <n v="6"/>
    <n v="4"/>
    <s v="naval_supplies"/>
    <s v="yes"/>
    <s v="Plzen"/>
    <n v="0"/>
    <s v="yes"/>
    <x v="0"/>
    <s v="Bohemian Region"/>
    <s v="Saxony"/>
    <s v="Naval supplies"/>
    <s v="BOH"/>
    <n v="5"/>
    <n v="5"/>
    <n v="1"/>
    <s v="Plzen"/>
    <n v="0"/>
  </r>
  <r>
    <x v="267"/>
    <s v="Moldavia"/>
    <x v="10"/>
    <s v="JUD #Former Z13"/>
    <s v="JUD #Former Z13"/>
    <s v="greek"/>
    <s v="jewish"/>
    <n v="2000"/>
    <s v="eastern,western,judean"/>
    <s v="no"/>
    <m/>
    <m/>
    <m/>
    <m/>
    <m/>
    <m/>
    <m/>
    <m/>
    <m/>
    <x v="0"/>
    <s v="Dacia / Eastern Balkans"/>
    <s v="Krakow"/>
    <s v="Wool"/>
    <s v="MOL"/>
    <n v="6"/>
    <n v="5"/>
    <n v="2"/>
    <s v="Suceava"/>
    <n v="0"/>
  </r>
  <r>
    <x v="268"/>
    <s v="Podlasie"/>
    <x v="5"/>
    <s v="LIT"/>
    <s v="LIT"/>
    <s v="lithuanian"/>
    <s v="catholic"/>
    <n v="2000"/>
    <s v="eastern,western,judean"/>
    <s v="no"/>
    <m/>
    <m/>
    <m/>
    <m/>
    <m/>
    <m/>
    <m/>
    <m/>
    <m/>
    <x v="0"/>
    <s v="Wielkopolska"/>
    <s v="Krakow"/>
    <s v="Grain"/>
    <s v="LIT"/>
    <n v="6"/>
    <n v="6"/>
    <n v="4"/>
    <s v="Bialystok"/>
    <n v="0"/>
  </r>
  <r>
    <x v="269"/>
    <s v="Trakai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Kiev"/>
    <s v="Grain"/>
    <s v="LIT"/>
    <n v="4"/>
    <n v="4"/>
    <n v="2"/>
    <s v="Trakai"/>
    <n v="0"/>
  </r>
  <r>
    <x v="270"/>
    <s v="Samogitia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Baltic Sea"/>
    <s v="Grain"/>
    <s v="LIT"/>
    <n v="2"/>
    <n v="2"/>
    <n v="1"/>
    <s v="Varniai"/>
    <n v="0"/>
  </r>
  <r>
    <x v="271"/>
    <s v="Vilna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Kiev"/>
    <s v="Grain"/>
    <s v="LIT"/>
    <n v="6"/>
    <n v="6"/>
    <n v="4"/>
    <s v="Vilna"/>
    <n v="0"/>
  </r>
  <r>
    <x v="272"/>
    <s v="Latgalia"/>
    <x v="5"/>
    <s v="LIT"/>
    <s v="LIT"/>
    <s v="lithuanian"/>
    <s v="catholic"/>
    <n v="2000"/>
    <s v="eastern,western,judean"/>
    <s v="no"/>
    <m/>
    <m/>
    <m/>
    <m/>
    <m/>
    <m/>
    <m/>
    <m/>
    <m/>
    <x v="0"/>
    <s v="The Baltics"/>
    <s v="Baltic Sea"/>
    <s v="Grain"/>
    <s v="LIV"/>
    <n v="2"/>
    <n v="2"/>
    <n v="2"/>
    <s v="Dünaburg"/>
    <n v="0"/>
  </r>
  <r>
    <x v="273"/>
    <s v="Pskov"/>
    <x v="10"/>
    <s v="JUD #Former Z13"/>
    <s v="JUD #Former Z13"/>
    <s v="finnish"/>
    <s v="animism"/>
    <n v="2000"/>
    <s v="eastern,western,judean"/>
    <s v="no"/>
    <m/>
    <m/>
    <m/>
    <m/>
    <m/>
    <m/>
    <m/>
    <m/>
    <m/>
    <x v="0"/>
    <s v="Russian Region"/>
    <s v="Novgorod"/>
    <s v="Grain"/>
    <s v="PSK"/>
    <n v="7"/>
    <n v="7"/>
    <n v="4"/>
    <s v="Pskov"/>
    <n v="0"/>
  </r>
  <r>
    <x v="274"/>
    <s v="Polotsk"/>
    <x v="5"/>
    <s v="LIT"/>
    <s v="LIT,LIT"/>
    <s v="lithuanian"/>
    <s v="catholic"/>
    <n v="2000"/>
    <s v="eastern,western,judean"/>
    <s v="no"/>
    <m/>
    <m/>
    <m/>
    <m/>
    <m/>
    <m/>
    <m/>
    <m/>
    <m/>
    <x v="0"/>
    <s v="Russian Region / Belarus"/>
    <s v="Novgorod"/>
    <s v="Iron"/>
    <s v="LIT"/>
    <n v="7"/>
    <n v="7"/>
    <n v="5"/>
    <s v="Polotsk"/>
    <n v="50"/>
  </r>
  <r>
    <x v="275"/>
    <s v="Minsk"/>
    <x v="10"/>
    <s v="JUD #Former Z13"/>
    <s v="JUD #Former Z13,LIT"/>
    <s v="khazar"/>
    <s v="jewish"/>
    <n v="2000"/>
    <s v="eastern,western,judean"/>
    <s v="no"/>
    <m/>
    <m/>
    <m/>
    <m/>
    <m/>
    <m/>
    <m/>
    <m/>
    <m/>
    <x v="0"/>
    <s v="Belarus"/>
    <s v="Kiev"/>
    <s v="Naval supplies"/>
    <s v="LIT"/>
    <n v="6"/>
    <n v="6"/>
    <n v="5"/>
    <s v="Minsk"/>
    <n v="0"/>
  </r>
  <r>
    <x v="276"/>
    <s v="Brest"/>
    <x v="10"/>
    <s v="JUD #Former Z13"/>
    <s v="JUD #Former Z13"/>
    <s v="czech"/>
    <s v="jewish"/>
    <n v="2000"/>
    <s v="eastern,western,judean"/>
    <s v="no"/>
    <m/>
    <m/>
    <m/>
    <m/>
    <m/>
    <m/>
    <m/>
    <m/>
    <m/>
    <x v="0"/>
    <s v="Belarus"/>
    <s v="Krakow"/>
    <s v="Wool"/>
    <s v="LIT"/>
    <n v="4"/>
    <n v="4"/>
    <n v="3"/>
    <s v="Brest-Litovsk"/>
    <n v="0"/>
  </r>
  <r>
    <x v="277"/>
    <s v="Pinsk"/>
    <x v="10"/>
    <s v="JUD #Former Z13"/>
    <s v="JUD #Former Z13"/>
    <s v="russian"/>
    <s v="catholic"/>
    <n v="2000"/>
    <s v="eastern,western,judean"/>
    <s v="no"/>
    <m/>
    <m/>
    <m/>
    <m/>
    <m/>
    <m/>
    <m/>
    <m/>
    <m/>
    <x v="0"/>
    <s v="Belarus"/>
    <s v="Kiev"/>
    <s v="Wool"/>
    <s v="LIT"/>
    <n v="4"/>
    <n v="3"/>
    <n v="2"/>
    <s v="Pinsk"/>
    <n v="0"/>
  </r>
  <r>
    <x v="278"/>
    <s v="Volhynia"/>
    <x v="10"/>
    <s v="JUD #Former Z13"/>
    <s v="JUD #Former Z13"/>
    <s v="russian"/>
    <s v="catholic"/>
    <n v="2000"/>
    <s v="eastern,western,judean"/>
    <s v="no"/>
    <m/>
    <m/>
    <m/>
    <m/>
    <m/>
    <m/>
    <m/>
    <m/>
    <m/>
    <x v="0"/>
    <s v="Ruthenian Region"/>
    <s v="Kiev"/>
    <s v="Grain"/>
    <s v="LIT"/>
    <n v="4"/>
    <n v="4"/>
    <n v="2"/>
    <s v="Volodymyr"/>
    <n v="0"/>
  </r>
  <r>
    <x v="279"/>
    <s v="Kiev"/>
    <x v="10"/>
    <s v="JUD #Former Z13"/>
    <s v="JUD #Former Z13"/>
    <s v="russian"/>
    <s v="shamanism"/>
    <n v="2000"/>
    <s v="eastern,western,judean"/>
    <s v="no"/>
    <m/>
    <m/>
    <m/>
    <m/>
    <m/>
    <m/>
    <m/>
    <m/>
    <m/>
    <x v="0"/>
    <s v="Ruthenian Region"/>
    <s v="Kiev"/>
    <s v="Grain"/>
    <s v="LIT"/>
    <n v="8"/>
    <n v="8"/>
    <n v="7"/>
    <s v="Kiev"/>
    <n v="0"/>
  </r>
  <r>
    <x v="280"/>
    <s v="Podolia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Ruthenian Region"/>
    <s v="Kiev"/>
    <s v="Grain"/>
    <s v="POL"/>
    <n v="4"/>
    <n v="4"/>
    <n v="3"/>
    <s v="Kamienec"/>
    <n v="0"/>
  </r>
  <r>
    <x v="281"/>
    <s v="Yedisan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Ruthenian Region"/>
    <s v="Crimea"/>
    <s v="Wool"/>
    <s v="CRI"/>
    <n v="4"/>
    <n v="4"/>
    <n v="3"/>
    <s v="Hajibey"/>
    <n v="25"/>
  </r>
  <r>
    <x v="282"/>
    <s v="Zaporozhia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Russian Region / Ruthenian Region"/>
    <s v="Kiev"/>
    <s v="Wool"/>
    <s v="CRI"/>
    <n v="3"/>
    <n v="3"/>
    <n v="3"/>
    <s v="Sich"/>
    <n v="0"/>
  </r>
  <r>
    <x v="283"/>
    <s v="Crimea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Salt"/>
    <s v="CRI"/>
    <n v="6"/>
    <n v="6"/>
    <n v="4"/>
    <s v="Qirq-Yer"/>
    <n v="0"/>
  </r>
  <r>
    <x v="284"/>
    <s v="Caffa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Crimea / Russian Region"/>
    <s v="Crimea"/>
    <s v="Wine"/>
    <s v="GEN"/>
    <n v="5"/>
    <n v="5"/>
    <n v="5"/>
    <s v="Kaffa"/>
    <n v="0"/>
  </r>
  <r>
    <x v="285"/>
    <s v="Azov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Slaves"/>
    <s v="GEN"/>
    <n v="4"/>
    <n v="4"/>
    <n v="3"/>
    <s v="Tana"/>
    <n v="0"/>
  </r>
  <r>
    <x v="286"/>
    <s v="Kuban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Wool"/>
    <s v="CRI"/>
    <n v="3"/>
    <n v="3"/>
    <n v="3"/>
    <s v="Stavropol"/>
    <n v="0"/>
  </r>
  <r>
    <x v="287"/>
    <s v="Lower Don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 / Steppe"/>
    <s v="Astrakhan"/>
    <s v="Grain"/>
    <s v="GOL"/>
    <n v="3"/>
    <n v="3"/>
    <n v="2"/>
    <s v="Cherkassk"/>
    <n v="0"/>
  </r>
  <r>
    <x v="288"/>
    <s v="Chernigov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Russian Region / Ruthenian Region"/>
    <s v="Kiev"/>
    <s v="Iron"/>
    <s v="LIT"/>
    <n v="5"/>
    <n v="5"/>
    <n v="3"/>
    <s v="Chernigov"/>
    <n v="0"/>
  </r>
  <r>
    <x v="289"/>
    <s v="Poltava"/>
    <x v="10"/>
    <s v="JUD #Former Z13"/>
    <s v="JUD #Former Z13"/>
    <s v="russian"/>
    <s v="animism"/>
    <n v="2000"/>
    <s v="eastern,western,judean"/>
    <s v="no"/>
    <m/>
    <m/>
    <m/>
    <m/>
    <m/>
    <m/>
    <m/>
    <m/>
    <m/>
    <x v="0"/>
    <s v="Russian Region / Ruthenian Region"/>
    <s v="Kiev"/>
    <s v="Grain"/>
    <s v="LIT"/>
    <n v="4"/>
    <n v="4"/>
    <n v="3"/>
    <s v="Poltava"/>
    <n v="25"/>
  </r>
  <r>
    <x v="290"/>
    <s v="Kharkov"/>
    <x v="10"/>
    <s v="JUD #Former Z13"/>
    <s v="JUD #Former Z13"/>
    <s v="khazar"/>
    <s v="jewish"/>
    <n v="2000"/>
    <s v="eastern,western,judean"/>
    <s v="no"/>
    <m/>
    <m/>
    <m/>
    <m/>
    <m/>
    <m/>
    <m/>
    <m/>
    <m/>
    <x v="0"/>
    <s v="Russian Region / Ruthenian Region"/>
    <s v="Kiev"/>
    <s v="Iron"/>
    <s v="CRI"/>
    <n v="4"/>
    <n v="3"/>
    <n v="4"/>
    <s v="Belgorod"/>
    <n v="0"/>
  </r>
  <r>
    <x v="291"/>
    <s v="Mogilev"/>
    <x v="5"/>
    <s v="LIT"/>
    <s v="LIT"/>
    <s v="lithuanian"/>
    <s v="catholic"/>
    <n v="2000"/>
    <s v="eastern,western,judean"/>
    <s v="no"/>
    <m/>
    <m/>
    <m/>
    <m/>
    <m/>
    <m/>
    <m/>
    <m/>
    <m/>
    <x v="0"/>
    <s v="Russian Region / Belarus"/>
    <s v="Kiev"/>
    <s v="Wool"/>
    <s v="LIT"/>
    <n v="4"/>
    <n v="3"/>
    <n v="5"/>
    <s v="Mogilyov"/>
    <n v="0"/>
  </r>
  <r>
    <x v="292"/>
    <s v="Smolensk"/>
    <x v="5"/>
    <s v="LIT"/>
    <s v="LIT"/>
    <s v="lithuanian"/>
    <s v="catholic"/>
    <n v="2000"/>
    <s v="eastern,western,judean"/>
    <s v="no"/>
    <m/>
    <m/>
    <m/>
    <m/>
    <m/>
    <m/>
    <m/>
    <m/>
    <m/>
    <x v="0"/>
    <s v="Russian Region"/>
    <s v="Novgorod"/>
    <s v="Grain"/>
    <s v="SMO"/>
    <n v="8"/>
    <n v="8"/>
    <n v="5"/>
    <s v="Smolensk"/>
    <n v="50"/>
  </r>
  <r>
    <x v="293"/>
    <s v="Tver"/>
    <x v="10"/>
    <s v="JUD #Former Z13"/>
    <s v="JUD #Former Z13,TVE"/>
    <s v="mordvin"/>
    <s v="animism"/>
    <n v="2000"/>
    <s v="eastern,western,judean"/>
    <s v="no"/>
    <m/>
    <m/>
    <m/>
    <m/>
    <m/>
    <m/>
    <m/>
    <m/>
    <m/>
    <x v="0"/>
    <s v="Russian Region"/>
    <s v="Novgorod"/>
    <s v="Grain"/>
    <s v="TVE"/>
    <n v="8"/>
    <n v="8"/>
    <n v="6"/>
    <s v="Tver"/>
    <n v="0"/>
  </r>
  <r>
    <x v="294"/>
    <s v="Moskva"/>
    <x v="10"/>
    <s v="JUD #Former Z13"/>
    <s v="JUD #Former Z13"/>
    <s v="mordvin"/>
    <s v="jewish"/>
    <n v="2000"/>
    <s v="eastern,western,judean"/>
    <s v="no"/>
    <m/>
    <m/>
    <m/>
    <m/>
    <m/>
    <m/>
    <m/>
    <m/>
    <m/>
    <x v="0"/>
    <s v="Russian Region"/>
    <s v="Novgorod"/>
    <s v="Grain"/>
    <s v="MOS"/>
    <n v="8"/>
    <n v="8"/>
    <n v="8"/>
    <s v="Moskva"/>
    <n v="0"/>
  </r>
  <r>
    <x v="295"/>
    <s v="Kaluga"/>
    <x v="33"/>
    <s v="TVE"/>
    <s v="TVE,JUD #Former Z13"/>
    <s v="russian"/>
    <s v="animism"/>
    <n v="2000"/>
    <s v="eastern,western,judean"/>
    <s v="no"/>
    <m/>
    <m/>
    <m/>
    <m/>
    <m/>
    <m/>
    <m/>
    <m/>
    <m/>
    <x v="0"/>
    <s v="Russian Region"/>
    <s v="Novgorod"/>
    <s v="Grain"/>
    <s v="MOS"/>
    <n v="5"/>
    <n v="5"/>
    <n v="3"/>
    <s v="Mozhaisk"/>
    <n v="0"/>
  </r>
  <r>
    <x v="296"/>
    <s v="Bryansk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Russian Region"/>
    <s v="Kiev"/>
    <s v="Grain"/>
    <s v="LIT"/>
    <n v="7"/>
    <n v="7"/>
    <n v="5"/>
    <s v="Bryansk"/>
    <n v="50"/>
  </r>
  <r>
    <x v="297"/>
    <s v="Kursk"/>
    <x v="10"/>
    <s v="JUD #Former Z13"/>
    <s v="JUD #Former Z13"/>
    <s v="khazar"/>
    <s v="jewish"/>
    <n v="2000"/>
    <s v="eastern,western,judean"/>
    <s v="no"/>
    <m/>
    <m/>
    <m/>
    <m/>
    <m/>
    <m/>
    <m/>
    <m/>
    <m/>
    <x v="0"/>
    <s v="Russian Region / Ruthenian Region"/>
    <s v="Kiev"/>
    <s v="Grain"/>
    <s v="LIT"/>
    <n v="4"/>
    <n v="4"/>
    <n v="4"/>
    <s v="Kursk"/>
    <n v="25"/>
  </r>
  <r>
    <x v="298"/>
    <s v="Voronezh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"/>
    <s v="Astrakhan"/>
    <s v="Grain"/>
    <s v="GOL"/>
    <n v="4"/>
    <n v="4"/>
    <n v="3"/>
    <s v="Voronezh"/>
    <n v="0"/>
  </r>
  <r>
    <x v="299"/>
    <s v="Tula"/>
    <x v="10"/>
    <s v="JUD #Former Z13"/>
    <s v="JUD #Former Z13"/>
    <s v="khazar"/>
    <s v="jewish"/>
    <n v="2000"/>
    <s v="eastern,western,judean"/>
    <s v="no"/>
    <m/>
    <m/>
    <m/>
    <m/>
    <m/>
    <m/>
    <m/>
    <m/>
    <m/>
    <x v="0"/>
    <s v="Russian Region"/>
    <s v="Kiev"/>
    <s v="Grain"/>
    <s v="RYA"/>
    <n v="5"/>
    <n v="5"/>
    <n v="3"/>
    <s v="Tula"/>
    <n v="0"/>
  </r>
  <r>
    <x v="300"/>
    <s v="Ryazan"/>
    <x v="10"/>
    <s v="JUD #Former Z13"/>
    <s v="JUD #Former Z13"/>
    <s v="mordvin"/>
    <s v="animism"/>
    <n v="2000"/>
    <s v="judean,nomad_group"/>
    <s v="no"/>
    <m/>
    <m/>
    <m/>
    <m/>
    <m/>
    <m/>
    <m/>
    <m/>
    <m/>
    <x v="0"/>
    <s v="Russian Region"/>
    <s v="Kazan"/>
    <s v="Wool"/>
    <s v="RYA"/>
    <n v="8"/>
    <n v="8"/>
    <n v="6"/>
    <s v="Pereyaslavl-Ryazansky"/>
    <n v="0"/>
  </r>
  <r>
    <x v="301"/>
    <s v="Tambov"/>
    <x v="10"/>
    <s v="JUD #Former Z13"/>
    <s v="JUD #Former Z13"/>
    <s v="mordvin"/>
    <s v="jewish"/>
    <n v="2000"/>
    <s v="eastern,muslim,judean,nomad_group,ottoman"/>
    <s v="no"/>
    <m/>
    <m/>
    <m/>
    <m/>
    <m/>
    <m/>
    <m/>
    <m/>
    <m/>
    <x v="0"/>
    <s v="Russian Region"/>
    <s v="Astrakhan"/>
    <s v="Iron"/>
    <s v="GOL"/>
    <n v="3"/>
    <n v="3"/>
    <n v="3"/>
    <s v="Tambov"/>
    <n v="0"/>
  </r>
  <r>
    <x v="302"/>
    <s v="Saratov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 / Steppe / Central Asia"/>
    <s v="Astrakhan"/>
    <s v="Grain"/>
    <s v="GOL"/>
    <n v="3"/>
    <n v="3"/>
    <n v="3"/>
    <s v="Ukek"/>
    <n v="0"/>
  </r>
  <r>
    <x v="303"/>
    <s v="Penza"/>
    <x v="10"/>
    <s v="JUD #Former Z13"/>
    <s v="JUD #Former Z13"/>
    <s v="khazar"/>
    <s v="jewish"/>
    <n v="2000"/>
    <s v="judean,nomad_group"/>
    <s v="no"/>
    <m/>
    <m/>
    <m/>
    <m/>
    <m/>
    <m/>
    <m/>
    <m/>
    <m/>
    <x v="0"/>
    <s v="Russian Region"/>
    <s v="Kazan"/>
    <s v="Wool"/>
    <s v="KAZ"/>
    <n v="3"/>
    <n v="3"/>
    <n v="1"/>
    <s v="Atemar"/>
    <n v="0"/>
  </r>
  <r>
    <x v="304"/>
    <s v="Perm"/>
    <x v="10"/>
    <s v="JUD #Former Z13"/>
    <s v="JUD #Former Z13"/>
    <s v="khazar"/>
    <s v="jewish"/>
    <n v="2000"/>
    <s v="judean,nomad_group"/>
    <s v="no"/>
    <m/>
    <m/>
    <m/>
    <m/>
    <m/>
    <m/>
    <m/>
    <m/>
    <m/>
    <x v="0"/>
    <s v="Russian Region / Western Siberia"/>
    <s v="Kazan"/>
    <s v="Copper"/>
    <s v="KAZ"/>
    <n v="4"/>
    <n v="4"/>
    <n v="3"/>
    <s v="Yagoshiha"/>
    <n v="0"/>
  </r>
  <r>
    <x v="305"/>
    <s v="Nizhny Novgorod"/>
    <x v="10"/>
    <s v="JUD #Former Z13"/>
    <s v="JUD #Former Z13"/>
    <s v="mordvin"/>
    <s v="animism"/>
    <n v="2000"/>
    <s v="judean,nomad_group"/>
    <s v="no"/>
    <m/>
    <m/>
    <m/>
    <m/>
    <m/>
    <m/>
    <m/>
    <m/>
    <m/>
    <x v="0"/>
    <s v="Russian Region"/>
    <s v="Kazan"/>
    <s v="Grain"/>
    <s v="MOS"/>
    <n v="5"/>
    <n v="5"/>
    <n v="3"/>
    <s v="Nizhny Novgorod"/>
    <n v="0"/>
  </r>
  <r>
    <x v="306"/>
    <s v="Vladimir"/>
    <x v="10"/>
    <s v="JUD #Former Z13"/>
    <s v="JUD #Former Z13"/>
    <s v="russian"/>
    <s v="animism"/>
    <n v="2000"/>
    <s v="judean,nomad_group"/>
    <s v="no"/>
    <m/>
    <m/>
    <m/>
    <m/>
    <m/>
    <m/>
    <m/>
    <m/>
    <m/>
    <x v="0"/>
    <s v="Russian Region"/>
    <s v="Kazan"/>
    <s v="Iron"/>
    <s v="MOS"/>
    <n v="8"/>
    <n v="8"/>
    <n v="7"/>
    <s v="Vladimir"/>
    <n v="0"/>
  </r>
  <r>
    <x v="307"/>
    <s v="Yaroslavl"/>
    <x v="10"/>
    <s v="JUD #Former Z13"/>
    <s v="JUD #Former Z13"/>
    <s v="mordvin"/>
    <s v="jewish"/>
    <n v="2000"/>
    <s v="eastern,western,judean"/>
    <s v="no"/>
    <m/>
    <m/>
    <m/>
    <m/>
    <m/>
    <m/>
    <m/>
    <m/>
    <m/>
    <x v="0"/>
    <s v="Russian Region"/>
    <s v="Novgorod"/>
    <s v="Grain"/>
    <s v="YAR"/>
    <n v="7"/>
    <n v="7"/>
    <n v="4"/>
    <s v="Yaroslavl"/>
    <n v="0"/>
  </r>
  <r>
    <x v="308"/>
    <s v="Olonets"/>
    <x v="10"/>
    <s v="JUD #Former Z13"/>
    <s v="JUD #Former Z13,KRE #Former Z16"/>
    <s v="samoyed"/>
    <s v="animism"/>
    <n v="2000"/>
    <s v="eastern,western,judean"/>
    <s v="no"/>
    <m/>
    <m/>
    <m/>
    <m/>
    <m/>
    <m/>
    <m/>
    <m/>
    <m/>
    <x v="0"/>
    <s v="Russian Region"/>
    <s v="Novgorod"/>
    <s v="Fur"/>
    <s v="NOV"/>
    <n v="3"/>
    <n v="3"/>
    <n v="2"/>
    <s v="Olonets"/>
    <n v="0"/>
  </r>
  <r>
    <x v="309"/>
    <s v="Novgorod"/>
    <x v="10"/>
    <s v="JUD #Former Z13"/>
    <s v="JUD #Former Z13"/>
    <s v="mordvin"/>
    <s v="jewish"/>
    <n v="2000"/>
    <s v="eastern,western,judean"/>
    <s v="no"/>
    <m/>
    <m/>
    <m/>
    <m/>
    <m/>
    <m/>
    <m/>
    <m/>
    <m/>
    <x v="0"/>
    <s v="Russian Region"/>
    <s v="Novgorod"/>
    <s v="Fur"/>
    <s v="NOV"/>
    <n v="8"/>
    <n v="8"/>
    <n v="6"/>
    <s v="Novgorod"/>
    <n v="0"/>
  </r>
  <r>
    <x v="310"/>
    <s v="Kholm"/>
    <x v="10"/>
    <s v="JUD #Former Z13"/>
    <s v="JUD #Former Z13"/>
    <s v="finnish"/>
    <s v="catholic"/>
    <n v="2000"/>
    <s v="eastern,western,judean"/>
    <s v="no"/>
    <m/>
    <m/>
    <m/>
    <m/>
    <m/>
    <m/>
    <m/>
    <m/>
    <m/>
    <x v="0"/>
    <s v="Russian Region"/>
    <s v="Novgorod"/>
    <s v="Naval supplies"/>
    <s v="NOV"/>
    <n v="4"/>
    <n v="4"/>
    <n v="3"/>
    <s v="Kholm"/>
    <n v="0"/>
  </r>
  <r>
    <x v="311"/>
    <s v="Beloozero"/>
    <x v="10"/>
    <s v="JUD #Former Z13"/>
    <s v="JUD #Former Z13"/>
    <s v="mordvin"/>
    <s v="animism"/>
    <n v="2000"/>
    <s v="eastern,western,judean"/>
    <s v="no"/>
    <m/>
    <m/>
    <m/>
    <m/>
    <m/>
    <m/>
    <m/>
    <m/>
    <m/>
    <x v="0"/>
    <s v="Russian Region"/>
    <s v="Novgorod"/>
    <s v="Naval supplies"/>
    <s v="MOS"/>
    <n v="5"/>
    <n v="5"/>
    <n v="3"/>
    <s v="Beloozero"/>
    <n v="0"/>
  </r>
  <r>
    <x v="312"/>
    <s v="Arkhangelsk"/>
    <x v="10"/>
    <s v="JUD #Former Z13"/>
    <s v="JUD #Former Z13"/>
    <s v="greek"/>
    <s v="jewish"/>
    <n v="2000"/>
    <s v="judean,eastern,western"/>
    <s v="no"/>
    <m/>
    <m/>
    <m/>
    <m/>
    <m/>
    <m/>
    <m/>
    <m/>
    <m/>
    <x v="0"/>
    <s v="Russian Region"/>
    <s v="White Sea"/>
    <s v="Fur"/>
    <s v="NOV"/>
    <n v="2"/>
    <n v="3"/>
    <n v="1"/>
    <s v="Soroka"/>
    <n v="0"/>
  </r>
  <r>
    <x v="313"/>
    <s v="Vologda"/>
    <x v="10"/>
    <s v="JUD #Former Z13"/>
    <s v="JUD #Former Z13"/>
    <s v="greek"/>
    <s v="jewish"/>
    <n v="2000"/>
    <s v="eastern,western,judean"/>
    <s v="no"/>
    <m/>
    <m/>
    <m/>
    <m/>
    <m/>
    <m/>
    <m/>
    <m/>
    <m/>
    <x v="0"/>
    <s v="Russian Region"/>
    <s v="Novgorod"/>
    <s v="Iron"/>
    <s v="MOS"/>
    <n v="4"/>
    <n v="4"/>
    <n v="2"/>
    <s v="Vologda"/>
    <n v="0"/>
  </r>
  <r>
    <x v="314"/>
    <s v="Finnmark"/>
    <x v="3"/>
    <s v="SWE"/>
    <s v="SWE"/>
    <s v="norwegian"/>
    <s v="catholic"/>
    <n v="2000"/>
    <s v="eastern,western,AZT,judean"/>
    <s v="no"/>
    <m/>
    <m/>
    <m/>
    <m/>
    <m/>
    <m/>
    <m/>
    <m/>
    <m/>
    <x v="0"/>
    <s v="Norwegian Region / Scandinavian Region"/>
    <s v="North Sea"/>
    <s v="Fish"/>
    <s v="NOR"/>
    <n v="1"/>
    <n v="1"/>
    <n v="1"/>
    <s v="Vardø"/>
    <n v="0"/>
  </r>
  <r>
    <x v="315"/>
    <s v="Kocaeli"/>
    <x v="10"/>
    <s v="JUD #Former Z13"/>
    <s v="JUD #Former Z13,BYZ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Cloth"/>
    <s v="TUR"/>
    <n v="4"/>
    <n v="4"/>
    <n v="3"/>
    <s v="Izmit"/>
    <n v="0"/>
  </r>
  <r>
    <x v="316"/>
    <s v="Hüdavendigar"/>
    <x v="10"/>
    <s v="JUD #Former Z13"/>
    <s v="JUD #Former Z13,BYZ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Silk"/>
    <s v="TUR"/>
    <n v="7"/>
    <n v="7"/>
    <n v="4"/>
    <s v="Bursa"/>
    <n v="0"/>
  </r>
  <r>
    <x v="317"/>
    <s v="Sugla"/>
    <x v="10"/>
    <s v="JUD #Former Z13"/>
    <s v="JUD #Former Z13,BYZ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Salt"/>
    <s v="AYD"/>
    <n v="5"/>
    <n v="5"/>
    <n v="3"/>
    <s v="Izmirni"/>
    <n v="0"/>
  </r>
  <r>
    <x v="318"/>
    <s v="Mentese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Cloth"/>
    <s v="TUR"/>
    <n v="3"/>
    <n v="3"/>
    <n v="3"/>
    <s v="Mughla"/>
    <n v="0"/>
  </r>
  <r>
    <x v="319"/>
    <s v="Rhodes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Fish"/>
    <s v="KNI _x0009__x0009_# Knights of St. John Hospitaler of Jerusalem"/>
    <n v="4"/>
    <n v="4"/>
    <n v="3"/>
    <s v="Rhodes"/>
    <n v="0"/>
  </r>
  <r>
    <x v="320"/>
    <s v="Cyprus"/>
    <x v="12"/>
    <s v="BYZ"/>
    <s v="BYZ"/>
    <s v="greek"/>
    <s v="catholic"/>
    <n v="2000"/>
    <s v="eastern,western,muslim,ottoman"/>
    <s v="no"/>
    <m/>
    <n v="6"/>
    <n v="8"/>
    <n v="7"/>
    <s v="wine"/>
    <s v="yes"/>
    <s v="Nicosia"/>
    <n v="0"/>
    <s v="yes"/>
    <x v="0"/>
    <s v="Asia Minor"/>
    <s v="Aleppo"/>
    <s v="Wine"/>
    <s v="CYP"/>
    <n v="6"/>
    <n v="6"/>
    <n v="3"/>
    <s v="Nicosia"/>
    <n v="0"/>
  </r>
  <r>
    <x v="321"/>
    <s v="Kütahya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Cloth"/>
    <s v="TUR"/>
    <n v="6"/>
    <n v="6"/>
    <n v="4"/>
    <s v="Küthaya"/>
    <n v="0"/>
  </r>
  <r>
    <x v="322"/>
    <s v="Konya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Salt"/>
    <s v="KAR"/>
    <n v="5"/>
    <n v="5"/>
    <n v="5"/>
    <s v="Konya"/>
    <n v="0"/>
  </r>
  <r>
    <x v="323"/>
    <s v="Karaman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Wool"/>
    <s v="KAR"/>
    <n v="6"/>
    <n v="6"/>
    <n v="5"/>
    <s v="Karaman"/>
    <n v="0"/>
  </r>
  <r>
    <x v="324"/>
    <s v="Kastamonu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Copper"/>
    <s v="CND"/>
    <n v="3"/>
    <n v="3"/>
    <n v="3"/>
    <s v="Kastamonu"/>
    <n v="0"/>
  </r>
  <r>
    <x v="325"/>
    <s v="Ankara"/>
    <x v="10"/>
    <s v="JUD #Former Z13"/>
    <s v="JUD #Former Z13"/>
    <s v="greek"/>
    <s v="waldensian"/>
    <n v="2000"/>
    <s v="eastern,western,muslim,ottoman,judean"/>
    <s v="no"/>
    <m/>
    <m/>
    <m/>
    <m/>
    <m/>
    <m/>
    <m/>
    <m/>
    <m/>
    <x v="0"/>
    <s v="Anatolia / The Middle East"/>
    <s v="Constantinople"/>
    <s v="Copper"/>
    <s v="TUR"/>
    <n v="4"/>
    <n v="4"/>
    <n v="3"/>
    <s v="Ankara"/>
    <n v="0"/>
  </r>
  <r>
    <x v="326"/>
    <s v="Adana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Anatolia / The Middle East"/>
    <s v="Aleppo"/>
    <s v="Cotton"/>
    <s v="RAM"/>
    <n v="4"/>
    <n v="4"/>
    <n v="4"/>
    <s v="Adana"/>
    <n v="0"/>
  </r>
  <r>
    <x v="327"/>
    <s v="Sinop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Naval supplies"/>
    <s v="CND"/>
    <n v="3"/>
    <n v="3"/>
    <n v="2"/>
    <s v="Sinop"/>
    <n v="0"/>
  </r>
  <r>
    <x v="328"/>
    <s v="Sivas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Wool"/>
    <s v="TUR"/>
    <n v="4"/>
    <n v="4"/>
    <n v="4"/>
    <s v="Sivas"/>
    <n v="0"/>
  </r>
  <r>
    <x v="329"/>
    <s v="Trebizond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rimea"/>
    <s v="Naval supplies"/>
    <s v="TRE"/>
    <n v="4"/>
    <n v="4"/>
    <n v="4"/>
    <s v="Trapezous"/>
    <n v="0"/>
  </r>
  <r>
    <x v="330"/>
    <s v="Erzurum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Armenia / The Middle East"/>
    <s v="Aleppo"/>
    <s v="Grain"/>
    <s v="TIM"/>
    <n v="4"/>
    <n v="4"/>
    <n v="4"/>
    <s v="Erzurum"/>
    <n v="0"/>
  </r>
  <r>
    <x v="331"/>
    <s v="Marash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Anatolia / The Middle East"/>
    <s v="Aleppo"/>
    <s v="Cotton"/>
    <s v="DUL"/>
    <n v="5"/>
    <n v="5"/>
    <n v="4"/>
    <s v="Maras"/>
    <n v="0"/>
  </r>
  <r>
    <x v="332"/>
    <s v="The Baleares"/>
    <x v="22"/>
    <s v="TEU"/>
    <s v="TEU"/>
    <s v="andaluci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Fish"/>
    <s v="ARA_x0009__x0009_# Alfons V of Aragon"/>
    <n v="2"/>
    <n v="2"/>
    <n v="1"/>
    <s v="Palma"/>
    <n v="0"/>
  </r>
  <r>
    <x v="333"/>
    <s v="Tangiers"/>
    <x v="34"/>
    <s v="LYD #Former Z17"/>
    <s v="LYD #Former Z17"/>
    <s v="aztek"/>
    <s v="nahuatl"/>
    <n v="2000"/>
    <s v="eastern,western,muslim,ottoman,judean"/>
    <s v="no"/>
    <m/>
    <m/>
    <m/>
    <m/>
    <m/>
    <m/>
    <m/>
    <m/>
    <m/>
    <x v="1"/>
    <s v="Maghreb al-Aqsa / North Africa"/>
    <s v="Sevilla"/>
    <s v="Cloth"/>
    <s v="MOR"/>
    <n v="3"/>
    <n v="3"/>
    <n v="1"/>
    <s v="Tangier"/>
    <n v="0"/>
  </r>
  <r>
    <x v="334"/>
    <s v="Melilla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qsa / North Africa"/>
    <s v="Sevilla"/>
    <s v="Fish"/>
    <s v="MOR"/>
    <n v="3"/>
    <n v="3"/>
    <n v="1"/>
    <s v="Melilla"/>
    <n v="0"/>
  </r>
  <r>
    <x v="335"/>
    <s v="Tlemcen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Safi"/>
    <s v="Cloth"/>
    <s v="TLC"/>
    <n v="5"/>
    <n v="5"/>
    <n v="3"/>
    <s v="Tlemcen"/>
    <n v="0"/>
  </r>
  <r>
    <x v="336"/>
    <s v="Oran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Safi"/>
    <s v="Cloth"/>
    <s v="TLC"/>
    <n v="2"/>
    <n v="2"/>
    <n v="1"/>
    <s v="Oran"/>
    <n v="0"/>
  </r>
  <r>
    <x v="337"/>
    <s v="Mitidja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Tunis"/>
    <s v="Grain"/>
    <s v="TUN"/>
    <n v="5"/>
    <n v="5"/>
    <n v="3"/>
    <s v="Al-Djazair"/>
    <n v="0"/>
  </r>
  <r>
    <x v="338"/>
    <s v="Kabylia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Tunis"/>
    <s v="Iron"/>
    <s v="TUN"/>
    <n v="3"/>
    <n v="3"/>
    <n v="2"/>
    <s v="Bejaia"/>
    <n v="0"/>
  </r>
  <r>
    <x v="339"/>
    <s v="Constantine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wsat / North Africa"/>
    <s v="Tunis"/>
    <s v="Grain"/>
    <s v="TUN"/>
    <n v="3"/>
    <n v="3"/>
    <n v="2"/>
    <s v="Constantine"/>
    <n v="0"/>
  </r>
  <r>
    <x v="340"/>
    <s v="Tunis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"/>
    <s v="Tunis"/>
    <s v="Cloth"/>
    <s v="TUN"/>
    <n v="6"/>
    <n v="6"/>
    <n v="2"/>
    <s v="Tunis"/>
    <n v="0"/>
  </r>
  <r>
    <x v="341"/>
    <s v="Gharb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qsa / North Africa"/>
    <s v="Safi"/>
    <s v="Grain"/>
    <s v="MOR"/>
    <n v="4"/>
    <n v="4"/>
    <n v="2"/>
    <s v="Rabat"/>
    <n v="0"/>
  </r>
  <r>
    <x v="342"/>
    <s v="Fez"/>
    <x v="34"/>
    <s v="LYD #Former Z17"/>
    <s v="LYD #Former Z17"/>
    <s v="berber"/>
    <s v="catholic"/>
    <n v="2000"/>
    <s v="muslim,ottoman"/>
    <s v="no"/>
    <m/>
    <m/>
    <m/>
    <m/>
    <m/>
    <m/>
    <m/>
    <m/>
    <m/>
    <x v="1"/>
    <s v="Maghreb al-Aqsa / North Africa"/>
    <s v="Safi"/>
    <s v="Cloth"/>
    <s v="MOR"/>
    <n v="4"/>
    <n v="4"/>
    <n v="2"/>
    <s v="Fez"/>
    <n v="0"/>
  </r>
  <r>
    <x v="343"/>
    <s v="Marrakech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qsa / North Africa"/>
    <s v="Safi"/>
    <s v="Sugar"/>
    <s v="MOR"/>
    <n v="5"/>
    <n v="5"/>
    <n v="2"/>
    <s v="Marrakech"/>
    <n v="0"/>
  </r>
  <r>
    <x v="344"/>
    <s v="Abda"/>
    <x v="34"/>
    <s v="LYD #Former Z17"/>
    <s v="LYD #Former Z17"/>
    <s v="cosmopolitan_french"/>
    <s v="catholic"/>
    <n v="2000"/>
    <s v="eastern,western,muslim,ottoman,judean"/>
    <s v="no"/>
    <m/>
    <m/>
    <m/>
    <m/>
    <m/>
    <m/>
    <m/>
    <m/>
    <m/>
    <x v="1"/>
    <s v="Maghreb al-Aqsa / North Africa"/>
    <s v="Safi"/>
    <s v="Sugar"/>
    <s v="MOR"/>
    <n v="1"/>
    <n v="1"/>
    <n v="1"/>
    <s v="Safi"/>
    <n v="0"/>
  </r>
  <r>
    <x v="345"/>
    <s v="Tafilalt"/>
    <x v="34"/>
    <s v="LYD #Former Z17"/>
    <s v="LYD #Former Z17"/>
    <s v="cosmopolitan_french"/>
    <s v="catholic"/>
    <n v="2000"/>
    <s v="muslim,ottoman"/>
    <s v="no"/>
    <m/>
    <m/>
    <m/>
    <m/>
    <m/>
    <m/>
    <m/>
    <m/>
    <m/>
    <x v="1"/>
    <s v="Maghreb al-Aqsa / North Africa"/>
    <s v="Safi"/>
    <s v="Gold"/>
    <s v="MOR"/>
    <n v="4"/>
    <n v="4"/>
    <n v="2"/>
    <s v="Tafilalt"/>
    <n v="0"/>
  </r>
  <r>
    <x v="346"/>
    <s v="Ifni"/>
    <x v="34"/>
    <s v="LYD #Former Z17"/>
    <s v="LYD #Former Z17"/>
    <s v="berber"/>
    <s v="catholic"/>
    <n v="2000"/>
    <s v="eastern,western,muslim,ottoman,judean"/>
    <s v="no"/>
    <m/>
    <m/>
    <m/>
    <m/>
    <m/>
    <m/>
    <m/>
    <m/>
    <m/>
    <x v="1"/>
    <s v="Maghreb al-Aqsa / North Africa"/>
    <s v="Safi"/>
    <s v="Fish"/>
    <s v="MOR"/>
    <n v="1"/>
    <n v="1"/>
    <n v="1"/>
    <s v="Sidi Ifni"/>
    <n v="0"/>
  </r>
  <r>
    <x v="347"/>
    <s v="Sus"/>
    <x v="34"/>
    <s v="LYD #Former Z17"/>
    <s v="LYD #Former Z17"/>
    <s v="aztek"/>
    <s v="nahuatl"/>
    <n v="2000"/>
    <s v="muslim,ottoman"/>
    <s v="no"/>
    <m/>
    <m/>
    <m/>
    <m/>
    <m/>
    <m/>
    <m/>
    <m/>
    <m/>
    <x v="1"/>
    <s v="Maghreb al-Aqsa / North Africa"/>
    <s v="Safi"/>
    <s v="Sugar"/>
    <s v="MOR"/>
    <n v="5"/>
    <n v="5"/>
    <n v="2"/>
    <s v="Taroudant"/>
    <n v="0"/>
  </r>
  <r>
    <x v="348"/>
    <s v="Figuig"/>
    <x v="34"/>
    <s v="LYD #Former Z17"/>
    <s v="LYD #Former Z17"/>
    <s v="cosmopolitan_french"/>
    <s v="catholic"/>
    <n v="2000"/>
    <s v="muslim,ottoman"/>
    <s v="no"/>
    <m/>
    <m/>
    <m/>
    <m/>
    <m/>
    <m/>
    <m/>
    <m/>
    <m/>
    <x v="1"/>
    <s v="Maghreb al-Aqsa / North Africa"/>
    <s v="Safi"/>
    <s v="Grain"/>
    <s v="TLC"/>
    <n v="2"/>
    <n v="2"/>
    <n v="1"/>
    <s v="Figuig"/>
    <n v="25"/>
  </r>
  <r>
    <x v="349"/>
    <s v="Laghouat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wsat / North Africa"/>
    <s v="Tunis"/>
    <s v="Wool"/>
    <s v="MZB"/>
    <n v="1"/>
    <n v="1"/>
    <n v="1"/>
    <s v="Laghwat"/>
    <n v="0"/>
  </r>
  <r>
    <x v="350"/>
    <s v="Aures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wsat / North Africa"/>
    <s v="Tunis"/>
    <s v="Wool"/>
    <s v="TGT"/>
    <n v="1"/>
    <n v="1"/>
    <n v="1"/>
    <s v="Biskra"/>
    <n v="25"/>
  </r>
  <r>
    <x v="351"/>
    <s v="Gafsa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dna / North Africa"/>
    <s v="Tunis"/>
    <s v="Salt"/>
    <s v="GHD"/>
    <n v="2"/>
    <n v="2"/>
    <n v="1"/>
    <s v="Gafsa"/>
    <n v="0"/>
  </r>
  <r>
    <x v="352"/>
    <s v="Tataouine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 / Tripolitania"/>
    <s v="Tunis"/>
    <s v="Grain"/>
    <s v="TUN"/>
    <n v="1"/>
    <n v="1"/>
    <n v="1"/>
    <s v="Tataouine"/>
    <n v="0"/>
  </r>
  <r>
    <x v="353"/>
    <s v="Tripoli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 / Tripolitania"/>
    <s v="Tunis"/>
    <s v="Cloth"/>
    <s v="TUN"/>
    <n v="2"/>
    <n v="2"/>
    <n v="1"/>
    <s v="Tripoli&quot; #Tripoli in the West."/>
    <n v="0"/>
  </r>
  <r>
    <x v="354"/>
    <s v="Sirt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North Africa / Tripolitania"/>
    <s v="Tunis"/>
    <s v="Fish"/>
    <s v="FZA"/>
    <n v="1"/>
    <n v="1"/>
    <n v="1"/>
    <s v="Ben Jawad"/>
    <n v="25"/>
  </r>
  <r>
    <x v="355"/>
    <s v="Benghazi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North Africa / Cyrenaica"/>
    <s v="Tunis"/>
    <s v="Wool"/>
    <s v="MAM"/>
    <n v="2"/>
    <n v="2"/>
    <n v="2"/>
    <s v="Benghazi"/>
    <n v="50"/>
  </r>
  <r>
    <x v="356"/>
    <s v="Darnah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North Africa / Cyrenaica"/>
    <s v="Alexandria"/>
    <s v="Wool"/>
    <s v="MAM"/>
    <n v="1"/>
    <n v="1"/>
    <n v="1"/>
    <s v="Derna"/>
    <n v="50"/>
  </r>
  <r>
    <x v="357"/>
    <s v="Alexandria"/>
    <x v="34"/>
    <s v="LYD #Former Z17"/>
    <s v="LYD #Former Z17"/>
    <s v="al_misr_arabic"/>
    <s v="shiite"/>
    <n v="2000"/>
    <s v="muslim,ottoman,judean,western"/>
    <s v="no"/>
    <m/>
    <m/>
    <m/>
    <m/>
    <m/>
    <m/>
    <m/>
    <m/>
    <m/>
    <x v="1"/>
    <s v="Arabian region / North Africa / The Middle East / Egypt"/>
    <s v="Alexandria"/>
    <s v="Spices"/>
    <s v="MAM"/>
    <n v="7"/>
    <n v="7"/>
    <n v="5"/>
    <s v="Al Iskandirya"/>
    <n v="0"/>
  </r>
  <r>
    <x v="358"/>
    <s v="Faiyum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3"/>
    <n v="3"/>
    <n v="2"/>
    <s v="Al Fayyum"/>
    <n v="0"/>
  </r>
  <r>
    <x v="359"/>
    <s v="Qena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2"/>
    <n v="2"/>
    <n v="2"/>
    <s v="Quenah"/>
    <n v="0"/>
  </r>
  <r>
    <x v="360"/>
    <s v="Cairo"/>
    <x v="34"/>
    <s v="LYD #Former Z17"/>
    <s v="LYD #Former Z17"/>
    <s v="al_misr_arabic"/>
    <s v="druz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9"/>
    <n v="9"/>
    <n v="8"/>
    <s v="Al Qahira"/>
    <n v="0"/>
  </r>
  <r>
    <x v="361"/>
    <s v="Rosetta"/>
    <x v="34"/>
    <s v="LYD #Former Z17"/>
    <s v="LYD #Former Z17"/>
    <s v="al_misr_arabic"/>
    <s v="shiite"/>
    <n v="2000"/>
    <s v="muslim,ottoman,judean,western"/>
    <s v="no"/>
    <m/>
    <m/>
    <m/>
    <m/>
    <m/>
    <m/>
    <m/>
    <m/>
    <m/>
    <x v="1"/>
    <s v="Arabian region / North Africa / The Middle East / Egypt"/>
    <s v="Alexandria"/>
    <s v="Fish"/>
    <s v="MAM"/>
    <n v="5"/>
    <n v="5"/>
    <n v="3"/>
    <s v="Rashid"/>
    <n v="0"/>
  </r>
  <r>
    <x v="362"/>
    <s v="Damietta"/>
    <x v="34"/>
    <s v="LYD #Former Z17"/>
    <s v="LYD #Former Z17"/>
    <s v="al_misr_arabic"/>
    <s v="shiite"/>
    <n v="2000"/>
    <s v="muslim,ottoman,judean,western"/>
    <s v="no"/>
    <m/>
    <m/>
    <m/>
    <m/>
    <m/>
    <m/>
    <m/>
    <m/>
    <m/>
    <x v="1"/>
    <s v="Arabian region / North Africa / The Middle East / Egypt"/>
    <s v="Alexandria"/>
    <s v="Fish"/>
    <s v="MAM"/>
    <n v="4"/>
    <n v="4"/>
    <n v="2"/>
    <s v="Dumyat"/>
    <n v="0"/>
  </r>
  <r>
    <x v="363"/>
    <s v="Gaza"/>
    <x v="10"/>
    <s v="JUD #Former Z13"/>
    <s v="LYD #Former Z17"/>
    <s v="greek"/>
    <s v="jewish"/>
    <n v="2000"/>
    <s v="muslim,ottoman,judean,western"/>
    <s v="no"/>
    <m/>
    <m/>
    <m/>
    <m/>
    <m/>
    <m/>
    <m/>
    <m/>
    <m/>
    <x v="1"/>
    <s v="Arabian region / Syria / The Middle East"/>
    <s v="Alexandria"/>
    <s v="Salt"/>
    <s v="MAM"/>
    <n v="3"/>
    <n v="3"/>
    <n v="2"/>
    <s v="Gazzah"/>
    <n v="0"/>
  </r>
  <r>
    <x v="364"/>
    <s v="Sinai"/>
    <x v="10"/>
    <s v="JUD #Former Z13"/>
    <s v="LYD #Former Z17"/>
    <s v="al_suryah_arabic"/>
    <s v="jewish"/>
    <n v="2000"/>
    <s v="muslim,ottoman,judean"/>
    <s v="no"/>
    <m/>
    <m/>
    <m/>
    <m/>
    <m/>
    <m/>
    <m/>
    <m/>
    <m/>
    <x v="1"/>
    <s v="Arabian region / Syria / The Middle East"/>
    <s v="Alexandria"/>
    <s v="Salt"/>
    <s v="MAM"/>
    <n v="1"/>
    <n v="1"/>
    <n v="1"/>
    <s v="At Tur"/>
    <n v="0"/>
  </r>
  <r>
    <x v="365"/>
    <s v="The Canarias"/>
    <x v="34"/>
    <s v="LYD #Former Z17"/>
    <s v="LYD #Former Z17"/>
    <s v="cosmopolitan_french"/>
    <s v="shiite"/>
    <n v="2000"/>
    <s v="western,muslim,ottoman,AZT"/>
    <s v="no"/>
    <m/>
    <m/>
    <m/>
    <m/>
    <m/>
    <m/>
    <m/>
    <m/>
    <m/>
    <x v="0"/>
    <s v="Spanish Region / Atlantic Ocean Islands"/>
    <s v="Safi"/>
    <s v="Sugar"/>
    <s v="CAS"/>
    <n v="3"/>
    <n v="3"/>
    <n v="1"/>
    <s v="The Canarias"/>
    <n v="0"/>
  </r>
  <r>
    <x v="366"/>
    <s v="The Azores"/>
    <x v="0"/>
    <s v="AZT"/>
    <s v="AZT"/>
    <s v="berber"/>
    <s v="animism"/>
    <n v="1000"/>
    <s v="eastern,western,judean,muslim,ottoman,AZT"/>
    <s v="no"/>
    <m/>
    <n v="3"/>
    <n v="3"/>
    <n v="1"/>
    <s v="naval_supplies"/>
    <s v="yes"/>
    <s v="Horta"/>
    <n v="0"/>
    <s v="yes"/>
    <x v="0"/>
    <s v="Atlantic Ocean Islands"/>
    <s v="Sevilla"/>
    <s v="Unknown"/>
    <s v="POR"/>
    <n v="3"/>
    <n v="3"/>
    <n v="1"/>
    <s v="The Azores"/>
    <n v="0"/>
  </r>
  <r>
    <x v="367"/>
    <s v="Madeira"/>
    <x v="0"/>
    <s v="AZT"/>
    <s v="AZT"/>
    <s v="berber"/>
    <s v="animism"/>
    <n v="1000"/>
    <s v="AZT"/>
    <s v="no"/>
    <m/>
    <n v="4"/>
    <n v="4"/>
    <n v="1"/>
    <s v="fish"/>
    <s v="yes"/>
    <s v="Funchal"/>
    <n v="0"/>
    <s v="yes"/>
    <x v="0"/>
    <s v="Atlantic Ocean Islands"/>
    <s v="Safi"/>
    <s v="Sugar"/>
    <s v="POR"/>
    <n v="4"/>
    <n v="4"/>
    <n v="1"/>
    <s v="Madeira"/>
    <n v="0"/>
  </r>
  <r>
    <x v="368"/>
    <s v="Orkney"/>
    <x v="35"/>
    <s v="ORK #Former Z04"/>
    <s v="ORK #Former Z04"/>
    <s v="scottish"/>
    <s v="catholic"/>
    <n v="2000"/>
    <s v="eastern,western,AZT"/>
    <s v="no"/>
    <m/>
    <m/>
    <m/>
    <m/>
    <m/>
    <m/>
    <m/>
    <m/>
    <m/>
    <x v="0"/>
    <s v="Great Britain Region / British Isles / Highlands"/>
    <s v="North Sea"/>
    <s v="Fish"/>
    <s v="NOR"/>
    <n v="1"/>
    <n v="1"/>
    <n v="1"/>
    <s v="Kirkwall"/>
    <n v="0"/>
  </r>
  <r>
    <x v="369"/>
    <s v="Reykjavik"/>
    <x v="2"/>
    <s v="VST #Former Z00"/>
    <s v="VST #Former Z00,ISL #Former Z01"/>
    <s v="norwegian"/>
    <s v="catholic"/>
    <n v="2000"/>
    <s v="eastern,western,AZT"/>
    <s v="no"/>
    <m/>
    <m/>
    <m/>
    <m/>
    <m/>
    <m/>
    <m/>
    <m/>
    <m/>
    <x v="0"/>
    <s v="Icelandic Region"/>
    <s v="North Sea"/>
    <s v="Fish"/>
    <s v="NOR"/>
    <n v="1"/>
    <n v="1"/>
    <n v="1"/>
    <s v="Reykjavik"/>
    <n v="25"/>
  </r>
  <r>
    <x v="370"/>
    <s v="Akureyri"/>
    <x v="36"/>
    <s v="ISL #Former Z01"/>
    <s v="ISL #Former Z01"/>
    <s v="norwegian"/>
    <s v="catholic"/>
    <n v="2000"/>
    <s v="eastern,western,AZT"/>
    <s v="no"/>
    <m/>
    <m/>
    <m/>
    <m/>
    <m/>
    <m/>
    <m/>
    <m/>
    <m/>
    <x v="0"/>
    <s v="Icelandic Region"/>
    <s v="North Sea"/>
    <s v="Fish"/>
    <s v="NOR"/>
    <n v="1"/>
    <n v="1"/>
    <n v="1"/>
    <s v="Akureyri"/>
    <n v="25"/>
  </r>
  <r>
    <x v="371"/>
    <s v="Ulster"/>
    <x v="29"/>
    <s v="IRE"/>
    <s v="IRE"/>
    <s v="scottish"/>
    <s v="fraticelli"/>
    <n v="2000"/>
    <s v="eastern,western,AZT"/>
    <s v="no"/>
    <m/>
    <m/>
    <m/>
    <m/>
    <m/>
    <m/>
    <m/>
    <m/>
    <m/>
    <x v="0"/>
    <s v="Irish Region / British Isles"/>
    <s v="North Sea"/>
    <s v="Grain"/>
    <s v="TYR"/>
    <n v="4"/>
    <n v="4"/>
    <n v="2"/>
    <s v="Carrickfergus"/>
    <n v="0"/>
  </r>
  <r>
    <x v="372"/>
    <s v="Meath"/>
    <x v="29"/>
    <s v="IRE"/>
    <s v="IRE"/>
    <s v="scottish"/>
    <s v="fraticelli"/>
    <n v="2000"/>
    <s v="eastern,western,AZT"/>
    <s v="no"/>
    <m/>
    <m/>
    <m/>
    <m/>
    <m/>
    <m/>
    <m/>
    <m/>
    <m/>
    <x v="0"/>
    <s v="Irish Region / British Isles"/>
    <s v="North Sea"/>
    <s v="Grain"/>
    <s v="ENG"/>
    <n v="5"/>
    <n v="5"/>
    <n v="3"/>
    <s v="Dublin"/>
    <n v="0"/>
  </r>
  <r>
    <x v="373"/>
    <s v="Leinster"/>
    <x v="29"/>
    <s v="IRE"/>
    <s v="IRE"/>
    <s v="irish"/>
    <s v="fraticelli"/>
    <n v="2000"/>
    <s v="eastern,western,AZT"/>
    <s v="no"/>
    <m/>
    <m/>
    <m/>
    <m/>
    <m/>
    <m/>
    <m/>
    <m/>
    <m/>
    <x v="0"/>
    <s v="Irish Region / British Isles"/>
    <s v="North Sea"/>
    <s v="Fish"/>
    <s v="LEI"/>
    <n v="4"/>
    <n v="4"/>
    <n v="2"/>
    <s v="Waterford"/>
    <n v="0"/>
  </r>
  <r>
    <x v="374"/>
    <s v="Munster"/>
    <x v="31"/>
    <s v="SCO"/>
    <s v="SCO,BTG #Former Z03"/>
    <s v="scottish"/>
    <s v="fraticelli"/>
    <n v="2000"/>
    <s v="eastern,western,AZT"/>
    <s v="no"/>
    <m/>
    <m/>
    <m/>
    <m/>
    <m/>
    <m/>
    <m/>
    <m/>
    <m/>
    <x v="0"/>
    <s v="Irish Region / British Isles"/>
    <s v="North Sea"/>
    <s v="Fish"/>
    <s v="MNS"/>
    <n v="4"/>
    <n v="4"/>
    <n v="2"/>
    <s v="Cork"/>
    <n v="0"/>
  </r>
  <r>
    <x v="375"/>
    <s v="Connaught"/>
    <x v="29"/>
    <s v="IRE"/>
    <s v="IRE"/>
    <s v="scottish"/>
    <s v="fraticelli"/>
    <n v="2000"/>
    <s v="eastern,western,AZT"/>
    <s v="no"/>
    <m/>
    <m/>
    <m/>
    <m/>
    <m/>
    <m/>
    <m/>
    <m/>
    <m/>
    <x v="0"/>
    <s v="Irish Region / British Isles"/>
    <s v="North Sea"/>
    <s v="Fish"/>
    <s v="CNN"/>
    <n v="2"/>
    <n v="2"/>
    <n v="1"/>
    <s v="Galway"/>
    <n v="0"/>
  </r>
  <r>
    <x v="376"/>
    <s v="Aleppo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Silk"/>
    <s v="MAM"/>
    <n v="7"/>
    <n v="7"/>
    <n v="4"/>
    <s v="Halab"/>
    <n v="0"/>
  </r>
  <r>
    <x v="377"/>
    <s v="Tarabulus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Grain"/>
    <s v="MAM"/>
    <n v="6"/>
    <n v="6"/>
    <n v="4"/>
    <s v="Trablos&quot; #Tripoli in the East."/>
    <n v="0"/>
  </r>
  <r>
    <x v="378"/>
    <s v="Jerusalem"/>
    <x v="10"/>
    <s v="JUD #Former Z13"/>
    <s v="JUD #Former Z13,LYD #Former Z17"/>
    <s v="greek"/>
    <s v="jewish"/>
    <n v="2000"/>
    <s v="eastern,western,ottoman,muslim,judean"/>
    <s v="no"/>
    <m/>
    <m/>
    <m/>
    <m/>
    <m/>
    <m/>
    <m/>
    <m/>
    <m/>
    <x v="2"/>
    <s v="Arabian region / Syria / The Middle East"/>
    <s v="Alexandria"/>
    <s v="Grain"/>
    <s v="MAM"/>
    <n v="5"/>
    <n v="5"/>
    <n v="3"/>
    <s v="Al Quds"/>
    <n v="0"/>
  </r>
  <r>
    <x v="379"/>
    <s v="Al Karak"/>
    <x v="10"/>
    <s v="JUD #Former Z13"/>
    <s v="JUD #Former Z13,LYD #Former Z17"/>
    <s v="al_suryah_arabic"/>
    <s v="catholic"/>
    <n v="2000"/>
    <s v="eastern,western,ottoman,muslim,judean"/>
    <s v="no"/>
    <m/>
    <m/>
    <m/>
    <m/>
    <m/>
    <m/>
    <m/>
    <m/>
    <m/>
    <x v="2"/>
    <s v="Arabian region / Syria / The Middle East"/>
    <s v="Alexandria"/>
    <s v="Grain"/>
    <s v="MAM"/>
    <n v="1"/>
    <n v="1"/>
    <n v="1"/>
    <s v="Al Karak"/>
    <n v="0"/>
  </r>
  <r>
    <x v="380"/>
    <s v="Ajlun"/>
    <x v="10"/>
    <s v="JUD #Former Z13"/>
    <s v="JUD #Former Z13,LYD #Former Z17"/>
    <s v="bedouin_arabic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Grain"/>
    <s v="MAM"/>
    <n v="2"/>
    <n v="2"/>
    <n v="2"/>
    <s v="Ajlun"/>
    <n v="0"/>
  </r>
  <r>
    <x v="381"/>
    <s v="Damascus"/>
    <x v="10"/>
    <s v="JUD #Former Z13"/>
    <s v="JUD #Former Z13"/>
    <s v="bedouin_arabic"/>
    <s v="ibadi"/>
    <n v="2000"/>
    <s v="eastern,western,ottoman,muslim,judean"/>
    <s v="no"/>
    <m/>
    <m/>
    <m/>
    <m/>
    <m/>
    <m/>
    <m/>
    <m/>
    <m/>
    <x v="2"/>
    <s v="Arabian region / Syria / The Middle East"/>
    <s v="Aleppo"/>
    <s v="Iron"/>
    <s v="MAM"/>
    <n v="8"/>
    <n v="8"/>
    <n v="6"/>
    <s v="Dimashq"/>
    <n v="0"/>
  </r>
  <r>
    <x v="382"/>
    <s v="Tabuk"/>
    <x v="34"/>
    <s v="LYD #Former Z17"/>
    <s v="LYD #Former Z17,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Wool"/>
    <s v="HED"/>
    <n v="2"/>
    <n v="2"/>
    <n v="1"/>
    <s v="Tabuk"/>
    <n v="0"/>
  </r>
  <r>
    <x v="383"/>
    <s v="Medina"/>
    <x v="34"/>
    <s v="LYD #Former Z17"/>
    <s v="LYD #Former Z17,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Cloth"/>
    <s v="HED"/>
    <n v="3"/>
    <n v="3"/>
    <n v="2"/>
    <s v="Medina"/>
    <n v="0"/>
  </r>
  <r>
    <x v="384"/>
    <s v="Mecca"/>
    <x v="34"/>
    <s v="LYD #Former Z17"/>
    <s v="LYD #Former Z17,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Spices"/>
    <s v="HED"/>
    <n v="4"/>
    <n v="4"/>
    <n v="4"/>
    <s v="Makkah"/>
    <n v="0"/>
  </r>
  <r>
    <x v="385"/>
    <s v="Asir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Coffee"/>
    <s v="HED"/>
    <n v="1"/>
    <n v="1"/>
    <n v="1"/>
    <s v="Bishah"/>
    <n v="0"/>
  </r>
  <r>
    <x v="386"/>
    <s v="Mokha"/>
    <x v="34"/>
    <s v="LYD #Former Z17"/>
    <s v="LYD #Former Z17"/>
    <s v="bedouin_arabic"/>
    <s v="shiite"/>
    <n v="2000"/>
    <s v="muslim,judean,indian"/>
    <s v="no"/>
    <m/>
    <m/>
    <m/>
    <m/>
    <m/>
    <m/>
    <m/>
    <m/>
    <m/>
    <x v="2"/>
    <s v="Arabian region / The Middle East / Yemen"/>
    <s v="Gulf of Aden"/>
    <s v="Coffee"/>
    <s v="ADE"/>
    <n v="3"/>
    <n v="3"/>
    <n v="2"/>
    <s v="Al Mukha"/>
    <n v="0"/>
  </r>
  <r>
    <x v="387"/>
    <s v="Aden"/>
    <x v="34"/>
    <s v="LYD #Former Z17"/>
    <s v="LYD #Former Z17"/>
    <s v="al_misr_arabic"/>
    <s v="shiite"/>
    <n v="2000"/>
    <s v="muslim,judean,indian"/>
    <s v="no"/>
    <m/>
    <m/>
    <m/>
    <m/>
    <m/>
    <m/>
    <m/>
    <m/>
    <m/>
    <x v="2"/>
    <s v="Arabian region / The Middle East / Yemen"/>
    <s v="Gulf of Aden"/>
    <s v="Spices"/>
    <s v="ADE"/>
    <n v="2"/>
    <n v="2"/>
    <n v="2"/>
    <s v="Aden"/>
    <n v="0"/>
  </r>
  <r>
    <x v="388"/>
    <s v="Kinda"/>
    <x v="34"/>
    <s v="LYD #Former Z17"/>
    <s v="LYD #Former Z17"/>
    <s v="al_misr_arabic"/>
    <s v="shiite"/>
    <n v="2000"/>
    <s v="muslim,judean,indian"/>
    <s v="no"/>
    <m/>
    <m/>
    <m/>
    <m/>
    <m/>
    <m/>
    <m/>
    <m/>
    <m/>
    <x v="2"/>
    <s v="Arabian region / The Middle East / Yemen"/>
    <s v="Gulf of Aden"/>
    <s v="Sugar"/>
    <s v="ADE"/>
    <n v="1"/>
    <n v="1"/>
    <n v="1"/>
    <s v="Al Mukalla"/>
    <n v="0"/>
  </r>
  <r>
    <x v="389"/>
    <s v="Sana'a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Wool"/>
    <s v="ADE"/>
    <n v="2"/>
    <n v="2"/>
    <n v="2"/>
    <s v="Sana'a"/>
    <n v="0"/>
  </r>
  <r>
    <x v="390"/>
    <s v="Najran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Coffee"/>
    <s v="ADE"/>
    <n v="1"/>
    <n v="1"/>
    <n v="1"/>
    <s v="Najran"/>
    <n v="0"/>
  </r>
  <r>
    <x v="391"/>
    <s v="Al-Arid"/>
    <x v="34"/>
    <s v="LYD #Former Z17"/>
    <s v="LYD #Former Z17,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NAJ"/>
    <n v="1"/>
    <n v="1"/>
    <n v="1"/>
    <s v="Diriyah"/>
    <n v="0"/>
  </r>
  <r>
    <x v="392"/>
    <s v="Jabal Shammar"/>
    <x v="34"/>
    <s v="LYD #Former Z17"/>
    <s v="LYD #Former Z17,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Grain"/>
    <s v="SHM"/>
    <n v="1"/>
    <n v="1"/>
    <n v="1"/>
    <s v="Ha'il"/>
    <n v="0"/>
  </r>
  <r>
    <x v="393"/>
    <s v="Al-Qatif"/>
    <x v="34"/>
    <s v="LYD #Former Z17"/>
    <s v="LYD #Former Z17,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Fish"/>
    <s v="ALH"/>
    <n v="1"/>
    <n v="1"/>
    <n v="1"/>
    <s v="Al-Qatif"/>
    <n v="0"/>
  </r>
  <r>
    <x v="394"/>
    <s v="Qatar"/>
    <x v="34"/>
    <s v="LYD #Former Z17"/>
    <s v="LYD #Former Z17,LYD #Former Z17"/>
    <s v="al_misr_arabic"/>
    <s v="shiite"/>
    <n v="2000"/>
    <s v="judean,muslim,ottoman"/>
    <s v="no"/>
    <m/>
    <m/>
    <m/>
    <m/>
    <m/>
    <m/>
    <m/>
    <m/>
    <m/>
    <x v="2"/>
    <s v="Oman / Arabian region / The Middle East"/>
    <s v="Basra"/>
    <s v="Wool"/>
    <s v="ALH"/>
    <n v="2"/>
    <n v="2"/>
    <n v="1"/>
    <s v="Qatar"/>
    <n v="0"/>
  </r>
  <r>
    <x v="395"/>
    <s v="Bahrain"/>
    <x v="34"/>
    <s v="LYD #Former Z17"/>
    <s v="LYD #Former Z17,LYD #Former Z17"/>
    <s v="al_misr_arabic"/>
    <s v="shiite"/>
    <n v="2000"/>
    <s v="judean,muslim,ottoman"/>
    <s v="no"/>
    <m/>
    <m/>
    <m/>
    <m/>
    <m/>
    <m/>
    <m/>
    <m/>
    <m/>
    <x v="2"/>
    <s v="Oman / Arabian region / The Middle East"/>
    <s v="Basra"/>
    <s v="Fish"/>
    <s v="ALH"/>
    <n v="1"/>
    <n v="1"/>
    <n v="2"/>
    <s v="Manama"/>
    <n v="0"/>
  </r>
  <r>
    <x v="396"/>
    <s v="Bani Yas"/>
    <x v="10"/>
    <s v="JUD #Former Z13"/>
    <s v="JUD #Former Z13"/>
    <s v="al_misr_arabic"/>
    <s v="shiite"/>
    <n v="2000"/>
    <s v="muslim,ottoman,judean,indian"/>
    <s v="no"/>
    <m/>
    <m/>
    <m/>
    <m/>
    <m/>
    <m/>
    <m/>
    <m/>
    <m/>
    <x v="2"/>
    <s v="Oman / Arabian region / The Middle East"/>
    <s v="Hormuz"/>
    <s v="Wool"/>
    <s v="NAJ"/>
    <n v="1"/>
    <n v="1"/>
    <n v="1"/>
    <s v="Abu Zabi"/>
    <n v="0"/>
  </r>
  <r>
    <x v="397"/>
    <s v="Qawasim"/>
    <x v="10"/>
    <s v="JUD #Former Z13"/>
    <s v="JUD #Former Z13"/>
    <s v="al_misr_arabic"/>
    <s v="shiite"/>
    <n v="2000"/>
    <s v="muslim,ottoman,judean,indian"/>
    <s v="no"/>
    <m/>
    <m/>
    <m/>
    <m/>
    <m/>
    <m/>
    <m/>
    <m/>
    <m/>
    <x v="2"/>
    <s v="Oman / Arabian region / The Middle East"/>
    <s v="Hormuz"/>
    <s v="Wool"/>
    <s v="OMA"/>
    <n v="2"/>
    <n v="2"/>
    <n v="1"/>
    <s v="Sharjah"/>
    <n v="0"/>
  </r>
  <r>
    <x v="398"/>
    <s v="Suhar"/>
    <x v="10"/>
    <s v="JUD #Former Z13"/>
    <s v="JUD #Former Z13"/>
    <s v="persian"/>
    <s v="shiite"/>
    <n v="2000"/>
    <s v="muslim,ottoman,judean,indian"/>
    <s v="no"/>
    <m/>
    <m/>
    <m/>
    <m/>
    <m/>
    <m/>
    <m/>
    <m/>
    <m/>
    <x v="2"/>
    <s v="Oman / Arabian region / The Middle East"/>
    <s v="Hormuz"/>
    <s v="Wool"/>
    <s v="OMA"/>
    <n v="3"/>
    <n v="3"/>
    <n v="1"/>
    <s v="Suhar"/>
    <n v="0"/>
  </r>
  <r>
    <x v="399"/>
    <s v="Muscat"/>
    <x v="10"/>
    <s v="JUD #Former Z13"/>
    <s v="JUD #Former Z13"/>
    <s v="persian"/>
    <s v="shiite"/>
    <n v="2000"/>
    <s v="muslim,ottoman,judean,indian"/>
    <s v="no"/>
    <m/>
    <m/>
    <m/>
    <m/>
    <m/>
    <m/>
    <m/>
    <m/>
    <m/>
    <x v="2"/>
    <s v="Oman / Arabian region / The Middle East"/>
    <s v="Hormuz"/>
    <s v="Spices"/>
    <s v="OMA"/>
    <n v="4"/>
    <n v="4"/>
    <n v="2"/>
    <s v="Masqat"/>
    <n v="0"/>
  </r>
  <r>
    <x v="400"/>
    <s v="Dhofar"/>
    <x v="34"/>
    <s v="LYD #Former Z17"/>
    <s v="LYD #Former Z17"/>
    <s v="al_misr_arabic"/>
    <s v="shiite"/>
    <n v="2000"/>
    <s v="muslim,judean,indian"/>
    <s v="no"/>
    <m/>
    <m/>
    <m/>
    <m/>
    <m/>
    <m/>
    <m/>
    <m/>
    <m/>
    <x v="2"/>
    <s v="Arabian region / The Middle East / Yemen"/>
    <s v="Gulf of Aden"/>
    <s v="Spices"/>
    <s v="OMA"/>
    <n v="1"/>
    <n v="1"/>
    <n v="1"/>
    <s v="Salalah"/>
    <n v="0"/>
  </r>
  <r>
    <x v="401"/>
    <s v="Mahra"/>
    <x v="34"/>
    <s v="LYD #Former Z17"/>
    <s v="LYD #Former Z17"/>
    <s v="greek"/>
    <s v="jewish"/>
    <n v="2000"/>
    <s v="muslim,judean,indian"/>
    <s v="no"/>
    <m/>
    <m/>
    <m/>
    <m/>
    <m/>
    <m/>
    <m/>
    <m/>
    <m/>
    <x v="2"/>
    <s v="Arabian region / The Middle East / Yemen"/>
    <s v="Gulf of Aden"/>
    <s v="Fish"/>
    <s v="ADE"/>
    <n v="1"/>
    <n v="1"/>
    <n v="1"/>
    <s v="Al Ghaydah"/>
    <n v="0"/>
  </r>
  <r>
    <x v="402"/>
    <s v="Nizwa"/>
    <x v="10"/>
    <s v="JUD #Former Z13"/>
    <s v="JUD #Former Z13"/>
    <s v="persian"/>
    <s v="shiite"/>
    <n v="2000"/>
    <s v="muslim,ottoman,judean,indian"/>
    <s v="no"/>
    <m/>
    <m/>
    <m/>
    <m/>
    <m/>
    <m/>
    <m/>
    <m/>
    <m/>
    <x v="2"/>
    <s v="Oman / Arabian region / The Middle East"/>
    <s v="Hormuz"/>
    <s v="Wool"/>
    <s v="OMA"/>
    <n v="2"/>
    <n v="2"/>
    <n v="1"/>
    <s v="Nizwa"/>
    <n v="0"/>
  </r>
  <r>
    <x v="403"/>
    <s v="Liwa"/>
    <x v="10"/>
    <s v="JUD #Former Z13"/>
    <s v="JUD #Former Z13"/>
    <s v="al_misr_arabic"/>
    <s v="shiite"/>
    <n v="2000"/>
    <s v="muslim,ottoman,judean,indian"/>
    <s v="no"/>
    <m/>
    <m/>
    <m/>
    <m/>
    <m/>
    <m/>
    <m/>
    <m/>
    <m/>
    <x v="2"/>
    <s v="Oman / Arabian region / The Middle East"/>
    <s v="Hormuz"/>
    <s v="Wool"/>
    <s v="NAJ"/>
    <n v="1"/>
    <n v="1"/>
    <n v="1"/>
    <s v="Liwa"/>
    <n v="0"/>
  </r>
  <r>
    <x v="404"/>
    <s v="Tadmor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Wool"/>
    <s v="MAM"/>
    <n v="2"/>
    <n v="2"/>
    <n v="2"/>
    <s v="Tadmuriyah"/>
    <n v="0"/>
  </r>
  <r>
    <x v="405"/>
    <s v="As Sahiliyah"/>
    <x v="10"/>
    <s v="JUD #Former Z13"/>
    <s v="JUD #Former Z13"/>
    <s v="al_misr_arabic"/>
    <s v="shiite"/>
    <n v="2000"/>
    <s v="eastern,western,ottoman,muslim,judean"/>
    <s v="no"/>
    <m/>
    <m/>
    <m/>
    <m/>
    <m/>
    <m/>
    <m/>
    <m/>
    <m/>
    <x v="2"/>
    <s v="Arabian region / Mesopotamia / The Middle East"/>
    <s v="Aleppo"/>
    <s v="Wool"/>
    <s v="QAR"/>
    <n v="2"/>
    <n v="2"/>
    <n v="2"/>
    <s v="Sahiliyah"/>
    <n v="0"/>
  </r>
  <r>
    <x v="406"/>
    <s v="Ar Raqqa"/>
    <x v="10"/>
    <s v="JUD #Former Z13"/>
    <s v="JUD #Former Z13"/>
    <s v="persian"/>
    <s v="sunni"/>
    <n v="2000"/>
    <s v="eastern,western,ottoman,muslim,judean"/>
    <s v="no"/>
    <m/>
    <m/>
    <m/>
    <m/>
    <m/>
    <m/>
    <m/>
    <m/>
    <m/>
    <x v="2"/>
    <s v="Arabian region / Mesopotamia / The Middle East"/>
    <s v="Aleppo"/>
    <s v="Cotton"/>
    <s v="MAM"/>
    <n v="4"/>
    <n v="4"/>
    <n v="2"/>
    <s v="Ar Rakkah"/>
    <n v="0"/>
  </r>
  <r>
    <x v="407"/>
    <s v="Basra"/>
    <x v="10"/>
    <s v="JUD #Former Z13"/>
    <s v="JUD #Former Z13"/>
    <s v="bedouin_arabic"/>
    <s v="sunni"/>
    <n v="2000"/>
    <s v="judean,muslim,ottoman"/>
    <s v="no"/>
    <m/>
    <m/>
    <m/>
    <m/>
    <m/>
    <m/>
    <m/>
    <m/>
    <m/>
    <x v="2"/>
    <s v="Arabian region / Mesopotamia / The Middle East"/>
    <s v="Basra"/>
    <s v="Salt"/>
    <s v="QAR"/>
    <n v="3"/>
    <n v="3"/>
    <n v="5"/>
    <s v="Basra"/>
    <n v="0"/>
  </r>
  <r>
    <x v="408"/>
    <s v="Hillah"/>
    <x v="10"/>
    <s v="JUD #Former Z13"/>
    <s v="JUD #Former Z13"/>
    <s v="bedouin_arabic"/>
    <s v="jewish"/>
    <n v="2000"/>
    <s v="judean,muslim,ottoman"/>
    <s v="no"/>
    <m/>
    <m/>
    <m/>
    <m/>
    <m/>
    <m/>
    <m/>
    <m/>
    <m/>
    <x v="2"/>
    <s v="Arabian region / Mesopotamia / The Middle East"/>
    <s v="Basra"/>
    <s v="Wool"/>
    <s v="QAR"/>
    <n v="2"/>
    <n v="2"/>
    <n v="2"/>
    <s v="Kerbela"/>
    <n v="0"/>
  </r>
  <r>
    <x v="409"/>
    <s v="Baghdad"/>
    <x v="10"/>
    <s v="JUD #Former Z13"/>
    <s v="JUD #Former Z13"/>
    <s v="greek"/>
    <s v="jewish"/>
    <n v="2000"/>
    <s v="judean,muslim,ottoman"/>
    <s v="no"/>
    <m/>
    <m/>
    <m/>
    <m/>
    <m/>
    <m/>
    <m/>
    <m/>
    <m/>
    <x v="2"/>
    <s v="Arabian region / Mesopotamia / The Middle East"/>
    <s v="Basra"/>
    <s v="Cloth"/>
    <s v="QAR"/>
    <n v="7"/>
    <n v="7"/>
    <n v="5"/>
    <s v="Baghdad"/>
    <n v="0"/>
  </r>
  <r>
    <x v="410"/>
    <s v="Mosul"/>
    <x v="10"/>
    <s v="JUD #Former Z13"/>
    <s v="JUD #Former Z13"/>
    <s v="persian"/>
    <s v="zikri"/>
    <n v="2000"/>
    <s v="judean,muslim,ottoman,indian"/>
    <s v="no"/>
    <m/>
    <m/>
    <m/>
    <m/>
    <m/>
    <m/>
    <m/>
    <m/>
    <m/>
    <x v="2"/>
    <s v="Mesopotamia / The Middle East"/>
    <s v="Persia"/>
    <s v="Cloth"/>
    <s v="QAR"/>
    <n v="4"/>
    <n v="4"/>
    <n v="4"/>
    <s v="Al Mawsil"/>
    <n v="0"/>
  </r>
  <r>
    <x v="411"/>
    <s v="Khuzestan"/>
    <x v="10"/>
    <s v="JUD #Former Z13"/>
    <s v="JUD #Former Z13"/>
    <s v="persian"/>
    <s v="nestorian"/>
    <n v="2000"/>
    <s v="judean,muslim,ottoman"/>
    <s v="no"/>
    <m/>
    <m/>
    <m/>
    <m/>
    <m/>
    <m/>
    <m/>
    <m/>
    <m/>
    <x v="2"/>
    <s v="Persian Region"/>
    <s v="Basra"/>
    <s v="Sugar"/>
    <s v="TIM"/>
    <n v="6"/>
    <n v="6"/>
    <n v="3"/>
    <s v="Ahvaz"/>
    <n v="0"/>
  </r>
  <r>
    <x v="412"/>
    <s v="Lorestan"/>
    <x v="10"/>
    <s v="JUD #Former Z13"/>
    <s v="JUD #Former Z13"/>
    <s v="greek"/>
    <s v="jewish"/>
    <n v="2000"/>
    <s v="judean,muslim,ottoman"/>
    <s v="no"/>
    <m/>
    <m/>
    <m/>
    <m/>
    <m/>
    <m/>
    <m/>
    <m/>
    <m/>
    <x v="2"/>
    <s v="Persian Region"/>
    <s v="Basra"/>
    <s v="Grain"/>
    <s v="TIM"/>
    <n v="3"/>
    <n v="3"/>
    <n v="2"/>
    <s v="Khorramabad"/>
    <n v="0"/>
  </r>
  <r>
    <x v="413"/>
    <s v="Hamadan"/>
    <x v="10"/>
    <s v="JUD #Former Z13"/>
    <s v="JUD #Former Z13"/>
    <s v="mongol"/>
    <s v="messalian"/>
    <n v="2000"/>
    <s v="judean,muslim,ottoman,indian"/>
    <s v="no"/>
    <m/>
    <m/>
    <m/>
    <m/>
    <m/>
    <m/>
    <m/>
    <m/>
    <m/>
    <x v="2"/>
    <s v="Persian Region"/>
    <s v="Persia"/>
    <s v="Cloth"/>
    <s v="TIM"/>
    <n v="3"/>
    <n v="3"/>
    <n v="3"/>
    <s v="Hamedan"/>
    <n v="0"/>
  </r>
  <r>
    <x v="414"/>
    <s v="Shahrizor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Mesopotamia / The Middle East"/>
    <s v="Persia"/>
    <s v="Grain"/>
    <s v="TIM"/>
    <n v="3"/>
    <n v="3"/>
    <n v="3"/>
    <s v="Kirkuk"/>
    <n v="0"/>
  </r>
  <r>
    <x v="415"/>
    <s v="Tabriz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Azerbaijan"/>
    <s v="Persia"/>
    <s v="Silk"/>
    <s v="QAR"/>
    <n v="6"/>
    <n v="6"/>
    <n v="3"/>
    <s v="Tabriz"/>
    <n v="0"/>
  </r>
  <r>
    <x v="416"/>
    <s v="Gila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 / Tabarestan"/>
    <s v="Persia"/>
    <s v="Silk"/>
    <s v="TAB"/>
    <n v="4"/>
    <n v="4"/>
    <n v="3"/>
    <s v="Rasht"/>
    <n v="0"/>
  </r>
  <r>
    <x v="417"/>
    <s v="Diyarbakir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Mesopotamia / The Middle East"/>
    <s v="Aleppo"/>
    <s v="Copper"/>
    <s v="AKK"/>
    <n v="4"/>
    <n v="4"/>
    <n v="3"/>
    <s v="Diyar Bekir"/>
    <n v="0"/>
  </r>
  <r>
    <x v="418"/>
    <s v="Yerevan"/>
    <x v="10"/>
    <s v="JUD #Former Z13"/>
    <s v="JUD #Former Z13"/>
    <s v="greek"/>
    <s v="fraticelli"/>
    <n v="2000"/>
    <s v="eastern,western,ottoman,muslim,judean"/>
    <s v="no"/>
    <m/>
    <m/>
    <m/>
    <m/>
    <m/>
    <m/>
    <m/>
    <m/>
    <m/>
    <x v="2"/>
    <s v="Armenia / Caucasus"/>
    <s v="Aleppo"/>
    <s v="Wine"/>
    <s v="TIM"/>
    <n v="3"/>
    <n v="3"/>
    <n v="3"/>
    <s v="Yerevan"/>
    <n v="0"/>
  </r>
  <r>
    <x v="419"/>
    <s v="Ganja"/>
    <x v="10"/>
    <s v="JUD #Former Z13"/>
    <s v="JUD #Former Z13"/>
    <s v="bedouin_arabic"/>
    <s v="sunni"/>
    <n v="2000"/>
    <s v="judean,muslim,ottoman,indian"/>
    <s v="no"/>
    <m/>
    <m/>
    <m/>
    <m/>
    <m/>
    <m/>
    <m/>
    <m/>
    <m/>
    <x v="2"/>
    <s v="Caucasus / Azerbaijan"/>
    <s v="Persia"/>
    <s v="Cotton"/>
    <s v="QAR"/>
    <n v="1"/>
    <n v="1"/>
    <n v="1"/>
    <s v="Ganja"/>
    <n v="0"/>
  </r>
  <r>
    <x v="420"/>
    <s v="Shirvan"/>
    <x v="10"/>
    <s v="JUD #Former Z13"/>
    <s v="JUD #Former Z13"/>
    <s v="bedouin_arabic"/>
    <s v="jewish"/>
    <n v="2000"/>
    <s v="judean,muslim,ottoman,indian"/>
    <s v="no"/>
    <m/>
    <m/>
    <m/>
    <m/>
    <m/>
    <m/>
    <m/>
    <m/>
    <m/>
    <x v="2"/>
    <s v="Caucasus / Azerbaijan"/>
    <s v="Persia"/>
    <s v="Silk"/>
    <s v="SRV"/>
    <n v="2"/>
    <n v="2"/>
    <n v="2"/>
    <s v="Baku"/>
    <n v="0"/>
  </r>
  <r>
    <x v="421"/>
    <s v="Imereti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Caucasus"/>
    <s v="Crimea"/>
    <s v="Cloth"/>
    <s v="GEO"/>
    <n v="3"/>
    <n v="3"/>
    <n v="3"/>
    <s v="Kutaisi"/>
    <n v="0"/>
  </r>
  <r>
    <x v="422"/>
    <s v="Kartli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Caucasus"/>
    <s v="Crimea"/>
    <s v="Dyes"/>
    <s v="GEO"/>
    <n v="4"/>
    <n v="4"/>
    <n v="3"/>
    <s v="T'bilisi"/>
    <n v="0"/>
  </r>
  <r>
    <x v="423"/>
    <s v="Ardabil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Azerbaijan"/>
    <s v="Persia"/>
    <s v="Dyes"/>
    <s v="QAR"/>
    <n v="2"/>
    <n v="2"/>
    <n v="2"/>
    <s v="Ardabil"/>
    <n v="0"/>
  </r>
  <r>
    <x v="424"/>
    <s v="Dagestan"/>
    <x v="10"/>
    <s v="JUD #Former Z13"/>
    <s v="JUD #Former Z13"/>
    <s v="greek"/>
    <s v="jewish"/>
    <n v="2000"/>
    <s v="eastern,muslim,judean,nomad_group,ottoman"/>
    <s v="no"/>
    <m/>
    <m/>
    <m/>
    <m/>
    <m/>
    <m/>
    <m/>
    <m/>
    <m/>
    <x v="0"/>
    <s v="Caucasus / Azerbaijan"/>
    <s v="Astrakhan"/>
    <s v="Fish"/>
    <s v="SRV"/>
    <n v="3"/>
    <n v="3"/>
    <n v="1"/>
    <s v="Derbent"/>
    <n v="0"/>
  </r>
  <r>
    <x v="425"/>
    <s v="Mazandaran"/>
    <x v="10"/>
    <s v="JUD #Former Z13"/>
    <s v="JUD #Former Z13"/>
    <s v="bedouin_arabic"/>
    <s v="jewish"/>
    <n v="2000"/>
    <s v="judean,muslim,ottoman,indian"/>
    <s v="no"/>
    <m/>
    <m/>
    <m/>
    <m/>
    <m/>
    <m/>
    <m/>
    <m/>
    <m/>
    <x v="2"/>
    <s v="Persian Region / Tabarestan"/>
    <s v="Persia"/>
    <s v="Silk"/>
    <s v="TAB"/>
    <n v="7"/>
    <n v="7"/>
    <n v="4"/>
    <s v="Sari"/>
    <n v="0"/>
  </r>
  <r>
    <x v="426"/>
    <s v="Qumis"/>
    <x v="10"/>
    <s v="JUD #Former Z13"/>
    <s v="JUD #Former Z13"/>
    <s v="persian"/>
    <s v="ibadi"/>
    <n v="2000"/>
    <s v="judean,muslim,ottoman,indian"/>
    <s v="no"/>
    <m/>
    <m/>
    <m/>
    <m/>
    <m/>
    <m/>
    <m/>
    <m/>
    <m/>
    <x v="2"/>
    <s v="Persian Region / Khorasan"/>
    <s v="Persia"/>
    <s v="Dyes"/>
    <s v="TIM"/>
    <n v="3"/>
    <n v="3"/>
    <n v="3"/>
    <s v="Damghan"/>
    <n v="0"/>
  </r>
  <r>
    <x v="427"/>
    <s v="Tehera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Silk"/>
    <s v="TIM"/>
    <n v="5"/>
    <n v="5"/>
    <n v="4"/>
    <s v="Teheran"/>
    <n v="0"/>
  </r>
  <r>
    <x v="428"/>
    <s v="Isfahan"/>
    <x v="10"/>
    <s v="JUD #Former Z13"/>
    <s v="JUD #Former Z13"/>
    <s v="persian"/>
    <s v="nestorian"/>
    <n v="2000"/>
    <s v="judean,muslim,ottoman,indian"/>
    <s v="no"/>
    <m/>
    <m/>
    <m/>
    <m/>
    <m/>
    <m/>
    <m/>
    <m/>
    <m/>
    <x v="2"/>
    <s v="Persian Region"/>
    <s v="Persia"/>
    <s v="Spices"/>
    <s v="TIM"/>
    <n v="3"/>
    <n v="3"/>
    <n v="4"/>
    <s v="Esfahan"/>
    <n v="0"/>
  </r>
  <r>
    <x v="429"/>
    <s v="Bushehr"/>
    <x v="10"/>
    <s v="JUD #Former Z13"/>
    <s v="JUD #Former Z13"/>
    <s v="persian"/>
    <s v="nestorian"/>
    <n v="2000"/>
    <s v="judean,muslim,ottoman"/>
    <s v="no"/>
    <m/>
    <m/>
    <m/>
    <m/>
    <m/>
    <m/>
    <m/>
    <m/>
    <m/>
    <x v="2"/>
    <s v="Persian Region"/>
    <s v="Basra"/>
    <s v="Silk"/>
    <s v="TIM"/>
    <n v="4"/>
    <n v="4"/>
    <n v="2"/>
    <s v="Bushehr"/>
    <n v="0"/>
  </r>
  <r>
    <x v="430"/>
    <s v="Mogostan"/>
    <x v="10"/>
    <s v="JUD #Former Z13"/>
    <s v="JUD #Former Z13"/>
    <s v="khazar"/>
    <s v="messalian"/>
    <n v="2000"/>
    <s v="muslim,ottoman,judean,indian"/>
    <s v="no"/>
    <m/>
    <m/>
    <m/>
    <m/>
    <m/>
    <m/>
    <m/>
    <m/>
    <m/>
    <x v="2"/>
    <s v="Persian Region / Khorasan"/>
    <s v="Hormuz"/>
    <s v="Spices"/>
    <s v="TIM"/>
    <n v="5"/>
    <n v="5"/>
    <n v="2"/>
    <s v="Gamrun"/>
    <n v="0"/>
  </r>
  <r>
    <x v="431"/>
    <s v="Kerman"/>
    <x v="10"/>
    <s v="JUD #Former Z13"/>
    <s v="JUD #Former Z13"/>
    <s v="greek"/>
    <s v="jewish"/>
    <n v="2000"/>
    <s v="muslim,ottoman,judean,indian"/>
    <s v="no"/>
    <m/>
    <m/>
    <m/>
    <m/>
    <m/>
    <m/>
    <m/>
    <m/>
    <m/>
    <x v="2"/>
    <s v="Persian Region / Khorasan"/>
    <s v="Hormuz"/>
    <s v="Dyes"/>
    <s v="TIM"/>
    <n v="3"/>
    <n v="3"/>
    <n v="3"/>
    <s v="Kerman"/>
    <n v="0"/>
  </r>
  <r>
    <x v="432"/>
    <s v="Yazd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Wool"/>
    <s v="TIM"/>
    <n v="2"/>
    <n v="2"/>
    <n v="2"/>
    <s v="Yazd"/>
    <n v="0"/>
  </r>
  <r>
    <x v="433"/>
    <s v="Quhistan"/>
    <x v="10"/>
    <s v="JUD #Former Z13"/>
    <s v="JUD #Former Z13"/>
    <s v="persian"/>
    <s v="zikri"/>
    <n v="2000"/>
    <s v="muslim,ottoman,judean,indian"/>
    <s v="no"/>
    <m/>
    <m/>
    <m/>
    <m/>
    <m/>
    <m/>
    <m/>
    <m/>
    <m/>
    <x v="2"/>
    <s v="Persian Region / Baluchistan"/>
    <s v="Hormuz"/>
    <s v="Wool"/>
    <s v="BAL"/>
    <n v="2"/>
    <n v="2"/>
    <n v="3"/>
    <s v="Bampur"/>
    <n v="50"/>
  </r>
  <r>
    <x v="434"/>
    <s v="Zaranj"/>
    <x v="10"/>
    <s v="JUD #Former Z13"/>
    <s v="JUD #Former Z13"/>
    <s v="persian"/>
    <s v="zikri"/>
    <n v="2000"/>
    <s v="muslim,ottoman,judean,indian"/>
    <s v="no"/>
    <m/>
    <m/>
    <m/>
    <m/>
    <m/>
    <m/>
    <m/>
    <m/>
    <m/>
    <x v="2"/>
    <s v="Persian Region / Sistan / Khorasan"/>
    <s v="Hormuz"/>
    <s v="Wool"/>
    <s v="TIM"/>
    <n v="2"/>
    <n v="2"/>
    <n v="3"/>
    <s v="Zaranj"/>
    <n v="0"/>
  </r>
  <r>
    <x v="435"/>
    <s v="Birjand"/>
    <x v="10"/>
    <s v="JUD #Former Z13"/>
    <s v="JUD #Former Z13"/>
    <s v="mongol"/>
    <s v="messalian"/>
    <n v="2000"/>
    <s v="judean,muslim,ottoman,indian"/>
    <s v="no"/>
    <m/>
    <m/>
    <m/>
    <m/>
    <m/>
    <m/>
    <m/>
    <m/>
    <m/>
    <x v="2"/>
    <s v="Persian Region / Khorasan"/>
    <s v="Persia"/>
    <s v="Cotton"/>
    <s v="TIM"/>
    <n v="3"/>
    <n v="3"/>
    <n v="3"/>
    <s v="Birjand"/>
    <n v="0"/>
  </r>
  <r>
    <x v="436"/>
    <s v="Kopet Dag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Khorasan / Central Asia"/>
    <s v="Persia"/>
    <s v="Wool"/>
    <s v="TIM"/>
    <n v="1"/>
    <n v="1"/>
    <n v="1"/>
    <s v="Nisa"/>
    <n v="0"/>
  </r>
  <r>
    <x v="437"/>
    <s v="Karakum"/>
    <x v="10"/>
    <s v="JUD #Former Z13"/>
    <s v="JUD #Former Z13"/>
    <s v="persian"/>
    <s v="ibadi"/>
    <n v="2000"/>
    <s v="judean,muslim,ottoman,indian"/>
    <s v="no"/>
    <m/>
    <m/>
    <m/>
    <m/>
    <m/>
    <m/>
    <m/>
    <m/>
    <m/>
    <x v="2"/>
    <s v="Central Asia"/>
    <s v="Persia"/>
    <s v="Wool"/>
    <s v="TIM"/>
    <n v="1"/>
    <n v="1"/>
    <n v="1"/>
    <s v="Geok-Tepe"/>
    <n v="0"/>
  </r>
  <r>
    <x v="438"/>
    <s v="Mangyshlak"/>
    <x v="10"/>
    <s v="JUD #Former Z13"/>
    <s v="JUD #Former Z13"/>
    <s v="greek"/>
    <s v="jewish"/>
    <n v="2000"/>
    <s v="muslim,ottoman,judean,nomad_group"/>
    <s v="no"/>
    <m/>
    <m/>
    <m/>
    <m/>
    <m/>
    <m/>
    <m/>
    <m/>
    <m/>
    <x v="2"/>
    <s v="Central Asia"/>
    <s v="Astrakhan"/>
    <s v="Fish"/>
    <s v="NOG"/>
    <n v="1"/>
    <n v="1"/>
    <n v="1"/>
    <s v="Mangyshlak"/>
    <n v="0"/>
  </r>
  <r>
    <x v="439"/>
    <s v="Qaraqalpak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Central Asia"/>
    <s v="Samarkand"/>
    <s v="Wool"/>
    <s v="SHY"/>
    <n v="3"/>
    <n v="3"/>
    <n v="3"/>
    <s v="Chimbay"/>
    <n v="0"/>
  </r>
  <r>
    <x v="440"/>
    <s v="Khiva"/>
    <x v="10"/>
    <s v="JUD #Former Z13"/>
    <s v="JUD #Former Z13"/>
    <s v="khazar"/>
    <s v="nestorian"/>
    <n v="2000"/>
    <s v="judean,muslim,nomad_group"/>
    <s v="no"/>
    <m/>
    <m/>
    <m/>
    <m/>
    <m/>
    <m/>
    <m/>
    <m/>
    <m/>
    <x v="2"/>
    <s v="Central Asia"/>
    <s v="Samarkand"/>
    <s v="Wool"/>
    <s v="TIM"/>
    <n v="3"/>
    <n v="3"/>
    <n v="3"/>
    <s v="Khiva"/>
    <n v="0"/>
  </r>
  <r>
    <x v="441"/>
    <s v="Bukhara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Transoxiana / Central Asia"/>
    <s v="Samarkand"/>
    <s v="Salt"/>
    <s v="TIM"/>
    <n v="5"/>
    <n v="5"/>
    <n v="5"/>
    <s v="Bukhara"/>
    <n v="0"/>
  </r>
  <r>
    <x v="442"/>
    <s v="Ustyurt"/>
    <x v="10"/>
    <s v="JUD #Former Z13"/>
    <s v="JUD #Former Z13"/>
    <s v="turkish"/>
    <s v="ibadi"/>
    <n v="2000"/>
    <s v="muslim,ottoman,judean,nomad_group"/>
    <s v="no"/>
    <m/>
    <m/>
    <m/>
    <m/>
    <m/>
    <m/>
    <m/>
    <m/>
    <m/>
    <x v="2"/>
    <s v="Central Asia"/>
    <s v="Astrakhan"/>
    <s v="Grain"/>
    <s v="NOG"/>
    <n v="2"/>
    <n v="2"/>
    <n v="2"/>
    <s v="Ust Yurt"/>
    <n v="0"/>
  </r>
  <r>
    <x v="443"/>
    <s v="Charjuy"/>
    <x v="10"/>
    <s v="JUD #Former Z13"/>
    <s v="JUD #Former Z13"/>
    <s v="persian"/>
    <s v="zikri"/>
    <n v="2000"/>
    <s v="judean,muslim,nomad_group"/>
    <s v="no"/>
    <m/>
    <m/>
    <m/>
    <m/>
    <m/>
    <m/>
    <m/>
    <m/>
    <m/>
    <x v="2"/>
    <s v="Central Asia"/>
    <s v="Samarkand"/>
    <s v="Wool"/>
    <s v="TIM"/>
    <n v="2"/>
    <n v="2"/>
    <n v="2"/>
    <s v="Charjuy"/>
    <n v="0"/>
  </r>
  <r>
    <x v="444"/>
    <s v="Merv"/>
    <x v="10"/>
    <s v="JUD #Former Z13"/>
    <s v="JUD #Former Z13"/>
    <s v="persian"/>
    <s v="zikri"/>
    <n v="2000"/>
    <s v="judean,muslim,nomad_group"/>
    <s v="no"/>
    <m/>
    <m/>
    <m/>
    <m/>
    <m/>
    <m/>
    <m/>
    <m/>
    <m/>
    <x v="2"/>
    <s v="Persian Region / Khorasan / Central Asia"/>
    <s v="Samarkand"/>
    <s v="Cotton"/>
    <s v="TIM"/>
    <n v="3"/>
    <n v="3"/>
    <n v="2"/>
    <s v="Merv"/>
    <n v="0"/>
  </r>
  <r>
    <x v="445"/>
    <s v="Herat"/>
    <x v="10"/>
    <s v="JUD #Former Z13"/>
    <s v="JUD #Former Z13"/>
    <s v="persian"/>
    <s v="zikri"/>
    <n v="2000"/>
    <s v="judean,muslim,nomad_group"/>
    <s v="no"/>
    <m/>
    <m/>
    <m/>
    <m/>
    <m/>
    <m/>
    <m/>
    <m/>
    <m/>
    <x v="2"/>
    <s v="Persian Region / Afghanistan / Khorasan"/>
    <s v="Samarkand"/>
    <s v="Wool"/>
    <s v="TIM"/>
    <n v="5"/>
    <n v="5"/>
    <n v="4"/>
    <s v="Herat"/>
    <n v="0"/>
  </r>
  <r>
    <x v="446"/>
    <s v="Kandahar"/>
    <x v="10"/>
    <s v="JUD #Former Z13"/>
    <s v="JUD #Former Z13"/>
    <s v="persian"/>
    <s v="yazidi"/>
    <n v="2000"/>
    <s v="judean,nomad_group,indian,muslim"/>
    <s v="no"/>
    <m/>
    <m/>
    <m/>
    <m/>
    <m/>
    <m/>
    <m/>
    <m/>
    <m/>
    <x v="2"/>
    <s v="Persian Region / Afghanistan"/>
    <s v="Kashmir"/>
    <s v="Cotton"/>
    <s v="TIM"/>
    <n v="2"/>
    <n v="2"/>
    <n v="3"/>
    <s v="Kandahar"/>
    <n v="0"/>
  </r>
  <r>
    <x v="447"/>
    <s v="Gazni"/>
    <x v="10"/>
    <s v="JUD #Former Z13"/>
    <s v="JUD #Former Z13"/>
    <s v="persian"/>
    <s v="messalian"/>
    <n v="2000"/>
    <s v="judean,nomad_group,indian,muslim"/>
    <s v="no"/>
    <m/>
    <m/>
    <m/>
    <m/>
    <m/>
    <m/>
    <m/>
    <m/>
    <m/>
    <x v="2"/>
    <s v="Afghanistan"/>
    <s v="Kashmir"/>
    <s v="Grain"/>
    <s v="TIM"/>
    <n v="2"/>
    <n v="2"/>
    <n v="3"/>
    <s v="Gazni"/>
    <n v="0"/>
  </r>
  <r>
    <x v="448"/>
    <s v="Ghor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Afghanistan"/>
    <s v="Samarkand"/>
    <s v="Wool"/>
    <s v="TIM"/>
    <n v="3"/>
    <n v="3"/>
    <n v="4"/>
    <s v="Ahangaran"/>
    <n v="0"/>
  </r>
  <r>
    <x v="449"/>
    <s v="Balkh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Afghanistan"/>
    <s v="Samarkand"/>
    <s v="Cotton"/>
    <s v="TIM"/>
    <n v="3"/>
    <n v="3"/>
    <n v="3"/>
    <s v="Balkh"/>
    <n v="0"/>
  </r>
  <r>
    <x v="450"/>
    <s v="Kabul"/>
    <x v="10"/>
    <s v="JUD #Former Z13"/>
    <s v="JUD #Former Z13"/>
    <s v="greek"/>
    <s v="jewish"/>
    <n v="2000"/>
    <s v="judean,nomad_group,indian,muslim"/>
    <s v="no"/>
    <m/>
    <m/>
    <m/>
    <m/>
    <m/>
    <m/>
    <m/>
    <m/>
    <m/>
    <x v="2"/>
    <s v="Afghanistan"/>
    <s v="Kashmir"/>
    <s v="Dyes"/>
    <s v="TIM"/>
    <n v="4"/>
    <n v="4"/>
    <n v="4"/>
    <s v="Kabul"/>
    <n v="0"/>
  </r>
  <r>
    <x v="451"/>
    <s v="Badakhshan"/>
    <x v="10"/>
    <s v="JUD #Former Z13"/>
    <s v="JUD #Former Z13"/>
    <s v="persian"/>
    <s v="messalian"/>
    <n v="2000"/>
    <s v="judean,nomad_group,indian,muslim"/>
    <s v="no"/>
    <m/>
    <m/>
    <m/>
    <m/>
    <m/>
    <m/>
    <m/>
    <m/>
    <m/>
    <x v="2"/>
    <s v="Afghanistan"/>
    <s v="Kashmir"/>
    <s v="Wool"/>
    <s v="TIM"/>
    <n v="1"/>
    <n v="1"/>
    <n v="1"/>
    <s v="Munjan"/>
    <n v="0"/>
  </r>
  <r>
    <x v="452"/>
    <s v="Qarshi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Transoxiana / Central Asia"/>
    <s v="Samarkand"/>
    <s v="Wool"/>
    <s v="TIM"/>
    <n v="2"/>
    <n v="2"/>
    <n v="3"/>
    <s v="Qarshi"/>
    <n v="0"/>
  </r>
  <r>
    <x v="453"/>
    <s v="Samarkand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Transoxiana / Central Asia"/>
    <s v="Samarkand"/>
    <s v="Spices"/>
    <s v="TIM"/>
    <n v="7"/>
    <n v="7"/>
    <n v="7"/>
    <s v="Samarkand"/>
    <n v="0"/>
  </r>
  <r>
    <x v="454"/>
    <s v="Kyzylkum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Transoxiana / Central Asia"/>
    <s v="Samarkand"/>
    <s v="Wool"/>
    <s v="SHY"/>
    <n v="1"/>
    <n v="1"/>
    <n v="1"/>
    <s v="Kyzyl Kum"/>
    <n v="0"/>
  </r>
  <r>
    <x v="455"/>
    <s v="Turkestan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Grain"/>
    <s v="SHY"/>
    <n v="1"/>
    <n v="1"/>
    <n v="1"/>
    <s v="Yasi"/>
    <n v="0"/>
  </r>
  <r>
    <x v="456"/>
    <s v="Tashkent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Tea"/>
    <s v="TIM"/>
    <n v="3"/>
    <n v="3"/>
    <n v="3"/>
    <s v="Tashkent"/>
    <n v="0"/>
  </r>
  <r>
    <x v="457"/>
    <s v="Kokand"/>
    <x v="10"/>
    <s v="JUD #Former Z13"/>
    <s v="JUD #Former Z13"/>
    <s v="mongol"/>
    <s v="nestorian"/>
    <n v="2000"/>
    <s v="judean,muslim,nomad_group"/>
    <s v="no"/>
    <m/>
    <m/>
    <m/>
    <m/>
    <m/>
    <m/>
    <m/>
    <m/>
    <m/>
    <x v="2"/>
    <s v="Transoxiana / Central Asia"/>
    <s v="Samarkand"/>
    <s v="Iron"/>
    <s v="TIM"/>
    <n v="4"/>
    <n v="4"/>
    <n v="4"/>
    <s v="Kokand"/>
    <n v="0"/>
  </r>
  <r>
    <x v="458"/>
    <s v="Taraz"/>
    <x v="10"/>
    <s v="JUD #Former Z13"/>
    <s v="JUD #Former Z13"/>
    <s v="mongol"/>
    <s v="jewish"/>
    <n v="2000"/>
    <s v="judean,muslim,nomad_group"/>
    <s v="no"/>
    <m/>
    <m/>
    <m/>
    <m/>
    <m/>
    <m/>
    <m/>
    <m/>
    <m/>
    <x v="2"/>
    <s v="Central Asia"/>
    <s v="Samarkand"/>
    <s v="Cloth"/>
    <s v="KAS"/>
    <n v="1"/>
    <n v="1"/>
    <n v="3"/>
    <s v="Taraz"/>
    <n v="0"/>
  </r>
  <r>
    <x v="459"/>
    <s v="Uzkend"/>
    <x v="10"/>
    <s v="JUD #Former Z13"/>
    <s v="JUD #Former Z13"/>
    <s v="mongol"/>
    <s v="nestorian"/>
    <n v="2000"/>
    <s v="judean,nomad_group,indian,muslim"/>
    <s v="no"/>
    <m/>
    <m/>
    <m/>
    <m/>
    <m/>
    <m/>
    <m/>
    <m/>
    <m/>
    <x v="2"/>
    <s v="Transoxiana / Central Asia"/>
    <s v="Kashmir"/>
    <s v="Wool"/>
    <s v="KAS"/>
    <n v="4"/>
    <n v="4"/>
    <n v="4"/>
    <s v="Uzkend"/>
    <n v="0"/>
  </r>
  <r>
    <x v="460"/>
    <s v="Almaty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Central Asia"/>
    <s v="Samarkand"/>
    <s v="Cloth"/>
    <s v="CHG"/>
    <n v="2"/>
    <n v="2"/>
    <n v="2"/>
    <s v="Almaty"/>
    <n v="0"/>
  </r>
  <r>
    <x v="461"/>
    <s v="Mingrelia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aucasus"/>
    <s v="Crimea"/>
    <s v="Wine"/>
    <s v="GEO"/>
    <n v="2"/>
    <n v="2"/>
    <n v="2"/>
    <s v="Zugdidi"/>
    <n v="0"/>
  </r>
  <r>
    <x v="462"/>
    <s v="Circassia"/>
    <x v="10"/>
    <s v="JUD #Former Z13"/>
    <s v="JUD #Former Z13"/>
    <s v="alan"/>
    <s v="jewish"/>
    <n v="2000"/>
    <s v="eastern,western,muslim,ottoman,judean"/>
    <s v="no"/>
    <m/>
    <m/>
    <m/>
    <m/>
    <m/>
    <m/>
    <m/>
    <m/>
    <m/>
    <x v="0"/>
    <s v="Caucasus"/>
    <s v="Crimea"/>
    <s v="Grain"/>
    <s v="CIR"/>
    <n v="2"/>
    <n v="2"/>
    <n v="3"/>
    <s v="Adyche"/>
    <n v="0"/>
  </r>
  <r>
    <x v="463"/>
    <s v="Astrakhan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"/>
    <s v="Astrakhan"/>
    <s v="Wool"/>
    <s v="GOL"/>
    <n v="5"/>
    <n v="5"/>
    <n v="5"/>
    <s v="Hajitarkhan"/>
    <n v="0"/>
  </r>
  <r>
    <x v="464"/>
    <s v="Nogay"/>
    <x v="10"/>
    <s v="JUD #Former Z13"/>
    <s v="JUD #Former Z13"/>
    <s v="greek"/>
    <s v="jewish"/>
    <n v="2000"/>
    <s v="muslim,ottoman,judean,nomad_group"/>
    <s v="no"/>
    <m/>
    <m/>
    <m/>
    <m/>
    <m/>
    <m/>
    <m/>
    <m/>
    <m/>
    <x v="2"/>
    <s v="Western Siberia / Central Asia"/>
    <s v="Astrakhan"/>
    <s v="Salt"/>
    <s v="NOG"/>
    <n v="3"/>
    <n v="3"/>
    <n v="3"/>
    <s v="Saraychik"/>
    <n v="0"/>
  </r>
  <r>
    <x v="465"/>
    <s v="Sarai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"/>
    <s v="Astrakhan"/>
    <s v="Wool"/>
    <s v="GOL"/>
    <n v="6"/>
    <n v="6"/>
    <n v="5"/>
    <s v="Sarai"/>
    <n v="0"/>
  </r>
  <r>
    <x v="466"/>
    <s v="Borisoglebsk"/>
    <x v="10"/>
    <s v="JUD #Former Z13"/>
    <s v="JUD #Former Z13"/>
    <s v="pecheneg"/>
    <s v="jewish"/>
    <n v="2000"/>
    <s v="eastern,muslim,judean,nomad_group,ottoman"/>
    <s v="no"/>
    <m/>
    <m/>
    <m/>
    <m/>
    <m/>
    <m/>
    <m/>
    <m/>
    <m/>
    <x v="0"/>
    <s v="Russian Region / Steppe"/>
    <s v="Astrakhan"/>
    <s v="Wool"/>
    <s v="GOL"/>
    <n v="2"/>
    <n v="2"/>
    <n v="2"/>
    <s v="Borisoglebsk"/>
    <n v="0"/>
  </r>
  <r>
    <x v="467"/>
    <s v="Manych"/>
    <x v="10"/>
    <s v="JUD #Former Z13"/>
    <s v="JUD #Former Z13"/>
    <s v="alan"/>
    <s v="jewish"/>
    <n v="2000"/>
    <s v="eastern,muslim,judean,nomad_group,ottoman"/>
    <s v="no"/>
    <m/>
    <m/>
    <m/>
    <m/>
    <m/>
    <m/>
    <m/>
    <m/>
    <m/>
    <x v="0"/>
    <s v="Steppe"/>
    <s v="Astrakhan"/>
    <s v="Wool"/>
    <s v="GOL"/>
    <n v="2"/>
    <n v="2"/>
    <n v="1"/>
    <s v="Cherny Yar"/>
    <n v="0"/>
  </r>
  <r>
    <x v="468"/>
    <s v="Ryn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 / Central Asia"/>
    <s v="Astrakhan"/>
    <s v="Fish"/>
    <s v="NOG"/>
    <n v="1"/>
    <n v="1"/>
    <n v="1"/>
    <s v="Ryn"/>
    <n v="0"/>
  </r>
  <r>
    <x v="469"/>
    <s v="Bayuly"/>
    <x v="10"/>
    <s v="JUD #Former Z13"/>
    <s v="JUD #Former Z13"/>
    <s v="khazar"/>
    <s v="jewish"/>
    <n v="2000"/>
    <s v="muslim,ottoman,judean,nomad_group"/>
    <s v="no"/>
    <m/>
    <m/>
    <m/>
    <m/>
    <m/>
    <m/>
    <m/>
    <m/>
    <m/>
    <x v="2"/>
    <s v="Western Siberia / Central Asia"/>
    <s v="Astrakhan"/>
    <s v="Grain"/>
    <s v="NOG"/>
    <n v="2"/>
    <n v="2"/>
    <n v="2"/>
    <s v="Bayuly"/>
    <n v="0"/>
  </r>
  <r>
    <x v="470"/>
    <s v="Alimuly"/>
    <x v="10"/>
    <s v="JUD #Former Z13"/>
    <s v="JUD #Former Z13"/>
    <s v="khazar"/>
    <s v="jewish"/>
    <n v="2000"/>
    <s v="judean,muslim,nomad_group"/>
    <s v="no"/>
    <m/>
    <m/>
    <m/>
    <m/>
    <m/>
    <m/>
    <m/>
    <m/>
    <m/>
    <x v="2"/>
    <s v="Western Siberia / Central Asia"/>
    <s v="Samarkand"/>
    <s v="Wool"/>
    <s v="NOG"/>
    <n v="2"/>
    <n v="2"/>
    <n v="2"/>
    <s v="Alimuly"/>
    <n v="0"/>
  </r>
  <r>
    <x v="471"/>
    <s v="Zhetyru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Western Siberia / Central Asia"/>
    <s v="Samarkand"/>
    <s v="Naval supplies"/>
    <s v="NOG"/>
    <n v="2"/>
    <n v="2"/>
    <n v="2"/>
    <s v="Zhetyru"/>
    <n v="0"/>
  </r>
  <r>
    <x v="472"/>
    <s v="Samara"/>
    <x v="10"/>
    <s v="JUD #Former Z13"/>
    <s v="JUD #Former Z13"/>
    <s v="pecheneg"/>
    <s v="shamanism"/>
    <n v="2000"/>
    <s v="judean,nomad_group"/>
    <s v="no"/>
    <m/>
    <m/>
    <m/>
    <m/>
    <m/>
    <m/>
    <m/>
    <m/>
    <m/>
    <x v="0"/>
    <s v="Russian Region / Western Siberia"/>
    <s v="Kazan"/>
    <s v="Wool"/>
    <s v="KAZ"/>
    <n v="3"/>
    <n v="3"/>
    <n v="1"/>
    <s v="Samara"/>
    <n v="0"/>
  </r>
  <r>
    <x v="473"/>
    <s v="Yaik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 / Western Siberia / Central Asia"/>
    <s v="Astrakhan"/>
    <s v="Iron"/>
    <s v="NOG"/>
    <n v="2"/>
    <n v="2"/>
    <n v="2"/>
    <s v="Yaik"/>
    <n v="0"/>
  </r>
  <r>
    <x v="474"/>
    <s v="Bashkortostan"/>
    <x v="10"/>
    <s v="JUD #Former Z13"/>
    <s v="JUD #Former Z13"/>
    <s v="greek"/>
    <s v="jewish"/>
    <n v="2000"/>
    <s v="judean,nomad_group"/>
    <s v="no"/>
    <m/>
    <m/>
    <m/>
    <m/>
    <m/>
    <m/>
    <m/>
    <m/>
    <m/>
    <x v="0"/>
    <s v="Russian Region / Steppe / Western Siberia / Central Asia"/>
    <s v="Kazan"/>
    <s v="Wool"/>
    <s v="KAZ"/>
    <n v="3"/>
    <n v="3"/>
    <n v="3"/>
    <s v="Bashkort"/>
    <n v="0"/>
  </r>
  <r>
    <x v="475"/>
    <s v="Kypshak"/>
    <x v="10"/>
    <s v="JUD #Former Z13"/>
    <s v="JUD #Former Z13"/>
    <s v="cuman"/>
    <s v="shamanism"/>
    <n v="2000"/>
    <s v="judean,muslim,nomad_group"/>
    <s v="no"/>
    <m/>
    <m/>
    <m/>
    <m/>
    <m/>
    <m/>
    <m/>
    <m/>
    <m/>
    <x v="2"/>
    <s v="Central Asia"/>
    <s v="Samarkand"/>
    <s v="Grain"/>
    <s v="SHY"/>
    <n v="6"/>
    <n v="6"/>
    <n v="6"/>
    <s v="Orda-Bazar"/>
    <n v="0"/>
  </r>
  <r>
    <x v="476"/>
    <s v="Nadym"/>
    <x v="10"/>
    <s v="JUD #Former Z13"/>
    <s v="JUD #Former Z13"/>
    <s v="cuman"/>
    <s v="jewish"/>
    <n v="2000"/>
    <s v="judean,muslim,nomad_group"/>
    <s v="no"/>
    <m/>
    <m/>
    <m/>
    <m/>
    <m/>
    <m/>
    <m/>
    <m/>
    <m/>
    <x v="2"/>
    <s v="Central Asia"/>
    <s v="Samarkand"/>
    <s v="Wool"/>
    <s v="SHY"/>
    <n v="2"/>
    <n v="2"/>
    <n v="2"/>
    <s v="Nadym"/>
    <n v="0"/>
  </r>
  <r>
    <x v="477"/>
    <s v="Argyn"/>
    <x v="10"/>
    <s v="JUD #Former Z13"/>
    <s v="JUD #Former Z13"/>
    <s v="cuman"/>
    <s v="jewish"/>
    <n v="2000"/>
    <s v="judean,muslim,nomad_group"/>
    <s v="no"/>
    <m/>
    <m/>
    <m/>
    <m/>
    <m/>
    <m/>
    <m/>
    <m/>
    <m/>
    <x v="2"/>
    <s v="Western Siberia / Central Asia"/>
    <s v="Samarkand"/>
    <s v="Wool"/>
    <s v="SHY"/>
    <n v="2"/>
    <n v="2"/>
    <n v="2"/>
    <s v="Argyn"/>
    <n v="0"/>
  </r>
  <r>
    <x v="478"/>
    <s v="Kerey"/>
    <x v="10"/>
    <s v="JUD #Former Z13"/>
    <s v="JUD #Former Z13"/>
    <s v="khazar"/>
    <s v="jewish"/>
    <n v="2000"/>
    <s v="judean,nomad_group"/>
    <s v="no"/>
    <m/>
    <m/>
    <m/>
    <m/>
    <m/>
    <m/>
    <m/>
    <m/>
    <m/>
    <x v="2"/>
    <s v="Western Siberia / Central Asia"/>
    <s v="Siberia"/>
    <s v="Copper"/>
    <s v="SHY"/>
    <n v="2"/>
    <n v="2"/>
    <n v="2"/>
    <s v="Kerey"/>
    <n v="0"/>
  </r>
  <r>
    <x v="479"/>
    <s v="Pegaya Orda"/>
    <x v="10"/>
    <s v="JUD #Former Z13"/>
    <s v="JUD #Former Z13"/>
    <s v="khazar"/>
    <s v="jewish"/>
    <n v="2000"/>
    <s v="judean,nomad_group"/>
    <s v="no"/>
    <m/>
    <m/>
    <m/>
    <m/>
    <m/>
    <m/>
    <m/>
    <m/>
    <m/>
    <x v="2"/>
    <s v="Western Siberia"/>
    <s v="Siberia"/>
    <s v="Unknown"/>
    <s v="RUS"/>
    <n v="1"/>
    <n v="1"/>
    <n v="1"/>
    <s v="Pegaya Orda"/>
    <n v="0"/>
  </r>
  <r>
    <x v="480"/>
    <s v="Bermuda"/>
    <x v="0"/>
    <s v="AZT"/>
    <s v="AZT"/>
    <s v="aztek"/>
    <s v="nahuatl"/>
    <n v="1000"/>
    <s v="mesoamerican,high_american"/>
    <s v="no"/>
    <m/>
    <n v="2"/>
    <n v="2"/>
    <n v="2"/>
    <s v="naval_supplies"/>
    <s v="yes"/>
    <s v="Bermuda"/>
    <n v="0"/>
    <s v="yes"/>
    <x v="3"/>
    <s v="Atlantic Ocean Islands"/>
    <s v="Chesapeake Bay"/>
    <s v="Unknown"/>
    <s v="ENG"/>
    <n v="2"/>
    <n v="2"/>
    <n v="1"/>
    <s v="Bermuda"/>
    <n v="0"/>
  </r>
  <r>
    <x v="481"/>
    <s v="Bahamas"/>
    <x v="37"/>
    <s v="CRE"/>
    <s v="CRE"/>
    <s v="creek"/>
    <s v="totemism"/>
    <n v="1000"/>
    <s v="high_american,mesoamerican,andean"/>
    <s v="no"/>
    <m/>
    <n v="2"/>
    <n v="3"/>
    <n v="2"/>
    <s v="sugar"/>
    <s v="yes"/>
    <s v="Bahamas"/>
    <n v="0"/>
    <s v="yes"/>
    <x v="3"/>
    <s v="The Caribbean"/>
    <s v="Caribbean"/>
    <s v="Unknown"/>
    <s v="CAS"/>
    <n v="2"/>
    <n v="2"/>
    <n v="1"/>
    <s v="Bahamas"/>
    <n v="0"/>
  </r>
  <r>
    <x v="482"/>
    <s v="Turks Islands"/>
    <x v="0"/>
    <s v="AZT"/>
    <s v="AZT"/>
    <s v="aztek"/>
    <s v="nahuatl"/>
    <n v="1000"/>
    <s v="high_american,mesoamerican,andean"/>
    <s v="no"/>
    <m/>
    <n v="3"/>
    <n v="3"/>
    <n v="2"/>
    <s v="sugar"/>
    <s v="yes"/>
    <s v="Grand Turk"/>
    <m/>
    <s v="yes"/>
    <x v="3"/>
    <s v="The Caribbean"/>
    <s v="Caribbean"/>
    <s v="Unknown"/>
    <s v="CAS"/>
    <n v="3"/>
    <n v="3"/>
    <n v="1"/>
    <s v="Grand Turk"/>
    <n v="0"/>
  </r>
  <r>
    <x v="483"/>
    <s v="Havana"/>
    <x v="0"/>
    <s v="AZT"/>
    <s v="AZT"/>
    <s v="aztek"/>
    <s v="nahuatl"/>
    <n v="1000"/>
    <s v="high_american,mesoamerican,andean"/>
    <s v="no"/>
    <m/>
    <n v="5"/>
    <n v="5"/>
    <n v="3"/>
    <s v="cotton"/>
    <s v="yes"/>
    <s v="Havana"/>
    <n v="0"/>
    <s v="yes"/>
    <x v="3"/>
    <s v="The Caribbean"/>
    <s v="Caribbean"/>
    <s v="Unknown"/>
    <s v="CAS"/>
    <n v="5"/>
    <n v="5"/>
    <n v="1"/>
    <s v="Havana"/>
    <n v="0"/>
  </r>
  <r>
    <x v="484"/>
    <s v="Moron"/>
    <x v="0"/>
    <s v="AZT"/>
    <s v="AZT"/>
    <s v="aztek"/>
    <s v="nahuatl"/>
    <n v="1000"/>
    <s v="high_american,mesoamerican,andean"/>
    <s v="no"/>
    <m/>
    <n v="2"/>
    <n v="3"/>
    <n v="2"/>
    <s v="cocoa"/>
    <s v="yes"/>
    <s v="Moron"/>
    <n v="0"/>
    <s v="yes"/>
    <x v="3"/>
    <s v="The Caribbean"/>
    <s v="Caribbean"/>
    <s v="Unknown"/>
    <s v="CAS"/>
    <n v="2"/>
    <n v="3"/>
    <n v="1"/>
    <s v="Moron"/>
    <n v="0"/>
  </r>
  <r>
    <x v="485"/>
    <s v="Guantanamo"/>
    <x v="0"/>
    <s v="AZT"/>
    <s v="AZT"/>
    <s v="aztek"/>
    <s v="nahuatl"/>
    <n v="1000"/>
    <s v="high_american,mesoamerican,andean"/>
    <s v="no"/>
    <m/>
    <n v="2"/>
    <n v="3"/>
    <n v="3"/>
    <s v="sugar"/>
    <s v="yes"/>
    <s v="Guantanamo"/>
    <n v="0"/>
    <s v="yes"/>
    <x v="3"/>
    <s v="The Caribbean"/>
    <s v="Caribbean"/>
    <s v="Unknown"/>
    <s v="CAS"/>
    <n v="2"/>
    <n v="3"/>
    <n v="1"/>
    <s v="Guantanamo"/>
    <n v="0"/>
  </r>
  <r>
    <x v="486"/>
    <s v="Jamaic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4"/>
    <n v="5"/>
    <n v="1"/>
    <s v="Jamaica"/>
    <n v="0"/>
  </r>
  <r>
    <x v="487"/>
    <s v="Les Cayes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2"/>
    <n v="3"/>
    <n v="1"/>
    <s v="Les Cayes"/>
    <n v="0"/>
  </r>
  <r>
    <x v="488"/>
    <s v="Tortug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2"/>
    <n v="2"/>
    <n v="1"/>
    <s v="Tortuga"/>
    <n v="0"/>
  </r>
  <r>
    <x v="489"/>
    <s v="Barahonas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2"/>
    <n v="3"/>
    <n v="1"/>
    <s v="Barahona"/>
    <n v="0"/>
  </r>
  <r>
    <x v="490"/>
    <s v="Curacao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3"/>
    <n v="3"/>
    <n v="1"/>
    <s v="Curacao"/>
    <n v="0"/>
  </r>
  <r>
    <x v="491"/>
    <s v="Puerto Rico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4"/>
    <n v="5"/>
    <n v="1"/>
    <s v="Puerto Rico"/>
    <n v="0"/>
  </r>
  <r>
    <x v="492"/>
    <s v="St. Thomas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4"/>
    <n v="4"/>
    <n v="1"/>
    <s v="St. Thomas"/>
    <n v="0"/>
  </r>
  <r>
    <x v="493"/>
    <s v="St. Kitts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FRA"/>
    <n v="4"/>
    <n v="4"/>
    <n v="1"/>
    <s v="St. Kitts"/>
    <n v="0"/>
  </r>
  <r>
    <x v="494"/>
    <s v="Antigu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ENG"/>
    <n v="4"/>
    <n v="5"/>
    <n v="1"/>
    <s v="Antigua"/>
    <n v="0"/>
  </r>
  <r>
    <x v="495"/>
    <s v="Guadelupe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FRA"/>
    <n v="4"/>
    <n v="5"/>
    <n v="1"/>
    <s v="Guadeloupe"/>
    <n v="0"/>
  </r>
  <r>
    <x v="496"/>
    <s v="Dominic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FRA"/>
    <n v="4"/>
    <n v="5"/>
    <n v="1"/>
    <s v="Dominica"/>
    <n v="0"/>
  </r>
  <r>
    <x v="497"/>
    <s v="Martinique"/>
    <x v="39"/>
    <m/>
    <m/>
    <m/>
    <m/>
    <m/>
    <s v="high_american,mesoamerican,andean"/>
    <m/>
    <m/>
    <m/>
    <m/>
    <m/>
    <m/>
    <m/>
    <m/>
    <m/>
    <m/>
    <x v="3"/>
    <s v="The Caribbean"/>
    <s v="Caribbean"/>
    <s v="Unknown"/>
    <s v="CAS"/>
    <n v="4"/>
    <n v="5"/>
    <n v="1"/>
    <s v="Martinique"/>
    <n v="0"/>
  </r>
  <r>
    <x v="498"/>
    <s v="St. Lucia"/>
    <x v="39"/>
    <m/>
    <m/>
    <m/>
    <m/>
    <m/>
    <s v="high_american,mesoamerican,andean"/>
    <m/>
    <m/>
    <m/>
    <m/>
    <m/>
    <m/>
    <m/>
    <m/>
    <m/>
    <m/>
    <x v="3"/>
    <s v="The Caribbean"/>
    <s v="Caribbean"/>
    <s v="Unknown"/>
    <s v="ENG"/>
    <n v="4"/>
    <n v="5"/>
    <n v="1"/>
    <s v="St. Lucia"/>
    <n v="0"/>
  </r>
  <r>
    <x v="499"/>
    <s v="St. Vincent"/>
    <x v="39"/>
    <m/>
    <m/>
    <m/>
    <m/>
    <m/>
    <s v="high_american,mesoamerican,andean"/>
    <m/>
    <m/>
    <m/>
    <m/>
    <m/>
    <m/>
    <m/>
    <m/>
    <m/>
    <m/>
    <x v="3"/>
    <s v="The Caribbean"/>
    <s v="Caribbean"/>
    <s v="Unknown"/>
    <s v="FRA"/>
    <n v="4"/>
    <n v="5"/>
    <n v="1"/>
    <s v="St. Vincent"/>
    <n v="0"/>
  </r>
  <r>
    <x v="500"/>
    <s v="Barbados"/>
    <x v="39"/>
    <m/>
    <m/>
    <m/>
    <m/>
    <m/>
    <s v="high_american,mesoamerican,andean"/>
    <m/>
    <m/>
    <m/>
    <m/>
    <m/>
    <m/>
    <m/>
    <m/>
    <m/>
    <m/>
    <x v="3"/>
    <s v="The Caribbean"/>
    <s v="Caribbean"/>
    <s v="Unknown"/>
    <s v="ENG"/>
    <n v="4"/>
    <n v="5"/>
    <n v="1"/>
    <s v="Barbados"/>
    <n v="0"/>
  </r>
  <r>
    <x v="501"/>
    <s v="Trinidad"/>
    <x v="39"/>
    <m/>
    <m/>
    <m/>
    <m/>
    <m/>
    <s v="high_american,mesoamerican,andean"/>
    <m/>
    <m/>
    <m/>
    <m/>
    <m/>
    <m/>
    <m/>
    <m/>
    <m/>
    <m/>
    <x v="3"/>
    <s v="The Caribbean"/>
    <s v="Caribbean"/>
    <s v="Unknown"/>
    <s v="CAS"/>
    <n v="4"/>
    <n v="5"/>
    <n v="1"/>
    <s v="Trinidad"/>
    <n v="0"/>
  </r>
  <r>
    <x v="502"/>
    <s v="Kutch"/>
    <x v="40"/>
    <s v="KTC #Former Z33"/>
    <s v="KTC #Former Z33,GUJ"/>
    <s v="gujarati"/>
    <s v="hinduism"/>
    <n v="2000"/>
    <s v="muslim,ottoman,judean,indian"/>
    <s v="no"/>
    <m/>
    <m/>
    <m/>
    <m/>
    <m/>
    <m/>
    <m/>
    <m/>
    <m/>
    <x v="2"/>
    <s v="Indian Coast / India / Gujarat / East Asian Trade Port"/>
    <s v="Indus"/>
    <s v="Salt"/>
    <s v="KAT"/>
    <n v="1"/>
    <n v="1"/>
    <n v="1"/>
    <s v="Lakhiyarvira"/>
    <n v="0"/>
  </r>
  <r>
    <x v="503"/>
    <s v="Thatta"/>
    <x v="41"/>
    <s v="SND"/>
    <s v="SND"/>
    <s v="rajput"/>
    <s v="hinduism"/>
    <n v="2000"/>
    <s v="muslim,ottoman,judean,indian"/>
    <s v="no"/>
    <m/>
    <m/>
    <m/>
    <m/>
    <m/>
    <m/>
    <m/>
    <m/>
    <m/>
    <x v="2"/>
    <s v="Sindh / Indian Coast / India / East Asian Trade Port"/>
    <s v="Indus"/>
    <s v="Cotton"/>
    <s v="SND"/>
    <n v="4"/>
    <n v="4"/>
    <n v="3"/>
    <s v="Thatta"/>
    <n v="0"/>
  </r>
  <r>
    <x v="504"/>
    <s v="Sehwan"/>
    <x v="41"/>
    <s v="SND"/>
    <s v="SND,MLE #Former Z20"/>
    <s v="rajput"/>
    <s v="hinduism"/>
    <n v="2000"/>
    <s v="muslim,ottoman,judean,indian"/>
    <s v="no"/>
    <m/>
    <m/>
    <m/>
    <m/>
    <m/>
    <m/>
    <m/>
    <m/>
    <m/>
    <x v="2"/>
    <s v="Sindh / India"/>
    <s v="Indus"/>
    <s v="Silk"/>
    <s v="SND"/>
    <n v="3"/>
    <n v="3"/>
    <n v="3"/>
    <s v="Sehwan"/>
    <n v="0"/>
  </r>
  <r>
    <x v="505"/>
    <s v="Multan"/>
    <x v="42"/>
    <s v="MLE #Former Z20"/>
    <s v="MLE #Former Z20,PUN #Former Z30"/>
    <s v="rajput"/>
    <s v="hinduism"/>
    <n v="2000"/>
    <s v="muslim,ottoman,judean,indian"/>
    <s v="no"/>
    <m/>
    <m/>
    <m/>
    <m/>
    <m/>
    <m/>
    <m/>
    <m/>
    <m/>
    <x v="2"/>
    <s v="Punjab / India"/>
    <s v="Indus"/>
    <s v="Cloth"/>
    <s v="MUL"/>
    <n v="8"/>
    <n v="8"/>
    <n v="4"/>
    <s v="Multan"/>
    <n v="0"/>
  </r>
  <r>
    <x v="506"/>
    <s v="Lahore"/>
    <x v="43"/>
    <s v="PUN #Former Z30"/>
    <s v="PUN #Former Z30"/>
    <s v="rajput"/>
    <s v="hinduism"/>
    <n v="2000"/>
    <s v="judean,nomad_group,indian,muslim"/>
    <s v="no"/>
    <m/>
    <m/>
    <m/>
    <m/>
    <m/>
    <m/>
    <m/>
    <m/>
    <m/>
    <x v="2"/>
    <s v="Punjab / India"/>
    <s v="Kashmir"/>
    <s v="Silk"/>
    <s v="DLH"/>
    <n v="11"/>
    <n v="12"/>
    <n v="5"/>
    <s v="Lahore"/>
    <n v="0"/>
  </r>
  <r>
    <x v="507"/>
    <s v="Kashmir"/>
    <x v="44"/>
    <s v="BHM #Former Z31"/>
    <s v="BHM #Former Z31,PUN #Former Z30"/>
    <s v="panjabi"/>
    <s v="buddhism"/>
    <n v="2000"/>
    <s v="judean,nomad_group,indian,muslim"/>
    <s v="no"/>
    <m/>
    <n v="3"/>
    <n v="4"/>
    <n v="4"/>
    <s v="cloth"/>
    <s v="yes"/>
    <s v="Srinagar"/>
    <n v="0"/>
    <s v="yes"/>
    <x v="2"/>
    <s v="India / Kashmir"/>
    <s v="Kashmir"/>
    <s v="Cloth"/>
    <s v="KSH"/>
    <n v="3"/>
    <n v="3"/>
    <n v="3"/>
    <s v="Srinagar"/>
    <n v="0"/>
  </r>
  <r>
    <x v="508"/>
    <s v="Kangra"/>
    <x v="39"/>
    <m/>
    <m/>
    <m/>
    <m/>
    <m/>
    <s v="judean,nomad_group,indian,muslim"/>
    <m/>
    <m/>
    <m/>
    <m/>
    <m/>
    <m/>
    <m/>
    <m/>
    <m/>
    <m/>
    <x v="2"/>
    <s v="India / Himalayas"/>
    <s v="Kashmir"/>
    <s v="Cotton"/>
    <s v="KGR"/>
    <n v="2"/>
    <n v="2"/>
    <n v="1"/>
    <s v="Kangra"/>
    <n v="0"/>
  </r>
  <r>
    <x v="509"/>
    <s v="Sirhind"/>
    <x v="42"/>
    <s v="MLE #Former Z20"/>
    <s v="MLE #Former Z20,PUN #Former Z30,TOM #Former Z22"/>
    <s v="rajput"/>
    <s v="hinduism"/>
    <n v="2000"/>
    <s v="indian,muslim,judean,ottoman,nomad_group"/>
    <s v="no"/>
    <m/>
    <m/>
    <m/>
    <m/>
    <m/>
    <m/>
    <m/>
    <m/>
    <m/>
    <x v="2"/>
    <s v="Punjab / India"/>
    <s v="Doab"/>
    <s v="Cotton"/>
    <s v="MUL"/>
    <n v="5"/>
    <n v="5"/>
    <n v="3"/>
    <s v="Sirhind"/>
    <n v="0"/>
  </r>
  <r>
    <x v="510"/>
    <s v="Garhwal"/>
    <x v="39"/>
    <m/>
    <m/>
    <m/>
    <m/>
    <m/>
    <s v="indian,muslim,judean,ottoman,nomad_group"/>
    <m/>
    <m/>
    <m/>
    <m/>
    <m/>
    <m/>
    <m/>
    <m/>
    <m/>
    <m/>
    <x v="2"/>
    <s v="India / Himalayas"/>
    <s v="Doab"/>
    <s v="Cotton"/>
    <s v="GHR"/>
    <n v="1"/>
    <n v="1"/>
    <n v="1"/>
    <s v="Devalgarh"/>
    <n v="0"/>
  </r>
  <r>
    <x v="511"/>
    <s v="Jangladesh"/>
    <x v="42"/>
    <s v="MLE #Former Z20"/>
    <s v="MLE #Former Z20"/>
    <s v="rajput"/>
    <s v="hinduism"/>
    <n v="2000"/>
    <s v="indian,muslim,judean,ottoman,nomad_group"/>
    <s v="no"/>
    <m/>
    <m/>
    <m/>
    <m/>
    <m/>
    <m/>
    <m/>
    <m/>
    <m/>
    <x v="2"/>
    <s v="Rajputana / India"/>
    <s v="Doab"/>
    <s v="Wool"/>
    <s v="JAN"/>
    <n v="1"/>
    <n v="1"/>
    <n v="1"/>
    <s v="Pugal"/>
    <n v="0"/>
  </r>
  <r>
    <x v="512"/>
    <s v="Jaisalmer"/>
    <x v="42"/>
    <s v="MLE #Former Z20"/>
    <s v="MLE #Former Z20"/>
    <s v="rajput"/>
    <s v="jain"/>
    <n v="2000"/>
    <s v="muslim,ottoman,judean,indian"/>
    <s v="no"/>
    <m/>
    <m/>
    <m/>
    <m/>
    <m/>
    <m/>
    <m/>
    <m/>
    <m/>
    <x v="2"/>
    <s v="Rajputana / India"/>
    <s v="Indus"/>
    <s v="Wool"/>
    <s v="JSL"/>
    <n v="1"/>
    <n v="1"/>
    <n v="1"/>
    <s v="Jaisalmer"/>
    <n v="0"/>
  </r>
  <r>
    <x v="513"/>
    <s v="Marwar"/>
    <x v="42"/>
    <s v="MLE #Former Z20"/>
    <s v="MLE #Former Z20"/>
    <s v="rajput"/>
    <s v="hinduism"/>
    <n v="2000"/>
    <s v="muslim,ottoman,judean,indian"/>
    <s v="no"/>
    <m/>
    <m/>
    <m/>
    <m/>
    <m/>
    <m/>
    <m/>
    <m/>
    <m/>
    <x v="2"/>
    <s v="Rajputana / India"/>
    <s v="Indus"/>
    <s v="Wool"/>
    <s v="MAW"/>
    <n v="4"/>
    <n v="3"/>
    <n v="3"/>
    <s v="Mandore"/>
    <n v="0"/>
  </r>
  <r>
    <x v="514"/>
    <s v="Girnar"/>
    <x v="45"/>
    <s v="GUJ"/>
    <s v="GUJ,GUJ"/>
    <s v="gujarati"/>
    <s v="jain"/>
    <n v="2000"/>
    <s v="muslim,ottoman,judean,indian"/>
    <s v="no"/>
    <m/>
    <n v="2"/>
    <n v="2"/>
    <n v="3"/>
    <s v="sugar"/>
    <s v="yes"/>
    <s v="Girnar"/>
    <n v="0"/>
    <s v="yes"/>
    <x v="2"/>
    <s v="Indian Coast / India / Gujarat / East Asian Trade Port"/>
    <s v="Indus"/>
    <s v="Sugar"/>
    <s v="KAT"/>
    <n v="2"/>
    <n v="2"/>
    <n v="1"/>
    <s v="Girnar"/>
    <n v="0"/>
  </r>
  <r>
    <x v="515"/>
    <s v="Barod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Indian Coast / India / Gujarat / East Asian Trade Port"/>
    <s v="Goa"/>
    <s v="Silk"/>
    <s v="GUJ"/>
    <n v="6"/>
    <n v="6"/>
    <n v="2"/>
    <s v="Baroda"/>
    <n v="0"/>
  </r>
  <r>
    <x v="516"/>
    <s v="Surat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Indian Coast / India / Gujarat / East Asian Trade Port"/>
    <s v="Goa"/>
    <s v="Silk"/>
    <s v="GUJ"/>
    <n v="8"/>
    <n v="8"/>
    <n v="3"/>
    <s v="Surat"/>
    <n v="0"/>
  </r>
  <r>
    <x v="517"/>
    <s v="Chittor"/>
    <x v="42"/>
    <s v="MLE #Former Z20"/>
    <s v="MLE #Former Z20"/>
    <s v="rajput"/>
    <s v="jain"/>
    <n v="2000"/>
    <s v="muslim,ottoman,judean,indian"/>
    <s v="no"/>
    <m/>
    <m/>
    <m/>
    <m/>
    <m/>
    <m/>
    <m/>
    <m/>
    <m/>
    <x v="2"/>
    <s v="Rajputana / India"/>
    <s v="Indus"/>
    <s v="Grain"/>
    <s v="MER"/>
    <n v="3"/>
    <n v="2"/>
    <n v="2"/>
    <s v="Chittor"/>
    <n v="0"/>
  </r>
  <r>
    <x v="518"/>
    <s v="Dhundar"/>
    <x v="42"/>
    <s v="MLE #Former Z20"/>
    <s v="MLE #Former Z20"/>
    <s v="rajput"/>
    <s v="hinduism"/>
    <n v="2000"/>
    <s v="indian,muslim,judean,ottoman,nomad_group"/>
    <s v="no"/>
    <m/>
    <m/>
    <m/>
    <m/>
    <m/>
    <m/>
    <m/>
    <m/>
    <m/>
    <x v="2"/>
    <s v="Rajputana / India"/>
    <s v="Doab"/>
    <s v="Copper"/>
    <s v="DHU"/>
    <n v="4"/>
    <n v="3"/>
    <n v="3"/>
    <s v="Amber"/>
    <n v="0"/>
  </r>
  <r>
    <x v="519"/>
    <s v="Mewat"/>
    <x v="42"/>
    <s v="MLE #Former Z20"/>
    <s v="MLE #Former Z20"/>
    <s v="rajput"/>
    <s v="hinduism"/>
    <n v="2000"/>
    <s v="indian,muslim,judean,ottoman,nomad_group"/>
    <s v="no"/>
    <m/>
    <m/>
    <m/>
    <m/>
    <m/>
    <m/>
    <m/>
    <m/>
    <m/>
    <x v="2"/>
    <s v="Rajputana / India"/>
    <s v="Doab"/>
    <s v="Cloth"/>
    <s v="MEW"/>
    <n v="1"/>
    <n v="1"/>
    <n v="1"/>
    <s v="Alwar"/>
    <n v="0"/>
  </r>
  <r>
    <x v="520"/>
    <s v="Kathiawar"/>
    <x v="47"/>
    <s v="KAI #Former Z23"/>
    <s v="KAI #Former Z23,MLE #Former Z20,GUJ"/>
    <s v="gujarati"/>
    <s v="hinduism"/>
    <n v="2000"/>
    <s v="muslim,ottoman,judean,indian"/>
    <s v="no"/>
    <m/>
    <m/>
    <m/>
    <m/>
    <m/>
    <m/>
    <m/>
    <m/>
    <m/>
    <x v="2"/>
    <s v="Indian Coast / India / Gujarat / East Asian Trade Port"/>
    <s v="Indus"/>
    <s v="Dyes"/>
    <s v="GUJ"/>
    <n v="4"/>
    <n v="3"/>
    <n v="2"/>
    <s v="Rajkot"/>
    <n v="0"/>
  </r>
  <r>
    <x v="521"/>
    <s v="Delhi"/>
    <x v="48"/>
    <s v="TOM #Former Z22"/>
    <s v="TOM #Former Z2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Silk"/>
    <s v="DLH"/>
    <n v="8"/>
    <n v="8"/>
    <n v="4"/>
    <s v="Delhi"/>
    <n v="0"/>
  </r>
  <r>
    <x v="522"/>
    <s v="Lucknow"/>
    <x v="48"/>
    <s v="TOM #Former Z22"/>
    <s v="TOM #Former Z22,KOS #Former Z3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Cotton"/>
    <s v="JNP"/>
    <n v="8"/>
    <n v="8"/>
    <n v="4"/>
    <s v="Lucknow"/>
    <n v="0"/>
  </r>
  <r>
    <x v="523"/>
    <s v="Central Doab"/>
    <x v="48"/>
    <s v="TOM #Former Z22"/>
    <s v="TOM #Former Z2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Dyes"/>
    <s v="DLH"/>
    <n v="10"/>
    <n v="11"/>
    <n v="4"/>
    <s v="Mathura"/>
    <n v="0"/>
  </r>
  <r>
    <x v="524"/>
    <s v="Gird"/>
    <x v="49"/>
    <s v="KOS #Former Z32"/>
    <s v="KOS #Former Z32,MLE #Former Z20"/>
    <s v="avadhi"/>
    <s v="jain"/>
    <n v="2000"/>
    <s v="indian,muslim,judean,ottoman,nomad_group"/>
    <s v="no"/>
    <m/>
    <m/>
    <m/>
    <m/>
    <m/>
    <m/>
    <m/>
    <m/>
    <m/>
    <x v="2"/>
    <s v="Rajputana / India"/>
    <s v="Doab"/>
    <s v="Dyes"/>
    <s v="GWA"/>
    <n v="3"/>
    <n v="3"/>
    <n v="2"/>
    <s v="Gwalior"/>
    <n v="0"/>
  </r>
  <r>
    <x v="525"/>
    <s v="Mandu"/>
    <x v="47"/>
    <s v="KAI #Former Z23"/>
    <s v="KAI #Former Z23"/>
    <s v="rajput"/>
    <s v="hinduism"/>
    <n v="2000"/>
    <s v="indian,muslim,judean,ottoman"/>
    <s v="no"/>
    <m/>
    <m/>
    <m/>
    <m/>
    <m/>
    <m/>
    <m/>
    <m/>
    <m/>
    <x v="2"/>
    <s v="Malwa / India"/>
    <s v="Goa"/>
    <s v="Dyes"/>
    <s v="MLW"/>
    <n v="6"/>
    <n v="7"/>
    <n v="4"/>
    <s v="Mandu"/>
    <n v="0"/>
  </r>
  <r>
    <x v="526"/>
    <s v="Khandesh"/>
    <x v="47"/>
    <s v="KAI #Former Z23"/>
    <s v="KAI #Former Z23"/>
    <s v="marathi"/>
    <s v="jain"/>
    <n v="2000"/>
    <s v="indian,muslim,judean,ottoman"/>
    <s v="no"/>
    <m/>
    <m/>
    <m/>
    <m/>
    <m/>
    <m/>
    <m/>
    <m/>
    <m/>
    <x v="2"/>
    <s v="Maharashtra / India"/>
    <s v="Goa"/>
    <s v="Cotton"/>
    <s v="KHD"/>
    <n v="7"/>
    <n v="7"/>
    <n v="4"/>
    <s v="Burhanpur"/>
    <n v="0"/>
  </r>
  <r>
    <x v="527"/>
    <s v="Hadoti"/>
    <x v="42"/>
    <s v="MLE #Former Z20"/>
    <s v="MLE #Former Z20,MLE #Former Z20"/>
    <s v="rajput"/>
    <s v="hinduism"/>
    <n v="2000"/>
    <s v="muslim,ottoman,judean,indian"/>
    <s v="no"/>
    <m/>
    <m/>
    <m/>
    <m/>
    <m/>
    <m/>
    <m/>
    <m/>
    <m/>
    <x v="2"/>
    <s v="Rajputana / India"/>
    <s v="Indus"/>
    <s v="Cotton"/>
    <s v="HAD"/>
    <n v="3"/>
    <n v="3"/>
    <n v="3"/>
    <s v="Kota"/>
    <n v="0"/>
  </r>
  <r>
    <x v="528"/>
    <s v="North Konkan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onkan / Indian Coast / Maharashtra / India / East Asian Trade Port"/>
    <s v="Goa"/>
    <s v="Cloth"/>
    <s v="BAH"/>
    <n v="4"/>
    <n v="4"/>
    <n v="2"/>
    <s v="Thana"/>
    <n v="0"/>
  </r>
  <r>
    <x v="529"/>
    <s v="South Konkan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onkan / Indian Coast / Maharashtra / India / East Asian Trade Port"/>
    <s v="Goa"/>
    <s v="Spices"/>
    <s v="BAH"/>
    <n v="4"/>
    <n v="4"/>
    <n v="2"/>
    <s v="Dabhol"/>
    <n v="75"/>
  </r>
  <r>
    <x v="530"/>
    <s v="North Kanar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Konkan / Indian Coast / India / East Asian Trade Port"/>
    <s v="Goa"/>
    <s v="Spices"/>
    <s v="VIJ"/>
    <n v="4"/>
    <n v="4"/>
    <n v="2"/>
    <s v="Bhatkal"/>
    <n v="0"/>
  </r>
  <r>
    <x v="531"/>
    <s v="Raichur Doab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Goa"/>
    <s v="Cloth"/>
    <s v="VIJ"/>
    <n v="5"/>
    <n v="6"/>
    <n v="4"/>
    <s v="Raichur"/>
    <n v="0"/>
  </r>
  <r>
    <x v="532"/>
    <s v="Mysore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Ceylon"/>
    <s v="Iron"/>
    <s v="MYS"/>
    <n v="5"/>
    <n v="5"/>
    <n v="4"/>
    <s v="Seringapatanam"/>
    <n v="0"/>
  </r>
  <r>
    <x v="533"/>
    <s v="Malabar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Kerala / Indian Coast / India / East Asian Trade Port"/>
    <s v="Ceylon"/>
    <s v="Spices"/>
    <s v="MAB"/>
    <n v="3"/>
    <n v="4"/>
    <n v="2"/>
    <s v="Calicut"/>
    <n v="0"/>
  </r>
  <r>
    <x v="534"/>
    <s v="Kochin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Kerala / Indian Coast / India / East Asian Trade Port"/>
    <s v="Ceylon"/>
    <s v="Spices"/>
    <s v="KOC"/>
    <n v="2"/>
    <n v="2"/>
    <n v="2"/>
    <s v="Kochin"/>
    <n v="0"/>
  </r>
  <r>
    <x v="535"/>
    <s v="Madurai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n Coast / India / East Asian Trade Port / Coromandel Coast"/>
    <s v="Ceylon"/>
    <s v="Silk"/>
    <s v="VIJ"/>
    <n v="7"/>
    <n v="7"/>
    <n v="4"/>
    <s v="Madurai"/>
    <n v="25"/>
  </r>
  <r>
    <x v="536"/>
    <s v="Venad"/>
    <x v="46"/>
    <s v="RAS #Former Z18"/>
    <s v="RAS #Former Z18"/>
    <s v="tamil"/>
    <s v="jain"/>
    <n v="2000"/>
    <s v="indian,muslim,judean,ottoman"/>
    <s v="no"/>
    <m/>
    <m/>
    <m/>
    <m/>
    <m/>
    <m/>
    <m/>
    <m/>
    <m/>
    <x v="2"/>
    <s v="Kerala / Indian Coast / India / East Asian Trade Port"/>
    <s v="Ceylon"/>
    <s v="Spices"/>
    <s v="VND"/>
    <n v="2"/>
    <n v="1"/>
    <n v="2"/>
    <s v="Quilon"/>
    <n v="0"/>
  </r>
  <r>
    <x v="537"/>
    <s v="Kongu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"/>
    <s v="Ceylon"/>
    <s v="Grain"/>
    <s v="VIJ"/>
    <n v="3"/>
    <n v="4"/>
    <n v="2"/>
    <s v="Coimbatore"/>
    <n v="25"/>
  </r>
  <r>
    <x v="538"/>
    <s v="Tondainadu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Tamil Country / Indian Coast / India / East Asian Trade Port / Coromandel Coast"/>
    <s v="Ceylon"/>
    <s v="Cloth"/>
    <s v="VIJ"/>
    <n v="6"/>
    <n v="6"/>
    <n v="3"/>
    <s v="Pulicat"/>
    <n v="50"/>
  </r>
  <r>
    <x v="539"/>
    <s v="Coromandel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n Coast / India / East Asian Trade Port / Coromandel Coast"/>
    <s v="Ceylon"/>
    <s v="Cloth"/>
    <s v="VIJ"/>
    <n v="8"/>
    <n v="8"/>
    <n v="5"/>
    <s v="Kuddaluru"/>
    <n v="25"/>
  </r>
  <r>
    <x v="540"/>
    <s v="Vijayanagar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Goa"/>
    <s v="Grain"/>
    <s v="VIJ"/>
    <n v="6"/>
    <n v="5"/>
    <n v="4"/>
    <s v="Vijayanagara"/>
    <n v="0"/>
  </r>
  <r>
    <x v="541"/>
    <s v="Golcond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Telingana / India"/>
    <s v="Ceylon"/>
    <s v="Gold"/>
    <s v="GOC"/>
    <n v="7"/>
    <n v="7"/>
    <n v="4"/>
    <s v="Golconda"/>
    <n v="0"/>
  </r>
  <r>
    <x v="542"/>
    <s v="Velanadu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Andhra / Indian Coast / India / East Asian Trade Port / Coromandel Coast"/>
    <s v="Ceylon"/>
    <s v="Cloth"/>
    <s v="YOR"/>
    <n v="5"/>
    <n v="6"/>
    <n v="4"/>
    <s v="Masulipatnam"/>
    <n v="0"/>
  </r>
  <r>
    <x v="543"/>
    <s v="Ahmadnagar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Maharashtra / India"/>
    <s v="Goa"/>
    <s v="Cotton"/>
    <s v="BAH"/>
    <n v="4"/>
    <n v="4"/>
    <n v="2"/>
    <s v="Junir"/>
    <n v="0"/>
  </r>
  <r>
    <x v="544"/>
    <s v="Marathwad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Maharashtra / India"/>
    <s v="Goa"/>
    <s v="Grain"/>
    <s v="BAH"/>
    <n v="6"/>
    <n v="5"/>
    <n v="3"/>
    <s v="Daulatabad"/>
    <n v="0"/>
  </r>
  <r>
    <x v="545"/>
    <s v="East Berar"/>
    <x v="46"/>
    <s v="RAS #Former Z18"/>
    <s v="RAS #Former Z18"/>
    <s v="marathi"/>
    <s v="jain"/>
    <n v="2000"/>
    <s v="indian,muslim,judean,ottoman"/>
    <s v="no"/>
    <m/>
    <m/>
    <m/>
    <m/>
    <m/>
    <m/>
    <m/>
    <m/>
    <m/>
    <x v="2"/>
    <s v="Maharashtra / India / Gondwana"/>
    <s v="Goa"/>
    <s v="Cotton"/>
    <s v="BAH"/>
    <n v="3"/>
    <n v="3"/>
    <n v="3"/>
    <s v="Wairagarh"/>
    <n v="0"/>
  </r>
  <r>
    <x v="546"/>
    <s v="Bastar"/>
    <x v="50"/>
    <s v="KAL #Former Z19"/>
    <s v="KAL #Former Z19,BIH #Former Z29,KAL #Former Z19"/>
    <s v="oriya"/>
    <s v="hinduism"/>
    <n v="2000"/>
    <s v="indian,chinese"/>
    <s v="no"/>
    <m/>
    <m/>
    <m/>
    <m/>
    <m/>
    <m/>
    <m/>
    <m/>
    <m/>
    <x v="2"/>
    <s v="India / Gondwana"/>
    <s v="Bengal"/>
    <s v="Tropical Wood"/>
    <s v="BST"/>
    <n v="1"/>
    <n v="1"/>
    <n v="1"/>
    <s v="Jagdalpur"/>
    <n v="0"/>
  </r>
  <r>
    <x v="547"/>
    <s v="West Berar"/>
    <x v="46"/>
    <s v="RAS #Former Z18"/>
    <s v="RAS #Former Z18"/>
    <s v="marathi"/>
    <s v="hinduism"/>
    <n v="2000"/>
    <s v="indian,muslim,judean,ottoman"/>
    <s v="no"/>
    <m/>
    <m/>
    <m/>
    <m/>
    <m/>
    <m/>
    <m/>
    <m/>
    <m/>
    <x v="2"/>
    <s v="Maharashtra / India"/>
    <s v="Goa"/>
    <s v="Copper"/>
    <s v="BAH"/>
    <n v="4"/>
    <n v="3"/>
    <n v="3"/>
    <s v="Illichpur"/>
    <n v="0"/>
  </r>
  <r>
    <x v="548"/>
    <s v="Kalingandhra"/>
    <x v="50"/>
    <s v="KAL #Former Z19"/>
    <s v="KAL #Former Z19"/>
    <s v="oriya"/>
    <s v="hinduism"/>
    <n v="2000"/>
    <s v="indian,chinese"/>
    <s v="no"/>
    <m/>
    <m/>
    <m/>
    <m/>
    <m/>
    <m/>
    <m/>
    <m/>
    <m/>
    <x v="2"/>
    <s v="Andhra / Indian Coast / India / East Asian Trade Port"/>
    <s v="Bengal"/>
    <s v="Cotton"/>
    <s v="ORI"/>
    <n v="3"/>
    <n v="3"/>
    <n v="2"/>
    <s v="Vizianagaram"/>
    <n v="0"/>
  </r>
  <r>
    <x v="549"/>
    <s v="Mahakoshal"/>
    <x v="46"/>
    <s v="RAS #Former Z18"/>
    <s v="RAS #Former Z18,KOS #Former Z32,BIH #Former Z29,KAL #Former Z19"/>
    <s v="marathi"/>
    <s v="jain"/>
    <n v="2000"/>
    <s v="indian,muslim,judean,ottoman,nomad_group"/>
    <s v="no"/>
    <m/>
    <m/>
    <m/>
    <m/>
    <m/>
    <m/>
    <m/>
    <m/>
    <m/>
    <x v="2"/>
    <s v="India / Gondwana"/>
    <s v="Doab"/>
    <s v="Grain"/>
    <s v="GDW"/>
    <n v="3"/>
    <n v="2"/>
    <n v="3"/>
    <s v="Garha"/>
    <n v="0"/>
  </r>
  <r>
    <x v="550"/>
    <s v="Mandla"/>
    <x v="50"/>
    <s v="KAL #Former Z19"/>
    <s v="KAL #Former Z19,RAS #Former Z18"/>
    <s v="avadhi"/>
    <s v="hinduism"/>
    <n v="2000"/>
    <s v="indian,muslim,judean,ottoman,nomad_group"/>
    <s v="no"/>
    <m/>
    <m/>
    <m/>
    <m/>
    <m/>
    <m/>
    <m/>
    <m/>
    <m/>
    <x v="2"/>
    <s v="India / Gondwana"/>
    <s v="Doab"/>
    <s v="Tropical Wood"/>
    <s v="GDW"/>
    <n v="3"/>
    <n v="2"/>
    <n v="3"/>
    <s v="Mandla"/>
    <n v="0"/>
  </r>
  <r>
    <x v="551"/>
    <s v="Cuttack"/>
    <x v="51"/>
    <s v="BIH #Former Z29"/>
    <s v="BIH #Former Z29,KAL #Former Z19"/>
    <s v="oriya"/>
    <s v="buddhism"/>
    <n v="2000"/>
    <s v="indian,chinese"/>
    <s v="no"/>
    <m/>
    <n v="6"/>
    <n v="8"/>
    <n v="6"/>
    <s v="cloth"/>
    <s v="yes"/>
    <s v="Cuttack"/>
    <n v="0"/>
    <s v="yes"/>
    <x v="2"/>
    <s v="Orissa / Indian Coast / India / East Asian Trade Port"/>
    <s v="Bengal"/>
    <s v="Cloth"/>
    <s v="ORI"/>
    <n v="6"/>
    <n v="7"/>
    <n v="4"/>
    <s v="Cuttack"/>
    <n v="0"/>
  </r>
  <r>
    <x v="552"/>
    <s v="Sambalpur"/>
    <x v="50"/>
    <s v="KAL #Former Z19"/>
    <s v="KAL #Former Z19,BIH #Former Z29"/>
    <s v="oriya"/>
    <s v="hinduism"/>
    <n v="2000"/>
    <s v="indian,chinese"/>
    <s v="no"/>
    <m/>
    <m/>
    <m/>
    <m/>
    <m/>
    <m/>
    <m/>
    <m/>
    <m/>
    <x v="2"/>
    <s v="Orissa / India"/>
    <s v="Bengal"/>
    <s v="Cotton"/>
    <s v="GRJ"/>
    <n v="2"/>
    <n v="1"/>
    <n v="1"/>
    <s v="Sambalpur"/>
    <n v="0"/>
  </r>
  <r>
    <x v="553"/>
    <s v="Baisi Rajya"/>
    <x v="39"/>
    <m/>
    <m/>
    <m/>
    <m/>
    <m/>
    <s v="indian,muslim,judean,ottoman,nomad_group"/>
    <m/>
    <m/>
    <m/>
    <m/>
    <m/>
    <m/>
    <m/>
    <m/>
    <m/>
    <m/>
    <x v="2"/>
    <s v="India / Himalayas"/>
    <s v="Doab"/>
    <s v="Wool"/>
    <s v="NPL"/>
    <n v="2"/>
    <n v="2"/>
    <n v="1"/>
    <s v="Jumbla"/>
    <n v="0"/>
  </r>
  <r>
    <x v="554"/>
    <s v="Jaunpur"/>
    <x v="52"/>
    <s v="PRI #Former Z26"/>
    <s v="PRI #Former Z26,BIH #Former Z29,SEN #Former Z24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Cloth"/>
    <s v="JNP"/>
    <n v="6"/>
    <n v="6"/>
    <n v="3"/>
    <s v="Jaunpur"/>
    <n v="0"/>
  </r>
  <r>
    <x v="555"/>
    <s v="Lower Doab"/>
    <x v="49"/>
    <s v="KOS #Former Z32"/>
    <s v="KOS #Former Z32"/>
    <s v="avadhi"/>
    <s v="buddhism"/>
    <n v="2000"/>
    <s v="indian,muslim,judean,ottoman,nomad_group"/>
    <s v="no"/>
    <m/>
    <m/>
    <m/>
    <m/>
    <m/>
    <m/>
    <m/>
    <m/>
    <m/>
    <x v="2"/>
    <s v="India / Hindustan"/>
    <s v="Doab"/>
    <s v="Cotton"/>
    <s v="JNP"/>
    <n v="7"/>
    <n v="7"/>
    <n v="4"/>
    <s v="Allahabad"/>
    <n v="0"/>
  </r>
  <r>
    <x v="556"/>
    <s v="Katmandu"/>
    <x v="39"/>
    <m/>
    <m/>
    <m/>
    <m/>
    <m/>
    <s v="nomad_group,indian,chinese"/>
    <m/>
    <m/>
    <m/>
    <m/>
    <m/>
    <m/>
    <m/>
    <m/>
    <m/>
    <m/>
    <x v="2"/>
    <s v="India / Himalayas"/>
    <s v="Lhasa"/>
    <s v="Grain"/>
    <s v="NPL"/>
    <n v="3"/>
    <n v="3"/>
    <n v="2"/>
    <s v="Kathmandu"/>
    <n v="0"/>
  </r>
  <r>
    <x v="557"/>
    <s v="Patna"/>
    <x v="51"/>
    <s v="BIH #Former Z29"/>
    <s v="BIH #Former Z29,SEN #Former Z24"/>
    <s v="oriya"/>
    <s v="hinduism"/>
    <n v="2000"/>
    <s v="indian,muslim,judean,ottoman,nomad_group"/>
    <s v="no"/>
    <m/>
    <n v="8"/>
    <n v="8"/>
    <n v="7"/>
    <s v="silk"/>
    <s v="yes"/>
    <s v="Patna"/>
    <n v="0"/>
    <s v="yes"/>
    <x v="2"/>
    <s v="Bihar / India"/>
    <s v="Doab"/>
    <s v="Silk"/>
    <s v="JNP"/>
    <n v="7"/>
    <n v="7"/>
    <n v="5"/>
    <s v="Patna"/>
    <n v="0"/>
  </r>
  <r>
    <x v="558"/>
    <s v="Bundelkhand"/>
    <x v="49"/>
    <s v="KOS #Former Z32"/>
    <s v="KOS #Former Z32,KAI #Former Z23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Grain"/>
    <s v="BND"/>
    <n v="2"/>
    <n v="2"/>
    <n v="3"/>
    <s v="Orchha"/>
    <n v="0"/>
  </r>
  <r>
    <x v="559"/>
    <s v="Jharkhand"/>
    <x v="51"/>
    <s v="BIH #Former Z29"/>
    <s v="BIH #Former Z29"/>
    <s v="bengali"/>
    <s v="buddhism"/>
    <n v="2000"/>
    <s v="indian,chinese"/>
    <s v="no"/>
    <m/>
    <n v="2"/>
    <n v="2"/>
    <n v="3"/>
    <s v="ivory"/>
    <s v="yes"/>
    <s v="Palamau"/>
    <n v="0"/>
    <s v="yes"/>
    <x v="2"/>
    <s v="India / Jharkhand"/>
    <s v="Bengal"/>
    <s v="Ivory"/>
    <s v="NGP"/>
    <n v="1"/>
    <n v="1"/>
    <n v="1"/>
    <s v="Palamau"/>
    <n v="0"/>
  </r>
  <r>
    <x v="560"/>
    <s v="Bengal Delta"/>
    <x v="53"/>
    <s v="NAD #Former Z25"/>
    <s v="NAD #Former Z25,SEN #Former Z24"/>
    <s v="bengali"/>
    <s v="hinduism"/>
    <n v="2000"/>
    <s v="indian,chinese"/>
    <s v="no"/>
    <m/>
    <m/>
    <m/>
    <m/>
    <m/>
    <m/>
    <m/>
    <m/>
    <m/>
    <x v="2"/>
    <s v="Indian Coast / India / East Asian Trade Port / Bengal"/>
    <s v="Bengal"/>
    <s v="Silk"/>
    <s v="BNG"/>
    <n v="9"/>
    <n v="9"/>
    <n v="6"/>
    <s v="Howrah"/>
    <n v="0"/>
  </r>
  <r>
    <x v="561"/>
    <s v="Koch"/>
    <x v="54"/>
    <s v="JAY #Former Z21"/>
    <s v="JAY #Former Z21"/>
    <s v="assamese"/>
    <s v="buddhism"/>
    <n v="2000"/>
    <s v="indian,chinese"/>
    <s v="no"/>
    <m/>
    <m/>
    <m/>
    <m/>
    <m/>
    <m/>
    <m/>
    <m/>
    <m/>
    <x v="2"/>
    <s v="India / Bengal"/>
    <s v="Bengal"/>
    <s v="Grain"/>
    <s v="KMT"/>
    <n v="2"/>
    <n v="2"/>
    <n v="2"/>
    <s v="Kamatapur"/>
    <n v="0"/>
  </r>
  <r>
    <x v="562"/>
    <s v="Gauda"/>
    <x v="55"/>
    <s v="SEN #Former Z24"/>
    <s v="SEN #Former Z24,BIH #Former Z29"/>
    <s v="oriya"/>
    <s v="hinduism"/>
    <n v="2000"/>
    <s v="indian,chinese"/>
    <s v="no"/>
    <m/>
    <m/>
    <m/>
    <m/>
    <m/>
    <m/>
    <m/>
    <m/>
    <m/>
    <x v="2"/>
    <s v="India / Bengal"/>
    <s v="Bengal"/>
    <s v="Silk"/>
    <s v="BNG"/>
    <n v="7"/>
    <n v="7"/>
    <n v="5"/>
    <s v="Pandua"/>
    <n v="0"/>
  </r>
  <r>
    <x v="563"/>
    <s v="Dhaka"/>
    <x v="55"/>
    <s v="SEN #Former Z24"/>
    <s v="SEN #Former Z24"/>
    <s v="assamese"/>
    <s v="buddhism"/>
    <n v="2000"/>
    <s v="indian,chinese"/>
    <s v="no"/>
    <m/>
    <m/>
    <m/>
    <m/>
    <m/>
    <m/>
    <m/>
    <m/>
    <m/>
    <x v="2"/>
    <s v="Indian Coast / India / East Asian Trade Port / Bengal"/>
    <s v="Bengal"/>
    <s v="Cloth"/>
    <s v="BNG"/>
    <n v="5"/>
    <n v="6"/>
    <n v="4"/>
    <s v="Dakha"/>
    <n v="0"/>
  </r>
  <r>
    <x v="564"/>
    <s v="Bhutan"/>
    <x v="39"/>
    <m/>
    <m/>
    <m/>
    <m/>
    <m/>
    <s v="nomad_group,indian,chinese"/>
    <m/>
    <m/>
    <m/>
    <m/>
    <m/>
    <m/>
    <m/>
    <m/>
    <m/>
    <m/>
    <x v="2"/>
    <s v="India / Himalayas"/>
    <s v="Lhasa"/>
    <s v="Wool"/>
    <s v="UTS"/>
    <n v="2"/>
    <n v="2"/>
    <n v="1"/>
    <s v="Punakha"/>
    <n v="50"/>
  </r>
  <r>
    <x v="565"/>
    <s v="Assam"/>
    <x v="54"/>
    <s v="JAY #Former Z21"/>
    <s v="JAY #Former Z21"/>
    <s v="bengali"/>
    <s v="hinduism"/>
    <n v="2000"/>
    <s v="indian,chinese"/>
    <s v="no"/>
    <m/>
    <m/>
    <m/>
    <m/>
    <m/>
    <m/>
    <m/>
    <m/>
    <m/>
    <x v="2"/>
    <s v="Assam / India"/>
    <s v="Bengal"/>
    <s v="Grain"/>
    <s v="ASS"/>
    <n v="4"/>
    <n v="4"/>
    <n v="3"/>
    <s v="Charaideo"/>
    <n v="0"/>
  </r>
  <r>
    <x v="566"/>
    <s v="Silhet"/>
    <x v="54"/>
    <s v="JAY #Former Z21"/>
    <s v="JAY #Former Z21,SEN #Former Z24"/>
    <s v="bengali"/>
    <s v="hinduism"/>
    <n v="2000"/>
    <s v="indian,chinese"/>
    <s v="no"/>
    <m/>
    <m/>
    <m/>
    <m/>
    <m/>
    <m/>
    <m/>
    <m/>
    <m/>
    <x v="2"/>
    <s v="India / Bengal"/>
    <s v="Bengal"/>
    <s v="Cotton"/>
    <s v="BNG"/>
    <n v="4"/>
    <n v="3"/>
    <n v="2"/>
    <s v="Sylhet"/>
    <n v="0"/>
  </r>
  <r>
    <x v="567"/>
    <s v="Chittagong"/>
    <x v="55"/>
    <s v="SEN #Former Z24"/>
    <s v="SEN #Former Z24"/>
    <s v="bengali"/>
    <s v="buddhism"/>
    <n v="2000"/>
    <s v="indian,chinese"/>
    <s v="no"/>
    <m/>
    <m/>
    <m/>
    <m/>
    <m/>
    <m/>
    <m/>
    <m/>
    <m/>
    <x v="2"/>
    <s v="Indian Coast / India / East Asian Trade Port / Bengal"/>
    <s v="Bengal"/>
    <s v="Cotton"/>
    <s v="BNG"/>
    <n v="6"/>
    <n v="6"/>
    <n v="4"/>
    <s v="Chittagong"/>
    <n v="0"/>
  </r>
  <r>
    <x v="568"/>
    <s v="Bijapur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Goa"/>
    <s v="Cotton"/>
    <s v="BAH"/>
    <n v="5"/>
    <n v="6"/>
    <n v="4"/>
    <s v="Bijapur"/>
    <n v="0"/>
  </r>
  <r>
    <x v="569"/>
    <s v="Naga"/>
    <x v="54"/>
    <s v="JAY #Former Z21"/>
    <s v="JAY #Former Z21"/>
    <s v="bengali"/>
    <s v="hinduism"/>
    <n v="2000"/>
    <s v="indian,chinese"/>
    <s v="no"/>
    <m/>
    <m/>
    <m/>
    <m/>
    <m/>
    <m/>
    <m/>
    <m/>
    <m/>
    <x v="2"/>
    <s v="Assam / India"/>
    <s v="Bengal"/>
    <s v="Tropical Wood"/>
    <s v="KAC"/>
    <n v="2"/>
    <n v="1"/>
    <n v="2"/>
    <s v="Dimapur"/>
    <n v="0"/>
  </r>
  <r>
    <x v="570"/>
    <s v="Darrang"/>
    <x v="54"/>
    <s v="JAY #Former Z21"/>
    <s v="JAY #Former Z21"/>
    <s v="assamese"/>
    <s v="hinduism"/>
    <n v="2000"/>
    <s v="indian,chinese"/>
    <s v="no"/>
    <m/>
    <m/>
    <m/>
    <m/>
    <m/>
    <m/>
    <m/>
    <m/>
    <m/>
    <x v="2"/>
    <s v="Assam / India"/>
    <s v="Bengal"/>
    <s v="Silk"/>
    <s v="ASS"/>
    <n v="3"/>
    <n v="3"/>
    <n v="2"/>
    <s v="Koliabar"/>
    <n v="0"/>
  </r>
  <r>
    <x v="571"/>
    <s v="Kotte"/>
    <x v="46"/>
    <s v="RAS #Former Z18"/>
    <s v="RAS #Former Z18"/>
    <s v="sinhala"/>
    <s v="buddhism"/>
    <n v="2000"/>
    <s v="indian,muslim,judean,ottoman"/>
    <s v="no"/>
    <m/>
    <m/>
    <m/>
    <m/>
    <m/>
    <m/>
    <m/>
    <m/>
    <m/>
    <x v="2"/>
    <s v="Lanka / Indian Coast / Indian Ocean Islands / India / East Asian Trade Port"/>
    <s v="Ceylon"/>
    <s v="Spices"/>
    <s v="CEY"/>
    <n v="2"/>
    <n v="3"/>
    <n v="2"/>
    <s v="Kotte"/>
    <n v="0"/>
  </r>
  <r>
    <x v="572"/>
    <s v="Cachar"/>
    <x v="54"/>
    <s v="JAY #Former Z21"/>
    <s v="JAY #Former Z21"/>
    <s v="bengali"/>
    <s v="hinduism"/>
    <n v="2000"/>
    <s v="indian,chinese"/>
    <s v="no"/>
    <m/>
    <m/>
    <m/>
    <m/>
    <m/>
    <m/>
    <m/>
    <m/>
    <m/>
    <x v="2"/>
    <s v="Assam / India"/>
    <s v="Bengal"/>
    <s v="Grain"/>
    <s v="KAC"/>
    <n v="1"/>
    <n v="1"/>
    <n v="1"/>
    <s v="Maibang"/>
    <n v="0"/>
  </r>
  <r>
    <x v="573"/>
    <s v="The Andamans"/>
    <x v="39"/>
    <m/>
    <m/>
    <m/>
    <m/>
    <m/>
    <s v="indian,chinese"/>
    <m/>
    <m/>
    <m/>
    <m/>
    <m/>
    <m/>
    <m/>
    <m/>
    <m/>
    <m/>
    <x v="2"/>
    <s v="Indian Ocean Islands"/>
    <s v="Bengal"/>
    <s v="Unknown"/>
    <s v="DAN"/>
    <n v="1"/>
    <n v="1"/>
    <n v="1"/>
    <s v="The Andamans"/>
    <n v="0"/>
  </r>
  <r>
    <x v="574"/>
    <s v="Gwadar"/>
    <x v="41"/>
    <s v="SND"/>
    <s v="SND,JUD #Former Z13"/>
    <s v="rajput"/>
    <s v="hinduism"/>
    <n v="2000"/>
    <s v="muslim,ottoman,judean,indian"/>
    <s v="no"/>
    <m/>
    <m/>
    <m/>
    <m/>
    <m/>
    <m/>
    <m/>
    <m/>
    <m/>
    <x v="2"/>
    <s v="Persian Region / Baluchistan"/>
    <s v="Hormuz"/>
    <s v="Fish"/>
    <s v="BAL"/>
    <n v="1"/>
    <n v="1"/>
    <n v="1"/>
    <s v="Gwadar"/>
    <n v="25"/>
  </r>
  <r>
    <x v="575"/>
    <s v="Kalat"/>
    <x v="10"/>
    <s v="JUD #Former Z13"/>
    <s v="JUD #Former Z13,SND"/>
    <s v="rajput"/>
    <s v="hinduism"/>
    <n v="2000"/>
    <s v="muslim,ottoman,judean,indian"/>
    <s v="no"/>
    <m/>
    <m/>
    <m/>
    <m/>
    <m/>
    <m/>
    <m/>
    <m/>
    <m/>
    <x v="2"/>
    <s v="Persian Region / Baluchistan"/>
    <s v="Indus"/>
    <s v="Dyes"/>
    <s v="BAL"/>
    <n v="3"/>
    <n v="3"/>
    <n v="4"/>
    <s v="Kalat"/>
    <n v="0"/>
  </r>
  <r>
    <x v="576"/>
    <s v="Quetta"/>
    <x v="10"/>
    <s v="JUD #Former Z13"/>
    <s v="JUD #Former Z13"/>
    <s v="bedouin_arabic"/>
    <s v="hinduism"/>
    <n v="2000"/>
    <s v="muslim,ottoman,judean,indian"/>
    <s v="no"/>
    <m/>
    <m/>
    <m/>
    <m/>
    <m/>
    <m/>
    <m/>
    <m/>
    <m/>
    <x v="2"/>
    <s v="Persian Region / Afghanistan"/>
    <s v="Indus"/>
    <s v="Grain"/>
    <s v="BAL"/>
    <n v="3"/>
    <n v="3"/>
    <n v="3"/>
    <s v="Quetta"/>
    <n v="25"/>
  </r>
  <r>
    <x v="577"/>
    <s v="Roh"/>
    <x v="44"/>
    <s v="BHM #Former Z31"/>
    <s v="BHM #Former Z31,PUN #Former Z30"/>
    <s v="rajput"/>
    <s v="hinduism"/>
    <n v="2000"/>
    <s v="judean,nomad_group,indian,muslim"/>
    <s v="no"/>
    <m/>
    <n v="5"/>
    <n v="6"/>
    <n v="5"/>
    <s v="grain"/>
    <s v="yes"/>
    <s v="Peshawar"/>
    <n v="0"/>
    <s v="yes"/>
    <x v="2"/>
    <s v="Punjab / India"/>
    <s v="Kashmir"/>
    <s v="Grain"/>
    <s v="TIM"/>
    <n v="4"/>
    <n v="4"/>
    <n v="2"/>
    <s v="Peshawar"/>
    <n v="0"/>
  </r>
  <r>
    <x v="578"/>
    <s v="Mrauk U"/>
    <x v="39"/>
    <m/>
    <m/>
    <m/>
    <m/>
    <m/>
    <s v="indian,chinese"/>
    <m/>
    <m/>
    <m/>
    <m/>
    <m/>
    <m/>
    <m/>
    <m/>
    <m/>
    <m/>
    <x v="2"/>
    <s v="Indochina / East Asian Trade Port"/>
    <s v="Bengal"/>
    <s v="Grain"/>
    <s v="ARK"/>
    <n v="4"/>
    <n v="4"/>
    <n v="2"/>
    <s v="Mrauk U"/>
    <n v="0"/>
  </r>
  <r>
    <x v="579"/>
    <s v="Kale"/>
    <x v="39"/>
    <m/>
    <m/>
    <m/>
    <m/>
    <m/>
    <s v="indian,chinese"/>
    <m/>
    <m/>
    <m/>
    <m/>
    <m/>
    <m/>
    <m/>
    <m/>
    <m/>
    <m/>
    <x v="2"/>
    <s v="Indochina"/>
    <s v="Bengal"/>
    <s v="Grain"/>
    <s v="AVA"/>
    <n v="3"/>
    <n v="3"/>
    <n v="1"/>
    <s v="Kale"/>
    <n v="0"/>
  </r>
  <r>
    <x v="580"/>
    <s v="Sagaing"/>
    <x v="39"/>
    <m/>
    <m/>
    <m/>
    <m/>
    <m/>
    <s v="indian,chinese"/>
    <m/>
    <m/>
    <m/>
    <m/>
    <m/>
    <m/>
    <m/>
    <m/>
    <m/>
    <m/>
    <x v="2"/>
    <s v="Indochina"/>
    <s v="Bengal"/>
    <s v="Cotton"/>
    <s v="AVA"/>
    <n v="5"/>
    <n v="5"/>
    <n v="4"/>
    <s v="Sagaing"/>
    <n v="0"/>
  </r>
  <r>
    <x v="581"/>
    <s v="Mong Yang"/>
    <x v="39"/>
    <m/>
    <m/>
    <m/>
    <m/>
    <m/>
    <s v="chinese,indian"/>
    <m/>
    <m/>
    <m/>
    <m/>
    <m/>
    <m/>
    <m/>
    <m/>
    <m/>
    <m/>
    <x v="2"/>
    <s v="Indochina"/>
    <s v="Chengdu"/>
    <s v="Copper"/>
    <s v="MYA"/>
    <n v="4"/>
    <n v="4"/>
    <n v="3"/>
    <s v="Mong Yang"/>
    <n v="0"/>
  </r>
  <r>
    <x v="582"/>
    <s v="Hsenwi"/>
    <x v="39"/>
    <m/>
    <m/>
    <m/>
    <m/>
    <m/>
    <s v="chinese,indian"/>
    <m/>
    <m/>
    <m/>
    <m/>
    <m/>
    <m/>
    <m/>
    <m/>
    <m/>
    <m/>
    <x v="2"/>
    <s v="Indochina"/>
    <s v="Chengdu"/>
    <s v="Tropical Wood"/>
    <s v="HSE"/>
    <n v="4"/>
    <n v="4"/>
    <n v="3"/>
    <s v="Hsenwi"/>
    <n v="0"/>
  </r>
  <r>
    <x v="583"/>
    <s v="Ava"/>
    <x v="39"/>
    <m/>
    <m/>
    <m/>
    <m/>
    <m/>
    <s v="indian,chinese"/>
    <m/>
    <m/>
    <m/>
    <m/>
    <m/>
    <m/>
    <m/>
    <m/>
    <m/>
    <m/>
    <x v="2"/>
    <s v="Indochina"/>
    <s v="Bengal"/>
    <s v="Ivory"/>
    <s v="AVA"/>
    <n v="6"/>
    <n v="6"/>
    <n v="4"/>
    <s v="Ava"/>
    <n v="0"/>
  </r>
  <r>
    <x v="584"/>
    <s v="Taungoo"/>
    <x v="39"/>
    <m/>
    <m/>
    <m/>
    <m/>
    <m/>
    <s v="indian,chinese"/>
    <m/>
    <m/>
    <m/>
    <m/>
    <m/>
    <m/>
    <m/>
    <m/>
    <m/>
    <m/>
    <x v="2"/>
    <s v="Indochina"/>
    <s v="Bengal"/>
    <s v="Chinaware"/>
    <s v="TAU"/>
    <n v="6"/>
    <n v="6"/>
    <n v="4"/>
    <s v="Toungoo"/>
    <n v="0"/>
  </r>
  <r>
    <x v="585"/>
    <s v="Pegu"/>
    <x v="39"/>
    <m/>
    <m/>
    <m/>
    <m/>
    <m/>
    <s v="indian,chinese"/>
    <m/>
    <m/>
    <m/>
    <m/>
    <m/>
    <m/>
    <m/>
    <m/>
    <m/>
    <m/>
    <x v="2"/>
    <s v="Indochina / East Asian Trade Port"/>
    <s v="Bengal"/>
    <s v="Spices"/>
    <s v="PEG"/>
    <n v="5"/>
    <n v="5"/>
    <n v="4"/>
    <s v="Pegu"/>
    <n v="0"/>
  </r>
  <r>
    <x v="586"/>
    <s v="Kengtung"/>
    <x v="39"/>
    <m/>
    <m/>
    <m/>
    <m/>
    <m/>
    <s v="chinese,indian"/>
    <m/>
    <m/>
    <m/>
    <m/>
    <m/>
    <m/>
    <m/>
    <m/>
    <m/>
    <m/>
    <x v="2"/>
    <s v="Indochina"/>
    <s v="Chengdu"/>
    <s v="Tropical Wood"/>
    <s v="HSE"/>
    <n v="3"/>
    <n v="3"/>
    <n v="2"/>
    <s v="Kengtung"/>
    <n v="0"/>
  </r>
  <r>
    <x v="587"/>
    <s v="Mong Nai"/>
    <x v="39"/>
    <m/>
    <m/>
    <m/>
    <m/>
    <m/>
    <s v="chinese,indian"/>
    <m/>
    <m/>
    <m/>
    <m/>
    <m/>
    <m/>
    <m/>
    <m/>
    <m/>
    <m/>
    <x v="2"/>
    <s v="Indochina"/>
    <s v="Chengdu"/>
    <s v="Cotton"/>
    <s v="HSE"/>
    <n v="3"/>
    <n v="3"/>
    <n v="2"/>
    <s v="Mong Nai"/>
    <n v="0"/>
  </r>
  <r>
    <x v="588"/>
    <s v="Chiang Mai"/>
    <x v="39"/>
    <m/>
    <m/>
    <m/>
    <m/>
    <m/>
    <s v="chinese"/>
    <m/>
    <m/>
    <m/>
    <m/>
    <m/>
    <m/>
    <m/>
    <m/>
    <m/>
    <m/>
    <x v="2"/>
    <s v="Indochina"/>
    <s v="Siam"/>
    <s v="Ivory"/>
    <s v="LNA"/>
    <n v="5"/>
    <n v="5"/>
    <n v="3"/>
    <s v="Chiang Mai"/>
    <n v="0"/>
  </r>
  <r>
    <x v="589"/>
    <s v="Moulmein"/>
    <x v="39"/>
    <m/>
    <m/>
    <m/>
    <m/>
    <m/>
    <s v="indian,chinese"/>
    <m/>
    <m/>
    <m/>
    <m/>
    <m/>
    <m/>
    <m/>
    <m/>
    <m/>
    <m/>
    <x v="2"/>
    <s v="Indochina / East Asian Trade Port"/>
    <s v="Bengal"/>
    <s v="Sugar"/>
    <s v="PEG"/>
    <n v="4"/>
    <n v="4"/>
    <n v="2"/>
    <s v="Moulmein"/>
    <n v="0"/>
  </r>
  <r>
    <x v="590"/>
    <s v="Tavoy"/>
    <x v="39"/>
    <m/>
    <m/>
    <m/>
    <m/>
    <m/>
    <s v="indian,chinese"/>
    <m/>
    <m/>
    <m/>
    <m/>
    <m/>
    <m/>
    <m/>
    <m/>
    <m/>
    <m/>
    <x v="2"/>
    <s v="Indochina / East Asian Trade Port"/>
    <s v="Bengal"/>
    <s v="Naval supplies"/>
    <s v="AYU"/>
    <n v="4"/>
    <n v="4"/>
    <n v="2"/>
    <s v="Tavoy"/>
    <n v="0"/>
  </r>
  <r>
    <x v="591"/>
    <s v="Ratchaburi"/>
    <x v="39"/>
    <m/>
    <m/>
    <m/>
    <m/>
    <m/>
    <s v="chinese"/>
    <m/>
    <m/>
    <m/>
    <m/>
    <m/>
    <m/>
    <m/>
    <m/>
    <m/>
    <m/>
    <x v="2"/>
    <s v="Indochina / East Asian Trade Port"/>
    <s v="Siam"/>
    <s v="Grain"/>
    <s v="AYU"/>
    <n v="3"/>
    <n v="3"/>
    <n v="3"/>
    <s v="Ratchaburi"/>
    <n v="0"/>
  </r>
  <r>
    <x v="592"/>
    <s v="Nakhon Si Thammarat"/>
    <x v="56"/>
    <s v="MLC"/>
    <s v="MLC"/>
    <s v="malayan"/>
    <s v="sunni"/>
    <m/>
    <s v="chinese"/>
    <m/>
    <m/>
    <m/>
    <m/>
    <m/>
    <m/>
    <m/>
    <m/>
    <m/>
    <m/>
    <x v="2"/>
    <s v="Indochina / East Asian Trade Port"/>
    <s v="Malacca"/>
    <s v="Tropical Wood"/>
    <s v="LIG"/>
    <n v="5"/>
    <n v="5"/>
    <n v="2"/>
    <s v="Nakhon Si Thammarat"/>
    <n v="0"/>
  </r>
  <r>
    <x v="593"/>
    <s v="Pattani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Tropical Wood"/>
    <s v="PAT"/>
    <n v="6"/>
    <n v="6"/>
    <n v="3"/>
    <s v="Pattani"/>
    <n v="0"/>
  </r>
  <r>
    <x v="594"/>
    <s v="Perak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Copper"/>
    <s v="MLC"/>
    <n v="5"/>
    <n v="5"/>
    <n v="2"/>
    <s v="Perak"/>
    <n v="0"/>
  </r>
  <r>
    <x v="595"/>
    <s v="Malacca"/>
    <x v="56"/>
    <s v="MLC"/>
    <s v="MLC"/>
    <s v="malayan"/>
    <s v="sunni"/>
    <m/>
    <s v="chinese"/>
    <m/>
    <m/>
    <m/>
    <m/>
    <m/>
    <m/>
    <m/>
    <m/>
    <m/>
    <m/>
    <x v="2"/>
    <s v="East Asian Cot / Indochina / East Asian Trade Port / Malay Peninsula"/>
    <s v="Malacca"/>
    <s v="Spices"/>
    <s v="MLC"/>
    <n v="7"/>
    <n v="7"/>
    <n v="3"/>
    <s v="Malacca"/>
    <n v="0"/>
  </r>
  <r>
    <x v="596"/>
    <s v="Johor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Chinaware"/>
    <s v="MLC"/>
    <n v="5"/>
    <n v="5"/>
    <n v="2"/>
    <s v="Johor"/>
    <n v="0"/>
  </r>
  <r>
    <x v="597"/>
    <s v="Pahang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Tropical Wood"/>
    <s v="MLC"/>
    <n v="2"/>
    <n v="2"/>
    <n v="1"/>
    <s v="Pahang"/>
    <n v="0"/>
  </r>
  <r>
    <x v="598"/>
    <s v="Kelantan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Naval supplies"/>
    <s v="MLC"/>
    <n v="2"/>
    <n v="2"/>
    <n v="2"/>
    <s v="Kelantan"/>
    <n v="0"/>
  </r>
  <r>
    <x v="599"/>
    <s v="Ayutthaya"/>
    <x v="39"/>
    <m/>
    <m/>
    <m/>
    <m/>
    <m/>
    <s v="chinese"/>
    <m/>
    <m/>
    <m/>
    <m/>
    <m/>
    <m/>
    <m/>
    <m/>
    <m/>
    <m/>
    <x v="2"/>
    <s v="Indochina / East Asian Trade Port"/>
    <s v="Siam"/>
    <s v="Ivory"/>
    <s v="AYU"/>
    <n v="8"/>
    <n v="8"/>
    <n v="4"/>
    <s v="Ayutthaya"/>
    <n v="0"/>
  </r>
  <r>
    <x v="600"/>
    <s v="Sukhothai"/>
    <x v="39"/>
    <m/>
    <m/>
    <m/>
    <m/>
    <m/>
    <s v="chinese"/>
    <m/>
    <m/>
    <m/>
    <m/>
    <m/>
    <m/>
    <m/>
    <m/>
    <m/>
    <m/>
    <x v="2"/>
    <s v="Indochina"/>
    <s v="Siam"/>
    <s v="Chinaware"/>
    <s v="SUK"/>
    <n v="6"/>
    <n v="6"/>
    <n v="3"/>
    <s v="Sukhothai"/>
    <n v="0"/>
  </r>
  <r>
    <x v="601"/>
    <s v="Chiang Rai"/>
    <x v="39"/>
    <m/>
    <m/>
    <m/>
    <m/>
    <m/>
    <s v="chinese"/>
    <m/>
    <m/>
    <m/>
    <m/>
    <m/>
    <m/>
    <m/>
    <m/>
    <m/>
    <m/>
    <x v="2"/>
    <s v="Indochina"/>
    <s v="Siam"/>
    <s v="Grain"/>
    <s v="LNA"/>
    <n v="4"/>
    <n v="4"/>
    <n v="2"/>
    <s v="Chiang Rai"/>
    <n v="0"/>
  </r>
  <r>
    <x v="602"/>
    <s v="Nakhon Thung Yai"/>
    <x v="39"/>
    <m/>
    <m/>
    <m/>
    <m/>
    <m/>
    <s v="chinese"/>
    <m/>
    <m/>
    <m/>
    <m/>
    <m/>
    <m/>
    <m/>
    <m/>
    <m/>
    <m/>
    <x v="2"/>
    <s v="Indochina / East Asian Trade Port"/>
    <s v="Siam"/>
    <s v="Copper"/>
    <s v="AYU"/>
    <n v="4"/>
    <n v="4"/>
    <n v="3"/>
    <s v="Nakhon Thung Yai"/>
    <n v="0"/>
  </r>
  <r>
    <x v="603"/>
    <s v="Oudong"/>
    <x v="39"/>
    <m/>
    <m/>
    <m/>
    <m/>
    <m/>
    <s v="chinese"/>
    <m/>
    <m/>
    <m/>
    <m/>
    <m/>
    <m/>
    <m/>
    <m/>
    <m/>
    <m/>
    <x v="2"/>
    <s v="Indochina / East Asian Trade Port"/>
    <s v="Siam"/>
    <s v="Fish"/>
    <s v="KHM"/>
    <n v="4"/>
    <n v="4"/>
    <n v="2"/>
    <s v="Oudong"/>
    <n v="0"/>
  </r>
  <r>
    <x v="604"/>
    <s v="Prey Nokor"/>
    <x v="39"/>
    <m/>
    <m/>
    <m/>
    <m/>
    <m/>
    <s v="chinese"/>
    <m/>
    <m/>
    <m/>
    <m/>
    <m/>
    <m/>
    <m/>
    <m/>
    <m/>
    <m/>
    <x v="2"/>
    <s v="Indochina / East Asian Trade Port"/>
    <s v="Siam"/>
    <s v="Tropical Wood"/>
    <s v="KHM"/>
    <n v="5"/>
    <n v="5"/>
    <n v="3"/>
    <s v="Prey Nokor"/>
    <n v="0"/>
  </r>
  <r>
    <x v="605"/>
    <s v="Panduranga"/>
    <x v="39"/>
    <m/>
    <m/>
    <m/>
    <m/>
    <m/>
    <s v="chinese"/>
    <m/>
    <m/>
    <m/>
    <m/>
    <m/>
    <m/>
    <m/>
    <m/>
    <m/>
    <m/>
    <x v="2"/>
    <s v="Indochina / East Asian Trade Port"/>
    <s v="Siam"/>
    <s v="Fish"/>
    <s v="CHA"/>
    <n v="4"/>
    <n v="4"/>
    <n v="2"/>
    <s v="Panduranga"/>
    <n v="0"/>
  </r>
  <r>
    <x v="606"/>
    <s v="Vijaya"/>
    <x v="39"/>
    <m/>
    <m/>
    <m/>
    <m/>
    <m/>
    <s v="chinese"/>
    <m/>
    <m/>
    <m/>
    <m/>
    <m/>
    <m/>
    <m/>
    <m/>
    <m/>
    <m/>
    <x v="2"/>
    <s v="Indochina / East Asian Trade Port"/>
    <s v="Siam"/>
    <s v="Tropical Wood"/>
    <s v="CHA"/>
    <n v="5"/>
    <n v="5"/>
    <n v="2"/>
    <s v="Vijaya"/>
    <n v="0"/>
  </r>
  <r>
    <x v="607"/>
    <s v="Champasak"/>
    <x v="39"/>
    <m/>
    <m/>
    <m/>
    <m/>
    <m/>
    <s v="chinese"/>
    <m/>
    <m/>
    <m/>
    <m/>
    <m/>
    <m/>
    <m/>
    <m/>
    <m/>
    <m/>
    <x v="2"/>
    <s v="Indochina"/>
    <s v="Siam"/>
    <s v="Tea"/>
    <s v="LXA"/>
    <n v="3"/>
    <n v="3"/>
    <n v="3"/>
    <s v="Champasak"/>
    <n v="0"/>
  </r>
  <r>
    <x v="608"/>
    <s v="Angkor"/>
    <x v="39"/>
    <m/>
    <m/>
    <m/>
    <m/>
    <m/>
    <s v="chinese"/>
    <m/>
    <m/>
    <m/>
    <m/>
    <m/>
    <m/>
    <m/>
    <m/>
    <m/>
    <m/>
    <x v="2"/>
    <s v="Indochina"/>
    <s v="Siam"/>
    <s v="Tropical Wood"/>
    <s v="KHM"/>
    <n v="5"/>
    <n v="5"/>
    <n v="3"/>
    <s v="Angkor"/>
    <n v="0"/>
  </r>
  <r>
    <x v="609"/>
    <s v="Thanh Hoa"/>
    <x v="39"/>
    <m/>
    <m/>
    <m/>
    <m/>
    <m/>
    <s v="chinese"/>
    <m/>
    <m/>
    <m/>
    <m/>
    <m/>
    <m/>
    <m/>
    <m/>
    <m/>
    <m/>
    <x v="2"/>
    <s v="Indochina / East Asian Trade Port"/>
    <s v="Canton"/>
    <s v="Grain"/>
    <s v="DAI"/>
    <n v="2"/>
    <n v="2"/>
    <n v="2"/>
    <s v="Thanh Hoa"/>
    <n v="0"/>
  </r>
  <r>
    <x v="610"/>
    <s v="Sikhottabong"/>
    <x v="39"/>
    <m/>
    <m/>
    <m/>
    <m/>
    <m/>
    <s v="chinese"/>
    <m/>
    <m/>
    <m/>
    <m/>
    <m/>
    <m/>
    <m/>
    <m/>
    <m/>
    <m/>
    <x v="2"/>
    <s v="Indochina"/>
    <s v="Siam"/>
    <s v="Grain"/>
    <s v="LXA"/>
    <n v="2"/>
    <n v="2"/>
    <n v="2"/>
    <s v="Sikhottabong"/>
    <n v="0"/>
  </r>
  <r>
    <x v="611"/>
    <s v="Khorat"/>
    <x v="39"/>
    <m/>
    <m/>
    <m/>
    <m/>
    <m/>
    <s v="chinese"/>
    <m/>
    <m/>
    <m/>
    <m/>
    <m/>
    <m/>
    <m/>
    <m/>
    <m/>
    <m/>
    <x v="2"/>
    <s v="Indochina"/>
    <s v="Siam"/>
    <s v="Silk"/>
    <s v="AYU"/>
    <n v="2"/>
    <n v="2"/>
    <n v="1"/>
    <s v="Khorat"/>
    <n v="0"/>
  </r>
  <r>
    <x v="612"/>
    <s v="Dong Kinh"/>
    <x v="39"/>
    <m/>
    <m/>
    <m/>
    <m/>
    <m/>
    <s v="chinese"/>
    <m/>
    <m/>
    <m/>
    <m/>
    <m/>
    <m/>
    <m/>
    <m/>
    <m/>
    <m/>
    <x v="2"/>
    <s v="Indochina / East Asian Trade Port"/>
    <s v="Canton"/>
    <s v="Chinaware"/>
    <s v="DAI"/>
    <n v="7"/>
    <n v="7"/>
    <n v="4"/>
    <s v="Dong Kinh"/>
    <n v="0"/>
  </r>
  <r>
    <x v="613"/>
    <s v="Vientiane"/>
    <x v="39"/>
    <m/>
    <m/>
    <m/>
    <m/>
    <m/>
    <s v="chinese"/>
    <m/>
    <m/>
    <m/>
    <m/>
    <m/>
    <m/>
    <m/>
    <m/>
    <m/>
    <m/>
    <x v="2"/>
    <s v="Indochina"/>
    <s v="Siam"/>
    <s v="Grain"/>
    <s v="LXA"/>
    <n v="5"/>
    <n v="5"/>
    <n v="4"/>
    <s v="Vientiane"/>
    <n v="0"/>
  </r>
  <r>
    <x v="614"/>
    <s v="Luang Prabang"/>
    <x v="39"/>
    <m/>
    <m/>
    <m/>
    <m/>
    <m/>
    <s v="chinese"/>
    <m/>
    <m/>
    <m/>
    <m/>
    <m/>
    <m/>
    <m/>
    <m/>
    <m/>
    <m/>
    <x v="2"/>
    <s v="Indochina"/>
    <s v="Siam"/>
    <s v="Chinaware"/>
    <s v="LXA"/>
    <n v="4"/>
    <n v="4"/>
    <n v="3"/>
    <s v="Xieng Tong"/>
    <n v="0"/>
  </r>
  <r>
    <x v="615"/>
    <s v="Cao Bang"/>
    <x v="39"/>
    <m/>
    <m/>
    <m/>
    <m/>
    <m/>
    <s v="chinese"/>
    <m/>
    <m/>
    <m/>
    <m/>
    <m/>
    <m/>
    <m/>
    <m/>
    <m/>
    <m/>
    <x v="2"/>
    <s v="Indochina / East Asian Trade Port"/>
    <s v="Canton"/>
    <s v="Grain"/>
    <s v="DAI"/>
    <n v="2"/>
    <n v="2"/>
    <n v="3"/>
    <s v="Cao Bang"/>
    <n v="0"/>
  </r>
  <r>
    <x v="616"/>
    <s v="Lamuri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Spices"/>
    <s v="PSA"/>
    <n v="4"/>
    <n v="4"/>
    <n v="3"/>
    <s v="Lamuri"/>
    <n v="0"/>
  </r>
  <r>
    <x v="617"/>
    <s v="Deli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Spices"/>
    <s v="PSA"/>
    <n v="3"/>
    <n v="3"/>
    <n v="2"/>
    <s v="Deli"/>
    <n v="0"/>
  </r>
  <r>
    <x v="618"/>
    <s v="Batak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Grain"/>
    <s v="PSA"/>
    <n v="2"/>
    <n v="2"/>
    <n v="2"/>
    <s v="Batak"/>
    <n v="0"/>
  </r>
  <r>
    <x v="619"/>
    <s v="Siak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Chinaware"/>
    <s v="SAK"/>
    <n v="5"/>
    <n v="5"/>
    <n v="3"/>
    <s v="Siak"/>
    <n v="0"/>
  </r>
  <r>
    <x v="620"/>
    <s v="Bengkulu"/>
    <x v="57"/>
    <s v="JAP"/>
    <s v="JAP,MLC"/>
    <s v="malayan"/>
    <s v="sunni"/>
    <m/>
    <s v="chinese"/>
    <m/>
    <m/>
    <m/>
    <m/>
    <m/>
    <m/>
    <m/>
    <m/>
    <m/>
    <m/>
    <x v="2"/>
    <s v="Indonesia / Sumatra / East Asian Trade Port"/>
    <s v="Malacca"/>
    <s v="Unknown"/>
    <s v="BAN"/>
    <n v="3"/>
    <n v="3"/>
    <n v="2"/>
    <s v="Bengkulu"/>
    <n v="0"/>
  </r>
  <r>
    <x v="621"/>
    <s v="Palembang"/>
    <x v="57"/>
    <s v="JAP"/>
    <s v="JAP,MLC"/>
    <s v="malayan"/>
    <s v="sunni"/>
    <m/>
    <s v="chinese"/>
    <m/>
    <m/>
    <m/>
    <m/>
    <m/>
    <m/>
    <m/>
    <m/>
    <m/>
    <m/>
    <x v="2"/>
    <s v="Indonesia / Sumatra / East Asian Trade Port"/>
    <s v="Malacca"/>
    <s v="Unknown"/>
    <s v="PLB"/>
    <n v="4"/>
    <n v="4"/>
    <n v="2"/>
    <s v="Palembang"/>
    <n v="0"/>
  </r>
  <r>
    <x v="622"/>
    <s v="Tulangbewang"/>
    <x v="57"/>
    <s v="JAP"/>
    <s v="JAP,MLC"/>
    <s v="malayan"/>
    <s v="sunni"/>
    <m/>
    <s v="chinese"/>
    <m/>
    <m/>
    <m/>
    <m/>
    <m/>
    <m/>
    <m/>
    <m/>
    <m/>
    <m/>
    <x v="2"/>
    <s v="Indonesia / Sumatra / East Asian Trade Port"/>
    <s v="Malacca"/>
    <s v="Unknown"/>
    <s v="BAN"/>
    <n v="3"/>
    <n v="3"/>
    <n v="3"/>
    <s v="Tulangbewang"/>
    <n v="0"/>
  </r>
  <r>
    <x v="623"/>
    <s v="Banten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Spices"/>
    <s v="SUN"/>
    <n v="4"/>
    <n v="4"/>
    <n v="3"/>
    <s v="Banten"/>
    <n v="0"/>
  </r>
  <r>
    <x v="624"/>
    <s v="Kawali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Tropical Wood"/>
    <s v="SUN"/>
    <n v="3"/>
    <n v="3"/>
    <n v="2"/>
    <s v="Ciamis"/>
    <n v="0"/>
  </r>
  <r>
    <x v="625"/>
    <s v="Karta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Spices"/>
    <s v="MAJ"/>
    <n v="5"/>
    <n v="5"/>
    <n v="3"/>
    <s v="Karta"/>
    <n v="0"/>
  </r>
  <r>
    <x v="626"/>
    <s v="Blambangan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Cotton"/>
    <s v="MAJ"/>
    <n v="5"/>
    <n v="5"/>
    <n v="3"/>
    <s v="Blambangan"/>
    <n v="0"/>
  </r>
  <r>
    <x v="627"/>
    <s v="Surabaya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Cotton"/>
    <s v="MAJ"/>
    <n v="5"/>
    <n v="5"/>
    <n v="3"/>
    <s v="Surabaya"/>
    <n v="0"/>
  </r>
  <r>
    <x v="628"/>
    <s v="Demak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Cotton"/>
    <s v="MAJ"/>
    <n v="5"/>
    <n v="5"/>
    <n v="3"/>
    <s v="Demak"/>
    <n v="0"/>
  </r>
  <r>
    <x v="629"/>
    <s v="Kalapa"/>
    <x v="57"/>
    <s v="JAP"/>
    <s v="JAP"/>
    <s v="japanese"/>
    <s v="shinto"/>
    <m/>
    <s v="chinese"/>
    <m/>
    <m/>
    <m/>
    <m/>
    <m/>
    <m/>
    <m/>
    <m/>
    <m/>
    <m/>
    <x v="2"/>
    <s v="Java / East Asian Cot / Indonesia / East Asian Trade Port"/>
    <s v="The Moluccas"/>
    <s v="Spices"/>
    <s v="SUN"/>
    <n v="4"/>
    <n v="4"/>
    <n v="2"/>
    <s v="Kalapa"/>
    <n v="0"/>
  </r>
  <r>
    <x v="630"/>
    <s v="Bali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Cloth"/>
    <s v="MAJ"/>
    <n v="3"/>
    <n v="3"/>
    <n v="3"/>
    <s v="Gianyar"/>
    <n v="0"/>
  </r>
  <r>
    <x v="631"/>
    <s v="Sumbawa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n v="0"/>
    <n v="3"/>
    <n v="3"/>
    <n v="2"/>
    <s v="Sumbawa"/>
    <n v="0"/>
  </r>
  <r>
    <x v="632"/>
    <s v="Flores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POR"/>
    <n v="4"/>
    <n v="4"/>
    <n v="3"/>
    <s v="Flores"/>
    <n v="0"/>
  </r>
  <r>
    <x v="633"/>
    <s v="Sumba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n v="0"/>
    <n v="2"/>
    <n v="2"/>
    <n v="1"/>
    <s v="Sumba"/>
    <n v="0"/>
  </r>
  <r>
    <x v="634"/>
    <s v="West Timor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POR"/>
    <n v="3"/>
    <n v="3"/>
    <n v="3"/>
    <s v="Lifau"/>
    <n v="0"/>
  </r>
  <r>
    <x v="635"/>
    <s v="Brunei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BEI"/>
    <n v="7"/>
    <n v="7"/>
    <n v="4"/>
    <s v="Brunei"/>
    <n v="0"/>
  </r>
  <r>
    <x v="636"/>
    <s v="Jesselton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BEI"/>
    <n v="3"/>
    <n v="3"/>
    <n v="3"/>
    <s v="Jesselton"/>
    <n v="0"/>
  </r>
  <r>
    <x v="637"/>
    <s v="Kutai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Fish"/>
    <s v="KUT"/>
    <n v="5"/>
    <n v="5"/>
    <n v="3"/>
    <s v="Kutai"/>
    <n v="0"/>
  </r>
  <r>
    <x v="638"/>
    <s v="Banjar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Unknown"/>
    <s v="BNJ"/>
    <n v="4"/>
    <n v="4"/>
    <n v="3"/>
    <s v="Banjar"/>
    <n v="0"/>
  </r>
  <r>
    <x v="639"/>
    <s v="Pontianak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Unknown"/>
    <s v="LFA"/>
    <n v="5"/>
    <n v="5"/>
    <n v="3"/>
    <s v="Pontianak"/>
    <n v="0"/>
  </r>
  <r>
    <x v="640"/>
    <s v="Makassar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Spices"/>
    <s v="MKS"/>
    <n v="8"/>
    <n v="8"/>
    <n v="5"/>
    <s v="Makassar"/>
    <n v="0"/>
  </r>
  <r>
    <x v="641"/>
    <s v="Kendari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NED"/>
    <n v="4"/>
    <n v="4"/>
    <n v="3"/>
    <s v="Kendari"/>
    <n v="0"/>
  </r>
  <r>
    <x v="642"/>
    <s v="Poso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NED"/>
    <n v="4"/>
    <n v="4"/>
    <n v="2"/>
    <s v="Poso"/>
    <n v="0"/>
  </r>
  <r>
    <x v="643"/>
    <s v="Manado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TER"/>
    <n v="4"/>
    <n v="4"/>
    <n v="2"/>
    <s v="Manado"/>
    <n v="0"/>
  </r>
  <r>
    <x v="644"/>
    <s v="Buru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Unknown"/>
    <s v="NED"/>
    <n v="2"/>
    <n v="2"/>
    <n v="1"/>
    <s v="Buru"/>
    <n v="0"/>
  </r>
  <r>
    <x v="645"/>
    <s v="Ambon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Unknown"/>
    <s v="POR"/>
    <n v="5"/>
    <n v="5"/>
    <n v="2"/>
    <s v="Ambon"/>
    <n v="0"/>
  </r>
  <r>
    <x v="646"/>
    <s v="Ceram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Unknown"/>
    <s v="NED"/>
    <n v="3"/>
    <n v="3"/>
    <n v="1"/>
    <s v="Ceram"/>
    <n v="0"/>
  </r>
  <r>
    <x v="647"/>
    <s v="Halmahera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Unknown"/>
    <s v="NED"/>
    <n v="2"/>
    <n v="2"/>
    <n v="1"/>
    <s v="Halmahera"/>
    <n v="0"/>
  </r>
  <r>
    <x v="648"/>
    <s v="Ternate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Spices"/>
    <s v="TER"/>
    <n v="5"/>
    <n v="5"/>
    <n v="3"/>
    <s v="Ternate"/>
    <n v="0"/>
  </r>
  <r>
    <x v="649"/>
    <s v="Tidore"/>
    <x v="57"/>
    <s v="JAP"/>
    <s v="JAP"/>
    <s v="japanese"/>
    <s v="shinto"/>
    <m/>
    <s v="chinese"/>
    <m/>
    <m/>
    <m/>
    <m/>
    <m/>
    <m/>
    <m/>
    <m/>
    <m/>
    <m/>
    <x v="2"/>
    <s v="Spice Islands / Indonesia"/>
    <s v="The Moluccas"/>
    <s v="Spices"/>
    <s v="TID"/>
    <n v="5"/>
    <n v="5"/>
    <n v="3"/>
    <s v="Tidore"/>
    <n v="0"/>
  </r>
  <r>
    <x v="650"/>
    <s v="Sulu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UL"/>
    <n v="4"/>
    <n v="4"/>
    <n v="3"/>
    <s v="Jolo"/>
    <n v="0"/>
  </r>
  <r>
    <x v="651"/>
    <s v="Maguindanao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MGD"/>
    <n v="5"/>
    <n v="5"/>
    <n v="3"/>
    <s v="Maguindanao"/>
    <n v="0"/>
  </r>
  <r>
    <x v="652"/>
    <s v="Lanao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MGD"/>
    <n v="3"/>
    <n v="3"/>
    <n v="2"/>
    <s v="Marawi"/>
    <n v="0"/>
  </r>
  <r>
    <x v="653"/>
    <s v="Visayas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2"/>
    <n v="2"/>
    <n v="1"/>
    <s v="Visayas"/>
    <n v="0"/>
  </r>
  <r>
    <x v="654"/>
    <s v="Palawan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BEI"/>
    <n v="3"/>
    <n v="3"/>
    <n v="2"/>
    <s v="Palawan"/>
    <n v="0"/>
  </r>
  <r>
    <x v="655"/>
    <s v="Manila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6"/>
    <n v="6"/>
    <n v="2"/>
    <s v="Manila"/>
    <n v="0"/>
  </r>
  <r>
    <x v="656"/>
    <s v="Ilocos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2"/>
    <n v="2"/>
    <n v="2"/>
    <s v="Ilocos"/>
    <n v="0"/>
  </r>
  <r>
    <x v="657"/>
    <s v="Cagayan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n v="0"/>
    <n v="2"/>
    <n v="2"/>
    <n v="2"/>
    <s v="Cagayan"/>
    <n v="0"/>
  </r>
  <r>
    <x v="658"/>
    <s v="Lingga"/>
    <x v="57"/>
    <s v="JAP"/>
    <s v="JAP,MLC"/>
    <s v="malayan"/>
    <s v="sunni"/>
    <m/>
    <s v="chinese"/>
    <m/>
    <m/>
    <m/>
    <m/>
    <m/>
    <m/>
    <m/>
    <m/>
    <m/>
    <m/>
    <x v="2"/>
    <s v="Indonesia"/>
    <s v="Malacca"/>
    <s v="Fish"/>
    <s v="SAK"/>
    <n v="1"/>
    <n v="1"/>
    <n v="1"/>
    <s v="Lingga"/>
    <n v="0"/>
  </r>
  <r>
    <x v="659"/>
    <s v="Sibsongbanna"/>
    <x v="39"/>
    <m/>
    <m/>
    <m/>
    <m/>
    <m/>
    <s v="chinese,indian"/>
    <m/>
    <m/>
    <m/>
    <m/>
    <m/>
    <m/>
    <m/>
    <m/>
    <m/>
    <m/>
    <x v="2"/>
    <s v="Yunnan / China Proper"/>
    <s v="Chengdu"/>
    <s v="Tea"/>
    <s v="MNG"/>
    <n v="3"/>
    <n v="3"/>
    <n v="2"/>
    <s v="Sibsongbanna"/>
    <n v="0"/>
  </r>
  <r>
    <x v="660"/>
    <s v="Dali"/>
    <x v="39"/>
    <m/>
    <m/>
    <m/>
    <m/>
    <m/>
    <s v="chinese,indian"/>
    <m/>
    <m/>
    <m/>
    <m/>
    <m/>
    <m/>
    <m/>
    <m/>
    <m/>
    <m/>
    <x v="2"/>
    <s v="Yunnan / China Proper"/>
    <s v="Chengdu"/>
    <s v="Tea"/>
    <s v="MNG"/>
    <n v="3"/>
    <n v="3"/>
    <n v="3"/>
    <s v="Dali"/>
    <n v="0"/>
  </r>
  <r>
    <x v="661"/>
    <s v="Yunnan"/>
    <x v="39"/>
    <m/>
    <m/>
    <m/>
    <m/>
    <m/>
    <s v="chinese"/>
    <m/>
    <m/>
    <m/>
    <m/>
    <m/>
    <m/>
    <m/>
    <m/>
    <m/>
    <m/>
    <x v="2"/>
    <s v="Yunnan / China Proper"/>
    <s v="Canton"/>
    <s v="Copper"/>
    <s v="MNG"/>
    <n v="6"/>
    <n v="6"/>
    <n v="3"/>
    <s v="Kunming"/>
    <n v="0"/>
  </r>
  <r>
    <x v="662"/>
    <s v="Guangnan"/>
    <x v="39"/>
    <m/>
    <m/>
    <m/>
    <m/>
    <m/>
    <s v="chinese"/>
    <m/>
    <m/>
    <m/>
    <m/>
    <m/>
    <m/>
    <m/>
    <m/>
    <m/>
    <m/>
    <x v="2"/>
    <s v="Yunnan / China Proper"/>
    <s v="Canton"/>
    <s v="Copper"/>
    <s v="MNG"/>
    <n v="1"/>
    <n v="1"/>
    <n v="1"/>
    <s v="Guangnan"/>
    <n v="0"/>
  </r>
  <r>
    <x v="663"/>
    <s v="Lingyun"/>
    <x v="39"/>
    <m/>
    <m/>
    <m/>
    <m/>
    <m/>
    <s v="chinese"/>
    <m/>
    <m/>
    <m/>
    <m/>
    <m/>
    <m/>
    <m/>
    <m/>
    <m/>
    <m/>
    <x v="2"/>
    <s v="China Proper / Guangxi"/>
    <s v="Canton"/>
    <s v="Tea"/>
    <s v="MNG"/>
    <n v="1"/>
    <n v="1"/>
    <n v="1"/>
    <s v="Lingyun"/>
    <n v="0"/>
  </r>
  <r>
    <x v="664"/>
    <s v="Shiuhing"/>
    <x v="39"/>
    <m/>
    <m/>
    <m/>
    <m/>
    <m/>
    <s v="chinese"/>
    <m/>
    <m/>
    <m/>
    <m/>
    <m/>
    <m/>
    <m/>
    <m/>
    <m/>
    <m/>
    <x v="2"/>
    <s v="China Proper / Guangdong / East Asian Trade Port"/>
    <s v="Canton"/>
    <s v="Chinaware"/>
    <s v="MNG"/>
    <n v="4"/>
    <n v="4"/>
    <n v="3"/>
    <s v="Shiuhing"/>
    <n v="0"/>
  </r>
  <r>
    <x v="665"/>
    <s v="King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Tropical Wood"/>
    <s v="MNG"/>
    <n v="1"/>
    <n v="1"/>
    <n v="1"/>
    <s v="Kingchow"/>
    <n v="0"/>
  </r>
  <r>
    <x v="666"/>
    <s v="Canton"/>
    <x v="39"/>
    <m/>
    <m/>
    <m/>
    <m/>
    <m/>
    <s v="chinese"/>
    <m/>
    <m/>
    <m/>
    <m/>
    <m/>
    <m/>
    <m/>
    <m/>
    <m/>
    <m/>
    <x v="2"/>
    <s v="East Asian Cot / China Proper / Chinese Coast / Guangdong / East Asian Trade Port"/>
    <s v="Canton"/>
    <s v="Spices"/>
    <s v="MNG"/>
    <n v="12"/>
    <n v="12"/>
    <n v="3"/>
    <s v="Canton"/>
    <n v="0"/>
  </r>
  <r>
    <x v="667"/>
    <s v="Macau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Fish"/>
    <s v="MNG"/>
    <n v="3"/>
    <n v="3"/>
    <n v="1"/>
    <s v="Macau"/>
    <n v="0"/>
  </r>
  <r>
    <x v="668"/>
    <s v="Fuzhou"/>
    <x v="39"/>
    <m/>
    <m/>
    <m/>
    <m/>
    <m/>
    <s v="chinese"/>
    <m/>
    <m/>
    <m/>
    <m/>
    <m/>
    <m/>
    <m/>
    <m/>
    <m/>
    <m/>
    <x v="2"/>
    <s v="China Proper / Fujian / Chinese Coast / East Asian Trade Port"/>
    <s v="Hangzhou"/>
    <s v="Tea"/>
    <s v="MNG"/>
    <n v="8"/>
    <n v="8"/>
    <n v="3"/>
    <s v="Fuzhou"/>
    <n v="0"/>
  </r>
  <r>
    <x v="669"/>
    <s v="Ganzhou"/>
    <x v="39"/>
    <m/>
    <m/>
    <m/>
    <m/>
    <m/>
    <s v="chinese"/>
    <m/>
    <m/>
    <m/>
    <m/>
    <m/>
    <m/>
    <m/>
    <m/>
    <m/>
    <m/>
    <x v="2"/>
    <s v="Jiangxi / China Proper"/>
    <s v="Hangzhou"/>
    <s v="Grain"/>
    <s v="MNG"/>
    <n v="4"/>
    <n v="4"/>
    <n v="2"/>
    <s v="Ganzhou"/>
    <n v="0"/>
  </r>
  <r>
    <x v="670"/>
    <s v="Changsha"/>
    <x v="39"/>
    <m/>
    <m/>
    <m/>
    <m/>
    <m/>
    <s v="chinese"/>
    <m/>
    <m/>
    <m/>
    <m/>
    <m/>
    <m/>
    <m/>
    <m/>
    <m/>
    <m/>
    <x v="2"/>
    <s v="Huguang / China Proper"/>
    <s v="Hangzhou"/>
    <s v="Grain"/>
    <s v="MNG"/>
    <n v="6"/>
    <n v="6"/>
    <n v="4"/>
    <s v="Changsha"/>
    <n v="0"/>
  </r>
  <r>
    <x v="671"/>
    <s v="Wuling"/>
    <x v="39"/>
    <m/>
    <m/>
    <m/>
    <m/>
    <m/>
    <s v="chinese"/>
    <m/>
    <m/>
    <m/>
    <m/>
    <m/>
    <m/>
    <m/>
    <m/>
    <m/>
    <m/>
    <x v="2"/>
    <s v="Huguang / China Proper"/>
    <s v="Canton"/>
    <s v="Cotton"/>
    <s v="MNG"/>
    <n v="3"/>
    <n v="3"/>
    <n v="2"/>
    <s v="Wulin"/>
    <n v="0"/>
  </r>
  <r>
    <x v="672"/>
    <s v="Zhenyuan"/>
    <x v="39"/>
    <m/>
    <m/>
    <m/>
    <m/>
    <m/>
    <s v="chinese"/>
    <m/>
    <m/>
    <m/>
    <m/>
    <m/>
    <m/>
    <m/>
    <m/>
    <m/>
    <m/>
    <x v="2"/>
    <s v="China Proper / Guizhou"/>
    <s v="Canton"/>
    <s v="Tea"/>
    <s v="MNG"/>
    <n v="1"/>
    <n v="1"/>
    <n v="1"/>
    <s v="Zhenyuan"/>
    <n v="0"/>
  </r>
  <r>
    <x v="673"/>
    <s v="Guiyang"/>
    <x v="39"/>
    <m/>
    <m/>
    <m/>
    <m/>
    <m/>
    <s v="chinese"/>
    <m/>
    <m/>
    <m/>
    <m/>
    <m/>
    <m/>
    <m/>
    <m/>
    <m/>
    <m/>
    <x v="2"/>
    <s v="China Proper / Guizhou"/>
    <s v="Canton"/>
    <s v="Iron"/>
    <s v="MNG"/>
    <n v="3"/>
    <n v="3"/>
    <n v="2"/>
    <s v="Guiyang"/>
    <n v="0"/>
  </r>
  <r>
    <x v="674"/>
    <s v="Umung"/>
    <x v="39"/>
    <m/>
    <m/>
    <m/>
    <m/>
    <m/>
    <s v="chinese,indian"/>
    <m/>
    <m/>
    <m/>
    <m/>
    <m/>
    <m/>
    <m/>
    <m/>
    <m/>
    <m/>
    <x v="2"/>
    <s v="China Proper / Sichuan"/>
    <s v="Chengdu"/>
    <s v="Copper"/>
    <s v="MNG"/>
    <n v="1"/>
    <n v="1"/>
    <n v="3"/>
    <s v="Umung"/>
    <n v="0"/>
  </r>
  <r>
    <x v="675"/>
    <s v="Shigatse"/>
    <x v="39"/>
    <m/>
    <m/>
    <m/>
    <m/>
    <m/>
    <s v="nomad_group,indian,chinese"/>
    <m/>
    <m/>
    <m/>
    <m/>
    <m/>
    <m/>
    <m/>
    <m/>
    <m/>
    <m/>
    <x v="2"/>
    <s v="Tibet"/>
    <s v="Lhasa"/>
    <s v="Grain"/>
    <s v="UTS"/>
    <n v="2"/>
    <n v="2"/>
    <n v="2"/>
    <s v="Shigatse"/>
    <n v="0"/>
  </r>
  <r>
    <x v="676"/>
    <s v="Lhasa"/>
    <x v="39"/>
    <m/>
    <m/>
    <m/>
    <m/>
    <m/>
    <s v="nomad_group,indian,chinese"/>
    <m/>
    <m/>
    <m/>
    <m/>
    <m/>
    <m/>
    <m/>
    <m/>
    <m/>
    <m/>
    <x v="2"/>
    <s v="Tibet"/>
    <s v="Lhasa"/>
    <s v="Cloth"/>
    <s v="UTS"/>
    <n v="2"/>
    <n v="2"/>
    <n v="3"/>
    <s v="Lhasa"/>
    <n v="0"/>
  </r>
  <r>
    <x v="677"/>
    <s v="Tachienlu"/>
    <x v="39"/>
    <m/>
    <m/>
    <m/>
    <m/>
    <m/>
    <s v="chinese,indian"/>
    <m/>
    <m/>
    <m/>
    <m/>
    <m/>
    <m/>
    <m/>
    <m/>
    <m/>
    <m/>
    <x v="2"/>
    <s v="Tibet"/>
    <s v="Chengdu"/>
    <s v="Tea"/>
    <s v="KAM"/>
    <n v="2"/>
    <n v="2"/>
    <n v="2"/>
    <s v="Tachienlu"/>
    <n v="0"/>
  </r>
  <r>
    <x v="678"/>
    <s v="Chengdu"/>
    <x v="39"/>
    <m/>
    <m/>
    <m/>
    <m/>
    <m/>
    <s v="chinese,indian"/>
    <m/>
    <m/>
    <m/>
    <m/>
    <m/>
    <m/>
    <m/>
    <m/>
    <m/>
    <m/>
    <x v="2"/>
    <s v="China Proper / Sichuan"/>
    <s v="Chengdu"/>
    <s v="Silk"/>
    <s v="MNG"/>
    <n v="10"/>
    <n v="10"/>
    <n v="3"/>
    <s v="Chengdu"/>
    <n v="0"/>
  </r>
  <r>
    <x v="679"/>
    <s v="Chongqing"/>
    <x v="39"/>
    <m/>
    <m/>
    <m/>
    <m/>
    <m/>
    <s v="chinese,indian"/>
    <m/>
    <m/>
    <m/>
    <m/>
    <m/>
    <m/>
    <m/>
    <m/>
    <m/>
    <m/>
    <x v="2"/>
    <s v="China Proper / Sichuan"/>
    <s v="Chengdu"/>
    <s v="Spices"/>
    <s v="MNG"/>
    <n v="8"/>
    <n v="8"/>
    <n v="4"/>
    <s v="Chongqing"/>
    <n v="0"/>
  </r>
  <r>
    <x v="680"/>
    <s v="Yichang"/>
    <x v="39"/>
    <m/>
    <m/>
    <m/>
    <m/>
    <m/>
    <s v="chinese"/>
    <m/>
    <m/>
    <m/>
    <m/>
    <m/>
    <m/>
    <m/>
    <m/>
    <m/>
    <m/>
    <x v="2"/>
    <s v="Huguang / China Proper"/>
    <s v="Xi'an"/>
    <s v="Tea"/>
    <s v="MNG"/>
    <n v="3"/>
    <n v="3"/>
    <n v="2"/>
    <s v="Yichang"/>
    <n v="0"/>
  </r>
  <r>
    <x v="681"/>
    <s v="Wuchang"/>
    <x v="39"/>
    <m/>
    <m/>
    <m/>
    <m/>
    <m/>
    <s v="chinese"/>
    <m/>
    <m/>
    <m/>
    <m/>
    <m/>
    <m/>
    <m/>
    <m/>
    <m/>
    <m/>
    <x v="2"/>
    <s v="Huguang / China Proper"/>
    <s v="Hangzhou"/>
    <s v="Salt"/>
    <s v="MNG"/>
    <n v="9"/>
    <n v="9"/>
    <n v="4"/>
    <s v="Wuchang"/>
    <n v="0"/>
  </r>
  <r>
    <x v="682"/>
    <s v="Nanchang"/>
    <x v="39"/>
    <m/>
    <m/>
    <m/>
    <m/>
    <m/>
    <s v="chinese"/>
    <m/>
    <m/>
    <m/>
    <m/>
    <m/>
    <m/>
    <m/>
    <m/>
    <m/>
    <m/>
    <x v="2"/>
    <s v="Jiangxi / China Proper"/>
    <s v="Hangzhou"/>
    <s v="Naval supplies"/>
    <s v="MNG"/>
    <n v="6"/>
    <n v="6"/>
    <n v="3"/>
    <s v="Nanchang"/>
    <n v="0"/>
  </r>
  <r>
    <x v="683"/>
    <s v="Hangzhou"/>
    <x v="39"/>
    <m/>
    <m/>
    <m/>
    <m/>
    <m/>
    <s v="chinese"/>
    <m/>
    <m/>
    <m/>
    <m/>
    <m/>
    <m/>
    <m/>
    <m/>
    <m/>
    <m/>
    <x v="2"/>
    <s v="Zhejiang / China Proper / Chinese Coast / East Asian Trade Port"/>
    <s v="Hangzhou"/>
    <s v="Silk"/>
    <s v="MNG"/>
    <n v="12"/>
    <n v="12"/>
    <n v="3"/>
    <s v="Hangzhou"/>
    <n v="0"/>
  </r>
  <r>
    <x v="684"/>
    <s v="Yangzhou"/>
    <x v="39"/>
    <m/>
    <m/>
    <m/>
    <m/>
    <m/>
    <s v="chinese"/>
    <m/>
    <m/>
    <m/>
    <m/>
    <m/>
    <m/>
    <m/>
    <m/>
    <m/>
    <m/>
    <x v="2"/>
    <s v="South Zhili / China Proper / Chinese Coast / East Asian Trade Port"/>
    <s v="Hangzhou"/>
    <s v="Salt"/>
    <s v="MNG"/>
    <n v="12"/>
    <n v="12"/>
    <n v="2"/>
    <s v="Yangzhou"/>
    <n v="0"/>
  </r>
  <r>
    <x v="685"/>
    <s v="Anqing"/>
    <x v="39"/>
    <m/>
    <m/>
    <m/>
    <m/>
    <m/>
    <s v="chinese"/>
    <m/>
    <m/>
    <m/>
    <m/>
    <m/>
    <m/>
    <m/>
    <m/>
    <m/>
    <m/>
    <x v="2"/>
    <s v="South Zhili / China Proper"/>
    <s v="Hangzhou"/>
    <s v="Cloth"/>
    <s v="MNG"/>
    <n v="6"/>
    <n v="6"/>
    <n v="2"/>
    <s v="Anqing"/>
    <n v="0"/>
  </r>
  <r>
    <x v="686"/>
    <s v="Nanyang"/>
    <x v="39"/>
    <m/>
    <m/>
    <m/>
    <m/>
    <m/>
    <s v="chinese"/>
    <m/>
    <m/>
    <m/>
    <m/>
    <m/>
    <m/>
    <m/>
    <m/>
    <m/>
    <m/>
    <x v="2"/>
    <s v="China Proper / Henan"/>
    <s v="Xi'an"/>
    <s v="Cotton"/>
    <s v="MNG"/>
    <n v="4"/>
    <n v="4"/>
    <n v="2"/>
    <s v="Nanyang"/>
    <n v="0"/>
  </r>
  <r>
    <x v="687"/>
    <s v="Kaifeng"/>
    <x v="39"/>
    <m/>
    <m/>
    <m/>
    <m/>
    <m/>
    <s v="chinese"/>
    <m/>
    <m/>
    <m/>
    <m/>
    <m/>
    <m/>
    <m/>
    <m/>
    <m/>
    <m/>
    <x v="2"/>
    <s v="China Proper / Henan"/>
    <s v="Xi'an"/>
    <s v="Chinaware"/>
    <s v="MNG"/>
    <n v="8"/>
    <n v="8"/>
    <n v="4"/>
    <s v="Kaifeng"/>
    <n v="0"/>
  </r>
  <r>
    <x v="688"/>
    <s v="Hanzhong"/>
    <x v="39"/>
    <m/>
    <m/>
    <m/>
    <m/>
    <m/>
    <s v="chinese"/>
    <m/>
    <m/>
    <m/>
    <m/>
    <m/>
    <m/>
    <m/>
    <m/>
    <m/>
    <m/>
    <x v="2"/>
    <s v="Shaanxi / China Proper"/>
    <s v="Xi'an"/>
    <s v="Iron"/>
    <s v="MNG"/>
    <n v="4"/>
    <n v="4"/>
    <n v="3"/>
    <s v="Hanzhong"/>
    <n v="0"/>
  </r>
  <r>
    <x v="689"/>
    <s v="Qingzhou"/>
    <x v="39"/>
    <m/>
    <m/>
    <m/>
    <m/>
    <m/>
    <s v="chinese"/>
    <m/>
    <m/>
    <m/>
    <m/>
    <m/>
    <m/>
    <m/>
    <m/>
    <m/>
    <m/>
    <x v="2"/>
    <s v="Shandong / China Proper / Chinese Coast / East Asian Trade Port"/>
    <s v="Beijing"/>
    <s v="Iron"/>
    <s v="MNG"/>
    <n v="5"/>
    <n v="5"/>
    <n v="4"/>
    <s v="Qingzhou"/>
    <n v="0"/>
  </r>
  <r>
    <x v="690"/>
    <s v="Jinan"/>
    <x v="39"/>
    <m/>
    <m/>
    <m/>
    <m/>
    <m/>
    <s v="chinese"/>
    <m/>
    <m/>
    <m/>
    <m/>
    <m/>
    <m/>
    <m/>
    <m/>
    <m/>
    <m/>
    <x v="2"/>
    <s v="Shandong / China Proper"/>
    <s v="Beijing"/>
    <s v="Cloth"/>
    <s v="MNG"/>
    <n v="6"/>
    <n v="6"/>
    <n v="3"/>
    <s v="Jinan"/>
    <n v="0"/>
  </r>
  <r>
    <x v="691"/>
    <s v="Huaiqing"/>
    <x v="39"/>
    <m/>
    <m/>
    <m/>
    <m/>
    <m/>
    <s v="chinese"/>
    <m/>
    <m/>
    <m/>
    <m/>
    <m/>
    <m/>
    <m/>
    <m/>
    <m/>
    <m/>
    <x v="2"/>
    <s v="China Proper / Henan"/>
    <s v="Xi'an"/>
    <s v="Grain"/>
    <s v="MNG"/>
    <n v="3"/>
    <n v="3"/>
    <n v="2"/>
    <s v="Huaiqing"/>
    <n v="0"/>
  </r>
  <r>
    <x v="692"/>
    <s v="Taiyuan"/>
    <x v="39"/>
    <m/>
    <m/>
    <m/>
    <m/>
    <m/>
    <s v="chinese"/>
    <m/>
    <m/>
    <m/>
    <m/>
    <m/>
    <m/>
    <m/>
    <m/>
    <m/>
    <m/>
    <x v="2"/>
    <s v="Shanxi / China Proper"/>
    <s v="Xi'an"/>
    <s v="Iron"/>
    <s v="MNG"/>
    <n v="6"/>
    <n v="6"/>
    <n v="3"/>
    <s v="Taiyuan"/>
    <n v="0"/>
  </r>
  <r>
    <x v="693"/>
    <s v="Pingyang"/>
    <x v="39"/>
    <m/>
    <m/>
    <m/>
    <m/>
    <m/>
    <s v="chinese"/>
    <m/>
    <m/>
    <m/>
    <m/>
    <m/>
    <m/>
    <m/>
    <m/>
    <m/>
    <m/>
    <x v="2"/>
    <s v="Shanxi / China Proper"/>
    <s v="Xi'an"/>
    <s v="Iron"/>
    <s v="MNG"/>
    <n v="4"/>
    <n v="4"/>
    <n v="2"/>
    <s v="Pingyang"/>
    <n v="0"/>
  </r>
  <r>
    <x v="694"/>
    <s v="Hejian"/>
    <x v="39"/>
    <m/>
    <m/>
    <m/>
    <m/>
    <m/>
    <s v="chinese"/>
    <m/>
    <m/>
    <m/>
    <m/>
    <m/>
    <m/>
    <m/>
    <m/>
    <m/>
    <m/>
    <x v="2"/>
    <s v="China Proper / Chinese Coast / North Zhili / East Asian Trade Port"/>
    <s v="Beijing"/>
    <s v="Salt"/>
    <s v="MNG"/>
    <n v="3"/>
    <n v="3"/>
    <n v="2"/>
    <s v="Hejian"/>
    <n v="0"/>
  </r>
  <r>
    <x v="695"/>
    <s v="Baoding"/>
    <x v="39"/>
    <m/>
    <m/>
    <m/>
    <m/>
    <m/>
    <s v="chinese"/>
    <m/>
    <m/>
    <m/>
    <m/>
    <m/>
    <m/>
    <m/>
    <m/>
    <m/>
    <m/>
    <x v="2"/>
    <s v="China Proper / North Zhili"/>
    <s v="Beijing"/>
    <s v="Chinaware"/>
    <s v="MNG"/>
    <n v="4"/>
    <n v="4"/>
    <n v="3"/>
    <s v="Baoding"/>
    <n v="0"/>
  </r>
  <r>
    <x v="696"/>
    <s v="Datong"/>
    <x v="39"/>
    <m/>
    <m/>
    <m/>
    <m/>
    <m/>
    <s v="chinese"/>
    <m/>
    <m/>
    <m/>
    <m/>
    <m/>
    <m/>
    <m/>
    <m/>
    <m/>
    <m/>
    <x v="2"/>
    <s v="Shanxi / China Proper"/>
    <s v="Beijing"/>
    <s v="Iron"/>
    <s v="MNG"/>
    <n v="4"/>
    <n v="4"/>
    <n v="3"/>
    <s v="Datong"/>
    <n v="0"/>
  </r>
  <r>
    <x v="697"/>
    <s v="Ningxia"/>
    <x v="39"/>
    <m/>
    <m/>
    <m/>
    <m/>
    <m/>
    <s v="chinese"/>
    <m/>
    <m/>
    <m/>
    <m/>
    <m/>
    <m/>
    <m/>
    <m/>
    <m/>
    <m/>
    <x v="2"/>
    <s v="Shaanxi / China Proper"/>
    <s v="Xi'an"/>
    <s v="Salt"/>
    <s v="MNG"/>
    <n v="3"/>
    <n v="3"/>
    <n v="2"/>
    <s v="Ningxia"/>
    <n v="0"/>
  </r>
  <r>
    <x v="698"/>
    <s v="Lanzhou"/>
    <x v="39"/>
    <m/>
    <m/>
    <m/>
    <m/>
    <m/>
    <s v="chinese"/>
    <m/>
    <m/>
    <m/>
    <m/>
    <m/>
    <m/>
    <m/>
    <m/>
    <m/>
    <m/>
    <x v="2"/>
    <s v="Shaanxi / China Proper"/>
    <s v="Xi'an"/>
    <s v="Grain"/>
    <s v="MNG"/>
    <n v="6"/>
    <n v="6"/>
    <n v="3"/>
    <s v="Lanzhou"/>
    <n v="0"/>
  </r>
  <r>
    <x v="699"/>
    <s v="Xi'an"/>
    <x v="39"/>
    <m/>
    <m/>
    <m/>
    <m/>
    <m/>
    <s v="chinese"/>
    <m/>
    <m/>
    <m/>
    <m/>
    <m/>
    <m/>
    <m/>
    <m/>
    <m/>
    <m/>
    <x v="2"/>
    <s v="Shaanxi / China Proper"/>
    <s v="Xi'an"/>
    <s v="Grain"/>
    <s v="MNG"/>
    <n v="8"/>
    <n v="8"/>
    <n v="3"/>
    <s v="Xi'an"/>
    <n v="0"/>
  </r>
  <r>
    <x v="700"/>
    <s v="Ordos"/>
    <x v="39"/>
    <m/>
    <m/>
    <m/>
    <m/>
    <m/>
    <s v="chinese"/>
    <m/>
    <m/>
    <m/>
    <m/>
    <m/>
    <m/>
    <m/>
    <m/>
    <m/>
    <m/>
    <x v="2"/>
    <s v="Inner Mongolia / Mongolia"/>
    <s v="Xi'an"/>
    <s v="Wool"/>
    <s v="MNG"/>
    <n v="2"/>
    <n v="2"/>
    <n v="4"/>
    <s v="Ordos"/>
    <n v="0"/>
  </r>
  <r>
    <x v="701"/>
    <s v="Hohhot"/>
    <x v="39"/>
    <m/>
    <m/>
    <m/>
    <m/>
    <m/>
    <s v="chinese"/>
    <m/>
    <m/>
    <m/>
    <m/>
    <m/>
    <m/>
    <m/>
    <m/>
    <m/>
    <m/>
    <x v="2"/>
    <s v="Inner Mongolia / Mongolia"/>
    <s v="Xi'an"/>
    <s v="Iron"/>
    <s v="MNG"/>
    <n v="4"/>
    <n v="4"/>
    <n v="4"/>
    <s v="Hohhot"/>
    <n v="0"/>
  </r>
  <r>
    <x v="702"/>
    <s v="Chengde"/>
    <x v="39"/>
    <m/>
    <m/>
    <m/>
    <m/>
    <m/>
    <s v="chinese"/>
    <m/>
    <m/>
    <m/>
    <m/>
    <m/>
    <m/>
    <m/>
    <m/>
    <m/>
    <m/>
    <x v="2"/>
    <s v="China Proper / North Zhili"/>
    <s v="Beijing"/>
    <s v="Wool"/>
    <s v="KRC"/>
    <n v="3"/>
    <n v="3"/>
    <n v="1"/>
    <s v="Chengde"/>
    <n v="0"/>
  </r>
  <r>
    <x v="703"/>
    <s v="Ningyuan"/>
    <x v="39"/>
    <m/>
    <m/>
    <m/>
    <m/>
    <m/>
    <s v="chinese"/>
    <m/>
    <m/>
    <m/>
    <m/>
    <m/>
    <m/>
    <m/>
    <m/>
    <m/>
    <m/>
    <x v="2"/>
    <s v="Inner Manchuria / Chinese Coast / Manchuria / East Asian Trade Port"/>
    <s v="Beijing"/>
    <s v="Grain"/>
    <s v="MNG"/>
    <n v="2"/>
    <n v="2"/>
    <n v="2"/>
    <s v="Ningyuan"/>
    <n v="0"/>
  </r>
  <r>
    <x v="704"/>
    <s v="Gyegu"/>
    <x v="39"/>
    <m/>
    <m/>
    <m/>
    <m/>
    <m/>
    <s v="nomad_group,indian,chinese"/>
    <m/>
    <m/>
    <m/>
    <m/>
    <m/>
    <m/>
    <m/>
    <m/>
    <m/>
    <m/>
    <x v="2"/>
    <s v="Tibet"/>
    <s v="Lhasa"/>
    <s v="Wool"/>
    <s v="KAM"/>
    <n v="1"/>
    <n v="1"/>
    <n v="2"/>
    <s v="Gyegu"/>
    <n v="0"/>
  </r>
  <r>
    <x v="705"/>
    <s v="Tsaidam"/>
    <x v="39"/>
    <m/>
    <m/>
    <m/>
    <m/>
    <m/>
    <s v="nomad_group"/>
    <m/>
    <m/>
    <m/>
    <m/>
    <m/>
    <m/>
    <m/>
    <m/>
    <m/>
    <m/>
    <x v="2"/>
    <s v="Tibet"/>
    <s v="Yumen"/>
    <s v="Salt"/>
    <s v="SYG"/>
    <n v="1"/>
    <n v="1"/>
    <n v="2"/>
    <s v="Tsaidam"/>
    <n v="0"/>
  </r>
  <r>
    <x v="706"/>
    <s v="Yumen"/>
    <x v="39"/>
    <m/>
    <m/>
    <m/>
    <m/>
    <m/>
    <s v="nomad_group"/>
    <m/>
    <m/>
    <m/>
    <m/>
    <m/>
    <m/>
    <m/>
    <m/>
    <m/>
    <m/>
    <x v="2"/>
    <s v="Shaanxi / China Proper"/>
    <s v="Yumen"/>
    <s v="Wool"/>
    <s v="MNG"/>
    <n v="2"/>
    <n v="2"/>
    <n v="1"/>
    <s v="Yumen"/>
    <n v="0"/>
  </r>
  <r>
    <x v="707"/>
    <s v="Zhangye"/>
    <x v="39"/>
    <m/>
    <m/>
    <m/>
    <m/>
    <m/>
    <s v="nomad_group"/>
    <m/>
    <m/>
    <m/>
    <m/>
    <m/>
    <m/>
    <m/>
    <m/>
    <m/>
    <m/>
    <x v="2"/>
    <s v="Shaanxi / China Proper"/>
    <s v="Yumen"/>
    <s v="Wool"/>
    <s v="MNG"/>
    <n v="3"/>
    <n v="3"/>
    <n v="1"/>
    <s v="Zhangye"/>
    <n v="0"/>
  </r>
  <r>
    <x v="708"/>
    <s v="Alxa"/>
    <x v="39"/>
    <m/>
    <m/>
    <m/>
    <m/>
    <m/>
    <s v="chinese"/>
    <m/>
    <m/>
    <m/>
    <m/>
    <m/>
    <m/>
    <m/>
    <m/>
    <m/>
    <m/>
    <x v="2"/>
    <s v="Inner Mongolia / Mongolia"/>
    <s v="Xi'an"/>
    <s v="Wool"/>
    <s v="OIR"/>
    <n v="1"/>
    <n v="1"/>
    <n v="2"/>
    <s v="Alxa"/>
    <n v="0"/>
  </r>
  <r>
    <x v="709"/>
    <s v="Hotan"/>
    <x v="39"/>
    <m/>
    <m/>
    <m/>
    <m/>
    <m/>
    <s v="nomad_group"/>
    <m/>
    <m/>
    <m/>
    <m/>
    <m/>
    <m/>
    <m/>
    <m/>
    <m/>
    <m/>
    <x v="2"/>
    <s v="Tarim Basin"/>
    <s v="Yumen"/>
    <s v="Cloth"/>
    <s v="KAS"/>
    <n v="2"/>
    <n v="2"/>
    <n v="3"/>
    <s v="Hotan"/>
    <n v="0"/>
  </r>
  <r>
    <x v="710"/>
    <s v="Qarqan"/>
    <x v="39"/>
    <m/>
    <m/>
    <m/>
    <m/>
    <m/>
    <s v="nomad_group"/>
    <m/>
    <m/>
    <m/>
    <m/>
    <m/>
    <m/>
    <m/>
    <m/>
    <m/>
    <m/>
    <x v="2"/>
    <s v="Tarim Basin"/>
    <s v="Yumen"/>
    <s v="Wool"/>
    <s v="KAS"/>
    <n v="1"/>
    <n v="1"/>
    <n v="2"/>
    <s v="Qarqan"/>
    <n v="0"/>
  </r>
  <r>
    <x v="711"/>
    <s v="Aksu"/>
    <x v="39"/>
    <m/>
    <m/>
    <m/>
    <m/>
    <m/>
    <s v="nomad_group"/>
    <m/>
    <m/>
    <m/>
    <m/>
    <m/>
    <m/>
    <m/>
    <m/>
    <m/>
    <m/>
    <x v="2"/>
    <s v="Tarim Basin"/>
    <s v="Yumen"/>
    <s v="Cotton"/>
    <s v="KAS"/>
    <n v="2"/>
    <n v="2"/>
    <n v="2"/>
    <s v="Aksu"/>
    <n v="0"/>
  </r>
  <r>
    <x v="712"/>
    <s v="Bechbaliq"/>
    <x v="39"/>
    <m/>
    <m/>
    <m/>
    <m/>
    <m/>
    <s v="nomad_group"/>
    <m/>
    <m/>
    <m/>
    <m/>
    <m/>
    <m/>
    <m/>
    <m/>
    <m/>
    <m/>
    <x v="2"/>
    <s v="Zungaria"/>
    <s v="Yumen"/>
    <s v="Salt"/>
    <s v="CHG"/>
    <n v="2"/>
    <n v="2"/>
    <n v="2"/>
    <s v="Bechbaliq"/>
    <n v="0"/>
  </r>
  <r>
    <x v="713"/>
    <s v="Hoboksar"/>
    <x v="39"/>
    <m/>
    <m/>
    <m/>
    <m/>
    <m/>
    <s v="nomad_group"/>
    <m/>
    <m/>
    <m/>
    <m/>
    <m/>
    <m/>
    <m/>
    <m/>
    <m/>
    <m/>
    <x v="2"/>
    <s v="Zungaria / Central Asia"/>
    <s v="Yumen"/>
    <s v="Wool"/>
    <s v="OIR"/>
    <n v="1"/>
    <n v="1"/>
    <n v="2"/>
    <s v="Hoboksar"/>
    <n v="0"/>
  </r>
  <r>
    <x v="714"/>
    <s v="Urumqi"/>
    <x v="39"/>
    <m/>
    <m/>
    <m/>
    <m/>
    <m/>
    <s v="nomad_group"/>
    <m/>
    <m/>
    <m/>
    <m/>
    <m/>
    <m/>
    <m/>
    <m/>
    <m/>
    <m/>
    <x v="2"/>
    <s v="Zungaria / Central Asia"/>
    <s v="Yumen"/>
    <s v="Grain"/>
    <s v="CHG"/>
    <n v="2"/>
    <n v="2"/>
    <n v="3"/>
    <s v="Urumqi"/>
    <n v="0"/>
  </r>
  <r>
    <x v="715"/>
    <s v="Tannu Uriankhai"/>
    <x v="39"/>
    <m/>
    <m/>
    <m/>
    <m/>
    <m/>
    <s v="nomad_group"/>
    <m/>
    <m/>
    <m/>
    <m/>
    <m/>
    <m/>
    <m/>
    <m/>
    <m/>
    <m/>
    <x v="2"/>
    <s v="Outer Mongolia / Mongolia"/>
    <s v="Yumen"/>
    <s v="Fur"/>
    <s v="OIR_x0009__x0009_# The Oirads united much of Mongolia"/>
    <n v="1"/>
    <n v="1"/>
    <n v="1"/>
    <s v="Tannu Uriankhai"/>
    <n v="0"/>
  </r>
  <r>
    <x v="716"/>
    <s v="Kherlen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KHA_x0009__x0009_# The Oirads united much of Mongolia"/>
    <n v="1"/>
    <n v="1"/>
    <n v="1"/>
    <s v="Kherlen"/>
    <n v="0"/>
  </r>
  <r>
    <x v="717"/>
    <s v="Kobdo"/>
    <x v="39"/>
    <m/>
    <m/>
    <m/>
    <m/>
    <m/>
    <s v="nomad_group"/>
    <m/>
    <m/>
    <m/>
    <m/>
    <m/>
    <m/>
    <m/>
    <m/>
    <m/>
    <m/>
    <x v="2"/>
    <s v="Outer Mongolia / Mongolia"/>
    <s v="Yumen"/>
    <s v="Cloth"/>
    <s v="OIR_x0009__x0009_# The Oirads united much of Mongolia"/>
    <n v="2"/>
    <n v="2"/>
    <n v="2"/>
    <s v="Kobdo"/>
    <n v="0"/>
  </r>
  <r>
    <x v="718"/>
    <s v="Uliastai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OIR_x0009__x0009_# The Oirads united much of Mongolia"/>
    <n v="3"/>
    <n v="3"/>
    <n v="3"/>
    <s v="Uliastai"/>
    <n v="0"/>
  </r>
  <r>
    <x v="719"/>
    <s v="Dornogovi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KHA"/>
    <n v="1"/>
    <n v="1"/>
    <n v="2"/>
    <s v="Dornogovi"/>
    <n v="0"/>
  </r>
  <r>
    <x v="720"/>
    <s v="Setsen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KHA"/>
    <n v="2"/>
    <n v="2"/>
    <n v="2"/>
    <s v="Setsen"/>
    <n v="0"/>
  </r>
  <r>
    <x v="721"/>
    <s v="Jirem"/>
    <x v="39"/>
    <m/>
    <m/>
    <m/>
    <m/>
    <m/>
    <s v="chinese"/>
    <m/>
    <m/>
    <m/>
    <m/>
    <m/>
    <m/>
    <m/>
    <m/>
    <m/>
    <m/>
    <x v="2"/>
    <s v="Inner Mongolia / Mongolia"/>
    <s v="Beijing"/>
    <s v="Wool"/>
    <s v="KRC"/>
    <n v="2"/>
    <n v="2"/>
    <n v="2"/>
    <s v="Jirem"/>
    <n v="0"/>
  </r>
  <r>
    <x v="722"/>
    <s v="Xilin Gol"/>
    <x v="39"/>
    <m/>
    <m/>
    <m/>
    <m/>
    <m/>
    <s v="chinese"/>
    <m/>
    <m/>
    <m/>
    <m/>
    <m/>
    <m/>
    <m/>
    <m/>
    <m/>
    <m/>
    <x v="2"/>
    <s v="Inner Mongolia / Mongolia"/>
    <s v="Beijing"/>
    <s v="Wool"/>
    <s v="KHA_x0009_# The Oirads united much of Mongolia"/>
    <n v="2"/>
    <n v="2"/>
    <n v="2"/>
    <s v="Xilin Gol"/>
    <n v="0"/>
  </r>
  <r>
    <x v="723"/>
    <s v="Hulunbuir"/>
    <x v="39"/>
    <m/>
    <m/>
    <m/>
    <m/>
    <m/>
    <s v="chinese"/>
    <m/>
    <m/>
    <m/>
    <m/>
    <m/>
    <m/>
    <m/>
    <m/>
    <m/>
    <m/>
    <x v="2"/>
    <s v="Inner Mongolia / Mongolia"/>
    <s v="Girin"/>
    <s v="Wool"/>
    <s v="KRC"/>
    <n v="1"/>
    <n v="1"/>
    <n v="1"/>
    <s v="Hulunbuir"/>
    <n v="0"/>
  </r>
  <r>
    <x v="724"/>
    <s v="Cicigar"/>
    <x v="39"/>
    <m/>
    <m/>
    <m/>
    <m/>
    <m/>
    <s v="chinese"/>
    <m/>
    <m/>
    <m/>
    <m/>
    <m/>
    <m/>
    <m/>
    <m/>
    <m/>
    <m/>
    <x v="2"/>
    <s v="Inner Manchuria / Manchuria"/>
    <s v="Girin"/>
    <s v="Naval supplies"/>
    <s v="KRC"/>
    <n v="4"/>
    <n v="4"/>
    <n v="2"/>
    <s v="Cicigar"/>
    <n v="0"/>
  </r>
  <r>
    <x v="725"/>
    <s v="Shenyang"/>
    <x v="39"/>
    <m/>
    <m/>
    <m/>
    <m/>
    <m/>
    <s v="chinese"/>
    <m/>
    <m/>
    <m/>
    <m/>
    <m/>
    <m/>
    <m/>
    <m/>
    <m/>
    <m/>
    <x v="2"/>
    <s v="Inner Manchuria / Chinese Coast / Manchuria / East Asian Trade Port"/>
    <s v="Beijing"/>
    <s v="Grain"/>
    <s v="MNG"/>
    <n v="5"/>
    <n v="5"/>
    <n v="2"/>
    <s v="Shenyang"/>
    <n v="0"/>
  </r>
  <r>
    <x v="726"/>
    <s v="Aigun"/>
    <x v="39"/>
    <m/>
    <m/>
    <m/>
    <m/>
    <m/>
    <s v="chinese"/>
    <m/>
    <m/>
    <m/>
    <m/>
    <m/>
    <m/>
    <m/>
    <m/>
    <m/>
    <m/>
    <x v="2"/>
    <s v="Inner Manchuria / Manchuria"/>
    <s v="Girin"/>
    <s v="Fur"/>
    <s v="MHX"/>
    <n v="3"/>
    <n v="3"/>
    <n v="3"/>
    <s v="Aigun"/>
    <n v="0"/>
  </r>
  <r>
    <x v="727"/>
    <s v="Tuwan"/>
    <x v="39"/>
    <m/>
    <m/>
    <m/>
    <m/>
    <m/>
    <s v="chinese"/>
    <m/>
    <m/>
    <m/>
    <m/>
    <m/>
    <m/>
    <m/>
    <m/>
    <m/>
    <m/>
    <x v="2"/>
    <s v="Inner Manchuria / Manchuria"/>
    <s v="Girin"/>
    <s v="Fish"/>
    <s v="MHX"/>
    <n v="2"/>
    <n v="2"/>
    <n v="2"/>
    <s v="Tuwan"/>
    <n v="0"/>
  </r>
  <r>
    <x v="728"/>
    <s v="Bohori"/>
    <x v="39"/>
    <m/>
    <m/>
    <m/>
    <m/>
    <m/>
    <s v="chinese"/>
    <m/>
    <m/>
    <m/>
    <m/>
    <m/>
    <m/>
    <m/>
    <m/>
    <m/>
    <m/>
    <x v="2"/>
    <s v="Outer Manchuria / Manchuria"/>
    <s v="Girin"/>
    <s v="Fish"/>
    <s v="MYR"/>
    <n v="2"/>
    <n v="2"/>
    <n v="2"/>
    <s v="Bohori"/>
    <n v="0"/>
  </r>
  <r>
    <x v="729"/>
    <s v="Girin"/>
    <x v="39"/>
    <m/>
    <m/>
    <m/>
    <m/>
    <m/>
    <s v="chinese"/>
    <m/>
    <m/>
    <m/>
    <m/>
    <m/>
    <m/>
    <m/>
    <m/>
    <m/>
    <m/>
    <x v="2"/>
    <s v="Inner Manchuria / Manchuria"/>
    <s v="Girin"/>
    <s v="Grain"/>
    <s v="MHX"/>
    <n v="5"/>
    <n v="5"/>
    <n v="3"/>
    <s v="Girin"/>
    <n v="0"/>
  </r>
  <r>
    <x v="730"/>
    <s v="Ilan Hala"/>
    <x v="39"/>
    <m/>
    <m/>
    <m/>
    <m/>
    <m/>
    <s v="chinese"/>
    <m/>
    <m/>
    <m/>
    <m/>
    <m/>
    <m/>
    <m/>
    <m/>
    <m/>
    <m/>
    <x v="2"/>
    <s v="Inner Manchuria / Manchuria"/>
    <s v="Girin"/>
    <s v="Naval supplies"/>
    <s v="MJZ"/>
    <n v="3"/>
    <n v="3"/>
    <n v="2"/>
    <s v="Ilan Hala"/>
    <n v="0"/>
  </r>
  <r>
    <x v="731"/>
    <s v="Hamgyeong"/>
    <x v="39"/>
    <m/>
    <m/>
    <m/>
    <m/>
    <m/>
    <s v="chinese"/>
    <m/>
    <m/>
    <m/>
    <m/>
    <m/>
    <m/>
    <m/>
    <m/>
    <m/>
    <m/>
    <x v="2"/>
    <s v="Korean Region"/>
    <s v="Girin"/>
    <s v="Grain"/>
    <s v="KOR"/>
    <n v="2"/>
    <n v="2"/>
    <n v="2"/>
    <s v="Hamheung"/>
    <n v="0"/>
  </r>
  <r>
    <x v="732"/>
    <s v="Hwanghae"/>
    <x v="39"/>
    <m/>
    <m/>
    <m/>
    <m/>
    <m/>
    <s v="chinese"/>
    <m/>
    <m/>
    <m/>
    <m/>
    <m/>
    <m/>
    <m/>
    <m/>
    <m/>
    <m/>
    <x v="2"/>
    <s v="Korean Region"/>
    <s v="Beijing"/>
    <s v="Grain"/>
    <s v="KOR"/>
    <n v="3"/>
    <n v="3"/>
    <n v="2"/>
    <s v="Haeju"/>
    <n v="0"/>
  </r>
  <r>
    <x v="733"/>
    <s v="Wonju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Fish"/>
    <s v="KOR"/>
    <n v="4"/>
    <n v="4"/>
    <n v="1"/>
    <s v="Wonju"/>
    <n v="0"/>
  </r>
  <r>
    <x v="734"/>
    <s v="Gyeonggi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Grain"/>
    <s v="KOR"/>
    <n v="5"/>
    <n v="5"/>
    <n v="3"/>
    <s v="Hanseong"/>
    <n v="0"/>
  </r>
  <r>
    <x v="735"/>
    <s v="Sangju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Chinaware"/>
    <s v="KOR"/>
    <n v="2"/>
    <n v="2"/>
    <n v="2"/>
    <s v="Sangju"/>
    <n v="0"/>
  </r>
  <r>
    <x v="736"/>
    <s v="Jeolla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Chinaware"/>
    <s v="KOR"/>
    <n v="4"/>
    <n v="4"/>
    <n v="1"/>
    <s v="Jeonju"/>
    <n v="0"/>
  </r>
  <r>
    <x v="737"/>
    <s v="Sakam"/>
    <x v="57"/>
    <s v="JAP"/>
    <s v="JAP"/>
    <s v="japanese"/>
    <s v="shinto"/>
    <m/>
    <s v="chinese"/>
    <m/>
    <m/>
    <m/>
    <m/>
    <m/>
    <m/>
    <m/>
    <m/>
    <m/>
    <m/>
    <x v="2"/>
    <s v="Taiwan / China Proper / Chinese Coast / East Asian Trade Port"/>
    <s v="Canton"/>
    <s v="Unknown"/>
    <s v="NED"/>
    <n v="4"/>
    <n v="4"/>
    <n v="2"/>
    <s v="Sakam"/>
    <n v="0"/>
  </r>
  <r>
    <x v="738"/>
    <s v="Kashgar"/>
    <x v="39"/>
    <m/>
    <m/>
    <m/>
    <m/>
    <m/>
    <s v="judean,nomad_group,indian,muslim"/>
    <m/>
    <m/>
    <m/>
    <m/>
    <m/>
    <m/>
    <m/>
    <m/>
    <m/>
    <m/>
    <x v="2"/>
    <s v="Tarim Basin"/>
    <s v="Kashmir"/>
    <s v="Wool"/>
    <s v="KAS"/>
    <n v="2"/>
    <n v="2"/>
    <n v="2"/>
    <s v="Kashgar"/>
    <n v="0"/>
  </r>
  <r>
    <x v="739"/>
    <s v="Chanderi"/>
    <x v="47"/>
    <s v="KAI #Former Z23"/>
    <s v="KAI #Former Z23"/>
    <s v="marathi"/>
    <s v="jain"/>
    <n v="2000"/>
    <s v="indian,muslim,judean,ottoman"/>
    <s v="no"/>
    <m/>
    <m/>
    <m/>
    <m/>
    <m/>
    <m/>
    <m/>
    <m/>
    <m/>
    <x v="2"/>
    <s v="Malwa / India"/>
    <s v="Goa"/>
    <s v="Cloth"/>
    <s v="MLW"/>
    <n v="3"/>
    <n v="2"/>
    <n v="1"/>
    <s v="Chanderi"/>
    <n v="0"/>
  </r>
  <r>
    <x v="740"/>
    <s v="Cumana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1"/>
    <n v="2"/>
    <n v="1"/>
    <s v="Cumana"/>
    <n v="0"/>
  </r>
  <r>
    <x v="741"/>
    <s v="Angostura"/>
    <x v="39"/>
    <m/>
    <m/>
    <m/>
    <m/>
    <m/>
    <s v="INC"/>
    <m/>
    <m/>
    <m/>
    <m/>
    <m/>
    <m/>
    <m/>
    <m/>
    <m/>
    <m/>
    <x v="4"/>
    <s v="The Spanish Main / Guyana / Venezuela"/>
    <s v="Amazonas"/>
    <s v="Unknown"/>
    <s v="SPA"/>
    <n v="2"/>
    <n v="1"/>
    <n v="1"/>
    <s v="Angostura"/>
    <n v="0"/>
  </r>
  <r>
    <x v="742"/>
    <s v="Essequibo"/>
    <x v="39"/>
    <m/>
    <m/>
    <m/>
    <m/>
    <m/>
    <s v="AZT,MAY,INC"/>
    <m/>
    <m/>
    <m/>
    <m/>
    <m/>
    <m/>
    <m/>
    <m/>
    <m/>
    <m/>
    <x v="4"/>
    <s v="The Spanish Main / Guyana / Venezuela"/>
    <s v="Amazonas"/>
    <s v="Sugar"/>
    <s v="ARW"/>
    <n v="1"/>
    <n v="1"/>
    <n v="1"/>
    <s v="Essequibo"/>
    <n v="0"/>
  </r>
  <r>
    <x v="743"/>
    <s v="Demerara"/>
    <x v="39"/>
    <m/>
    <m/>
    <m/>
    <m/>
    <m/>
    <s v="AZT,MAY,INC"/>
    <m/>
    <m/>
    <m/>
    <m/>
    <m/>
    <m/>
    <m/>
    <m/>
    <m/>
    <m/>
    <x v="4"/>
    <s v="Guyana"/>
    <s v="Amazonas"/>
    <s v="Unknown"/>
    <s v="NED"/>
    <n v="1"/>
    <n v="1"/>
    <n v="1"/>
    <s v="Demerara"/>
    <n v="0"/>
  </r>
  <r>
    <x v="744"/>
    <s v="Paramaribo"/>
    <x v="39"/>
    <m/>
    <m/>
    <m/>
    <m/>
    <m/>
    <s v="AZT,MAY,INC"/>
    <m/>
    <m/>
    <m/>
    <m/>
    <m/>
    <m/>
    <m/>
    <m/>
    <m/>
    <m/>
    <x v="4"/>
    <s v="Guyana"/>
    <s v="Amazonas"/>
    <s v="Unknown"/>
    <s v="SPA"/>
    <n v="1"/>
    <n v="1"/>
    <n v="1"/>
    <s v="Paramaribo"/>
    <n v="0"/>
  </r>
  <r>
    <x v="745"/>
    <s v="Cayenne"/>
    <x v="39"/>
    <m/>
    <m/>
    <m/>
    <m/>
    <m/>
    <s v="AZT,MAY,INC"/>
    <m/>
    <m/>
    <m/>
    <m/>
    <m/>
    <m/>
    <m/>
    <m/>
    <m/>
    <m/>
    <x v="4"/>
    <s v="Guyana"/>
    <s v="Amazonas"/>
    <s v="Unknown"/>
    <s v="NED"/>
    <n v="1"/>
    <n v="1"/>
    <n v="1"/>
    <s v="Cayenne"/>
    <n v="0"/>
  </r>
  <r>
    <x v="746"/>
    <s v="Amapa"/>
    <x v="39"/>
    <m/>
    <m/>
    <m/>
    <m/>
    <m/>
    <s v="AZT,INC"/>
    <m/>
    <m/>
    <m/>
    <m/>
    <m/>
    <m/>
    <m/>
    <m/>
    <m/>
    <m/>
    <x v="4"/>
    <s v="Amazonas / Brazil / Grao Para"/>
    <s v="Amazonas"/>
    <s v="Unknown"/>
    <s v="POR"/>
    <n v="1"/>
    <n v="2"/>
    <n v="1"/>
    <s v="Amapa"/>
    <n v="0"/>
  </r>
  <r>
    <x v="747"/>
    <s v="Belem"/>
    <x v="39"/>
    <m/>
    <m/>
    <m/>
    <m/>
    <m/>
    <s v="AZT,INC"/>
    <m/>
    <m/>
    <m/>
    <m/>
    <m/>
    <m/>
    <m/>
    <m/>
    <m/>
    <m/>
    <x v="4"/>
    <s v="Amazonas / Brazil / Grao Para"/>
    <s v="Amazonas"/>
    <s v="Cocoa"/>
    <s v="TPA"/>
    <n v="1"/>
    <n v="2"/>
    <n v="1"/>
    <s v="Belém"/>
    <n v="0"/>
  </r>
  <r>
    <x v="748"/>
    <s v="Maranhao"/>
    <x v="39"/>
    <m/>
    <m/>
    <m/>
    <m/>
    <m/>
    <s v="AZT,INC"/>
    <m/>
    <m/>
    <m/>
    <m/>
    <m/>
    <m/>
    <m/>
    <m/>
    <m/>
    <m/>
    <x v="4"/>
    <s v="Brazil / Maranhao"/>
    <s v="Amazonas"/>
    <s v="Unknown"/>
    <s v="FRA"/>
    <n v="3"/>
    <n v="3"/>
    <n v="1"/>
    <s v="Maranhao"/>
    <n v="0"/>
  </r>
  <r>
    <x v="749"/>
    <s v="Crato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1"/>
    <n v="2"/>
    <n v="1"/>
    <s v="Crato"/>
    <n v="0"/>
  </r>
  <r>
    <x v="750"/>
    <s v="Ceara"/>
    <x v="39"/>
    <m/>
    <m/>
    <m/>
    <m/>
    <m/>
    <s v="AZT,INC"/>
    <m/>
    <m/>
    <m/>
    <m/>
    <m/>
    <m/>
    <m/>
    <m/>
    <m/>
    <m/>
    <x v="4"/>
    <s v="Brazil / Pernambuco"/>
    <s v="Brazil"/>
    <s v="Sugar"/>
    <s v="PTG"/>
    <n v="2"/>
    <n v="3"/>
    <n v="1"/>
    <s v="Ceara"/>
    <n v="0"/>
  </r>
  <r>
    <x v="751"/>
    <s v="Oeiras"/>
    <x v="39"/>
    <m/>
    <m/>
    <m/>
    <m/>
    <m/>
    <s v="INC"/>
    <m/>
    <m/>
    <m/>
    <m/>
    <m/>
    <m/>
    <m/>
    <m/>
    <m/>
    <m/>
    <x v="4"/>
    <s v="Brazil / Maranhao"/>
    <s v="Brazil"/>
    <s v="Unknown"/>
    <s v="POR"/>
    <n v="1"/>
    <n v="2"/>
    <n v="1"/>
    <s v="Oeiras"/>
    <n v="0"/>
  </r>
  <r>
    <x v="752"/>
    <s v="Rio Grande"/>
    <x v="39"/>
    <m/>
    <m/>
    <m/>
    <m/>
    <m/>
    <s v="AZT,INC"/>
    <m/>
    <m/>
    <m/>
    <m/>
    <m/>
    <m/>
    <m/>
    <m/>
    <m/>
    <m/>
    <x v="4"/>
    <s v="Brazil / Pernambuco"/>
    <s v="Brazil"/>
    <s v="Unknown"/>
    <s v="POR"/>
    <n v="3"/>
    <n v="3"/>
    <n v="1"/>
    <s v="Rio Grande"/>
    <n v="0"/>
  </r>
  <r>
    <x v="753"/>
    <s v="Paraiba"/>
    <x v="39"/>
    <m/>
    <m/>
    <m/>
    <m/>
    <m/>
    <s v="AZT,INC"/>
    <m/>
    <m/>
    <m/>
    <m/>
    <m/>
    <m/>
    <m/>
    <m/>
    <m/>
    <m/>
    <x v="4"/>
    <s v="Brazil / Pernambuco"/>
    <s v="Brazil"/>
    <s v="Unknown"/>
    <s v="POR"/>
    <n v="2"/>
    <n v="4"/>
    <n v="1"/>
    <s v="Filipeia"/>
    <n v="0"/>
  </r>
  <r>
    <x v="754"/>
    <s v="Pernambuco"/>
    <x v="39"/>
    <m/>
    <m/>
    <m/>
    <m/>
    <m/>
    <s v="AZT,INC"/>
    <m/>
    <m/>
    <m/>
    <m/>
    <m/>
    <m/>
    <m/>
    <m/>
    <m/>
    <m/>
    <x v="4"/>
    <s v="Brazil / Pernambuco"/>
    <s v="Brazil"/>
    <s v="Unknown"/>
    <s v="POR"/>
    <n v="3"/>
    <n v="5"/>
    <n v="2"/>
    <s v="Olinda"/>
    <n v="0"/>
  </r>
  <r>
    <x v="755"/>
    <s v="Bahia"/>
    <x v="39"/>
    <m/>
    <m/>
    <m/>
    <m/>
    <m/>
    <s v="AZT,INC"/>
    <m/>
    <m/>
    <m/>
    <m/>
    <m/>
    <m/>
    <m/>
    <m/>
    <m/>
    <m/>
    <x v="4"/>
    <s v="Brazil / Bahia"/>
    <s v="Brazil"/>
    <s v="Unknown"/>
    <s v="POR"/>
    <n v="3"/>
    <n v="5"/>
    <n v="2"/>
    <s v="Bahia"/>
    <n v="0"/>
  </r>
  <r>
    <x v="756"/>
    <s v="Ilheus"/>
    <x v="39"/>
    <m/>
    <m/>
    <m/>
    <m/>
    <m/>
    <s v="AZT,INC"/>
    <m/>
    <m/>
    <m/>
    <m/>
    <m/>
    <m/>
    <m/>
    <m/>
    <m/>
    <m/>
    <x v="4"/>
    <s v="Brazil / Bahia"/>
    <s v="Brazil"/>
    <s v="Cocoa"/>
    <s v="TPQ"/>
    <n v="2"/>
    <n v="4"/>
    <n v="1"/>
    <s v="Ilheus"/>
    <n v="0"/>
  </r>
  <r>
    <x v="757"/>
    <s v="Goias"/>
    <x v="39"/>
    <m/>
    <m/>
    <m/>
    <m/>
    <m/>
    <s v="INC"/>
    <m/>
    <m/>
    <m/>
    <m/>
    <m/>
    <m/>
    <m/>
    <m/>
    <m/>
    <m/>
    <x v="4"/>
    <s v="Amazonas / Goias / Brazil"/>
    <s v="Brazil"/>
    <s v="Unknown"/>
    <s v="POR"/>
    <n v="1"/>
    <n v="2"/>
    <n v="1"/>
    <s v="Goias"/>
    <n v="0"/>
  </r>
  <r>
    <x v="758"/>
    <s v="Diamantina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2"/>
    <n v="3"/>
    <n v="1"/>
    <s v="Arraial do Tejuco"/>
    <n v="0"/>
  </r>
  <r>
    <x v="759"/>
    <s v="Porto Seguro"/>
    <x v="39"/>
    <m/>
    <m/>
    <m/>
    <m/>
    <m/>
    <s v="INC"/>
    <m/>
    <m/>
    <m/>
    <m/>
    <m/>
    <m/>
    <m/>
    <m/>
    <m/>
    <m/>
    <x v="4"/>
    <s v="Brazil / Bahia"/>
    <s v="Brazil"/>
    <s v="Unknown"/>
    <s v="POR"/>
    <n v="2"/>
    <n v="4"/>
    <n v="1"/>
    <s v="Porto Seguro"/>
    <n v="0"/>
  </r>
  <r>
    <x v="760"/>
    <s v="Espirito Santo"/>
    <x v="39"/>
    <m/>
    <m/>
    <m/>
    <m/>
    <m/>
    <s v="INC"/>
    <m/>
    <m/>
    <m/>
    <m/>
    <m/>
    <m/>
    <m/>
    <m/>
    <m/>
    <m/>
    <x v="4"/>
    <s v="Brazil / Bahia"/>
    <s v="Brazil"/>
    <s v="Cocoa"/>
    <s v="TUA"/>
    <n v="2"/>
    <n v="3"/>
    <n v="1"/>
    <s v="Espirito Santo"/>
    <n v="0"/>
  </r>
  <r>
    <x v="761"/>
    <s v="Sao Tome"/>
    <x v="39"/>
    <m/>
    <m/>
    <m/>
    <m/>
    <m/>
    <s v="INC"/>
    <m/>
    <m/>
    <m/>
    <m/>
    <m/>
    <m/>
    <m/>
    <m/>
    <m/>
    <m/>
    <x v="4"/>
    <s v="Brazil / Rio de Janeiro"/>
    <s v="Brazil"/>
    <s v="Unknown"/>
    <s v="POR"/>
    <n v="2"/>
    <n v="3"/>
    <n v="1"/>
    <s v="Sao Tome"/>
    <n v="0"/>
  </r>
  <r>
    <x v="762"/>
    <s v="Rio de Janeiro"/>
    <x v="39"/>
    <m/>
    <m/>
    <m/>
    <m/>
    <m/>
    <s v="INC"/>
    <m/>
    <m/>
    <m/>
    <m/>
    <m/>
    <m/>
    <m/>
    <m/>
    <m/>
    <m/>
    <x v="4"/>
    <s v="Brazil / Rio de Janeiro"/>
    <s v="Brazil"/>
    <s v="Unknown"/>
    <s v="FRA"/>
    <n v="3"/>
    <n v="6"/>
    <n v="1"/>
    <s v="Rio de Janeiro"/>
    <n v="0"/>
  </r>
  <r>
    <x v="763"/>
    <s v="Santo Amaro"/>
    <x v="39"/>
    <m/>
    <m/>
    <m/>
    <m/>
    <m/>
    <s v="INC"/>
    <m/>
    <m/>
    <m/>
    <m/>
    <m/>
    <m/>
    <m/>
    <m/>
    <m/>
    <m/>
    <x v="4"/>
    <s v="Brazil / Rio de Janeiro"/>
    <s v="Brazil"/>
    <s v="Unknown"/>
    <s v="POR"/>
    <n v="1"/>
    <n v="2"/>
    <n v="1"/>
    <s v="Santo Amaro"/>
    <n v="0"/>
  </r>
  <r>
    <x v="764"/>
    <s v="Minas Gerais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2"/>
    <n v="3"/>
    <n v="1"/>
    <s v="Sabará"/>
    <n v="0"/>
  </r>
  <r>
    <x v="765"/>
    <s v="Sao Vicente"/>
    <x v="39"/>
    <m/>
    <m/>
    <m/>
    <m/>
    <m/>
    <s v="INC"/>
    <m/>
    <m/>
    <m/>
    <m/>
    <m/>
    <m/>
    <m/>
    <m/>
    <m/>
    <m/>
    <x v="4"/>
    <s v="Sao Paolo / Brazil"/>
    <s v="Brazil"/>
    <s v="Unknown"/>
    <s v="POR"/>
    <n v="2"/>
    <n v="3"/>
    <n v="1"/>
    <s v="Sao Vicente"/>
    <n v="0"/>
  </r>
  <r>
    <x v="766"/>
    <s v="Ortelsburg"/>
    <x v="5"/>
    <s v="LIT"/>
    <s v="LIT,LIT"/>
    <s v="lithuanian"/>
    <s v="catholic"/>
    <n v="2000"/>
    <s v="eastern,western,judean"/>
    <s v="no"/>
    <m/>
    <m/>
    <m/>
    <m/>
    <m/>
    <m/>
    <m/>
    <m/>
    <m/>
    <x v="0"/>
    <s v="Wielkopolska / Prussia"/>
    <s v="Baltic Sea"/>
    <s v="Naval supplies"/>
    <s v="TEU"/>
    <n v="3"/>
    <n v="3"/>
    <n v="2"/>
    <s v="Ortelsburg"/>
    <n v="0"/>
  </r>
  <r>
    <x v="767"/>
    <s v="Guayra"/>
    <x v="39"/>
    <m/>
    <m/>
    <m/>
    <m/>
    <m/>
    <s v="INC"/>
    <m/>
    <m/>
    <m/>
    <m/>
    <m/>
    <m/>
    <m/>
    <m/>
    <m/>
    <m/>
    <x v="4"/>
    <s v="Sao Paolo / Brazil"/>
    <s v="Brazil"/>
    <s v="Unknown"/>
    <s v="SPA"/>
    <n v="1"/>
    <n v="1"/>
    <n v="1"/>
    <s v="Guayra"/>
    <n v="0"/>
  </r>
  <r>
    <x v="768"/>
    <s v="Curitiba"/>
    <x v="39"/>
    <m/>
    <m/>
    <m/>
    <m/>
    <m/>
    <s v="INC"/>
    <m/>
    <m/>
    <m/>
    <m/>
    <m/>
    <m/>
    <m/>
    <m/>
    <m/>
    <m/>
    <x v="4"/>
    <s v="Sao Paolo / Brazil"/>
    <s v="Brazil"/>
    <s v="Unknown"/>
    <s v="POR"/>
    <n v="2"/>
    <n v="3"/>
    <n v="1"/>
    <s v="Curitiba"/>
    <n v="0"/>
  </r>
  <r>
    <x v="769"/>
    <s v="Braslaw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Kiev"/>
    <s v="Grain"/>
    <s v="LIT"/>
    <n v="5"/>
    <n v="5"/>
    <n v="2"/>
    <s v="Braslaw"/>
    <n v="0"/>
  </r>
  <r>
    <x v="770"/>
    <s v="Vitebsk"/>
    <x v="5"/>
    <s v="LIT"/>
    <s v="LIT,LIT"/>
    <s v="lithuanian"/>
    <s v="catholic"/>
    <n v="2000"/>
    <s v="eastern,western,judean"/>
    <s v="no"/>
    <m/>
    <m/>
    <m/>
    <m/>
    <m/>
    <m/>
    <m/>
    <m/>
    <m/>
    <x v="0"/>
    <s v="Russian Region"/>
    <s v="Novgorod"/>
    <s v="Grain"/>
    <s v="LIT"/>
    <n v="4"/>
    <n v="4"/>
    <n v="2"/>
    <s v="Vitebsk"/>
    <n v="50"/>
  </r>
  <r>
    <x v="771"/>
    <s v="Uruguay"/>
    <x v="39"/>
    <m/>
    <m/>
    <m/>
    <m/>
    <m/>
    <s v="INC"/>
    <m/>
    <m/>
    <m/>
    <m/>
    <m/>
    <m/>
    <m/>
    <m/>
    <m/>
    <m/>
    <x v="4"/>
    <s v="Pampas / Banda Oriental"/>
    <s v="Rio de La Plata"/>
    <s v="Unknown"/>
    <s v="POR"/>
    <n v="1"/>
    <n v="2"/>
    <n v="1"/>
    <s v="Paysandu"/>
    <n v="0"/>
  </r>
  <r>
    <x v="772"/>
    <s v="Banda Oriental"/>
    <x v="39"/>
    <m/>
    <m/>
    <m/>
    <m/>
    <m/>
    <s v="INC"/>
    <m/>
    <m/>
    <m/>
    <m/>
    <m/>
    <m/>
    <m/>
    <m/>
    <m/>
    <m/>
    <x v="4"/>
    <s v="Pampas / Banda Oriental"/>
    <s v="Rio de La Plata"/>
    <s v="Unknown"/>
    <s v="POR"/>
    <n v="1"/>
    <n v="1"/>
    <n v="1"/>
    <s v="Fuerte San Miguel"/>
    <n v="0"/>
  </r>
  <r>
    <x v="773"/>
    <s v="Al-Junaynah"/>
    <x v="39"/>
    <m/>
    <m/>
    <m/>
    <m/>
    <m/>
    <s v="muslim"/>
    <m/>
    <m/>
    <m/>
    <m/>
    <m/>
    <m/>
    <m/>
    <m/>
    <m/>
    <m/>
    <x v="1"/>
    <s v="Central Africa"/>
    <s v="Ethiopia"/>
    <s v="Unknown"/>
    <s v="DAR"/>
    <n v="1"/>
    <n v="1"/>
    <n v="1"/>
    <s v="Al-Junaynahr"/>
    <n v="0"/>
  </r>
  <r>
    <x v="774"/>
    <s v="Asuncion"/>
    <x v="58"/>
    <s v="INC"/>
    <s v="INC"/>
    <s v="inti"/>
    <s v="inti"/>
    <n v="1000"/>
    <s v="high_american,mesoamerican,andean"/>
    <m/>
    <m/>
    <n v="1"/>
    <n v="2"/>
    <n v="2"/>
    <s v="dyes"/>
    <s v="yes"/>
    <s v="Asunción"/>
    <n v="0"/>
    <m/>
    <x v="4"/>
    <s v="Paraguay"/>
    <s v="Rio de La Plata"/>
    <s v="Unknown"/>
    <s v="SPA"/>
    <n v="1"/>
    <n v="1"/>
    <n v="1"/>
    <s v="Asunción"/>
    <n v="0"/>
  </r>
  <r>
    <x v="775"/>
    <s v="Concepcion"/>
    <x v="39"/>
    <m/>
    <m/>
    <m/>
    <m/>
    <m/>
    <s v="INC"/>
    <m/>
    <m/>
    <m/>
    <m/>
    <m/>
    <m/>
    <m/>
    <m/>
    <m/>
    <m/>
    <x v="4"/>
    <s v="Paraguay"/>
    <s v="Rio de La Plata"/>
    <s v="Unknown"/>
    <s v="SPA"/>
    <n v="1"/>
    <n v="1"/>
    <n v="1"/>
    <s v="Concepcion"/>
    <n v="0"/>
  </r>
  <r>
    <x v="776"/>
    <s v="Corrientes"/>
    <x v="58"/>
    <s v="INC"/>
    <s v="INC"/>
    <s v="inca"/>
    <s v="inti"/>
    <n v="1000"/>
    <s v="high_american,mesoamerican,andean"/>
    <m/>
    <m/>
    <n v="1"/>
    <n v="2"/>
    <n v="2"/>
    <s v="cotton"/>
    <s v="yes"/>
    <s v="Corrientes"/>
    <n v="0"/>
    <m/>
    <x v="4"/>
    <s v="La Plata / Buenos Aires"/>
    <s v="Rio de La Plata"/>
    <s v="Unknown"/>
    <s v="SPA"/>
    <n v="1"/>
    <n v="2"/>
    <n v="1"/>
    <s v="Corrientes"/>
    <n v="0"/>
  </r>
  <r>
    <x v="777"/>
    <s v="Rio de la Plata"/>
    <x v="58"/>
    <s v="INC"/>
    <s v="INC"/>
    <s v="inca"/>
    <s v="inti"/>
    <n v="1000"/>
    <s v="high_american,mesoamerican,andean"/>
    <m/>
    <m/>
    <n v="5"/>
    <n v="2"/>
    <n v="4"/>
    <s v="grain"/>
    <s v="yes"/>
    <s v="Rio de la Plata"/>
    <n v="0"/>
    <m/>
    <x v="4"/>
    <s v="Pampas / La Plata / Buenos Aires"/>
    <s v="Rio de La Plata"/>
    <s v="Grain"/>
    <s v="CUA"/>
    <n v="4"/>
    <n v="1"/>
    <n v="2"/>
    <s v="Rio de la Plata"/>
    <n v="0"/>
  </r>
  <r>
    <x v="778"/>
    <s v="Tandil"/>
    <x v="58"/>
    <s v="INC"/>
    <s v="INC"/>
    <s v="inca"/>
    <s v="inti"/>
    <n v="1000"/>
    <s v="high_american,mesoamerican,andean"/>
    <s v="no"/>
    <m/>
    <n v="1"/>
    <n v="1"/>
    <n v="3"/>
    <s v="cocoa"/>
    <s v="yes"/>
    <s v="Tandil"/>
    <n v="0"/>
    <m/>
    <x v="4"/>
    <s v="Southern Pampas / Pampas / La Plata"/>
    <s v="Rio de La Plata"/>
    <s v="Unknown"/>
    <s v="SPA"/>
    <n v="1"/>
    <n v="1"/>
    <n v="1"/>
    <s v="Tandil"/>
    <n v="0"/>
  </r>
  <r>
    <x v="779"/>
    <s v="Candelaria"/>
    <x v="58"/>
    <s v="INC"/>
    <s v="INC"/>
    <s v="inca"/>
    <s v="inti"/>
    <n v="1000"/>
    <s v="high_american,mesoamerican,andean"/>
    <s v="no"/>
    <m/>
    <n v="1"/>
    <n v="1"/>
    <n v="2"/>
    <s v="tropical_wood"/>
    <s v="yes"/>
    <s v="Candelaria"/>
    <n v="0"/>
    <m/>
    <x v="4"/>
    <s v="La Plata / Patagonia"/>
    <s v="Patagonia"/>
    <s v="Unknown"/>
    <s v="SPA"/>
    <n v="1"/>
    <n v="1"/>
    <n v="1"/>
    <s v="Candelaria"/>
    <n v="0"/>
  </r>
  <r>
    <x v="780"/>
    <s v="Puerto Deseado"/>
    <x v="58"/>
    <s v="INC"/>
    <s v="INC"/>
    <s v="inca"/>
    <s v="inti"/>
    <n v="1000"/>
    <s v="high_american,mesoamerican,andean"/>
    <s v="no"/>
    <m/>
    <n v="1"/>
    <n v="1"/>
    <n v="3"/>
    <s v="cotton"/>
    <s v="yes"/>
    <s v="Puerto Deseado"/>
    <n v="0"/>
    <m/>
    <x v="4"/>
    <s v="La Plata / Patagonia"/>
    <s v="Patagonia"/>
    <s v="Unknown"/>
    <s v="SPA"/>
    <n v="1"/>
    <n v="1"/>
    <n v="1"/>
    <s v="Puerto Desaedo"/>
    <n v="0"/>
  </r>
  <r>
    <x v="781"/>
    <s v="Tierra del Fuego"/>
    <x v="58"/>
    <s v="INC"/>
    <s v="INC"/>
    <s v="inca"/>
    <s v="inti"/>
    <n v="1000"/>
    <s v="high_american,mesoamerican,andean"/>
    <s v="no"/>
    <m/>
    <n v="1"/>
    <n v="1"/>
    <n v="2"/>
    <s v="ivory"/>
    <s v="yes"/>
    <s v="Tierra del Fuego"/>
    <n v="0"/>
    <m/>
    <x v="4"/>
    <s v="La Plata / Patagonia"/>
    <s v="Patagonia"/>
    <s v="Unknown"/>
    <n v="0"/>
    <n v="1"/>
    <n v="1"/>
    <n v="1"/>
    <s v="Tierra del Fuego"/>
    <n v="0"/>
  </r>
  <r>
    <x v="782"/>
    <s v="Kawesqar"/>
    <x v="58"/>
    <s v="INC"/>
    <s v="INC"/>
    <s v="inca"/>
    <s v="inti"/>
    <n v="1000"/>
    <s v="high_american,mesoamerican,andean"/>
    <s v="no"/>
    <m/>
    <n v="1"/>
    <n v="1"/>
    <n v="2"/>
    <s v="cotton"/>
    <s v="yes"/>
    <s v="Kawesqar"/>
    <n v="0"/>
    <m/>
    <x v="4"/>
    <s v="The Andes / Chile"/>
    <s v="Patagonia"/>
    <s v="Unknown"/>
    <s v="CHL"/>
    <n v="1"/>
    <n v="1"/>
    <n v="1"/>
    <s v="Alacaluf"/>
    <n v="0"/>
  </r>
  <r>
    <x v="783"/>
    <s v="Huillimapu"/>
    <x v="58"/>
    <s v="INC"/>
    <s v="INC"/>
    <s v="inca"/>
    <s v="inti"/>
    <n v="1000"/>
    <s v="high_american,mesoamerican,andean"/>
    <s v="no"/>
    <m/>
    <n v="1"/>
    <n v="1"/>
    <n v="3"/>
    <s v="fish"/>
    <s v="yes"/>
    <s v="Huillimapu"/>
    <n v="0"/>
    <m/>
    <x v="4"/>
    <s v="The Andes / Chile"/>
    <s v="Patagonia"/>
    <s v="Fish"/>
    <s v="MPC"/>
    <n v="1"/>
    <n v="1"/>
    <n v="1"/>
    <s v="Huillimapu"/>
    <n v="0"/>
  </r>
  <r>
    <x v="784"/>
    <s v="Pehuenmapu"/>
    <x v="58"/>
    <s v="INC"/>
    <s v="INC"/>
    <s v="inca"/>
    <s v="inti"/>
    <n v="1000"/>
    <s v="high_american,mesoamerican,andean"/>
    <s v="no"/>
    <m/>
    <n v="2"/>
    <n v="2"/>
    <n v="2"/>
    <s v="naval_supplies"/>
    <s v="yes"/>
    <s v="Pehuenmapu"/>
    <n v="0"/>
    <m/>
    <x v="4"/>
    <s v="Cuyo / La Plata"/>
    <s v="Patagonia"/>
    <s v="Unknown"/>
    <s v="SPA"/>
    <n v="1"/>
    <n v="1"/>
    <n v="1"/>
    <s v="Pehuenmapu"/>
    <n v="0"/>
  </r>
  <r>
    <x v="785"/>
    <s v="Carmen"/>
    <x v="58"/>
    <s v="INC"/>
    <s v="INC"/>
    <s v="inca"/>
    <s v="inti"/>
    <n v="1000"/>
    <s v="high_american,mesoamerican,andean"/>
    <s v="no"/>
    <m/>
    <n v="1"/>
    <n v="1"/>
    <n v="2"/>
    <s v="fish"/>
    <s v="yes"/>
    <s v="Carmen"/>
    <n v="0"/>
    <m/>
    <x v="4"/>
    <s v="La Plata / Patagonia"/>
    <s v="Patagonia"/>
    <s v="Unknown"/>
    <s v="SPA"/>
    <n v="1"/>
    <n v="1"/>
    <n v="1"/>
    <s v="Carmen"/>
    <n v="0"/>
  </r>
  <r>
    <x v="786"/>
    <s v="Picunmapu"/>
    <x v="58"/>
    <s v="INC"/>
    <s v="INC"/>
    <s v="inca"/>
    <s v="inti"/>
    <n v="1000"/>
    <s v="high_american,mesoamerican,andean"/>
    <s v="no"/>
    <m/>
    <n v="2"/>
    <n v="1"/>
    <n v="2"/>
    <s v="wool"/>
    <s v="yes"/>
    <s v="Picunmapu"/>
    <n v="0"/>
    <m/>
    <x v="4"/>
    <s v="The Andes / Qullasuyu / Chile"/>
    <s v="Patagonia"/>
    <s v="Unknown"/>
    <s v="INC"/>
    <n v="2"/>
    <n v="1"/>
    <n v="1"/>
    <s v="Picunmapu"/>
    <n v="0"/>
  </r>
  <r>
    <x v="787"/>
    <s v="Angoche"/>
    <x v="39"/>
    <m/>
    <m/>
    <m/>
    <m/>
    <m/>
    <s v="indian"/>
    <m/>
    <m/>
    <m/>
    <m/>
    <m/>
    <m/>
    <m/>
    <m/>
    <m/>
    <m/>
    <x v="1"/>
    <s v="South Africa"/>
    <s v="Zanzibar"/>
    <s v="Ivory"/>
    <s v="ZAN"/>
    <n v="2"/>
    <n v="2"/>
    <n v="1"/>
    <s v="Angoche"/>
    <n v="25"/>
  </r>
  <r>
    <x v="788"/>
    <s v="Mtetwa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Mtetwa"/>
    <n v="0"/>
  </r>
  <r>
    <x v="789"/>
    <s v="Chaco Austral"/>
    <x v="58"/>
    <s v="INC"/>
    <s v="INC"/>
    <s v="inca"/>
    <s v="inti"/>
    <n v="1000"/>
    <s v="high_american,mesoamerican,andean"/>
    <m/>
    <m/>
    <n v="1"/>
    <n v="2"/>
    <n v="3"/>
    <s v="fish"/>
    <s v="yes"/>
    <s v="Chaco Austral"/>
    <n v="0"/>
    <m/>
    <x v="4"/>
    <s v="Chaco / La Plata"/>
    <s v="Rio de La Plata"/>
    <s v="Unknown"/>
    <s v="SPA"/>
    <n v="1"/>
    <n v="1"/>
    <n v="1"/>
    <s v="Chaco Austral"/>
    <n v="0"/>
  </r>
  <r>
    <x v="790"/>
    <s v="Catamarca"/>
    <x v="58"/>
    <s v="INC"/>
    <s v="INC"/>
    <s v="inca"/>
    <s v="inti"/>
    <n v="1000"/>
    <s v="high_american,mesoamerican,andean"/>
    <s v="no"/>
    <m/>
    <n v="2"/>
    <n v="2"/>
    <n v="4"/>
    <s v="iron"/>
    <s v="yes"/>
    <s v="Catamarca"/>
    <n v="0"/>
    <m/>
    <x v="4"/>
    <s v="La Plata / Tucoman / The Andes / Qullasuyu"/>
    <s v="Cuiaba"/>
    <s v="Unknown"/>
    <s v="INC"/>
    <n v="2"/>
    <n v="2"/>
    <n v="1"/>
    <s v="Catamarca"/>
    <n v="0"/>
  </r>
  <r>
    <x v="791"/>
    <s v="Copiapo"/>
    <x v="58"/>
    <s v="INC"/>
    <s v="INC"/>
    <s v="inca"/>
    <s v="inti"/>
    <n v="1000"/>
    <s v="high_american,mesoamerican,andean"/>
    <s v="no"/>
    <m/>
    <n v="2"/>
    <n v="2"/>
    <n v="3"/>
    <s v="copper"/>
    <s v="yes"/>
    <s v="Copiapo"/>
    <n v="0"/>
    <m/>
    <x v="4"/>
    <s v="The Andes / Qullasuyu / Chile"/>
    <s v="Cuiaba"/>
    <s v="Unknown"/>
    <s v="INC"/>
    <n v="2"/>
    <n v="1"/>
    <n v="1"/>
    <s v="Copiapo"/>
    <n v="0"/>
  </r>
  <r>
    <x v="792"/>
    <s v="Iquique"/>
    <x v="58"/>
    <s v="INC"/>
    <s v="INC"/>
    <s v="inca"/>
    <s v="inti"/>
    <n v="1000"/>
    <s v="high_american,mesoamerican,andean"/>
    <s v="no"/>
    <m/>
    <n v="2"/>
    <n v="4"/>
    <n v="3"/>
    <s v="gold"/>
    <s v="yes"/>
    <s v="Iquique"/>
    <n v="0"/>
    <m/>
    <x v="4"/>
    <s v="The Andes / Qullasuyu / Chile"/>
    <s v="Cuiaba"/>
    <s v="Unknown"/>
    <s v="INC"/>
    <n v="2"/>
    <n v="1"/>
    <n v="1"/>
    <s v="Iquique"/>
    <n v="0"/>
  </r>
  <r>
    <x v="793"/>
    <s v="Jujuy"/>
    <x v="58"/>
    <s v="INC"/>
    <s v="INC"/>
    <s v="inca"/>
    <s v="inti"/>
    <n v="1000"/>
    <s v="high_american,mesoamerican,andean"/>
    <s v="no"/>
    <m/>
    <n v="3"/>
    <n v="3"/>
    <n v="2"/>
    <s v="wool"/>
    <s v="yes"/>
    <s v="Jujuy"/>
    <n v="0"/>
    <m/>
    <x v="4"/>
    <s v="La Plata / Tucoman / The Andes / Qullasuyu"/>
    <s v="Cuiaba"/>
    <s v="Wool"/>
    <s v="CCQ"/>
    <n v="3"/>
    <n v="3"/>
    <n v="1"/>
    <s v="Jujuy"/>
    <n v="0"/>
  </r>
  <r>
    <x v="794"/>
    <s v="Potosi"/>
    <x v="58"/>
    <s v="INC"/>
    <s v="INC"/>
    <s v="inca"/>
    <s v="inti"/>
    <n v="1000"/>
    <s v="high_american,mesoamerican,andean"/>
    <s v="no"/>
    <m/>
    <n v="4"/>
    <n v="5"/>
    <n v="2"/>
    <s v="gold"/>
    <s v="yes"/>
    <s v="Potosi"/>
    <n v="0"/>
    <m/>
    <x v="4"/>
    <s v="The Andes / Qullasuyu / Bolivia"/>
    <s v="Cuiaba"/>
    <s v="Gold"/>
    <s v="CRA"/>
    <n v="4"/>
    <n v="4"/>
    <n v="2"/>
    <s v="Potosí"/>
    <n v="0"/>
  </r>
  <r>
    <x v="795"/>
    <s v="Arica"/>
    <x v="58"/>
    <s v="INC"/>
    <s v="INC"/>
    <s v="inca"/>
    <s v="inti"/>
    <n v="1000"/>
    <s v="high_american,mesoamerican,andean"/>
    <s v="no"/>
    <m/>
    <n v="2"/>
    <n v="2"/>
    <n v="3"/>
    <s v="spices"/>
    <s v="yes"/>
    <s v="Arica"/>
    <n v="0"/>
    <m/>
    <x v="4"/>
    <s v="The Andes / Qullasuyu / Chile"/>
    <s v="Cuiaba"/>
    <s v="Unknown"/>
    <s v="INC"/>
    <n v="2"/>
    <n v="2"/>
    <n v="1"/>
    <s v="Arica"/>
    <n v="0"/>
  </r>
  <r>
    <x v="796"/>
    <s v="Oruro"/>
    <x v="58"/>
    <s v="INC"/>
    <s v="INC"/>
    <s v="inca"/>
    <s v="inti"/>
    <n v="1000"/>
    <s v="high_american,mesoamerican,andean"/>
    <s v="no"/>
    <m/>
    <n v="3"/>
    <n v="3"/>
    <n v="2"/>
    <s v="copper"/>
    <s v="yes"/>
    <s v="Oruro"/>
    <n v="0"/>
    <m/>
    <x v="4"/>
    <s v="The Andes / Qullasuyu / Bolivia"/>
    <s v="Cuiaba"/>
    <s v="Copper"/>
    <s v="PCJ"/>
    <n v="2"/>
    <n v="2"/>
    <n v="2"/>
    <s v="Caracara"/>
    <n v="0"/>
  </r>
  <r>
    <x v="797"/>
    <s v="Mbwila"/>
    <x v="39"/>
    <m/>
    <m/>
    <m/>
    <m/>
    <m/>
    <s v="sub_saharan"/>
    <m/>
    <m/>
    <m/>
    <m/>
    <m/>
    <m/>
    <m/>
    <m/>
    <m/>
    <m/>
    <x v="1"/>
    <s v="Congo / Central Africa"/>
    <s v="Ivory Coast"/>
    <s v="Grain"/>
    <s v="KON"/>
    <n v="2"/>
    <n v="2"/>
    <n v="1"/>
    <s v="Nsoyo"/>
    <n v="0"/>
  </r>
  <r>
    <x v="798"/>
    <s v="Chaco Boreal"/>
    <x v="58"/>
    <s v="INC"/>
    <s v="INC"/>
    <s v="inca"/>
    <s v="inti"/>
    <n v="1000"/>
    <s v="high_american,mesoamerican,andean"/>
    <s v="no"/>
    <m/>
    <n v="1"/>
    <n v="2"/>
    <n v="2"/>
    <s v="coffee"/>
    <s v="yes"/>
    <s v="Chaco Boreal"/>
    <n v="0"/>
    <m/>
    <x v="4"/>
    <s v="Chaco / Paraguay"/>
    <s v="Cuiaba"/>
    <s v="Unknown"/>
    <s v="SPA"/>
    <n v="1"/>
    <n v="1"/>
    <n v="1"/>
    <s v="Chaco Boreal"/>
    <n v="0"/>
  </r>
  <r>
    <x v="799"/>
    <s v="Chiquitos"/>
    <x v="58"/>
    <s v="INC"/>
    <s v="INC"/>
    <s v="inca"/>
    <s v="inti"/>
    <n v="1000"/>
    <s v="high_american,mesoamerican,andean"/>
    <s v="no"/>
    <m/>
    <n v="3"/>
    <n v="2"/>
    <n v="3"/>
    <s v="cotton"/>
    <s v="yes"/>
    <s v="Chiquitos"/>
    <n v="0"/>
    <m/>
    <x v="4"/>
    <s v="Amazonas / Bolivia"/>
    <s v="Cuiaba"/>
    <s v="Unknown"/>
    <s v="SPA"/>
    <n v="1"/>
    <n v="1"/>
    <n v="1"/>
    <s v="Chiquitos"/>
    <n v="0"/>
  </r>
  <r>
    <x v="800"/>
    <s v="Cochabamba"/>
    <x v="58"/>
    <s v="INC"/>
    <s v="INC"/>
    <s v="inca"/>
    <s v="inti"/>
    <n v="1000"/>
    <s v="high_american,mesoamerican,andean"/>
    <s v="no"/>
    <m/>
    <n v="3"/>
    <n v="1"/>
    <n v="4"/>
    <s v="wool"/>
    <s v="yes"/>
    <s v="Cochabamba"/>
    <n v="0"/>
    <m/>
    <x v="4"/>
    <s v="Bolivia"/>
    <s v="Cuiaba"/>
    <s v="Unknown"/>
    <s v="SPA"/>
    <n v="2"/>
    <n v="1"/>
    <n v="1"/>
    <s v="Caranga"/>
    <n v="0"/>
  </r>
  <r>
    <x v="801"/>
    <s v="Chuquiabo"/>
    <x v="58"/>
    <s v="INC"/>
    <s v="INC"/>
    <s v="inca"/>
    <s v="inti"/>
    <n v="1000"/>
    <s v="high_american,mesoamerican,andean"/>
    <s v="no"/>
    <m/>
    <n v="4"/>
    <n v="1"/>
    <n v="3"/>
    <s v="cloth"/>
    <s v="yes"/>
    <s v="Chuquiabo"/>
    <n v="0"/>
    <m/>
    <x v="4"/>
    <s v="Antisuyu / The Andes / Bolivia"/>
    <s v="Cuiaba"/>
    <s v="Cloth"/>
    <s v="CLA"/>
    <n v="4"/>
    <n v="4"/>
    <n v="1"/>
    <s v="Chuquiabo"/>
    <n v="0"/>
  </r>
  <r>
    <x v="802"/>
    <s v="Moxos"/>
    <x v="58"/>
    <s v="INC"/>
    <s v="INC"/>
    <s v="inca"/>
    <s v="inti"/>
    <n v="1000"/>
    <s v="high_american,mesoamerican,andean"/>
    <s v="no"/>
    <m/>
    <n v="1"/>
    <n v="3"/>
    <n v="4"/>
    <s v="silk"/>
    <s v="yes"/>
    <s v="Moxos"/>
    <n v="0"/>
    <m/>
    <x v="4"/>
    <s v="Amazonas / Bolivia"/>
    <s v="Cuiaba"/>
    <s v="Unknown"/>
    <s v="SPA"/>
    <n v="1"/>
    <n v="1"/>
    <n v="1"/>
    <s v="Moxos"/>
    <n v="0"/>
  </r>
  <r>
    <x v="803"/>
    <s v="Puno"/>
    <x v="58"/>
    <s v="INC"/>
    <s v="INC"/>
    <s v="inca"/>
    <s v="inti"/>
    <n v="1000"/>
    <s v="high_american,mesoamerican,andean"/>
    <s v="no"/>
    <m/>
    <n v="2"/>
    <n v="4"/>
    <n v="5"/>
    <s v="gold"/>
    <s v="yes"/>
    <s v="Puno"/>
    <n v="0"/>
    <m/>
    <x v="4"/>
    <s v="Antisuyu / The Andes"/>
    <s v="Lima"/>
    <s v="Gold"/>
    <s v="CLA"/>
    <n v="2"/>
    <n v="2"/>
    <n v="2"/>
    <s v="Hatuncolla"/>
    <n v="0"/>
  </r>
  <r>
    <x v="804"/>
    <s v="Arequipa"/>
    <x v="58"/>
    <s v="INC"/>
    <s v="INC"/>
    <s v="inca"/>
    <s v="inti"/>
    <n v="1000"/>
    <s v="high_american,mesoamerican,andean"/>
    <s v="no"/>
    <m/>
    <n v="3"/>
    <n v="2"/>
    <n v="3"/>
    <s v="grain"/>
    <s v="yes"/>
    <s v="Arequipa"/>
    <n v="0"/>
    <m/>
    <x v="4"/>
    <s v="The Andes / Qullasuyu"/>
    <s v="Lima"/>
    <s v="Grain"/>
    <s v="INC"/>
    <n v="2"/>
    <n v="2"/>
    <n v="1"/>
    <s v="Arequipa"/>
    <n v="0"/>
  </r>
  <r>
    <x v="805"/>
    <s v="Nazca"/>
    <x v="58"/>
    <s v="INC"/>
    <s v="INC"/>
    <s v="inca"/>
    <s v="inti"/>
    <n v="1000"/>
    <s v="high_american,mesoamerican,andean"/>
    <s v="no"/>
    <m/>
    <n v="1"/>
    <n v="2"/>
    <n v="4"/>
    <s v="fish"/>
    <s v="yes"/>
    <s v="Nazca"/>
    <n v="0"/>
    <m/>
    <x v="4"/>
    <s v="Kuntisuyu / The Andes"/>
    <s v="Lima"/>
    <s v="Fish"/>
    <s v="INC"/>
    <n v="1"/>
    <n v="1"/>
    <n v="1"/>
    <s v="Nazca"/>
    <n v="0"/>
  </r>
  <r>
    <x v="806"/>
    <s v="Abancay"/>
    <x v="58"/>
    <s v="INC"/>
    <s v="INC"/>
    <s v="inca"/>
    <s v="inti"/>
    <n v="1000"/>
    <s v="high_american,mesoamerican,andean"/>
    <s v="no"/>
    <m/>
    <n v="3"/>
    <n v="3"/>
    <n v="3"/>
    <s v="grain"/>
    <s v="yes"/>
    <s v="Abancay"/>
    <n v="0"/>
    <m/>
    <x v="4"/>
    <s v="Kuntisuyu / The Andes"/>
    <s v="Lima"/>
    <s v="Grain"/>
    <s v="CSU"/>
    <n v="3"/>
    <n v="3"/>
    <n v="2"/>
    <s v="Abancay"/>
    <n v="0"/>
  </r>
  <r>
    <x v="807"/>
    <s v="Cuzco"/>
    <x v="58"/>
    <s v="INC"/>
    <s v="INC"/>
    <s v="inca"/>
    <s v="inti"/>
    <n v="1000"/>
    <s v="high_american,mesoamerican,andean"/>
    <s v="no"/>
    <m/>
    <n v="8"/>
    <n v="10"/>
    <n v="7"/>
    <s v="gold"/>
    <s v="yes"/>
    <s v="Cuzco"/>
    <n v="0"/>
    <m/>
    <x v="4"/>
    <s v="Kuntisuyu / The Andes"/>
    <s v="Lima"/>
    <s v="Gold"/>
    <s v="CSU"/>
    <n v="6"/>
    <n v="6"/>
    <n v="2"/>
    <s v="Cuzco"/>
    <n v="0"/>
  </r>
  <r>
    <x v="808"/>
    <s v="Lima"/>
    <x v="58"/>
    <s v="INC"/>
    <s v="INC"/>
    <s v="inca"/>
    <s v="inti"/>
    <n v="1000"/>
    <s v="high_american,mesoamerican,andean"/>
    <s v="no"/>
    <m/>
    <n v="3"/>
    <n v="3"/>
    <n v="3"/>
    <s v="cloth"/>
    <s v="yes"/>
    <s v="Lima"/>
    <n v="0"/>
    <m/>
    <x v="4"/>
    <s v="The Andes / Chinchaysuyu"/>
    <s v="Lima"/>
    <s v="Cloth"/>
    <s v="ICM"/>
    <n v="3"/>
    <n v="2"/>
    <n v="1"/>
    <s v="Lima"/>
    <n v="0"/>
  </r>
  <r>
    <x v="809"/>
    <s v="Huancavelica"/>
    <x v="58"/>
    <s v="INC"/>
    <s v="INC"/>
    <s v="inca"/>
    <s v="inti"/>
    <n v="1000"/>
    <s v="high_american,mesoamerican,andean"/>
    <s v="no"/>
    <m/>
    <n v="2"/>
    <n v="5"/>
    <n v="4"/>
    <s v="gold"/>
    <s v="yes"/>
    <s v="Huancavelica"/>
    <n v="0"/>
    <m/>
    <x v="4"/>
    <s v="The Andes / Chinchaysuyu"/>
    <s v="Lima"/>
    <s v="Gold"/>
    <s v="WKA"/>
    <n v="2"/>
    <n v="2"/>
    <n v="1"/>
    <s v="Huancavelica"/>
    <n v="0"/>
  </r>
  <r>
    <x v="810"/>
    <s v="Jauja"/>
    <x v="58"/>
    <s v="INC"/>
    <s v="INC"/>
    <s v="inca"/>
    <s v="inti"/>
    <n v="1000"/>
    <s v="high_american,mesoamerican,andean"/>
    <s v="no"/>
    <m/>
    <n v="2"/>
    <n v="3"/>
    <n v="3"/>
    <s v="wool"/>
    <s v="yes"/>
    <s v="Jauja"/>
    <n v="0"/>
    <m/>
    <x v="4"/>
    <s v="The Andes / Chinchaysuyu"/>
    <s v="Lima"/>
    <s v="Wool"/>
    <s v="WKA"/>
    <n v="2"/>
    <n v="2"/>
    <n v="2"/>
    <s v="Jauja"/>
    <n v="0"/>
  </r>
  <r>
    <x v="811"/>
    <s v="Chanchan"/>
    <x v="58"/>
    <s v="INC"/>
    <s v="INC"/>
    <s v="inca"/>
    <s v="inti"/>
    <n v="1000"/>
    <s v="high_american,mesoamerican,andean"/>
    <s v="no"/>
    <m/>
    <n v="4"/>
    <n v="2"/>
    <n v="4"/>
    <s v="cocoa"/>
    <s v="yes"/>
    <s v="Chanchan"/>
    <n v="0"/>
    <m/>
    <x v="4"/>
    <s v="The Andes / Chinchaysuyu"/>
    <s v="Lima"/>
    <s v="Cocoa"/>
    <s v="CHM"/>
    <n v="4"/>
    <n v="4"/>
    <n v="2"/>
    <s v="Chanchan"/>
    <n v="0"/>
  </r>
  <r>
    <x v="812"/>
    <s v="Cajamarca"/>
    <x v="58"/>
    <s v="INC"/>
    <s v="INC"/>
    <s v="inca"/>
    <s v="inti"/>
    <n v="1000"/>
    <s v="high_american,mesoamerican,andean"/>
    <s v="no"/>
    <m/>
    <n v="3"/>
    <n v="3"/>
    <n v="3"/>
    <s v="cocoa"/>
    <s v="yes"/>
    <s v="Cajamarca"/>
    <n v="0"/>
    <m/>
    <x v="4"/>
    <s v="The Andes / Chinchaysuyu"/>
    <s v="Lima"/>
    <s v="Cocoa"/>
    <s v="CJA"/>
    <n v="3"/>
    <n v="3"/>
    <n v="2"/>
    <s v="Cajamarca"/>
    <n v="0"/>
  </r>
  <r>
    <x v="813"/>
    <s v="Huanuco"/>
    <x v="58"/>
    <s v="INC"/>
    <s v="INC"/>
    <s v="inca"/>
    <s v="inti"/>
    <n v="1000"/>
    <s v="high_american,mesoamerican,andean"/>
    <s v="no"/>
    <m/>
    <n v="2"/>
    <n v="2"/>
    <n v="3"/>
    <s v="grain"/>
    <s v="yes"/>
    <s v="Huanuco"/>
    <n v="0"/>
    <m/>
    <x v="4"/>
    <s v="The Andes / Chinchaysuyu"/>
    <s v="Lima"/>
    <s v="Grain"/>
    <s v="HJA"/>
    <n v="2"/>
    <n v="2"/>
    <n v="1"/>
    <s v="Huanuco"/>
    <n v="0"/>
  </r>
  <r>
    <x v="814"/>
    <s v="Iquitos"/>
    <x v="58"/>
    <s v="INC"/>
    <s v="INC"/>
    <s v="inca"/>
    <s v="inti"/>
    <n v="1000"/>
    <s v="high_american,mesoamerican,andean"/>
    <s v="no"/>
    <m/>
    <n v="2"/>
    <n v="3"/>
    <n v="2"/>
    <s v="fur"/>
    <s v="yes"/>
    <s v="Iquitos"/>
    <n v="0"/>
    <m/>
    <x v="4"/>
    <s v="Quito / Amazonas"/>
    <s v="Lima"/>
    <s v="Unknown"/>
    <s v="SPA"/>
    <n v="1"/>
    <n v="1"/>
    <n v="1"/>
    <s v="Iquitos"/>
    <n v="0"/>
  </r>
  <r>
    <x v="815"/>
    <s v="Tumbes"/>
    <x v="58"/>
    <s v="INC"/>
    <s v="INC"/>
    <s v="inca"/>
    <s v="inti"/>
    <n v="1000"/>
    <s v="high_american,mesoamerican,andean"/>
    <s v="no"/>
    <m/>
    <n v="3"/>
    <n v="2"/>
    <n v="3"/>
    <s v="grain"/>
    <s v="yes"/>
    <s v="Tumbes"/>
    <n v="0"/>
    <m/>
    <x v="4"/>
    <s v="Quito / The Andes / Chinchaysuyu"/>
    <s v="Lima"/>
    <s v="Grain"/>
    <s v="CHM"/>
    <n v="2"/>
    <n v="2"/>
    <n v="1"/>
    <s v="Tumbes"/>
    <n v="0"/>
  </r>
  <r>
    <x v="816"/>
    <s v="Canari"/>
    <x v="58"/>
    <s v="INC"/>
    <s v="INC"/>
    <s v="inca"/>
    <s v="inti"/>
    <n v="1000"/>
    <s v="high_american,mesoamerican,andean"/>
    <s v="no"/>
    <m/>
    <n v="3"/>
    <n v="3"/>
    <n v="4"/>
    <s v="wool"/>
    <s v="yes"/>
    <s v="Canari"/>
    <n v="0"/>
    <m/>
    <x v="4"/>
    <s v="Quito / The Andes / Chinchaysuyu"/>
    <s v="Lima"/>
    <s v="Wool"/>
    <s v="QTO"/>
    <n v="3"/>
    <n v="3"/>
    <n v="2"/>
    <s v="Surampalli"/>
    <n v="0"/>
  </r>
  <r>
    <x v="817"/>
    <s v="Canelos"/>
    <x v="58"/>
    <s v="INC"/>
    <s v="INC"/>
    <s v="inca"/>
    <s v="inti"/>
    <n v="1000"/>
    <s v="high_american,mesoamerican,andean"/>
    <s v="no"/>
    <m/>
    <n v="2"/>
    <n v="2"/>
    <n v="3"/>
    <s v="tropical_wood"/>
    <s v="yes"/>
    <s v="Canelos"/>
    <n v="0"/>
    <m/>
    <x v="4"/>
    <s v="Quito / The Andes"/>
    <s v="Lima"/>
    <s v="Unknown"/>
    <s v="SPA"/>
    <n v="2"/>
    <n v="1"/>
    <n v="1"/>
    <s v="Canelos"/>
    <n v="0"/>
  </r>
  <r>
    <x v="818"/>
    <s v="Guayaquil"/>
    <x v="58"/>
    <s v="INC"/>
    <s v="INC"/>
    <s v="inca"/>
    <s v="inti"/>
    <n v="1000"/>
    <s v="high_american,mesoamerican,andean"/>
    <s v="no"/>
    <m/>
    <n v="3"/>
    <n v="3"/>
    <n v="2"/>
    <s v="fish"/>
    <s v="yes"/>
    <s v="Guayaquil"/>
    <n v="0"/>
    <m/>
    <x v="4"/>
    <s v="Quito / The Andes / Chinchaysuyu"/>
    <s v="Lima"/>
    <s v="Fish"/>
    <s v="QTO"/>
    <n v="3"/>
    <n v="2"/>
    <n v="1"/>
    <s v="Guayaquil"/>
    <n v="0"/>
  </r>
  <r>
    <x v="819"/>
    <s v="Quito"/>
    <x v="58"/>
    <s v="INC"/>
    <s v="INC"/>
    <s v="inca"/>
    <s v="inti"/>
    <n v="1000"/>
    <s v="high_american,mesoamerican,andean"/>
    <s v="no"/>
    <m/>
    <n v="7"/>
    <n v="7"/>
    <n v="3"/>
    <s v="cloth"/>
    <s v="yes"/>
    <s v="Quito"/>
    <n v="0"/>
    <m/>
    <x v="4"/>
    <s v="Quito / The Andes / Chinchaysuyu"/>
    <s v="Lima"/>
    <s v="Cloth"/>
    <s v="QTO"/>
    <n v="6"/>
    <n v="6"/>
    <n v="2"/>
    <s v="Quito"/>
    <n v="0"/>
  </r>
  <r>
    <x v="820"/>
    <s v="Quijos"/>
    <x v="58"/>
    <s v="INC"/>
    <s v="INC"/>
    <s v="inca"/>
    <s v="inti"/>
    <n v="1000"/>
    <s v="high_american,mesoamerican,andean"/>
    <s v="no"/>
    <m/>
    <n v="2"/>
    <n v="3"/>
    <n v="2"/>
    <s v="naval_supplies"/>
    <s v="yes"/>
    <s v="Quijos"/>
    <n v="0"/>
    <m/>
    <x v="4"/>
    <s v="Quito / Amazonas"/>
    <s v="Lima"/>
    <s v="Unknown"/>
    <s v="SPA"/>
    <n v="1"/>
    <n v="1"/>
    <n v="1"/>
    <s v="Baeza"/>
    <n v="0"/>
  </r>
  <r>
    <x v="821"/>
    <s v="Caqueta"/>
    <x v="58"/>
    <s v="INC"/>
    <s v="INC"/>
    <s v="inca"/>
    <s v="inti"/>
    <n v="1000"/>
    <s v="high_american,mesoamerican,andean"/>
    <s v="no"/>
    <m/>
    <n v="3"/>
    <n v="2"/>
    <n v="2"/>
    <s v="tropical_wood"/>
    <s v="yes"/>
    <s v="Caqueta"/>
    <n v="0"/>
    <m/>
    <x v="4"/>
    <s v="The Spanish Main / Amazonas / New Granada"/>
    <s v="Lima"/>
    <s v="Unknown"/>
    <s v="SPA"/>
    <n v="1"/>
    <n v="1"/>
    <n v="1"/>
    <s v="Mocoa"/>
    <n v="0"/>
  </r>
  <r>
    <x v="822"/>
    <s v="Cauc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Lima"/>
    <s v="Unknown"/>
    <s v="SPA"/>
    <n v="2"/>
    <n v="2"/>
    <n v="1"/>
    <s v="Cauca"/>
    <n v="0"/>
  </r>
  <r>
    <x v="823"/>
    <s v="Mariquit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Panama"/>
    <s v="Unknown"/>
    <s v="SPA"/>
    <n v="2"/>
    <n v="2"/>
    <n v="1"/>
    <s v="Mariquita"/>
    <n v="0"/>
  </r>
  <r>
    <x v="824"/>
    <s v="Bogot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Panama"/>
    <s v="Cocoa"/>
    <s v="MCA"/>
    <n v="6"/>
    <n v="6"/>
    <n v="2"/>
    <s v="Bogotá"/>
    <n v="0"/>
  </r>
  <r>
    <x v="825"/>
    <s v="Choco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Panama"/>
    <s v="Unknown"/>
    <s v="SPA"/>
    <n v="1"/>
    <n v="1"/>
    <n v="1"/>
    <s v="Choco"/>
    <n v="0"/>
  </r>
  <r>
    <x v="826"/>
    <s v="Antioquí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Panama"/>
    <s v="Unknown"/>
    <s v="SPA"/>
    <n v="2"/>
    <n v="4"/>
    <n v="1"/>
    <s v="Antioquía"/>
    <n v="0"/>
  </r>
  <r>
    <x v="827"/>
    <s v="Cartagen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Andalucia"/>
    <s v="Panama"/>
    <s v="Unknown"/>
    <s v="SPA"/>
    <n v="3"/>
    <n v="3"/>
    <n v="2"/>
    <s v="Cartagena"/>
    <n v="0"/>
  </r>
  <r>
    <x v="828"/>
    <s v="Magdalen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Andalucia"/>
    <s v="Panama"/>
    <s v="Unknown"/>
    <s v="SPA"/>
    <n v="1"/>
    <n v="1"/>
    <n v="1"/>
    <s v="Magdalena"/>
    <n v="0"/>
  </r>
  <r>
    <x v="829"/>
    <s v="Maracaibo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Venezuela"/>
    <s v="Caribbean"/>
    <s v="Unknown"/>
    <s v="SPA"/>
    <n v="1"/>
    <n v="2"/>
    <n v="1"/>
    <s v="Maracaibo"/>
    <n v="0"/>
  </r>
  <r>
    <x v="830"/>
    <s v="Caracas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1"/>
    <n v="2"/>
    <n v="1"/>
    <s v="Caracas"/>
    <n v="0"/>
  </r>
  <r>
    <x v="831"/>
    <s v="Tunj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Granada"/>
    <s v="Panama"/>
    <s v="Salt"/>
    <s v="MCA"/>
    <n v="5"/>
    <n v="5"/>
    <n v="2"/>
    <s v="Tunja"/>
    <n v="0"/>
  </r>
  <r>
    <x v="832"/>
    <s v="Graaff-Reinet"/>
    <x v="39"/>
    <m/>
    <m/>
    <m/>
    <m/>
    <m/>
    <m/>
    <m/>
    <m/>
    <m/>
    <m/>
    <m/>
    <m/>
    <m/>
    <m/>
    <m/>
    <m/>
    <x v="1"/>
    <s v="South Africa"/>
    <s v="Cape of Good Hope"/>
    <s v="Unknown"/>
    <s v="NED"/>
    <n v="2"/>
    <n v="2"/>
    <n v="1"/>
    <s v="Graaff-Reinet"/>
    <n v="0"/>
  </r>
  <r>
    <x v="833"/>
    <s v="Barinas"/>
    <x v="39"/>
    <m/>
    <m/>
    <m/>
    <m/>
    <m/>
    <s v="INC"/>
    <m/>
    <m/>
    <m/>
    <m/>
    <m/>
    <m/>
    <m/>
    <m/>
    <m/>
    <m/>
    <x v="4"/>
    <s v="The Spanish Main / Venezuela"/>
    <s v="Amazonas"/>
    <s v="Unknown"/>
    <s v="SPA"/>
    <n v="1"/>
    <n v="1"/>
    <n v="1"/>
    <s v="Barinas"/>
    <n v="0"/>
  </r>
  <r>
    <x v="834"/>
    <s v="Panama"/>
    <x v="59"/>
    <s v="MCA"/>
    <s v="MCA"/>
    <s v="muisca"/>
    <s v="animism"/>
    <n v="1000"/>
    <s v="high_american,mesoamerican,andean"/>
    <s v="no"/>
    <m/>
    <m/>
    <m/>
    <m/>
    <m/>
    <m/>
    <m/>
    <m/>
    <m/>
    <x v="3"/>
    <s v="The Spanish Main / Central America / Castilla del Oro"/>
    <s v="Panama"/>
    <s v="Unknown"/>
    <s v="CAS"/>
    <n v="1"/>
    <n v="1"/>
    <n v="1"/>
    <s v="Panama"/>
    <n v="0"/>
  </r>
  <r>
    <x v="835"/>
    <s v="Chorotega"/>
    <x v="59"/>
    <s v="MCA"/>
    <s v="MCA"/>
    <s v="muisca"/>
    <s v="animism"/>
    <n v="1000"/>
    <s v="high_american,mesoamerican,andean"/>
    <s v="no"/>
    <m/>
    <m/>
    <m/>
    <m/>
    <m/>
    <m/>
    <m/>
    <m/>
    <m/>
    <x v="3"/>
    <s v="The Spanish Main / Central America / Castilla del Oro"/>
    <s v="Panama"/>
    <s v="Unknown"/>
    <s v="SPA"/>
    <n v="1"/>
    <n v="1"/>
    <n v="1"/>
    <s v="Chorotega"/>
    <n v="0"/>
  </r>
  <r>
    <x v="836"/>
    <s v="Nicaragua"/>
    <x v="0"/>
    <s v="AZT"/>
    <s v="AZT"/>
    <s v="aztek"/>
    <s v="nahuatl"/>
    <n v="1000"/>
    <s v="mesoamerican,high_american"/>
    <s v="no"/>
    <m/>
    <n v="1"/>
    <n v="2"/>
    <n v="1"/>
    <s v="cocoa"/>
    <s v="yes"/>
    <s v="Nicaragua"/>
    <n v="0"/>
    <s v="yes"/>
    <x v="3"/>
    <s v="Central America"/>
    <s v="Panama"/>
    <s v="Unknown"/>
    <s v="SPA"/>
    <n v="1"/>
    <n v="1"/>
    <n v="1"/>
    <s v="Nicaragua"/>
    <n v="0"/>
  </r>
  <r>
    <x v="837"/>
    <s v="Mosquito"/>
    <x v="0"/>
    <s v="AZT"/>
    <s v="AZT"/>
    <s v="aztek"/>
    <s v="nahuatl"/>
    <n v="1000"/>
    <s v="mesoamerican,high_american"/>
    <s v="no"/>
    <m/>
    <n v="1"/>
    <n v="2"/>
    <n v="1"/>
    <s v="gold"/>
    <s v="yes"/>
    <s v="Mosquito"/>
    <n v="0"/>
    <s v="yes"/>
    <x v="3"/>
    <s v="The Spanish Main / Central America / Castilla del Oro"/>
    <s v="Panama"/>
    <s v="Unknown"/>
    <s v="GBR"/>
    <n v="1"/>
    <n v="1"/>
    <n v="1"/>
    <s v="Mosquito"/>
    <n v="0"/>
  </r>
  <r>
    <x v="838"/>
    <s v="Pipil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Panama"/>
    <s v="Unknown"/>
    <s v="SPA"/>
    <n v="1"/>
    <n v="1"/>
    <n v="1"/>
    <s v="Pipil"/>
    <n v="0"/>
  </r>
  <r>
    <x v="839"/>
    <s v="Honduras"/>
    <x v="0"/>
    <s v="AZT"/>
    <s v="AZT"/>
    <s v="aztek"/>
    <s v="nahuatl"/>
    <n v="1000"/>
    <s v="mesoamerican,high_american"/>
    <s v="no"/>
    <m/>
    <n v="1"/>
    <n v="1"/>
    <n v="2"/>
    <s v="wool"/>
    <s v="yes"/>
    <s v="Honduras"/>
    <n v="0"/>
    <s v="yes"/>
    <x v="3"/>
    <s v="Central America"/>
    <s v="Panama"/>
    <s v="Unknown"/>
    <s v="SPA"/>
    <n v="1"/>
    <n v="1"/>
    <n v="1"/>
    <s v="Honduras"/>
    <n v="0"/>
  </r>
  <r>
    <x v="840"/>
    <s v="Guatemala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Cocoa"/>
    <s v="KIC"/>
    <n v="3"/>
    <n v="3"/>
    <n v="1"/>
    <s v="Guatemala"/>
    <n v="0"/>
  </r>
  <r>
    <x v="841"/>
    <s v="Petén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Cocoa"/>
    <s v="ITZ"/>
    <n v="2"/>
    <n v="2"/>
    <n v="1"/>
    <s v="Petén"/>
    <n v="0"/>
  </r>
  <r>
    <x v="842"/>
    <s v="Belize"/>
    <x v="0"/>
    <s v="AZT"/>
    <s v="AZT"/>
    <s v="aztek"/>
    <s v="nahuatl"/>
    <n v="1000"/>
    <s v="mesoamerican,high_american"/>
    <s v="no"/>
    <m/>
    <n v="4"/>
    <n v="4"/>
    <n v="3"/>
    <s v="sugar"/>
    <s v="yes"/>
    <s v="Belize"/>
    <n v="25"/>
    <s v="yes"/>
    <x v="3"/>
    <s v="Central America / Mesoamerica"/>
    <s v="Mexico"/>
    <s v="Sugar"/>
    <s v="ITZ"/>
    <n v="4"/>
    <n v="4"/>
    <n v="1"/>
    <s v="Belize"/>
    <n v="25"/>
  </r>
  <r>
    <x v="843"/>
    <s v="Zapotec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Sugar"/>
    <s v="ZAP"/>
    <n v="2"/>
    <n v="2"/>
    <n v="1"/>
    <s v="Zaachila"/>
    <n v="0"/>
  </r>
  <r>
    <x v="844"/>
    <s v="Campeche"/>
    <x v="0"/>
    <s v="AZT"/>
    <s v="AZT"/>
    <s v="aztek"/>
    <s v="nahuatl"/>
    <n v="1000"/>
    <s v="mesoamerican,high_american"/>
    <s v="no"/>
    <m/>
    <n v="4"/>
    <n v="4"/>
    <n v="3"/>
    <s v="sugar"/>
    <s v="yes"/>
    <s v="Campeche"/>
    <n v="0"/>
    <s v="yes"/>
    <x v="3"/>
    <s v="Yucatan / Central America / Mesoamerica"/>
    <s v="Mexico"/>
    <s v="Sugar"/>
    <s v="XIU"/>
    <n v="4"/>
    <n v="4"/>
    <n v="1"/>
    <s v="Campeche"/>
    <n v="0"/>
  </r>
  <r>
    <x v="845"/>
    <s v="Sotuta"/>
    <x v="0"/>
    <s v="AZT"/>
    <s v="AZT"/>
    <s v="aztek"/>
    <s v="nahuatl"/>
    <n v="1000"/>
    <s v="mesoamerican,high_american"/>
    <s v="no"/>
    <m/>
    <n v="4"/>
    <n v="5"/>
    <n v="4"/>
    <s v="fish"/>
    <s v="yes"/>
    <s v="Sotuta"/>
    <n v="0"/>
    <s v="yes"/>
    <x v="3"/>
    <s v="Yucatan / Central America / Mesoamerica"/>
    <s v="Mexico"/>
    <s v="Fish"/>
    <s v="COC"/>
    <n v="4"/>
    <n v="4"/>
    <n v="1"/>
    <s v="Sotuta"/>
    <n v="0"/>
  </r>
  <r>
    <x v="846"/>
    <s v="Mixtec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Grain"/>
    <s v="MIX"/>
    <n v="3"/>
    <n v="3"/>
    <n v="1"/>
    <s v="Totopec"/>
    <n v="0"/>
  </r>
  <r>
    <x v="847"/>
    <s v="Tohancapan"/>
    <x v="62"/>
    <s v="TLX"/>
    <s v="TLX"/>
    <s v="aztek"/>
    <s v="nahuatl"/>
    <n v="1000"/>
    <s v="mesoamerican,high_american"/>
    <s v="no"/>
    <m/>
    <m/>
    <m/>
    <m/>
    <m/>
    <m/>
    <m/>
    <m/>
    <m/>
    <x v="3"/>
    <s v="Central America / Mesoamerica"/>
    <s v="Mexico"/>
    <s v="Spices"/>
    <s v="TOT"/>
    <n v="2"/>
    <n v="2"/>
    <n v="1"/>
    <s v="Tohancapan"/>
    <n v="0"/>
  </r>
  <r>
    <x v="848"/>
    <s v="Tlapanec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Gold"/>
    <s v="TLA"/>
    <n v="4"/>
    <n v="4"/>
    <n v="1"/>
    <s v="Acapulco"/>
    <n v="0"/>
  </r>
  <r>
    <x v="849"/>
    <s v="Tlaxcala"/>
    <x v="62"/>
    <s v="TLX"/>
    <s v="TLX"/>
    <s v="aztek"/>
    <s v="nahuatl"/>
    <n v="1000"/>
    <s v="mesoamerican,high_american"/>
    <s v="no"/>
    <m/>
    <m/>
    <m/>
    <m/>
    <m/>
    <m/>
    <m/>
    <m/>
    <m/>
    <x v="3"/>
    <s v="Central America / Mesoamerica"/>
    <s v="Mexico"/>
    <s v="Sugar"/>
    <s v="TLX"/>
    <n v="4"/>
    <n v="4"/>
    <n v="1"/>
    <s v="Tlaxcala"/>
    <n v="0"/>
  </r>
  <r>
    <x v="850"/>
    <s v="Zacatula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Fish"/>
    <s v="CLM"/>
    <n v="3"/>
    <n v="3"/>
    <n v="1"/>
    <s v="Tarasco"/>
    <n v="50"/>
  </r>
  <r>
    <x v="851"/>
    <s v="Mexico"/>
    <x v="0"/>
    <s v="AZT"/>
    <s v="AZT"/>
    <s v="aztek"/>
    <s v="nahuatl"/>
    <n v="1000"/>
    <s v="mesoamerican,high_american"/>
    <s v="no"/>
    <m/>
    <n v="7"/>
    <n v="8"/>
    <n v="6"/>
    <s v="gold"/>
    <s v="yes"/>
    <s v="Tenochtitlan"/>
    <n v="0"/>
    <s v="yes"/>
    <x v="3"/>
    <s v="Central America / Mesoamerica"/>
    <s v="Mexico"/>
    <s v="Gold"/>
    <s v="AZT"/>
    <n v="7"/>
    <n v="7"/>
    <n v="2"/>
    <s v="Tenochtitlan"/>
    <n v="0"/>
  </r>
  <r>
    <x v="852"/>
    <s v="Huastec"/>
    <x v="0"/>
    <s v="AZT"/>
    <s v="AZT"/>
    <s v="aztek"/>
    <s v="nahuatl"/>
    <n v="1000"/>
    <s v="mesoamerican,high_american"/>
    <s v="no"/>
    <m/>
    <n v="3"/>
    <n v="4"/>
    <n v="3"/>
    <s v="cotton"/>
    <s v="yes"/>
    <s v="Huastec"/>
    <n v="0"/>
    <s v="yes"/>
    <x v="3"/>
    <s v="Central America / Mesoamerica"/>
    <s v="Mexico"/>
    <s v="Cotton"/>
    <s v="AZT"/>
    <n v="3"/>
    <n v="3"/>
    <n v="1"/>
    <s v="Huastec"/>
    <n v="0"/>
  </r>
  <r>
    <x v="853"/>
    <s v="Sayultecas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Grain"/>
    <s v="CLM"/>
    <n v="4"/>
    <n v="4"/>
    <n v="3"/>
    <s v="Sayultecas"/>
    <n v="0"/>
  </r>
  <r>
    <x v="854"/>
    <s v="Totorames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"/>
    <s v="Mexico"/>
    <s v="Unknown"/>
    <s v="SPA"/>
    <n v="2"/>
    <n v="1"/>
    <n v="1"/>
    <s v="Huichol"/>
    <n v="0"/>
  </r>
  <r>
    <x v="855"/>
    <s v="Zacatecas"/>
    <x v="0"/>
    <s v="AZT"/>
    <s v="AZT"/>
    <s v="aztek"/>
    <s v="nahuatl"/>
    <n v="1000"/>
    <s v="mesoamerican,high_american"/>
    <s v="no"/>
    <m/>
    <n v="2"/>
    <n v="1"/>
    <n v="1"/>
    <s v="naval_supplies"/>
    <s v="yes"/>
    <s v="Zacatecas"/>
    <n v="0"/>
    <s v="yes"/>
    <x v="3"/>
    <s v="Central America"/>
    <s v="Mexico"/>
    <s v="Unknown"/>
    <s v="SPA"/>
    <n v="1"/>
    <n v="1"/>
    <n v="1"/>
    <s v="Zacatecas"/>
    <n v="0"/>
  </r>
  <r>
    <x v="856"/>
    <s v="Guachichil"/>
    <x v="0"/>
    <s v="AZT"/>
    <s v="AZT"/>
    <s v="aztek"/>
    <s v="nahuatl"/>
    <n v="1000"/>
    <s v="mesoamerican,high_american"/>
    <s v="no"/>
    <m/>
    <n v="2"/>
    <n v="2"/>
    <n v="1"/>
    <s v="grain"/>
    <s v="yes"/>
    <s v="Guachichil"/>
    <n v="0"/>
    <s v="yes"/>
    <x v="3"/>
    <s v="Central America"/>
    <s v="Mexico"/>
    <s v="Unknown"/>
    <s v="SPA"/>
    <n v="1"/>
    <n v="1"/>
    <n v="1"/>
    <s v="Guachichil"/>
    <n v="0"/>
  </r>
  <r>
    <x v="857"/>
    <s v="Tamaulipas"/>
    <x v="0"/>
    <s v="AZT"/>
    <s v="AZT"/>
    <s v="aztek"/>
    <s v="nahuatl"/>
    <n v="1000"/>
    <s v="mesoamerican,high_american"/>
    <s v="no"/>
    <m/>
    <n v="1"/>
    <n v="2"/>
    <n v="2"/>
    <s v="grain"/>
    <s v="yes"/>
    <s v="Tamaulipas"/>
    <n v="0"/>
    <s v="yes"/>
    <x v="3"/>
    <s v="Central America"/>
    <s v="Rio Grande"/>
    <s v="Unknown"/>
    <s v="SPA"/>
    <n v="1"/>
    <n v="1"/>
    <n v="1"/>
    <s v="Tamaulipas"/>
    <n v="0"/>
  </r>
  <r>
    <x v="858"/>
    <s v="Sinaloa"/>
    <x v="0"/>
    <s v="AZT"/>
    <s v="AZT"/>
    <s v="aztek"/>
    <s v="nahuatl"/>
    <n v="1000"/>
    <s v="mesoamerican,high_american"/>
    <s v="no"/>
    <m/>
    <n v="1"/>
    <n v="2"/>
    <n v="2"/>
    <s v="gold"/>
    <s v="yes"/>
    <s v="Sinaloa"/>
    <n v="0"/>
    <s v="yes"/>
    <x v="3"/>
    <s v="Central America"/>
    <s v="Mexico"/>
    <s v="Unknown"/>
    <s v="SPA"/>
    <n v="1"/>
    <n v="1"/>
    <n v="1"/>
    <s v="Sinaloa"/>
    <n v="0"/>
  </r>
  <r>
    <x v="859"/>
    <s v="Tepehuan"/>
    <x v="0"/>
    <s v="AZT"/>
    <s v="AZT"/>
    <s v="aztek"/>
    <s v="nahuatl"/>
    <n v="1000"/>
    <s v="mesoamerican,high_american"/>
    <s v="no"/>
    <m/>
    <n v="2"/>
    <n v="1"/>
    <n v="2"/>
    <s v="grain"/>
    <s v="yes"/>
    <s v="Tepehuan"/>
    <n v="0"/>
    <s v="yes"/>
    <x v="3"/>
    <s v="Central America"/>
    <s v="Mexico"/>
    <s v="Unknown"/>
    <s v="SPA"/>
    <n v="1"/>
    <n v="1"/>
    <n v="1"/>
    <s v="Tepehuan"/>
    <n v="0"/>
  </r>
  <r>
    <x v="860"/>
    <s v="Coahuila"/>
    <x v="0"/>
    <s v="AZT"/>
    <s v="AZT"/>
    <s v="aztek"/>
    <s v="nahuatl"/>
    <n v="1000"/>
    <s v="mesoamerican,high_american"/>
    <s v="no"/>
    <m/>
    <n v="1"/>
    <n v="1"/>
    <n v="1"/>
    <s v="fish"/>
    <s v="yes"/>
    <s v="Coahuila"/>
    <n v="0"/>
    <s v="yes"/>
    <x v="3"/>
    <s v="Central America"/>
    <s v="Rio Grande"/>
    <s v="Unknown"/>
    <s v="SPA"/>
    <n v="1"/>
    <n v="1"/>
    <n v="1"/>
    <s v="Coahuila"/>
    <n v="0"/>
  </r>
  <r>
    <x v="861"/>
    <s v="Yaqui"/>
    <x v="0"/>
    <s v="AZT"/>
    <s v="AZT"/>
    <s v="aztek"/>
    <s v="nahuatl"/>
    <n v="1000"/>
    <s v="mesoamerican,high_american"/>
    <s v="no"/>
    <m/>
    <n v="1"/>
    <n v="1"/>
    <n v="2"/>
    <s v="grain"/>
    <s v="yes"/>
    <s v="Yaqui"/>
    <n v="0"/>
    <s v="yes"/>
    <x v="3"/>
    <s v="Central America"/>
    <s v="California"/>
    <s v="Unknown"/>
    <s v="SPA"/>
    <n v="1"/>
    <n v="1"/>
    <n v="1"/>
    <s v="Yaqui"/>
    <n v="0"/>
  </r>
  <r>
    <x v="862"/>
    <s v="Suma"/>
    <x v="0"/>
    <s v="AZT"/>
    <s v="AZT"/>
    <s v="aztek"/>
    <s v="nahuatl"/>
    <n v="1000"/>
    <s v="mesoamerican,high_american"/>
    <s v="no"/>
    <m/>
    <n v="1"/>
    <n v="1"/>
    <n v="2"/>
    <s v="sugar"/>
    <s v="yes"/>
    <s v="Suma"/>
    <n v="0"/>
    <s v="yes"/>
    <x v="3"/>
    <s v="Central America"/>
    <s v="Rio Grande"/>
    <s v="Unknown"/>
    <s v="SPA"/>
    <n v="1"/>
    <n v="1"/>
    <n v="1"/>
    <s v="Suma"/>
    <n v="0"/>
  </r>
  <r>
    <x v="863"/>
    <s v="Concho"/>
    <x v="0"/>
    <s v="AZT"/>
    <s v="AZT"/>
    <s v="aztek"/>
    <s v="nahuatl"/>
    <n v="1000"/>
    <s v="mesoamerican,high_american"/>
    <s v="no"/>
    <m/>
    <n v="1"/>
    <n v="1"/>
    <n v="1"/>
    <s v="wool"/>
    <s v="yes"/>
    <s v="Concho"/>
    <n v="0"/>
    <s v="yes"/>
    <x v="3"/>
    <s v="Central America"/>
    <s v="Rio Grande"/>
    <s v="Unknown"/>
    <s v="SPA"/>
    <n v="1"/>
    <n v="1"/>
    <n v="1"/>
    <s v="Concho"/>
    <n v="0"/>
  </r>
  <r>
    <x v="864"/>
    <s v="Cochimi"/>
    <x v="0"/>
    <s v="AZT"/>
    <s v="AZT"/>
    <s v="aztek"/>
    <s v="nahuatl"/>
    <n v="1000"/>
    <s v="mesoamerican,high_american"/>
    <s v="no"/>
    <m/>
    <n v="1"/>
    <n v="2"/>
    <n v="2"/>
    <s v="salt"/>
    <s v="yes"/>
    <s v="Cochimi"/>
    <n v="0"/>
    <s v="yes"/>
    <x v="3"/>
    <s v="Central America"/>
    <s v="California"/>
    <s v="Unknown"/>
    <s v="SPA"/>
    <n v="1"/>
    <n v="1"/>
    <n v="1"/>
    <s v="Cochimi"/>
    <n v="0"/>
  </r>
  <r>
    <x v="865"/>
    <s v="Guaycura"/>
    <x v="0"/>
    <s v="AZT"/>
    <s v="AZT"/>
    <s v="aztek"/>
    <s v="nahuatl"/>
    <n v="1000"/>
    <s v="mesoamerican,high_american"/>
    <s v="no"/>
    <m/>
    <n v="1"/>
    <n v="1"/>
    <n v="2"/>
    <s v="grain"/>
    <s v="yes"/>
    <s v="Guaycura"/>
    <n v="0"/>
    <s v="yes"/>
    <x v="3"/>
    <s v="Central America"/>
    <s v="California"/>
    <s v="Unknown"/>
    <s v="SPA"/>
    <n v="1"/>
    <n v="1"/>
    <n v="1"/>
    <s v="Guaycura"/>
    <n v="0"/>
  </r>
  <r>
    <x v="866"/>
    <s v="Cahuilla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n v="0"/>
    <n v="1"/>
    <n v="1"/>
    <n v="1"/>
    <s v="Cahuila"/>
    <n v="0"/>
  </r>
  <r>
    <x v="867"/>
    <s v="Chumash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s v="SPA"/>
    <n v="1"/>
    <n v="1"/>
    <n v="1"/>
    <s v="Chumash"/>
    <n v="0"/>
  </r>
  <r>
    <x v="868"/>
    <s v="Salinan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s v="SPA"/>
    <n v="1"/>
    <n v="1"/>
    <n v="1"/>
    <s v="Salinan"/>
    <n v="0"/>
  </r>
  <r>
    <x v="869"/>
    <s v="Yokuts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n v="0"/>
    <n v="1"/>
    <n v="1"/>
    <n v="1"/>
    <s v="Yorkuts"/>
    <n v="0"/>
  </r>
  <r>
    <x v="870"/>
    <s v="Pomo"/>
    <x v="39"/>
    <m/>
    <m/>
    <m/>
    <m/>
    <m/>
    <m/>
    <m/>
    <m/>
    <m/>
    <m/>
    <m/>
    <m/>
    <m/>
    <m/>
    <m/>
    <m/>
    <x v="3"/>
    <s v="Western America"/>
    <s v="California"/>
    <s v="Unknown"/>
    <s v="RUS"/>
    <n v="1"/>
    <n v="1"/>
    <n v="1"/>
    <s v="Pomo"/>
    <n v="0"/>
  </r>
  <r>
    <x v="871"/>
    <s v="Siuslaw"/>
    <x v="39"/>
    <m/>
    <m/>
    <m/>
    <m/>
    <m/>
    <m/>
    <m/>
    <m/>
    <m/>
    <m/>
    <m/>
    <m/>
    <m/>
    <m/>
    <m/>
    <m/>
    <x v="3"/>
    <s v="Northwestern America"/>
    <s v="California"/>
    <s v="Unknown"/>
    <s v="CNK"/>
    <n v="1"/>
    <n v="1"/>
    <n v="1"/>
    <s v="Siuslaw"/>
    <n v="0"/>
  </r>
  <r>
    <x v="872"/>
    <s v="Chinook"/>
    <x v="39"/>
    <m/>
    <m/>
    <m/>
    <m/>
    <m/>
    <m/>
    <m/>
    <m/>
    <m/>
    <m/>
    <m/>
    <m/>
    <m/>
    <m/>
    <m/>
    <m/>
    <x v="3"/>
    <s v="Northwestern America / Columbia Basin"/>
    <s v="California"/>
    <s v="Fur"/>
    <s v="CNK"/>
    <n v="3"/>
    <n v="1"/>
    <n v="1"/>
    <s v="Chinook"/>
    <n v="0"/>
  </r>
  <r>
    <x v="873"/>
    <s v="Salish"/>
    <x v="39"/>
    <m/>
    <m/>
    <m/>
    <m/>
    <m/>
    <m/>
    <m/>
    <m/>
    <m/>
    <m/>
    <m/>
    <m/>
    <m/>
    <m/>
    <m/>
    <m/>
    <x v="3"/>
    <s v="Northwestern America / Columbia Basin"/>
    <s v="California"/>
    <s v="Fur"/>
    <s v="SAL"/>
    <n v="3"/>
    <n v="1"/>
    <n v="1"/>
    <s v="Salish"/>
    <n v="0"/>
  </r>
  <r>
    <x v="874"/>
    <s v="Paiute"/>
    <x v="64"/>
    <s v="NAH"/>
    <s v="NAH"/>
    <m/>
    <m/>
    <m/>
    <s v="high_american"/>
    <m/>
    <m/>
    <m/>
    <m/>
    <m/>
    <m/>
    <m/>
    <m/>
    <m/>
    <m/>
    <x v="3"/>
    <s v="Western America"/>
    <s v="Rio Grande"/>
    <s v="Salt"/>
    <s v="NAH"/>
    <n v="1"/>
    <n v="1"/>
    <n v="1"/>
    <s v="Canyon"/>
    <n v="0"/>
  </r>
  <r>
    <x v="875"/>
    <s v="Yavapai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Rio Grande"/>
    <s v="Unknown"/>
    <s v="PIM"/>
    <n v="1"/>
    <n v="1"/>
    <n v="1"/>
    <s v="Yavapai"/>
    <n v="0"/>
  </r>
  <r>
    <x v="876"/>
    <s v="Pima"/>
    <x v="0"/>
    <s v="AZT"/>
    <s v="AZT"/>
    <s v="aztek"/>
    <s v="nahuatl"/>
    <n v="1000"/>
    <s v="mesoamerican,high_american"/>
    <s v="no"/>
    <m/>
    <n v="1"/>
    <n v="2"/>
    <n v="1"/>
    <s v="salt"/>
    <s v="yes"/>
    <s v="Pima"/>
    <n v="0"/>
    <s v="yes"/>
    <x v="3"/>
    <s v="Western America"/>
    <s v="Rio Grande"/>
    <s v="Salt"/>
    <s v="PIM"/>
    <n v="1"/>
    <n v="1"/>
    <n v="1"/>
    <s v="Pima"/>
    <n v="0"/>
  </r>
  <r>
    <x v="877"/>
    <s v="Navajo"/>
    <x v="64"/>
    <s v="NAH"/>
    <s v="NAH"/>
    <m/>
    <m/>
    <m/>
    <s v="high_american"/>
    <m/>
    <m/>
    <m/>
    <m/>
    <m/>
    <m/>
    <m/>
    <m/>
    <m/>
    <m/>
    <x v="3"/>
    <s v="Western America"/>
    <s v="Rio Grande"/>
    <s v="Salt"/>
    <s v="NAH"/>
    <n v="3"/>
    <n v="2"/>
    <n v="1"/>
    <s v="Navajo"/>
    <n v="0"/>
  </r>
  <r>
    <x v="878"/>
    <s v="Apache"/>
    <x v="0"/>
    <s v="AZT"/>
    <s v="AZT"/>
    <s v="aztek"/>
    <s v="nahuatl"/>
    <n v="1000"/>
    <s v="mesoamerican,high_american"/>
    <s v="no"/>
    <m/>
    <n v="1"/>
    <n v="1"/>
    <n v="1"/>
    <s v="salt"/>
    <s v="yes"/>
    <s v="Apache"/>
    <n v="0"/>
    <s v="yes"/>
    <x v="3"/>
    <s v="Western America"/>
    <s v="Rio Grande"/>
    <s v="Salt"/>
    <s v="APA"/>
    <n v="1"/>
    <n v="1"/>
    <n v="1"/>
    <s v="Apache"/>
    <n v="0"/>
  </r>
  <r>
    <x v="879"/>
    <s v="Pueblo"/>
    <x v="65"/>
    <s v="PUE"/>
    <s v="PUE"/>
    <s v="pueblo"/>
    <s v="totemism"/>
    <n v="1000"/>
    <s v="high_american"/>
    <s v="no"/>
    <m/>
    <m/>
    <m/>
    <m/>
    <m/>
    <m/>
    <m/>
    <m/>
    <m/>
    <x v="3"/>
    <s v="Western America"/>
    <s v="Rio Grande"/>
    <s v="Salt"/>
    <s v="PUE"/>
    <n v="3"/>
    <n v="3"/>
    <n v="1"/>
    <s v="Ohkay Owingeh"/>
    <n v="0"/>
  </r>
  <r>
    <x v="880"/>
    <s v="Piro"/>
    <x v="0"/>
    <s v="AZT"/>
    <s v="AZT"/>
    <s v="aztek"/>
    <s v="nahuatl"/>
    <n v="1000"/>
    <s v="mesoamerican,high_american"/>
    <s v="no"/>
    <m/>
    <n v="2"/>
    <n v="2"/>
    <n v="2"/>
    <s v="iron"/>
    <s v="yes"/>
    <s v="Teypana"/>
    <n v="0"/>
    <s v="yes"/>
    <x v="3"/>
    <s v="Western America"/>
    <s v="Rio Grande"/>
    <s v="Unknown"/>
    <s v="PUE"/>
    <n v="2"/>
    <n v="2"/>
    <n v="1"/>
    <s v="Teypana"/>
    <n v="0"/>
  </r>
  <r>
    <x v="881"/>
    <s v="Mescalero"/>
    <x v="0"/>
    <s v="AZT"/>
    <s v="AZT"/>
    <s v="aztek"/>
    <s v="nahuatl"/>
    <n v="1000"/>
    <s v="mesoamerican,high_american"/>
    <s v="no"/>
    <m/>
    <n v="1"/>
    <n v="2"/>
    <n v="1"/>
    <s v="cotton"/>
    <s v="yes"/>
    <s v="Mescalero"/>
    <n v="0"/>
    <s v="yes"/>
    <x v="3"/>
    <s v="The Great Plains"/>
    <s v="Rio Grande"/>
    <s v="Unknown"/>
    <s v="COM"/>
    <n v="1"/>
    <n v="1"/>
    <n v="1"/>
    <s v="Mescalero"/>
    <n v="0"/>
  </r>
  <r>
    <x v="882"/>
    <s v="Lipan"/>
    <x v="0"/>
    <s v="AZT"/>
    <s v="AZT"/>
    <s v="aztek"/>
    <s v="nahuatl"/>
    <n v="1000"/>
    <s v="mesoamerican,high_american"/>
    <s v="no"/>
    <m/>
    <n v="1"/>
    <n v="1"/>
    <n v="1"/>
    <s v="gold"/>
    <s v="yes"/>
    <s v="Lipan"/>
    <n v="0"/>
    <s v="yes"/>
    <x v="3"/>
    <s v="The Great Plains"/>
    <s v="Rio Grande"/>
    <s v="Unknown"/>
    <s v="SPA"/>
    <n v="1"/>
    <n v="1"/>
    <n v="1"/>
    <s v="Lipan"/>
    <n v="0"/>
  </r>
  <r>
    <x v="883"/>
    <s v="Karankawa"/>
    <x v="0"/>
    <s v="AZT"/>
    <s v="AZT"/>
    <s v="aztek"/>
    <s v="nahuatl"/>
    <n v="1000"/>
    <s v="mesoamerican,high_american"/>
    <s v="no"/>
    <m/>
    <n v="1"/>
    <n v="2"/>
    <n v="1"/>
    <s v="grain"/>
    <s v="yes"/>
    <s v="Karankawa"/>
    <n v="0"/>
    <s v="yes"/>
    <x v="3"/>
    <s v="The Great Plains"/>
    <s v="Rio Grande"/>
    <s v="Unknown"/>
    <s v="SPA"/>
    <n v="1"/>
    <n v="1"/>
    <n v="1"/>
    <s v="Karankawa"/>
    <n v="0"/>
  </r>
  <r>
    <x v="884"/>
    <s v="Teyas"/>
    <x v="0"/>
    <s v="AZT"/>
    <s v="AZT"/>
    <s v="aztek"/>
    <s v="nahuatl"/>
    <n v="1000"/>
    <s v="mesoamerican,high_american"/>
    <s v="no"/>
    <m/>
    <n v="1"/>
    <n v="2"/>
    <n v="2"/>
    <s v="wool"/>
    <s v="yes"/>
    <s v="Comanche"/>
    <n v="0"/>
    <s v="yes"/>
    <x v="3"/>
    <s v="The Great Plains"/>
    <s v="Rio Grande"/>
    <s v="Unknown"/>
    <s v="COM"/>
    <n v="1"/>
    <n v="1"/>
    <n v="1"/>
    <s v="Comanche"/>
    <n v="0"/>
  </r>
  <r>
    <x v="885"/>
    <s v="Waco"/>
    <x v="0"/>
    <s v="AZT"/>
    <s v="AZT"/>
    <s v="aztek"/>
    <s v="nahuatl"/>
    <n v="1000"/>
    <s v="mesoamerican,high_american"/>
    <s v="no"/>
    <m/>
    <n v="2"/>
    <n v="1"/>
    <n v="1"/>
    <s v="grain"/>
    <s v="yes"/>
    <s v="Waco"/>
    <n v="0"/>
    <s v="yes"/>
    <x v="3"/>
    <s v="The Great Plains"/>
    <s v="Rio Grande"/>
    <s v="Grain"/>
    <s v="WIC"/>
    <n v="1"/>
    <n v="1"/>
    <n v="1"/>
    <s v="Waco"/>
    <n v="0"/>
  </r>
  <r>
    <x v="886"/>
    <s v="Tonkawa"/>
    <x v="0"/>
    <s v="AZT"/>
    <s v="AZT"/>
    <s v="aztek"/>
    <s v="nahuatl"/>
    <n v="1000"/>
    <s v="mesoamerican,high_american"/>
    <s v="no"/>
    <m/>
    <n v="2"/>
    <n v="2"/>
    <n v="1"/>
    <s v="wool"/>
    <s v="yes"/>
    <s v="Tonkawa"/>
    <n v="0"/>
    <s v="yes"/>
    <x v="3"/>
    <s v="The Great Plains"/>
    <s v="Rio Grande"/>
    <s v="Unknown"/>
    <s v="SPA"/>
    <n v="1"/>
    <n v="1"/>
    <n v="1"/>
    <s v="Tonkawa"/>
    <n v="0"/>
  </r>
  <r>
    <x v="887"/>
    <s v="Atakapa"/>
    <x v="0"/>
    <s v="AZT"/>
    <s v="AZT"/>
    <s v="aztek"/>
    <s v="nahuatl"/>
    <n v="1000"/>
    <s v="mesoamerican,high_american"/>
    <s v="no"/>
    <m/>
    <n v="1"/>
    <n v="1"/>
    <n v="2"/>
    <s v="cloth"/>
    <s v="yes"/>
    <s v="Atakapa"/>
    <n v="0"/>
    <s v="yes"/>
    <x v="3"/>
    <s v="The Great Plains"/>
    <s v="Rio Grande"/>
    <s v="Unknown"/>
    <s v="SPA"/>
    <n v="1"/>
    <n v="1"/>
    <n v="1"/>
    <s v="Atakapa"/>
    <n v="0"/>
  </r>
  <r>
    <x v="888"/>
    <s v="Arapaho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Rio Grande"/>
    <s v="Unknown"/>
    <s v="ARP"/>
    <n v="1"/>
    <n v="1"/>
    <n v="1"/>
    <s v="Arapaho"/>
    <n v="0"/>
  </r>
  <r>
    <x v="889"/>
    <s v="Kiowa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Rio Grande"/>
    <s v="Unknown"/>
    <s v="KIO"/>
    <n v="1"/>
    <n v="1"/>
    <n v="1"/>
    <s v="Kiowa"/>
    <n v="0"/>
  </r>
  <r>
    <x v="890"/>
    <s v="Naisha"/>
    <x v="0"/>
    <s v="AZT"/>
    <s v="AZT"/>
    <s v="aztek"/>
    <s v="nahuatl"/>
    <n v="1000"/>
    <s v="mesoamerican,high_american"/>
    <s v="no"/>
    <m/>
    <n v="2"/>
    <n v="1"/>
    <n v="1"/>
    <s v="tobacco"/>
    <s v="yes"/>
    <s v="Jicarilla"/>
    <n v="0"/>
    <s v="yes"/>
    <x v="3"/>
    <s v="The Great Plains"/>
    <s v="Rio Grande"/>
    <s v="Unknown"/>
    <s v="KIO"/>
    <n v="1"/>
    <n v="1"/>
    <n v="1"/>
    <s v="Jicarilla"/>
    <n v="0"/>
  </r>
  <r>
    <x v="891"/>
    <s v="Wichita"/>
    <x v="0"/>
    <s v="AZT"/>
    <s v="AZT"/>
    <s v="aztek"/>
    <s v="nahuatl"/>
    <n v="1000"/>
    <s v="mesoamerican,high_american"/>
    <s v="no"/>
    <m/>
    <n v="1"/>
    <n v="2"/>
    <n v="2"/>
    <s v="cotton"/>
    <s v="yes"/>
    <s v="Wichita"/>
    <n v="0"/>
    <s v="yes"/>
    <x v="3"/>
    <s v="The Great Plains"/>
    <s v="Rio Grande"/>
    <s v="Unknown"/>
    <s v="WIC"/>
    <n v="1"/>
    <n v="1"/>
    <n v="1"/>
    <s v="Wichita"/>
    <n v="0"/>
  </r>
  <r>
    <x v="892"/>
    <s v="Chitimacha"/>
    <x v="0"/>
    <s v="AZT"/>
    <s v="AZT"/>
    <s v="aztek"/>
    <s v="nahuatl"/>
    <n v="1000"/>
    <s v="mesoamerican,high_american"/>
    <s v="no"/>
    <m/>
    <n v="2"/>
    <n v="2"/>
    <n v="2"/>
    <s v="salt"/>
    <s v="yes"/>
    <s v="Chitimacho"/>
    <n v="0"/>
    <s v="yes"/>
    <x v="3"/>
    <s v="The Mississippi Region"/>
    <s v="Mississippi River"/>
    <s v="Unknown"/>
    <s v="FRA"/>
    <n v="2"/>
    <n v="1"/>
    <n v="1"/>
    <s v="Chitimacha"/>
    <n v="0"/>
  </r>
  <r>
    <x v="893"/>
    <s v="Caddo"/>
    <x v="0"/>
    <s v="AZT"/>
    <s v="AZT"/>
    <s v="aztek"/>
    <s v="nahuatl"/>
    <n v="1000"/>
    <s v="mesoamerican,high_american"/>
    <s v="no"/>
    <m/>
    <n v="2"/>
    <n v="2"/>
    <n v="1"/>
    <s v="cotton"/>
    <s v="yes"/>
    <s v="Caddo"/>
    <n v="0"/>
    <s v="yes"/>
    <x v="3"/>
    <s v="The Great Plains"/>
    <s v="Mississippi River"/>
    <s v="Cotton"/>
    <s v="CAD"/>
    <n v="1"/>
    <n v="1"/>
    <n v="1"/>
    <s v="Caddo"/>
    <n v="0"/>
  </r>
  <r>
    <x v="894"/>
    <s v="Arkansas"/>
    <x v="0"/>
    <s v="AZT"/>
    <s v="AZT"/>
    <s v="aztek"/>
    <s v="nahuatl"/>
    <n v="1000"/>
    <s v="mesoamerican,high_american"/>
    <s v="no"/>
    <m/>
    <n v="2"/>
    <n v="2"/>
    <n v="2"/>
    <s v="cotton"/>
    <s v="yes"/>
    <s v="Arkansas"/>
    <n v="0"/>
    <s v="yes"/>
    <x v="3"/>
    <s v="The Mississippi Region / The Great Plains"/>
    <s v="Mississippi River"/>
    <s v="Unknown"/>
    <s v="FRA"/>
    <n v="1"/>
    <n v="1"/>
    <n v="1"/>
    <s v="Arkansas"/>
    <n v="0"/>
  </r>
  <r>
    <x v="895"/>
    <s v="Yscani"/>
    <x v="66"/>
    <s v="OSA"/>
    <s v="OSA"/>
    <m/>
    <m/>
    <n v="1000"/>
    <s v="high_american"/>
    <s v="no"/>
    <m/>
    <m/>
    <m/>
    <m/>
    <m/>
    <m/>
    <m/>
    <m/>
    <m/>
    <x v="3"/>
    <s v="The Great Plains"/>
    <s v="Rio Grande"/>
    <s v="Unknown"/>
    <s v="WIC"/>
    <n v="1"/>
    <n v="1"/>
    <n v="1"/>
    <s v="Ozark"/>
    <n v="0"/>
  </r>
  <r>
    <x v="896"/>
    <s v="Quapaw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Unknown"/>
    <s v="FRA"/>
    <n v="1"/>
    <n v="1"/>
    <n v="1"/>
    <s v="Quapaw"/>
    <n v="0"/>
  </r>
  <r>
    <x v="897"/>
    <s v="Kansas"/>
    <x v="67"/>
    <s v="PAW"/>
    <s v="PAW"/>
    <m/>
    <m/>
    <n v="1000"/>
    <s v="high_american"/>
    <s v="no"/>
    <m/>
    <m/>
    <m/>
    <m/>
    <m/>
    <m/>
    <m/>
    <m/>
    <m/>
    <x v="3"/>
    <s v="The Great Plains"/>
    <s v="Mississippi River"/>
    <s v="Unknown"/>
    <s v="OSA"/>
    <n v="1"/>
    <n v="1"/>
    <n v="1"/>
    <s v="Kansas"/>
    <n v="0"/>
  </r>
  <r>
    <x v="898"/>
    <s v="Pahatsi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Grain"/>
    <s v="OSA"/>
    <n v="1"/>
    <n v="1"/>
    <n v="1"/>
    <s v="Pahatsi"/>
    <n v="0"/>
  </r>
  <r>
    <x v="899"/>
    <s v="Tamaroa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Unknown"/>
    <s v="ILL"/>
    <n v="1"/>
    <n v="1"/>
    <n v="1"/>
    <s v="Tamaroa"/>
    <n v="0"/>
  </r>
  <r>
    <x v="900"/>
    <s v="Pawnee"/>
    <x v="67"/>
    <s v="PAW"/>
    <s v="PAW"/>
    <m/>
    <m/>
    <n v="1000"/>
    <s v="high_american"/>
    <s v="no"/>
    <m/>
    <m/>
    <m/>
    <m/>
    <m/>
    <m/>
    <m/>
    <m/>
    <m/>
    <x v="3"/>
    <s v="The Great Plains"/>
    <s v="Mississippi River"/>
    <s v="Grain"/>
    <s v="PAW"/>
    <n v="2"/>
    <n v="1"/>
    <n v="1"/>
    <s v="Pawnee"/>
    <n v="0"/>
  </r>
  <r>
    <x v="901"/>
    <s v="Missouri"/>
    <x v="67"/>
    <s v="PAW"/>
    <s v="PAW"/>
    <m/>
    <m/>
    <n v="1000"/>
    <s v="high_american"/>
    <s v="no"/>
    <m/>
    <m/>
    <m/>
    <m/>
    <m/>
    <m/>
    <m/>
    <m/>
    <m/>
    <x v="3"/>
    <s v="The Great Plains"/>
    <s v="Mississippi River"/>
    <s v="Unknown"/>
    <s v="FRA"/>
    <n v="1"/>
    <n v="1"/>
    <n v="1"/>
    <s v="Missouri"/>
    <n v="0"/>
  </r>
  <r>
    <x v="902"/>
    <s v="Omaha"/>
    <x v="67"/>
    <s v="PAW"/>
    <s v="PAW"/>
    <m/>
    <m/>
    <n v="1000"/>
    <s v="high_american"/>
    <s v="no"/>
    <m/>
    <m/>
    <m/>
    <m/>
    <m/>
    <m/>
    <m/>
    <m/>
    <m/>
    <x v="3"/>
    <s v="The Great Plains"/>
    <s v="Mississippi River"/>
    <s v="Unknown"/>
    <s v="USA"/>
    <n v="1"/>
    <n v="1"/>
    <n v="1"/>
    <s v="Omaha"/>
    <n v="0"/>
  </r>
  <r>
    <x v="903"/>
    <s v="Wahpeton"/>
    <x v="68"/>
    <s v="SIO"/>
    <s v="SIO"/>
    <m/>
    <m/>
    <n v="1000"/>
    <s v="high_american"/>
    <s v="no"/>
    <m/>
    <m/>
    <m/>
    <m/>
    <m/>
    <m/>
    <m/>
    <m/>
    <m/>
    <x v="3"/>
    <s v="The Great Plains"/>
    <s v="Mississippi River"/>
    <s v="Unknown"/>
    <s v="SIO"/>
    <n v="1"/>
    <n v="1"/>
    <n v="1"/>
    <s v="Nakota"/>
    <n v="0"/>
  </r>
  <r>
    <x v="904"/>
    <s v="Iowa"/>
    <x v="69"/>
    <s v="ILL"/>
    <s v="ILL"/>
    <s v="illini"/>
    <s v="totemism"/>
    <n v="1000"/>
    <s v="high_american"/>
    <s v="no"/>
    <m/>
    <n v="1"/>
    <n v="2"/>
    <n v="1"/>
    <s v="grain"/>
    <s v="yes"/>
    <s v="Iowa"/>
    <n v="0"/>
    <s v="yes"/>
    <x v="3"/>
    <s v="The Great Plains"/>
    <s v="Mississippi River"/>
    <s v="Unknown"/>
    <s v="USA"/>
    <n v="1"/>
    <n v="1"/>
    <n v="1"/>
    <s v="Iowa"/>
    <n v="0"/>
  </r>
  <r>
    <x v="905"/>
    <s v="Yanktonai"/>
    <x v="68"/>
    <s v="SIO"/>
    <s v="SIO"/>
    <m/>
    <m/>
    <n v="1000"/>
    <s v="high_american"/>
    <s v="no"/>
    <m/>
    <m/>
    <m/>
    <m/>
    <m/>
    <m/>
    <m/>
    <m/>
    <m/>
    <x v="3"/>
    <s v="The Great Plains"/>
    <s v="Mississippi River"/>
    <s v="Unknown"/>
    <s v="CHY"/>
    <n v="1"/>
    <n v="1"/>
    <n v="1"/>
    <s v="Lakota"/>
    <n v="0"/>
  </r>
  <r>
    <x v="906"/>
    <s v="Yankton"/>
    <x v="68"/>
    <s v="SIO"/>
    <s v="SIO"/>
    <m/>
    <m/>
    <n v="1000"/>
    <s v="high_american"/>
    <s v="no"/>
    <m/>
    <m/>
    <m/>
    <m/>
    <m/>
    <m/>
    <m/>
    <m/>
    <m/>
    <x v="3"/>
    <s v="The Great Plains"/>
    <s v="Mississippi River"/>
    <s v="Unknown"/>
    <s v="SIO"/>
    <n v="1"/>
    <n v="1"/>
    <n v="1"/>
    <s v="Dakota"/>
    <n v="0"/>
  </r>
  <r>
    <x v="907"/>
    <s v="Sisseton"/>
    <x v="68"/>
    <s v="SIO"/>
    <s v="SIO"/>
    <m/>
    <m/>
    <n v="1000"/>
    <s v="high_american"/>
    <s v="no"/>
    <m/>
    <m/>
    <m/>
    <m/>
    <m/>
    <m/>
    <m/>
    <m/>
    <m/>
    <x v="3"/>
    <s v="The Great Plains"/>
    <s v="Mississippi River"/>
    <s v="Fur"/>
    <s v="SIO"/>
    <n v="1"/>
    <n v="1"/>
    <n v="1"/>
    <s v="Dakota"/>
    <n v="0"/>
  </r>
  <r>
    <x v="908"/>
    <s v="Mandan"/>
    <x v="70"/>
    <s v="ASI"/>
    <s v="ASI"/>
    <s v="nakota"/>
    <s v="totemism"/>
    <n v="1000"/>
    <s v="high_american"/>
    <s v="no"/>
    <m/>
    <n v="1"/>
    <n v="1"/>
    <n v="2"/>
    <s v="grain"/>
    <s v="yes"/>
    <s v="Mandan"/>
    <n v="0"/>
    <s v="yes"/>
    <x v="3"/>
    <s v="The Great Plains"/>
    <s v="Mississippi River"/>
    <s v="Unknown"/>
    <s v="SIO"/>
    <n v="1"/>
    <n v="1"/>
    <n v="1"/>
    <s v="Mandan"/>
    <n v="0"/>
  </r>
  <r>
    <x v="909"/>
    <s v="Makoua"/>
    <x v="71"/>
    <s v="CHY"/>
    <s v="CHY"/>
    <s v="cheyenne"/>
    <s v="totemism"/>
    <n v="1000"/>
    <s v="high_american"/>
    <s v="no"/>
    <m/>
    <n v="1"/>
    <n v="2"/>
    <n v="1"/>
    <s v="fur"/>
    <s v="yes"/>
    <s v="Makoua"/>
    <n v="0"/>
    <s v="yes"/>
    <x v="3"/>
    <s v="St Lawrence Basin / The Mississippi Region / Northern America"/>
    <s v="Ohio"/>
    <s v="Fur"/>
    <s v="CHY"/>
    <n v="1"/>
    <n v="1"/>
    <n v="1"/>
    <s v="Makoua"/>
    <n v="0"/>
  </r>
  <r>
    <x v="910"/>
    <s v="Menominee"/>
    <x v="72"/>
    <s v="FOX"/>
    <s v="FOX"/>
    <s v="chiwere"/>
    <s v="totemism"/>
    <n v="1000"/>
    <s v="high_american"/>
    <s v="no"/>
    <m/>
    <n v="2"/>
    <n v="1"/>
    <n v="2"/>
    <s v="fur"/>
    <s v="yes"/>
    <s v="Menominee"/>
    <n v="0"/>
    <s v="yes"/>
    <x v="3"/>
    <s v="St Lawrence Basin / The Mississippi Region / Northern America"/>
    <s v="Ohio"/>
    <s v="Unknown"/>
    <s v="FRA"/>
    <n v="2"/>
    <n v="1"/>
    <n v="1"/>
    <s v="Menominee"/>
    <n v="0"/>
  </r>
  <r>
    <x v="911"/>
    <s v="Sauk"/>
    <x v="72"/>
    <s v="FOX"/>
    <s v="FOX"/>
    <s v="chiwere"/>
    <s v="totemism"/>
    <n v="1000"/>
    <s v="high_american"/>
    <s v="no"/>
    <m/>
    <n v="1"/>
    <n v="2"/>
    <n v="2"/>
    <s v="cotton"/>
    <s v="yes"/>
    <s v="Sauk"/>
    <n v="0"/>
    <s v="yes"/>
    <x v="3"/>
    <s v="The Mississippi Region / Northern America"/>
    <s v="Ohio"/>
    <s v="Unknown"/>
    <s v="FOX"/>
    <n v="1"/>
    <n v="1"/>
    <n v="1"/>
    <s v="Sauk"/>
    <n v="0"/>
  </r>
  <r>
    <x v="912"/>
    <s v="Mesquakie"/>
    <x v="72"/>
    <s v="FOX"/>
    <s v="FOX"/>
    <s v="chiwere"/>
    <s v="totemism"/>
    <n v="1000"/>
    <s v="high_american"/>
    <s v="no"/>
    <m/>
    <n v="1"/>
    <n v="1"/>
    <n v="2"/>
    <s v="grain"/>
    <s v="yes"/>
    <s v="Fox"/>
    <n v="0"/>
    <s v="yes"/>
    <x v="3"/>
    <s v="The Mississippi Region / Northern America"/>
    <s v="Ohio"/>
    <s v="Unknown"/>
    <s v="FOX"/>
    <n v="1"/>
    <n v="1"/>
    <n v="1"/>
    <s v="Fox"/>
    <n v="0"/>
  </r>
  <r>
    <x v="913"/>
    <s v="Winnebago"/>
    <x v="72"/>
    <s v="FOX"/>
    <s v="FOX"/>
    <s v="chiwere"/>
    <s v="totemism"/>
    <n v="1000"/>
    <s v="high_american"/>
    <s v="no"/>
    <m/>
    <n v="2"/>
    <n v="2"/>
    <n v="3"/>
    <s v="cotton"/>
    <s v="yes"/>
    <s v="Winnebago"/>
    <n v="0"/>
    <s v="yes"/>
    <x v="3"/>
    <s v="St Lawrence Basin / The Mississippi Region / Northern America"/>
    <s v="Ohio"/>
    <s v="Unknown"/>
    <s v="FRA"/>
    <n v="1"/>
    <n v="1"/>
    <n v="1"/>
    <s v="Winnebago"/>
    <n v="0"/>
  </r>
  <r>
    <x v="914"/>
    <s v="Illinois"/>
    <x v="69"/>
    <s v="ILL"/>
    <s v="ILL"/>
    <s v="illini"/>
    <s v="totemism"/>
    <n v="1000"/>
    <s v="high_american"/>
    <s v="no"/>
    <m/>
    <n v="2"/>
    <n v="3"/>
    <n v="4"/>
    <s v="grain"/>
    <s v="yes"/>
    <s v="Chicago"/>
    <n v="0"/>
    <s v="yes"/>
    <x v="3"/>
    <s v="St Lawrence Basin / The Mississippi Region / Northern America"/>
    <s v="Ohio"/>
    <s v="Grain"/>
    <s v="ILL"/>
    <n v="2"/>
    <n v="1"/>
    <n v="1"/>
    <s v="Illinois"/>
    <n v="0"/>
  </r>
  <r>
    <x v="915"/>
    <s v="Kaskaskia"/>
    <x v="69"/>
    <s v="ILL"/>
    <s v="ILL"/>
    <s v="illini"/>
    <s v="totemism"/>
    <n v="1000"/>
    <s v="high_american"/>
    <s v="no"/>
    <m/>
    <n v="1"/>
    <n v="2"/>
    <n v="2"/>
    <s v="grain"/>
    <s v="yes"/>
    <s v="Kaskaskia"/>
    <n v="0"/>
    <s v="yes"/>
    <x v="3"/>
    <s v="The Mississippi Region"/>
    <s v="Mississippi River"/>
    <s v="Unknown"/>
    <s v="ILL"/>
    <n v="1"/>
    <n v="1"/>
    <n v="1"/>
    <s v="Kaskaskia"/>
    <n v="0"/>
  </r>
  <r>
    <x v="916"/>
    <s v="Cahokia"/>
    <x v="69"/>
    <s v="ILL"/>
    <s v="ILL"/>
    <s v="illini"/>
    <s v="totemism"/>
    <n v="1000"/>
    <s v="high_american"/>
    <s v="no"/>
    <m/>
    <n v="2"/>
    <n v="2"/>
    <n v="2"/>
    <s v="fur"/>
    <s v="yes"/>
    <s v="Cahokia"/>
    <n v="0"/>
    <s v="yes"/>
    <x v="3"/>
    <s v="The Mississippi Region"/>
    <s v="Mississippi River"/>
    <s v="Unknown"/>
    <s v="ILL"/>
    <n v="1"/>
    <n v="1"/>
    <n v="1"/>
    <s v="Cahokia"/>
    <n v="0"/>
  </r>
  <r>
    <x v="917"/>
    <s v="Tennessee"/>
    <x v="73"/>
    <s v="CHI"/>
    <s v="CHI"/>
    <s v="chickasaw"/>
    <s v="totemism"/>
    <n v="1000"/>
    <s v="high_american"/>
    <s v="no"/>
    <m/>
    <n v="1"/>
    <n v="2"/>
    <n v="2"/>
    <s v="grain"/>
    <s v="yes"/>
    <s v="Tennessee"/>
    <m/>
    <s v="yes"/>
    <x v="3"/>
    <s v="The Mississippi Region"/>
    <s v="Mississippi River"/>
    <s v="Grain"/>
    <s v="CHI"/>
    <n v="1"/>
    <n v="1"/>
    <n v="1"/>
    <s v="Tennessee"/>
    <n v="0"/>
  </r>
  <r>
    <x v="918"/>
    <s v="Chickasaw"/>
    <x v="73"/>
    <s v="CHI"/>
    <s v="CHI"/>
    <s v="chickasaw"/>
    <s v="totemism"/>
    <n v="1000"/>
    <s v="high_american"/>
    <s v="no"/>
    <m/>
    <n v="2"/>
    <n v="2"/>
    <n v="2"/>
    <s v="cotton"/>
    <s v="yes"/>
    <s v="Chickasaw"/>
    <m/>
    <s v="yes"/>
    <x v="3"/>
    <s v="The Mississippi Region"/>
    <s v="Mississippi River"/>
    <s v="Grain"/>
    <s v="CHI"/>
    <n v="2"/>
    <n v="1"/>
    <n v="1"/>
    <s v="Chickasaw"/>
    <n v="0"/>
  </r>
  <r>
    <x v="919"/>
    <s v="Choctaw"/>
    <x v="74"/>
    <s v="CHO"/>
    <s v="CHO"/>
    <s v="choctaw"/>
    <s v="totemism"/>
    <n v="1000"/>
    <s v="high_american"/>
    <s v="no"/>
    <m/>
    <n v="2"/>
    <n v="2"/>
    <n v="2"/>
    <s v="tobacco"/>
    <s v="yes"/>
    <s v="Choctaw"/>
    <n v="0"/>
    <s v="yes"/>
    <x v="3"/>
    <s v="The Mississippi Region"/>
    <s v="Mississippi River"/>
    <s v="Cotton"/>
    <s v="CHO"/>
    <n v="2"/>
    <n v="1"/>
    <n v="1"/>
    <s v="Choctaw"/>
    <n v="0"/>
  </r>
  <r>
    <x v="920"/>
    <s v="Bayougoula"/>
    <x v="0"/>
    <s v="AZT"/>
    <s v="AZT"/>
    <s v="aztek"/>
    <s v="nahuatl"/>
    <n v="1000"/>
    <s v="mesoamerican,high_american"/>
    <s v="no"/>
    <m/>
    <n v="1"/>
    <n v="2"/>
    <n v="2"/>
    <s v="naval_supplies"/>
    <s v="yes"/>
    <s v="Bayougoula"/>
    <n v="0"/>
    <s v="yes"/>
    <x v="3"/>
    <s v="The Mississippi Region"/>
    <s v="Mississippi River"/>
    <s v="Unknown"/>
    <s v="FRA"/>
    <n v="1"/>
    <n v="1"/>
    <n v="1"/>
    <s v="Bayougoula"/>
    <n v="0"/>
  </r>
  <r>
    <x v="921"/>
    <s v="Mobile"/>
    <x v="0"/>
    <s v="AZT"/>
    <s v="AZT"/>
    <s v="aztek"/>
    <s v="nahuatl"/>
    <n v="1000"/>
    <s v="mesoamerican,high_american"/>
    <s v="no"/>
    <m/>
    <n v="2"/>
    <n v="1"/>
    <n v="2"/>
    <s v="wool"/>
    <s v="yes"/>
    <s v="Mobile"/>
    <n v="0"/>
    <s v="yes"/>
    <x v="3"/>
    <s v="The Mississippi Region"/>
    <s v="Mississippi River"/>
    <s v="Unknown"/>
    <s v="FRA"/>
    <n v="1"/>
    <n v="1"/>
    <n v="1"/>
    <s v="Mobile"/>
    <n v="0"/>
  </r>
  <r>
    <x v="922"/>
    <s v="Pensacola"/>
    <x v="0"/>
    <s v="AZT"/>
    <s v="AZT"/>
    <s v="aztek"/>
    <s v="nahuatl"/>
    <n v="1000"/>
    <s v="high_american,mesoamerican,andean"/>
    <s v="no"/>
    <m/>
    <n v="1"/>
    <n v="2"/>
    <n v="2"/>
    <s v="cotton"/>
    <s v="yes"/>
    <s v="Pensacola"/>
    <n v="0"/>
    <s v="yes"/>
    <x v="3"/>
    <s v="Eastern America"/>
    <s v="Caribbean"/>
    <s v="Cotton"/>
    <s v="SPA"/>
    <n v="1"/>
    <n v="1"/>
    <n v="1"/>
    <s v="Pensacola"/>
    <n v="0"/>
  </r>
  <r>
    <x v="923"/>
    <s v="Alabama"/>
    <x v="0"/>
    <s v="AZT"/>
    <s v="AZT"/>
    <s v="aztek"/>
    <s v="nahuatl"/>
    <n v="1000"/>
    <s v="mesoamerican,high_american"/>
    <s v="no"/>
    <m/>
    <n v="1"/>
    <n v="2"/>
    <n v="2"/>
    <s v="cotton"/>
    <s v="yes"/>
    <s v="Alabama"/>
    <n v="0"/>
    <s v="yes"/>
    <x v="3"/>
    <s v="Eastern America"/>
    <s v="Chesapeake Bay"/>
    <s v="Unknown"/>
    <s v="FRA"/>
    <n v="1"/>
    <n v="1"/>
    <n v="1"/>
    <s v="Alabama"/>
    <n v="0"/>
  </r>
  <r>
    <x v="924"/>
    <s v="Tuskegee"/>
    <x v="74"/>
    <s v="CHO"/>
    <s v="CHO"/>
    <s v="choctaw"/>
    <s v="totemism"/>
    <n v="1000"/>
    <s v="high_american"/>
    <s v="no"/>
    <m/>
    <n v="2"/>
    <n v="1"/>
    <n v="2"/>
    <s v="fur"/>
    <s v="yes"/>
    <s v="Tuskegee"/>
    <n v="0"/>
    <s v="yes"/>
    <x v="3"/>
    <s v="Eastern America"/>
    <s v="Chesapeake Bay"/>
    <s v="Cotton"/>
    <s v="CRE"/>
    <n v="2"/>
    <n v="1"/>
    <n v="2"/>
    <s v="Tuskegee"/>
    <n v="0"/>
  </r>
  <r>
    <x v="925"/>
    <s v="Ais"/>
    <x v="37"/>
    <s v="CRE"/>
    <s v="CRE"/>
    <s v="creek"/>
    <s v="totemism"/>
    <n v="1000"/>
    <s v="high_american,mesoamerican,andean"/>
    <s v="no"/>
    <m/>
    <n v="3"/>
    <n v="5"/>
    <n v="4"/>
    <s v="gold"/>
    <s v="yes"/>
    <s v="Seminole"/>
    <n v="0"/>
    <s v="yes"/>
    <x v="3"/>
    <s v="Eastern America"/>
    <s v="Caribbean"/>
    <s v="Unknown"/>
    <s v="SPA"/>
    <n v="1"/>
    <n v="1"/>
    <n v="1"/>
    <s v="Seminole"/>
    <n v="0"/>
  </r>
  <r>
    <x v="926"/>
    <s v="Timucua"/>
    <x v="37"/>
    <s v="CRE"/>
    <s v="CRE"/>
    <s v="creek"/>
    <s v="totemism"/>
    <n v="1000"/>
    <s v="high_american,mesoamerican,andean"/>
    <s v="no"/>
    <m/>
    <n v="2"/>
    <n v="2"/>
    <n v="3"/>
    <s v="sugar"/>
    <s v="yes"/>
    <s v="Timucua"/>
    <n v="0"/>
    <s v="yes"/>
    <x v="3"/>
    <s v="Eastern America"/>
    <s v="Caribbean"/>
    <s v="Unknown"/>
    <s v="FRA"/>
    <n v="1"/>
    <n v="1"/>
    <n v="1"/>
    <s v="Timucua"/>
    <n v="0"/>
  </r>
  <r>
    <x v="927"/>
    <s v="Apalachee"/>
    <x v="37"/>
    <s v="CRE"/>
    <s v="CRE"/>
    <s v="creek"/>
    <s v="totemism"/>
    <n v="1000"/>
    <s v="high_american,mesoamerican,andean"/>
    <s v="no"/>
    <m/>
    <n v="2"/>
    <n v="1"/>
    <n v="2"/>
    <s v="cotton"/>
    <s v="yes"/>
    <s v="Apalachee"/>
    <n v="0"/>
    <s v="yes"/>
    <x v="3"/>
    <s v="Eastern America"/>
    <s v="Caribbean"/>
    <s v="Cotton"/>
    <s v="SPA"/>
    <n v="1"/>
    <n v="1"/>
    <n v="1"/>
    <s v="Apalachee"/>
    <n v="0"/>
  </r>
  <r>
    <x v="928"/>
    <s v="Guale"/>
    <x v="0"/>
    <s v="AZT"/>
    <s v="AZT"/>
    <s v="aztek"/>
    <s v="nahuatl"/>
    <n v="1000"/>
    <s v="mesoamerican,high_american"/>
    <s v="no"/>
    <m/>
    <n v="2"/>
    <n v="2"/>
    <n v="2"/>
    <s v="cotton"/>
    <s v="yes"/>
    <s v="Guale"/>
    <n v="0"/>
    <s v="yes"/>
    <x v="3"/>
    <s v="The Thirteen Colonies / Eastern America"/>
    <s v="Chesapeake Bay"/>
    <s v="Cotton"/>
    <s v="SPA"/>
    <n v="2"/>
    <n v="1"/>
    <n v="1"/>
    <s v="Guale"/>
    <n v="0"/>
  </r>
  <r>
    <x v="929"/>
    <s v="Muskogee"/>
    <x v="0"/>
    <s v="AZT"/>
    <s v="AZT"/>
    <s v="aztek"/>
    <s v="nahuatl"/>
    <n v="1000"/>
    <s v="mesoamerican,high_american"/>
    <s v="no"/>
    <m/>
    <n v="2"/>
    <n v="3"/>
    <n v="2"/>
    <s v="cotton"/>
    <s v="yes"/>
    <s v="Yamasee"/>
    <n v="0"/>
    <s v="yes"/>
    <x v="3"/>
    <s v="Eastern America"/>
    <s v="Chesapeake Bay"/>
    <s v="Cotton"/>
    <s v="CRE"/>
    <n v="2"/>
    <n v="2"/>
    <n v="1"/>
    <s v="Yamasee"/>
    <n v="0"/>
  </r>
  <r>
    <x v="930"/>
    <s v="Coosa"/>
    <x v="75"/>
    <s v="CHE"/>
    <s v="CHE"/>
    <s v="cherokee"/>
    <s v="totemism"/>
    <n v="1000"/>
    <s v="high_american"/>
    <s v="no"/>
    <m/>
    <n v="3"/>
    <n v="2"/>
    <n v="2"/>
    <s v="fur"/>
    <s v="yes"/>
    <s v="Chiaha"/>
    <n v="0"/>
    <s v="yes"/>
    <x v="3"/>
    <s v="The Thirteen Colonies / Eastern America"/>
    <s v="Chesapeake Bay"/>
    <s v="Fur"/>
    <s v="CRE"/>
    <n v="3"/>
    <n v="2"/>
    <n v="1"/>
    <s v="Chiaha"/>
    <n v="0"/>
  </r>
  <r>
    <x v="931"/>
    <s v="Santee"/>
    <x v="0"/>
    <s v="AZT"/>
    <s v="AZT"/>
    <s v="aztek"/>
    <s v="nahuatl"/>
    <n v="1000"/>
    <s v="mesoamerican,high_american"/>
    <s v="no"/>
    <m/>
    <n v="2"/>
    <n v="2"/>
    <n v="2"/>
    <s v="naval_supplies"/>
    <s v="yes"/>
    <s v="Santee"/>
    <n v="0"/>
    <s v="yes"/>
    <x v="3"/>
    <s v="The Thirteen Colonies / Eastern America"/>
    <s v="Chesapeake Bay"/>
    <s v="Unknown"/>
    <s v="ENG"/>
    <n v="2"/>
    <n v="1"/>
    <n v="1"/>
    <s v="Santee"/>
    <n v="0"/>
  </r>
  <r>
    <x v="932"/>
    <s v="Catawba"/>
    <x v="0"/>
    <s v="AZT"/>
    <s v="AZT"/>
    <s v="aztek"/>
    <s v="nahuatl"/>
    <n v="1000"/>
    <s v="mesoamerican,high_american"/>
    <s v="no"/>
    <m/>
    <n v="2"/>
    <n v="2"/>
    <n v="2"/>
    <s v="tobacco"/>
    <s v="yes"/>
    <s v="Catawba"/>
    <n v="0"/>
    <s v="yes"/>
    <x v="3"/>
    <s v="The Thirteen Colonies / Eastern America"/>
    <s v="Chesapeake Bay"/>
    <s v="Tobacco"/>
    <s v="GBR"/>
    <n v="1"/>
    <n v="1"/>
    <n v="1"/>
    <s v="Catawba"/>
    <n v="0"/>
  </r>
  <r>
    <x v="933"/>
    <s v="Yuchi"/>
    <x v="76"/>
    <s v="SHA"/>
    <s v="SHA"/>
    <m/>
    <m/>
    <n v="1000"/>
    <s v="high_american"/>
    <s v="no"/>
    <m/>
    <m/>
    <m/>
    <m/>
    <m/>
    <m/>
    <m/>
    <m/>
    <m/>
    <x v="3"/>
    <s v="The Mississippi Region"/>
    <s v="Ohio"/>
    <s v="Grain"/>
    <s v="SHA"/>
    <n v="1"/>
    <n v="1"/>
    <n v="1"/>
    <s v="Shawnee"/>
    <n v="0"/>
  </r>
  <r>
    <x v="934"/>
    <s v="Cherokee"/>
    <x v="75"/>
    <s v="CHE"/>
    <s v="CHE"/>
    <s v="cherokee"/>
    <s v="totemism"/>
    <n v="1000"/>
    <s v="high_american"/>
    <s v="no"/>
    <m/>
    <n v="3"/>
    <n v="3"/>
    <n v="2"/>
    <s v="naval_supplies"/>
    <s v="yes"/>
    <s v="Cherokee"/>
    <n v="0"/>
    <s v="yes"/>
    <x v="3"/>
    <s v="The Thirteen Colonies / Eastern America"/>
    <s v="Ohio"/>
    <s v="Naval supplies"/>
    <s v="CHE"/>
    <n v="3"/>
    <n v="2"/>
    <n v="1"/>
    <s v="Cherokee"/>
    <n v="0"/>
  </r>
  <r>
    <x v="935"/>
    <s v="Cheraw"/>
    <x v="75"/>
    <s v="CHE"/>
    <s v="CHE"/>
    <s v="cherokee"/>
    <s v="totemism"/>
    <n v="1000"/>
    <s v="high_american"/>
    <s v="no"/>
    <m/>
    <n v="2"/>
    <n v="2"/>
    <n v="1"/>
    <s v="tobacco"/>
    <s v="yes"/>
    <s v="Cheraw"/>
    <n v="0"/>
    <s v="yes"/>
    <x v="3"/>
    <s v="The Thirteen Colonies / Eastern America"/>
    <s v="Chesapeake Bay"/>
    <s v="Tobacco"/>
    <s v="CHE"/>
    <n v="2"/>
    <n v="1"/>
    <n v="1"/>
    <s v="Cheraw"/>
    <n v="0"/>
  </r>
  <r>
    <x v="936"/>
    <s v="Tuscarora"/>
    <x v="75"/>
    <s v="CHE"/>
    <s v="CHE"/>
    <s v="cherokee"/>
    <s v="totemism"/>
    <n v="1000"/>
    <s v="high_american"/>
    <s v="no"/>
    <m/>
    <n v="1"/>
    <n v="1"/>
    <n v="2"/>
    <s v="iron"/>
    <s v="yes"/>
    <s v="Tuscarora"/>
    <n v="0"/>
    <s v="yes"/>
    <x v="3"/>
    <s v="The Thirteen Colonies / Eastern America"/>
    <s v="Chesapeake Bay"/>
    <s v="Unknown"/>
    <s v="GBR"/>
    <n v="1"/>
    <n v="1"/>
    <n v="1"/>
    <s v="Tuscarora"/>
    <n v="0"/>
  </r>
  <r>
    <x v="937"/>
    <s v="Pamlico"/>
    <x v="75"/>
    <s v="CHE"/>
    <s v="CHE"/>
    <s v="cherokee"/>
    <s v="totemism"/>
    <n v="1000"/>
    <s v="high_american"/>
    <s v="no"/>
    <m/>
    <n v="1"/>
    <n v="1"/>
    <n v="2"/>
    <s v="wool"/>
    <s v="yes"/>
    <s v="Pamlico"/>
    <n v="0"/>
    <s v="yes"/>
    <x v="3"/>
    <s v="The Thirteen Colonies / Northeastern America"/>
    <s v="Chesapeake Bay"/>
    <s v="Unknown"/>
    <s v="GBR"/>
    <n v="1"/>
    <n v="1"/>
    <n v="1"/>
    <s v="Pamlico"/>
    <n v="0"/>
  </r>
  <r>
    <x v="938"/>
    <s v="Kaskinampo"/>
    <x v="66"/>
    <s v="OSA"/>
    <s v="OSA"/>
    <m/>
    <m/>
    <n v="1000"/>
    <s v="high_american"/>
    <s v="no"/>
    <m/>
    <m/>
    <m/>
    <m/>
    <m/>
    <m/>
    <m/>
    <m/>
    <m/>
    <x v="3"/>
    <s v="The Mississippi Region"/>
    <s v="Mississippi River"/>
    <s v="Grain"/>
    <s v="CHI"/>
    <n v="1"/>
    <n v="1"/>
    <n v="1"/>
    <s v="Pennyrile"/>
    <n v="0"/>
  </r>
  <r>
    <x v="939"/>
    <s v="Kentucky"/>
    <x v="76"/>
    <s v="SHA"/>
    <s v="SHA"/>
    <m/>
    <m/>
    <n v="1000"/>
    <s v="high_american"/>
    <s v="no"/>
    <m/>
    <m/>
    <m/>
    <m/>
    <m/>
    <m/>
    <m/>
    <m/>
    <m/>
    <x v="3"/>
    <s v="The Mississippi Region"/>
    <s v="Ohio"/>
    <s v="Fur"/>
    <s v="SHA"/>
    <n v="1"/>
    <n v="1"/>
    <n v="1"/>
    <s v="Kentucky"/>
    <n v="0"/>
  </r>
  <r>
    <x v="940"/>
    <s v="Chisca"/>
    <x v="76"/>
    <s v="SHA"/>
    <s v="SHA"/>
    <m/>
    <m/>
    <n v="1000"/>
    <s v="high_american"/>
    <s v="no"/>
    <m/>
    <m/>
    <m/>
    <m/>
    <m/>
    <m/>
    <m/>
    <m/>
    <m/>
    <x v="3"/>
    <s v="The Mississippi Region"/>
    <s v="Ohio"/>
    <s v="Fur"/>
    <s v="SHA"/>
    <n v="1"/>
    <n v="1"/>
    <n v="1"/>
    <s v="Cumberland"/>
    <n v="0"/>
  </r>
  <r>
    <x v="941"/>
    <s v="Wea"/>
    <x v="77"/>
    <s v="MMI"/>
    <s v="MMI"/>
    <m/>
    <m/>
    <n v="1000"/>
    <s v="high_american"/>
    <s v="no"/>
    <m/>
    <m/>
    <m/>
    <m/>
    <m/>
    <m/>
    <m/>
    <m/>
    <m/>
    <x v="3"/>
    <s v="The Mississippi Region"/>
    <s v="Ohio"/>
    <s v="Fur"/>
    <s v="MMI"/>
    <n v="1"/>
    <n v="1"/>
    <n v="1"/>
    <s v="Wea"/>
    <n v="0"/>
  </r>
  <r>
    <x v="942"/>
    <s v="Miami"/>
    <x v="77"/>
    <s v="MMI"/>
    <s v="MMI"/>
    <m/>
    <m/>
    <n v="1000"/>
    <s v="high_american"/>
    <s v="no"/>
    <m/>
    <m/>
    <m/>
    <m/>
    <m/>
    <m/>
    <m/>
    <m/>
    <m/>
    <x v="3"/>
    <s v="The Mississippi Region"/>
    <s v="Ohio"/>
    <s v="Fur"/>
    <s v="MMI"/>
    <n v="1"/>
    <n v="1"/>
    <n v="1"/>
    <s v="Miami"/>
    <n v="0"/>
  </r>
  <r>
    <x v="943"/>
    <s v="Potawatomi"/>
    <x v="78"/>
    <s v="POT"/>
    <s v="POT"/>
    <m/>
    <m/>
    <n v="1000"/>
    <s v="high_american"/>
    <s v="no"/>
    <m/>
    <m/>
    <m/>
    <m/>
    <m/>
    <m/>
    <m/>
    <m/>
    <m/>
    <x v="3"/>
    <s v="St Lawrence Basin / The Mississippi Region / Northern America"/>
    <s v="Ohio"/>
    <s v="Fur"/>
    <s v="POT"/>
    <n v="3"/>
    <n v="2"/>
    <n v="1"/>
    <s v="Potawatomi"/>
    <n v="0"/>
  </r>
  <r>
    <x v="944"/>
    <s v="Michigan"/>
    <x v="72"/>
    <s v="FOX"/>
    <s v="FOX"/>
    <s v="chiwere"/>
    <s v="totemism"/>
    <n v="1000"/>
    <s v="high_american"/>
    <s v="no"/>
    <m/>
    <n v="3"/>
    <n v="2"/>
    <n v="3"/>
    <s v="fur"/>
    <s v="yes"/>
    <s v="Michigan"/>
    <n v="0"/>
    <s v="yes"/>
    <x v="3"/>
    <s v="St Lawrence Basin / The Mississippi Region / Northern America"/>
    <s v="Ohio"/>
    <s v="Fur"/>
    <s v="FOX"/>
    <n v="3"/>
    <n v="2"/>
    <n v="1"/>
    <s v="Michigan"/>
    <n v="0"/>
  </r>
  <r>
    <x v="945"/>
    <s v="Wyandot"/>
    <x v="77"/>
    <s v="MMI"/>
    <s v="MMI"/>
    <m/>
    <m/>
    <n v="1000"/>
    <s v="high_american"/>
    <s v="no"/>
    <m/>
    <m/>
    <m/>
    <m/>
    <m/>
    <m/>
    <m/>
    <m/>
    <m/>
    <x v="3"/>
    <s v="St Lawrence Basin / The Mississippi Region"/>
    <s v="Ohio"/>
    <s v="Unknown"/>
    <s v="HUR"/>
    <n v="1"/>
    <n v="1"/>
    <n v="1"/>
    <s v="Wyandot"/>
    <n v="0"/>
  </r>
  <r>
    <x v="946"/>
    <s v="Erie"/>
    <x v="79"/>
    <s v="SUS"/>
    <s v="SUS"/>
    <m/>
    <m/>
    <n v="1000"/>
    <s v="high_american"/>
    <s v="no"/>
    <m/>
    <m/>
    <m/>
    <m/>
    <m/>
    <m/>
    <m/>
    <m/>
    <m/>
    <x v="3"/>
    <s v="St Lawrence Basin / The Mississippi Region"/>
    <s v="Ohio"/>
    <s v="Unknown"/>
    <s v="HUR"/>
    <n v="1"/>
    <n v="1"/>
    <n v="2"/>
    <s v="Erie"/>
    <n v="0"/>
  </r>
  <r>
    <x v="947"/>
    <s v="Ohio"/>
    <x v="76"/>
    <s v="SHA"/>
    <s v="SHA"/>
    <m/>
    <m/>
    <n v="1000"/>
    <s v="high_american"/>
    <s v="no"/>
    <m/>
    <m/>
    <m/>
    <m/>
    <m/>
    <m/>
    <m/>
    <m/>
    <m/>
    <x v="3"/>
    <s v="The Mississippi Region"/>
    <s v="Ohio"/>
    <s v="Fur"/>
    <s v="SHA"/>
    <n v="1"/>
    <n v="1"/>
    <n v="1"/>
    <s v="Ohio"/>
    <n v="0"/>
  </r>
  <r>
    <x v="948"/>
    <s v="Monacan"/>
    <x v="75"/>
    <s v="CHE"/>
    <s v="CHE"/>
    <s v="cherokee"/>
    <s v="totemism"/>
    <n v="1000"/>
    <s v="high_american"/>
    <s v="no"/>
    <m/>
    <n v="1"/>
    <n v="2"/>
    <n v="2"/>
    <s v="naval_supplies"/>
    <s v="yes"/>
    <s v="Monacan"/>
    <n v="0"/>
    <s v="yes"/>
    <x v="3"/>
    <s v="The Thirteen Colonies / Eastern America"/>
    <s v="Chesapeake Bay"/>
    <s v="Naval supplies"/>
    <s v="GBR"/>
    <n v="1"/>
    <n v="1"/>
    <n v="1"/>
    <s v="Monacan"/>
    <n v="0"/>
  </r>
  <r>
    <x v="949"/>
    <s v="Chesapeake"/>
    <x v="75"/>
    <s v="CHE"/>
    <s v="CHE"/>
    <s v="cherokee"/>
    <s v="totemism"/>
    <n v="1000"/>
    <s v="high_american"/>
    <s v="no"/>
    <m/>
    <n v="1"/>
    <n v="1"/>
    <n v="2"/>
    <s v="salt"/>
    <s v="yes"/>
    <s v="Powhatan"/>
    <n v="0"/>
    <s v="yes"/>
    <x v="3"/>
    <s v="The Thirteen Colonies / Northeastern America"/>
    <s v="Chesapeake Bay"/>
    <s v="Unknown"/>
    <s v="ENG"/>
    <n v="1"/>
    <n v="1"/>
    <n v="1"/>
    <s v="Powhatan"/>
    <n v="0"/>
  </r>
  <r>
    <x v="950"/>
    <s v="Kanawha"/>
    <x v="76"/>
    <s v="SHA"/>
    <s v="SHA"/>
    <m/>
    <m/>
    <n v="1000"/>
    <s v="high_american"/>
    <s v="no"/>
    <m/>
    <m/>
    <m/>
    <m/>
    <m/>
    <m/>
    <m/>
    <m/>
    <m/>
    <x v="3"/>
    <s v="The Thirteen Colonies / Eastern America"/>
    <s v="Ohio"/>
    <s v="Unknown"/>
    <s v="SHA"/>
    <n v="1"/>
    <n v="1"/>
    <n v="1"/>
    <s v="Kanawha"/>
    <n v="0"/>
  </r>
  <r>
    <x v="951"/>
    <s v="Powhatan"/>
    <x v="75"/>
    <s v="CHE"/>
    <s v="CHE"/>
    <s v="cherokee"/>
    <s v="totemism"/>
    <n v="1000"/>
    <s v="high_american"/>
    <s v="no"/>
    <m/>
    <n v="3"/>
    <n v="3"/>
    <n v="1"/>
    <s v="tobacco"/>
    <s v="yes"/>
    <s v="Doeg"/>
    <n v="0"/>
    <s v="yes"/>
    <x v="3"/>
    <s v="The Thirteen Colonies / Northeastern America"/>
    <s v="Chesapeake Bay"/>
    <s v="Tobacco"/>
    <s v="POW"/>
    <n v="3"/>
    <n v="2"/>
    <n v="1"/>
    <s v="Doeg"/>
    <n v="0"/>
  </r>
  <r>
    <x v="952"/>
    <s v="Conoy"/>
    <x v="75"/>
    <s v="CHE"/>
    <s v="CHE"/>
    <s v="cherokee"/>
    <s v="totemism"/>
    <n v="1000"/>
    <s v="high_american"/>
    <s v="no"/>
    <m/>
    <n v="1"/>
    <n v="1"/>
    <n v="2"/>
    <s v="fur"/>
    <s v="yes"/>
    <s v="Conoy"/>
    <n v="0"/>
    <s v="yes"/>
    <x v="3"/>
    <s v="The Thirteen Colonies / Northeastern America"/>
    <s v="Chesapeake Bay"/>
    <s v="Unknown"/>
    <s v="ENG"/>
    <n v="1"/>
    <n v="1"/>
    <n v="1"/>
    <s v="Conoy"/>
    <n v="0"/>
  </r>
  <r>
    <x v="953"/>
    <s v="Allegheny"/>
    <x v="79"/>
    <s v="SUS"/>
    <s v="SUS"/>
    <m/>
    <m/>
    <n v="1000"/>
    <s v="high_american"/>
    <s v="no"/>
    <m/>
    <m/>
    <m/>
    <m/>
    <m/>
    <m/>
    <m/>
    <m/>
    <m/>
    <x v="3"/>
    <s v="St Lawrence Basin / Eastern America"/>
    <s v="Ohio"/>
    <s v="Unknown"/>
    <s v="HUR"/>
    <n v="1"/>
    <n v="1"/>
    <n v="1"/>
    <s v="Allegheny"/>
    <n v="0"/>
  </r>
  <r>
    <x v="954"/>
    <s v="Susquehanna"/>
    <x v="79"/>
    <s v="SUS"/>
    <s v="SUS"/>
    <m/>
    <m/>
    <n v="1000"/>
    <s v="high_american"/>
    <s v="no"/>
    <m/>
    <m/>
    <m/>
    <m/>
    <m/>
    <m/>
    <m/>
    <m/>
    <m/>
    <x v="3"/>
    <s v="The Thirteen Colonies / Eastern America"/>
    <s v="Chesapeake Bay"/>
    <s v="Grain"/>
    <s v="SUS"/>
    <n v="2"/>
    <n v="2"/>
    <n v="2"/>
    <s v="Susquehanna"/>
    <n v="0"/>
  </r>
  <r>
    <x v="955"/>
    <s v="Lenape"/>
    <x v="80"/>
    <s v="IRO"/>
    <s v="IRO"/>
    <m/>
    <m/>
    <n v="1000"/>
    <s v="high_american"/>
    <s v="no"/>
    <m/>
    <m/>
    <m/>
    <m/>
    <m/>
    <m/>
    <m/>
    <m/>
    <m/>
    <x v="3"/>
    <s v="The Thirteen Colonies / Northeastern America"/>
    <s v="Chesapeake Bay"/>
    <s v="Fur"/>
    <s v="LEN"/>
    <n v="3"/>
    <n v="2"/>
    <n v="1"/>
    <s v="Lenape"/>
    <n v="0"/>
  </r>
  <r>
    <x v="956"/>
    <s v="Delaware"/>
    <x v="39"/>
    <m/>
    <m/>
    <m/>
    <m/>
    <m/>
    <s v="high_american"/>
    <m/>
    <m/>
    <m/>
    <m/>
    <m/>
    <m/>
    <m/>
    <m/>
    <m/>
    <m/>
    <x v="3"/>
    <s v="The Thirteen Colonies / Northeastern America"/>
    <s v="Chesapeake Bay"/>
    <s v="Unknown"/>
    <s v="SWE"/>
    <n v="2"/>
    <n v="1"/>
    <n v="2"/>
    <s v="Delaware"/>
    <n v="0"/>
  </r>
  <r>
    <x v="957"/>
    <s v="Seneca"/>
    <x v="81"/>
    <s v="HUR"/>
    <s v="HUR"/>
    <s v="huron"/>
    <s v="totemism"/>
    <n v="1000"/>
    <s v="high_american"/>
    <s v="no"/>
    <m/>
    <n v="1"/>
    <n v="2"/>
    <n v="1"/>
    <s v="fur"/>
    <s v="yes"/>
    <s v="Seneca"/>
    <n v="0"/>
    <s v="yes"/>
    <x v="3"/>
    <s v="St Lawrence Basin / Eastern America"/>
    <s v="Ohio"/>
    <s v="Fur"/>
    <s v="IRO"/>
    <n v="1"/>
    <n v="1"/>
    <n v="1"/>
    <s v="Seneca"/>
    <n v="0"/>
  </r>
  <r>
    <x v="958"/>
    <s v="Cayuga"/>
    <x v="80"/>
    <s v="IRO"/>
    <s v="IRO"/>
    <m/>
    <m/>
    <n v="1000"/>
    <s v="high_american"/>
    <s v="no"/>
    <m/>
    <m/>
    <m/>
    <m/>
    <m/>
    <m/>
    <m/>
    <m/>
    <m/>
    <x v="3"/>
    <s v="St Lawrence Basin / Eastern America"/>
    <s v="Gulf of St. Lawrence"/>
    <s v="Fur"/>
    <s v="IRO"/>
    <n v="2"/>
    <n v="2"/>
    <n v="1"/>
    <s v="Cayuga"/>
    <n v="0"/>
  </r>
  <r>
    <x v="959"/>
    <s v="Onondaga"/>
    <x v="80"/>
    <s v="IRO"/>
    <s v="IRO"/>
    <m/>
    <m/>
    <n v="1000"/>
    <s v="high_american"/>
    <s v="no"/>
    <m/>
    <m/>
    <m/>
    <m/>
    <m/>
    <m/>
    <m/>
    <m/>
    <m/>
    <x v="3"/>
    <s v="St Lawrence Basin / Eastern America"/>
    <s v="Gulf of St. Lawrence"/>
    <s v="Fur"/>
    <s v="IRO"/>
    <n v="3"/>
    <n v="2"/>
    <n v="2"/>
    <s v="Onondaga"/>
    <n v="0"/>
  </r>
  <r>
    <x v="960"/>
    <s v="Oneida"/>
    <x v="80"/>
    <s v="IRO"/>
    <s v="IRO"/>
    <m/>
    <m/>
    <n v="1000"/>
    <s v="high_american"/>
    <s v="no"/>
    <m/>
    <m/>
    <m/>
    <m/>
    <m/>
    <m/>
    <m/>
    <m/>
    <m/>
    <x v="3"/>
    <s v="St Lawrence Basin / Eastern America"/>
    <s v="Gulf of St. Lawrence"/>
    <s v="Fur"/>
    <s v="IRO"/>
    <n v="2"/>
    <n v="2"/>
    <n v="1"/>
    <s v="Oneida"/>
    <n v="0"/>
  </r>
  <r>
    <x v="961"/>
    <s v="Unami"/>
    <x v="39"/>
    <m/>
    <m/>
    <m/>
    <m/>
    <m/>
    <s v="high_american"/>
    <m/>
    <m/>
    <m/>
    <m/>
    <m/>
    <m/>
    <m/>
    <m/>
    <m/>
    <m/>
    <x v="3"/>
    <s v="The Thirteen Colonies / Northeastern America"/>
    <s v="Chesapeake Bay"/>
    <s v="Unknown"/>
    <s v="SWE"/>
    <n v="1"/>
    <n v="1"/>
    <n v="1"/>
    <s v="Unami"/>
    <n v="0"/>
  </r>
  <r>
    <x v="962"/>
    <s v="Mahican"/>
    <x v="80"/>
    <s v="IRO"/>
    <s v="IRO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NED"/>
    <n v="1"/>
    <n v="1"/>
    <n v="1"/>
    <s v="Mahican"/>
    <n v="0"/>
  </r>
  <r>
    <x v="963"/>
    <s v="Mohawk"/>
    <x v="80"/>
    <s v="IRO"/>
    <s v="IRO"/>
    <m/>
    <m/>
    <n v="1000"/>
    <s v="high_american"/>
    <s v="no"/>
    <m/>
    <m/>
    <m/>
    <m/>
    <m/>
    <m/>
    <m/>
    <m/>
    <m/>
    <x v="3"/>
    <s v="Eastern America"/>
    <s v="Gulf of St. Lawrence"/>
    <s v="Fur"/>
    <s v="IRO"/>
    <n v="3"/>
    <n v="2"/>
    <n v="2"/>
    <s v="Mohawk"/>
    <n v="0"/>
  </r>
  <r>
    <x v="964"/>
    <s v="Manhattan"/>
    <x v="39"/>
    <m/>
    <m/>
    <m/>
    <m/>
    <m/>
    <s v="high_american"/>
    <m/>
    <m/>
    <m/>
    <m/>
    <m/>
    <m/>
    <m/>
    <m/>
    <m/>
    <m/>
    <x v="3"/>
    <s v="The Thirteen Colonies / Northeastern America"/>
    <s v="Chesapeake Bay"/>
    <s v="Unknown"/>
    <s v="NED"/>
    <n v="2"/>
    <n v="1"/>
    <n v="1"/>
    <s v="Manhattan"/>
    <n v="0"/>
  </r>
  <r>
    <x v="965"/>
    <s v="Nipmuc"/>
    <x v="80"/>
    <s v="IRO"/>
    <s v="IRO"/>
    <m/>
    <m/>
    <n v="1000"/>
    <s v="high_american"/>
    <s v="no"/>
    <m/>
    <m/>
    <m/>
    <m/>
    <m/>
    <m/>
    <m/>
    <m/>
    <m/>
    <x v="3"/>
    <s v="The Thirteen Colonies / New England / Northeastern America"/>
    <s v="Chesapeake Bay"/>
    <s v="Unknown"/>
    <s v="ENG"/>
    <n v="1"/>
    <n v="1"/>
    <n v="1"/>
    <s v="Nipmuc"/>
    <n v="0"/>
  </r>
  <r>
    <x v="966"/>
    <s v="Narraganset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1"/>
    <n v="1"/>
    <n v="1"/>
    <s v="Narraganset"/>
    <n v="0"/>
  </r>
  <r>
    <x v="967"/>
    <s v="Massachusetts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1"/>
    <n v="1"/>
    <n v="1"/>
    <s v="Massachusetts"/>
    <n v="0"/>
  </r>
  <r>
    <x v="968"/>
    <s v="Pocumtuk"/>
    <x v="80"/>
    <s v="IRO"/>
    <s v="IRO"/>
    <m/>
    <m/>
    <n v="1000"/>
    <s v="high_american"/>
    <s v="no"/>
    <m/>
    <m/>
    <m/>
    <m/>
    <m/>
    <m/>
    <m/>
    <m/>
    <m/>
    <x v="3"/>
    <s v="Eastern America / New England"/>
    <s v="Chesapeake Bay"/>
    <s v="Naval supplies"/>
    <s v="MAH"/>
    <n v="2"/>
    <n v="2"/>
    <n v="4"/>
    <s v="Pocumtuk"/>
    <n v="0"/>
  </r>
  <r>
    <x v="969"/>
    <s v="Merrimack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1"/>
    <n v="1"/>
    <n v="1"/>
    <s v="Merrimack"/>
    <n v="0"/>
  </r>
  <r>
    <x v="970"/>
    <s v="Penobscott"/>
    <x v="39"/>
    <m/>
    <m/>
    <m/>
    <m/>
    <m/>
    <s v="high_american"/>
    <m/>
    <m/>
    <m/>
    <m/>
    <m/>
    <m/>
    <m/>
    <m/>
    <m/>
    <m/>
    <x v="3"/>
    <s v="Acadia / The Thirteen Colonies / New England / Northeastern America"/>
    <s v="Gulf of St. Lawrence"/>
    <s v="Naval supplies"/>
    <s v="ABE"/>
    <n v="3"/>
    <n v="2"/>
    <n v="2"/>
    <s v="Abnaki"/>
    <n v="0"/>
  </r>
  <r>
    <x v="971"/>
    <s v="Nootka"/>
    <x v="39"/>
    <m/>
    <m/>
    <m/>
    <m/>
    <m/>
    <m/>
    <m/>
    <m/>
    <m/>
    <m/>
    <m/>
    <m/>
    <m/>
    <m/>
    <m/>
    <m/>
    <x v="3"/>
    <s v="Northwestern America"/>
    <s v="California"/>
    <s v="Unknown"/>
    <n v="0"/>
    <n v="1"/>
    <n v="1"/>
    <n v="1"/>
    <s v="Nootka"/>
    <n v="0"/>
  </r>
  <r>
    <x v="972"/>
    <s v="Squamish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SAL"/>
    <n v="1"/>
    <n v="1"/>
    <n v="1"/>
    <s v="Squamish"/>
    <n v="0"/>
  </r>
  <r>
    <x v="973"/>
    <s v="Kwakiutl"/>
    <x v="39"/>
    <m/>
    <m/>
    <m/>
    <m/>
    <m/>
    <m/>
    <m/>
    <m/>
    <m/>
    <m/>
    <m/>
    <m/>
    <m/>
    <m/>
    <m/>
    <m/>
    <x v="3"/>
    <s v="Northwestern America"/>
    <s v="California"/>
    <s v="Unknown"/>
    <n v="0"/>
    <n v="1"/>
    <n v="1"/>
    <n v="1"/>
    <s v="Kwakiutl"/>
    <n v="0"/>
  </r>
  <r>
    <x v="974"/>
    <s v="Tsimshian"/>
    <x v="39"/>
    <m/>
    <m/>
    <m/>
    <m/>
    <m/>
    <m/>
    <m/>
    <m/>
    <m/>
    <m/>
    <m/>
    <m/>
    <m/>
    <m/>
    <m/>
    <m/>
    <x v="3"/>
    <s v="Northwestern America"/>
    <s v="California"/>
    <s v="Unknown"/>
    <n v="0"/>
    <n v="1"/>
    <n v="1"/>
    <n v="1"/>
    <s v="Tsimshian"/>
    <n v="0"/>
  </r>
  <r>
    <x v="975"/>
    <s v="Tlingit"/>
    <x v="39"/>
    <m/>
    <m/>
    <m/>
    <m/>
    <m/>
    <m/>
    <m/>
    <m/>
    <m/>
    <m/>
    <m/>
    <m/>
    <m/>
    <m/>
    <m/>
    <m/>
    <x v="3"/>
    <s v="Northwestern America"/>
    <s v="California"/>
    <s v="Unknown"/>
    <n v="0"/>
    <n v="1"/>
    <n v="1"/>
    <n v="1"/>
    <s v="Tlingit"/>
    <n v="0"/>
  </r>
  <r>
    <x v="976"/>
    <s v="Yakutat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Yakutat"/>
    <n v="0"/>
  </r>
  <r>
    <x v="977"/>
    <s v="Kenai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Alaska"/>
    <n v="0"/>
  </r>
  <r>
    <x v="978"/>
    <s v="Aleut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Aleut"/>
    <n v="0"/>
  </r>
  <r>
    <x v="979"/>
    <s v="Beothuk"/>
    <x v="39"/>
    <m/>
    <m/>
    <m/>
    <m/>
    <m/>
    <s v="high_american"/>
    <m/>
    <m/>
    <m/>
    <m/>
    <m/>
    <m/>
    <m/>
    <m/>
    <m/>
    <m/>
    <x v="3"/>
    <s v="Newfoundland / Northeastern America"/>
    <s v="Gulf of St. Lawrence"/>
    <s v="Unknown"/>
    <s v="ENG"/>
    <n v="1"/>
    <n v="1"/>
    <n v="1"/>
    <s v="Beothuk"/>
    <n v="0"/>
  </r>
  <r>
    <x v="980"/>
    <s v="Taqamkuk"/>
    <x v="39"/>
    <m/>
    <m/>
    <m/>
    <m/>
    <m/>
    <s v="high_american"/>
    <m/>
    <m/>
    <m/>
    <m/>
    <m/>
    <m/>
    <m/>
    <m/>
    <m/>
    <m/>
    <x v="3"/>
    <s v="Newfoundland / Northeastern America"/>
    <s v="Gulf of St. Lawrence"/>
    <s v="Unknown"/>
    <s v="FRA"/>
    <n v="1"/>
    <n v="1"/>
    <n v="1"/>
    <s v="Taqamkuk"/>
    <n v="0"/>
  </r>
  <r>
    <x v="981"/>
    <s v="Unamakik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Unamakik"/>
    <n v="0"/>
  </r>
  <r>
    <x v="982"/>
    <s v="Epekwitk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Epekwitk"/>
    <n v="0"/>
  </r>
  <r>
    <x v="983"/>
    <s v="Sipeknekatik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Sipeknekatik"/>
    <n v="0"/>
  </r>
  <r>
    <x v="984"/>
    <s v="Mikmaq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Fish"/>
    <s v="FRA"/>
    <n v="1"/>
    <n v="1"/>
    <n v="1"/>
    <s v="Micmac"/>
    <n v="0"/>
  </r>
  <r>
    <x v="985"/>
    <s v="Kespek"/>
    <x v="39"/>
    <m/>
    <m/>
    <m/>
    <m/>
    <m/>
    <s v="high_american"/>
    <m/>
    <m/>
    <m/>
    <m/>
    <m/>
    <m/>
    <m/>
    <m/>
    <m/>
    <m/>
    <x v="3"/>
    <s v="Acadia / St Lawrence Basin / Northern America / Canada"/>
    <s v="Gulf of St. Lawrence"/>
    <s v="Unknown"/>
    <s v="FRA"/>
    <n v="1"/>
    <n v="1"/>
    <n v="1"/>
    <s v="Kespek"/>
    <n v="0"/>
  </r>
  <r>
    <x v="986"/>
    <s v="Niagara"/>
    <x v="81"/>
    <s v="HUR"/>
    <s v="HUR"/>
    <s v="huron"/>
    <s v="totemism"/>
    <n v="1000"/>
    <s v="high_american"/>
    <s v="no"/>
    <m/>
    <n v="3"/>
    <n v="4"/>
    <n v="4"/>
    <s v="fur"/>
    <s v="yes"/>
    <s v="Niagra"/>
    <n v="0"/>
    <s v="yes"/>
    <x v="3"/>
    <s v="St Lawrence Basin / Northern America / Canada"/>
    <s v="Ohio"/>
    <s v="Fur"/>
    <s v="HUR"/>
    <n v="3"/>
    <n v="2"/>
    <n v="2"/>
    <s v="Niagara"/>
    <n v="0"/>
  </r>
  <r>
    <x v="987"/>
    <s v="Huron"/>
    <x v="81"/>
    <s v="HUR"/>
    <s v="HUR"/>
    <s v="huron"/>
    <s v="totemism"/>
    <n v="1000"/>
    <s v="high_american"/>
    <s v="no"/>
    <m/>
    <n v="3"/>
    <n v="3"/>
    <n v="4"/>
    <s v="fur"/>
    <s v="yes"/>
    <s v="Huron"/>
    <n v="0"/>
    <s v="yes"/>
    <x v="3"/>
    <s v="St Lawrence Basin / Northern America / Canada"/>
    <s v="Ohio"/>
    <s v="Fur"/>
    <s v="HUR"/>
    <n v="3"/>
    <n v="2"/>
    <n v="4"/>
    <s v="Huron"/>
    <n v="0"/>
  </r>
  <r>
    <x v="988"/>
    <s v="Ontario"/>
    <x v="81"/>
    <s v="HUR"/>
    <s v="HUR"/>
    <s v="huron"/>
    <s v="totemism"/>
    <n v="1000"/>
    <s v="high_american"/>
    <s v="no"/>
    <m/>
    <n v="2"/>
    <n v="1"/>
    <n v="3"/>
    <s v="grain"/>
    <s v="yes"/>
    <s v="Ontario"/>
    <n v="0"/>
    <s v="yes"/>
    <x v="3"/>
    <s v="St Lawrence Basin / Northern America / Canada"/>
    <s v="Gulf of St. Lawrence"/>
    <s v="Grain"/>
    <s v="FRA"/>
    <n v="1"/>
    <n v="1"/>
    <n v="1"/>
    <s v="Ontario"/>
    <n v="0"/>
  </r>
  <r>
    <x v="989"/>
    <s v="Maisouna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Kwedech"/>
    <n v="0"/>
  </r>
  <r>
    <x v="990"/>
    <s v="Nipissing"/>
    <x v="82"/>
    <s v="OTT"/>
    <s v="OTT"/>
    <m/>
    <m/>
    <n v="1000"/>
    <s v="high_american"/>
    <s v="no"/>
    <m/>
    <m/>
    <m/>
    <m/>
    <m/>
    <m/>
    <m/>
    <m/>
    <m/>
    <x v="3"/>
    <s v="St Lawrence Basin / Northern America / Canada"/>
    <s v="Gulf of St. Lawrence"/>
    <s v="Fur"/>
    <s v="FRA"/>
    <n v="1"/>
    <n v="1"/>
    <n v="1"/>
    <s v="Nipissing"/>
    <n v="0"/>
  </r>
  <r>
    <x v="991"/>
    <s v="Algonquin"/>
    <x v="82"/>
    <s v="OTT"/>
    <s v="OTT"/>
    <m/>
    <m/>
    <n v="1000"/>
    <s v="high_american"/>
    <s v="no"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Algonquin"/>
    <n v="0"/>
  </r>
  <r>
    <x v="992"/>
    <s v="Hochelega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2"/>
    <n v="1"/>
    <n v="1"/>
    <s v="Hochelega"/>
    <n v="0"/>
  </r>
  <r>
    <x v="993"/>
    <s v="Stadacona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2"/>
    <n v="1"/>
    <n v="2"/>
    <s v="Stadacona"/>
    <n v="0"/>
  </r>
  <r>
    <x v="994"/>
    <s v="Tadoussac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Tadoussac"/>
    <n v="0"/>
  </r>
  <r>
    <x v="995"/>
    <s v="Innu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Innu"/>
    <n v="0"/>
  </r>
  <r>
    <x v="996"/>
    <s v="Chisedec"/>
    <x v="39"/>
    <m/>
    <m/>
    <m/>
    <m/>
    <m/>
    <m/>
    <m/>
    <m/>
    <m/>
    <m/>
    <m/>
    <m/>
    <m/>
    <m/>
    <m/>
    <m/>
    <x v="3"/>
    <s v="Northern America"/>
    <s v="Hudson Bay"/>
    <s v="Unknown"/>
    <s v="FRA"/>
    <n v="1"/>
    <n v="1"/>
    <n v="1"/>
    <s v="Labrador"/>
    <n v="0"/>
  </r>
  <r>
    <x v="997"/>
    <s v="Qikirmiut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Ungava"/>
    <n v="0"/>
  </r>
  <r>
    <x v="998"/>
    <s v="Cisasipi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Nunavik"/>
    <n v="0"/>
  </r>
  <r>
    <x v="999"/>
    <s v="Cree"/>
    <x v="83"/>
    <s v="WCR"/>
    <s v="WCR"/>
    <m/>
    <m/>
    <n v="1000"/>
    <s v="high_american"/>
    <s v="no"/>
    <m/>
    <n v="1"/>
    <n v="2"/>
    <n v="1"/>
    <m/>
    <m/>
    <m/>
    <m/>
    <m/>
    <x v="3"/>
    <s v="Hudson's Bay / Northern America"/>
    <s v="Hudson Bay"/>
    <s v="Unknown"/>
    <s v="ENG"/>
    <n v="1"/>
    <n v="1"/>
    <n v="1"/>
    <s v="Cree"/>
    <n v="0"/>
  </r>
  <r>
    <x v="1000"/>
    <s v="Soto"/>
    <x v="84"/>
    <s v="OJI"/>
    <s v="OJI"/>
    <m/>
    <m/>
    <n v="1000"/>
    <s v="high_american"/>
    <s v="no"/>
    <m/>
    <n v="2"/>
    <n v="1"/>
    <n v="2"/>
    <m/>
    <m/>
    <m/>
    <m/>
    <m/>
    <x v="3"/>
    <s v="St Lawrence Basin / Northern America / Canada"/>
    <s v="Ohio"/>
    <s v="Unknown"/>
    <s v="FRA"/>
    <n v="1"/>
    <n v="1"/>
    <n v="1"/>
    <s v="Sault"/>
    <n v="0"/>
  </r>
  <r>
    <x v="1001"/>
    <s v="Abitibi"/>
    <x v="83"/>
    <s v="WCR"/>
    <s v="WCR"/>
    <m/>
    <m/>
    <n v="1000"/>
    <s v="high_american"/>
    <s v="no"/>
    <m/>
    <n v="1"/>
    <n v="1"/>
    <n v="2"/>
    <m/>
    <m/>
    <m/>
    <m/>
    <m/>
    <x v="3"/>
    <s v="Hudson's Bay / Northern America"/>
    <s v="Hudson Bay"/>
    <s v="Fur"/>
    <s v="FRA"/>
    <n v="1"/>
    <n v="1"/>
    <n v="1"/>
    <s v="Abitbi"/>
    <n v="0"/>
  </r>
  <r>
    <x v="1002"/>
    <s v="Mosoni"/>
    <x v="83"/>
    <s v="WCR"/>
    <s v="WCR"/>
    <m/>
    <m/>
    <n v="1000"/>
    <s v="high_american"/>
    <s v="no"/>
    <m/>
    <n v="1"/>
    <n v="1"/>
    <n v="2"/>
    <m/>
    <m/>
    <m/>
    <m/>
    <m/>
    <x v="3"/>
    <s v="Hudson's Bay / Northern America"/>
    <s v="Hudson Bay"/>
    <s v="Unknown"/>
    <s v="ENG"/>
    <n v="1"/>
    <n v="1"/>
    <n v="1"/>
    <s v="Moose Cree"/>
    <n v="0"/>
  </r>
  <r>
    <x v="1003"/>
    <s v="Attawapiskat"/>
    <x v="39"/>
    <m/>
    <m/>
    <m/>
    <m/>
    <m/>
    <m/>
    <m/>
    <m/>
    <m/>
    <m/>
    <m/>
    <m/>
    <m/>
    <m/>
    <m/>
    <m/>
    <x v="3"/>
    <s v="Hudson's Bay / Northern America"/>
    <s v="Hudson Bay"/>
    <s v="Unknown"/>
    <s v="ENG"/>
    <n v="1"/>
    <n v="1"/>
    <n v="1"/>
    <s v="Attawapiskat"/>
    <n v="0"/>
  </r>
  <r>
    <x v="1004"/>
    <s v="Muskegon"/>
    <x v="39"/>
    <m/>
    <m/>
    <m/>
    <m/>
    <m/>
    <m/>
    <m/>
    <m/>
    <m/>
    <m/>
    <m/>
    <m/>
    <m/>
    <m/>
    <m/>
    <m/>
    <x v="3"/>
    <s v="Hudson's Bay / Northern America"/>
    <s v="Hudson Bay"/>
    <s v="Unknown"/>
    <s v="ENG"/>
    <n v="1"/>
    <n v="1"/>
    <n v="1"/>
    <s v="Swampy Cree"/>
    <n v="0"/>
  </r>
  <r>
    <x v="1005"/>
    <s v="Chipewyan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Chipewyan"/>
    <n v="0"/>
  </r>
  <r>
    <x v="1006"/>
    <s v="Ojibwa"/>
    <x v="84"/>
    <s v="OJI"/>
    <s v="OJI"/>
    <m/>
    <m/>
    <n v="1000"/>
    <s v="high_american"/>
    <s v="no"/>
    <m/>
    <n v="2"/>
    <n v="2"/>
    <n v="1"/>
    <m/>
    <m/>
    <m/>
    <m/>
    <m/>
    <x v="3"/>
    <s v="St Lawrence Basin / Northern America / Canada"/>
    <s v="Ohio"/>
    <s v="Unknown"/>
    <s v="OJI"/>
    <n v="1"/>
    <n v="1"/>
    <n v="1"/>
    <s v="Ojibwa"/>
    <n v="0"/>
  </r>
  <r>
    <x v="1007"/>
    <s v="Winnipeg"/>
    <x v="71"/>
    <s v="CHY"/>
    <s v="CHY"/>
    <s v="cheyenne"/>
    <s v="totemism"/>
    <n v="1000"/>
    <s v="high_american"/>
    <s v="no"/>
    <m/>
    <n v="1"/>
    <n v="1"/>
    <n v="1"/>
    <s v="grain"/>
    <s v="yes"/>
    <s v="Manitoba"/>
    <n v="0"/>
    <s v="ye"/>
    <x v="3"/>
    <s v="Hudson's Bay / Northern America"/>
    <s v="Hudson Bay"/>
    <s v="Unknown"/>
    <s v="FRA"/>
    <n v="1"/>
    <n v="1"/>
    <n v="1"/>
    <s v="Manitoba"/>
    <n v="0"/>
  </r>
  <r>
    <x v="1008"/>
    <s v="Atikaki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Manitoba"/>
    <n v="0"/>
  </r>
  <r>
    <x v="1009"/>
    <s v="Manitoba"/>
    <x v="39"/>
    <m/>
    <m/>
    <m/>
    <m/>
    <m/>
    <m/>
    <m/>
    <m/>
    <m/>
    <m/>
    <m/>
    <m/>
    <m/>
    <m/>
    <m/>
    <m/>
    <x v="3"/>
    <s v="Hudson's Bay / Northern America"/>
    <s v="Hudson Bay"/>
    <s v="Unknown"/>
    <s v="FRA"/>
    <n v="1"/>
    <n v="1"/>
    <n v="1"/>
    <s v="Manitoba"/>
    <n v="0"/>
  </r>
  <r>
    <x v="1010"/>
    <s v="Kinougeoulini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Woods cree"/>
    <n v="0"/>
  </r>
  <r>
    <x v="1011"/>
    <s v="Satsum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SMZ"/>
    <n v="3"/>
    <n v="3"/>
    <n v="3"/>
    <s v="Kagoshima"/>
    <n v="0"/>
  </r>
  <r>
    <x v="1012"/>
    <s v="Chungcheong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Fish"/>
    <s v="KOR"/>
    <n v="4"/>
    <n v="4"/>
    <n v="2"/>
    <s v="Gongju"/>
    <n v="0"/>
  </r>
  <r>
    <x v="1013"/>
    <s v="Bung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OTM"/>
    <n v="4"/>
    <n v="4"/>
    <n v="2"/>
    <s v="Funai"/>
    <n v="0"/>
  </r>
  <r>
    <x v="1014"/>
    <s v="Okinawa"/>
    <x v="57"/>
    <s v="JAP"/>
    <s v="JAP"/>
    <s v="japanese"/>
    <s v="shinto"/>
    <m/>
    <s v="chinese"/>
    <m/>
    <m/>
    <m/>
    <m/>
    <m/>
    <m/>
    <m/>
    <m/>
    <m/>
    <m/>
    <x v="2"/>
    <m/>
    <s v="Hangzhou"/>
    <s v="Chinaware"/>
    <s v="RYU"/>
    <n v="2"/>
    <n v="2"/>
    <n v="1"/>
    <s v="Shuri"/>
    <n v="0"/>
  </r>
  <r>
    <x v="1015"/>
    <s v="Ha Tinh"/>
    <x v="39"/>
    <m/>
    <m/>
    <m/>
    <m/>
    <m/>
    <s v="chinese"/>
    <m/>
    <m/>
    <m/>
    <m/>
    <m/>
    <m/>
    <m/>
    <m/>
    <m/>
    <m/>
    <x v="2"/>
    <s v="Indochina / East Asian Trade Port"/>
    <s v="Canton"/>
    <s v="Fish"/>
    <s v="DAI"/>
    <n v="2"/>
    <n v="2"/>
    <n v="2"/>
    <s v="Ha Tinh"/>
    <n v="0"/>
  </r>
  <r>
    <x v="1016"/>
    <s v="Su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Cloth"/>
    <s v="OUC"/>
    <n v="5"/>
    <n v="5"/>
    <n v="3"/>
    <s v="Yamaguchi"/>
    <n v="0"/>
  </r>
  <r>
    <x v="1017"/>
    <s v="Izum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Iron"/>
    <s v="YMN"/>
    <n v="4"/>
    <n v="4"/>
    <n v="2"/>
    <s v="Matsue"/>
    <n v="0"/>
  </r>
  <r>
    <x v="1018"/>
    <s v="Harim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YMN"/>
    <n v="3"/>
    <n v="3"/>
    <n v="2"/>
    <s v="Himeji"/>
    <n v="0"/>
  </r>
  <r>
    <x v="1019"/>
    <s v="Kyoto"/>
    <x v="57"/>
    <s v="JAP"/>
    <s v="JAP"/>
    <s v="japanese"/>
    <s v="shinto"/>
    <m/>
    <s v="chinese"/>
    <m/>
    <m/>
    <m/>
    <m/>
    <m/>
    <m/>
    <m/>
    <m/>
    <m/>
    <m/>
    <x v="2"/>
    <s v="East Asian Cot / Japan"/>
    <s v="Nippon"/>
    <s v="Silk"/>
    <s v="JAP"/>
    <n v="7"/>
    <n v="7"/>
    <n v="2"/>
    <s v="Kyoto"/>
    <n v="0"/>
  </r>
  <r>
    <x v="1020"/>
    <s v="Settsu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Chinaware"/>
    <s v="HSK"/>
    <n v="7"/>
    <n v="7"/>
    <n v="3"/>
    <s v="Naniwa"/>
    <n v="0"/>
  </r>
  <r>
    <x v="1021"/>
    <s v="Indrapura"/>
    <x v="39"/>
    <m/>
    <m/>
    <m/>
    <m/>
    <m/>
    <s v="chinese"/>
    <m/>
    <m/>
    <m/>
    <m/>
    <m/>
    <m/>
    <m/>
    <m/>
    <m/>
    <m/>
    <x v="2"/>
    <s v="Indochina / East Asian Trade Port"/>
    <s v="Siam"/>
    <s v="Cloth"/>
    <s v="CHA"/>
    <n v="4"/>
    <n v="4"/>
    <n v="2"/>
    <s v="Indrapura"/>
    <n v="0"/>
  </r>
  <r>
    <x v="1022"/>
    <s v="Echizen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Silk"/>
    <s v="SBA"/>
    <n v="4"/>
    <n v="4"/>
    <n v="2"/>
    <s v="Takefu"/>
    <n v="0"/>
  </r>
  <r>
    <x v="1023"/>
    <s v="Echig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UES"/>
    <n v="4"/>
    <n v="4"/>
    <n v="3"/>
    <s v="Naoetsu"/>
    <n v="0"/>
  </r>
  <r>
    <x v="1024"/>
    <s v="Dew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SBA"/>
    <n v="2"/>
    <n v="2"/>
    <n v="3"/>
    <s v="Yamagata"/>
    <n v="0"/>
  </r>
  <r>
    <x v="1025"/>
    <s v="Mutsu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Naval supplies"/>
    <s v="DTE"/>
    <n v="3"/>
    <n v="3"/>
    <n v="3"/>
    <s v="Aizu"/>
    <n v="0"/>
  </r>
  <r>
    <x v="1026"/>
    <s v="Hitach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UES"/>
    <n v="2"/>
    <n v="2"/>
    <n v="2"/>
    <s v="Ota"/>
    <n v="0"/>
  </r>
  <r>
    <x v="1027"/>
    <s v="Musash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JAP"/>
    <n v="6"/>
    <n v="6"/>
    <n v="3"/>
    <s v="Kawagoe"/>
    <n v="0"/>
  </r>
  <r>
    <x v="1028"/>
    <s v="Ka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old"/>
    <s v="TKD"/>
    <n v="3"/>
    <n v="3"/>
    <n v="3"/>
    <s v="Kofu"/>
    <n v="0"/>
  </r>
  <r>
    <x v="1029"/>
    <s v="Owar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Dyes"/>
    <s v="SBA"/>
    <n v="5"/>
    <n v="5"/>
    <n v="2"/>
    <s v="Kiyosu"/>
    <n v="0"/>
  </r>
  <r>
    <x v="1030"/>
    <s v="Kamikaw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ANU"/>
    <n v="1"/>
    <n v="1"/>
    <n v="1"/>
    <s v="Kamikawa"/>
    <n v="0"/>
  </r>
  <r>
    <x v="1031"/>
    <s v="The Kurils"/>
    <x v="57"/>
    <s v="JAP"/>
    <s v="JAP"/>
    <s v="japanese"/>
    <s v="shinto"/>
    <m/>
    <s v="chinese"/>
    <m/>
    <m/>
    <m/>
    <m/>
    <m/>
    <m/>
    <m/>
    <m/>
    <m/>
    <m/>
    <x v="2"/>
    <s v="Eastern Siberia"/>
    <s v="Nippon"/>
    <s v="Fish"/>
    <s v="JAP"/>
    <n v="1"/>
    <n v="1"/>
    <n v="1"/>
    <s v="Kuril"/>
    <n v="0"/>
  </r>
  <r>
    <x v="1032"/>
    <s v="Sakhalin"/>
    <x v="39"/>
    <m/>
    <m/>
    <m/>
    <m/>
    <m/>
    <s v="chinese"/>
    <m/>
    <m/>
    <m/>
    <m/>
    <m/>
    <m/>
    <m/>
    <m/>
    <m/>
    <m/>
    <x v="2"/>
    <s v="Eastern Siberia"/>
    <s v="Girin"/>
    <s v="Fish"/>
    <s v="MYR"/>
    <n v="1"/>
    <n v="1"/>
    <n v="1"/>
    <s v="Sakhalin"/>
    <n v="0"/>
  </r>
  <r>
    <x v="1033"/>
    <s v="Kamchatka"/>
    <x v="39"/>
    <m/>
    <m/>
    <m/>
    <m/>
    <m/>
    <s v="chinese"/>
    <m/>
    <m/>
    <m/>
    <m/>
    <m/>
    <m/>
    <m/>
    <m/>
    <m/>
    <m/>
    <x v="2"/>
    <s v="Eastern Siberia"/>
    <s v="Girin"/>
    <s v="Fish"/>
    <s v="KMC"/>
    <n v="1"/>
    <n v="1"/>
    <n v="1"/>
    <s v="Kamchatka"/>
    <n v="0"/>
  </r>
  <r>
    <x v="1034"/>
    <s v="Penzhin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Penzhinsky"/>
    <n v="0"/>
  </r>
  <r>
    <x v="1035"/>
    <s v="Kolym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Srednekolymsk"/>
    <n v="0"/>
  </r>
  <r>
    <x v="1036"/>
    <s v="Omolon"/>
    <x v="39"/>
    <m/>
    <m/>
    <m/>
    <m/>
    <m/>
    <s v="chinese"/>
    <m/>
    <m/>
    <m/>
    <m/>
    <m/>
    <m/>
    <m/>
    <m/>
    <m/>
    <m/>
    <x v="2"/>
    <s v="Eastern Siberia"/>
    <s v="Girin"/>
    <s v="Fur"/>
    <s v="HOD"/>
    <n v="1"/>
    <n v="1"/>
    <n v="1"/>
    <s v="Omolon"/>
    <n v="0"/>
  </r>
  <r>
    <x v="1037"/>
    <s v="Karalveyem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Karalveyem"/>
    <n v="0"/>
  </r>
  <r>
    <x v="1038"/>
    <s v="Verkhoyansk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Verkhoyansk"/>
    <n v="0"/>
  </r>
  <r>
    <x v="1039"/>
    <s v="Suntar Khayat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Suntar Khayata"/>
    <n v="0"/>
  </r>
  <r>
    <x v="1040"/>
    <s v="Gizhiga"/>
    <x v="39"/>
    <m/>
    <m/>
    <m/>
    <m/>
    <m/>
    <s v="chinese"/>
    <m/>
    <m/>
    <m/>
    <m/>
    <m/>
    <m/>
    <m/>
    <m/>
    <m/>
    <m/>
    <x v="2"/>
    <s v="Eastern Siberia"/>
    <s v="Girin"/>
    <s v="Fur"/>
    <s v="CHV"/>
    <n v="1"/>
    <n v="1"/>
    <n v="1"/>
    <s v="Gizhiga"/>
    <n v="0"/>
  </r>
  <r>
    <x v="1041"/>
    <s v="Sakh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Sakha"/>
    <n v="0"/>
  </r>
  <r>
    <x v="1042"/>
    <s v="Okhotsk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Okhotsk"/>
    <n v="0"/>
  </r>
  <r>
    <x v="1043"/>
    <s v="Tauisk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Tauisk"/>
    <n v="0"/>
  </r>
  <r>
    <x v="1044"/>
    <s v="Yakut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Yakutsk"/>
    <n v="0"/>
  </r>
  <r>
    <x v="1045"/>
    <s v="May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Ust-Maya"/>
    <n v="0"/>
  </r>
  <r>
    <x v="1046"/>
    <s v="Jugjur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Jugjur"/>
    <n v="0"/>
  </r>
  <r>
    <x v="1047"/>
    <s v="Miyoo Gasan"/>
    <x v="39"/>
    <m/>
    <m/>
    <m/>
    <m/>
    <m/>
    <s v="chinese"/>
    <m/>
    <m/>
    <m/>
    <m/>
    <m/>
    <m/>
    <m/>
    <m/>
    <m/>
    <m/>
    <x v="2"/>
    <s v="Eastern Siberia / Outer Manchuria / Manchuria"/>
    <s v="Girin"/>
    <s v="Fur"/>
    <s v="MYR"/>
    <n v="3"/>
    <n v="3"/>
    <n v="2"/>
    <s v="Miyoo Gasan"/>
    <n v="0"/>
  </r>
  <r>
    <x v="1048"/>
    <s v="Haiilanboo"/>
    <x v="39"/>
    <m/>
    <m/>
    <m/>
    <m/>
    <m/>
    <s v="chinese"/>
    <m/>
    <m/>
    <m/>
    <m/>
    <m/>
    <m/>
    <m/>
    <m/>
    <m/>
    <m/>
    <x v="2"/>
    <s v="Outer Manchuria / Manchuria"/>
    <s v="Girin"/>
    <s v="Fur"/>
    <s v="MYR"/>
    <n v="2"/>
    <n v="2"/>
    <n v="2"/>
    <s v="Haiilanboo"/>
    <n v="0"/>
  </r>
  <r>
    <x v="1049"/>
    <s v="Deren"/>
    <x v="39"/>
    <m/>
    <m/>
    <m/>
    <m/>
    <m/>
    <s v="chinese"/>
    <m/>
    <m/>
    <m/>
    <m/>
    <m/>
    <m/>
    <m/>
    <m/>
    <m/>
    <m/>
    <x v="2"/>
    <s v="Eastern Siberia / Outer Manchuria / Manchuria"/>
    <s v="Girin"/>
    <s v="Fur"/>
    <s v="MYR"/>
    <n v="4"/>
    <n v="4"/>
    <n v="3"/>
    <s v="Deren"/>
    <n v="0"/>
  </r>
  <r>
    <x v="1050"/>
    <s v="Aldan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Aldan"/>
    <n v="0"/>
  </r>
  <r>
    <x v="1051"/>
    <s v="Stanovoy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2"/>
    <s v="Stanovoy"/>
    <n v="0"/>
  </r>
  <r>
    <x v="1052"/>
    <s v="Hinggan"/>
    <x v="39"/>
    <m/>
    <m/>
    <m/>
    <m/>
    <m/>
    <s v="chinese"/>
    <m/>
    <m/>
    <m/>
    <m/>
    <m/>
    <m/>
    <m/>
    <m/>
    <m/>
    <m/>
    <x v="2"/>
    <s v="Inner Manchuria / Eastern Siberia / Manchuria"/>
    <s v="Girin"/>
    <s v="Fur"/>
    <s v="MYR"/>
    <n v="2"/>
    <n v="2"/>
    <n v="3"/>
    <s v="Hinggan"/>
    <n v="0"/>
  </r>
  <r>
    <x v="1053"/>
    <s v="Mukhtuya"/>
    <x v="39"/>
    <m/>
    <m/>
    <m/>
    <m/>
    <m/>
    <m/>
    <m/>
    <m/>
    <m/>
    <m/>
    <m/>
    <m/>
    <m/>
    <m/>
    <m/>
    <m/>
    <x v="2"/>
    <s v="Eastern Siberia"/>
    <s v="Siberia"/>
    <s v="Unknown"/>
    <s v="discovered_by RUS owner RUS"/>
    <n v="1"/>
    <n v="1"/>
    <n v="1"/>
    <s v="Mukhtuya"/>
    <n v="0"/>
  </r>
  <r>
    <x v="1054"/>
    <s v="Kirenga"/>
    <x v="39"/>
    <m/>
    <m/>
    <m/>
    <m/>
    <m/>
    <m/>
    <m/>
    <m/>
    <m/>
    <m/>
    <m/>
    <m/>
    <m/>
    <m/>
    <m/>
    <m/>
    <x v="2"/>
    <s v="Eastern Siberia"/>
    <s v="Siberia"/>
    <s v="Fur"/>
    <s v="BRT"/>
    <n v="3"/>
    <n v="3"/>
    <n v="4"/>
    <s v="Kirenga"/>
    <n v="0"/>
  </r>
  <r>
    <x v="1055"/>
    <s v="Barguzin"/>
    <x v="39"/>
    <m/>
    <m/>
    <m/>
    <m/>
    <m/>
    <m/>
    <m/>
    <m/>
    <m/>
    <m/>
    <m/>
    <m/>
    <m/>
    <m/>
    <m/>
    <m/>
    <x v="2"/>
    <s v="Eastern Siberia"/>
    <s v="Siberia"/>
    <s v="Gold"/>
    <s v="BRT"/>
    <n v="4"/>
    <n v="4"/>
    <n v="4"/>
    <s v="Barguzin"/>
    <n v="0"/>
  </r>
  <r>
    <x v="1056"/>
    <s v="Ude"/>
    <x v="39"/>
    <m/>
    <m/>
    <m/>
    <m/>
    <m/>
    <m/>
    <m/>
    <m/>
    <m/>
    <m/>
    <m/>
    <m/>
    <m/>
    <m/>
    <m/>
    <m/>
    <x v="2"/>
    <s v="Eastern Siberia"/>
    <s v="Siberia"/>
    <s v="Fish"/>
    <s v="BRT"/>
    <n v="3"/>
    <n v="3"/>
    <n v="4"/>
    <s v="Udinskoye"/>
    <n v="0"/>
  </r>
  <r>
    <x v="1057"/>
    <s v="Onan Gol"/>
    <x v="39"/>
    <m/>
    <m/>
    <m/>
    <m/>
    <m/>
    <s v="chinese"/>
    <m/>
    <m/>
    <m/>
    <m/>
    <m/>
    <m/>
    <m/>
    <m/>
    <m/>
    <m/>
    <x v="2"/>
    <s v="Eastern Siberia / Outer Mongolia / Mongolia"/>
    <s v="Girin"/>
    <s v="Fur"/>
    <s v="KRC"/>
    <n v="1"/>
    <n v="1"/>
    <n v="1"/>
    <s v="Onan Gol"/>
    <n v="0"/>
  </r>
  <r>
    <x v="1058"/>
    <s v="East Tunguska"/>
    <x v="39"/>
    <m/>
    <m/>
    <m/>
    <m/>
    <m/>
    <m/>
    <m/>
    <m/>
    <m/>
    <m/>
    <m/>
    <m/>
    <m/>
    <m/>
    <m/>
    <m/>
    <x v="2"/>
    <s v="Eastern Siberia"/>
    <s v="Siberia"/>
    <s v="Unknown"/>
    <s v="RUS"/>
    <n v="1"/>
    <n v="1"/>
    <n v="1"/>
    <s v="Kezemskoe"/>
    <n v="0"/>
  </r>
  <r>
    <x v="1059"/>
    <s v="Irkutsk"/>
    <x v="39"/>
    <m/>
    <m/>
    <m/>
    <m/>
    <m/>
    <m/>
    <m/>
    <m/>
    <m/>
    <m/>
    <m/>
    <m/>
    <m/>
    <m/>
    <m/>
    <m/>
    <x v="2"/>
    <s v="Eastern Siberia"/>
    <s v="Siberia"/>
    <s v="Unknown"/>
    <s v="RUS"/>
    <n v="1"/>
    <n v="1"/>
    <n v="1"/>
    <s v="Irkutsk"/>
    <n v="0"/>
  </r>
  <r>
    <x v="1060"/>
    <s v="West Tunguska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Novoselovo"/>
    <n v="0"/>
  </r>
  <r>
    <x v="1061"/>
    <s v="Angara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Angara"/>
    <n v="0"/>
  </r>
  <r>
    <x v="1062"/>
    <s v="Sayan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Sayan"/>
    <n v="0"/>
  </r>
  <r>
    <x v="1063"/>
    <s v="Tomsk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Tomsk"/>
    <n v="0"/>
  </r>
  <r>
    <x v="1064"/>
    <s v="Kuznetsk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Kuznetsk"/>
    <n v="0"/>
  </r>
  <r>
    <x v="1065"/>
    <s v="Altai Uriankhai"/>
    <x v="39"/>
    <m/>
    <m/>
    <m/>
    <m/>
    <m/>
    <s v="nomad_group"/>
    <m/>
    <m/>
    <m/>
    <m/>
    <m/>
    <m/>
    <m/>
    <m/>
    <m/>
    <m/>
    <x v="2"/>
    <s v="Outer Mongolia / Mongolia"/>
    <s v="Yumen"/>
    <s v="Fur"/>
    <s v="OIR"/>
    <n v="1"/>
    <n v="1"/>
    <n v="1"/>
    <s v="Altai Uriankhai"/>
    <n v="0"/>
  </r>
  <r>
    <x v="1066"/>
    <s v="Turukhan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Turukhan"/>
    <n v="0"/>
  </r>
  <r>
    <x v="1067"/>
    <s v="Ket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Ket"/>
    <n v="0"/>
  </r>
  <r>
    <x v="1068"/>
    <s v="Surgut"/>
    <x v="39"/>
    <m/>
    <m/>
    <m/>
    <m/>
    <m/>
    <m/>
    <m/>
    <m/>
    <m/>
    <m/>
    <m/>
    <m/>
    <m/>
    <m/>
    <m/>
    <m/>
    <x v="2"/>
    <s v="Western Siberia"/>
    <s v="Siberia"/>
    <s v="Unknown"/>
    <s v="SIB"/>
    <n v="1"/>
    <n v="1"/>
    <n v="1"/>
    <s v="Sörgüt"/>
    <n v="0"/>
  </r>
  <r>
    <x v="1069"/>
    <s v="Narim"/>
    <x v="39"/>
    <m/>
    <m/>
    <m/>
    <m/>
    <m/>
    <m/>
    <m/>
    <m/>
    <m/>
    <m/>
    <m/>
    <m/>
    <m/>
    <m/>
    <m/>
    <m/>
    <x v="2"/>
    <s v="Western Siberia"/>
    <s v="Siberia"/>
    <s v="Unknown"/>
    <s v="SIB"/>
    <n v="1"/>
    <n v="1"/>
    <n v="1"/>
    <s v="Narim"/>
    <n v="0"/>
  </r>
  <r>
    <x v="1070"/>
    <s v="Irtesh"/>
    <x v="10"/>
    <s v="JUD #Former Z13"/>
    <s v="JUD #Former Z13"/>
    <s v="khanty"/>
    <s v="jewish"/>
    <n v="2000"/>
    <s v="judean,nomad_group"/>
    <s v="no"/>
    <m/>
    <n v="2"/>
    <n v="3"/>
    <n v="3"/>
    <m/>
    <m/>
    <m/>
    <m/>
    <m/>
    <x v="2"/>
    <s v="Western Siberia"/>
    <s v="Siberia"/>
    <s v="Fur"/>
    <s v="SHY"/>
    <n v="3"/>
    <n v="3"/>
    <n v="3"/>
    <s v="Qizil Tura"/>
    <n v="0"/>
  </r>
  <r>
    <x v="1071"/>
    <s v="Obdorsk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Obdorsk"/>
    <n v="0"/>
  </r>
  <r>
    <x v="1072"/>
    <s v="Berezov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Berezov"/>
    <n v="0"/>
  </r>
  <r>
    <x v="1073"/>
    <s v="Sibir"/>
    <x v="10"/>
    <s v="JUD #Former Z13"/>
    <s v="JUD #Former Z13"/>
    <s v="khanty"/>
    <s v="jewish"/>
    <n v="2000"/>
    <s v="judean,nomad_group"/>
    <s v="no"/>
    <m/>
    <n v="2"/>
    <n v="2"/>
    <n v="3"/>
    <m/>
    <m/>
    <m/>
    <m/>
    <m/>
    <x v="2"/>
    <s v="Western Siberia"/>
    <s v="Siberia"/>
    <s v="Fur"/>
    <s v="SHY"/>
    <n v="2"/>
    <n v="2"/>
    <n v="2"/>
    <s v="Qashliq"/>
    <n v="0"/>
  </r>
  <r>
    <x v="1074"/>
    <s v="Tyumen"/>
    <x v="10"/>
    <s v="JUD #Former Z13"/>
    <s v="JUD #Former Z13"/>
    <s v="khazar"/>
    <s v="jewish"/>
    <n v="2000"/>
    <s v="judean,nomad_group"/>
    <s v="no"/>
    <m/>
    <n v="2"/>
    <n v="3"/>
    <n v="3"/>
    <m/>
    <m/>
    <m/>
    <m/>
    <m/>
    <x v="2"/>
    <s v="Western Siberia"/>
    <s v="Siberia"/>
    <s v="Fur"/>
    <s v="SHY"/>
    <n v="4"/>
    <n v="4"/>
    <n v="4"/>
    <s v="Chimgi-Tura"/>
    <n v="0"/>
  </r>
  <r>
    <x v="1075"/>
    <s v="Kurgan"/>
    <x v="10"/>
    <s v="JUD #Former Z13"/>
    <s v="JUD #Former Z13"/>
    <s v="cuman"/>
    <s v="jewish"/>
    <n v="2000"/>
    <s v="judean,nomad_group"/>
    <s v="no"/>
    <m/>
    <n v="2"/>
    <n v="2"/>
    <n v="1"/>
    <m/>
    <m/>
    <m/>
    <m/>
    <m/>
    <x v="2"/>
    <s v="Western Siberia"/>
    <s v="Siberia"/>
    <s v="Fur"/>
    <s v="SHY"/>
    <n v="3"/>
    <n v="3"/>
    <n v="3"/>
    <s v="Kurgan"/>
    <n v="0"/>
  </r>
  <r>
    <x v="1076"/>
    <s v="Solikamsk"/>
    <x v="10"/>
    <s v="JUD #Former Z13"/>
    <s v="JUD #Former Z13"/>
    <s v="komi"/>
    <s v="animism"/>
    <n v="2000"/>
    <s v="judean,nomad_group"/>
    <s v="no"/>
    <m/>
    <n v="3"/>
    <n v="5"/>
    <n v="1"/>
    <m/>
    <m/>
    <m/>
    <m/>
    <m/>
    <x v="0"/>
    <s v="Russian Region / Western Siberia"/>
    <s v="Kazan"/>
    <s v="Salt"/>
    <s v="PRM"/>
    <n v="3"/>
    <s v="5 #Salt Mines"/>
    <n v="1"/>
    <s v="Usolye Kamskoye"/>
    <n v="0"/>
  </r>
  <r>
    <x v="1077"/>
    <s v="Tura"/>
    <x v="10"/>
    <s v="JUD #Former Z13"/>
    <s v="JUD #Former Z13"/>
    <s v="khanty"/>
    <s v="nestorian"/>
    <n v="2000"/>
    <s v="judean,nomad_group"/>
    <s v="no"/>
    <m/>
    <n v="1"/>
    <n v="1"/>
    <n v="1"/>
    <m/>
    <m/>
    <m/>
    <m/>
    <m/>
    <x v="2"/>
    <s v="Western Siberia"/>
    <s v="Siberia"/>
    <s v="Unknown"/>
    <s v="SIB"/>
    <n v="1"/>
    <n v="1"/>
    <n v="1"/>
    <s v="Neromkar"/>
    <n v="0"/>
  </r>
  <r>
    <x v="1078"/>
    <s v="Viatka"/>
    <x v="10"/>
    <s v="JUD #Former Z13"/>
    <s v="JUD #Former Z13"/>
    <s v="komi"/>
    <s v="jewish"/>
    <n v="2000"/>
    <s v="judean,nomad_group"/>
    <s v="no"/>
    <m/>
    <n v="2"/>
    <n v="3"/>
    <n v="2"/>
    <m/>
    <m/>
    <m/>
    <m/>
    <m/>
    <x v="0"/>
    <s v="Russian Region / Western Siberia"/>
    <s v="Kazan"/>
    <s v="Copper"/>
    <s v="MOS"/>
    <n v="3"/>
    <n v="3"/>
    <n v="4"/>
    <s v="Hlynov"/>
    <n v="0"/>
  </r>
  <r>
    <x v="1079"/>
    <s v="Pelym"/>
    <x v="10"/>
    <s v="JUD #Former Z13"/>
    <s v="JUD #Former Z13"/>
    <s v="khazar"/>
    <s v="jewish"/>
    <n v="2000"/>
    <s v="judean,nomad_group"/>
    <s v="no"/>
    <m/>
    <n v="1"/>
    <n v="1"/>
    <n v="1"/>
    <m/>
    <m/>
    <m/>
    <m/>
    <m/>
    <x v="2"/>
    <s v="Western Siberia"/>
    <s v="Siberia"/>
    <s v="Unknown"/>
    <s v="RUS"/>
    <n v="1"/>
    <n v="1"/>
    <n v="1"/>
    <s v="Pelym"/>
    <n v="0"/>
  </r>
  <r>
    <x v="1080"/>
    <s v="Simbirsk"/>
    <x v="10"/>
    <s v="JUD #Former Z13"/>
    <s v="JUD #Former Z13"/>
    <s v="bolghar"/>
    <s v="jewish"/>
    <n v="2000"/>
    <s v="judean,nomad_group"/>
    <s v="no"/>
    <m/>
    <n v="5"/>
    <n v="4"/>
    <n v="4"/>
    <m/>
    <m/>
    <m/>
    <m/>
    <m/>
    <x v="0"/>
    <s v="Russian Region / Steppe / Western Siberia"/>
    <s v="Kazan"/>
    <s v="Iron"/>
    <s v="KAZ"/>
    <n v="2"/>
    <n v="2"/>
    <n v="2"/>
    <s v="Bolgar"/>
    <n v="0"/>
  </r>
  <r>
    <x v="1081"/>
    <s v="Kazan"/>
    <x v="10"/>
    <s v="JUD #Former Z13"/>
    <s v="JUD #Former Z13"/>
    <s v="mordvin"/>
    <s v="jewish"/>
    <n v="2000"/>
    <s v="judean,nomad_group"/>
    <s v="no"/>
    <m/>
    <n v="5"/>
    <n v="6"/>
    <n v="4"/>
    <m/>
    <m/>
    <m/>
    <m/>
    <m/>
    <x v="0"/>
    <s v="Russian Region / Western Siberia"/>
    <s v="Kazan"/>
    <s v="Grain"/>
    <s v="KAZ"/>
    <n v="6"/>
    <n v="6"/>
    <n v="3"/>
    <s v="Kazan"/>
    <n v="0"/>
  </r>
  <r>
    <x v="1082"/>
    <s v="Vetluga"/>
    <x v="10"/>
    <s v="JUD #Former Z13"/>
    <s v="JUD #Former Z13"/>
    <s v="mordvin"/>
    <s v="jewish"/>
    <n v="2000"/>
    <s v="judean,nomad_group"/>
    <s v="no"/>
    <m/>
    <n v="2"/>
    <n v="2"/>
    <n v="2"/>
    <m/>
    <m/>
    <m/>
    <m/>
    <m/>
    <x v="0"/>
    <s v="Russian Region"/>
    <s v="Kazan"/>
    <s v="Grain"/>
    <s v="MOS"/>
    <n v="2"/>
    <n v="2"/>
    <n v="2"/>
    <s v="Yur"/>
    <n v="0"/>
  </r>
  <r>
    <x v="1083"/>
    <s v="Wadjuk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Wadjuk"/>
    <n v="0"/>
  </r>
  <r>
    <x v="1084"/>
    <s v="Paredarerme"/>
    <x v="39"/>
    <m/>
    <m/>
    <m/>
    <m/>
    <m/>
    <m/>
    <m/>
    <m/>
    <m/>
    <m/>
    <m/>
    <m/>
    <m/>
    <m/>
    <m/>
    <m/>
    <x v="5"/>
    <s v="Australian Coast"/>
    <s v="Australia"/>
    <s v="Unknown"/>
    <s v="GBR"/>
    <n v="2"/>
    <n v="2"/>
    <n v="2"/>
    <s v="Paredarerme"/>
    <n v="0"/>
  </r>
  <r>
    <x v="1085"/>
    <s v="Kaurna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1"/>
    <s v="Kaurna"/>
    <n v="0"/>
  </r>
  <r>
    <x v="1086"/>
    <s v="Wurundjeri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1"/>
    <s v="Wurundjeri"/>
    <n v="0"/>
  </r>
  <r>
    <x v="1087"/>
    <s v="Wergaia"/>
    <x v="39"/>
    <m/>
    <m/>
    <m/>
    <m/>
    <m/>
    <m/>
    <m/>
    <m/>
    <m/>
    <m/>
    <m/>
    <m/>
    <m/>
    <m/>
    <m/>
    <m/>
    <x v="5"/>
    <s v="Australian Coast"/>
    <s v="Australia"/>
    <s v="Unknown"/>
    <n v="0"/>
    <n v="1"/>
    <n v="1"/>
    <n v="1"/>
    <s v="Wergaia"/>
    <n v="0"/>
  </r>
  <r>
    <x v="1088"/>
    <s v="Wiradjuri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2"/>
    <s v="Wiradjuri"/>
    <n v="0"/>
  </r>
  <r>
    <x v="1089"/>
    <s v="Eora"/>
    <x v="39"/>
    <m/>
    <m/>
    <m/>
    <m/>
    <m/>
    <m/>
    <m/>
    <m/>
    <m/>
    <m/>
    <m/>
    <m/>
    <m/>
    <m/>
    <m/>
    <m/>
    <x v="5"/>
    <s v="Australian Coast"/>
    <s v="Australia"/>
    <s v="Unknown"/>
    <s v="GBR"/>
    <n v="4"/>
    <n v="4"/>
    <n v="2"/>
    <s v="Eora"/>
    <n v="0"/>
  </r>
  <r>
    <x v="1090"/>
    <s v="Kamilaroi"/>
    <x v="39"/>
    <m/>
    <m/>
    <m/>
    <m/>
    <m/>
    <m/>
    <m/>
    <m/>
    <m/>
    <m/>
    <m/>
    <m/>
    <m/>
    <m/>
    <m/>
    <m/>
    <x v="5"/>
    <s v="Australian Coast"/>
    <s v="Australia"/>
    <s v="Unknown"/>
    <n v="0"/>
    <n v="1"/>
    <n v="1"/>
    <n v="1"/>
    <s v="Kamilaroi"/>
    <n v="0"/>
  </r>
  <r>
    <x v="1091"/>
    <s v="Bundjalung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2"/>
    <s v="Bundjalung"/>
    <n v="0"/>
  </r>
  <r>
    <x v="1092"/>
    <s v="Barunggam"/>
    <x v="39"/>
    <m/>
    <m/>
    <m/>
    <m/>
    <m/>
    <m/>
    <m/>
    <m/>
    <m/>
    <m/>
    <m/>
    <m/>
    <m/>
    <m/>
    <m/>
    <m/>
    <x v="5"/>
    <s v="Australian Coast"/>
    <s v="Australia"/>
    <s v="Unknown"/>
    <n v="0"/>
    <n v="1"/>
    <n v="1"/>
    <n v="1"/>
    <s v="Barunggam"/>
    <n v="0"/>
  </r>
  <r>
    <x v="1093"/>
    <s v="Turrbal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2"/>
    <s v="Brisbane"/>
    <n v="0"/>
  </r>
  <r>
    <x v="1094"/>
    <s v="Falklands"/>
    <x v="58"/>
    <s v="INC"/>
    <s v="INC"/>
    <s v="inca"/>
    <s v="inti"/>
    <n v="1000"/>
    <s v="INC"/>
    <m/>
    <m/>
    <n v="1"/>
    <n v="1"/>
    <n v="1"/>
    <s v="cloth"/>
    <s v="yes"/>
    <s v="Falklands"/>
    <n v="0"/>
    <m/>
    <x v="4"/>
    <s v="Atlantic Ocean Islands"/>
    <s v="Patagonia"/>
    <s v="Unknown"/>
    <s v="FRA"/>
    <n v="1"/>
    <n v="1"/>
    <n v="1"/>
    <s v="Falklands"/>
    <n v="0"/>
  </r>
  <r>
    <x v="1095"/>
    <s v="Cape Verde"/>
    <x v="39"/>
    <m/>
    <m/>
    <m/>
    <m/>
    <m/>
    <s v="sub_saharan"/>
    <m/>
    <m/>
    <m/>
    <m/>
    <m/>
    <m/>
    <m/>
    <m/>
    <m/>
    <m/>
    <x v="1"/>
    <s v="Atlantic Ocean Islands"/>
    <s v="Ivory Coast"/>
    <s v="Unknown"/>
    <s v="POR"/>
    <n v="1"/>
    <n v="1"/>
    <n v="1"/>
    <s v="Cape Verde"/>
    <n v="0"/>
  </r>
  <r>
    <x v="1096"/>
    <s v="Fernando Po"/>
    <x v="39"/>
    <m/>
    <m/>
    <m/>
    <m/>
    <m/>
    <s v="sub_saharan"/>
    <m/>
    <m/>
    <m/>
    <m/>
    <m/>
    <m/>
    <m/>
    <m/>
    <m/>
    <m/>
    <x v="1"/>
    <s v="Central Africa / West African Coast"/>
    <s v="Ivory Coast"/>
    <s v="Unknown"/>
    <s v="POR"/>
    <n v="2"/>
    <n v="2"/>
    <n v="1"/>
    <s v="Fernando Po"/>
    <n v="0"/>
  </r>
  <r>
    <x v="1097"/>
    <s v="St. Helena"/>
    <x v="39"/>
    <m/>
    <m/>
    <m/>
    <m/>
    <m/>
    <s v="sub_saharan"/>
    <m/>
    <m/>
    <m/>
    <m/>
    <m/>
    <m/>
    <m/>
    <m/>
    <m/>
    <m/>
    <x v="1"/>
    <s v="Atlantic Ocean Islands"/>
    <s v="Ivory Coast"/>
    <s v="Unknown"/>
    <s v="NED"/>
    <n v="1"/>
    <n v="1"/>
    <n v="1"/>
    <n v="0"/>
    <n v="0"/>
  </r>
  <r>
    <x v="1098"/>
    <s v="Socotra"/>
    <x v="34"/>
    <s v="LYD #Former Z17"/>
    <s v="LYD #Former Z17"/>
    <s v="al_misr_arabic"/>
    <s v="shiite"/>
    <n v="2000"/>
    <s v="muslim,judean,indian"/>
    <s v="no"/>
    <m/>
    <n v="2"/>
    <n v="2"/>
    <n v="2"/>
    <m/>
    <m/>
    <m/>
    <m/>
    <m/>
    <x v="1"/>
    <s v="Arabian region / Indian Ocean Islands / The Middle East / Yemen"/>
    <s v="Gulf of Aden"/>
    <s v="Fish"/>
    <s v="ADE"/>
    <n v="2"/>
    <n v="2"/>
    <n v="1"/>
    <s v="Suqutra"/>
    <n v="0"/>
  </r>
  <r>
    <x v="1099"/>
    <s v="Mahe"/>
    <x v="39"/>
    <m/>
    <m/>
    <m/>
    <m/>
    <m/>
    <s v="indian"/>
    <m/>
    <m/>
    <m/>
    <m/>
    <m/>
    <m/>
    <m/>
    <m/>
    <m/>
    <m/>
    <x v="1"/>
    <s v="Indian Ocean Islands"/>
    <s v="Zanzibar"/>
    <s v="Unknown"/>
    <s v="FRA"/>
    <n v="2"/>
    <n v="2"/>
    <n v="1"/>
    <s v="Mahe"/>
    <n v="0"/>
  </r>
  <r>
    <x v="1100"/>
    <s v="Diego Garcia"/>
    <x v="39"/>
    <m/>
    <m/>
    <m/>
    <m/>
    <m/>
    <m/>
    <m/>
    <m/>
    <m/>
    <m/>
    <m/>
    <m/>
    <m/>
    <m/>
    <m/>
    <m/>
    <x v="1"/>
    <s v="Indian Ocean Islands"/>
    <s v="Ceylon"/>
    <s v="Unknown"/>
    <s v="FRA"/>
    <n v="1"/>
    <n v="1"/>
    <n v="1"/>
    <s v="Diego Garcia"/>
    <n v="0"/>
  </r>
  <r>
    <x v="1101"/>
    <s v="Mauritius"/>
    <x v="39"/>
    <m/>
    <m/>
    <m/>
    <m/>
    <m/>
    <s v="indian"/>
    <m/>
    <m/>
    <m/>
    <m/>
    <m/>
    <m/>
    <m/>
    <m/>
    <m/>
    <m/>
    <x v="1"/>
    <s v="Mascarene Islands"/>
    <s v="Zanzibar"/>
    <s v="Unknown"/>
    <s v="NED"/>
    <n v="5"/>
    <n v="5"/>
    <n v="1"/>
    <s v="Mauritius"/>
    <n v="0"/>
  </r>
  <r>
    <x v="1102"/>
    <s v="Île Bourbon"/>
    <x v="39"/>
    <m/>
    <m/>
    <m/>
    <m/>
    <m/>
    <s v="indian"/>
    <m/>
    <m/>
    <m/>
    <m/>
    <m/>
    <m/>
    <m/>
    <m/>
    <m/>
    <m/>
    <x v="1"/>
    <s v="Mascarene Islands"/>
    <s v="Zanzibar"/>
    <s v="Unknown"/>
    <s v="FRA"/>
    <n v="5"/>
    <n v="5"/>
    <n v="1"/>
    <s v="Bourbon"/>
    <n v="0"/>
  </r>
  <r>
    <x v="1103"/>
    <s v="Eiriksfjord"/>
    <x v="39"/>
    <m/>
    <m/>
    <m/>
    <m/>
    <m/>
    <m/>
    <m/>
    <m/>
    <m/>
    <m/>
    <m/>
    <m/>
    <m/>
    <m/>
    <m/>
    <m/>
    <x v="3"/>
    <s v="Greenland"/>
    <s v="Hudson Bay"/>
    <s v="Unknown"/>
    <s v="DAN"/>
    <n v="1"/>
    <n v="1"/>
    <n v="1"/>
    <s v="Eiriksfjord"/>
    <n v="0"/>
  </r>
  <r>
    <x v="1104"/>
    <s v="Vestbygden"/>
    <x v="39"/>
    <m/>
    <m/>
    <m/>
    <m/>
    <m/>
    <m/>
    <m/>
    <m/>
    <m/>
    <m/>
    <m/>
    <m/>
    <m/>
    <m/>
    <m/>
    <m/>
    <x v="3"/>
    <s v="Greenland"/>
    <s v="Hudson Bay"/>
    <s v="Unknown"/>
    <s v="DAN"/>
    <n v="1"/>
    <n v="1"/>
    <n v="1"/>
    <s v="Vestbygden"/>
    <n v="0"/>
  </r>
  <r>
    <x v="1105"/>
    <s v="Whangarei"/>
    <x v="39"/>
    <m/>
    <m/>
    <m/>
    <m/>
    <m/>
    <m/>
    <m/>
    <m/>
    <m/>
    <m/>
    <m/>
    <m/>
    <m/>
    <m/>
    <m/>
    <m/>
    <x v="5"/>
    <s v="New Zealand"/>
    <s v="Australia"/>
    <s v="Unknown"/>
    <n v="0"/>
    <n v="4"/>
    <n v="4"/>
    <n v="3"/>
    <s v="Whangarei"/>
    <n v="0"/>
  </r>
  <r>
    <x v="1106"/>
    <s v="Taranaki"/>
    <x v="39"/>
    <m/>
    <m/>
    <m/>
    <m/>
    <m/>
    <m/>
    <m/>
    <m/>
    <m/>
    <m/>
    <m/>
    <m/>
    <m/>
    <m/>
    <m/>
    <m/>
    <x v="5"/>
    <s v="New Zealand"/>
    <s v="Australia"/>
    <s v="Unknown"/>
    <n v="0"/>
    <n v="3"/>
    <n v="3"/>
    <n v="2"/>
    <s v="Taranaki"/>
    <n v="0"/>
  </r>
  <r>
    <x v="1107"/>
    <s v="Tauranga"/>
    <x v="39"/>
    <m/>
    <m/>
    <m/>
    <m/>
    <m/>
    <m/>
    <m/>
    <m/>
    <m/>
    <m/>
    <m/>
    <m/>
    <m/>
    <m/>
    <m/>
    <m/>
    <x v="5"/>
    <s v="New Zealand"/>
    <s v="Australia"/>
    <s v="Unknown"/>
    <n v="0"/>
    <n v="6"/>
    <n v="6"/>
    <n v="1"/>
    <s v="Tauranga"/>
    <n v="0"/>
  </r>
  <r>
    <x v="1108"/>
    <s v="Timaru"/>
    <x v="39"/>
    <m/>
    <m/>
    <m/>
    <m/>
    <m/>
    <m/>
    <m/>
    <m/>
    <m/>
    <m/>
    <m/>
    <m/>
    <m/>
    <m/>
    <m/>
    <m/>
    <x v="5"/>
    <s v="New Zealand"/>
    <s v="Australia"/>
    <s v="Unknown"/>
    <n v="0"/>
    <n v="3"/>
    <n v="3"/>
    <n v="1"/>
    <s v="Timaru"/>
    <n v="0"/>
  </r>
  <r>
    <x v="1109"/>
    <s v="Agadir"/>
    <x v="34"/>
    <s v="LYD #Former Z17"/>
    <s v="LYD #Former Z17"/>
    <s v="aztek"/>
    <s v="nahuatl"/>
    <n v="2000"/>
    <s v="eastern,western,muslim,ottoman,judean"/>
    <s v="no"/>
    <m/>
    <n v="3"/>
    <n v="3"/>
    <n v="2"/>
    <m/>
    <m/>
    <m/>
    <m/>
    <m/>
    <x v="1"/>
    <s v="Maghreb al-Aqsa / North Africa"/>
    <s v="Safi"/>
    <s v="Sugar"/>
    <s v="MOR"/>
    <n v="3"/>
    <n v="3"/>
    <n v="2"/>
    <s v="Agadir"/>
    <n v="0"/>
  </r>
  <r>
    <x v="1110"/>
    <s v="Arguin"/>
    <x v="0"/>
    <s v="AZT"/>
    <s v="AZT"/>
    <s v="aztek"/>
    <s v="nahuatl"/>
    <n v="1000"/>
    <s v="AZT"/>
    <m/>
    <m/>
    <n v="2"/>
    <n v="1"/>
    <n v="2"/>
    <s v="copper"/>
    <s v="yes"/>
    <s v="Agruin"/>
    <n v="0"/>
    <s v="yes"/>
    <x v="1"/>
    <s v="North Africa / West African Coast"/>
    <s v="Safi"/>
    <s v="Unknown"/>
    <n v="0"/>
    <n v="1"/>
    <n v="1"/>
    <n v="1"/>
    <s v="Arguin"/>
    <n v="0"/>
  </r>
  <r>
    <x v="1111"/>
    <s v="Trarza"/>
    <x v="39"/>
    <m/>
    <m/>
    <m/>
    <m/>
    <m/>
    <s v="sub_saharan"/>
    <m/>
    <m/>
    <m/>
    <m/>
    <m/>
    <m/>
    <m/>
    <m/>
    <m/>
    <m/>
    <x v="1"/>
    <s v="Central Africa / West African Coast / Senegambia / Fulo"/>
    <s v="Ivory Coast"/>
    <s v="Salt"/>
    <s v="JOL"/>
    <n v="1"/>
    <n v="1"/>
    <n v="1"/>
    <s v="Awlil"/>
    <n v="0"/>
  </r>
  <r>
    <x v="1112"/>
    <s v="Cayor"/>
    <x v="39"/>
    <m/>
    <m/>
    <m/>
    <m/>
    <m/>
    <s v="sub_saharan"/>
    <m/>
    <m/>
    <m/>
    <m/>
    <m/>
    <m/>
    <m/>
    <m/>
    <m/>
    <m/>
    <x v="1"/>
    <s v="Central Africa / West African Coast / Senegambia"/>
    <s v="Ivory Coast"/>
    <s v="Slaves"/>
    <s v="JOL"/>
    <n v="3"/>
    <n v="3"/>
    <n v="2"/>
    <s v="Mboul"/>
    <n v="0"/>
  </r>
  <r>
    <x v="1113"/>
    <s v="Gabu"/>
    <x v="39"/>
    <m/>
    <m/>
    <m/>
    <m/>
    <m/>
    <s v="sub_saharan"/>
    <m/>
    <m/>
    <m/>
    <m/>
    <m/>
    <m/>
    <m/>
    <m/>
    <m/>
    <m/>
    <x v="1"/>
    <s v="Central Africa / West African Coast"/>
    <s v="Ivory Coast"/>
    <s v="Ivory"/>
    <s v="MAL"/>
    <n v="3"/>
    <n v="3"/>
    <n v="2"/>
    <s v="Kansala"/>
    <n v="50"/>
  </r>
  <r>
    <x v="1114"/>
    <s v="Brakna"/>
    <x v="39"/>
    <m/>
    <m/>
    <m/>
    <m/>
    <m/>
    <s v="sub_saharan"/>
    <m/>
    <m/>
    <m/>
    <m/>
    <m/>
    <m/>
    <m/>
    <m/>
    <m/>
    <m/>
    <x v="1"/>
    <s v="Central Africa / Senegambia / Fulo"/>
    <s v="Timbuktu"/>
    <s v="Unknown"/>
    <n v="0"/>
    <n v="1"/>
    <n v="1"/>
    <n v="1"/>
    <s v="Aligh"/>
    <n v="0"/>
  </r>
  <r>
    <x v="1115"/>
    <s v="Wolof"/>
    <x v="39"/>
    <m/>
    <m/>
    <m/>
    <m/>
    <m/>
    <s v="sub_saharan"/>
    <m/>
    <m/>
    <m/>
    <m/>
    <m/>
    <m/>
    <m/>
    <m/>
    <m/>
    <m/>
    <x v="1"/>
    <s v="Central Africa / Senegambia"/>
    <s v="Timbuktu"/>
    <s v="Slaves"/>
    <s v="JOL"/>
    <n v="3"/>
    <n v="3"/>
    <n v="2"/>
    <s v="Jowol"/>
    <n v="0"/>
  </r>
  <r>
    <x v="1116"/>
    <s v="Futa Jallon"/>
    <x v="85"/>
    <s v="MAL"/>
    <s v="MAL"/>
    <s v="mali"/>
    <s v="waldensian"/>
    <n v="2000"/>
    <s v="sub_saharan"/>
    <s v="no"/>
    <m/>
    <n v="3"/>
    <n v="3"/>
    <n v="4"/>
    <m/>
    <m/>
    <m/>
    <m/>
    <m/>
    <x v="1"/>
    <s v="Central Africa / Fulo"/>
    <s v="Timbuktu"/>
    <s v="Ivory"/>
    <s v="MAL"/>
    <n v="3"/>
    <n v="3"/>
    <n v="3"/>
    <s v="Timbo"/>
    <n v="0"/>
  </r>
  <r>
    <x v="1117"/>
    <s v="Sierra Leone"/>
    <x v="39"/>
    <m/>
    <m/>
    <m/>
    <m/>
    <m/>
    <s v="sub_saharan"/>
    <m/>
    <m/>
    <m/>
    <m/>
    <m/>
    <m/>
    <m/>
    <m/>
    <m/>
    <m/>
    <x v="1"/>
    <s v="Central Africa / Coast of Guinea / West African Coast"/>
    <s v="Ivory Coast"/>
    <s v="Unknown"/>
    <s v="GBR"/>
    <n v="1"/>
    <n v="1"/>
    <n v="1"/>
    <s v="Sherbro"/>
    <n v="0"/>
  </r>
  <r>
    <x v="1118"/>
    <s v="Grain Coast"/>
    <x v="39"/>
    <m/>
    <m/>
    <m/>
    <m/>
    <m/>
    <s v="sub_saharan"/>
    <m/>
    <m/>
    <m/>
    <m/>
    <m/>
    <m/>
    <m/>
    <m/>
    <m/>
    <m/>
    <x v="1"/>
    <s v="Central Africa / Coast of Guinea / West African Coast"/>
    <s v="Ivory Coast"/>
    <s v="Unknown"/>
    <n v="0"/>
    <n v="1"/>
    <n v="1"/>
    <n v="1"/>
    <s v="Mesurado"/>
    <n v="0"/>
  </r>
  <r>
    <x v="1119"/>
    <s v="Bambuk"/>
    <x v="85"/>
    <s v="MAL"/>
    <s v="MAL"/>
    <s v="mali"/>
    <s v="waldensian"/>
    <n v="2000"/>
    <s v="sub_saharan"/>
    <s v="no"/>
    <m/>
    <n v="6"/>
    <n v="6"/>
    <n v="4"/>
    <m/>
    <m/>
    <m/>
    <m/>
    <m/>
    <x v="1"/>
    <s v="Central Africa / Delta of the Niger / Fulo"/>
    <s v="Timbuktu"/>
    <s v="Gold"/>
    <s v="MAL"/>
    <n v="6"/>
    <n v="6"/>
    <n v="2"/>
    <s v="Bambuk"/>
    <n v="0"/>
  </r>
  <r>
    <x v="1120"/>
    <s v="Bure"/>
    <x v="85"/>
    <s v="MAL"/>
    <s v="MAL"/>
    <s v="mali"/>
    <s v="waldensian"/>
    <n v="2000"/>
    <s v="sub_saharan"/>
    <s v="no"/>
    <m/>
    <n v="6"/>
    <n v="6"/>
    <n v="4"/>
    <m/>
    <m/>
    <m/>
    <m/>
    <m/>
    <x v="1"/>
    <s v="Central Africa / Manding"/>
    <s v="Timbuktu"/>
    <s v="Gold"/>
    <s v="MAL"/>
    <n v="6"/>
    <n v="6"/>
    <n v="2"/>
    <s v="Kurussa"/>
    <n v="0"/>
  </r>
  <r>
    <x v="1121"/>
    <s v="Bagoe"/>
    <x v="85"/>
    <s v="MAL"/>
    <s v="MAL"/>
    <s v="mali"/>
    <s v="animism"/>
    <n v="2000"/>
    <s v="sub_saharan"/>
    <s v="no"/>
    <m/>
    <n v="1"/>
    <n v="1"/>
    <n v="2"/>
    <m/>
    <m/>
    <m/>
    <m/>
    <m/>
    <x v="1"/>
    <s v="Central Africa / Manding"/>
    <s v="Timbuktu"/>
    <s v="Dyes"/>
    <s v="MAL"/>
    <n v="1"/>
    <n v="1"/>
    <n v="1"/>
    <s v="Tingrela"/>
    <n v="25"/>
  </r>
  <r>
    <x v="1122"/>
    <s v="Segu"/>
    <x v="85"/>
    <s v="MAL"/>
    <s v="MAL"/>
    <s v="mali"/>
    <s v="animism"/>
    <n v="2000"/>
    <s v="sub_saharan"/>
    <s v="no"/>
    <m/>
    <n v="5"/>
    <n v="5"/>
    <n v="4"/>
    <m/>
    <m/>
    <m/>
    <m/>
    <m/>
    <x v="1"/>
    <s v="Central Africa / Delta of the Niger"/>
    <s v="Timbuktu"/>
    <s v="Grain"/>
    <s v="ZAF"/>
    <n v="5"/>
    <n v="5"/>
    <n v="2"/>
    <s v="Kirina"/>
    <n v="0"/>
  </r>
  <r>
    <x v="1123"/>
    <s v="Joma"/>
    <x v="85"/>
    <s v="MAL"/>
    <s v="MAL"/>
    <s v="mali"/>
    <s v="animism"/>
    <n v="2000"/>
    <s v="sub_saharan"/>
    <s v="no"/>
    <m/>
    <n v="4"/>
    <n v="4"/>
    <n v="10"/>
    <m/>
    <m/>
    <m/>
    <m/>
    <m/>
    <x v="1"/>
    <s v="Central Africa / Manding"/>
    <s v="Timbuktu"/>
    <s v="Grain"/>
    <s v="MAL"/>
    <n v="4"/>
    <n v="4"/>
    <n v="8"/>
    <s v="Niani"/>
    <n v="0"/>
  </r>
  <r>
    <x v="1124"/>
    <s v="Kong"/>
    <x v="39"/>
    <m/>
    <m/>
    <m/>
    <m/>
    <m/>
    <s v="sub_saharan"/>
    <m/>
    <m/>
    <m/>
    <m/>
    <m/>
    <m/>
    <m/>
    <m/>
    <m/>
    <m/>
    <x v="1"/>
    <s v="Central Africa"/>
    <s v="Timbuktu"/>
    <s v="Ivory"/>
    <s v="KNG"/>
    <n v="2"/>
    <n v="2"/>
    <n v="2"/>
    <s v="Kong"/>
    <n v="0"/>
  </r>
  <r>
    <x v="1125"/>
    <s v="Ivory Coast"/>
    <x v="39"/>
    <m/>
    <m/>
    <m/>
    <m/>
    <m/>
    <s v="sub_saharan"/>
    <m/>
    <m/>
    <m/>
    <m/>
    <m/>
    <m/>
    <m/>
    <m/>
    <m/>
    <m/>
    <x v="1"/>
    <s v="Central Africa / Coast of Guinea / West African Coast"/>
    <s v="Ivory Coast"/>
    <s v="Unknown"/>
    <n v="0"/>
    <n v="1"/>
    <n v="1"/>
    <n v="1"/>
    <s v="Assinie"/>
    <n v="0"/>
  </r>
  <r>
    <x v="1126"/>
    <s v="Tuat"/>
    <x v="85"/>
    <s v="MAL"/>
    <s v="MAL"/>
    <s v="berber"/>
    <s v="shiite"/>
    <n v="2000"/>
    <s v="sub_saharan"/>
    <s v="no"/>
    <m/>
    <n v="1"/>
    <n v="1"/>
    <n v="1"/>
    <m/>
    <m/>
    <m/>
    <m/>
    <m/>
    <x v="1"/>
    <s v="North Africa"/>
    <s v="Safi"/>
    <s v="Unknown"/>
    <s v="MOR"/>
    <n v="1"/>
    <n v="1"/>
    <n v="1"/>
    <s v="Tawat"/>
    <n v="0"/>
  </r>
  <r>
    <x v="1127"/>
    <s v="Taudeni"/>
    <x v="34"/>
    <s v="LYD #Former Z17"/>
    <s v="LYD #Former Z17"/>
    <s v="al_misr_arabic"/>
    <s v="shiite"/>
    <n v="2000"/>
    <s v="muslim"/>
    <s v="no"/>
    <m/>
    <n v="1"/>
    <n v="1"/>
    <n v="2"/>
    <m/>
    <m/>
    <m/>
    <m/>
    <m/>
    <x v="1"/>
    <s v="Central Africa / Timbuktu / Southern Sahara"/>
    <s v="Safi"/>
    <s v="Salt"/>
    <s v="TMB"/>
    <n v="1"/>
    <n v="1"/>
    <n v="1"/>
    <s v="Tawdani"/>
    <n v="0"/>
  </r>
  <r>
    <x v="1128"/>
    <s v="Azawad"/>
    <x v="85"/>
    <s v="MAL"/>
    <s v="MAL"/>
    <s v="mali"/>
    <s v="shiite"/>
    <n v="2000"/>
    <s v="sub_saharan"/>
    <s v="no"/>
    <m/>
    <n v="1"/>
    <n v="2"/>
    <n v="2"/>
    <m/>
    <m/>
    <m/>
    <m/>
    <m/>
    <x v="1"/>
    <s v="Central Africa / Timbuktu / Southern Sahara"/>
    <s v="Timbuktu"/>
    <s v="Salt"/>
    <s v="TMB"/>
    <n v="1"/>
    <n v="1"/>
    <n v="1"/>
    <s v="Arawan"/>
    <n v="0"/>
  </r>
  <r>
    <x v="1129"/>
    <s v="Tadmekka"/>
    <x v="85"/>
    <s v="MAL"/>
    <s v="MAL"/>
    <s v="mali"/>
    <s v="catholic"/>
    <n v="2000"/>
    <s v="sub_saharan"/>
    <s v="no"/>
    <m/>
    <n v="1"/>
    <n v="1"/>
    <n v="2"/>
    <m/>
    <m/>
    <m/>
    <m/>
    <m/>
    <x v="1"/>
    <s v="Central Africa / Southern Sahara"/>
    <s v="Timbuktu"/>
    <s v="Wool"/>
    <s v="SON"/>
    <n v="1"/>
    <n v="1"/>
    <n v="1"/>
    <s v="Tadmekka al-Suq"/>
    <n v="0"/>
  </r>
  <r>
    <x v="1130"/>
    <s v="Massina"/>
    <x v="85"/>
    <s v="MAL"/>
    <s v="MAL"/>
    <s v="mali"/>
    <s v="animism"/>
    <n v="2000"/>
    <s v="sub_saharan"/>
    <s v="no"/>
    <m/>
    <n v="4"/>
    <n v="4"/>
    <n v="3"/>
    <m/>
    <m/>
    <m/>
    <m/>
    <m/>
    <x v="1"/>
    <s v="Central Africa / Delta of the Niger / Fulo"/>
    <s v="Timbuktu"/>
    <s v="Grain"/>
    <s v="ZAF"/>
    <n v="4"/>
    <n v="4"/>
    <n v="1"/>
    <s v="Macina"/>
    <n v="0"/>
  </r>
  <r>
    <x v="1131"/>
    <s v="Timbuktu"/>
    <x v="34"/>
    <s v="LYD #Former Z17"/>
    <s v="LYD #Former Z17"/>
    <s v="al_misr_arabic"/>
    <s v="shiite"/>
    <n v="2000"/>
    <s v="sub_saharan,muslim"/>
    <s v="no"/>
    <m/>
    <n v="8"/>
    <n v="8"/>
    <n v="6"/>
    <m/>
    <m/>
    <m/>
    <m/>
    <m/>
    <x v="1"/>
    <s v="Central Africa / Timbuktu / Delta of the Niger"/>
    <s v="Timbuktu"/>
    <s v="Cloth"/>
    <s v="TMB"/>
    <n v="8"/>
    <n v="8"/>
    <n v="2"/>
    <s v="Timbuktu"/>
    <n v="0"/>
  </r>
  <r>
    <x v="1132"/>
    <s v="Gao"/>
    <x v="85"/>
    <s v="MAL"/>
    <s v="MAL"/>
    <s v="mali"/>
    <s v="shiite"/>
    <n v="2000"/>
    <s v="sub_saharan"/>
    <s v="no"/>
    <m/>
    <n v="7"/>
    <n v="7"/>
    <n v="5"/>
    <m/>
    <m/>
    <m/>
    <m/>
    <m/>
    <x v="1"/>
    <s v="Central Africa / Middle Niger"/>
    <s v="Timbuktu"/>
    <s v="Cloth"/>
    <s v="SON"/>
    <n v="7"/>
    <n v="7"/>
    <n v="2"/>
    <s v="Gao"/>
    <n v="0"/>
  </r>
  <r>
    <x v="1133"/>
    <s v="Jenne"/>
    <x v="85"/>
    <s v="MAL"/>
    <s v="MAL"/>
    <s v="mali"/>
    <s v="waldensian"/>
    <n v="2000"/>
    <s v="sub_saharan"/>
    <s v="no"/>
    <m/>
    <n v="7"/>
    <n v="7"/>
    <n v="6"/>
    <m/>
    <m/>
    <m/>
    <m/>
    <m/>
    <x v="1"/>
    <s v="Central Africa / Delta of the Niger"/>
    <s v="Timbuktu"/>
    <s v="Cloth"/>
    <s v="JNN #In effect independant in the wake of Mali's weakening"/>
    <n v="7"/>
    <n v="7"/>
    <n v="3"/>
    <s v="Jenne"/>
    <n v="0"/>
  </r>
  <r>
    <x v="1134"/>
    <s v="Yatenga"/>
    <x v="85"/>
    <s v="MAL"/>
    <s v="MAL"/>
    <s v="mali"/>
    <s v="waldensian"/>
    <n v="2000"/>
    <s v="sub_saharan"/>
    <s v="no"/>
    <m/>
    <n v="3"/>
    <n v="3"/>
    <n v="4"/>
    <m/>
    <m/>
    <m/>
    <m/>
    <m/>
    <x v="1"/>
    <s v="Central Africa / Volta"/>
    <s v="Timbuktu"/>
    <s v="Wool"/>
    <s v="MSI"/>
    <n v="3"/>
    <n v="3"/>
    <n v="2"/>
    <s v="Gursi"/>
    <n v="0"/>
  </r>
  <r>
    <x v="1135"/>
    <s v="Gurma"/>
    <x v="85"/>
    <s v="MAL"/>
    <s v="MAL"/>
    <s v="mali"/>
    <s v="catholic"/>
    <n v="2000"/>
    <s v="sub_saharan"/>
    <s v="no"/>
    <m/>
    <n v="1"/>
    <n v="1"/>
    <n v="3"/>
    <m/>
    <m/>
    <m/>
    <m/>
    <m/>
    <x v="1"/>
    <s v="Central Africa / Volta"/>
    <s v="Timbuktu"/>
    <s v="Ivory"/>
    <s v="MSI"/>
    <n v="1"/>
    <n v="1"/>
    <n v="1"/>
    <s v="Bilanga"/>
    <n v="0"/>
  </r>
  <r>
    <x v="1136"/>
    <s v="Wagadugu"/>
    <x v="85"/>
    <s v="MAL"/>
    <s v="MAL"/>
    <s v="mali"/>
    <s v="catholic"/>
    <n v="2000"/>
    <s v="sub_saharan"/>
    <s v="no"/>
    <m/>
    <n v="3"/>
    <n v="3"/>
    <n v="6"/>
    <m/>
    <m/>
    <m/>
    <m/>
    <m/>
    <x v="1"/>
    <s v="Central Africa / Volta"/>
    <s v="Timbuktu"/>
    <s v="Grain"/>
    <s v="MSI"/>
    <n v="3"/>
    <n v="3"/>
    <n v="3"/>
    <s v="Wagadugu"/>
    <n v="0"/>
  </r>
  <r>
    <x v="1137"/>
    <s v="Kumasi"/>
    <x v="39"/>
    <m/>
    <m/>
    <m/>
    <m/>
    <m/>
    <s v="sub_saharan"/>
    <m/>
    <m/>
    <m/>
    <m/>
    <m/>
    <m/>
    <m/>
    <m/>
    <m/>
    <m/>
    <x v="1"/>
    <s v="Central Africa / Ashanti region / Volta"/>
    <s v="Timbuktu"/>
    <s v="Gold"/>
    <s v="ASH"/>
    <n v="4"/>
    <n v="4"/>
    <n v="1"/>
    <s v="Akyem Kotoko"/>
    <n v="0"/>
  </r>
  <r>
    <x v="1138"/>
    <s v="Gold Coast"/>
    <x v="39"/>
    <m/>
    <m/>
    <m/>
    <m/>
    <m/>
    <s v="sub_saharan"/>
    <m/>
    <m/>
    <m/>
    <m/>
    <m/>
    <m/>
    <m/>
    <m/>
    <m/>
    <m/>
    <x v="1"/>
    <s v="Central Africa / West African Coast / Volta"/>
    <s v="Ivory Coast"/>
    <s v="Unknown"/>
    <n v="0"/>
    <n v="2"/>
    <n v="2"/>
    <n v="1"/>
    <s v="Accra"/>
    <n v="0"/>
  </r>
  <r>
    <x v="1139"/>
    <s v="Abomey"/>
    <x v="39"/>
    <m/>
    <m/>
    <m/>
    <m/>
    <m/>
    <s v="sub_saharan"/>
    <m/>
    <m/>
    <m/>
    <m/>
    <m/>
    <m/>
    <m/>
    <m/>
    <m/>
    <m/>
    <x v="1"/>
    <s v="Central Africa / Lower Niger"/>
    <s v="Timbuktu"/>
    <s v="Slaves"/>
    <s v="DAH #Early kingdom of Allada/Ardra"/>
    <n v="1"/>
    <n v="1"/>
    <n v="1"/>
    <s v="Allada"/>
    <n v="0"/>
  </r>
  <r>
    <x v="1140"/>
    <s v="Whydah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Unknown"/>
    <n v="0"/>
    <n v="1"/>
    <n v="1"/>
    <n v="1"/>
    <s v="Whydah"/>
    <n v="0"/>
  </r>
  <r>
    <x v="1141"/>
    <s v="Dendi"/>
    <x v="85"/>
    <s v="MAL"/>
    <s v="MAL"/>
    <s v="mali"/>
    <s v="animism"/>
    <n v="2000"/>
    <s v="sub_saharan"/>
    <s v="no"/>
    <m/>
    <n v="3"/>
    <n v="3"/>
    <n v="3"/>
    <m/>
    <m/>
    <m/>
    <m/>
    <m/>
    <x v="1"/>
    <s v="Central Africa / Middle Niger"/>
    <s v="Timbuktu"/>
    <s v="Grain"/>
    <s v="SON"/>
    <n v="3"/>
    <n v="3"/>
    <n v="1"/>
    <s v="Lulama"/>
    <n v="0"/>
  </r>
  <r>
    <x v="1142"/>
    <s v="Borgu"/>
    <x v="39"/>
    <m/>
    <m/>
    <m/>
    <m/>
    <m/>
    <s v="sub_saharan"/>
    <m/>
    <m/>
    <m/>
    <m/>
    <m/>
    <m/>
    <m/>
    <m/>
    <m/>
    <m/>
    <x v="1"/>
    <s v="Central Africa / Lower Niger"/>
    <s v="Katsina"/>
    <s v="Grain"/>
    <s v="MSI"/>
    <n v="1"/>
    <n v="1"/>
    <n v="1"/>
    <s v="Bussa"/>
    <n v="0"/>
  </r>
  <r>
    <x v="1143"/>
    <s v="Oyo"/>
    <x v="39"/>
    <m/>
    <m/>
    <m/>
    <m/>
    <m/>
    <s v="sub_saharan"/>
    <m/>
    <m/>
    <m/>
    <m/>
    <m/>
    <m/>
    <m/>
    <m/>
    <m/>
    <m/>
    <x v="1"/>
    <s v="Central Africa / Lower Niger"/>
    <s v="Katsina"/>
    <s v="Grain"/>
    <s v="OYO"/>
    <n v="3"/>
    <n v="3"/>
    <n v="1"/>
    <s v="Oyo"/>
    <n v="0"/>
  </r>
  <r>
    <x v="1144"/>
    <s v="Nupe"/>
    <x v="39"/>
    <m/>
    <m/>
    <m/>
    <m/>
    <m/>
    <s v="sub_saharan"/>
    <m/>
    <m/>
    <m/>
    <m/>
    <m/>
    <m/>
    <m/>
    <m/>
    <m/>
    <m/>
    <x v="1"/>
    <s v="Central Africa / Lower Niger"/>
    <s v="Katsina"/>
    <s v="Coffee"/>
    <s v="NUP"/>
    <n v="2"/>
    <n v="2"/>
    <n v="2"/>
    <s v="Nupe"/>
    <n v="0"/>
  </r>
  <r>
    <x v="1145"/>
    <s v="Ife"/>
    <x v="39"/>
    <m/>
    <m/>
    <m/>
    <m/>
    <m/>
    <s v="sub_saharan"/>
    <m/>
    <m/>
    <m/>
    <m/>
    <m/>
    <m/>
    <m/>
    <m/>
    <m/>
    <m/>
    <x v="1"/>
    <s v="Central Africa / Lower Niger"/>
    <s v="Katsina"/>
    <s v="Coffee"/>
    <s v="OYO"/>
    <n v="1"/>
    <n v="1"/>
    <n v="1"/>
    <s v="Ife Ile"/>
    <n v="0"/>
  </r>
  <r>
    <x v="1146"/>
    <s v="Benin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Ivory"/>
    <s v="BEN"/>
    <n v="4"/>
    <n v="4"/>
    <n v="3"/>
    <s v="Oredo"/>
    <n v="0"/>
  </r>
  <r>
    <x v="1147"/>
    <s v="Gobir"/>
    <x v="39"/>
    <m/>
    <m/>
    <m/>
    <m/>
    <m/>
    <s v="sub_saharan"/>
    <m/>
    <m/>
    <m/>
    <m/>
    <m/>
    <m/>
    <m/>
    <m/>
    <m/>
    <m/>
    <x v="1"/>
    <s v="Central Africa / Hausaland"/>
    <s v="Katsina"/>
    <s v="Iron"/>
    <s v="KTS"/>
    <n v="3"/>
    <n v="3"/>
    <n v="3"/>
    <s v="Birnin Lalle"/>
    <n v="0"/>
  </r>
  <r>
    <x v="1148"/>
    <s v="Katsina"/>
    <x v="39"/>
    <m/>
    <m/>
    <m/>
    <m/>
    <m/>
    <s v="sub_saharan"/>
    <m/>
    <m/>
    <m/>
    <m/>
    <m/>
    <m/>
    <m/>
    <m/>
    <m/>
    <m/>
    <x v="1"/>
    <s v="Central Africa / Hausaland"/>
    <s v="Katsina"/>
    <s v="Cloth"/>
    <s v="KTS"/>
    <n v="6"/>
    <n v="6"/>
    <n v="3"/>
    <s v="Katsina"/>
    <n v="0"/>
  </r>
  <r>
    <x v="1149"/>
    <s v="Zamfara"/>
    <x v="39"/>
    <m/>
    <m/>
    <m/>
    <m/>
    <m/>
    <s v="sub_saharan"/>
    <m/>
    <m/>
    <m/>
    <m/>
    <m/>
    <m/>
    <m/>
    <m/>
    <m/>
    <m/>
    <x v="1"/>
    <s v="Central Africa / Hausaland"/>
    <s v="Katsina"/>
    <s v="Grain"/>
    <s v="ZZZ"/>
    <n v="3"/>
    <n v="3"/>
    <n v="1"/>
    <s v="Dutsi"/>
    <n v="0"/>
  </r>
  <r>
    <x v="1150"/>
    <s v="Bonny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Slaves"/>
    <n v="0"/>
    <n v="1"/>
    <n v="1"/>
    <n v="2"/>
    <s v="Bonny"/>
    <n v="0"/>
  </r>
  <r>
    <x v="1151"/>
    <s v="Idah"/>
    <x v="39"/>
    <m/>
    <m/>
    <m/>
    <m/>
    <m/>
    <s v="sub_saharan"/>
    <m/>
    <m/>
    <m/>
    <m/>
    <m/>
    <m/>
    <m/>
    <m/>
    <m/>
    <m/>
    <x v="1"/>
    <s v="Central Africa / Lower Niger"/>
    <s v="Katsina"/>
    <s v="Ivory"/>
    <s v="NUP"/>
    <n v="1"/>
    <n v="1"/>
    <n v="1"/>
    <s v="Idah"/>
    <n v="0"/>
  </r>
  <r>
    <x v="1152"/>
    <s v="Pindinga"/>
    <x v="39"/>
    <m/>
    <m/>
    <m/>
    <m/>
    <m/>
    <s v="sub_saharan"/>
    <m/>
    <m/>
    <m/>
    <m/>
    <m/>
    <m/>
    <m/>
    <m/>
    <m/>
    <m/>
    <x v="1"/>
    <s v="Central Africa / Lower Niger"/>
    <s v="Katsina"/>
    <s v="Wool"/>
    <s v="NUP"/>
    <n v="1"/>
    <n v="1"/>
    <n v="1"/>
    <s v="Lafia"/>
    <n v="0"/>
  </r>
  <r>
    <x v="1153"/>
    <s v="Zazzau"/>
    <x v="39"/>
    <m/>
    <m/>
    <m/>
    <m/>
    <m/>
    <s v="sub_saharan"/>
    <m/>
    <m/>
    <m/>
    <m/>
    <m/>
    <m/>
    <m/>
    <m/>
    <m/>
    <m/>
    <x v="1"/>
    <s v="Central Africa / Hausaland"/>
    <s v="Katsina"/>
    <s v="Slaves"/>
    <s v="ZZZ"/>
    <n v="3"/>
    <n v="3"/>
    <n v="3"/>
    <s v="Turunku"/>
    <n v="0"/>
  </r>
  <r>
    <x v="1154"/>
    <s v="Kano"/>
    <x v="39"/>
    <m/>
    <m/>
    <m/>
    <m/>
    <m/>
    <s v="sub_saharan"/>
    <m/>
    <m/>
    <m/>
    <m/>
    <m/>
    <m/>
    <m/>
    <m/>
    <m/>
    <m/>
    <x v="1"/>
    <s v="Central Africa / Hausaland"/>
    <s v="Katsina"/>
    <s v="Dyes"/>
    <s v="KAN"/>
    <n v="5"/>
    <n v="5"/>
    <n v="5"/>
    <s v="Kano"/>
    <n v="0"/>
  </r>
  <r>
    <x v="1155"/>
    <s v="Damagaram"/>
    <x v="39"/>
    <m/>
    <m/>
    <m/>
    <m/>
    <m/>
    <s v="sub_saharan"/>
    <m/>
    <m/>
    <m/>
    <m/>
    <m/>
    <m/>
    <m/>
    <m/>
    <m/>
    <m/>
    <x v="1"/>
    <s v="Central Africa / Southern Sahara"/>
    <s v="Katsina"/>
    <s v="Wool"/>
    <s v="AIR"/>
    <n v="1"/>
    <n v="1"/>
    <n v="1"/>
    <s v="Mashina"/>
    <n v="0"/>
  </r>
  <r>
    <x v="1156"/>
    <s v="Borno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KBO"/>
    <n v="4"/>
    <n v="4"/>
    <n v="1"/>
    <s v="Gatiga"/>
    <n v="0"/>
  </r>
  <r>
    <x v="1157"/>
    <s v="Kanem"/>
    <x v="39"/>
    <m/>
    <m/>
    <m/>
    <m/>
    <m/>
    <s v="sub_saharan"/>
    <m/>
    <m/>
    <m/>
    <m/>
    <m/>
    <m/>
    <m/>
    <m/>
    <m/>
    <m/>
    <x v="1"/>
    <s v="Central Africa / Lake Chad"/>
    <s v="Katsina"/>
    <s v="Wool"/>
    <s v="YAO"/>
    <n v="3"/>
    <n v="3"/>
    <n v="2"/>
    <s v="Ngala"/>
    <n v="0"/>
  </r>
  <r>
    <x v="1158"/>
    <s v="Bagirmi"/>
    <x v="39"/>
    <m/>
    <m/>
    <m/>
    <m/>
    <m/>
    <s v="sub_saharan"/>
    <m/>
    <m/>
    <m/>
    <m/>
    <m/>
    <m/>
    <m/>
    <m/>
    <m/>
    <m/>
    <x v="1"/>
    <s v="Central Africa / Lake Chad"/>
    <s v="Katsina"/>
    <s v="Ivory"/>
    <s v="YAO"/>
    <n v="3"/>
    <n v="3"/>
    <n v="1"/>
    <s v="Massenya"/>
    <n v="0"/>
  </r>
  <r>
    <x v="1159"/>
    <s v="Mandara"/>
    <x v="39"/>
    <m/>
    <m/>
    <m/>
    <m/>
    <m/>
    <s v="sub_saharan"/>
    <m/>
    <m/>
    <m/>
    <m/>
    <m/>
    <m/>
    <m/>
    <m/>
    <m/>
    <m/>
    <x v="1"/>
    <s v="Central Africa / Lake Chad"/>
    <s v="Katsina"/>
    <s v="Tropical Wood"/>
    <s v="KBO"/>
    <n v="1"/>
    <n v="1"/>
    <n v="1"/>
    <s v="Wandala"/>
    <n v="0"/>
  </r>
  <r>
    <x v="1160"/>
    <s v="Bauchi"/>
    <x v="39"/>
    <m/>
    <m/>
    <m/>
    <m/>
    <m/>
    <s v="sub_saharan"/>
    <m/>
    <m/>
    <m/>
    <m/>
    <m/>
    <m/>
    <m/>
    <m/>
    <m/>
    <m/>
    <x v="1"/>
    <s v="Central Africa"/>
    <s v="Katsina"/>
    <s v="Unknown"/>
    <s v="SOK"/>
    <n v="1"/>
    <n v="1"/>
    <n v="1"/>
    <s v="Bauchi"/>
    <n v="0"/>
  </r>
  <r>
    <x v="1161"/>
    <s v="Wukari"/>
    <x v="39"/>
    <m/>
    <m/>
    <m/>
    <m/>
    <m/>
    <s v="sub_saharan"/>
    <m/>
    <m/>
    <m/>
    <m/>
    <m/>
    <m/>
    <m/>
    <m/>
    <m/>
    <m/>
    <x v="1"/>
    <s v="Central Africa"/>
    <s v="Katsina"/>
    <s v="Unknown"/>
    <s v="SOK"/>
    <n v="1"/>
    <n v="1"/>
    <n v="1"/>
    <s v="Wukari"/>
    <n v="0"/>
  </r>
  <r>
    <x v="1162"/>
    <s v="Calabar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Slaves"/>
    <n v="0"/>
    <n v="1"/>
    <n v="1"/>
    <n v="1"/>
    <s v="Calabar"/>
    <n v="0"/>
  </r>
  <r>
    <x v="1163"/>
    <s v="Cameroon"/>
    <x v="39"/>
    <m/>
    <m/>
    <m/>
    <m/>
    <m/>
    <s v="sub_saharan"/>
    <m/>
    <m/>
    <m/>
    <m/>
    <m/>
    <m/>
    <m/>
    <m/>
    <m/>
    <m/>
    <x v="1"/>
    <s v="Central Africa / West African Coast"/>
    <s v="Ivory Coast"/>
    <s v="Unknown"/>
    <n v="0"/>
    <n v="1"/>
    <n v="1"/>
    <n v="1"/>
    <s v="Cameroon"/>
    <n v="0"/>
  </r>
  <r>
    <x v="1164"/>
    <s v="Gabon"/>
    <x v="39"/>
    <m/>
    <m/>
    <m/>
    <m/>
    <m/>
    <s v="sub_saharan"/>
    <m/>
    <m/>
    <m/>
    <m/>
    <m/>
    <m/>
    <m/>
    <m/>
    <m/>
    <m/>
    <x v="1"/>
    <s v="Central Africa / West African Coast"/>
    <s v="Ivory Coast"/>
    <s v="Unknown"/>
    <n v="0"/>
    <n v="2"/>
    <n v="2"/>
    <n v="1"/>
    <s v="Gabon"/>
    <n v="0"/>
  </r>
  <r>
    <x v="1165"/>
    <s v="Loango"/>
    <x v="39"/>
    <m/>
    <m/>
    <m/>
    <m/>
    <m/>
    <s v="sub_saharan"/>
    <m/>
    <m/>
    <m/>
    <m/>
    <m/>
    <m/>
    <m/>
    <m/>
    <m/>
    <m/>
    <x v="1"/>
    <s v="Congo / Central Africa / West African Coast"/>
    <s v="Ivory Coast"/>
    <s v="Ivory"/>
    <s v="LOA"/>
    <n v="3"/>
    <n v="3"/>
    <n v="3"/>
    <s v="Loango"/>
    <n v="0"/>
  </r>
  <r>
    <x v="1166"/>
    <s v="Luanda"/>
    <x v="39"/>
    <m/>
    <m/>
    <m/>
    <m/>
    <m/>
    <s v="sub_saharan"/>
    <m/>
    <m/>
    <m/>
    <m/>
    <m/>
    <m/>
    <m/>
    <m/>
    <m/>
    <m/>
    <x v="1"/>
    <s v="Congo / Central Africa / West African Coast"/>
    <s v="Ivory Coast"/>
    <s v="Unknown"/>
    <s v="POR"/>
    <n v="2"/>
    <n v="2"/>
    <n v="1"/>
    <s v="Luanda"/>
    <n v="0"/>
  </r>
  <r>
    <x v="1167"/>
    <s v="Mbamba"/>
    <x v="39"/>
    <m/>
    <m/>
    <m/>
    <m/>
    <m/>
    <s v="sub_saharan"/>
    <m/>
    <m/>
    <m/>
    <m/>
    <m/>
    <m/>
    <m/>
    <m/>
    <m/>
    <m/>
    <x v="1"/>
    <s v="Congo / Central Africa / West African Coast"/>
    <s v="Ivory Coast"/>
    <s v="Slaves"/>
    <s v="KON"/>
    <n v="2"/>
    <n v="2"/>
    <n v="1"/>
    <s v="M'banza Kongo"/>
    <n v="0"/>
  </r>
  <r>
    <x v="1168"/>
    <s v="Anziku"/>
    <x v="39"/>
    <m/>
    <m/>
    <m/>
    <m/>
    <m/>
    <s v="sub_saharan"/>
    <m/>
    <m/>
    <m/>
    <m/>
    <m/>
    <m/>
    <m/>
    <m/>
    <m/>
    <m/>
    <x v="1"/>
    <s v="Congo / Central Africa"/>
    <s v="Ivory Coast"/>
    <s v="Copper"/>
    <s v="KON"/>
    <n v="2"/>
    <n v="2"/>
    <n v="2"/>
    <s v="Anziku"/>
    <n v="0"/>
  </r>
  <r>
    <x v="1169"/>
    <s v="Mpemba"/>
    <x v="39"/>
    <m/>
    <m/>
    <m/>
    <m/>
    <m/>
    <s v="sub_saharan"/>
    <m/>
    <m/>
    <m/>
    <m/>
    <m/>
    <m/>
    <m/>
    <m/>
    <m/>
    <m/>
    <x v="1"/>
    <s v="Congo / Central Africa"/>
    <s v="Ivory Coast"/>
    <s v="Iron"/>
    <s v="KON"/>
    <n v="4"/>
    <n v="4"/>
    <n v="2"/>
    <s v="M'banza Kongo"/>
    <n v="0"/>
  </r>
  <r>
    <x v="1170"/>
    <s v="Ndongo"/>
    <x v="39"/>
    <m/>
    <m/>
    <m/>
    <m/>
    <m/>
    <s v="sub_saharan"/>
    <m/>
    <m/>
    <m/>
    <m/>
    <m/>
    <m/>
    <m/>
    <m/>
    <m/>
    <m/>
    <x v="1"/>
    <s v="Congo / Central Africa"/>
    <s v="Ivory Coast"/>
    <s v="Slaves"/>
    <s v="NDO"/>
    <n v="2"/>
    <n v="2"/>
    <n v="3"/>
    <s v="Kabasa"/>
    <n v="0"/>
  </r>
  <r>
    <x v="1171"/>
    <s v="Benguela"/>
    <x v="39"/>
    <m/>
    <m/>
    <m/>
    <m/>
    <m/>
    <s v="sub_saharan"/>
    <m/>
    <m/>
    <m/>
    <m/>
    <m/>
    <m/>
    <m/>
    <m/>
    <m/>
    <m/>
    <x v="1"/>
    <s v="South Africa"/>
    <s v="Ivory Coast"/>
    <s v="Unknown"/>
    <s v="POR"/>
    <n v="4"/>
    <n v="4"/>
    <n v="2"/>
    <s v="Benguela"/>
    <n v="0"/>
  </r>
  <r>
    <x v="1172"/>
    <s v="Namibi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173"/>
    <s v="Angra Pequena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Angra Pequena"/>
    <n v="0"/>
  </r>
  <r>
    <x v="1174"/>
    <s v="Lesser Namaqualand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Lesser Namaqualand"/>
    <n v="0"/>
  </r>
  <r>
    <x v="1175"/>
    <s v="Roggeveld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Roggeveld"/>
    <n v="0"/>
  </r>
  <r>
    <x v="1176"/>
    <s v="Cape"/>
    <x v="39"/>
    <m/>
    <m/>
    <m/>
    <m/>
    <m/>
    <m/>
    <m/>
    <m/>
    <m/>
    <m/>
    <m/>
    <m/>
    <m/>
    <m/>
    <m/>
    <m/>
    <x v="1"/>
    <s v="South Africa"/>
    <s v="Cape of Good Hope"/>
    <s v="Unknown"/>
    <s v="NED"/>
    <n v="7"/>
    <n v="7"/>
    <n v="1"/>
    <s v="Cape"/>
    <n v="0"/>
  </r>
  <r>
    <x v="1177"/>
    <s v="Great Karoo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3"/>
    <n v="3"/>
    <n v="1"/>
    <s v="Great Karoo"/>
    <n v="0"/>
  </r>
  <r>
    <x v="1178"/>
    <s v="Swellendam"/>
    <x v="39"/>
    <m/>
    <m/>
    <m/>
    <m/>
    <m/>
    <m/>
    <m/>
    <m/>
    <m/>
    <m/>
    <m/>
    <m/>
    <m/>
    <m/>
    <m/>
    <m/>
    <x v="1"/>
    <s v="South Africa"/>
    <s v="Cape of Good Hope"/>
    <s v="Unknown"/>
    <s v="NED"/>
    <n v="2"/>
    <n v="2"/>
    <n v="2"/>
    <s v="Swellendam"/>
    <n v="0"/>
  </r>
  <r>
    <x v="1179"/>
    <s v="Xhosa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Thembu"/>
    <n v="0"/>
  </r>
  <r>
    <x v="1180"/>
    <s v="Natal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Magulu"/>
    <n v="0"/>
  </r>
  <r>
    <x v="1181"/>
    <s v="Matsolo"/>
    <x v="39"/>
    <m/>
    <m/>
    <m/>
    <m/>
    <m/>
    <m/>
    <m/>
    <m/>
    <m/>
    <m/>
    <m/>
    <m/>
    <m/>
    <m/>
    <m/>
    <m/>
    <x v="1"/>
    <s v="South Africa"/>
    <s v="Cape of Good Hope"/>
    <s v="Unknown"/>
    <s v="POR"/>
    <n v="4"/>
    <n v="4"/>
    <n v="1"/>
    <s v="Xefina"/>
    <n v="0"/>
  </r>
  <r>
    <x v="1182"/>
    <s v="Inhambane"/>
    <x v="39"/>
    <m/>
    <m/>
    <m/>
    <m/>
    <m/>
    <s v="indian"/>
    <m/>
    <m/>
    <m/>
    <m/>
    <m/>
    <m/>
    <m/>
    <m/>
    <m/>
    <m/>
    <x v="1"/>
    <s v="South Africa"/>
    <s v="Zanzibar"/>
    <s v="Unknown"/>
    <s v="POR"/>
    <n v="4"/>
    <n v="4"/>
    <n v="1"/>
    <s v="Inhambane"/>
    <n v="0"/>
  </r>
  <r>
    <x v="1183"/>
    <s v="Zimbabwe"/>
    <x v="39"/>
    <m/>
    <m/>
    <m/>
    <m/>
    <m/>
    <s v="indian"/>
    <m/>
    <m/>
    <m/>
    <m/>
    <m/>
    <m/>
    <m/>
    <m/>
    <m/>
    <m/>
    <x v="1"/>
    <s v="South Africa"/>
    <s v="Zanzibar"/>
    <s v="Gold"/>
    <s v="ZIM"/>
    <n v="4"/>
    <n v="4"/>
    <n v="2"/>
    <s v="Zimbabwe"/>
    <n v="0"/>
  </r>
  <r>
    <x v="1184"/>
    <s v="Butua"/>
    <x v="39"/>
    <m/>
    <m/>
    <m/>
    <m/>
    <m/>
    <s v="indian"/>
    <m/>
    <m/>
    <m/>
    <m/>
    <m/>
    <m/>
    <m/>
    <m/>
    <m/>
    <m/>
    <x v="1"/>
    <s v="South Africa"/>
    <s v="Zanzibar"/>
    <s v="Gold"/>
    <s v="ZIM"/>
    <n v="3"/>
    <n v="3"/>
    <n v="1"/>
    <s v="Khami"/>
    <n v="50"/>
  </r>
  <r>
    <x v="1185"/>
    <s v="Sofala"/>
    <x v="39"/>
    <m/>
    <m/>
    <m/>
    <m/>
    <m/>
    <s v="indian"/>
    <m/>
    <m/>
    <m/>
    <m/>
    <m/>
    <m/>
    <m/>
    <m/>
    <m/>
    <m/>
    <x v="1"/>
    <s v="South Africa"/>
    <s v="Zanzibar"/>
    <s v="Gold"/>
    <s v="SFA"/>
    <n v="2"/>
    <n v="2"/>
    <n v="2"/>
    <s v="Sofala"/>
    <n v="0"/>
  </r>
  <r>
    <x v="1186"/>
    <s v="Sena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2"/>
    <n v="2"/>
    <n v="2"/>
    <s v="Sena"/>
    <n v="0"/>
  </r>
  <r>
    <x v="1187"/>
    <s v="Massapa"/>
    <x v="39"/>
    <m/>
    <m/>
    <m/>
    <m/>
    <m/>
    <s v="indian"/>
    <m/>
    <m/>
    <m/>
    <m/>
    <m/>
    <m/>
    <m/>
    <m/>
    <m/>
    <m/>
    <x v="1"/>
    <s v="South Africa"/>
    <s v="Zanzibar"/>
    <s v="Gold"/>
    <s v="ZIM"/>
    <n v="3"/>
    <n v="3"/>
    <n v="1"/>
    <s v="Massapa"/>
    <n v="0"/>
  </r>
  <r>
    <x v="1188"/>
    <s v="Shangwe"/>
    <x v="39"/>
    <m/>
    <m/>
    <m/>
    <m/>
    <m/>
    <s v="indian"/>
    <m/>
    <m/>
    <m/>
    <m/>
    <m/>
    <m/>
    <m/>
    <m/>
    <m/>
    <m/>
    <x v="1"/>
    <s v="South Africa"/>
    <s v="Zanzibar"/>
    <s v="Grain"/>
    <s v="ZIM"/>
    <n v="2"/>
    <n v="2"/>
    <n v="1"/>
    <s v="Shangwe"/>
    <n v="50"/>
  </r>
  <r>
    <x v="1189"/>
    <s v="Zumbo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2"/>
    <n v="2"/>
    <n v="1"/>
    <s v="Chikova"/>
    <n v="0"/>
  </r>
  <r>
    <x v="1190"/>
    <s v="Tete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2"/>
    <n v="2"/>
    <n v="1"/>
    <s v="Tete"/>
    <n v="0"/>
  </r>
  <r>
    <x v="1191"/>
    <s v="Quelimane"/>
    <x v="39"/>
    <m/>
    <m/>
    <m/>
    <m/>
    <m/>
    <s v="indian"/>
    <m/>
    <m/>
    <m/>
    <m/>
    <m/>
    <m/>
    <m/>
    <m/>
    <m/>
    <m/>
    <x v="1"/>
    <s v="South Africa"/>
    <s v="Zanzibar"/>
    <s v="Ivory"/>
    <s v="SFA"/>
    <n v="2"/>
    <n v="2"/>
    <n v="1"/>
    <s v="Quelimane"/>
    <n v="0"/>
  </r>
  <r>
    <x v="1192"/>
    <s v="Menabe"/>
    <x v="39"/>
    <m/>
    <m/>
    <m/>
    <m/>
    <m/>
    <s v="indian"/>
    <m/>
    <m/>
    <m/>
    <m/>
    <m/>
    <m/>
    <m/>
    <m/>
    <m/>
    <m/>
    <x v="1"/>
    <s v="South Africa"/>
    <s v="Zanzibar"/>
    <s v="Unknown"/>
    <n v="0"/>
    <n v="1"/>
    <n v="1"/>
    <n v="1"/>
    <s v="Morondava"/>
    <n v="0"/>
  </r>
  <r>
    <x v="1193"/>
    <s v="Boina"/>
    <x v="39"/>
    <m/>
    <m/>
    <m/>
    <m/>
    <m/>
    <s v="indian"/>
    <m/>
    <m/>
    <m/>
    <m/>
    <m/>
    <m/>
    <m/>
    <m/>
    <m/>
    <m/>
    <x v="1"/>
    <s v="South Africa"/>
    <s v="Zanzibar"/>
    <s v="Unknown"/>
    <n v="0"/>
    <n v="2"/>
    <n v="2"/>
    <n v="1"/>
    <s v="Majunga"/>
    <n v="0"/>
  </r>
  <r>
    <x v="1194"/>
    <s v="Mozambique"/>
    <x v="39"/>
    <m/>
    <m/>
    <m/>
    <m/>
    <m/>
    <s v="indian"/>
    <m/>
    <m/>
    <m/>
    <m/>
    <m/>
    <m/>
    <m/>
    <m/>
    <m/>
    <m/>
    <x v="1"/>
    <s v="Central Africa"/>
    <s v="Zanzibar"/>
    <s v="Ivory"/>
    <s v="ZAN"/>
    <n v="2"/>
    <n v="2"/>
    <n v="2"/>
    <s v="Mozambique"/>
    <n v="25"/>
  </r>
  <r>
    <x v="1195"/>
    <s v="Kilwa"/>
    <x v="39"/>
    <m/>
    <m/>
    <m/>
    <m/>
    <m/>
    <s v="indian"/>
    <m/>
    <m/>
    <m/>
    <m/>
    <m/>
    <m/>
    <m/>
    <m/>
    <m/>
    <m/>
    <x v="1"/>
    <s v="Central Africa"/>
    <s v="Zanzibar"/>
    <s v="Gold"/>
    <s v="ZAN"/>
    <n v="3"/>
    <n v="3"/>
    <n v="2"/>
    <s v="Kilwa Kisiwani"/>
    <n v="0"/>
  </r>
  <r>
    <x v="1196"/>
    <s v="Mzizima"/>
    <x v="39"/>
    <m/>
    <m/>
    <m/>
    <m/>
    <m/>
    <s v="indian"/>
    <m/>
    <m/>
    <m/>
    <m/>
    <m/>
    <m/>
    <m/>
    <m/>
    <m/>
    <m/>
    <x v="1"/>
    <s v="Central Africa"/>
    <s v="Zanzibar"/>
    <s v="Slaves"/>
    <s v="ZAN"/>
    <n v="2"/>
    <n v="2"/>
    <n v="1"/>
    <s v="Mzizima"/>
    <n v="0"/>
  </r>
  <r>
    <x v="1197"/>
    <s v="Lindi"/>
    <x v="39"/>
    <m/>
    <m/>
    <m/>
    <m/>
    <m/>
    <s v="indian"/>
    <m/>
    <m/>
    <m/>
    <m/>
    <m/>
    <m/>
    <m/>
    <m/>
    <m/>
    <m/>
    <x v="1"/>
    <s v="Central Africa"/>
    <s v="Zanzibar"/>
    <s v="Fish"/>
    <s v="ZAN"/>
    <n v="2"/>
    <n v="2"/>
    <n v="1"/>
    <s v="Lindi"/>
    <n v="25"/>
  </r>
  <r>
    <x v="1198"/>
    <s v="Bagamoyo"/>
    <x v="39"/>
    <m/>
    <m/>
    <m/>
    <m/>
    <m/>
    <s v="indian"/>
    <m/>
    <m/>
    <m/>
    <m/>
    <m/>
    <m/>
    <m/>
    <m/>
    <m/>
    <m/>
    <x v="1"/>
    <s v="Central Africa"/>
    <s v="Zanzibar"/>
    <s v="Ivory"/>
    <s v="ZAN"/>
    <n v="1"/>
    <n v="1"/>
    <n v="1"/>
    <s v="Bagamayo"/>
    <n v="0"/>
  </r>
  <r>
    <x v="1199"/>
    <s v="Tanga"/>
    <x v="39"/>
    <m/>
    <m/>
    <m/>
    <m/>
    <m/>
    <s v="indian"/>
    <m/>
    <m/>
    <m/>
    <m/>
    <m/>
    <m/>
    <m/>
    <m/>
    <m/>
    <m/>
    <x v="1"/>
    <s v="Central Africa"/>
    <s v="Zanzibar"/>
    <s v="Ivory"/>
    <s v="MBA"/>
    <n v="1"/>
    <n v="1"/>
    <n v="1"/>
    <s v="Vumba Kuu"/>
    <n v="50"/>
  </r>
  <r>
    <x v="1200"/>
    <s v="Zanzibar"/>
    <x v="39"/>
    <m/>
    <m/>
    <m/>
    <m/>
    <m/>
    <s v="indian"/>
    <m/>
    <m/>
    <m/>
    <m/>
    <m/>
    <m/>
    <m/>
    <m/>
    <m/>
    <m/>
    <x v="1"/>
    <s v="Central Africa"/>
    <s v="Zanzibar"/>
    <s v="Slaves"/>
    <s v="ZAN"/>
    <n v="2"/>
    <n v="2"/>
    <n v="1"/>
    <s v="Zanzibar"/>
    <n v="0"/>
  </r>
  <r>
    <x v="1201"/>
    <s v="Mombasa"/>
    <x v="39"/>
    <m/>
    <m/>
    <m/>
    <m/>
    <m/>
    <s v="indian"/>
    <m/>
    <m/>
    <m/>
    <m/>
    <m/>
    <m/>
    <m/>
    <m/>
    <m/>
    <m/>
    <x v="1"/>
    <s v="Central Africa"/>
    <s v="Zanzibar"/>
    <s v="Ivory"/>
    <s v="MBA"/>
    <n v="4"/>
    <n v="4"/>
    <n v="2"/>
    <s v="Mombasa"/>
    <n v="0"/>
  </r>
  <r>
    <x v="1202"/>
    <s v="Malindi"/>
    <x v="39"/>
    <m/>
    <m/>
    <m/>
    <m/>
    <m/>
    <s v="indian"/>
    <m/>
    <m/>
    <m/>
    <m/>
    <m/>
    <m/>
    <m/>
    <m/>
    <m/>
    <m/>
    <x v="1"/>
    <s v="Central Africa"/>
    <s v="Zanzibar"/>
    <s v="Iron"/>
    <s v="MLI"/>
    <n v="3"/>
    <n v="3"/>
    <n v="1"/>
    <s v="Malindi"/>
    <n v="0"/>
  </r>
  <r>
    <x v="1203"/>
    <s v="Lamu"/>
    <x v="39"/>
    <m/>
    <m/>
    <m/>
    <m/>
    <m/>
    <s v="indian"/>
    <m/>
    <m/>
    <m/>
    <m/>
    <m/>
    <m/>
    <m/>
    <m/>
    <m/>
    <m/>
    <x v="1"/>
    <s v="Central Africa"/>
    <s v="Zanzibar"/>
    <s v="Ivory"/>
    <s v="MLI"/>
    <n v="3"/>
    <n v="3"/>
    <n v="1"/>
    <s v="Lamu"/>
    <n v="0"/>
  </r>
  <r>
    <x v="1204"/>
    <s v="Mogadishu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Ivory"/>
    <s v="MDI"/>
    <n v="3"/>
    <n v="3"/>
    <n v="1"/>
    <s v="Maqdishu"/>
    <n v="0"/>
  </r>
  <r>
    <x v="1205"/>
    <s v="Qardho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Fish"/>
    <s v="MRE"/>
    <n v="1"/>
    <n v="1"/>
    <n v="1"/>
    <s v="Qardho"/>
    <n v="0"/>
  </r>
  <r>
    <x v="1206"/>
    <s v="Ogaden"/>
    <x v="39"/>
    <m/>
    <m/>
    <m/>
    <m/>
    <m/>
    <s v="muslim"/>
    <m/>
    <m/>
    <m/>
    <m/>
    <m/>
    <m/>
    <m/>
    <m/>
    <m/>
    <m/>
    <x v="1"/>
    <s v="Haud / Oromia"/>
    <s v="Ethiopia"/>
    <s v="Unknown"/>
    <n v="0"/>
    <n v="1"/>
    <n v="1"/>
    <n v="1"/>
    <s v="Bale"/>
    <n v="0"/>
  </r>
  <r>
    <x v="1207"/>
    <s v="Degehabur"/>
    <x v="34"/>
    <s v="LYD #Former Z17"/>
    <s v="LYD #Former Z17"/>
    <s v="amhara"/>
    <s v="monophysite"/>
    <n v="2000"/>
    <s v="muslim"/>
    <s v="no"/>
    <m/>
    <n v="2"/>
    <n v="1"/>
    <n v="2"/>
    <m/>
    <m/>
    <m/>
    <m/>
    <m/>
    <x v="1"/>
    <s v="Haud"/>
    <s v="Ethiopia"/>
    <s v="Wool"/>
    <s v="ADA"/>
    <n v="1"/>
    <n v="1"/>
    <n v="1"/>
    <s v="Degehabur"/>
    <n v="0"/>
  </r>
  <r>
    <x v="1208"/>
    <s v="Berbera"/>
    <x v="34"/>
    <s v="LYD #Former Z17"/>
    <s v="LYD #Former Z17"/>
    <s v="amhara"/>
    <s v="monophysite"/>
    <n v="2000"/>
    <s v="muslim,judean,indian"/>
    <s v="no"/>
    <m/>
    <n v="4"/>
    <n v="5"/>
    <n v="4"/>
    <m/>
    <m/>
    <m/>
    <m/>
    <m/>
    <x v="1"/>
    <s v="Maakhir"/>
    <s v="Gulf of Aden"/>
    <s v="Slaves"/>
    <s v="WAR"/>
    <n v="4"/>
    <n v="4"/>
    <n v="2"/>
    <s v="Berbera"/>
    <n v="0"/>
  </r>
  <r>
    <x v="1209"/>
    <s v="Dawaro"/>
    <x v="34"/>
    <s v="LYD #Former Z17"/>
    <s v="LYD #Former Z17"/>
    <s v="amhara"/>
    <s v="monophysite"/>
    <n v="2000"/>
    <s v="muslim"/>
    <s v="no"/>
    <m/>
    <n v="1"/>
    <n v="1"/>
    <n v="2"/>
    <m/>
    <m/>
    <m/>
    <m/>
    <m/>
    <x v="1"/>
    <s v="Haud / Oromia"/>
    <s v="Ethiopia"/>
    <s v="Grain"/>
    <s v="ETH"/>
    <n v="1"/>
    <n v="1"/>
    <n v="1"/>
    <s v="Gende Belo"/>
    <n v="25"/>
  </r>
  <r>
    <x v="1210"/>
    <s v="Harer"/>
    <x v="34"/>
    <s v="LYD #Former Z17"/>
    <s v="LYD #Former Z17"/>
    <s v="amhara"/>
    <s v="shiite"/>
    <n v="2000"/>
    <s v="muslim"/>
    <s v="no"/>
    <m/>
    <n v="3"/>
    <n v="4"/>
    <n v="5"/>
    <m/>
    <m/>
    <m/>
    <m/>
    <m/>
    <x v="1"/>
    <s v="Maakhir"/>
    <s v="Ethiopia"/>
    <s v="Coffee"/>
    <s v="ADA"/>
    <n v="3"/>
    <n v="3"/>
    <n v="3"/>
    <s v="Harer"/>
    <n v="0"/>
  </r>
  <r>
    <x v="1211"/>
    <s v="Zeila"/>
    <x v="34"/>
    <s v="LYD #Former Z17"/>
    <s v="LYD #Former Z17"/>
    <s v="amhara"/>
    <s v="shiite"/>
    <n v="2000"/>
    <s v="muslim,judean,indian"/>
    <s v="no"/>
    <m/>
    <n v="3"/>
    <n v="2"/>
    <n v="3"/>
    <m/>
    <m/>
    <m/>
    <m/>
    <m/>
    <x v="1"/>
    <s v="Maakhir"/>
    <s v="Gulf of Aden"/>
    <s v="Slaves"/>
    <s v="ADA"/>
    <n v="2"/>
    <n v="2"/>
    <n v="2"/>
    <s v="Zayla"/>
    <n v="0"/>
  </r>
  <r>
    <x v="1212"/>
    <s v="Shewa"/>
    <x v="34"/>
    <s v="LYD #Former Z17"/>
    <s v="LYD #Former Z17"/>
    <s v="amhara"/>
    <s v="monophysite"/>
    <n v="2000"/>
    <s v="muslim"/>
    <s v="no"/>
    <m/>
    <n v="3"/>
    <n v="2"/>
    <n v="4"/>
    <m/>
    <m/>
    <m/>
    <m/>
    <m/>
    <x v="1"/>
    <s v="Amhara"/>
    <s v="Ethiopia"/>
    <s v="Grain"/>
    <s v="ETH"/>
    <n v="2"/>
    <n v="2"/>
    <n v="3"/>
    <s v="Badeqe"/>
    <n v="10"/>
  </r>
  <r>
    <x v="1213"/>
    <s v="Wollo"/>
    <x v="34"/>
    <s v="LYD #Former Z17"/>
    <s v="LYD #Former Z17"/>
    <s v="amhara"/>
    <s v="shiite"/>
    <n v="2000"/>
    <s v="muslim"/>
    <s v="no"/>
    <m/>
    <n v="2"/>
    <n v="3"/>
    <n v="3"/>
    <m/>
    <m/>
    <m/>
    <m/>
    <m/>
    <x v="1"/>
    <s v="Amhara"/>
    <s v="Ethiopia"/>
    <s v="Grain"/>
    <s v="ETH"/>
    <n v="2"/>
    <n v="2"/>
    <n v="2"/>
    <s v="Hayq"/>
    <n v="0"/>
  </r>
  <r>
    <x v="1214"/>
    <s v="Tajura"/>
    <x v="34"/>
    <s v="LYD #Former Z17"/>
    <s v="LYD #Former Z17"/>
    <s v="amhara"/>
    <s v="coptic"/>
    <n v="2000"/>
    <s v="muslim,judean,indian"/>
    <s v="no"/>
    <m/>
    <n v="1"/>
    <n v="2"/>
    <n v="2"/>
    <m/>
    <m/>
    <m/>
    <m/>
    <m/>
    <x v="1"/>
    <s v="Maakhir"/>
    <s v="Gulf of Aden"/>
    <s v="Wool"/>
    <s v="ADA"/>
    <n v="1"/>
    <n v="1"/>
    <n v="1"/>
    <s v="Baylul"/>
    <n v="0"/>
  </r>
  <r>
    <x v="1215"/>
    <s v="Tegali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NUB"/>
    <n v="1"/>
    <n v="1"/>
    <n v="1"/>
    <s v="Takala"/>
    <n v="0"/>
  </r>
  <r>
    <x v="1216"/>
    <s v="Fazughli"/>
    <x v="34"/>
    <s v="LYD #Former Z17"/>
    <s v="LYD #Former Z17"/>
    <m/>
    <m/>
    <m/>
    <s v="muslim"/>
    <m/>
    <m/>
    <m/>
    <m/>
    <m/>
    <m/>
    <m/>
    <m/>
    <m/>
    <m/>
    <x v="1"/>
    <s v="North Africa"/>
    <s v="Ethiopia"/>
    <s v="Unknown"/>
    <n v="0"/>
    <n v="1"/>
    <n v="1"/>
    <n v="2"/>
    <s v="Alays"/>
    <n v="0"/>
  </r>
  <r>
    <x v="1217"/>
    <s v="Sidamo"/>
    <x v="34"/>
    <s v="LYD #Former Z17"/>
    <s v="LYD #Former Z17"/>
    <s v="amhara"/>
    <s v="monophysite"/>
    <n v="2000"/>
    <s v="muslim"/>
    <s v="no"/>
    <m/>
    <n v="2"/>
    <n v="3"/>
    <n v="3"/>
    <m/>
    <m/>
    <m/>
    <m/>
    <m/>
    <x v="1"/>
    <s v="Oromia / Kaffa"/>
    <s v="Ethiopia"/>
    <s v="Coffee"/>
    <s v="ETH"/>
    <n v="2"/>
    <n v="2"/>
    <n v="2"/>
    <s v="Irgalem"/>
    <n v="25"/>
  </r>
  <r>
    <x v="1218"/>
    <s v="Darfur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DAR"/>
    <n v="1"/>
    <n v="1"/>
    <n v="1"/>
    <s v="Al-Fashir"/>
    <n v="0"/>
  </r>
  <r>
    <x v="1219"/>
    <s v="Bayuda"/>
    <x v="34"/>
    <s v="LYD #Former Z17"/>
    <s v="LYD #Former Z17"/>
    <s v="al_misr_arabic"/>
    <s v="shiite"/>
    <n v="2000"/>
    <s v="muslim"/>
    <s v="no"/>
    <m/>
    <n v="1"/>
    <n v="2"/>
    <n v="1"/>
    <m/>
    <m/>
    <m/>
    <m/>
    <m/>
    <x v="1"/>
    <s v="North Africa"/>
    <s v="Ethiopia"/>
    <s v="Wool"/>
    <s v="MAK"/>
    <n v="1"/>
    <n v="1"/>
    <n v="1"/>
    <s v="Bayuda"/>
    <n v="0"/>
  </r>
  <r>
    <x v="1220"/>
    <s v="El Obeid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NUB"/>
    <n v="1"/>
    <n v="1"/>
    <n v="1"/>
    <s v="Al-Ubayyid"/>
    <n v="0"/>
  </r>
  <r>
    <x v="1221"/>
    <s v="Gezira"/>
    <x v="34"/>
    <s v="LYD #Former Z17"/>
    <s v="LYD #Former Z17"/>
    <s v="al_misr_arabic"/>
    <s v="shiite"/>
    <n v="2000"/>
    <s v="muslim"/>
    <s v="no"/>
    <m/>
    <n v="2"/>
    <n v="1"/>
    <n v="3"/>
    <m/>
    <m/>
    <m/>
    <m/>
    <m/>
    <x v="1"/>
    <s v="North Africa / Sudan"/>
    <s v="Ethiopia"/>
    <s v="Grain"/>
    <s v="ALO"/>
    <n v="1"/>
    <n v="1"/>
    <n v="2"/>
    <s v="Sennar"/>
    <n v="0"/>
  </r>
  <r>
    <x v="1222"/>
    <s v="Gojjam"/>
    <x v="34"/>
    <s v="LYD #Former Z17"/>
    <s v="LYD #Former Z17"/>
    <s v="amhara"/>
    <s v="shiite"/>
    <n v="2000"/>
    <s v="muslim"/>
    <s v="no"/>
    <m/>
    <n v="2"/>
    <n v="4"/>
    <n v="2"/>
    <m/>
    <m/>
    <m/>
    <m/>
    <m/>
    <x v="1"/>
    <s v="Amhara"/>
    <s v="Ethiopia"/>
    <s v="Coffee"/>
    <s v="ETH"/>
    <n v="2"/>
    <n v="2"/>
    <n v="2"/>
    <s v="Debre Asbo"/>
    <n v="0"/>
  </r>
  <r>
    <x v="1223"/>
    <s v="Gonder"/>
    <x v="34"/>
    <s v="LYD #Former Z17"/>
    <s v="LYD #Former Z17"/>
    <s v="amhara"/>
    <s v="monophysite"/>
    <n v="2000"/>
    <s v="muslim"/>
    <s v="no"/>
    <m/>
    <n v="4"/>
    <n v="4"/>
    <n v="4"/>
    <m/>
    <m/>
    <m/>
    <m/>
    <m/>
    <x v="1"/>
    <s v="Amhara"/>
    <s v="Ethiopia"/>
    <s v="Grain"/>
    <s v="ETH"/>
    <n v="3"/>
    <n v="3"/>
    <n v="2"/>
    <s v="Gondar"/>
    <n v="0"/>
  </r>
  <r>
    <x v="1224"/>
    <s v="Butana"/>
    <x v="34"/>
    <s v="LYD #Former Z17"/>
    <s v="LYD #Former Z17"/>
    <s v="al_misr_arabic"/>
    <s v="shiite"/>
    <n v="2000"/>
    <s v="muslim"/>
    <s v="no"/>
    <m/>
    <n v="1"/>
    <n v="3"/>
    <n v="2"/>
    <m/>
    <m/>
    <m/>
    <m/>
    <m/>
    <x v="1"/>
    <s v="North Africa / Sudan"/>
    <s v="Ethiopia"/>
    <s v="Ivory"/>
    <s v="ALO"/>
    <n v="1"/>
    <n v="1"/>
    <n v="1"/>
    <s v="Al-Qadarif"/>
    <n v="0"/>
  </r>
  <r>
    <x v="1225"/>
    <s v="Beja"/>
    <x v="34"/>
    <s v="LYD #Former Z17"/>
    <s v="LYD #Former Z17"/>
    <s v="amhara"/>
    <s v="shiite"/>
    <n v="2000"/>
    <s v="muslim"/>
    <s v="no"/>
    <m/>
    <n v="2"/>
    <n v="1"/>
    <n v="2"/>
    <m/>
    <m/>
    <m/>
    <m/>
    <m/>
    <x v="1"/>
    <s v="North Africa"/>
    <s v="Ethiopia"/>
    <s v="Grain"/>
    <s v="ALO"/>
    <n v="1"/>
    <n v="1"/>
    <n v="1"/>
    <s v="Qoz Rajab"/>
    <n v="0"/>
  </r>
  <r>
    <x v="1226"/>
    <s v="Aksum"/>
    <x v="34"/>
    <s v="LYD #Former Z17"/>
    <s v="LYD #Former Z17"/>
    <s v="amhara"/>
    <s v="shiite"/>
    <n v="2000"/>
    <s v="muslim"/>
    <s v="no"/>
    <m/>
    <n v="4"/>
    <n v="3"/>
    <n v="4"/>
    <m/>
    <m/>
    <m/>
    <m/>
    <m/>
    <x v="1"/>
    <s v="Tigray"/>
    <s v="Ethiopia"/>
    <s v="Grain"/>
    <s v="ETH"/>
    <n v="2"/>
    <n v="2"/>
    <n v="3"/>
    <s v="Debarwa"/>
    <n v="0"/>
  </r>
  <r>
    <x v="1227"/>
    <s v="Dongola"/>
    <x v="34"/>
    <s v="LYD #Former Z17"/>
    <s v="LYD #Former Z17"/>
    <s v="al_misr_arabic"/>
    <s v="shiite"/>
    <n v="2000"/>
    <s v="muslim"/>
    <s v="no"/>
    <m/>
    <n v="1"/>
    <n v="1"/>
    <n v="2"/>
    <m/>
    <m/>
    <m/>
    <m/>
    <m/>
    <x v="1"/>
    <s v="North Africa"/>
    <s v="Alexandria"/>
    <s v="Grain"/>
    <s v="MAK"/>
    <n v="1"/>
    <n v="1"/>
    <n v="1"/>
    <s v="Dunqula"/>
    <n v="0"/>
  </r>
  <r>
    <x v="1228"/>
    <s v="Berber"/>
    <x v="34"/>
    <s v="LYD #Former Z17"/>
    <s v="LYD #Former Z17"/>
    <s v="amhara"/>
    <s v="shiite"/>
    <n v="2000"/>
    <s v="muslim"/>
    <s v="no"/>
    <m/>
    <n v="1"/>
    <n v="2"/>
    <n v="1"/>
    <m/>
    <m/>
    <m/>
    <m/>
    <m/>
    <x v="1"/>
    <s v="North Africa"/>
    <s v="Ethiopia"/>
    <s v="Wool"/>
    <s v="MAK"/>
    <n v="1"/>
    <n v="1"/>
    <n v="1"/>
    <s v="Berber"/>
    <n v="0"/>
  </r>
  <r>
    <x v="1229"/>
    <s v="Massawa"/>
    <x v="34"/>
    <s v="LYD #Former Z17"/>
    <s v="LYD #Former Z17"/>
    <s v="amhara"/>
    <s v="shiite"/>
    <n v="2000"/>
    <s v="muslim,judean,indian"/>
    <s v="no"/>
    <m/>
    <n v="3"/>
    <n v="3"/>
    <n v="3"/>
    <m/>
    <m/>
    <m/>
    <m/>
    <m/>
    <x v="1"/>
    <s v="North Africa / Tigray"/>
    <s v="Gulf of Aden"/>
    <s v="Slaves"/>
    <s v="MED"/>
    <n v="2"/>
    <n v="2"/>
    <n v="1"/>
    <s v="Mitsiwa"/>
    <n v="0"/>
  </r>
  <r>
    <x v="1230"/>
    <s v="Aswan"/>
    <x v="34"/>
    <s v="LYD #Former Z17"/>
    <s v="LYD #Former Z17"/>
    <s v="al_misr_arabic"/>
    <s v="shiite"/>
    <n v="2000"/>
    <s v="muslim,ottoman,judean"/>
    <s v="no"/>
    <m/>
    <n v="2"/>
    <n v="3"/>
    <n v="2"/>
    <m/>
    <m/>
    <m/>
    <m/>
    <m/>
    <x v="1"/>
    <s v="Arabian region / North Africa / The Middle East / Egypt"/>
    <s v="Alexandria"/>
    <s v="Grain"/>
    <s v="MAM"/>
    <n v="2"/>
    <n v="2"/>
    <n v="1"/>
    <s v="Aswan"/>
    <n v="0"/>
  </r>
  <r>
    <x v="1231"/>
    <s v="Suakin"/>
    <x v="34"/>
    <s v="LYD #Former Z17"/>
    <s v="LYD #Former Z17"/>
    <s v="amhara"/>
    <s v="shiite"/>
    <n v="2000"/>
    <s v="muslim"/>
    <s v="no"/>
    <m/>
    <n v="1"/>
    <n v="2"/>
    <n v="2"/>
    <m/>
    <m/>
    <m/>
    <m/>
    <m/>
    <x v="1"/>
    <s v="North Africa"/>
    <s v="Alexandria"/>
    <s v="Slaves"/>
    <s v="MAM"/>
    <n v="1"/>
    <n v="1"/>
    <n v="1"/>
    <s v="Suakin"/>
    <n v="0"/>
  </r>
  <r>
    <x v="1232"/>
    <s v="Kharga"/>
    <x v="34"/>
    <s v="LYD #Former Z17"/>
    <s v="LYD #Former Z17"/>
    <s v="al_misr_arabic"/>
    <s v="shiite"/>
    <n v="2000"/>
    <s v="muslim,ottoman,judean"/>
    <s v="no"/>
    <m/>
    <n v="1"/>
    <n v="1"/>
    <n v="2"/>
    <m/>
    <m/>
    <m/>
    <m/>
    <m/>
    <x v="1"/>
    <s v="Arabian region / North Africa / The Middle East / Egypt"/>
    <s v="Alexandria"/>
    <s v="Wool"/>
    <s v="MAM"/>
    <n v="1"/>
    <n v="1"/>
    <n v="1"/>
    <s v="Kharga"/>
    <n v="25"/>
  </r>
  <r>
    <x v="1233"/>
    <s v="Qasr Ibrim"/>
    <x v="34"/>
    <s v="LYD #Former Z17"/>
    <s v="LYD #Former Z17"/>
    <s v="nubian"/>
    <s v="coptic"/>
    <n v="2000"/>
    <s v="muslim"/>
    <s v="no"/>
    <m/>
    <n v="3"/>
    <n v="2"/>
    <n v="3"/>
    <m/>
    <m/>
    <m/>
    <m/>
    <m/>
    <x v="1"/>
    <s v="North Africa / Egypt"/>
    <s v="Alexandria"/>
    <s v="Grain"/>
    <s v="MAM"/>
    <n v="2"/>
    <n v="2"/>
    <n v="2"/>
    <s v="Qasr Ibrim"/>
    <n v="0"/>
  </r>
  <r>
    <x v="1234"/>
    <s v="Guam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s v="SPA"/>
    <n v="1"/>
    <n v="1"/>
    <n v="1"/>
    <s v="Guam"/>
    <n v="0"/>
  </r>
  <r>
    <x v="1235"/>
    <s v="Rabaul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Rabaul"/>
    <n v="0"/>
  </r>
  <r>
    <x v="1236"/>
    <s v="Hanuabada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Hanuabada"/>
    <n v="0"/>
  </r>
  <r>
    <x v="1237"/>
    <s v="Solomon Islands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Solomon"/>
    <n v="0"/>
  </r>
  <r>
    <x v="1238"/>
    <s v="Vanuatu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Vanuatu"/>
    <n v="0"/>
  </r>
  <r>
    <x v="1239"/>
    <s v="Hawaii"/>
    <x v="57"/>
    <s v="JAP"/>
    <s v="JAP"/>
    <s v="japanese"/>
    <s v="shinto"/>
    <m/>
    <s v="chinese"/>
    <m/>
    <m/>
    <m/>
    <m/>
    <m/>
    <m/>
    <m/>
    <m/>
    <m/>
    <m/>
    <x v="5"/>
    <s v="Pacific Ocean Islands"/>
    <s v="California"/>
    <s v="Unknown"/>
    <n v="0"/>
    <n v="3"/>
    <n v="3"/>
    <n v="1"/>
    <s v="Hawaii"/>
    <n v="0"/>
  </r>
  <r>
    <x v="1240"/>
    <s v="Kiribati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Kiribati"/>
    <n v="0"/>
  </r>
  <r>
    <x v="1241"/>
    <s v="Fiji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Fiji"/>
    <n v="0"/>
  </r>
  <r>
    <x v="1242"/>
    <s v="Samoa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2"/>
    <n v="2"/>
    <n v="1"/>
    <s v="Samoa"/>
    <n v="0"/>
  </r>
  <r>
    <x v="1243"/>
    <s v="Tahiti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3"/>
    <n v="3"/>
    <n v="1"/>
    <s v="Tahiti"/>
    <n v="0"/>
  </r>
  <r>
    <x v="1244"/>
    <s v="Manokwari"/>
    <x v="57"/>
    <s v="JAP"/>
    <s v="JAP"/>
    <s v="japanese"/>
    <s v="shinto"/>
    <m/>
    <s v="chinese"/>
    <m/>
    <m/>
    <m/>
    <m/>
    <m/>
    <m/>
    <m/>
    <m/>
    <m/>
    <m/>
    <x v="5"/>
    <s v="Pacific Ocean Islands"/>
    <s v="The Moluccas"/>
    <s v="Unknown"/>
    <n v="0"/>
    <n v="1"/>
    <n v="1"/>
    <n v="1"/>
    <s v="Manokwari"/>
    <n v="0"/>
  </r>
  <r>
    <x v="1245"/>
    <s v="Waihopai"/>
    <x v="39"/>
    <m/>
    <m/>
    <m/>
    <m/>
    <m/>
    <m/>
    <m/>
    <m/>
    <m/>
    <m/>
    <m/>
    <m/>
    <m/>
    <m/>
    <m/>
    <m/>
    <x v="5"/>
    <s v="New Zealand"/>
    <s v="Australia"/>
    <s v="Unknown"/>
    <n v="0"/>
    <n v="2"/>
    <n v="2"/>
    <n v="1"/>
    <s v="Waihopai"/>
    <n v="0"/>
  </r>
  <r>
    <x v="1246"/>
    <s v="Corsica"/>
    <x v="9"/>
    <s v="KNI"/>
    <s v="KNI,ITA"/>
    <s v="italian"/>
    <s v="catholic"/>
    <n v="2000"/>
    <s v="eastern,western,muslim,ottoman,judean"/>
    <s v="no"/>
    <m/>
    <n v="4"/>
    <n v="3"/>
    <n v="4"/>
    <m/>
    <m/>
    <m/>
    <m/>
    <m/>
    <x v="0"/>
    <s v="Northern Italy / Italian Region"/>
    <s v="Genoa"/>
    <s v="Naval supplies"/>
    <s v="GEN"/>
    <n v="3"/>
    <n v="3"/>
    <n v="2"/>
    <s v="Bastia"/>
    <n v="0"/>
  </r>
  <r>
    <x v="1247"/>
    <s v="Maldives"/>
    <x v="46"/>
    <s v="RAS #Former Z18"/>
    <s v="RAS #Former Z18"/>
    <s v="tamil"/>
    <s v="hinduism"/>
    <n v="2000"/>
    <s v="indian,muslim,judean,ottoman"/>
    <s v="no"/>
    <m/>
    <n v="3"/>
    <n v="3"/>
    <n v="2"/>
    <m/>
    <m/>
    <m/>
    <m/>
    <m/>
    <x v="2"/>
    <s v="Indian Ocean Islands"/>
    <s v="Ceylon"/>
    <s v="Fish"/>
    <s v="DGL"/>
    <n v="2"/>
    <n v="2"/>
    <n v="1"/>
    <s v="Malé"/>
    <n v="0"/>
  </r>
  <r>
    <x v="1248"/>
    <s v="Yola"/>
    <x v="39"/>
    <m/>
    <m/>
    <m/>
    <m/>
    <m/>
    <s v="sub_saharan"/>
    <m/>
    <m/>
    <m/>
    <m/>
    <m/>
    <m/>
    <m/>
    <m/>
    <m/>
    <m/>
    <x v="1"/>
    <s v="Central Africa"/>
    <s v="Katsina"/>
    <s v="Unknown"/>
    <s v="SOK"/>
    <n v="1"/>
    <n v="1"/>
    <n v="1"/>
    <s v="Kwararafa"/>
    <n v="0"/>
  </r>
  <r>
    <x v="1249"/>
    <s v="Väner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250"/>
    <s v="Vätter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251"/>
    <s v="Gulf of Bothni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2"/>
    <s v="Ålands Hav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3"/>
    <s v="Gulf of Finland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4"/>
    <s v="Western Baltic Se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5"/>
    <s v="Gulf of Rig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6"/>
    <s v="Southern Baltic Sea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7"/>
    <s v="Öresund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8"/>
    <s v="Kattegat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59"/>
    <s v="Lake Peipu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260"/>
    <s v="Ladoga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261"/>
    <s v="Onega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262"/>
    <s v="Barents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x v="1263"/>
    <s v="Lofoten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x v="1264"/>
    <s v="Northern Norwegian Sea"/>
    <x v="39"/>
    <m/>
    <m/>
    <m/>
    <m/>
    <m/>
    <s v="AZT,judean,eastern,western"/>
    <m/>
    <m/>
    <m/>
    <m/>
    <m/>
    <m/>
    <m/>
    <m/>
    <m/>
    <m/>
    <x v="8"/>
    <m/>
    <n v="0"/>
    <n v="0"/>
    <n v="0"/>
    <n v="0"/>
    <n v="0"/>
    <n v="0"/>
    <n v="0"/>
    <n v="0"/>
  </r>
  <r>
    <x v="1265"/>
    <s v="Southern Norwegian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66"/>
    <s v="Skagerrak"/>
    <x v="39"/>
    <m/>
    <m/>
    <m/>
    <m/>
    <m/>
    <s v="AZT,judean,eastern,western"/>
    <m/>
    <m/>
    <m/>
    <m/>
    <m/>
    <m/>
    <m/>
    <m/>
    <m/>
    <m/>
    <x v="8"/>
    <m/>
    <n v="0"/>
    <n v="0"/>
    <n v="0"/>
    <n v="0"/>
    <n v="0"/>
    <n v="0"/>
    <n v="0"/>
    <n v="0"/>
  </r>
  <r>
    <x v="1267"/>
    <s v="Helgoland Bigh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68"/>
    <s v="Coast of Hol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69"/>
    <s v="Dogger Bank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0"/>
    <s v="Straits of Dover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1"/>
    <s v="The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2"/>
    <s v="Land's E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3"/>
    <s v="Coast of Brittan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4"/>
    <s v="Quiberon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5"/>
    <s v="Cote D'Argen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6"/>
    <s v="Bay of Bisc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7"/>
    <s v="Cantabrian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8"/>
    <s v="Tyne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79"/>
    <s v="Firth of Forth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0"/>
    <s v="Coast of Shet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1"/>
    <s v="Moray Firth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2"/>
    <s v="North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3"/>
    <s v="Irish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4"/>
    <s v="St. George's Channel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5"/>
    <s v="Donegal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6"/>
    <s v="Dingle Bay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7"/>
    <s v="Celtic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8"/>
    <s v="Western Approaches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89"/>
    <s v="Finisterre Bay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90"/>
    <s v="Lusitanian Sea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91"/>
    <s v="Gulf of Cadiz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92"/>
    <s v="Straits of Gibraltar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293"/>
    <s v="Gulf of Almeria"/>
    <x v="39"/>
    <m/>
    <m/>
    <m/>
    <m/>
    <m/>
    <s v="AZT,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294"/>
    <s v="Gulf of Valenci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295"/>
    <s v="Gulf of Lio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296"/>
    <s v="Cote D'Azur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297"/>
    <s v="Liguri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298"/>
    <s v="Coast of the Faeroes"/>
    <x v="39"/>
    <m/>
    <m/>
    <m/>
    <m/>
    <m/>
    <s v="AZT,eastern,western,judean"/>
    <m/>
    <m/>
    <m/>
    <m/>
    <m/>
    <m/>
    <m/>
    <m/>
    <m/>
    <m/>
    <x v="7"/>
    <m/>
    <n v="0"/>
    <n v="0"/>
    <n v="0"/>
    <n v="0"/>
    <n v="0"/>
    <n v="0"/>
    <n v="0"/>
    <n v="0"/>
  </r>
  <r>
    <x v="1299"/>
    <s v="Western Mediterranea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0"/>
    <s v="Barbary Coast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1"/>
    <s v="Cape Bon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2"/>
    <s v="Tyrrene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3"/>
    <s v="Bay of Napoli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4"/>
    <s v="Gulf of Gabes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5"/>
    <s v="Sao Tome"/>
    <x v="39"/>
    <m/>
    <m/>
    <m/>
    <m/>
    <m/>
    <s v="sub_saharan"/>
    <m/>
    <m/>
    <m/>
    <m/>
    <m/>
    <m/>
    <m/>
    <m/>
    <m/>
    <m/>
    <x v="1"/>
    <s v="Atlantic Ocean Islands / West African Coast"/>
    <s v="Ivory Coast"/>
    <s v="Unknown"/>
    <s v="POR"/>
    <n v="1"/>
    <n v="1"/>
    <n v="1"/>
    <s v="São Tomé"/>
    <n v="0"/>
  </r>
  <r>
    <x v="1306"/>
    <s v="Straits of Messin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7"/>
    <s v="Gulf of Venice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8"/>
    <s v="Adriatic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09"/>
    <s v="Straits of Otranto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0"/>
    <s v="Gulf of Taranto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1"/>
    <s v="Ioni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2"/>
    <s v="Gulf of Sirte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3"/>
    <s v="Gulf of Bomb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4"/>
    <s v="Bay of Alexandri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5"/>
    <s v="Palestinian Coast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6"/>
    <s v="Gulf of Cyprus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7"/>
    <s v="Spi_x0001_a"/>
    <x v="10"/>
    <s v="JUD #Former Z13"/>
    <s v="JUD #Former Z13,BYZ"/>
    <s v="greek"/>
    <s v="jewish"/>
    <n v="2000"/>
    <s v="judean,eastern,western"/>
    <s v="no"/>
    <m/>
    <n v="4"/>
    <n v="6"/>
    <n v="4"/>
    <m/>
    <m/>
    <m/>
    <m/>
    <m/>
    <x v="0"/>
    <s v="Hungarian Region"/>
    <s v="Wien"/>
    <s v="Gold"/>
    <s v="HUN"/>
    <n v="4"/>
    <n v="4"/>
    <n v="2"/>
    <s v="Spi_x0001_a"/>
    <n v="0"/>
  </r>
  <r>
    <x v="1318"/>
    <s v="Aegean Se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19"/>
    <s v="Sea of Marmara"/>
    <x v="39"/>
    <m/>
    <m/>
    <m/>
    <m/>
    <m/>
    <s v="eastern,western,judean,muslim,ottoman"/>
    <m/>
    <m/>
    <m/>
    <m/>
    <m/>
    <m/>
    <m/>
    <m/>
    <m/>
    <m/>
    <x v="7"/>
    <m/>
    <n v="0"/>
    <n v="0"/>
    <n v="0"/>
    <n v="0"/>
    <n v="0"/>
    <n v="0"/>
    <n v="0"/>
    <n v="0"/>
  </r>
  <r>
    <x v="1320"/>
    <s v="Gulf of Varn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x v="1321"/>
    <s v="Gulf of Odess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x v="1322"/>
    <s v="Sea of Azov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x v="1323"/>
    <s v="Eastern Black Sea"/>
    <x v="39"/>
    <m/>
    <m/>
    <m/>
    <m/>
    <m/>
    <s v="eastern,western,judean,muslim,ottoman,nomad_group"/>
    <m/>
    <m/>
    <m/>
    <m/>
    <m/>
    <m/>
    <m/>
    <m/>
    <m/>
    <m/>
    <x v="7"/>
    <m/>
    <n v="0"/>
    <n v="0"/>
    <n v="0"/>
    <n v="0"/>
    <n v="0"/>
    <n v="0"/>
    <n v="0"/>
    <n v="0"/>
  </r>
  <r>
    <x v="1324"/>
    <s v="Lake Balaton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325"/>
    <s v="Caspian Sea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x v="1326"/>
    <s v="Aral Sea"/>
    <x v="39"/>
    <m/>
    <m/>
    <m/>
    <m/>
    <m/>
    <s v="judean,nomad_group"/>
    <m/>
    <m/>
    <m/>
    <m/>
    <m/>
    <m/>
    <m/>
    <m/>
    <m/>
    <m/>
    <x v="6"/>
    <m/>
    <n v="0"/>
    <n v="0"/>
    <n v="0"/>
    <n v="0"/>
    <n v="0"/>
    <n v="0"/>
    <n v="0"/>
    <n v="0"/>
  </r>
  <r>
    <x v="1327"/>
    <s v="Gulf of Suez"/>
    <x v="39"/>
    <m/>
    <m/>
    <m/>
    <m/>
    <m/>
    <s v="ottoman,muslim,judean,indian,sub_saharan"/>
    <m/>
    <m/>
    <m/>
    <m/>
    <m/>
    <m/>
    <m/>
    <m/>
    <m/>
    <m/>
    <x v="7"/>
    <m/>
    <n v="0"/>
    <n v="0"/>
    <n v="0"/>
    <n v="0"/>
    <n v="0"/>
    <n v="0"/>
    <n v="0"/>
    <n v="0"/>
  </r>
  <r>
    <x v="1328"/>
    <s v="Red Sea"/>
    <x v="39"/>
    <m/>
    <m/>
    <m/>
    <m/>
    <m/>
    <s v="ottoman,muslim,judean,indian,sub_saharan"/>
    <m/>
    <m/>
    <m/>
    <m/>
    <m/>
    <m/>
    <m/>
    <m/>
    <m/>
    <m/>
    <x v="7"/>
    <m/>
    <n v="0"/>
    <n v="0"/>
    <n v="0"/>
    <n v="0"/>
    <n v="0"/>
    <n v="0"/>
    <n v="0"/>
    <n v="0"/>
  </r>
  <r>
    <x v="1329"/>
    <s v="Bab el Mandeb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330"/>
    <s v="Gulf of Aden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331"/>
    <s v="Sea of Oman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332"/>
    <s v="Mascate Coast"/>
    <x v="39"/>
    <m/>
    <m/>
    <m/>
    <m/>
    <m/>
    <s v="ottoman,muslim,judean,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333"/>
    <s v="Straits of Hormuz"/>
    <x v="39"/>
    <m/>
    <m/>
    <m/>
    <m/>
    <m/>
    <s v="ottoman,muslim,judean,indian,nomad_group"/>
    <m/>
    <m/>
    <m/>
    <m/>
    <m/>
    <m/>
    <m/>
    <m/>
    <m/>
    <m/>
    <x v="7"/>
    <m/>
    <n v="0"/>
    <n v="0"/>
    <n v="0"/>
    <n v="0"/>
    <n v="0"/>
    <n v="0"/>
    <n v="0"/>
    <n v="0"/>
  </r>
  <r>
    <x v="1334"/>
    <s v="Persian Gulf"/>
    <x v="39"/>
    <m/>
    <m/>
    <m/>
    <m/>
    <m/>
    <s v="ottoman,muslim,judean,indian,nomad_group"/>
    <m/>
    <m/>
    <m/>
    <m/>
    <m/>
    <m/>
    <m/>
    <m/>
    <m/>
    <m/>
    <x v="7"/>
    <m/>
    <n v="0"/>
    <n v="0"/>
    <n v="0"/>
    <n v="0"/>
    <n v="0"/>
    <n v="0"/>
    <n v="0"/>
    <n v="0"/>
  </r>
  <r>
    <x v="1335"/>
    <s v="Coast of Makran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36"/>
    <s v="Coast of Gujara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37"/>
    <s v="Konkan Coas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38"/>
    <s v="Malabar Coast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39"/>
    <s v="Comorin Cape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40"/>
    <s v="Coast of Coromandel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41"/>
    <s v="Coast of Orissa"/>
    <x v="39"/>
    <m/>
    <m/>
    <m/>
    <m/>
    <m/>
    <s v="ottoman,muslim,judean,indian,nomad_group"/>
    <m/>
    <m/>
    <m/>
    <m/>
    <m/>
    <m/>
    <m/>
    <m/>
    <m/>
    <m/>
    <x v="8"/>
    <m/>
    <n v="0"/>
    <n v="0"/>
    <n v="0"/>
    <n v="0"/>
    <n v="0"/>
    <n v="0"/>
    <n v="0"/>
    <n v="0"/>
  </r>
  <r>
    <x v="1342"/>
    <s v="Ganges Delta"/>
    <x v="39"/>
    <m/>
    <m/>
    <m/>
    <m/>
    <m/>
    <s v="ottoman,muslim,judean,indian,nomad_group,chinese"/>
    <m/>
    <m/>
    <m/>
    <m/>
    <m/>
    <m/>
    <m/>
    <m/>
    <m/>
    <m/>
    <x v="8"/>
    <m/>
    <n v="0"/>
    <n v="0"/>
    <n v="0"/>
    <n v="0"/>
    <n v="0"/>
    <n v="0"/>
    <n v="0"/>
    <n v="0"/>
  </r>
  <r>
    <x v="1343"/>
    <s v="Arakan Coast"/>
    <x v="39"/>
    <m/>
    <m/>
    <m/>
    <m/>
    <m/>
    <s v="ottoman,muslim,judean,indian,nomad_group,chinese"/>
    <m/>
    <m/>
    <m/>
    <m/>
    <m/>
    <m/>
    <m/>
    <m/>
    <m/>
    <m/>
    <x v="8"/>
    <m/>
    <n v="0"/>
    <n v="0"/>
    <n v="0"/>
    <n v="0"/>
    <n v="0"/>
    <n v="0"/>
    <n v="0"/>
    <n v="0"/>
  </r>
  <r>
    <x v="1344"/>
    <s v="Irrawady Delt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45"/>
    <s v="East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46"/>
    <s v="Mergui Archipelago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47"/>
    <s v="Straits of Malacc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48"/>
    <s v="Andama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49"/>
    <s v="Coast of Aceh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350"/>
    <s v="Coast of Sumatr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1"/>
    <s v="Sunda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2"/>
    <s v="Coast of Jav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3"/>
    <s v="Coast of Blambangan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4"/>
    <s v="Straits of Lombok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5"/>
    <s v="Timor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6"/>
    <s v="The Molucca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7"/>
    <s v="Java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8"/>
    <s v="Straits of Makassar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59"/>
    <s v="Karimata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0"/>
    <s v="Straits of Johor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1"/>
    <s v="Malayan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2"/>
    <s v="Coast of Sarawak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3"/>
    <s v="Mekong Delt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4"/>
    <s v="Gulf of Siam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5"/>
    <s v="Cam Ranh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6"/>
    <s v="South China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7"/>
    <s v="Coast of Brunei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8"/>
    <s v="Coast of Annam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69"/>
    <s v="Gulf of Tonk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0"/>
    <s v="Guangzhou Bay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1"/>
    <s v="Taiwan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2"/>
    <s v="Yang Tse Delt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3"/>
    <s v="Yellow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4"/>
    <s v="Korea Bay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5"/>
    <s v="South Korean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6"/>
    <s v="North Korean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7"/>
    <s v="Coast of Olg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8"/>
    <s v="Tatar Strait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79"/>
    <s v="Amur Estuary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x v="1380"/>
    <s v="Bay of Ayan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x v="1381"/>
    <s v="Bay of Komenskoie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x v="1382"/>
    <s v="Coast of Kamchatka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x v="1383"/>
    <s v="Okhotsk Sea"/>
    <x v="39"/>
    <m/>
    <m/>
    <m/>
    <m/>
    <m/>
    <m/>
    <m/>
    <m/>
    <m/>
    <m/>
    <m/>
    <m/>
    <m/>
    <m/>
    <m/>
    <m/>
    <x v="7"/>
    <m/>
    <n v="0"/>
    <n v="0"/>
    <n v="0"/>
    <n v="0"/>
    <n v="0"/>
    <n v="0"/>
    <n v="0"/>
    <n v="0"/>
  </r>
  <r>
    <x v="1384"/>
    <s v="Coast of Sakhal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85"/>
    <s v="Soya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86"/>
    <s v="Tsugaru Strait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87"/>
    <s v="Yamato Basi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88"/>
    <s v="Amakusa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89"/>
    <s v="Seto Inland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90"/>
    <s v="Tokai Sea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91"/>
    <s v="Ryukyu Island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392"/>
    <s v="Luzon Strai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3"/>
    <s v="Paracel Island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4"/>
    <s v="Manila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5"/>
    <s v="Coast of Luzon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6"/>
    <s v="Gulf of Leyte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7"/>
    <s v="Sulu Se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8"/>
    <s v="Sea of Celebe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399"/>
    <s v="Sea of Ternete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00"/>
    <s v="Sea of Banda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01"/>
    <s v="Mindanao Coas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02"/>
    <s v="Palau Islands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03"/>
    <s v="Biak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04"/>
    <s v="Vilian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05"/>
    <s v="Trobria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06"/>
    <s v="Torres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07"/>
    <s v="Arafur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08"/>
    <s v="Kolepom Bay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09"/>
    <s v="Gulf of Carpentari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0"/>
    <s v="Great Barrier Reef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1"/>
    <s v="Capricorn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2"/>
    <s v="Cape How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3"/>
    <s v="Bass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4"/>
    <s v="Kangaroo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5"/>
    <s v="Great Australian Bigh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6"/>
    <s v="Cape Leuwi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7"/>
    <s v="Hamelin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8"/>
    <s v="Northwest Cap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19"/>
    <s v="King Sou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0"/>
    <s v="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1"/>
    <s v="Southern 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2"/>
    <s v="Cook Strai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3"/>
    <s v="Northern Tasm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4"/>
    <s v="Three King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5"/>
    <s v="Coast of New Zea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6"/>
    <s v="Canterbury Bigh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7"/>
    <s v="Sea of Antarctic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8"/>
    <s v="New Caledoni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29"/>
    <s v="Coral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0"/>
    <s v="Western Fidj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1"/>
    <s v="Solomo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2"/>
    <s v="Nauru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3"/>
    <s v="Melanesi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4"/>
    <s v="Yap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5"/>
    <s v="Philippine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6"/>
    <s v="Northern Philippine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7"/>
    <s v="Tinian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8"/>
    <s v="Iwo Jim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39"/>
    <s v="Sanriku Coast"/>
    <x v="39"/>
    <m/>
    <m/>
    <m/>
    <m/>
    <m/>
    <s v="chinese"/>
    <m/>
    <m/>
    <m/>
    <m/>
    <m/>
    <m/>
    <m/>
    <m/>
    <m/>
    <m/>
    <x v="8"/>
    <m/>
    <n v="0"/>
    <n v="0"/>
    <n v="0"/>
    <n v="0"/>
    <n v="0"/>
    <n v="0"/>
    <n v="0"/>
    <n v="0"/>
  </r>
  <r>
    <x v="1440"/>
    <s v="Kuril Islands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441"/>
    <s v="Bay of Uk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42"/>
    <s v="Bay of Olju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43"/>
    <s v="Bay of Anadyr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44"/>
    <s v="Bering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45"/>
    <s v="Horn of Africa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446"/>
    <s v="Coast of Pepper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447"/>
    <s v="Zanzibar Strait"/>
    <x v="39"/>
    <m/>
    <m/>
    <m/>
    <m/>
    <m/>
    <s v="indian,sub_saharan"/>
    <m/>
    <m/>
    <m/>
    <m/>
    <m/>
    <m/>
    <m/>
    <m/>
    <m/>
    <m/>
    <x v="8"/>
    <m/>
    <n v="0"/>
    <n v="0"/>
    <n v="0"/>
    <n v="0"/>
    <n v="0"/>
    <n v="0"/>
    <n v="0"/>
    <n v="0"/>
  </r>
  <r>
    <x v="1448"/>
    <s v="Mozambique Channel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49"/>
    <s v="Diego Suarez Bay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0"/>
    <s v="Southwestern Arabian Se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1"/>
    <s v="Northern Arabian Se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2"/>
    <s v="The Seychelles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3"/>
    <s v="Coast of Tamatav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54"/>
    <s v="The Mascareign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55"/>
    <s v="Gulf of Zambeze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6"/>
    <s v="Coast of Sofala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7"/>
    <s v="Coast of Natal"/>
    <x v="39"/>
    <m/>
    <m/>
    <m/>
    <m/>
    <m/>
    <s v="indian"/>
    <m/>
    <m/>
    <m/>
    <m/>
    <m/>
    <m/>
    <m/>
    <m/>
    <m/>
    <m/>
    <x v="8"/>
    <m/>
    <n v="0"/>
    <n v="0"/>
    <n v="0"/>
    <n v="0"/>
    <n v="0"/>
    <n v="0"/>
    <n v="0"/>
    <n v="0"/>
  </r>
  <r>
    <x v="1458"/>
    <s v="Coast of Ciskei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59"/>
    <s v="Cape of Good Hop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60"/>
    <s v="Coast of Namibi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461"/>
    <s v="Coast of Angola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2"/>
    <s v="Gulf of Kongo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3"/>
    <s v="Coast of Cameroon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4"/>
    <s v="Gulf of Guinea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5"/>
    <s v="Ivory Coast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6"/>
    <s v="Grain Coast"/>
    <x v="39"/>
    <m/>
    <m/>
    <m/>
    <m/>
    <m/>
    <s v="sub_saharan"/>
    <m/>
    <m/>
    <m/>
    <m/>
    <m/>
    <m/>
    <m/>
    <m/>
    <m/>
    <m/>
    <x v="8"/>
    <m/>
    <n v="0"/>
    <n v="0"/>
    <n v="0"/>
    <n v="0"/>
    <n v="0"/>
    <n v="0"/>
    <n v="0"/>
    <n v="0"/>
  </r>
  <r>
    <x v="1467"/>
    <s v="Coast of Gambia"/>
    <x v="39"/>
    <m/>
    <m/>
    <m/>
    <m/>
    <m/>
    <s v="AZT,sub_saharan"/>
    <m/>
    <m/>
    <m/>
    <m/>
    <m/>
    <m/>
    <m/>
    <m/>
    <m/>
    <m/>
    <x v="8"/>
    <m/>
    <n v="0"/>
    <n v="0"/>
    <n v="0"/>
    <n v="0"/>
    <n v="0"/>
    <n v="0"/>
    <n v="0"/>
    <n v="0"/>
  </r>
  <r>
    <x v="1468"/>
    <s v="Bay of Arguin"/>
    <x v="39"/>
    <m/>
    <m/>
    <m/>
    <m/>
    <m/>
    <s v="AZT,sub_saharan"/>
    <m/>
    <m/>
    <m/>
    <m/>
    <m/>
    <m/>
    <m/>
    <m/>
    <m/>
    <m/>
    <x v="8"/>
    <m/>
    <n v="0"/>
    <n v="0"/>
    <n v="0"/>
    <n v="0"/>
    <n v="0"/>
    <n v="0"/>
    <n v="0"/>
    <n v="0"/>
  </r>
  <r>
    <x v="1469"/>
    <s v="Cape Verde Archipelago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70"/>
    <s v="Cape Bojador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1"/>
    <s v="Coast of Morocco"/>
    <x v="39"/>
    <m/>
    <m/>
    <m/>
    <m/>
    <m/>
    <s v="AZT,eastern,western,judean,muslim,ottom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2"/>
    <s v="Jan Mayen Sea"/>
    <x v="39"/>
    <m/>
    <m/>
    <m/>
    <m/>
    <m/>
    <s v="AZT,eastern,western,judean"/>
    <m/>
    <m/>
    <m/>
    <m/>
    <m/>
    <m/>
    <m/>
    <m/>
    <m/>
    <m/>
    <x v="8"/>
    <m/>
    <n v="0"/>
    <n v="0"/>
    <n v="0"/>
    <n v="0"/>
    <n v="0"/>
    <n v="0"/>
    <n v="0"/>
    <n v="0"/>
  </r>
  <r>
    <x v="1473"/>
    <s v="Spitzberg Sea"/>
    <x v="39"/>
    <m/>
    <m/>
    <m/>
    <m/>
    <m/>
    <s v="AZT,eastern,western,judean"/>
    <m/>
    <m/>
    <m/>
    <m/>
    <m/>
    <m/>
    <m/>
    <m/>
    <m/>
    <m/>
    <x v="8"/>
    <m/>
    <n v="0"/>
    <n v="0"/>
    <n v="0"/>
    <n v="0"/>
    <n v="0"/>
    <n v="0"/>
    <n v="0"/>
    <n v="0"/>
  </r>
  <r>
    <x v="1474"/>
    <s v="Icelandic Sea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5"/>
    <s v="Eastern Coast of Ice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6"/>
    <s v="Western Coast of Iceland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7"/>
    <s v="Northeastern Atlantic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8"/>
    <s v="Rockall"/>
    <x v="39"/>
    <m/>
    <m/>
    <m/>
    <m/>
    <m/>
    <s v="AZT,eastern,wester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79"/>
    <s v="Denmark Strait"/>
    <x v="39"/>
    <m/>
    <m/>
    <m/>
    <m/>
    <m/>
    <s v="AZT,eastern,western,jude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80"/>
    <s v="Eastern Coast of Greenland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81"/>
    <s v="Western Coast of Greenland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2"/>
    <s v="Labrador Strai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3"/>
    <s v="Baffi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4"/>
    <s v="Hudson Straits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5"/>
    <s v="James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6"/>
    <s v="Western Hudso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7"/>
    <s v="Eastern Hudson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8"/>
    <s v="Foxe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89"/>
    <s v="Gulf of St. Lawrence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490"/>
    <s v="Cabot Strait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491"/>
    <s v="Bay of Fund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492"/>
    <s v="Strait of Belle Isle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93"/>
    <s v="Fortune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494"/>
    <s v="Notre Dame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95"/>
    <s v="Labrador Sea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496"/>
    <s v="Greenland Sea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97"/>
    <s v="Northern Atlantic"/>
    <x v="39"/>
    <m/>
    <m/>
    <m/>
    <m/>
    <m/>
    <s v="AZT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498"/>
    <s v="Massachusetts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499"/>
    <s v="Delaware Bay"/>
    <x v="39"/>
    <m/>
    <m/>
    <m/>
    <m/>
    <m/>
    <s v="high_american"/>
    <m/>
    <m/>
    <m/>
    <m/>
    <m/>
    <m/>
    <m/>
    <m/>
    <m/>
    <m/>
    <x v="8"/>
    <m/>
    <n v="0"/>
    <n v="0"/>
    <n v="0"/>
    <n v="0"/>
    <n v="0"/>
    <n v="0"/>
    <n v="0"/>
    <n v="0"/>
  </r>
  <r>
    <x v="1500"/>
    <s v="Cape Hattera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1"/>
    <s v="Sea Island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2"/>
    <s v="Bahama Bank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3"/>
    <s v="Sea of Sargasso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4"/>
    <s v="Florida Straits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5"/>
    <s v="Apalachee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6"/>
    <s v="Mobile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7"/>
    <s v="Galveston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8"/>
    <s v="Tampico Bay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09"/>
    <s v="Bay of Campeche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10"/>
    <s v="Gulf of Mexico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11"/>
    <s v="Yucatan Channel"/>
    <x v="39"/>
    <m/>
    <m/>
    <m/>
    <m/>
    <m/>
    <s v="high_american"/>
    <s v="no"/>
    <m/>
    <n v="0"/>
    <n v="0"/>
    <n v="0"/>
    <m/>
    <m/>
    <m/>
    <m/>
    <m/>
    <x v="8"/>
    <m/>
    <n v="0"/>
    <n v="0"/>
    <n v="0"/>
    <n v="0"/>
    <n v="0"/>
    <n v="0"/>
    <n v="0"/>
    <n v="0"/>
  </r>
  <r>
    <x v="1512"/>
    <s v="Belize Bay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3"/>
    <s v="Moscitos Coast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4"/>
    <s v="Gulf of Darie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5"/>
    <s v="Jamaica Channel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6"/>
    <s v="Central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7"/>
    <s v="Northwestern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8"/>
    <s v="Venezuelan Gulf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19"/>
    <s v="Venezuelan Sea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0"/>
    <s v="Eastern Caribbean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1"/>
    <s v="Windward Islands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2"/>
    <s v="Lesser Antilles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3"/>
    <s v="Turks &amp; Caicos Sea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4"/>
    <s v="Bahama Channel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5"/>
    <s v="Mona Passage"/>
    <x v="39"/>
    <m/>
    <m/>
    <m/>
    <m/>
    <m/>
    <s v="high_american"/>
    <s v="no"/>
    <m/>
    <m/>
    <m/>
    <m/>
    <m/>
    <m/>
    <m/>
    <m/>
    <m/>
    <x v="8"/>
    <m/>
    <n v="0"/>
    <n v="0"/>
    <n v="0"/>
    <n v="0"/>
    <n v="0"/>
    <n v="0"/>
    <n v="0"/>
    <n v="0"/>
  </r>
  <r>
    <x v="1526"/>
    <s v="Guyana Coast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27"/>
    <s v="Cape Orange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28"/>
    <s v="Amazonas Gulf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29"/>
    <s v="Coast of Brazil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30"/>
    <s v="Coast of Pernambuco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31"/>
    <s v="Coast of Porto Seguro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32"/>
    <s v="Costa Verd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33"/>
    <s v="Coast of Santa Catarina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34"/>
    <s v="Baia de Paranagua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35"/>
    <s v="Bahia de Samborombon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36"/>
    <s v="Northern Coast of Patagoni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37"/>
    <s v="Southern Coast of Patagoni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38"/>
    <s v="Magellan Strait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39"/>
    <s v="Golfo de Pena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0"/>
    <s v="Coast of Chile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1"/>
    <s v="Atacama Coast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2"/>
    <s v="Coast of Antofagasta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3"/>
    <s v="Arica Bend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4"/>
    <s v="Coast of Peru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5"/>
    <s v="Gulf of Guayaquil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46"/>
    <s v="Coast of Ecuador"/>
    <x v="39"/>
    <m/>
    <m/>
    <m/>
    <m/>
    <m/>
    <s v="AZT,INC"/>
    <s v="no"/>
    <m/>
    <m/>
    <m/>
    <m/>
    <m/>
    <m/>
    <m/>
    <m/>
    <m/>
    <x v="8"/>
    <m/>
    <n v="0"/>
    <n v="0"/>
    <n v="0"/>
    <n v="0"/>
    <n v="0"/>
    <n v="0"/>
    <n v="0"/>
    <n v="0"/>
  </r>
  <r>
    <x v="1547"/>
    <s v="Gulf of Panam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48"/>
    <s v="Costa Ric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49"/>
    <s v="Gulf of Tehuantepec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0"/>
    <s v="Manzanillo Bay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1"/>
    <s v="Mazatlan Bay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2"/>
    <s v="Gulf of Californi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3"/>
    <s v="Cape San Lucas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4"/>
    <s v="Gulf of Catalin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55"/>
    <s v="San Francisco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56"/>
    <s v="Cape Blanco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57"/>
    <s v="Salish Sea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58"/>
    <s v="Hecate Strai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59"/>
    <s v="Glacier Bay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60"/>
    <s v="Cook Inle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61"/>
    <s v="Norton Sou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62"/>
    <s v="Hatton Bank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63"/>
    <s v="Eastern Gibbs Fracture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64"/>
    <s v="Western Gibbs Fracture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65"/>
    <s v="Iberian Shelf"/>
    <x v="39"/>
    <m/>
    <m/>
    <m/>
    <m/>
    <m/>
    <s v="AZT,western"/>
    <s v="no"/>
    <m/>
    <m/>
    <m/>
    <m/>
    <m/>
    <m/>
    <m/>
    <m/>
    <m/>
    <x v="8"/>
    <m/>
    <n v="0"/>
    <n v="0"/>
    <n v="0"/>
    <n v="0"/>
    <n v="0"/>
    <n v="0"/>
    <n v="0"/>
    <n v="0"/>
  </r>
  <r>
    <x v="1566"/>
    <s v="Sea of Azores"/>
    <x v="39"/>
    <m/>
    <m/>
    <m/>
    <m/>
    <m/>
    <s v="AZT,western"/>
    <s v="no"/>
    <m/>
    <m/>
    <m/>
    <m/>
    <m/>
    <m/>
    <m/>
    <m/>
    <m/>
    <x v="8"/>
    <m/>
    <n v="0"/>
    <n v="0"/>
    <n v="0"/>
    <n v="0"/>
    <n v="0"/>
    <n v="0"/>
    <n v="0"/>
    <n v="0"/>
  </r>
  <r>
    <x v="1567"/>
    <s v="Corner Seamounts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68"/>
    <s v="Sable Island Bank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69"/>
    <s v="New England Seamounts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70"/>
    <s v="Blake Plateau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1"/>
    <s v="West Bermuda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2"/>
    <s v="East Bermuda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3"/>
    <s v="Antilles Current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4"/>
    <s v="Northern Guiana Basin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5"/>
    <s v="Guiana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76"/>
    <s v="Southern Guiana Basin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77"/>
    <s v="Canary Approach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78"/>
    <s v="Cape Verde Approach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79"/>
    <s v="Central North Atlantic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80"/>
    <s v="North Equatorial Current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581"/>
    <s v="West Sargasso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82"/>
    <s v="Sargasso Sea"/>
    <x v="39"/>
    <m/>
    <m/>
    <m/>
    <m/>
    <m/>
    <s v="AZT"/>
    <s v="no"/>
    <m/>
    <m/>
    <m/>
    <m/>
    <m/>
    <m/>
    <m/>
    <m/>
    <m/>
    <x v="8"/>
    <m/>
    <n v="0"/>
    <n v="0"/>
    <n v="0"/>
    <n v="0"/>
    <n v="0"/>
    <n v="0"/>
    <n v="0"/>
    <n v="0"/>
  </r>
  <r>
    <x v="1583"/>
    <s v="Romanche Gap"/>
    <x v="39"/>
    <m/>
    <m/>
    <m/>
    <m/>
    <m/>
    <s v="AZT,INC"/>
    <m/>
    <m/>
    <m/>
    <m/>
    <m/>
    <m/>
    <m/>
    <m/>
    <m/>
    <m/>
    <x v="8"/>
    <m/>
    <n v="0"/>
    <n v="0"/>
    <n v="0"/>
    <n v="0"/>
    <n v="0"/>
    <n v="0"/>
    <n v="0"/>
    <n v="0"/>
  </r>
  <r>
    <x v="1584"/>
    <s v="East Guine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85"/>
    <s v="West Guine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86"/>
    <s v="Coast of Falklands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87"/>
    <s v="New Georgia Islands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88"/>
    <s v="Brazil-Malvinas Confluence Zon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89"/>
    <s v="South 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90"/>
    <s v="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91"/>
    <s v="We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2"/>
    <s v="Ea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3"/>
    <s v="South Sandwich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4"/>
    <s v="East of Magellan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595"/>
    <s v="North Brazil Current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596"/>
    <s v="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7"/>
    <s v="Central South Atlant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8"/>
    <s v="Trindade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599"/>
    <s v="South St Helen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0"/>
    <s v="North Benguel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1"/>
    <s v="South Benguel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2"/>
    <s v="Bouvet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3"/>
    <s v="Eastern 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4"/>
    <s v="South Atlant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5"/>
    <s v="Tristan da Cunh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6"/>
    <s v="South Atlantic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7"/>
    <s v="South Atlant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8"/>
    <s v="South Atlantic Roaring For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09"/>
    <s v="Cape of Storm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10"/>
    <s v="North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1"/>
    <s v="West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2"/>
    <s v="Southern Bay of Bengal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3"/>
    <s v="Ceylo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4"/>
    <s v="Southeastern Arabian Sea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5"/>
    <s v="North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16"/>
    <s v="Mascarene Plateau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17"/>
    <s v="Western Equatorial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18"/>
    <s v="Equatorial Counter Current"/>
    <x v="39"/>
    <m/>
    <m/>
    <m/>
    <m/>
    <m/>
    <s v="indian,chinese"/>
    <m/>
    <m/>
    <m/>
    <m/>
    <m/>
    <m/>
    <m/>
    <m/>
    <m/>
    <m/>
    <x v="8"/>
    <m/>
    <n v="0"/>
    <n v="0"/>
    <n v="0"/>
    <n v="0"/>
    <n v="0"/>
    <n v="0"/>
    <n v="0"/>
    <n v="0"/>
  </r>
  <r>
    <x v="1619"/>
    <s v="Central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0"/>
    <s v="Chagos Archipelago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1"/>
    <s v="Eastern Equatorial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2"/>
    <s v="Ninetyeast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3"/>
    <s v="Coco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4"/>
    <s v="Mario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5"/>
    <s v="Natal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6"/>
    <s v="Taolagnaro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7"/>
    <s v="Croze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8"/>
    <s v="Crozet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29"/>
    <s v="Madagascar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0"/>
    <s v="Kerguele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1"/>
    <s v="Heard and McDonald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2"/>
    <s v="South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3"/>
    <s v="Indian Ocean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4"/>
    <s v="South Austral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5"/>
    <s v="Southwestern Indian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6"/>
    <s v="St Paul and Amsterdam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7"/>
    <s v="Southeastern Indian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8"/>
    <s v="Southern West Australi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39"/>
    <s v="West Australi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0"/>
    <s v="East Indian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1"/>
    <s v="Christmas Island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2"/>
    <s v="Wallaby Plateau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3"/>
    <s v="West Austral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4"/>
    <s v="Eastern 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5"/>
    <s v="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6"/>
    <s v="Western Indian Ocean South Equatorial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47"/>
    <s v="Lake Tchad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648"/>
    <s v="Lake Victori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649"/>
    <s v="Lake Tanganyik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650"/>
    <s v="Lake Malawi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651"/>
    <s v="White Sea"/>
    <x v="39"/>
    <m/>
    <m/>
    <m/>
    <m/>
    <m/>
    <s v="judean,eastern,western"/>
    <m/>
    <m/>
    <m/>
    <m/>
    <m/>
    <m/>
    <m/>
    <m/>
    <m/>
    <m/>
    <x v="8"/>
    <m/>
    <n v="0"/>
    <n v="0"/>
    <n v="0"/>
    <n v="0"/>
    <n v="0"/>
    <n v="0"/>
    <n v="0"/>
    <n v="0"/>
  </r>
  <r>
    <x v="1652"/>
    <s v="Lake Balchasj"/>
    <x v="39"/>
    <m/>
    <m/>
    <m/>
    <m/>
    <m/>
    <s v="judean,nomad_group"/>
    <m/>
    <m/>
    <m/>
    <m/>
    <m/>
    <m/>
    <m/>
    <m/>
    <m/>
    <m/>
    <x v="6"/>
    <m/>
    <n v="0"/>
    <n v="0"/>
    <n v="0"/>
    <n v="0"/>
    <n v="0"/>
    <n v="0"/>
    <n v="0"/>
    <n v="0"/>
  </r>
  <r>
    <x v="1653"/>
    <s v="Lake Bajkal"/>
    <x v="39"/>
    <m/>
    <m/>
    <m/>
    <m/>
    <m/>
    <s v="nomad_group"/>
    <m/>
    <m/>
    <m/>
    <m/>
    <m/>
    <m/>
    <m/>
    <m/>
    <m/>
    <m/>
    <x v="6"/>
    <m/>
    <n v="0"/>
    <n v="0"/>
    <n v="0"/>
    <n v="0"/>
    <n v="0"/>
    <n v="0"/>
    <n v="0"/>
    <n v="0"/>
  </r>
  <r>
    <x v="1654"/>
    <s v="Poyang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1655"/>
    <s v="Lake Titicaca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56"/>
    <s v="Lake Nicaragua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57"/>
    <s v="Lake Okeechobee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58"/>
    <s v="Lake Ontario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59"/>
    <s v="Lake Erie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60"/>
    <s v="Lake Huro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61"/>
    <s v="Lake Michiga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62"/>
    <s v="Lake Superior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663"/>
    <s v="Lake Nipigon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664"/>
    <s v="Lake Winnipeg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665"/>
    <s v="Kamtchatk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66"/>
    <s v="Komandorskie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67"/>
    <s v="Attu and Kisk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68"/>
    <s v="Kamtchatk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69"/>
    <s v="Maug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0"/>
    <s v="Japan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1"/>
    <s v="Western Pacif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2"/>
    <s v="Micronesia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3"/>
    <s v="Carolina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4"/>
    <s v="Bikini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5"/>
    <s v="Melanesian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6"/>
    <s v="Kuskokwim Bay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7"/>
    <s v="Tchouktchs Se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8"/>
    <s v="Bowers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79"/>
    <s v="Aleuts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0"/>
    <s v="Shumagin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1"/>
    <s v="Gulf of Alaska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2"/>
    <s v="Andreanov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3"/>
    <s v="Northern 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4"/>
    <s v="Umnak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5"/>
    <s v="Eastern 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6"/>
    <s v="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7"/>
    <s v="Murray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8"/>
    <s v="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89"/>
    <s v="Western North Pacific Drif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0"/>
    <s v="Wake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1"/>
    <s v="Midway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2"/>
    <s v="Molokai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3"/>
    <s v="Southern California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4"/>
    <s v="Revilla Gigedo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5"/>
    <s v="Clarion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6"/>
    <s v="Coast of Hawaii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7"/>
    <s v="Marshall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8"/>
    <s v="Central Pacific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699"/>
    <s v="Cocos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0"/>
    <s v="Guatemala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1"/>
    <s v="Galapagos Islands"/>
    <x v="39"/>
    <m/>
    <m/>
    <m/>
    <m/>
    <m/>
    <s v="INC"/>
    <s v="no"/>
    <m/>
    <m/>
    <m/>
    <m/>
    <m/>
    <m/>
    <m/>
    <m/>
    <m/>
    <x v="8"/>
    <m/>
    <n v="0"/>
    <n v="0"/>
    <n v="0"/>
    <n v="0"/>
    <n v="0"/>
    <n v="0"/>
    <n v="0"/>
    <n v="0"/>
  </r>
  <r>
    <x v="1702"/>
    <s v="Nazca Ridge"/>
    <x v="39"/>
    <m/>
    <m/>
    <m/>
    <m/>
    <m/>
    <s v="INC"/>
    <m/>
    <m/>
    <m/>
    <m/>
    <m/>
    <m/>
    <m/>
    <m/>
    <m/>
    <m/>
    <x v="8"/>
    <m/>
    <n v="0"/>
    <n v="0"/>
    <n v="0"/>
    <n v="0"/>
    <n v="0"/>
    <n v="0"/>
    <n v="0"/>
    <n v="0"/>
  </r>
  <r>
    <x v="1703"/>
    <s v="San Felix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4"/>
    <s v="Juan Fernandez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5"/>
    <s v="Pacific Ocea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6"/>
    <s v="Clipperto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7"/>
    <s v="Eastern 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8"/>
    <s v="Peru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09"/>
    <s v="Humboldt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0"/>
    <s v="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1"/>
    <s v="South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2"/>
    <s v="Easter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3"/>
    <s v="North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4"/>
    <s v="Eastern Equatorial Pacific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5"/>
    <s v="Clipperton Fracture Zon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6"/>
    <s v="Southern Humboldt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7"/>
    <s v="Mornington Abyssal Pla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8"/>
    <s v="South Pacific Raging Fif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19"/>
    <s v="South Pacific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0"/>
    <s v="South Pacific Roaring Forti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1"/>
    <s v="Chatham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2"/>
    <s v="Bounty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3"/>
    <s v="Fij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4"/>
    <s v="East of New Hebride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5"/>
    <s v="Samo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6"/>
    <s v="Tonga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7"/>
    <s v="Society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8"/>
    <s v="Tubuai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29"/>
    <s v="East Pacific Ridge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0"/>
    <s v="Pitcairn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1"/>
    <s v="Kiribati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2"/>
    <s v="Phoenix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3"/>
    <s v="Gilber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4"/>
    <s v="Palmyra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5"/>
    <s v="Western Equatorial Pacific Counter Current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6"/>
    <s v="Kirimati Island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7"/>
    <s v="Carolina and Flint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8"/>
    <s v="Tuamotu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39"/>
    <s v="Marquises Islands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40"/>
    <s v="Tiki Basin"/>
    <x v="39"/>
    <m/>
    <m/>
    <m/>
    <m/>
    <m/>
    <m/>
    <m/>
    <m/>
    <m/>
    <m/>
    <m/>
    <m/>
    <m/>
    <m/>
    <m/>
    <m/>
    <x v="8"/>
    <m/>
    <n v="0"/>
    <n v="0"/>
    <n v="0"/>
    <n v="0"/>
    <n v="0"/>
    <n v="0"/>
    <n v="0"/>
    <n v="0"/>
  </r>
  <r>
    <x v="1741"/>
    <s v="Limburg"/>
    <x v="4"/>
    <s v="POL"/>
    <s v="POL"/>
    <s v="dutch"/>
    <s v="catholic"/>
    <n v="2000"/>
    <s v="eastern,western"/>
    <s v="no"/>
    <m/>
    <n v="6"/>
    <n v="6"/>
    <n v="4"/>
    <m/>
    <m/>
    <m/>
    <m/>
    <m/>
    <x v="0"/>
    <s v="Spanish Netherlands / The Low Countries"/>
    <s v="Champagne"/>
    <s v="Iron"/>
    <s v="BRB"/>
    <n v="6"/>
    <n v="6"/>
    <n v="4"/>
    <s v="Maastricht"/>
    <n v="0"/>
  </r>
  <r>
    <x v="1742"/>
    <s v="Cambray"/>
    <x v="8"/>
    <s v="BUR"/>
    <s v="BUR"/>
    <s v="cosmopolitan_french"/>
    <s v="catholic"/>
    <n v="2000"/>
    <s v="eastern,western"/>
    <s v="no"/>
    <m/>
    <n v="5"/>
    <n v="5"/>
    <n v="2"/>
    <s v="grain"/>
    <s v="yes"/>
    <s v="Cambray"/>
    <n v="0"/>
    <s v="yes"/>
    <x v="0"/>
    <s v="Spanish Netherlands / The Low Countries"/>
    <s v="Champagne"/>
    <s v="Grain"/>
    <s v="BUR"/>
    <n v="5"/>
    <n v="5"/>
    <n v="2"/>
    <s v="Cambray"/>
    <n v="0"/>
  </r>
  <r>
    <x v="1743"/>
    <s v="Antwerpen"/>
    <x v="4"/>
    <s v="POL"/>
    <s v="POL,POL"/>
    <s v="dutch"/>
    <s v="catholic"/>
    <n v="2000"/>
    <s v="western,eastern,AZT"/>
    <s v="no"/>
    <m/>
    <n v="8"/>
    <n v="8"/>
    <n v="3"/>
    <m/>
    <m/>
    <m/>
    <m/>
    <m/>
    <x v="0"/>
    <s v="Spanish Netherlands / The Low Countries"/>
    <s v="English Channel"/>
    <s v="Cloth"/>
    <s v="FLA"/>
    <n v="8"/>
    <n v="8"/>
    <n v="3"/>
    <s v="Antwerp"/>
    <n v="0"/>
  </r>
  <r>
    <x v="1744"/>
    <s v="Cantabria"/>
    <x v="28"/>
    <s v="PTC #Former Z10"/>
    <s v="PTC #Former Z10"/>
    <s v="castillian"/>
    <s v="catholic"/>
    <n v="2000"/>
    <s v="eastern,western,AZT"/>
    <s v="no"/>
    <m/>
    <n v="4"/>
    <n v="4"/>
    <n v="3"/>
    <m/>
    <m/>
    <m/>
    <m/>
    <m/>
    <x v="0"/>
    <s v="Spanish Region / Iberian Peninsula"/>
    <s v="Bordeaux"/>
    <s v="Naval supplies"/>
    <s v="CAS_x0009__x0009_#Enrique III of Castille"/>
    <n v="4"/>
    <n v="4"/>
    <n v="3"/>
    <s v="Santander"/>
    <n v="0"/>
  </r>
  <r>
    <x v="1745"/>
    <s v="Burgos"/>
    <x v="19"/>
    <s v="KCA #Former Z09"/>
    <s v="KCA #Former Z09"/>
    <s v="castillian"/>
    <s v="catholic"/>
    <n v="2000"/>
    <s v="eastern,western,judean,muslim,ottoman,AZT"/>
    <s v="no"/>
    <m/>
    <n v="5"/>
    <n v="5"/>
    <n v="2"/>
    <m/>
    <m/>
    <m/>
    <m/>
    <m/>
    <x v="0"/>
    <s v="Spanish Region / Iberian Peninsula"/>
    <s v="Sevilla"/>
    <s v="Wool"/>
    <s v="CAS_x0009__x0009_#Juan II of Castille"/>
    <n v="5"/>
    <n v="5"/>
    <n v="2"/>
    <s v="Burgos"/>
    <n v="0"/>
  </r>
  <r>
    <x v="1746"/>
    <s v="Caceres"/>
    <x v="23"/>
    <s v="GAL"/>
    <s v="GAL"/>
    <s v="cosmopolitan_french"/>
    <s v="catholic"/>
    <n v="2000"/>
    <s v="eastern,western,judean,muslim,ottoman,AZT"/>
    <s v="no"/>
    <m/>
    <n v="2"/>
    <n v="2"/>
    <n v="2"/>
    <s v="wool"/>
    <s v="yes"/>
    <s v="Caceres"/>
    <n v="0"/>
    <s v="yes"/>
    <x v="0"/>
    <s v="Spanish Region / Iberian Peninsula"/>
    <s v="Sevilla"/>
    <s v="Wool"/>
    <s v="CAS_x0009__x0009_#Enrique III of Castille"/>
    <n v="2"/>
    <n v="2"/>
    <n v="2"/>
    <s v="Caceres"/>
    <n v="0"/>
  </r>
  <r>
    <x v="1747"/>
    <s v="Jaén"/>
    <x v="26"/>
    <s v="CRD #Former Z12"/>
    <s v="CRD #Former Z12,GRA"/>
    <s v="cosmopolitan_french"/>
    <s v="catholic"/>
    <n v="2000"/>
    <s v="eastern,western,judean,muslim,ottoman,AZT"/>
    <s v="no"/>
    <m/>
    <n v="3"/>
    <n v="4"/>
    <n v="2"/>
    <s v="wool"/>
    <s v="yes"/>
    <s v="Jaén"/>
    <n v="0"/>
    <s v="yes"/>
    <x v="0"/>
    <s v="Spanish Region / Iberian Peninsula / Andalusia"/>
    <s v="Sevilla"/>
    <s v="Wool"/>
    <s v="CAS_x0009__x0009_#Enrique III of Castille"/>
    <n v="3"/>
    <n v="4"/>
    <n v="2"/>
    <s v="Jaén"/>
    <n v="0"/>
  </r>
  <r>
    <x v="1748"/>
    <s v="Cadiz"/>
    <x v="11"/>
    <s v="PAP"/>
    <s v="PAP"/>
    <s v="cosmopolitan_french"/>
    <s v="catholic"/>
    <n v="2000"/>
    <s v="eastern,western,judean,muslim,ottoman,AZT"/>
    <s v="no"/>
    <m/>
    <n v="5"/>
    <n v="4"/>
    <n v="3"/>
    <m/>
    <m/>
    <m/>
    <m/>
    <m/>
    <x v="0"/>
    <s v="Spanish Region / Iberian Peninsula / Andalusia"/>
    <s v="Sevilla"/>
    <s v="Naval supplies"/>
    <s v="CAS_x0009__x0009_#Enrique III of Castille"/>
    <n v="5"/>
    <n v="4"/>
    <n v="3"/>
    <s v="Cadiz"/>
    <n v="0"/>
  </r>
  <r>
    <x v="1749"/>
    <s v="Alicante"/>
    <x v="22"/>
    <s v="TEU"/>
    <s v="TEU"/>
    <s v="catalan"/>
    <s v="catholic"/>
    <n v="2000"/>
    <s v="eastern,western,muslim,ottoman,judean"/>
    <s v="no"/>
    <m/>
    <n v="3"/>
    <n v="3"/>
    <n v="3"/>
    <m/>
    <m/>
    <m/>
    <m/>
    <m/>
    <x v="0"/>
    <s v="Spanish Region / Iberian Peninsula"/>
    <s v="Genoa"/>
    <s v="Wine"/>
    <s v="ARA_x0009__x0009_#Martí I of Aragon"/>
    <n v="3"/>
    <n v="3"/>
    <n v="3"/>
    <s v="Alàcant"/>
    <n v="0"/>
  </r>
  <r>
    <x v="1750"/>
    <s v="Ceuta"/>
    <x v="34"/>
    <s v="LYD #Former Z17"/>
    <s v="LYD #Former Z17"/>
    <s v="german"/>
    <s v="shiite"/>
    <n v="2000"/>
    <s v="eastern,western,muslim,ottoman,judean"/>
    <s v="no"/>
    <m/>
    <n v="3"/>
    <n v="3"/>
    <n v="1"/>
    <m/>
    <m/>
    <m/>
    <m/>
    <m/>
    <x v="1"/>
    <s v="Maghreb al-Aqsa / North Africa"/>
    <s v="Sevilla"/>
    <s v="Fish"/>
    <s v="MOR"/>
    <n v="3"/>
    <n v="3"/>
    <n v="1"/>
    <s v="Cebta"/>
    <n v="0"/>
  </r>
  <r>
    <x v="1751"/>
    <s v="Rzhev"/>
    <x v="10"/>
    <s v="JUD #Former Z13"/>
    <s v="JUD #Former Z13"/>
    <s v="greek"/>
    <s v="jewish"/>
    <n v="2000"/>
    <s v="eastern,western,judean"/>
    <s v="no"/>
    <m/>
    <n v="5"/>
    <n v="5"/>
    <n v="3"/>
    <m/>
    <m/>
    <m/>
    <m/>
    <m/>
    <x v="0"/>
    <s v="Russian Region"/>
    <s v="Novgorod"/>
    <s v="Grain"/>
    <s v="MOS"/>
    <n v="5"/>
    <n v="5"/>
    <n v="3"/>
    <s v="Rzhev"/>
    <n v="0"/>
  </r>
  <r>
    <x v="1752"/>
    <s v="Kostroma"/>
    <x v="10"/>
    <s v="JUD #Former Z13"/>
    <s v="JUD #Former Z13"/>
    <s v="greek"/>
    <s v="jewish"/>
    <n v="2000"/>
    <s v="judean,nomad_group"/>
    <s v="no"/>
    <m/>
    <n v="4"/>
    <n v="4"/>
    <n v="2"/>
    <m/>
    <m/>
    <m/>
    <m/>
    <m/>
    <x v="0"/>
    <s v="Russian Region"/>
    <s v="Kazan"/>
    <s v="Cloth"/>
    <s v="MOS"/>
    <n v="4"/>
    <n v="4"/>
    <n v="2"/>
    <s v="Kostroma"/>
    <n v="0"/>
  </r>
  <r>
    <x v="1753"/>
    <s v="Murom"/>
    <x v="10"/>
    <s v="JUD #Former Z13"/>
    <s v="JUD #Former Z13"/>
    <s v="mordvin"/>
    <s v="jewish"/>
    <n v="2000"/>
    <s v="judean,nomad_group"/>
    <s v="no"/>
    <m/>
    <n v="4"/>
    <n v="4"/>
    <n v="4"/>
    <m/>
    <m/>
    <m/>
    <m/>
    <m/>
    <x v="0"/>
    <s v="Russian Region"/>
    <s v="Kazan"/>
    <s v="Grain"/>
    <s v="MOS"/>
    <n v="4"/>
    <n v="4"/>
    <n v="4"/>
    <s v="Murom"/>
    <n v="0"/>
  </r>
  <r>
    <x v="1754"/>
    <s v="Ustyug"/>
    <x v="10"/>
    <s v="JUD #Former Z13"/>
    <s v="JUD #Former Z13"/>
    <s v="samoyed"/>
    <s v="jewish"/>
    <n v="2000"/>
    <s v="judean,eastern,western"/>
    <s v="no"/>
    <m/>
    <n v="3"/>
    <n v="3"/>
    <n v="2"/>
    <m/>
    <m/>
    <m/>
    <m/>
    <m/>
    <x v="0"/>
    <s v="Russian Region"/>
    <s v="White Sea"/>
    <s v="Fur"/>
    <s v="MOS # was part of Ustyug principality, annexed by Muscovy in 1474"/>
    <n v="3"/>
    <n v="3"/>
    <n v="2"/>
    <s v="Ustyug"/>
    <n v="0"/>
  </r>
  <r>
    <x v="1755"/>
    <s v="Bessarabia"/>
    <x v="10"/>
    <s v="JUD #Former Z13"/>
    <s v="JUD #Former Z13"/>
    <s v="greek"/>
    <s v="jewish"/>
    <n v="2000"/>
    <s v="eastern,western,muslim,ottoman,judean"/>
    <s v="no"/>
    <m/>
    <n v="5"/>
    <n v="4"/>
    <n v="2"/>
    <m/>
    <m/>
    <m/>
    <m/>
    <m/>
    <x v="0"/>
    <s v="Dacia / Eastern Balkans"/>
    <s v="Constantinople"/>
    <s v="Wool"/>
    <s v="MOL"/>
    <n v="5"/>
    <n v="4"/>
    <n v="2"/>
    <s v="Kilia"/>
    <n v="0"/>
  </r>
  <r>
    <x v="1756"/>
    <s v="Oberpfalz"/>
    <x v="6"/>
    <s v="BAV"/>
    <s v="BAV"/>
    <s v="german"/>
    <s v="catholic"/>
    <n v="2000"/>
    <s v="judean,eastern,western"/>
    <s v="no"/>
    <m/>
    <n v="4"/>
    <n v="4"/>
    <n v="4"/>
    <s v="iron"/>
    <s v="yes"/>
    <s v="Oberpfalz"/>
    <n v="0"/>
    <s v="yes"/>
    <x v="0"/>
    <s v="Bavaria / German Region"/>
    <s v="Wien"/>
    <s v="Iron"/>
    <s v="PAL"/>
    <n v="4"/>
    <n v="4"/>
    <n v="4"/>
    <n v="0"/>
    <n v="0"/>
  </r>
  <r>
    <x v="1757"/>
    <s v="Hannover"/>
    <x v="1"/>
    <s v="GER"/>
    <s v="GER"/>
    <s v="german"/>
    <s v="catholic"/>
    <n v="2000"/>
    <s v="eastern,western,judean"/>
    <s v="no"/>
    <m/>
    <n v="4"/>
    <n v="4"/>
    <n v="4"/>
    <s v="cloth"/>
    <s v="yes"/>
    <s v="Hannover"/>
    <n v="0"/>
    <s v="yes"/>
    <x v="0"/>
    <s v="Westphalian Region / German Region"/>
    <s v="Saxony"/>
    <s v="Cloth"/>
    <s v="BRU"/>
    <n v="4"/>
    <n v="4"/>
    <n v="4"/>
    <s v="Hannover"/>
    <n v="0"/>
  </r>
  <r>
    <x v="1758"/>
    <s v="Potsdam"/>
    <x v="4"/>
    <s v="POL"/>
    <s v="POL"/>
    <s v="pommeranian"/>
    <s v="catholic"/>
    <n v="2000"/>
    <s v="eastern,western,judean"/>
    <s v="no"/>
    <m/>
    <n v="4"/>
    <n v="4"/>
    <n v="4"/>
    <m/>
    <m/>
    <m/>
    <m/>
    <m/>
    <x v="0"/>
    <s v="German Region"/>
    <s v="Saxony"/>
    <s v="Iron"/>
    <s v="BRA"/>
    <n v="4"/>
    <n v="4"/>
    <n v="4"/>
    <s v="Potsdam"/>
    <n v="0"/>
  </r>
  <r>
    <x v="1759"/>
    <s v="Koblenz"/>
    <x v="4"/>
    <s v="POL"/>
    <s v="POL"/>
    <s v="cosmopolitan_french"/>
    <s v="catholic"/>
    <n v="2000"/>
    <s v="eastern,western"/>
    <s v="no"/>
    <m/>
    <n v="4"/>
    <n v="4"/>
    <n v="2"/>
    <m/>
    <m/>
    <m/>
    <m/>
    <m/>
    <x v="0"/>
    <s v="Lotharingia / German Region"/>
    <s v="Rheinland"/>
    <s v="Grain"/>
    <s v="TRI"/>
    <n v="4"/>
    <n v="4"/>
    <n v="2"/>
    <s v="Koblenz"/>
    <n v="0"/>
  </r>
  <r>
    <x v="1760"/>
    <s v="Pfalz"/>
    <x v="4"/>
    <s v="POL"/>
    <s v="POL"/>
    <s v="cosmopolitan_french"/>
    <s v="catholic"/>
    <n v="2000"/>
    <s v="eastern,western"/>
    <s v="no"/>
    <m/>
    <n v="6"/>
    <n v="6"/>
    <n v="3"/>
    <m/>
    <m/>
    <m/>
    <m/>
    <m/>
    <x v="0"/>
    <s v="Lotharingia / German Region"/>
    <s v="Rheinland"/>
    <s v="Wine"/>
    <s v="PAL"/>
    <n v="6"/>
    <n v="6"/>
    <n v="3"/>
    <s v="Worms"/>
    <n v="0"/>
  </r>
  <r>
    <x v="1761"/>
    <s v="Kassel"/>
    <x v="1"/>
    <s v="GER"/>
    <s v="GER"/>
    <s v="german"/>
    <s v="catholic"/>
    <n v="2000"/>
    <s v="eastern,western,judean"/>
    <s v="no"/>
    <m/>
    <n v="2"/>
    <n v="2"/>
    <n v="2"/>
    <s v="grain"/>
    <s v="yes"/>
    <s v="Kassel"/>
    <n v="0"/>
    <s v="yes"/>
    <x v="0"/>
    <s v="Westphalian Region / German Region"/>
    <s v="Saxony"/>
    <s v="Grain"/>
    <s v="HES"/>
    <n v="2"/>
    <n v="2"/>
    <n v="2"/>
    <s v="Kassel"/>
    <n v="0"/>
  </r>
  <r>
    <x v="1762"/>
    <s v="Niederlausitz"/>
    <x v="4"/>
    <s v="POL"/>
    <s v="POL"/>
    <s v="polish"/>
    <s v="catholic"/>
    <n v="2000"/>
    <s v="eastern,western,judean"/>
    <s v="no"/>
    <m/>
    <n v="3"/>
    <n v="3"/>
    <n v="1"/>
    <m/>
    <m/>
    <m/>
    <m/>
    <m/>
    <x v="0"/>
    <s v="Bohemian Region / German Region"/>
    <s v="Saxony"/>
    <s v="Grain"/>
    <s v="BOH"/>
    <n v="3"/>
    <n v="3"/>
    <n v="1"/>
    <s v="Cottbus"/>
    <n v="0"/>
  </r>
  <r>
    <x v="1763"/>
    <s v="Burgas"/>
    <x v="10"/>
    <s v="JUD #Former Z13"/>
    <s v="JUD #Former Z13,BYZ"/>
    <s v="bulgarian"/>
    <s v="jewish"/>
    <n v="2000"/>
    <s v="eastern,western,muslim,ottoman,judean"/>
    <s v="no"/>
    <m/>
    <n v="3"/>
    <n v="3"/>
    <n v="1"/>
    <m/>
    <m/>
    <m/>
    <m/>
    <m/>
    <x v="0"/>
    <s v="Eastern Balkans / Bulgarian Region"/>
    <s v="Constantinople"/>
    <s v="Grain"/>
    <s v="TUR"/>
    <n v="3"/>
    <n v="3"/>
    <n v="1"/>
    <s v="Burgas"/>
    <n v="0"/>
  </r>
  <r>
    <x v="1764"/>
    <s v="Sofia"/>
    <x v="10"/>
    <s v="JUD #Former Z13"/>
    <s v="JUD #Former Z13"/>
    <s v="greek"/>
    <s v="jewish"/>
    <n v="2000"/>
    <s v="eastern,western,muslim,ottoman,judean"/>
    <s v="no"/>
    <m/>
    <n v="3"/>
    <n v="2"/>
    <n v="1"/>
    <m/>
    <m/>
    <m/>
    <m/>
    <m/>
    <x v="0"/>
    <s v="Eastern Balkans / Bulgarian Region"/>
    <s v="Constantinople"/>
    <s v="Copper"/>
    <s v="TUR"/>
    <n v="4"/>
    <n v="3"/>
    <n v="2"/>
    <s v="Sofia"/>
    <n v="0"/>
  </r>
  <r>
    <x v="1765"/>
    <s v="Kosovo"/>
    <x v="10"/>
    <s v="JUD #Former Z13"/>
    <s v="JUD #Former Z13"/>
    <s v="greek"/>
    <s v="jewish"/>
    <n v="2000"/>
    <s v="eastern,western,judean,ottoman"/>
    <s v="no"/>
    <m/>
    <n v="2"/>
    <n v="4"/>
    <n v="2"/>
    <m/>
    <m/>
    <m/>
    <m/>
    <m/>
    <x v="0"/>
    <s v="Western Balkans / Serbian Region"/>
    <s v="Ragusa"/>
    <s v="Gold"/>
    <s v="SER"/>
    <n v="2"/>
    <n v="4"/>
    <n v="2"/>
    <s v="Pristina"/>
    <n v="0"/>
  </r>
  <r>
    <x v="1766"/>
    <s v="Slavonia"/>
    <x v="10"/>
    <s v="JUD #Former Z13"/>
    <s v="JUD #Former Z13,BYZ"/>
    <s v="greek"/>
    <s v="catholic"/>
    <n v="2000"/>
    <s v="eastern,western,judean,ottoman"/>
    <s v="no"/>
    <m/>
    <n v="4"/>
    <n v="4"/>
    <n v="2"/>
    <m/>
    <m/>
    <m/>
    <m/>
    <m/>
    <x v="0"/>
    <s v="Croatian Region / Western Balkans"/>
    <s v="Ragusa"/>
    <s v="Cloth"/>
    <s v="HUN"/>
    <n v="4"/>
    <n v="4"/>
    <n v="2"/>
    <s v="Osijek"/>
    <n v="0"/>
  </r>
  <r>
    <x v="1767"/>
    <s v="Lienz"/>
    <x v="6"/>
    <s v="BAV"/>
    <s v="BAV"/>
    <s v="german"/>
    <s v="catholic"/>
    <n v="2000"/>
    <s v="judean,eastern,western"/>
    <s v="no"/>
    <m/>
    <n v="4"/>
    <n v="4"/>
    <n v="2"/>
    <s v="iron"/>
    <s v="yes"/>
    <s v="Lienz"/>
    <n v="0"/>
    <s v="yes"/>
    <x v="0"/>
    <s v="German Region / Austrian Region"/>
    <s v="Wien"/>
    <s v="Iron"/>
    <s v="HAB"/>
    <n v="4"/>
    <n v="4"/>
    <n v="2"/>
    <s v="Lienz"/>
    <n v="0"/>
  </r>
  <r>
    <x v="1768"/>
    <s v="Görz"/>
    <x v="9"/>
    <s v="KNI"/>
    <s v="KNI,ITA"/>
    <s v="italian"/>
    <s v="catholic"/>
    <n v="2000"/>
    <s v="eastern,western,muslim,ottoman,judean"/>
    <s v="no"/>
    <m/>
    <n v="5"/>
    <n v="5"/>
    <n v="2"/>
    <m/>
    <m/>
    <m/>
    <m/>
    <m/>
    <x v="0"/>
    <s v="Croatian Region / Western Balkans / German Region"/>
    <s v="Venice"/>
    <s v="Iron"/>
    <s v="HAB"/>
    <n v="5"/>
    <n v="5"/>
    <n v="2"/>
    <s v="Gorizia"/>
    <n v="0"/>
  </r>
  <r>
    <x v="1769"/>
    <s v="Ostmarch"/>
    <x v="6"/>
    <s v="BAV"/>
    <s v="BAV"/>
    <s v="german"/>
    <s v="catholic"/>
    <n v="2000"/>
    <s v="judean,eastern,western"/>
    <s v="no"/>
    <m/>
    <n v="5"/>
    <n v="5"/>
    <n v="6"/>
    <s v="wine"/>
    <s v="yes"/>
    <s v="Krems"/>
    <n v="0"/>
    <s v="yes"/>
    <x v="0"/>
    <s v="German Region / Austrian Region"/>
    <s v="Wien"/>
    <s v="Wine"/>
    <s v="HAB"/>
    <n v="5"/>
    <n v="5"/>
    <n v="6"/>
    <s v="Krems"/>
    <n v="0"/>
  </r>
  <r>
    <x v="1770"/>
    <s v="Erz"/>
    <x v="32"/>
    <s v="BOH"/>
    <s v="BOH"/>
    <s v="czech"/>
    <s v="catholic"/>
    <n v="2000"/>
    <s v="eastern,western,judean"/>
    <s v="no"/>
    <m/>
    <n v="5"/>
    <n v="5"/>
    <n v="3"/>
    <s v="iron"/>
    <s v="yes"/>
    <s v="Litomerice"/>
    <n v="0"/>
    <s v="yes"/>
    <x v="0"/>
    <s v="Bohemian Region"/>
    <s v="Saxony"/>
    <s v="Iron"/>
    <s v="BOH"/>
    <n v="5"/>
    <n v="5"/>
    <n v="3"/>
    <s v="Litomerice"/>
    <n v="0"/>
  </r>
  <r>
    <x v="1771"/>
    <s v="Pozsony"/>
    <x v="10"/>
    <s v="JUD #Former Z13"/>
    <s v="JUD #Former Z13"/>
    <s v="hungarian"/>
    <s v="jewish"/>
    <n v="2000"/>
    <s v="judean,eastern,western"/>
    <s v="no"/>
    <m/>
    <n v="8"/>
    <n v="8"/>
    <n v="4"/>
    <m/>
    <m/>
    <m/>
    <m/>
    <m/>
    <x v="0"/>
    <s v="Hungarian Region"/>
    <s v="Wien"/>
    <s v="Grain"/>
    <s v="HUN"/>
    <n v="8"/>
    <n v="8"/>
    <n v="4"/>
    <s v="Pressburg"/>
    <n v="0"/>
  </r>
  <r>
    <x v="1772"/>
    <s v="Achaea"/>
    <x v="10"/>
    <s v="JUD #Former Z13"/>
    <s v="JUD #Former Z13,BYZ"/>
    <s v="greek"/>
    <s v="catholic"/>
    <n v="2000"/>
    <s v="eastern,western,judean,ottoman"/>
    <s v="no"/>
    <m/>
    <n v="3"/>
    <n v="3"/>
    <n v="3"/>
    <m/>
    <m/>
    <m/>
    <m/>
    <m/>
    <x v="0"/>
    <s v="Greece Region / Western Balkans"/>
    <s v="Ragusa"/>
    <s v="Wine"/>
    <s v="ACH"/>
    <n v="3"/>
    <n v="3"/>
    <n v="3"/>
    <s v="Nafplio"/>
    <n v="0"/>
  </r>
  <r>
    <x v="1773"/>
    <s v="Treviso"/>
    <x v="9"/>
    <s v="KNI"/>
    <s v="KNI,ITA"/>
    <s v="cosmopolitan_french"/>
    <s v="catholic"/>
    <n v="2000"/>
    <s v="eastern,western,muslim,ottoman,judean"/>
    <s v="no"/>
    <m/>
    <n v="7"/>
    <n v="7"/>
    <n v="4"/>
    <m/>
    <m/>
    <m/>
    <m/>
    <m/>
    <x v="0"/>
    <s v="Northern Italy / Italian Region / Kingdom of Italy"/>
    <s v="Venice"/>
    <s v="Grain"/>
    <s v="VEN"/>
    <n v="7"/>
    <n v="7"/>
    <n v="4"/>
    <s v="Treviso"/>
    <n v="0"/>
  </r>
  <r>
    <x v="1774"/>
    <s v="Holstein"/>
    <x v="1"/>
    <s v="GER"/>
    <s v="GER,POL"/>
    <s v="german"/>
    <s v="catholic"/>
    <n v="2000"/>
    <s v="eastern,western,judean,AZT"/>
    <s v="no"/>
    <m/>
    <n v="3"/>
    <n v="3"/>
    <n v="7"/>
    <s v="fish"/>
    <s v="yes"/>
    <s v="Kiel"/>
    <n v="0"/>
    <s v="yes"/>
    <x v="0"/>
    <s v="German Region"/>
    <s v="Lübeck"/>
    <s v="Fish"/>
    <s v="SHL"/>
    <n v="3"/>
    <n v="3"/>
    <n v="5"/>
    <s v="Kiel"/>
    <n v="0"/>
  </r>
  <r>
    <x v="1775"/>
    <s v="Karelia"/>
    <x v="86"/>
    <s v="KRE #Former Z16"/>
    <s v="KRE #Former Z16,KLA #Former Z15"/>
    <s v="samoyed"/>
    <s v="animism"/>
    <n v="2000"/>
    <s v="judean,eastern,western"/>
    <s v="no"/>
    <m/>
    <n v="1"/>
    <n v="1"/>
    <n v="1"/>
    <m/>
    <m/>
    <m/>
    <m/>
    <m/>
    <x v="0"/>
    <s v="Russian Region"/>
    <s v="White Sea"/>
    <s v="Salt"/>
    <s v="NOV"/>
    <n v="1"/>
    <n v="1"/>
    <n v="1"/>
    <s v="Kem"/>
    <n v="25"/>
  </r>
  <r>
    <x v="1776"/>
    <s v="Kola"/>
    <x v="87"/>
    <s v="KLA #Former Z15"/>
    <s v="KLA #Former Z15"/>
    <s v="lappish"/>
    <s v="animism"/>
    <n v="2000"/>
    <s v="judean,eastern,western"/>
    <s v="no"/>
    <m/>
    <n v="1"/>
    <n v="1"/>
    <n v="1"/>
    <m/>
    <m/>
    <m/>
    <m/>
    <m/>
    <x v="0"/>
    <s v="Russian Region"/>
    <s v="White Sea"/>
    <s v="Fur"/>
    <s v="NOV"/>
    <n v="1"/>
    <n v="1"/>
    <n v="1"/>
    <s v="Kola"/>
    <n v="25"/>
  </r>
  <r>
    <x v="1777"/>
    <s v="Kasimov"/>
    <x v="10"/>
    <s v="JUD #Former Z13"/>
    <s v="JUD #Former Z13"/>
    <s v="mordvin"/>
    <s v="jewish"/>
    <n v="2000"/>
    <s v="judean,nomad_group"/>
    <s v="no"/>
    <m/>
    <n v="4"/>
    <n v="4"/>
    <n v="5"/>
    <m/>
    <m/>
    <m/>
    <m/>
    <m/>
    <x v="0"/>
    <s v="Russian Region"/>
    <s v="Kazan"/>
    <s v="Wool"/>
    <s v="MOS"/>
    <n v="4"/>
    <n v="4"/>
    <n v="5"/>
    <s v="Novy Nizovoy"/>
    <n v="0"/>
  </r>
  <r>
    <x v="1778"/>
    <s v="Rub' al Khali"/>
    <x v="39"/>
    <m/>
    <m/>
    <m/>
    <m/>
    <m/>
    <s v="muslim,ottoman,judean"/>
    <m/>
    <m/>
    <m/>
    <m/>
    <m/>
    <m/>
    <m/>
    <m/>
    <m/>
    <m/>
    <x v="2"/>
    <s v="Wasteland"/>
    <n v="0"/>
    <n v="0"/>
    <n v="0"/>
    <n v="0"/>
    <n v="0"/>
    <n v="0"/>
    <n v="0"/>
    <n v="0"/>
  </r>
  <r>
    <x v="1779"/>
    <s v="Komi"/>
    <x v="39"/>
    <m/>
    <m/>
    <m/>
    <m/>
    <m/>
    <s v="judean,nomad_group"/>
    <m/>
    <m/>
    <m/>
    <m/>
    <m/>
    <m/>
    <m/>
    <m/>
    <m/>
    <m/>
    <x v="0"/>
    <s v="Western Siberia"/>
    <s v="Siberia"/>
    <s v="Fur"/>
    <s v="RUS"/>
    <n v="2"/>
    <n v="2"/>
    <n v="1"/>
    <s v="Yarensk"/>
    <n v="0"/>
  </r>
  <r>
    <x v="1780"/>
    <s v="Western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x v="1781"/>
    <s v="Central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x v="1782"/>
    <s v="Eastern Siberia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x v="1783"/>
    <s v="Tian Shan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1784"/>
    <s v="Pamir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1785"/>
    <s v="Takla Makan"/>
    <x v="39"/>
    <m/>
    <m/>
    <m/>
    <m/>
    <m/>
    <s v="jude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1786"/>
    <s v="Himalaya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1787"/>
    <s v="Arunachal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1788"/>
    <s v="Papu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x v="1789"/>
    <s v="Western Australi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x v="1790"/>
    <s v="Central Australia"/>
    <x v="39"/>
    <m/>
    <m/>
    <m/>
    <m/>
    <m/>
    <m/>
    <m/>
    <m/>
    <m/>
    <m/>
    <m/>
    <m/>
    <m/>
    <m/>
    <m/>
    <m/>
    <x v="5"/>
    <s v="Wasteland"/>
    <n v="0"/>
    <n v="0"/>
    <n v="0"/>
    <n v="0"/>
    <n v="0"/>
    <n v="0"/>
    <n v="0"/>
    <n v="0"/>
  </r>
  <r>
    <x v="1791"/>
    <s v="Antananarivo"/>
    <x v="39"/>
    <m/>
    <m/>
    <m/>
    <m/>
    <m/>
    <s v="indian"/>
    <m/>
    <m/>
    <m/>
    <m/>
    <m/>
    <m/>
    <m/>
    <m/>
    <m/>
    <m/>
    <x v="1"/>
    <s v="South Africa"/>
    <s v="Zanzibar"/>
    <s v="Unknown"/>
    <n v="0"/>
    <n v="1"/>
    <n v="1"/>
    <n v="1"/>
    <s v="Antananarivo"/>
    <n v="0"/>
  </r>
  <r>
    <x v="1792"/>
    <s v="El Djouf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3"/>
    <s v="Central Sahar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4"/>
    <s v="East Sahar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5"/>
    <s v="Central Afric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6"/>
    <s v="Inner Kongo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7"/>
    <s v="Ugand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8"/>
    <s v="Malawi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799"/>
    <s v="Zambi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800"/>
    <s v="Kalahari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1801"/>
    <s v="Western Amazonas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x v="1802"/>
    <s v="Eastern Amazonas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x v="1803"/>
    <s v="Greenland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04"/>
    <s v="Ungav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05"/>
    <s v="Weagamow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06"/>
    <s v="Baffin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07"/>
    <s v="Great Basin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08"/>
    <s v="Só'taeo'o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CHY"/>
    <n v="1"/>
    <n v="1"/>
    <n v="1"/>
    <s v="Cheyenne"/>
    <n v="0"/>
  </r>
  <r>
    <x v="1809"/>
    <s v="Alask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10"/>
    <s v="Nunavut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11"/>
    <s v="Northwest Territories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12"/>
    <s v="Saskatchewan"/>
    <x v="39"/>
    <m/>
    <m/>
    <m/>
    <m/>
    <m/>
    <m/>
    <m/>
    <m/>
    <m/>
    <m/>
    <m/>
    <m/>
    <m/>
    <m/>
    <m/>
    <m/>
    <x v="3"/>
    <s v="Hudson's Bay / Northern America"/>
    <s v="Hudson Bay"/>
    <s v="Unknown"/>
    <s v="FRA"/>
    <n v="1"/>
    <n v="1"/>
    <n v="1"/>
    <s v="Saskatchewan"/>
    <n v="0"/>
  </r>
  <r>
    <x v="1813"/>
    <s v="Columbia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1814"/>
    <s v="Pathein"/>
    <x v="39"/>
    <m/>
    <m/>
    <m/>
    <m/>
    <m/>
    <s v="indian,chinese"/>
    <m/>
    <m/>
    <m/>
    <m/>
    <m/>
    <m/>
    <m/>
    <m/>
    <m/>
    <m/>
    <x v="2"/>
    <s v="Indochina / East Asian Trade Port"/>
    <s v="Bengal"/>
    <s v="Grain"/>
    <s v="PEG"/>
    <n v="4"/>
    <n v="4"/>
    <n v="2"/>
    <s v="Pathein"/>
    <n v="0"/>
  </r>
  <r>
    <x v="1815"/>
    <s v="Beijing"/>
    <x v="39"/>
    <m/>
    <m/>
    <m/>
    <m/>
    <m/>
    <s v="chinese"/>
    <m/>
    <m/>
    <m/>
    <m/>
    <m/>
    <m/>
    <m/>
    <m/>
    <m/>
    <m/>
    <x v="2"/>
    <s v="China Proper / Chinese Coast / North Zhili / East Asian Trade Port"/>
    <s v="Beijing"/>
    <s v="Grain"/>
    <s v="MNG"/>
    <n v="14"/>
    <n v="14"/>
    <n v="5"/>
    <s v="Beijing"/>
    <n v="0"/>
  </r>
  <r>
    <x v="1816"/>
    <s v="Nan"/>
    <x v="39"/>
    <m/>
    <m/>
    <m/>
    <m/>
    <m/>
    <s v="chinese"/>
    <m/>
    <m/>
    <m/>
    <m/>
    <m/>
    <m/>
    <m/>
    <m/>
    <m/>
    <m/>
    <x v="2"/>
    <s v="Indochina"/>
    <s v="Siam"/>
    <s v="Grain"/>
    <s v="LNA"/>
    <n v="3"/>
    <n v="3"/>
    <n v="2"/>
    <s v="Nan"/>
    <n v="0"/>
  </r>
  <r>
    <x v="1817"/>
    <s v="Chikuzen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Chinaware"/>
    <s v="OUC"/>
    <n v="6"/>
    <n v="6"/>
    <n v="2"/>
    <s v="Hakata"/>
    <n v="0"/>
  </r>
  <r>
    <x v="1818"/>
    <s v="Tos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HSK"/>
    <n v="2"/>
    <n v="2"/>
    <n v="3"/>
    <s v="Nakamura"/>
    <n v="0"/>
  </r>
  <r>
    <x v="1819"/>
    <s v="Aw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HSK"/>
    <n v="3"/>
    <n v="3"/>
    <n v="2"/>
    <s v="Tokushima"/>
    <n v="0"/>
  </r>
  <r>
    <x v="1820"/>
    <s v="Nanjing"/>
    <x v="39"/>
    <m/>
    <m/>
    <m/>
    <m/>
    <m/>
    <s v="chinese"/>
    <m/>
    <m/>
    <m/>
    <m/>
    <m/>
    <m/>
    <m/>
    <m/>
    <m/>
    <m/>
    <x v="2"/>
    <s v="East Asian Cot / South Zhili / China Proper"/>
    <s v="Hangzhou"/>
    <s v="Silk"/>
    <s v="MNG"/>
    <n v="15"/>
    <n v="15"/>
    <n v="3"/>
    <s v="Nanjing"/>
    <n v="0"/>
  </r>
  <r>
    <x v="1821"/>
    <s v="Suzhou"/>
    <x v="39"/>
    <m/>
    <m/>
    <m/>
    <m/>
    <m/>
    <s v="chinese"/>
    <m/>
    <m/>
    <m/>
    <m/>
    <m/>
    <m/>
    <m/>
    <m/>
    <m/>
    <m/>
    <x v="2"/>
    <s v="South Zhili / China Proper / Chinese Coast / East Asian Trade Port"/>
    <s v="Hangzhou"/>
    <s v="Silk"/>
    <s v="MNG"/>
    <n v="9"/>
    <n v="9"/>
    <n v="2"/>
    <s v="Suzhou"/>
    <n v="0"/>
  </r>
  <r>
    <x v="1822"/>
    <s v="Stung Treng"/>
    <x v="39"/>
    <m/>
    <m/>
    <m/>
    <m/>
    <m/>
    <s v="chinese"/>
    <m/>
    <m/>
    <m/>
    <m/>
    <m/>
    <m/>
    <m/>
    <m/>
    <m/>
    <m/>
    <x v="2"/>
    <s v="Indochina"/>
    <s v="Siam"/>
    <s v="Grain"/>
    <s v="KHM"/>
    <n v="4"/>
    <n v="4"/>
    <n v="2"/>
    <s v="Stung Treng"/>
    <n v="0"/>
  </r>
  <r>
    <x v="1823"/>
    <s v="Wenzhou"/>
    <x v="39"/>
    <m/>
    <m/>
    <m/>
    <m/>
    <m/>
    <s v="chinese"/>
    <m/>
    <m/>
    <m/>
    <m/>
    <m/>
    <m/>
    <m/>
    <m/>
    <m/>
    <m/>
    <x v="2"/>
    <s v="Zhejiang / China Proper / Chinese Coast / East Asian Trade Port"/>
    <s v="Hangzhou"/>
    <s v="Chinaware"/>
    <s v="MNG"/>
    <n v="3"/>
    <n v="3"/>
    <n v="2"/>
    <s v="Wenzhou"/>
    <n v="0"/>
  </r>
  <r>
    <x v="1824"/>
    <s v="Ak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HSK"/>
    <n v="4"/>
    <n v="3"/>
    <n v="3"/>
    <s v="Tomo"/>
    <n v="0"/>
  </r>
  <r>
    <x v="1825"/>
    <s v="Lika"/>
    <x v="10"/>
    <s v="JUD #Former Z13"/>
    <s v="JUD #Former Z13,BYZ"/>
    <s v="greek"/>
    <s v="jewish"/>
    <n v="2000"/>
    <s v="eastern,western,muslim,ottoman,judean"/>
    <s v="no"/>
    <m/>
    <n v="5"/>
    <n v="5"/>
    <n v="2"/>
    <m/>
    <m/>
    <m/>
    <m/>
    <m/>
    <x v="0"/>
    <s v="Croatian Region / Western Balkans"/>
    <s v="Venice"/>
    <s v="Cloth"/>
    <s v="HUN"/>
    <n v="5"/>
    <n v="5"/>
    <n v="2"/>
    <s v="Rijeka"/>
    <n v="0"/>
  </r>
  <r>
    <x v="1826"/>
    <s v="Raska"/>
    <x v="10"/>
    <s v="JUD #Former Z13"/>
    <s v="JUD #Former Z13"/>
    <s v="greek"/>
    <s v="jewish"/>
    <n v="2000"/>
    <s v="eastern,western,judean,ottoman"/>
    <s v="no"/>
    <m/>
    <n v="3"/>
    <n v="2"/>
    <n v="1"/>
    <m/>
    <m/>
    <m/>
    <m/>
    <m/>
    <x v="0"/>
    <s v="Western Balkans / Serbian Region"/>
    <s v="Ragusa"/>
    <s v="Grain"/>
    <s v="SER"/>
    <n v="3"/>
    <n v="2"/>
    <n v="1"/>
    <s v="Trgoviste"/>
    <n v="0"/>
  </r>
  <r>
    <x v="1827"/>
    <s v="Donji Kraji"/>
    <x v="10"/>
    <s v="JUD #Former Z13"/>
    <s v="JUD #Former Z13,BYZ"/>
    <s v="greek"/>
    <s v="jewish"/>
    <n v="2000"/>
    <s v="eastern,western,muslim,ottoman,judean"/>
    <s v="no"/>
    <m/>
    <n v="2"/>
    <n v="2"/>
    <n v="1"/>
    <m/>
    <m/>
    <m/>
    <m/>
    <m/>
    <x v="0"/>
    <s v="Western Balkans / Serbian Region"/>
    <s v="Venice"/>
    <s v="Wool"/>
    <s v="BOS # Part of the Bosnian kingdom"/>
    <n v="2"/>
    <n v="2"/>
    <n v="1"/>
    <s v="Jajce"/>
    <n v="0"/>
  </r>
  <r>
    <x v="1828"/>
    <s v="Quanzhou"/>
    <x v="39"/>
    <m/>
    <m/>
    <m/>
    <m/>
    <m/>
    <s v="chinese"/>
    <m/>
    <m/>
    <m/>
    <m/>
    <m/>
    <m/>
    <m/>
    <m/>
    <m/>
    <m/>
    <x v="2"/>
    <s v="China Proper / Fujian / Chinese Coast / East Asian Trade Port"/>
    <s v="Hangzhou"/>
    <s v="Tea"/>
    <s v="MNG"/>
    <n v="8"/>
    <n v="8"/>
    <n v="3"/>
    <s v="Quanzhou"/>
    <n v="0"/>
  </r>
  <r>
    <x v="1829"/>
    <s v="Tajim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YMN"/>
    <n v="2"/>
    <n v="2"/>
    <n v="2"/>
    <s v="Tottori"/>
    <n v="0"/>
  </r>
  <r>
    <x v="1830"/>
    <s v="Travunia"/>
    <x v="10"/>
    <s v="JUD #Former Z13"/>
    <s v="JUD #Former Z13"/>
    <s v="greek"/>
    <s v="jewish"/>
    <n v="2000"/>
    <s v="eastern,western,judean,ottoman"/>
    <s v="no"/>
    <m/>
    <n v="2"/>
    <n v="2"/>
    <n v="1"/>
    <m/>
    <m/>
    <m/>
    <m/>
    <m/>
    <x v="0"/>
    <s v="Western Balkans / Serbian Region"/>
    <s v="Ragusa"/>
    <s v="Wool"/>
    <s v="BOS_x0009__x0009_# Part of the Bosnian kingdom"/>
    <n v="2"/>
    <n v="2"/>
    <n v="1"/>
    <s v="Trebinje"/>
    <n v="0"/>
  </r>
  <r>
    <x v="1831"/>
    <s v="Yamat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Tea"/>
    <s v="HTK"/>
    <n v="3"/>
    <n v="3"/>
    <n v="2"/>
    <s v="Nara"/>
    <n v="0"/>
  </r>
  <r>
    <x v="1832"/>
    <s v="Ji'an"/>
    <x v="39"/>
    <m/>
    <m/>
    <m/>
    <m/>
    <m/>
    <s v="chinese"/>
    <m/>
    <m/>
    <m/>
    <m/>
    <m/>
    <m/>
    <m/>
    <m/>
    <m/>
    <m/>
    <x v="2"/>
    <s v="Jiangxi / China Proper"/>
    <s v="Hangzhou"/>
    <s v="Cloth"/>
    <s v="MNG"/>
    <n v="4"/>
    <n v="4"/>
    <n v="2"/>
    <s v="Ji'an"/>
    <n v="0"/>
  </r>
  <r>
    <x v="1833"/>
    <s v="Dorpat"/>
    <x v="5"/>
    <s v="LIT"/>
    <s v="LIT"/>
    <s v="lithuanian"/>
    <s v="catholic"/>
    <n v="2000"/>
    <s v="eastern,western,judean"/>
    <s v="no"/>
    <m/>
    <n v="3"/>
    <n v="3"/>
    <n v="2"/>
    <m/>
    <m/>
    <m/>
    <m/>
    <m/>
    <x v="0"/>
    <s v="The Baltics"/>
    <s v="Baltic Sea"/>
    <s v="Grain"/>
    <s v="LIV"/>
    <n v="3"/>
    <n v="3"/>
    <n v="2"/>
    <s v="Dorpat"/>
    <n v="0"/>
  </r>
  <r>
    <x v="1834"/>
    <s v="Mino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JAP"/>
    <n v="4"/>
    <n v="4"/>
    <n v="3"/>
    <s v="Inabayama"/>
    <n v="0"/>
  </r>
  <r>
    <x v="1835"/>
    <s v="Luoyang"/>
    <x v="39"/>
    <m/>
    <m/>
    <m/>
    <m/>
    <m/>
    <s v="chinese"/>
    <m/>
    <m/>
    <m/>
    <m/>
    <m/>
    <m/>
    <m/>
    <m/>
    <m/>
    <m/>
    <x v="2"/>
    <s v="China Proper / Henan"/>
    <s v="Xi'an"/>
    <s v="Chinaware"/>
    <s v="MNG"/>
    <n v="6"/>
    <n v="6"/>
    <n v="3"/>
    <s v="Luoyang"/>
    <n v="0"/>
  </r>
  <r>
    <x v="1836"/>
    <s v="Etchu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HTK"/>
    <n v="4"/>
    <n v="4"/>
    <n v="3"/>
    <s v="Kanazawa"/>
    <n v="0"/>
  </r>
  <r>
    <x v="1837"/>
    <s v="Hefei"/>
    <x v="39"/>
    <m/>
    <m/>
    <m/>
    <m/>
    <m/>
    <s v="chinese"/>
    <m/>
    <m/>
    <m/>
    <m/>
    <m/>
    <m/>
    <m/>
    <m/>
    <m/>
    <m/>
    <x v="2"/>
    <s v="South Zhili / China Proper"/>
    <s v="Hangzhou"/>
    <s v="Grain"/>
    <s v="MNG"/>
    <n v="4"/>
    <n v="4"/>
    <n v="3"/>
    <s v="Hefei"/>
    <n v="0"/>
  </r>
  <r>
    <x v="1838"/>
    <s v="Suruga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Tea"/>
    <s v="IMG"/>
    <n v="4"/>
    <n v="4"/>
    <n v="3"/>
    <s v="Sunpu"/>
    <n v="0"/>
  </r>
  <r>
    <x v="1839"/>
    <s v="Guilin"/>
    <x v="39"/>
    <m/>
    <m/>
    <m/>
    <m/>
    <m/>
    <s v="chinese"/>
    <m/>
    <m/>
    <m/>
    <m/>
    <m/>
    <m/>
    <m/>
    <m/>
    <m/>
    <m/>
    <x v="2"/>
    <s v="China Proper / Guangxi"/>
    <s v="Canton"/>
    <s v="Silk"/>
    <s v="MNG"/>
    <n v="2"/>
    <n v="2"/>
    <n v="2"/>
    <s v="Guilin"/>
    <n v="0"/>
  </r>
  <r>
    <x v="1840"/>
    <s v="Marienburg"/>
    <x v="5"/>
    <s v="LIT"/>
    <s v="LIT"/>
    <s v="lithuanian"/>
    <s v="catholic"/>
    <n v="2000"/>
    <s v="eastern,western,judean,AZT"/>
    <s v="no"/>
    <m/>
    <n v="5"/>
    <n v="5"/>
    <n v="3"/>
    <m/>
    <m/>
    <m/>
    <m/>
    <m/>
    <x v="0"/>
    <s v="Wielkopolska / Prussia"/>
    <s v="Baltic Sea"/>
    <s v="Naval supplies"/>
    <s v="TEU"/>
    <n v="5"/>
    <n v="5"/>
    <n v="3"/>
    <s v="Marienburg"/>
    <n v="0"/>
  </r>
  <r>
    <x v="1841"/>
    <s v="Narva"/>
    <x v="5"/>
    <s v="LIT"/>
    <s v="LIT"/>
    <s v="lithuanian"/>
    <s v="catholic"/>
    <n v="2000"/>
    <s v="eastern,western,judean,AZT"/>
    <s v="no"/>
    <m/>
    <n v="2"/>
    <n v="2"/>
    <n v="1"/>
    <m/>
    <m/>
    <m/>
    <m/>
    <m/>
    <x v="0"/>
    <s v="The Baltics"/>
    <s v="Baltic Sea"/>
    <s v="Grain"/>
    <s v="LIV"/>
    <n v="2"/>
    <n v="2"/>
    <n v="1"/>
    <s v="Narva"/>
    <n v="0"/>
  </r>
  <r>
    <x v="1842"/>
    <s v="Kozuke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Grain"/>
    <s v="UES"/>
    <n v="2"/>
    <n v="2"/>
    <n v="2"/>
    <s v="Utsunomiya"/>
    <n v="0"/>
  </r>
  <r>
    <x v="1843"/>
    <s v="Xiankhouang"/>
    <x v="39"/>
    <m/>
    <m/>
    <m/>
    <m/>
    <m/>
    <s v="chinese"/>
    <m/>
    <m/>
    <m/>
    <m/>
    <m/>
    <m/>
    <m/>
    <m/>
    <m/>
    <m/>
    <x v="2"/>
    <s v="Indochina"/>
    <s v="Siam"/>
    <s v="Grain"/>
    <s v="LXA"/>
    <n v="2"/>
    <n v="2"/>
    <n v="2"/>
    <s v="Muang Khoun"/>
    <n v="0"/>
  </r>
  <r>
    <x v="1844"/>
    <s v="Pyongan"/>
    <x v="39"/>
    <m/>
    <m/>
    <m/>
    <m/>
    <m/>
    <s v="chinese"/>
    <m/>
    <m/>
    <m/>
    <m/>
    <m/>
    <m/>
    <m/>
    <m/>
    <m/>
    <m/>
    <x v="2"/>
    <s v="Korean Region"/>
    <s v="Beijing"/>
    <s v="Grain"/>
    <s v="KOR"/>
    <n v="3"/>
    <n v="3"/>
    <n v="1"/>
    <s v="Pyongyang"/>
    <n v="0"/>
  </r>
  <r>
    <x v="1845"/>
    <s v="Amasya"/>
    <x v="10"/>
    <s v="JUD #Former Z13"/>
    <s v="JUD #Former Z13"/>
    <s v="greek"/>
    <s v="jewish"/>
    <n v="2000"/>
    <s v="eastern,western,muslim,ottoman,judean"/>
    <s v="no"/>
    <m/>
    <n v="4"/>
    <n v="4"/>
    <n v="3"/>
    <m/>
    <m/>
    <m/>
    <m/>
    <m/>
    <x v="0"/>
    <s v="Anatolia / The Middle East"/>
    <s v="Constantinople"/>
    <s v="Iron"/>
    <s v="TUR"/>
    <n v="4"/>
    <n v="4"/>
    <n v="3"/>
    <s v="Amasya"/>
    <n v="0"/>
  </r>
  <r>
    <x v="1846"/>
    <s v="Shiribesh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ANU"/>
    <n v="1"/>
    <n v="1"/>
    <n v="1"/>
    <s v="Shiribeshi"/>
    <n v="0"/>
  </r>
  <r>
    <x v="1847"/>
    <s v="Hamid"/>
    <x v="10"/>
    <s v="JUD #Former Z13"/>
    <s v="JUD #Former Z13"/>
    <s v="greek"/>
    <s v="jewish"/>
    <n v="2000"/>
    <s v="eastern,western,muslim,ottoman,judean"/>
    <s v="no"/>
    <m/>
    <n v="5"/>
    <n v="5"/>
    <n v="4"/>
    <m/>
    <m/>
    <m/>
    <m/>
    <m/>
    <x v="0"/>
    <s v="Anatolia / The Middle East"/>
    <s v="Constantinople"/>
    <s v="Grain"/>
    <s v="KAR"/>
    <n v="5"/>
    <n v="5"/>
    <n v="4"/>
    <s v="Burdur"/>
    <n v="0"/>
  </r>
  <r>
    <x v="1848"/>
    <s v="Hama"/>
    <x v="10"/>
    <s v="JUD #Former Z13"/>
    <s v="JUD #Former Z13"/>
    <s v="greek"/>
    <s v="jewish"/>
    <n v="2000"/>
    <s v="eastern,western,ottoman,muslim,judean"/>
    <s v="no"/>
    <m/>
    <n v="3"/>
    <n v="3"/>
    <n v="3"/>
    <m/>
    <m/>
    <m/>
    <m/>
    <m/>
    <x v="2"/>
    <s v="Arabian region / Syria / The Middle East"/>
    <s v="Aleppo"/>
    <s v="Cotton"/>
    <s v="MAM"/>
    <n v="3"/>
    <n v="3"/>
    <n v="3"/>
    <s v="Hama"/>
    <n v="0"/>
  </r>
  <r>
    <x v="1849"/>
    <s v="Yaran"/>
    <x v="39"/>
    <m/>
    <m/>
    <m/>
    <m/>
    <m/>
    <s v="chinese"/>
    <m/>
    <m/>
    <m/>
    <m/>
    <m/>
    <m/>
    <m/>
    <m/>
    <m/>
    <m/>
    <x v="2"/>
    <s v="Outer Manchuria / Manchuria"/>
    <s v="Girin"/>
    <s v="Fish"/>
    <s v="MJZ"/>
    <n v="2"/>
    <n v="2"/>
    <n v="3"/>
    <s v="Yaran"/>
    <n v="0"/>
  </r>
  <r>
    <x v="1850"/>
    <s v="Coimbra"/>
    <x v="28"/>
    <s v="PTC #Former Z10"/>
    <s v="PTC #Former Z10,POR"/>
    <s v="cosmopolitan_french"/>
    <s v="catholic"/>
    <n v="2000"/>
    <s v="eastern,western,judean,muslim,ottoman,AZT"/>
    <s v="no"/>
    <m/>
    <n v="5"/>
    <n v="5"/>
    <n v="3"/>
    <m/>
    <m/>
    <m/>
    <m/>
    <m/>
    <x v="0"/>
    <s v="Iberian Peninsula"/>
    <s v="Sevilla"/>
    <s v="Grain"/>
    <s v="POR"/>
    <n v="5"/>
    <n v="5"/>
    <n v="3"/>
    <s v="Coimbra"/>
    <n v="0"/>
  </r>
  <r>
    <x v="1851"/>
    <s v="Tokachi"/>
    <x v="57"/>
    <s v="JAP"/>
    <s v="JAP"/>
    <s v="japanese"/>
    <s v="shinto"/>
    <m/>
    <s v="chinese"/>
    <m/>
    <m/>
    <m/>
    <m/>
    <m/>
    <m/>
    <m/>
    <m/>
    <m/>
    <m/>
    <x v="2"/>
    <s v="Japan"/>
    <s v="Nippon"/>
    <s v="Fish"/>
    <s v="ANU"/>
    <n v="1"/>
    <n v="1"/>
    <n v="1"/>
    <s v="Tokachi"/>
    <n v="0"/>
  </r>
  <r>
    <x v="1852"/>
    <s v="Kastoria"/>
    <x v="10"/>
    <s v="JUD #Former Z13"/>
    <s v="JUD #Former Z13,BYZ"/>
    <s v="greek"/>
    <s v="jewish"/>
    <n v="2000"/>
    <s v="eastern,western,judean,ottoman"/>
    <s v="no"/>
    <m/>
    <n v="2"/>
    <n v="2"/>
    <n v="1"/>
    <m/>
    <m/>
    <m/>
    <m/>
    <m/>
    <x v="0"/>
    <s v="Greece Region / Western Balkans"/>
    <s v="Ragusa"/>
    <s v="Wine"/>
    <s v="TUR"/>
    <n v="2"/>
    <n v="2"/>
    <n v="1"/>
    <s v="Kastoria"/>
    <n v="0"/>
  </r>
  <r>
    <x v="1853"/>
    <s v="Nablus"/>
    <x v="10"/>
    <s v="JUD #Former Z13"/>
    <s v="JUD #Former Z13,LYD #Former Z17"/>
    <s v="turkish"/>
    <s v="jewish"/>
    <n v="2000"/>
    <s v="eastern,western,ottoman,muslim,judean"/>
    <s v="no"/>
    <m/>
    <n v="3"/>
    <n v="3"/>
    <n v="3"/>
    <m/>
    <m/>
    <m/>
    <m/>
    <m/>
    <x v="2"/>
    <s v="Arabian region / Syria / The Middle East"/>
    <s v="Alexandria"/>
    <s v="Sugar"/>
    <s v="MAM"/>
    <n v="3"/>
    <n v="3"/>
    <n v="3"/>
    <s v="Nablus"/>
    <n v="0"/>
  </r>
  <r>
    <x v="1854"/>
    <s v="Sidon"/>
    <x v="10"/>
    <s v="JUD #Former Z13"/>
    <s v="JUD #Former Z13,LYD #Former Z17"/>
    <s v="occitain"/>
    <s v="catholic"/>
    <n v="2000"/>
    <s v="eastern,western,ottoman,muslim,judean"/>
    <s v="no"/>
    <m/>
    <n v="5"/>
    <n v="5"/>
    <n v="3"/>
    <m/>
    <m/>
    <m/>
    <m/>
    <m/>
    <x v="2"/>
    <s v="Arabian region / Syria / The Middle East"/>
    <s v="Aleppo"/>
    <s v="Naval supplies"/>
    <s v="MAM"/>
    <n v="5"/>
    <n v="5"/>
    <n v="3"/>
    <s v="Sayda"/>
    <n v="0"/>
  </r>
  <r>
    <x v="1855"/>
    <s v="Abkhazia"/>
    <x v="10"/>
    <s v="JUD #Former Z13"/>
    <s v="JUD #Former Z13"/>
    <s v="georgian"/>
    <s v="jewish"/>
    <n v="2000"/>
    <s v="eastern,western,muslim,ottoman,judean"/>
    <s v="no"/>
    <m/>
    <n v="2"/>
    <n v="2"/>
    <n v="2"/>
    <m/>
    <m/>
    <m/>
    <m/>
    <m/>
    <x v="0"/>
    <s v="Caucasus"/>
    <s v="Crimea"/>
    <s v="Wine"/>
    <s v="GEO"/>
    <n v="2"/>
    <n v="2"/>
    <n v="2"/>
    <s v="Sukhumi"/>
    <n v="0"/>
  </r>
  <r>
    <x v="1856"/>
    <s v="Lauenburg"/>
    <x v="4"/>
    <s v="POL"/>
    <s v="POL,GER"/>
    <s v="german"/>
    <s v="catholic"/>
    <n v="2000"/>
    <s v="eastern,western,judean,AZT"/>
    <s v="no"/>
    <m/>
    <n v="2"/>
    <n v="2"/>
    <n v="1"/>
    <m/>
    <m/>
    <m/>
    <m/>
    <m/>
    <x v="0"/>
    <s v="German Region"/>
    <s v="Lübeck"/>
    <s v="Salt"/>
    <s v="LAU"/>
    <n v="2"/>
    <n v="2"/>
    <n v="1"/>
    <s v="Lauenburg"/>
    <n v="0"/>
  </r>
  <r>
    <x v="1857"/>
    <s v="Stettin"/>
    <x v="4"/>
    <s v="POL"/>
    <s v="POL"/>
    <s v="polish"/>
    <s v="catholic"/>
    <n v="2000"/>
    <s v="eastern,western,judean,AZT"/>
    <s v="no"/>
    <m/>
    <n v="4"/>
    <n v="4"/>
    <n v="2"/>
    <m/>
    <m/>
    <m/>
    <m/>
    <m/>
    <x v="0"/>
    <s v="German Region"/>
    <s v="Lübeck"/>
    <s v="Naval supplies"/>
    <s v="POM"/>
    <n v="4"/>
    <n v="4"/>
    <n v="2"/>
    <s v="Stettin"/>
    <n v="0"/>
  </r>
  <r>
    <x v="1858"/>
    <s v="Chelmno"/>
    <x v="5"/>
    <s v="LIT"/>
    <s v="LIT,POL"/>
    <s v="lithuanian"/>
    <s v="catholic"/>
    <n v="2000"/>
    <s v="eastern,western,judean"/>
    <s v="no"/>
    <m/>
    <n v="5"/>
    <n v="5"/>
    <n v="2"/>
    <m/>
    <m/>
    <m/>
    <m/>
    <m/>
    <x v="0"/>
    <s v="Wielkopolska / Prussia"/>
    <s v="Baltic Sea"/>
    <s v="Grain"/>
    <s v="TEU"/>
    <n v="5"/>
    <n v="5"/>
    <n v="2"/>
    <s v="Torun"/>
    <n v="0"/>
  </r>
  <r>
    <x v="1859"/>
    <s v="Norfolk"/>
    <x v="0"/>
    <s v="AZT"/>
    <s v="AZT,IRE"/>
    <s v="anglo_saxon"/>
    <s v="catholic"/>
    <n v="2000"/>
    <s v="western,eastern,AZT"/>
    <s v="no"/>
    <m/>
    <n v="2"/>
    <n v="2"/>
    <n v="2"/>
    <s v="iron"/>
    <s v="yes"/>
    <s v="Norwich"/>
    <n v="0"/>
    <s v="yes"/>
    <x v="0"/>
    <s v="Great Britain Region / Danelaw / British Isles / Mercia"/>
    <s v="English Channel"/>
    <s v="Iron"/>
    <s v="ENG"/>
    <n v="2"/>
    <n v="2"/>
    <n v="2"/>
    <s v="Norwich"/>
    <n v="0"/>
  </r>
  <r>
    <x v="1860"/>
    <s v="Derbyshire"/>
    <x v="29"/>
    <s v="IRE"/>
    <s v="IRE,IRE"/>
    <s v="anglo_saxon"/>
    <s v="fraticelli"/>
    <n v="2000"/>
    <s v="western,eastern,AZT"/>
    <s v="no"/>
    <m/>
    <n v="2"/>
    <n v="2"/>
    <n v="2"/>
    <m/>
    <m/>
    <m/>
    <m/>
    <m/>
    <x v="0"/>
    <s v="Great Britain Region / British Isles / Mercia"/>
    <s v="English Channel"/>
    <s v="Iron"/>
    <s v="ENG"/>
    <n v="2"/>
    <n v="2"/>
    <n v="2"/>
    <s v="Derby"/>
    <n v="0"/>
  </r>
  <r>
    <x v="1861"/>
    <s v="Cremona"/>
    <x v="9"/>
    <s v="KNI"/>
    <s v="KNI,ITA"/>
    <s v="cosmopolitan_french"/>
    <s v="catholic"/>
    <n v="2000"/>
    <s v="eastern,western,muslim,ottoman,judean"/>
    <s v="no"/>
    <m/>
    <n v="8"/>
    <n v="8"/>
    <n v="4"/>
    <m/>
    <m/>
    <m/>
    <m/>
    <m/>
    <x v="0"/>
    <s v="Northern Italy / Italian Region / Kingdom of Italy"/>
    <s v="Venice"/>
    <s v="Grain"/>
    <s v="MLO"/>
    <n v="8"/>
    <n v="8"/>
    <n v="4"/>
    <s v="Cremona"/>
    <n v="0"/>
  </r>
  <r>
    <x v="1862"/>
    <s v="Graz"/>
    <x v="6"/>
    <s v="BAV"/>
    <s v="BAV"/>
    <s v="german"/>
    <s v="catholic"/>
    <n v="2000"/>
    <s v="judean,eastern,western"/>
    <s v="no"/>
    <m/>
    <n v="5"/>
    <n v="5"/>
    <n v="3"/>
    <s v="grain"/>
    <s v="yes"/>
    <s v="Graz"/>
    <n v="0"/>
    <s v="yes"/>
    <x v="0"/>
    <s v="German Region / Austrian Region"/>
    <s v="Wien"/>
    <s v="Grain"/>
    <s v="HAB"/>
    <n v="5"/>
    <n v="5"/>
    <n v="3"/>
    <s v="Graz"/>
    <n v="0"/>
  </r>
  <r>
    <x v="1863"/>
    <s v="Somogy"/>
    <x v="10"/>
    <s v="JUD #Former Z13"/>
    <s v="JUD #Former Z13"/>
    <s v="greek"/>
    <s v="jewish"/>
    <n v="2000"/>
    <s v="judean,eastern,western"/>
    <s v="no"/>
    <m/>
    <n v="3"/>
    <n v="3"/>
    <n v="3"/>
    <m/>
    <m/>
    <m/>
    <m/>
    <m/>
    <x v="0"/>
    <s v="Hungarian Region"/>
    <s v="Wien"/>
    <s v="Grain"/>
    <s v="HUN"/>
    <n v="3"/>
    <n v="3"/>
    <n v="3"/>
    <s v="Kaposvár"/>
    <n v="0"/>
  </r>
  <r>
    <x v="1864"/>
    <s v="Ghent"/>
    <x v="4"/>
    <s v="POL"/>
    <s v="POL"/>
    <s v="dutch"/>
    <s v="catholic"/>
    <n v="2000"/>
    <s v="western,eastern,AZT"/>
    <s v="no"/>
    <m/>
    <n v="8"/>
    <n v="8"/>
    <n v="3"/>
    <m/>
    <m/>
    <m/>
    <m/>
    <m/>
    <x v="0"/>
    <s v="Spanish Netherlands / The Low Countries"/>
    <s v="English Channel"/>
    <s v="Cloth"/>
    <s v="FLA"/>
    <n v="8"/>
    <n v="8"/>
    <n v="3"/>
    <s v="Ghent"/>
    <n v="0"/>
  </r>
  <r>
    <x v="1865"/>
    <s v="Namur"/>
    <x v="4"/>
    <s v="POL"/>
    <s v="POL"/>
    <s v="dutch"/>
    <s v="catholic"/>
    <n v="2000"/>
    <s v="eastern,western"/>
    <s v="no"/>
    <m/>
    <n v="7"/>
    <n v="7"/>
    <n v="3"/>
    <m/>
    <m/>
    <m/>
    <m/>
    <m/>
    <x v="0"/>
    <s v="Spanish Netherlands / The Low Countries"/>
    <s v="Champagne"/>
    <s v="Iron"/>
    <s v="BUR"/>
    <n v="7"/>
    <n v="7"/>
    <n v="3"/>
    <s v="Namur"/>
    <n v="0"/>
  </r>
  <r>
    <x v="1866"/>
    <s v="Vaud"/>
    <x v="8"/>
    <s v="BUR"/>
    <s v="BUR"/>
    <s v="cosmopolitan_french"/>
    <s v="catholic"/>
    <n v="2000"/>
    <s v="eastern,western,muslim,ottoman,judean"/>
    <s v="no"/>
    <m/>
    <n v="4"/>
    <n v="4"/>
    <n v="3"/>
    <s v="wool"/>
    <s v="yes"/>
    <s v="Lausanne"/>
    <n v="0"/>
    <s v="yes"/>
    <x v="0"/>
    <s v="Helvetia"/>
    <s v="Genoa"/>
    <s v="Wool"/>
    <s v="SAV"/>
    <n v="4"/>
    <n v="4"/>
    <n v="3"/>
    <s v="Lausanne"/>
    <n v="0"/>
  </r>
  <r>
    <x v="1867"/>
    <s v="Augsburg"/>
    <x v="6"/>
    <s v="BAV"/>
    <s v="BAV"/>
    <s v="german"/>
    <s v="catholic"/>
    <n v="2000"/>
    <s v="judean,eastern,western"/>
    <s v="no"/>
    <m/>
    <n v="7"/>
    <n v="7"/>
    <n v="4"/>
    <s v="cloth"/>
    <s v="yes"/>
    <s v="Augsburg"/>
    <n v="0"/>
    <s v="yes"/>
    <x v="0"/>
    <s v="German Region / Swabia"/>
    <s v="Wien"/>
    <s v="Cloth"/>
    <s v="AUG"/>
    <n v="7"/>
    <n v="7"/>
    <n v="4"/>
    <s v="Augsburg"/>
    <n v="0"/>
  </r>
  <r>
    <x v="1868"/>
    <s v="Zürich"/>
    <x v="8"/>
    <s v="BUR"/>
    <s v="BUR"/>
    <s v="cosmopolitan_french"/>
    <s v="catholic"/>
    <n v="2000"/>
    <s v="eastern,western"/>
    <s v="no"/>
    <m/>
    <n v="4"/>
    <n v="4"/>
    <n v="2"/>
    <s v="wool"/>
    <s v="yes"/>
    <s v="Zürich"/>
    <n v="0"/>
    <s v="yes"/>
    <x v="0"/>
    <s v="Helvetia"/>
    <s v="Rheinland"/>
    <s v="Wool"/>
    <s v="SWI"/>
    <n v="4"/>
    <n v="4"/>
    <n v="2"/>
    <s v="Zürich"/>
    <n v="0"/>
  </r>
  <r>
    <x v="1869"/>
    <s v="St Gallen"/>
    <x v="6"/>
    <s v="BAV"/>
    <s v="BAV"/>
    <s v="german"/>
    <s v="catholic"/>
    <n v="2000"/>
    <s v="eastern,western"/>
    <s v="no"/>
    <m/>
    <n v="3"/>
    <n v="3"/>
    <n v="2"/>
    <s v="wool"/>
    <s v="yes"/>
    <s v="St Gallen"/>
    <n v="0"/>
    <s v="yes"/>
    <x v="0"/>
    <s v="Helvetia"/>
    <s v="Rheinland"/>
    <s v="Wool"/>
    <s v="SWI"/>
    <n v="3"/>
    <n v="3"/>
    <n v="2"/>
    <s v="St Gallen"/>
    <n v="0"/>
  </r>
  <r>
    <x v="1870"/>
    <s v="Wallis"/>
    <x v="8"/>
    <s v="BUR"/>
    <s v="BUR"/>
    <s v="cosmopolitan_french"/>
    <s v="catholic"/>
    <n v="2000"/>
    <s v="eastern,western,muslim,ottoman,judean"/>
    <s v="no"/>
    <m/>
    <n v="3"/>
    <n v="3"/>
    <n v="4"/>
    <s v="wool"/>
    <s v="yes"/>
    <s v="Sion"/>
    <n v="0"/>
    <s v="yes"/>
    <x v="0"/>
    <s v="Helvetia"/>
    <s v="Genoa"/>
    <s v="Wool"/>
    <s v="SAV"/>
    <n v="3"/>
    <n v="3"/>
    <n v="1"/>
    <s v="Sion"/>
    <n v="0"/>
  </r>
  <r>
    <x v="1871"/>
    <s v="Ulm"/>
    <x v="6"/>
    <s v="BAV"/>
    <s v="BAV"/>
    <s v="german"/>
    <s v="catholic"/>
    <n v="2000"/>
    <s v="judean,eastern,western"/>
    <s v="no"/>
    <m/>
    <n v="7"/>
    <n v="7"/>
    <n v="4"/>
    <s v="cloth"/>
    <s v="yes"/>
    <s v="Ulm"/>
    <n v="0"/>
    <s v="yes"/>
    <x v="0"/>
    <s v="German Region / Swabia"/>
    <s v="Wien"/>
    <s v="Cloth"/>
    <s v="ULM"/>
    <n v="7"/>
    <n v="7"/>
    <n v="4"/>
    <s v="Ulm"/>
    <n v="0"/>
  </r>
  <r>
    <x v="1872"/>
    <s v="Graubünden"/>
    <x v="6"/>
    <s v="BAV"/>
    <s v="BAV"/>
    <s v="german"/>
    <s v="catholic"/>
    <n v="2000"/>
    <s v="eastern,western,muslim,ottoman,judean"/>
    <s v="no"/>
    <m/>
    <n v="3"/>
    <n v="3"/>
    <n v="1"/>
    <s v="wool"/>
    <s v="yes"/>
    <s v="Chur"/>
    <n v="0"/>
    <s v="yes"/>
    <x v="0"/>
    <s v="Helvetia"/>
    <s v="Venice"/>
    <s v="Wool"/>
    <s v="SWI"/>
    <n v="3"/>
    <n v="3"/>
    <n v="1"/>
    <s v="Chur"/>
    <n v="0"/>
  </r>
  <r>
    <x v="1873"/>
    <s v="Bremen"/>
    <x v="1"/>
    <s v="GER"/>
    <s v="GER,POL"/>
    <s v="german"/>
    <s v="catholic"/>
    <n v="2000"/>
    <s v="eastern,western,judean,AZT"/>
    <s v="no"/>
    <m/>
    <n v="6"/>
    <n v="6"/>
    <n v="5"/>
    <s v="fish"/>
    <s v="yes"/>
    <s v="Bremen"/>
    <n v="0"/>
    <s v="yes"/>
    <x v="0"/>
    <s v="German Region"/>
    <s v="Lübeck"/>
    <s v="Fish"/>
    <s v="HSA"/>
    <n v="6"/>
    <n v="6"/>
    <n v="4"/>
    <s v="Bremen"/>
    <n v="50"/>
  </r>
  <r>
    <x v="1874"/>
    <s v="Cuneo"/>
    <x v="9"/>
    <s v="KNI"/>
    <s v="KNI,ITA"/>
    <s v="cosmopolitan_french"/>
    <s v="catholic"/>
    <n v="2000"/>
    <s v="eastern,western,muslim,ottoman,judean"/>
    <s v="no"/>
    <m/>
    <m/>
    <m/>
    <m/>
    <m/>
    <m/>
    <m/>
    <m/>
    <m/>
    <x v="0"/>
    <s v="Northern Italy / Italian Region / Kingdom of Italy"/>
    <s v="Genoa"/>
    <s v="Grain"/>
    <s v="SAV"/>
    <n v="5"/>
    <n v="5"/>
    <n v="5"/>
    <s v="Cuneo"/>
    <n v="0"/>
  </r>
  <r>
    <x v="1875"/>
    <s v="Frankfurt"/>
    <x v="6"/>
    <s v="BAV"/>
    <s v="BAV,GER"/>
    <s v="german"/>
    <s v="catholic"/>
    <n v="2000"/>
    <s v="eastern,western"/>
    <s v="no"/>
    <m/>
    <n v="7"/>
    <n v="8"/>
    <n v="7"/>
    <s v="grain"/>
    <s v="yes"/>
    <s v="Frankfurt"/>
    <n v="0"/>
    <s v="yes"/>
    <x v="0"/>
    <s v="German Region / Franconia"/>
    <s v="Rheinland"/>
    <s v="Grain"/>
    <s v="FRN"/>
    <n v="7"/>
    <n v="7"/>
    <n v="4"/>
    <s v="Frankfurt"/>
    <n v="0"/>
  </r>
  <r>
    <x v="1876"/>
    <s v="Charolais"/>
    <x v="21"/>
    <s v="BGD #Former Z08"/>
    <s v="BGD #Former Z08"/>
    <s v="italian"/>
    <s v="catholic"/>
    <n v="2000"/>
    <s v="eastern,western"/>
    <s v="no"/>
    <m/>
    <n v="4"/>
    <n v="5"/>
    <n v="6"/>
    <s v="salt"/>
    <s v="yes"/>
    <s v="Charolles"/>
    <n v="0"/>
    <s v="yes"/>
    <x v="0"/>
    <s v="Gallia / French Region"/>
    <s v="Champagne"/>
    <s v="Salt"/>
    <s v="BUR"/>
    <n v="4"/>
    <n v="4"/>
    <n v="3"/>
    <s v="Charolles"/>
    <n v="0"/>
  </r>
  <r>
    <x v="1877"/>
    <s v="Aachen"/>
    <x v="4"/>
    <s v="POL"/>
    <s v="POL"/>
    <s v="dutch"/>
    <s v="catholic"/>
    <n v="2000"/>
    <s v="eastern,western"/>
    <s v="no"/>
    <m/>
    <m/>
    <m/>
    <m/>
    <m/>
    <m/>
    <m/>
    <m/>
    <m/>
    <x v="0"/>
    <s v="Lotharingia / German Region"/>
    <s v="Rheinland"/>
    <s v="Grain"/>
    <s v="AAC"/>
    <n v="5"/>
    <n v="5"/>
    <n v="2"/>
    <s v="Aachen"/>
    <n v="0"/>
  </r>
  <r>
    <x v="1878"/>
    <s v="Alencon"/>
    <x v="11"/>
    <s v="PAP"/>
    <s v="PAP"/>
    <s v="italian"/>
    <s v="catholic"/>
    <n v="2000"/>
    <s v="eastern,western"/>
    <s v="no"/>
    <m/>
    <m/>
    <m/>
    <m/>
    <m/>
    <m/>
    <m/>
    <m/>
    <m/>
    <x v="0"/>
    <s v="Gallia / French Region"/>
    <s v="Champagne"/>
    <s v="Cloth"/>
    <s v="FRA"/>
    <n v="6"/>
    <n v="6"/>
    <n v="4"/>
    <s v="Alençon"/>
    <n v="0"/>
  </r>
  <r>
    <x v="1879"/>
    <s v="Sundgau"/>
    <x v="20"/>
    <s v="ULO #Former Z07"/>
    <s v="ULO #Former Z07,POL"/>
    <s v="cosmopolitan_french"/>
    <s v="catholic"/>
    <n v="2000"/>
    <s v="eastern,western"/>
    <s v="no"/>
    <m/>
    <m/>
    <m/>
    <m/>
    <m/>
    <m/>
    <m/>
    <m/>
    <m/>
    <x v="0"/>
    <s v="Lotharingia / German Region"/>
    <s v="Rheinland"/>
    <s v="Iron"/>
    <s v="HAB"/>
    <n v="4"/>
    <n v="6"/>
    <n v="4"/>
    <s v="Altkirch"/>
    <n v="0"/>
  </r>
  <r>
    <x v="1880"/>
    <s v="St. Martin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NED"/>
    <n v="4"/>
    <n v="5"/>
    <n v="1"/>
    <s v="St. Martin"/>
    <n v="0"/>
  </r>
  <r>
    <x v="1881"/>
    <s v="Annaba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Tunis"/>
    <s v="Naval supplies"/>
    <s v="TUN"/>
    <n v="2"/>
    <n v="2"/>
    <n v="1"/>
    <s v="Annaba"/>
    <n v="0"/>
  </r>
  <r>
    <x v="1882"/>
    <s v="Western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883"/>
    <s v="East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884"/>
    <s v="Central Finnish Lakes"/>
    <x v="39"/>
    <m/>
    <m/>
    <m/>
    <m/>
    <m/>
    <s v="eastern,western,judean"/>
    <m/>
    <m/>
    <m/>
    <m/>
    <m/>
    <m/>
    <m/>
    <m/>
    <m/>
    <m/>
    <x v="6"/>
    <m/>
    <n v="0"/>
    <n v="0"/>
    <n v="0"/>
    <n v="0"/>
    <n v="0"/>
    <n v="0"/>
    <n v="0"/>
    <n v="0"/>
  </r>
  <r>
    <x v="1885"/>
    <s v="Storava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886"/>
    <s v="Storsjön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887"/>
    <s v="Kara Sea"/>
    <x v="39"/>
    <m/>
    <m/>
    <m/>
    <m/>
    <m/>
    <s v="nomad_group,judean"/>
    <m/>
    <m/>
    <m/>
    <m/>
    <m/>
    <m/>
    <m/>
    <m/>
    <m/>
    <m/>
    <x v="6"/>
    <m/>
    <n v="0"/>
    <n v="0"/>
    <n v="0"/>
    <n v="0"/>
    <n v="0"/>
    <n v="0"/>
    <n v="0"/>
    <n v="0"/>
  </r>
  <r>
    <x v="1888"/>
    <s v="Lake Geneva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889"/>
    <s v="Lake Constance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890"/>
    <s v="Lake Tuz"/>
    <x v="39"/>
    <m/>
    <m/>
    <m/>
    <m/>
    <m/>
    <s v="judean,muslim,ottoman"/>
    <m/>
    <m/>
    <m/>
    <m/>
    <m/>
    <m/>
    <m/>
    <m/>
    <m/>
    <m/>
    <x v="6"/>
    <m/>
    <n v="0"/>
    <n v="0"/>
    <n v="0"/>
    <n v="0"/>
    <n v="0"/>
    <n v="0"/>
    <n v="0"/>
    <n v="0"/>
  </r>
  <r>
    <x v="1891"/>
    <s v="Lake Van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x v="1892"/>
    <s v="Lake Daryacheh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x v="1893"/>
    <s v="Sevan Lake"/>
    <x v="39"/>
    <m/>
    <m/>
    <m/>
    <m/>
    <m/>
    <s v="judean,nomad_group,muslim,ottoman"/>
    <m/>
    <m/>
    <m/>
    <m/>
    <m/>
    <m/>
    <m/>
    <m/>
    <m/>
    <m/>
    <x v="6"/>
    <m/>
    <n v="0"/>
    <n v="0"/>
    <n v="0"/>
    <n v="0"/>
    <n v="0"/>
    <n v="0"/>
    <n v="0"/>
    <n v="0"/>
  </r>
  <r>
    <x v="1894"/>
    <s v="Lake Taihu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1895"/>
    <s v="Lake Hongz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1896"/>
    <s v="Dongting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1897"/>
    <s v="Tonlé Sap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1898"/>
    <s v="Tana Lake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899"/>
    <s v="Lake Turkana"/>
    <x v="39"/>
    <m/>
    <m/>
    <m/>
    <m/>
    <m/>
    <s v="sub_saharan"/>
    <m/>
    <m/>
    <m/>
    <m/>
    <m/>
    <m/>
    <m/>
    <m/>
    <m/>
    <m/>
    <x v="6"/>
    <m/>
    <n v="0"/>
    <n v="0"/>
    <n v="0"/>
    <n v="0"/>
    <n v="0"/>
    <n v="0"/>
    <n v="0"/>
    <n v="0"/>
  </r>
  <r>
    <x v="1900"/>
    <s v="Mpangu"/>
    <x v="39"/>
    <m/>
    <m/>
    <m/>
    <m/>
    <m/>
    <s v="sub_saharan"/>
    <m/>
    <m/>
    <m/>
    <m/>
    <m/>
    <m/>
    <m/>
    <m/>
    <m/>
    <m/>
    <x v="1"/>
    <s v="Congo / Central Africa"/>
    <s v="Ivory Coast"/>
    <s v="Copper"/>
    <s v="KON"/>
    <n v="2"/>
    <n v="2"/>
    <n v="2"/>
    <s v="Sundi"/>
    <n v="50"/>
  </r>
  <r>
    <x v="1901"/>
    <s v="Lake Poopo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902"/>
    <s v="Lake Champlai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903"/>
    <s v="Lake Saint-Jean"/>
    <x v="39"/>
    <m/>
    <m/>
    <m/>
    <m/>
    <m/>
    <s v="high_american"/>
    <s v="no"/>
    <m/>
    <m/>
    <m/>
    <m/>
    <m/>
    <m/>
    <m/>
    <m/>
    <m/>
    <x v="6"/>
    <m/>
    <n v="0"/>
    <n v="0"/>
    <n v="0"/>
    <n v="0"/>
    <n v="0"/>
    <n v="0"/>
    <n v="0"/>
    <n v="0"/>
  </r>
  <r>
    <x v="1904"/>
    <s v="Lake Manicouagan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05"/>
    <s v="Lake Michikamau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06"/>
    <s v="Lake Bienvill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07"/>
    <s v="Clearwater Lakes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08"/>
    <s v="Lake Minto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09"/>
    <s v="La Grande River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0"/>
    <s v="Lake Island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1"/>
    <s v="Lake Reindeer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2"/>
    <s v="Wollasto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3"/>
    <s v="Great Slave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4"/>
    <s v="Lake Athabasca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5"/>
    <s v="Dubawni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6"/>
    <s v="Yathkyed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7"/>
    <s v="Kasba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8"/>
    <s v="Nuelti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19"/>
    <s v="Wholdaia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20"/>
    <s v="Peter Pond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21"/>
    <s v="Great Salt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22"/>
    <s v="Williston Lake"/>
    <x v="39"/>
    <m/>
    <m/>
    <m/>
    <m/>
    <m/>
    <s v="high_american"/>
    <m/>
    <m/>
    <m/>
    <m/>
    <m/>
    <m/>
    <m/>
    <m/>
    <m/>
    <m/>
    <x v="6"/>
    <m/>
    <n v="0"/>
    <n v="0"/>
    <n v="0"/>
    <n v="0"/>
    <n v="0"/>
    <n v="0"/>
    <n v="0"/>
    <n v="0"/>
  </r>
  <r>
    <x v="1923"/>
    <s v="Greenland Tip"/>
    <x v="39"/>
    <m/>
    <m/>
    <m/>
    <m/>
    <m/>
    <s v="AZT"/>
    <m/>
    <m/>
    <m/>
    <m/>
    <m/>
    <m/>
    <m/>
    <m/>
    <m/>
    <m/>
    <x v="8"/>
    <m/>
    <n v="0"/>
    <n v="0"/>
    <n v="0"/>
    <n v="0"/>
    <n v="0"/>
    <n v="0"/>
    <n v="0"/>
    <n v="0"/>
  </r>
  <r>
    <x v="1924"/>
    <s v="Storebælt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x v="1925"/>
    <s v="Northern Baltic Sea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x v="1926"/>
    <s v="Eastern Baltic Sea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x v="1927"/>
    <s v="Western Sea of Åland"/>
    <x v="39"/>
    <m/>
    <m/>
    <m/>
    <m/>
    <m/>
    <s v="AZT,easter,western,judean"/>
    <m/>
    <m/>
    <m/>
    <m/>
    <m/>
    <m/>
    <m/>
    <m/>
    <m/>
    <m/>
    <x v="7"/>
    <m/>
    <n v="0"/>
    <n v="0"/>
    <n v="0"/>
    <n v="0"/>
    <n v="0"/>
    <n v="0"/>
    <n v="0"/>
    <n v="0"/>
  </r>
  <r>
    <x v="1928"/>
    <s v="Western Norwegian Sea"/>
    <x v="39"/>
    <m/>
    <m/>
    <m/>
    <m/>
    <m/>
    <s v="AZT,easter,western,judean"/>
    <m/>
    <m/>
    <m/>
    <m/>
    <m/>
    <m/>
    <m/>
    <m/>
    <m/>
    <m/>
    <x v="8"/>
    <m/>
    <n v="0"/>
    <n v="0"/>
    <n v="0"/>
    <n v="0"/>
    <n v="0"/>
    <n v="0"/>
    <n v="0"/>
    <n v="0"/>
  </r>
  <r>
    <x v="1929"/>
    <s v="Åland"/>
    <x v="0"/>
    <s v="AZT"/>
    <s v="AZT"/>
    <s v="norwegian"/>
    <s v="catholic"/>
    <n v="2000"/>
    <s v="eastern,western,judean,AZT"/>
    <s v="no"/>
    <m/>
    <n v="2"/>
    <n v="1"/>
    <n v="2"/>
    <s v="fish"/>
    <s v="yes"/>
    <s v="Mariehamn"/>
    <n v="0"/>
    <s v="yes"/>
    <x v="0"/>
    <s v="Finnish Region / Scandinavian Region"/>
    <s v="Baltic Sea"/>
    <s v="Fish"/>
    <s v="SWE"/>
    <n v="1"/>
    <n v="1"/>
    <n v="1"/>
    <s v="Mariehamn"/>
    <n v="0"/>
  </r>
  <r>
    <x v="1930"/>
    <s v="East Frisia"/>
    <x v="4"/>
    <s v="POL"/>
    <s v="POL"/>
    <s v="dutch"/>
    <s v="catholic"/>
    <n v="2000"/>
    <s v="eastern,western,judean,AZT"/>
    <s v="no"/>
    <m/>
    <m/>
    <m/>
    <m/>
    <m/>
    <m/>
    <m/>
    <m/>
    <m/>
    <x v="0"/>
    <s v="German Region"/>
    <s v="Lübeck"/>
    <s v="Salt"/>
    <s v="EFR"/>
    <n v="2"/>
    <n v="2"/>
    <n v="3"/>
    <s v="Emden"/>
    <n v="0"/>
  </r>
  <r>
    <x v="1931"/>
    <s v="Gulf of Satalia"/>
    <x v="39"/>
    <m/>
    <m/>
    <m/>
    <m/>
    <m/>
    <s v="eastern,western,muslim,ottoman,judean"/>
    <m/>
    <m/>
    <m/>
    <m/>
    <m/>
    <m/>
    <m/>
    <m/>
    <m/>
    <m/>
    <x v="7"/>
    <m/>
    <n v="0"/>
    <n v="0"/>
    <n v="0"/>
    <n v="0"/>
    <n v="0"/>
    <n v="0"/>
    <n v="0"/>
    <n v="0"/>
  </r>
  <r>
    <x v="1932"/>
    <s v="Bari"/>
    <x v="12"/>
    <s v="BYZ"/>
    <s v="BYZ"/>
    <s v="greek"/>
    <s v="catholic"/>
    <n v="2000"/>
    <s v="eastern,western,muslim,ottoman,judean"/>
    <s v="no"/>
    <m/>
    <n v="3"/>
    <n v="3"/>
    <n v="4"/>
    <s v="wine"/>
    <s v="yes"/>
    <s v="Bari"/>
    <n v="0"/>
    <s v="yes"/>
    <x v="0"/>
    <s v="Two Sicilies / Southern Italy / Italian Region"/>
    <s v="Venice"/>
    <s v="Wine"/>
    <s v="NAP"/>
    <n v="3"/>
    <n v="3"/>
    <n v="2"/>
    <s v="Bari"/>
    <n v="0"/>
  </r>
  <r>
    <x v="1933"/>
    <s v="Lucania"/>
    <x v="12"/>
    <s v="BYZ"/>
    <s v="BYZ"/>
    <s v="greek"/>
    <s v="catholic"/>
    <n v="2000"/>
    <s v="eastern,western,muslim,ottoman,judean"/>
    <s v="no"/>
    <m/>
    <n v="2"/>
    <n v="2"/>
    <n v="3"/>
    <s v="grain"/>
    <s v="yes"/>
    <s v="Potenza"/>
    <n v="0"/>
    <s v="yes"/>
    <x v="0"/>
    <s v="Two Sicilies / Southern Italy / Italian Region"/>
    <s v="Genoa"/>
    <s v="Grain"/>
    <s v="NAP"/>
    <n v="2"/>
    <n v="2"/>
    <n v="1"/>
    <s v="Potenza"/>
    <n v="0"/>
  </r>
  <r>
    <x v="1934"/>
    <s v="Mitau"/>
    <x v="5"/>
    <s v="LIT"/>
    <s v="LIT"/>
    <s v="lithuanian"/>
    <s v="catholic"/>
    <n v="2000"/>
    <s v="eastern,western,judean,AZT"/>
    <s v="no"/>
    <m/>
    <m/>
    <m/>
    <m/>
    <m/>
    <m/>
    <m/>
    <m/>
    <m/>
    <x v="0"/>
    <s v="The Baltics"/>
    <s v="Baltic Sea"/>
    <s v="Naval supplies"/>
    <s v="LIV"/>
    <n v="2"/>
    <n v="2"/>
    <n v="2"/>
    <s v="Mitau"/>
    <n v="0"/>
  </r>
  <r>
    <x v="1935"/>
    <s v="Kovno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Baltic Sea"/>
    <s v="Grain"/>
    <s v="LIT"/>
    <n v="2"/>
    <n v="2"/>
    <n v="1"/>
    <s v="Kovno"/>
    <n v="0"/>
  </r>
  <r>
    <x v="1936"/>
    <s v="Grodno"/>
    <x v="5"/>
    <s v="LIT"/>
    <s v="LIT"/>
    <s v="lithuanian"/>
    <s v="catholic"/>
    <n v="2000"/>
    <s v="eastern,western,judean"/>
    <s v="no"/>
    <m/>
    <m/>
    <m/>
    <m/>
    <m/>
    <m/>
    <m/>
    <m/>
    <m/>
    <x v="0"/>
    <s v="Lithuanian Region"/>
    <s v="Kiev"/>
    <s v="Wool"/>
    <s v="LIT"/>
    <n v="4"/>
    <n v="4"/>
    <n v="3"/>
    <s v="Grodno"/>
    <n v="0"/>
  </r>
  <r>
    <x v="1937"/>
    <s v="Wizna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Naval supplies"/>
    <s v="MAZ"/>
    <n v="2"/>
    <n v="2"/>
    <n v="1"/>
    <s v="Wizna"/>
    <n v="0"/>
  </r>
  <r>
    <x v="1938"/>
    <s v="Leczyca"/>
    <x v="4"/>
    <s v="POL"/>
    <s v="POL"/>
    <s v="polish"/>
    <s v="catholic"/>
    <n v="2000"/>
    <s v="eastern,western,judean"/>
    <s v="no"/>
    <m/>
    <m/>
    <m/>
    <m/>
    <m/>
    <m/>
    <m/>
    <m/>
    <m/>
    <x v="0"/>
    <s v="Malopolska"/>
    <s v="Krakow"/>
    <s v="Grain"/>
    <s v="POL"/>
    <n v="4"/>
    <n v="4"/>
    <n v="3"/>
    <s v="Leczyca"/>
    <n v="0"/>
  </r>
  <r>
    <x v="1939"/>
    <s v="Belz"/>
    <x v="10"/>
    <s v="JUD #Former Z13"/>
    <s v="JUD #Former Z13"/>
    <s v="czech"/>
    <s v="jewish"/>
    <n v="2000"/>
    <s v="eastern,western,judean"/>
    <s v="no"/>
    <m/>
    <m/>
    <m/>
    <m/>
    <m/>
    <m/>
    <m/>
    <m/>
    <m/>
    <x v="0"/>
    <s v="Malopolska"/>
    <s v="Krakow"/>
    <s v="Grain"/>
    <s v="MAZ"/>
    <n v="4"/>
    <n v="3"/>
    <n v="2"/>
    <n v="0"/>
    <n v="0"/>
  </r>
  <r>
    <x v="1940"/>
    <s v="Turov"/>
    <x v="10"/>
    <s v="JUD #Former Z13"/>
    <s v="JUD #Former Z13"/>
    <s v="lithuanian"/>
    <s v="catholic"/>
    <n v="2000"/>
    <s v="eastern,western,judean"/>
    <s v="no"/>
    <m/>
    <m/>
    <m/>
    <m/>
    <m/>
    <m/>
    <m/>
    <m/>
    <m/>
    <x v="0"/>
    <s v="Belarus"/>
    <s v="Kiev"/>
    <s v="Wool"/>
    <s v="LIT"/>
    <n v="2"/>
    <n v="2"/>
    <n v="2"/>
    <s v="Turov"/>
    <n v="0"/>
  </r>
  <r>
    <x v="1941"/>
    <s v="Zhytomyr"/>
    <x v="10"/>
    <s v="JUD #Former Z13"/>
    <s v="JUD #Former Z13"/>
    <s v="lithuanian"/>
    <s v="catholic"/>
    <n v="2000"/>
    <s v="eastern,western,judean"/>
    <s v="no"/>
    <m/>
    <m/>
    <m/>
    <m/>
    <m/>
    <m/>
    <m/>
    <m/>
    <m/>
    <x v="0"/>
    <s v="Ruthenian Region"/>
    <s v="Kiev"/>
    <s v="Grain"/>
    <s v="LIT"/>
    <n v="3"/>
    <n v="3"/>
    <n v="2"/>
    <s v="Zhytomyr"/>
    <n v="0"/>
  </r>
  <r>
    <x v="1942"/>
    <s v="Bratslav"/>
    <x v="10"/>
    <s v="JUD #Former Z13"/>
    <s v="JUD #Former Z13"/>
    <s v="russian"/>
    <s v="animism"/>
    <n v="2000"/>
    <s v="eastern,western,judean"/>
    <s v="no"/>
    <m/>
    <m/>
    <m/>
    <m/>
    <m/>
    <m/>
    <m/>
    <m/>
    <m/>
    <x v="0"/>
    <s v="Ruthenian Region"/>
    <s v="Kiev"/>
    <s v="Grain"/>
    <s v="LIT"/>
    <n v="3"/>
    <n v="3"/>
    <n v="2"/>
    <s v="Bratslav"/>
    <n v="25"/>
  </r>
  <r>
    <x v="1943"/>
    <s v="Cherkasy"/>
    <x v="10"/>
    <s v="JUD #Former Z13"/>
    <s v="JUD #Former Z13"/>
    <s v="russian"/>
    <s v="animism"/>
    <n v="2000"/>
    <s v="eastern,western,judean"/>
    <s v="no"/>
    <m/>
    <m/>
    <m/>
    <m/>
    <m/>
    <m/>
    <m/>
    <m/>
    <m/>
    <x v="0"/>
    <s v="Russian Region / Ruthenian Region"/>
    <s v="Kiev"/>
    <s v="Grain"/>
    <s v="LIT"/>
    <n v="3"/>
    <n v="3"/>
    <n v="2"/>
    <s v="Cherkasy"/>
    <n v="25"/>
  </r>
  <r>
    <x v="1944"/>
    <s v="Severia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Russian Region / Ruthenian Region"/>
    <s v="Kiev"/>
    <s v="Iron"/>
    <s v="LIT"/>
    <n v="3"/>
    <n v="3"/>
    <n v="2"/>
    <s v="Novgorod-Seversky"/>
    <n v="0"/>
  </r>
  <r>
    <x v="1945"/>
    <s v="Desh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Maharashtra / India"/>
    <s v="Goa"/>
    <s v="Naval supplies"/>
    <s v="BAH"/>
    <n v="4"/>
    <n v="4"/>
    <n v="2"/>
    <s v="Kolhapur"/>
    <n v="0"/>
  </r>
  <r>
    <x v="1946"/>
    <s v="Gingee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Tamil Country / India"/>
    <s v="Ceylon"/>
    <s v="Cloth"/>
    <s v="VIJ"/>
    <n v="3"/>
    <n v="3"/>
    <n v="2"/>
    <s v="Gingee"/>
    <n v="25"/>
  </r>
  <r>
    <x v="1947"/>
    <s v="Bidar"/>
    <x v="46"/>
    <s v="RAS #Former Z18"/>
    <s v="RAS #Former Z18"/>
    <s v="kannada"/>
    <s v="hinduism"/>
    <n v="2000"/>
    <s v="indian,muslim,judean,ottoman"/>
    <s v="no"/>
    <m/>
    <m/>
    <m/>
    <m/>
    <m/>
    <m/>
    <m/>
    <m/>
    <m/>
    <x v="2"/>
    <s v="Karnataka / India"/>
    <s v="Goa"/>
    <s v="Silk"/>
    <s v="BAH"/>
    <n v="4"/>
    <n v="5"/>
    <n v="3"/>
    <s v="Bidar"/>
    <n v="0"/>
  </r>
  <r>
    <x v="1948"/>
    <s v="Rayalaseem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Andhra / India"/>
    <s v="Ceylon"/>
    <s v="Cotton"/>
    <s v="VIJ"/>
    <n v="4"/>
    <n v="3"/>
    <n v="3"/>
    <s v="Penukonda"/>
    <n v="0"/>
  </r>
  <r>
    <x v="1949"/>
    <s v="Meghalaya"/>
    <x v="39"/>
    <m/>
    <m/>
    <m/>
    <m/>
    <m/>
    <s v="indian,chinese"/>
    <m/>
    <m/>
    <m/>
    <m/>
    <m/>
    <m/>
    <m/>
    <m/>
    <m/>
    <m/>
    <x v="2"/>
    <s v="Wasteland"/>
    <n v="0"/>
    <n v="0"/>
    <n v="0"/>
    <n v="0"/>
    <n v="0"/>
    <n v="0"/>
    <n v="0"/>
    <n v="0"/>
  </r>
  <r>
    <x v="1950"/>
    <s v="Hunyad"/>
    <x v="10"/>
    <s v="JUD #Former Z13"/>
    <s v="JUD #Former Z13"/>
    <s v="hungarian"/>
    <s v="catholic"/>
    <n v="2000"/>
    <s v="eastern,western,judean,ottoman"/>
    <s v="no"/>
    <m/>
    <m/>
    <m/>
    <m/>
    <m/>
    <m/>
    <m/>
    <m/>
    <m/>
    <x v="0"/>
    <s v="Hungarian Region"/>
    <s v="Ragusa"/>
    <s v="Salt"/>
    <s v="HUN"/>
    <n v="4"/>
    <n v="4"/>
    <n v="2"/>
    <s v="Alba Iulia"/>
    <n v="0"/>
  </r>
  <r>
    <x v="1951"/>
    <s v="Maramaros"/>
    <x v="10"/>
    <s v="JUD #Former Z13"/>
    <s v="JUD #Former Z13,BYZ"/>
    <s v="greek"/>
    <s v="jewish"/>
    <n v="2000"/>
    <s v="eastern,western,judean"/>
    <s v="no"/>
    <m/>
    <m/>
    <m/>
    <m/>
    <m/>
    <m/>
    <m/>
    <m/>
    <m/>
    <x v="0"/>
    <s v="Hungarian Region"/>
    <s v="Krakow"/>
    <s v="Naval supplies"/>
    <s v="HUN"/>
    <n v="2"/>
    <n v="2"/>
    <n v="1"/>
    <s v="Huszt"/>
    <n v="0"/>
  </r>
  <r>
    <x v="1952"/>
    <s v="Szabolcs"/>
    <x v="10"/>
    <s v="JUD #Former Z13"/>
    <s v="JUD #Former Z13,BYZ"/>
    <s v="greek"/>
    <s v="jewish"/>
    <n v="2000"/>
    <s v="judean,eastern,western"/>
    <s v="no"/>
    <m/>
    <m/>
    <m/>
    <m/>
    <m/>
    <m/>
    <m/>
    <m/>
    <m/>
    <x v="0"/>
    <s v="Hungarian Region"/>
    <s v="Wien"/>
    <s v="Naval supplies"/>
    <s v="HUN"/>
    <n v="3"/>
    <n v="3"/>
    <n v="2"/>
    <s v="Debrecen"/>
    <n v="0"/>
  </r>
  <r>
    <x v="1953"/>
    <s v="Torontal"/>
    <x v="10"/>
    <s v="JUD #Former Z13"/>
    <s v="JUD #Former Z13"/>
    <s v="greek"/>
    <s v="jewish"/>
    <n v="2000"/>
    <s v="eastern,western,judean,ottoman"/>
    <s v="no"/>
    <m/>
    <m/>
    <m/>
    <m/>
    <m/>
    <m/>
    <m/>
    <m/>
    <m/>
    <x v="0"/>
    <s v="Hungarian Region"/>
    <s v="Ragusa"/>
    <s v="Wool"/>
    <s v="HUN"/>
    <n v="3"/>
    <n v="3"/>
    <n v="2"/>
    <s v="Zrenjanin"/>
    <n v="0"/>
  </r>
  <r>
    <x v="1954"/>
    <s v="Kholmogory"/>
    <x v="10"/>
    <s v="JUD #Former Z13"/>
    <s v="JUD #Former Z13"/>
    <s v="greek"/>
    <s v="jewish"/>
    <n v="2000"/>
    <s v="judean,eastern,western"/>
    <s v="no"/>
    <m/>
    <m/>
    <m/>
    <m/>
    <m/>
    <m/>
    <m/>
    <m/>
    <m/>
    <x v="0"/>
    <s v="Russian Region"/>
    <s v="White Sea"/>
    <s v="Fur"/>
    <s v="NOV"/>
    <n v="2"/>
    <n v="2"/>
    <n v="1"/>
    <s v="Kholmogory"/>
    <n v="0"/>
  </r>
  <r>
    <x v="1955"/>
    <s v="Suzdal"/>
    <x v="10"/>
    <s v="JUD #Former Z13"/>
    <s v="JUD #Former Z13"/>
    <s v="mordvin"/>
    <s v="jewish"/>
    <n v="2000"/>
    <s v="judean,nomad_group"/>
    <s v="no"/>
    <m/>
    <m/>
    <m/>
    <m/>
    <m/>
    <m/>
    <m/>
    <m/>
    <m/>
    <x v="0"/>
    <s v="Russian Region"/>
    <s v="Kazan"/>
    <s v="Grain"/>
    <s v="MOS"/>
    <n v="8"/>
    <n v="8"/>
    <n v="4"/>
    <s v="Suzdal"/>
    <n v="0"/>
  </r>
  <r>
    <x v="1956"/>
    <s v="Galich"/>
    <x v="10"/>
    <s v="JUD #Former Z13"/>
    <s v="JUD #Former Z13"/>
    <s v="mordvin"/>
    <s v="animism"/>
    <n v="2000"/>
    <s v="judean,nomad_group"/>
    <s v="no"/>
    <m/>
    <m/>
    <m/>
    <m/>
    <m/>
    <m/>
    <m/>
    <m/>
    <m/>
    <x v="0"/>
    <s v="Russian Region"/>
    <s v="Kazan"/>
    <s v="Fur"/>
    <s v="MOS"/>
    <n v="5"/>
    <s v="8 #Huge Salt Mine"/>
    <n v="2"/>
    <s v="Galich"/>
    <n v="0"/>
  </r>
  <r>
    <x v="1957"/>
    <s v="Kargopol"/>
    <x v="10"/>
    <s v="JUD #Former Z13"/>
    <s v="JUD #Former Z13"/>
    <s v="greek"/>
    <s v="jewish"/>
    <n v="2000"/>
    <s v="judean,eastern,western"/>
    <s v="no"/>
    <m/>
    <m/>
    <m/>
    <m/>
    <m/>
    <m/>
    <m/>
    <m/>
    <m/>
    <x v="0"/>
    <s v="Russian Region"/>
    <s v="White Sea"/>
    <s v="Naval supplies"/>
    <s v="NOV"/>
    <n v="3"/>
    <n v="3"/>
    <n v="1"/>
    <s v="Kargopol"/>
    <n v="0"/>
  </r>
  <r>
    <x v="1958"/>
    <s v="Torzhok"/>
    <x v="10"/>
    <s v="JUD #Former Z13"/>
    <s v="JUD #Former Z13"/>
    <s v="mordvin"/>
    <s v="animism"/>
    <n v="2000"/>
    <s v="eastern,western,judean"/>
    <s v="no"/>
    <m/>
    <m/>
    <m/>
    <m/>
    <m/>
    <m/>
    <m/>
    <m/>
    <m/>
    <x v="0"/>
    <s v="Russian Region"/>
    <s v="Novgorod"/>
    <s v="Naval supplies"/>
    <s v="NOV"/>
    <n v="5"/>
    <n v="5"/>
    <n v="3"/>
    <s v="Torzhok"/>
    <n v="0"/>
  </r>
  <r>
    <x v="1959"/>
    <s v="Ostrov"/>
    <x v="10"/>
    <s v="JUD #Former Z13"/>
    <s v="JUD #Former Z13"/>
    <s v="finnish"/>
    <s v="animism"/>
    <n v="2000"/>
    <s v="eastern,western,judean"/>
    <s v="no"/>
    <m/>
    <m/>
    <m/>
    <m/>
    <m/>
    <m/>
    <m/>
    <m/>
    <m/>
    <x v="0"/>
    <s v="Russian Region"/>
    <s v="Novgorod"/>
    <s v="Grain"/>
    <s v="PSK"/>
    <n v="2"/>
    <n v="2"/>
    <n v="2"/>
    <s v="Ostrov"/>
    <n v="0"/>
  </r>
  <r>
    <x v="1960"/>
    <s v="Ladoga"/>
    <x v="10"/>
    <s v="JUD #Former Z13"/>
    <s v="JUD #Former Z13"/>
    <s v="greek"/>
    <s v="jewish"/>
    <n v="2000"/>
    <s v="eastern,western,judean"/>
    <s v="no"/>
    <m/>
    <m/>
    <m/>
    <m/>
    <m/>
    <m/>
    <m/>
    <m/>
    <m/>
    <x v="0"/>
    <s v="Russian Region"/>
    <s v="Novgorod"/>
    <s v="Fur"/>
    <s v="NOV"/>
    <n v="4"/>
    <n v="4"/>
    <n v="2"/>
    <s v="Ladoga"/>
    <n v="0"/>
  </r>
  <r>
    <x v="1961"/>
    <s v="Kudymkar"/>
    <x v="10"/>
    <s v="JUD #Former Z13"/>
    <s v="JUD #Former Z13"/>
    <s v="khazar"/>
    <s v="jewish"/>
    <n v="2000"/>
    <s v="judean,nomad_group"/>
    <s v="no"/>
    <m/>
    <m/>
    <m/>
    <m/>
    <m/>
    <m/>
    <m/>
    <m/>
    <m/>
    <x v="0"/>
    <s v="Russian Region / Western Siberia"/>
    <s v="Kazan"/>
    <s v="Fur"/>
    <s v="PRM"/>
    <n v="1"/>
    <n v="1"/>
    <n v="1"/>
    <s v="Kudymkar"/>
    <n v="0"/>
  </r>
  <r>
    <x v="1962"/>
    <s v="Cherdyn"/>
    <x v="10"/>
    <s v="JUD #Former Z13"/>
    <s v="JUD #Former Z13"/>
    <s v="komi"/>
    <s v="animism"/>
    <n v="2000"/>
    <s v="judean,eastern,western"/>
    <s v="no"/>
    <m/>
    <m/>
    <m/>
    <m/>
    <m/>
    <m/>
    <m/>
    <m/>
    <m/>
    <x v="0"/>
    <s v="Russian Region / Western Siberia"/>
    <s v="White Sea"/>
    <s v="Salt"/>
    <s v="PRM"/>
    <n v="3"/>
    <n v="3"/>
    <n v="2"/>
    <s v="Cherdyn"/>
    <n v="0"/>
  </r>
  <r>
    <x v="1963"/>
    <s v="Ust-Sysolsk"/>
    <x v="10"/>
    <s v="JUD #Former Z13"/>
    <s v="JUD #Former Z13"/>
    <s v="komi"/>
    <s v="animism"/>
    <n v="2000"/>
    <s v="judean,eastern,western"/>
    <s v="no"/>
    <m/>
    <m/>
    <m/>
    <m/>
    <m/>
    <m/>
    <m/>
    <m/>
    <m/>
    <x v="0"/>
    <s v="Russian Region"/>
    <s v="White Sea"/>
    <s v="Fur"/>
    <s v="PRM"/>
    <n v="1"/>
    <n v="1"/>
    <n v="1"/>
    <s v="Ust-Sysola"/>
    <n v="0"/>
  </r>
  <r>
    <x v="1964"/>
    <s v="Buzuluk"/>
    <x v="10"/>
    <s v="JUD #Former Z13"/>
    <s v="JUD #Former Z13"/>
    <s v="pecheneg"/>
    <s v="shamanism"/>
    <n v="2000"/>
    <s v="judean,nomad_group"/>
    <s v="no"/>
    <m/>
    <m/>
    <m/>
    <m/>
    <m/>
    <m/>
    <m/>
    <m/>
    <m/>
    <x v="0"/>
    <s v="Western Siberia / Central Asia"/>
    <s v="Kazan"/>
    <s v="Iron"/>
    <s v="NOG"/>
    <n v="2"/>
    <n v="2"/>
    <n v="2"/>
    <s v="Buzuluk"/>
    <n v="0"/>
  </r>
  <r>
    <x v="1965"/>
    <s v="Chelyaba"/>
    <x v="10"/>
    <s v="JUD #Former Z13"/>
    <s v="JUD #Former Z13"/>
    <s v="greek"/>
    <s v="jewish"/>
    <n v="2000"/>
    <s v="judean,nomad_group"/>
    <s v="no"/>
    <m/>
    <m/>
    <m/>
    <m/>
    <m/>
    <m/>
    <m/>
    <m/>
    <m/>
    <x v="2"/>
    <s v="Western Siberia / Central Asia"/>
    <s v="Kazan"/>
    <s v="Fur"/>
    <s v="NOG"/>
    <n v="3"/>
    <n v="3"/>
    <n v="3"/>
    <s v="Chelyaba"/>
    <n v="0"/>
  </r>
  <r>
    <x v="1966"/>
    <s v="Khujand"/>
    <x v="10"/>
    <s v="JUD #Former Z13"/>
    <s v="JUD #Former Z13"/>
    <s v="turkish"/>
    <s v="nestorian"/>
    <n v="2000"/>
    <s v="judean,muslim,nomad_group"/>
    <s v="no"/>
    <m/>
    <m/>
    <m/>
    <m/>
    <m/>
    <m/>
    <m/>
    <m/>
    <m/>
    <x v="2"/>
    <s v="Transoxiana / Central Asia"/>
    <s v="Samarkand"/>
    <s v="Silk"/>
    <s v="TIM"/>
    <n v="2"/>
    <n v="2"/>
    <n v="3"/>
    <s v="Khujand"/>
    <n v="0"/>
  </r>
  <r>
    <x v="1967"/>
    <s v="Kulob"/>
    <x v="10"/>
    <s v="JUD #Former Z13"/>
    <s v="JUD #Former Z13"/>
    <s v="persian"/>
    <s v="messalian"/>
    <n v="2000"/>
    <s v="judean,muslim,nomad_group"/>
    <s v="no"/>
    <m/>
    <m/>
    <m/>
    <m/>
    <m/>
    <m/>
    <m/>
    <m/>
    <m/>
    <x v="2"/>
    <s v="Transoxiana / Central Asia"/>
    <s v="Samarkand"/>
    <s v="Wool"/>
    <s v="TIM"/>
    <n v="2"/>
    <n v="2"/>
    <n v="3"/>
    <s v="Kulob"/>
    <n v="0"/>
  </r>
  <r>
    <x v="1968"/>
    <s v="Sozak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Salt"/>
    <s v="SHY"/>
    <n v="1"/>
    <n v="1"/>
    <n v="1"/>
    <s v="Sozak"/>
    <n v="0"/>
  </r>
  <r>
    <x v="1969"/>
    <s v="Syghnak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Wool"/>
    <s v="SHY"/>
    <n v="2"/>
    <n v="2"/>
    <n v="2"/>
    <s v="Syghnak"/>
    <n v="0"/>
  </r>
  <r>
    <x v="1970"/>
    <s v="Tsaritsyn"/>
    <x v="10"/>
    <s v="JUD #Former Z13"/>
    <s v="JUD #Former Z13"/>
    <s v="pecheneg"/>
    <s v="jewish"/>
    <n v="2000"/>
    <s v="eastern,muslim,judean,nomad_group,ottoman"/>
    <s v="no"/>
    <m/>
    <m/>
    <m/>
    <m/>
    <m/>
    <m/>
    <m/>
    <m/>
    <m/>
    <x v="0"/>
    <s v="Russian Region / Steppe"/>
    <s v="Astrakhan"/>
    <s v="Grain"/>
    <s v="GOL"/>
    <n v="3"/>
    <n v="3"/>
    <n v="2"/>
    <s v="Sary-Su"/>
    <n v="0"/>
  </r>
  <r>
    <x v="1971"/>
    <s v="Udmurtia"/>
    <x v="10"/>
    <s v="JUD #Former Z13"/>
    <s v="JUD #Former Z13"/>
    <s v="khazar"/>
    <s v="jewish"/>
    <n v="2000"/>
    <s v="judean,nomad_group"/>
    <s v="no"/>
    <m/>
    <m/>
    <m/>
    <m/>
    <m/>
    <m/>
    <m/>
    <m/>
    <m/>
    <x v="0"/>
    <s v="Russian Region / Western Siberia"/>
    <s v="Kazan"/>
    <s v="Iron"/>
    <s v="KAZ"/>
    <n v="2"/>
    <n v="2"/>
    <n v="2"/>
    <s v="Izhkar"/>
    <n v="0"/>
  </r>
  <r>
    <x v="1972"/>
    <s v="Urgench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Central Asia"/>
    <s v="Samarkand"/>
    <s v="Grain"/>
    <s v="TIM"/>
    <n v="4"/>
    <n v="4"/>
    <n v="4"/>
    <s v="Urgench"/>
    <n v="0"/>
  </r>
  <r>
    <x v="1973"/>
    <s v="Yedishkul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Salt"/>
    <s v="CRI"/>
    <n v="4"/>
    <n v="4"/>
    <n v="2"/>
    <s v="Kherson"/>
    <n v="0"/>
  </r>
  <r>
    <x v="1974"/>
    <s v="North Sea"/>
    <x v="39"/>
    <m/>
    <m/>
    <m/>
    <m/>
    <m/>
    <s v="AZT,easter,western,judean"/>
    <s v="no"/>
    <m/>
    <m/>
    <m/>
    <m/>
    <m/>
    <m/>
    <m/>
    <m/>
    <m/>
    <x v="8"/>
    <m/>
    <n v="0"/>
    <n v="0"/>
    <n v="0"/>
    <n v="0"/>
    <n v="0"/>
    <n v="0"/>
    <n v="0"/>
    <n v="0"/>
  </r>
  <r>
    <x v="1975"/>
    <s v="Dead Sea"/>
    <x v="39"/>
    <m/>
    <m/>
    <m/>
    <m/>
    <m/>
    <s v="ottoman,muslim,judean"/>
    <m/>
    <m/>
    <m/>
    <m/>
    <m/>
    <m/>
    <m/>
    <m/>
    <m/>
    <m/>
    <x v="6"/>
    <m/>
    <n v="0"/>
    <n v="0"/>
    <n v="0"/>
    <n v="0"/>
    <n v="0"/>
    <n v="0"/>
    <n v="0"/>
    <n v="0"/>
  </r>
  <r>
    <x v="1976"/>
    <s v="Lake Malar"/>
    <x v="39"/>
    <m/>
    <m/>
    <m/>
    <m/>
    <m/>
    <s v="eastern,western"/>
    <m/>
    <m/>
    <m/>
    <m/>
    <m/>
    <m/>
    <m/>
    <m/>
    <m/>
    <m/>
    <x v="6"/>
    <m/>
    <n v="0"/>
    <n v="0"/>
    <n v="0"/>
    <n v="0"/>
    <n v="0"/>
    <n v="0"/>
    <n v="0"/>
    <n v="0"/>
  </r>
  <r>
    <x v="1977"/>
    <s v="Shetland"/>
    <x v="35"/>
    <s v="ORK #Former Z04"/>
    <s v="ORK #Former Z04"/>
    <s v="norwegian"/>
    <s v="catholic"/>
    <n v="2000"/>
    <s v="eastern,western,AZT"/>
    <s v="no"/>
    <m/>
    <m/>
    <m/>
    <m/>
    <m/>
    <m/>
    <m/>
    <m/>
    <m/>
    <x v="0"/>
    <s v="Shetland and Färöarna"/>
    <s v="North Sea"/>
    <s v="Fish"/>
    <s v="NOR"/>
    <n v="1"/>
    <n v="1"/>
    <n v="1"/>
    <s v="Lerwick"/>
    <n v="0"/>
  </r>
  <r>
    <x v="1978"/>
    <s v="Färöarna"/>
    <x v="0"/>
    <s v="AZT"/>
    <s v="AZT,ORK #Former Z04"/>
    <s v="norwegian"/>
    <s v="catholic"/>
    <n v="2000"/>
    <s v="eastern,western,AZT"/>
    <s v="no"/>
    <m/>
    <n v="2"/>
    <n v="2"/>
    <n v="1"/>
    <s v="fish"/>
    <s v="yes"/>
    <s v="Torshavn"/>
    <n v="0"/>
    <s v="yes"/>
    <x v="0"/>
    <s v="Shetland and Färöarna"/>
    <s v="North Sea"/>
    <s v="Fish"/>
    <s v="NOR"/>
    <n v="1"/>
    <n v="1"/>
    <n v="1"/>
    <s v="Torshavn"/>
    <n v="0"/>
  </r>
  <r>
    <x v="1979"/>
    <s v="Sea of Japan"/>
    <x v="39"/>
    <m/>
    <m/>
    <m/>
    <m/>
    <m/>
    <s v="chinese"/>
    <m/>
    <m/>
    <m/>
    <m/>
    <m/>
    <m/>
    <m/>
    <m/>
    <m/>
    <m/>
    <x v="7"/>
    <m/>
    <n v="0"/>
    <n v="0"/>
    <n v="0"/>
    <n v="0"/>
    <n v="0"/>
    <n v="0"/>
    <n v="0"/>
    <n v="0"/>
  </r>
  <r>
    <x v="1980"/>
    <s v="Bornholm"/>
    <x v="0"/>
    <s v="AZT"/>
    <s v="AZT,POL"/>
    <s v="danish"/>
    <s v="catholic"/>
    <n v="2000"/>
    <s v="eastern,western,judean,AZT"/>
    <s v="no"/>
    <m/>
    <n v="1"/>
    <n v="2"/>
    <n v="2"/>
    <s v="fish"/>
    <s v="yes"/>
    <s v="Ronne"/>
    <n v="0"/>
    <s v="yes"/>
    <x v="0"/>
    <s v="Danish Region / Scandinavian Region"/>
    <s v="Lübeck"/>
    <s v="Fish"/>
    <s v="DAN"/>
    <n v="1"/>
    <n v="1"/>
    <n v="1"/>
    <s v="Ronne"/>
    <n v="0"/>
  </r>
  <r>
    <x v="1981"/>
    <s v="Blekinge"/>
    <x v="0"/>
    <s v="AZT"/>
    <s v="AZT,POL"/>
    <s v="danish"/>
    <s v="catholic"/>
    <n v="2000"/>
    <s v="eastern,western,judean,AZT"/>
    <s v="no"/>
    <m/>
    <n v="2"/>
    <n v="3"/>
    <n v="2"/>
    <s v="fish"/>
    <s v="yes"/>
    <s v="Ronneby"/>
    <n v="0"/>
    <s v="yes"/>
    <x v="0"/>
    <s v="Swedish Region / Scandinavian Region"/>
    <s v="Lübeck"/>
    <s v="Fish"/>
    <s v="DAN"/>
    <n v="2"/>
    <n v="2"/>
    <n v="1"/>
    <s v="Ronneby"/>
    <n v="0"/>
  </r>
  <r>
    <x v="1982"/>
    <s v="Lolland"/>
    <x v="4"/>
    <s v="POL"/>
    <s v="POL"/>
    <s v="danish"/>
    <s v="catholic"/>
    <n v="2000"/>
    <s v="eastern,western,judean,AZT"/>
    <s v="no"/>
    <m/>
    <m/>
    <m/>
    <m/>
    <m/>
    <m/>
    <m/>
    <m/>
    <m/>
    <x v="0"/>
    <s v="Danish Region / Scandinavian Region"/>
    <s v="Lübeck"/>
    <s v="Fish"/>
    <s v="DAN"/>
    <n v="2"/>
    <n v="2"/>
    <n v="1"/>
    <s v="Nykobing"/>
    <n v="0"/>
  </r>
  <r>
    <x v="1983"/>
    <s v="Nordjylland"/>
    <x v="0"/>
    <s v="AZT"/>
    <s v="AZT,POL"/>
    <s v="danish"/>
    <s v="catholic"/>
    <n v="2000"/>
    <s v="eastern,western,judean,AZT"/>
    <s v="no"/>
    <m/>
    <n v="2"/>
    <n v="3"/>
    <n v="3"/>
    <s v="grain"/>
    <s v="yes"/>
    <s v="Aalborg"/>
    <n v="0"/>
    <s v="yes"/>
    <x v="0"/>
    <s v="Danish Region / Scandinavian Region"/>
    <s v="Lübeck"/>
    <s v="Grain"/>
    <s v="DAN"/>
    <n v="2"/>
    <n v="2"/>
    <n v="2"/>
    <s v="Aalborg"/>
    <n v="0"/>
  </r>
  <r>
    <x v="1984"/>
    <s v="Närke"/>
    <x v="3"/>
    <s v="SWE"/>
    <s v="SWE"/>
    <s v="norwegian"/>
    <s v="catholic"/>
    <n v="2000"/>
    <s v="eastern,western,judean"/>
    <s v="no"/>
    <m/>
    <m/>
    <m/>
    <m/>
    <m/>
    <m/>
    <m/>
    <m/>
    <m/>
    <x v="0"/>
    <s v="Swedish Region / Scandinavian Region"/>
    <s v="Baltic Sea"/>
    <s v="Iron"/>
    <s v="SWE"/>
    <n v="2"/>
    <n v="2"/>
    <n v="2"/>
    <s v="Örebro"/>
    <n v="0"/>
  </r>
  <r>
    <x v="1985"/>
    <s v="New Caledonia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Nouméa"/>
    <n v="0"/>
  </r>
  <r>
    <x v="1986"/>
    <s v="Society Islands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Papeete"/>
    <n v="0"/>
  </r>
  <r>
    <x v="1987"/>
    <s v="Rapanui"/>
    <x v="39"/>
    <m/>
    <m/>
    <m/>
    <m/>
    <m/>
    <m/>
    <m/>
    <m/>
    <m/>
    <m/>
    <m/>
    <m/>
    <m/>
    <m/>
    <m/>
    <m/>
    <x v="5"/>
    <s v="Pacific Ocean Islands"/>
    <s v="Lima"/>
    <s v="Unknown"/>
    <n v="0"/>
    <n v="1"/>
    <n v="1"/>
    <n v="1"/>
    <s v="Hanga Roa"/>
    <n v="0"/>
  </r>
  <r>
    <x v="1988"/>
    <s v="Tonga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Nuku'alofa"/>
    <n v="0"/>
  </r>
  <r>
    <x v="1989"/>
    <s v="Tuvalu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Funafuti"/>
    <n v="0"/>
  </r>
  <r>
    <x v="1990"/>
    <s v="Gilbert Islands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Tarawa"/>
    <n v="0"/>
  </r>
  <r>
    <x v="1991"/>
    <s v="Nauru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Yaren"/>
    <n v="0"/>
  </r>
  <r>
    <x v="1992"/>
    <s v="Marshall Islands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Majuro"/>
    <n v="0"/>
  </r>
  <r>
    <x v="1993"/>
    <s v="Wake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Wake"/>
    <n v="0"/>
  </r>
  <r>
    <x v="1994"/>
    <s v="Micronesia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Palikir"/>
    <n v="0"/>
  </r>
  <r>
    <x v="1995"/>
    <s v="Palau"/>
    <x v="57"/>
    <s v="JAP"/>
    <s v="JAP"/>
    <s v="japanese"/>
    <s v="shinto"/>
    <m/>
    <s v="chinese"/>
    <m/>
    <m/>
    <m/>
    <m/>
    <m/>
    <m/>
    <m/>
    <m/>
    <m/>
    <m/>
    <x v="5"/>
    <s v="Pacific Ocean Islands"/>
    <s v="Philippines"/>
    <s v="Unknown"/>
    <n v="0"/>
    <n v="1"/>
    <n v="1"/>
    <n v="1"/>
    <s v="Ngerulmud"/>
    <n v="0"/>
  </r>
  <r>
    <x v="1996"/>
    <s v="Midway"/>
    <x v="57"/>
    <s v="JAP"/>
    <s v="JAP"/>
    <s v="japanese"/>
    <s v="shinto"/>
    <m/>
    <s v="chinese"/>
    <m/>
    <m/>
    <m/>
    <m/>
    <m/>
    <m/>
    <m/>
    <m/>
    <m/>
    <m/>
    <x v="5"/>
    <s v="Pacific Ocean Islands"/>
    <s v="California"/>
    <s v="Unknown"/>
    <n v="0"/>
    <n v="1"/>
    <n v="1"/>
    <n v="1"/>
    <s v="Midway"/>
    <n v="0"/>
  </r>
  <r>
    <x v="1997"/>
    <s v="Christmas Island"/>
    <x v="57"/>
    <s v="JAP"/>
    <s v="JAP"/>
    <s v="japanese"/>
    <s v="shinto"/>
    <m/>
    <s v="chinese"/>
    <m/>
    <m/>
    <m/>
    <m/>
    <m/>
    <m/>
    <m/>
    <m/>
    <m/>
    <m/>
    <x v="5"/>
    <s v="Indian Ocean Islands"/>
    <s v="Malacca"/>
    <s v="Unknown"/>
    <n v="0"/>
    <n v="1"/>
    <n v="1"/>
    <n v="1"/>
    <s v="Flying Fish Cove"/>
    <n v="0"/>
  </r>
  <r>
    <x v="1998"/>
    <s v="Cocos Island"/>
    <x v="57"/>
    <s v="JAP"/>
    <s v="JAP"/>
    <s v="japanese"/>
    <s v="shinto"/>
    <m/>
    <s v="chinese"/>
    <m/>
    <m/>
    <m/>
    <m/>
    <m/>
    <m/>
    <m/>
    <m/>
    <m/>
    <m/>
    <x v="5"/>
    <s v="Indian Ocean Islands"/>
    <s v="Malacca"/>
    <s v="Unknown"/>
    <n v="0"/>
    <n v="1"/>
    <n v="1"/>
    <n v="1"/>
    <s v="West Island"/>
    <n v="0"/>
  </r>
  <r>
    <x v="1999"/>
    <s v="Qinghai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2000"/>
    <s v="Siling Lake"/>
    <x v="39"/>
    <m/>
    <m/>
    <m/>
    <m/>
    <m/>
    <s v="chinese"/>
    <m/>
    <m/>
    <m/>
    <m/>
    <m/>
    <m/>
    <m/>
    <m/>
    <m/>
    <m/>
    <x v="6"/>
    <m/>
    <n v="0"/>
    <n v="0"/>
    <n v="0"/>
    <n v="0"/>
    <n v="0"/>
    <n v="0"/>
    <n v="0"/>
    <n v="0"/>
  </r>
  <r>
    <x v="2001"/>
    <s v="Galápagos Islands"/>
    <x v="58"/>
    <s v="INC"/>
    <s v="INC"/>
    <s v="inca"/>
    <s v="inti"/>
    <n v="1000"/>
    <s v="INC"/>
    <m/>
    <m/>
    <n v="2"/>
    <n v="5"/>
    <n v="4"/>
    <s v="gold"/>
    <s v="yes"/>
    <s v="Galápagos Islands"/>
    <n v="0"/>
    <m/>
    <x v="4"/>
    <s v="Pacific Ocean Islands"/>
    <s v="Panama"/>
    <s v="Unknown"/>
    <s v="SPA"/>
    <n v="1"/>
    <n v="1"/>
    <n v="1"/>
    <s v="Puerto Baquerizo Moreno"/>
    <n v="0"/>
  </r>
  <r>
    <x v="2002"/>
    <s v="Ktunaxa"/>
    <x v="88"/>
    <s v="BLA"/>
    <s v="BLA"/>
    <m/>
    <m/>
    <n v="1000"/>
    <s v="high_american"/>
    <s v="no"/>
    <m/>
    <n v="2"/>
    <n v="2"/>
    <n v="3"/>
    <s v="cloth"/>
    <s v="yes"/>
    <s v="Ktunaxa"/>
    <n v="0"/>
    <s v="yes"/>
    <x v="3"/>
    <s v="Northwestern America / Columbia Basin"/>
    <s v="California"/>
    <s v="Unknown"/>
    <s v="GBR"/>
    <n v="1"/>
    <n v="1"/>
    <n v="1"/>
    <s v="Ktunaxa"/>
    <n v="0"/>
  </r>
  <r>
    <x v="2003"/>
    <s v="Niitsitapi"/>
    <x v="39"/>
    <m/>
    <m/>
    <m/>
    <m/>
    <m/>
    <m/>
    <m/>
    <m/>
    <m/>
    <m/>
    <m/>
    <m/>
    <m/>
    <m/>
    <m/>
    <m/>
    <x v="3"/>
    <s v="Hudson's Bay / The Great Plains"/>
    <s v="Hudson Bay"/>
    <s v="Fur"/>
    <s v="BLA"/>
    <n v="1"/>
    <n v="1"/>
    <n v="1"/>
    <s v="Niitsitapi"/>
    <n v="0"/>
  </r>
  <r>
    <x v="2004"/>
    <s v="Asinaan"/>
    <x v="70"/>
    <s v="ASI"/>
    <s v="ASI"/>
    <s v="nakota"/>
    <s v="totemism"/>
    <n v="1000"/>
    <s v="high_american"/>
    <s v="no"/>
    <m/>
    <n v="1"/>
    <n v="1"/>
    <n v="2"/>
    <s v="grain"/>
    <s v="yes"/>
    <s v="Asinaan"/>
    <n v="0"/>
    <s v="yes"/>
    <x v="3"/>
    <s v="Hudson's Bay / Northern America / The Great Plains"/>
    <s v="Hudson Bay"/>
    <s v="Unknown"/>
    <s v="ASI"/>
    <n v="1"/>
    <n v="1"/>
    <n v="1"/>
    <s v="Asinaan"/>
    <n v="0"/>
  </r>
  <r>
    <x v="2005"/>
    <s v="Apsáalooke"/>
    <x v="89"/>
    <s v="COM"/>
    <s v="COM"/>
    <s v="shoshone"/>
    <s v="totemism"/>
    <n v="1000"/>
    <s v="high_american"/>
    <s v="no"/>
    <m/>
    <n v="1"/>
    <n v="2"/>
    <n v="2"/>
    <s v="fur"/>
    <s v="yes"/>
    <s v="Apsáalooke"/>
    <n v="0"/>
    <s v="yes"/>
    <x v="3"/>
    <s v="The Great Plains"/>
    <s v="Mississippi River"/>
    <s v="Fur"/>
    <s v="COM"/>
    <n v="1"/>
    <n v="1"/>
    <n v="1"/>
    <s v="Apsáalooke"/>
    <n v="0"/>
  </r>
  <r>
    <x v="2006"/>
    <s v="Arikara"/>
    <x v="70"/>
    <s v="ASI"/>
    <s v="ASI"/>
    <s v="nakota"/>
    <s v="totemism"/>
    <n v="1000"/>
    <s v="high_american"/>
    <s v="no"/>
    <m/>
    <n v="2"/>
    <n v="2"/>
    <n v="1"/>
    <s v="fur"/>
    <s v="yes"/>
    <s v="Arikara"/>
    <n v="0"/>
    <s v="yes"/>
    <x v="3"/>
    <s v="The Great Plains"/>
    <s v="Mississippi River"/>
    <s v="Unknown"/>
    <s v="SIO"/>
    <n v="1"/>
    <n v="1"/>
    <n v="1"/>
    <s v="Arikara"/>
    <n v="0"/>
  </r>
  <r>
    <x v="2007"/>
    <s v="Lakota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CHY"/>
    <n v="1"/>
    <n v="1"/>
    <n v="1"/>
    <s v="Lakota"/>
    <n v="0"/>
  </r>
  <r>
    <x v="2008"/>
    <s v="Oglala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PAW"/>
    <n v="1"/>
    <n v="1"/>
    <n v="1"/>
    <s v="Teton"/>
    <n v="0"/>
  </r>
  <r>
    <x v="2009"/>
    <s v="Connecticut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Fish"/>
    <s v="PEQ"/>
    <n v="4"/>
    <n v="2"/>
    <n v="2"/>
    <s v="Connecticut"/>
    <n v="0"/>
  </r>
  <r>
    <x v="2010"/>
    <s v="Shenandoah"/>
    <x v="75"/>
    <s v="CHE"/>
    <s v="CHE"/>
    <s v="cherokee"/>
    <s v="totemism"/>
    <n v="1000"/>
    <s v="high_american"/>
    <s v="no"/>
    <m/>
    <n v="1"/>
    <n v="2"/>
    <n v="2"/>
    <s v="cotton"/>
    <s v="yes"/>
    <s v="Manahoac"/>
    <n v="0"/>
    <s v="yes"/>
    <x v="3"/>
    <s v="The Thirteen Colonies / Eastern America"/>
    <s v="Chesapeake Bay"/>
    <s v="Unknown"/>
    <s v="GBR"/>
    <n v="1"/>
    <n v="1"/>
    <n v="1"/>
    <s v="Manahoac"/>
    <n v="0"/>
  </r>
  <r>
    <x v="2011"/>
    <s v="Arsigantegok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ABE"/>
    <n v="1"/>
    <n v="1"/>
    <n v="1"/>
    <s v="Arsigantegok"/>
    <n v="0"/>
  </r>
  <r>
    <x v="2012"/>
    <s v="Androscoggin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1"/>
    <n v="1"/>
    <n v="1"/>
    <s v="Kennebec"/>
    <n v="0"/>
  </r>
  <r>
    <x v="2013"/>
    <s v="Natchitoches"/>
    <x v="74"/>
    <s v="CHO"/>
    <s v="CHO"/>
    <s v="choctaw"/>
    <s v="totemism"/>
    <n v="1000"/>
    <s v="high_american"/>
    <s v="no"/>
    <m/>
    <n v="2"/>
    <n v="1"/>
    <n v="2"/>
    <s v="salt"/>
    <s v="yes"/>
    <s v="Natchitoches"/>
    <n v="0"/>
    <s v="yes"/>
    <x v="3"/>
    <s v="The Mississippi Region"/>
    <s v="Mississippi River"/>
    <s v="Unknown"/>
    <s v="FRA"/>
    <n v="1"/>
    <n v="1"/>
    <n v="1"/>
    <s v="Natchitoches"/>
    <n v="0"/>
  </r>
  <r>
    <x v="2014"/>
    <s v="Nipigon"/>
    <x v="84"/>
    <s v="OJI"/>
    <s v="OJI"/>
    <m/>
    <m/>
    <n v="1000"/>
    <s v="high_american"/>
    <s v="no"/>
    <m/>
    <m/>
    <m/>
    <m/>
    <m/>
    <m/>
    <m/>
    <m/>
    <m/>
    <x v="3"/>
    <s v="St Lawrence Basin / Northern America / Canada"/>
    <s v="Ohio"/>
    <s v="Fur"/>
    <s v="OJI"/>
    <n v="1"/>
    <n v="1"/>
    <n v="1"/>
    <s v="Nipigon"/>
    <n v="0"/>
  </r>
  <r>
    <x v="2015"/>
    <s v="Bungi"/>
    <x v="70"/>
    <s v="ASI"/>
    <s v="ASI"/>
    <s v="nakota"/>
    <s v="totemism"/>
    <n v="1000"/>
    <s v="high_american"/>
    <s v="no"/>
    <m/>
    <n v="2"/>
    <n v="3"/>
    <n v="2"/>
    <s v="fur"/>
    <s v="yes"/>
    <s v="Bungi"/>
    <n v="0"/>
    <s v="yes"/>
    <x v="3"/>
    <s v="Hudson's Bay / Northern America / The Great Plains"/>
    <s v="Hudson Bay"/>
    <s v="Fur"/>
    <s v="ASI"/>
    <n v="1"/>
    <n v="1"/>
    <n v="1"/>
    <s v="Bungi"/>
    <n v="0"/>
  </r>
  <r>
    <x v="2016"/>
    <s v="Nehiyawewin"/>
    <x v="88"/>
    <s v="BLA"/>
    <s v="BLA"/>
    <m/>
    <m/>
    <n v="1000"/>
    <s v="high_american"/>
    <s v="no"/>
    <m/>
    <n v="2"/>
    <n v="2"/>
    <n v="2"/>
    <s v="salt"/>
    <s v="yes"/>
    <s v="Nehiyawewin"/>
    <n v="0"/>
    <s v="yes"/>
    <x v="3"/>
    <s v="Hudson's Bay / The Great Plains"/>
    <s v="Hudson Bay"/>
    <s v="Unknown"/>
    <s v="GBR"/>
    <n v="1"/>
    <n v="1"/>
    <n v="1"/>
    <s v="Nehiyawewin"/>
    <n v="0"/>
  </r>
  <r>
    <x v="2017"/>
    <s v="Tsuu Tina"/>
    <x v="88"/>
    <s v="BLA"/>
    <s v="BLA"/>
    <m/>
    <m/>
    <n v="1000"/>
    <s v="high_american"/>
    <s v="no"/>
    <m/>
    <n v="2"/>
    <n v="1"/>
    <n v="2"/>
    <s v="grain"/>
    <s v="yes"/>
    <s v="Tsuutina"/>
    <n v="0"/>
    <s v="yes"/>
    <x v="3"/>
    <s v="Hudson's Bay / The Great Plains"/>
    <s v="Hudson Bay"/>
    <s v="Unknown"/>
    <s v="GBR"/>
    <n v="1"/>
    <n v="1"/>
    <n v="1"/>
    <s v="Tsuutina"/>
    <n v="0"/>
  </r>
  <r>
    <x v="2018"/>
    <s v="Nimiipu"/>
    <x v="90"/>
    <s v="SHO"/>
    <s v="SHO"/>
    <m/>
    <m/>
    <n v="1000"/>
    <s v="high_american"/>
    <s v="no"/>
    <m/>
    <m/>
    <m/>
    <m/>
    <m/>
    <m/>
    <m/>
    <m/>
    <m/>
    <x v="3"/>
    <s v="Northwestern America / Columbia Basin"/>
    <s v="California"/>
    <s v="Unknown"/>
    <n v="0"/>
    <n v="1"/>
    <n v="1"/>
    <n v="1"/>
    <s v="Nimiipu"/>
    <n v="0"/>
  </r>
  <r>
    <x v="2019"/>
    <s v="Bannock"/>
    <x v="90"/>
    <s v="SHO"/>
    <s v="SHO"/>
    <m/>
    <m/>
    <n v="1000"/>
    <s v="high_american"/>
    <s v="no"/>
    <m/>
    <m/>
    <m/>
    <m/>
    <m/>
    <m/>
    <m/>
    <m/>
    <m/>
    <x v="3"/>
    <s v="Northwestern America"/>
    <s v="California"/>
    <s v="Fur"/>
    <s v="SHO"/>
    <n v="1"/>
    <n v="1"/>
    <n v="1"/>
    <s v="Bannock"/>
    <n v="0"/>
  </r>
  <r>
    <x v="2020"/>
    <s v="Miwok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s v="SPA"/>
    <n v="3"/>
    <n v="1"/>
    <n v="1"/>
    <s v="Salinan"/>
    <n v="0"/>
  </r>
  <r>
    <x v="2021"/>
    <s v="Haida"/>
    <x v="91"/>
    <s v="HDA"/>
    <s v="HDA"/>
    <s v="haida"/>
    <s v="totemism"/>
    <n v="1000"/>
    <s v="HDA"/>
    <m/>
    <m/>
    <n v="4"/>
    <n v="3"/>
    <n v="3"/>
    <s v="fish"/>
    <s v="yes"/>
    <s v="Haida"/>
    <n v="0"/>
    <s v="yes"/>
    <x v="3"/>
    <s v="Northwestern America"/>
    <s v="California"/>
    <s v="Fish"/>
    <s v="HDA"/>
    <n v="1"/>
    <n v="1"/>
    <n v="1"/>
    <s v="Haida"/>
    <n v="0"/>
  </r>
  <r>
    <x v="2022"/>
    <s v="Munsee"/>
    <x v="80"/>
    <s v="IRO"/>
    <s v="IRO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LEN"/>
    <n v="1"/>
    <n v="1"/>
    <n v="1"/>
    <s v="Munsee"/>
    <n v="0"/>
  </r>
  <r>
    <x v="2023"/>
    <s v="Garoowe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Fish"/>
    <s v="MRE"/>
    <n v="1"/>
    <n v="1"/>
    <n v="1"/>
    <s v="Garoowe"/>
    <n v="0"/>
  </r>
  <r>
    <x v="2024"/>
    <s v="South Georgia"/>
    <x v="39"/>
    <m/>
    <m/>
    <m/>
    <m/>
    <m/>
    <s v="INC"/>
    <m/>
    <m/>
    <m/>
    <m/>
    <m/>
    <m/>
    <m/>
    <m/>
    <m/>
    <m/>
    <x v="4"/>
    <s v="Atlantic Ocean Islands"/>
    <s v="Rio de La Plata"/>
    <s v="Unknown"/>
    <n v="0"/>
    <n v="1"/>
    <n v="1"/>
    <n v="1"/>
    <s v="South Georgia"/>
    <n v="0"/>
  </r>
  <r>
    <x v="2025"/>
    <s v="Tanjore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n Coast / India / East Asian Trade Port / Coromandel Coast"/>
    <s v="Ceylon"/>
    <s v="Cloth"/>
    <s v="VIJ"/>
    <n v="8"/>
    <n v="9"/>
    <n v="4"/>
    <s v="Thanjavur"/>
    <n v="25"/>
  </r>
  <r>
    <x v="2026"/>
    <s v="Arcot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Tamil Country / India"/>
    <s v="Ceylon"/>
    <s v="Iron"/>
    <s v="KRK"/>
    <n v="4"/>
    <n v="4"/>
    <n v="2"/>
    <s v="Arcot"/>
    <n v="25"/>
  </r>
  <r>
    <x v="2027"/>
    <s v="Mahur"/>
    <x v="46"/>
    <s v="RAS #Former Z18"/>
    <s v="RAS #Former Z18"/>
    <s v="telegu"/>
    <s v="hinduism"/>
    <n v="2000"/>
    <s v="indian,muslim,judean,ottoman"/>
    <s v="no"/>
    <m/>
    <m/>
    <m/>
    <m/>
    <m/>
    <m/>
    <m/>
    <m/>
    <m/>
    <x v="2"/>
    <s v="Telingana / India"/>
    <s v="Goa"/>
    <s v="Tropical Wood"/>
    <s v="BAH"/>
    <n v="2"/>
    <n v="2"/>
    <n v="2"/>
    <s v="Mahur"/>
    <n v="0"/>
  </r>
  <r>
    <x v="2028"/>
    <s v="South Kanar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Konkan / Indian Coast / India / East Asian Trade Port"/>
    <s v="Goa"/>
    <s v="Tropical Wood"/>
    <s v="MAB"/>
    <n v="4"/>
    <n v="4"/>
    <n v="2"/>
    <s v="Mangalore"/>
    <n v="0"/>
  </r>
  <r>
    <x v="2029"/>
    <s v="Go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onkan / Indian Coast / Maharashtra / India / East Asian Trade Port"/>
    <s v="Goa"/>
    <s v="Spices"/>
    <s v="BAH"/>
    <n v="4"/>
    <n v="5"/>
    <n v="2"/>
    <s v="Goa"/>
    <n v="25"/>
  </r>
  <r>
    <x v="2030"/>
    <s v="Morasanadu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Ceylon"/>
    <s v="Grain"/>
    <s v="VIJ"/>
    <n v="4"/>
    <n v="3"/>
    <n v="2"/>
    <s v="Devarayanagara"/>
    <n v="0"/>
  </r>
  <r>
    <x v="2031"/>
    <s v="Malenadu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Goa"/>
    <s v="Coffee"/>
    <s v="VIJ"/>
    <n v="2"/>
    <n v="2"/>
    <n v="2"/>
    <s v="Ikkeri"/>
    <n v="0"/>
  </r>
  <r>
    <x v="2032"/>
    <s v="Savanur"/>
    <x v="46"/>
    <s v="RAS #Former Z18"/>
    <s v="RAS #Former Z18"/>
    <s v="kannada"/>
    <s v="hinduism"/>
    <n v="2000"/>
    <s v="indian,muslim,judean,ottoman"/>
    <s v="no"/>
    <m/>
    <m/>
    <m/>
    <m/>
    <m/>
    <m/>
    <m/>
    <m/>
    <m/>
    <x v="2"/>
    <s v="Karnataka / India"/>
    <s v="Goa"/>
    <s v="Cotton"/>
    <s v="BAH"/>
    <n v="4"/>
    <n v="4"/>
    <n v="3"/>
    <s v="Dharwar"/>
    <n v="0"/>
  </r>
  <r>
    <x v="2033"/>
    <s v="Pune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Maharashtra / India"/>
    <s v="Goa"/>
    <s v="Grain"/>
    <s v="BAH"/>
    <n v="5"/>
    <n v="5"/>
    <n v="3"/>
    <s v="Pune"/>
    <n v="0"/>
  </r>
  <r>
    <x v="2034"/>
    <s v="Gulbarg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arnataka / India"/>
    <s v="Goa"/>
    <s v="Grain"/>
    <s v="BAH"/>
    <n v="3"/>
    <n v="2"/>
    <n v="1"/>
    <s v="Gulbarga"/>
    <n v="0"/>
  </r>
  <r>
    <x v="2035"/>
    <s v="Baglan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Maharashtra / India"/>
    <s v="Goa"/>
    <s v="Grain"/>
    <s v="BGA"/>
    <n v="2"/>
    <n v="1"/>
    <n v="1"/>
    <s v="Mayuragiri"/>
    <n v="0"/>
  </r>
  <r>
    <x v="2036"/>
    <s v="Warangal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Telingana / India"/>
    <s v="Ceylon"/>
    <s v="Dyes"/>
    <s v="BAH"/>
    <n v="3"/>
    <n v="3"/>
    <n v="2"/>
    <s v="Warangal"/>
    <s v="50 #Still partly unsubdued in 1444."/>
  </r>
  <r>
    <x v="2037"/>
    <s v="Midnapore"/>
    <x v="55"/>
    <s v="SEN #Former Z24"/>
    <s v="SEN #Former Z24"/>
    <s v="bengali"/>
    <s v="buddhism"/>
    <n v="2000"/>
    <s v="indian,chinese"/>
    <s v="no"/>
    <m/>
    <m/>
    <m/>
    <m/>
    <m/>
    <m/>
    <m/>
    <m/>
    <m/>
    <x v="2"/>
    <s v="Indian Coast / India / East Asian Trade Port / Bengal"/>
    <s v="Bengal"/>
    <s v="Spices"/>
    <s v="ORI"/>
    <n v="5"/>
    <n v="6"/>
    <n v="3"/>
    <s v="Midnapore"/>
    <n v="0"/>
  </r>
  <r>
    <x v="2038"/>
    <s v="Sunderbans"/>
    <x v="53"/>
    <s v="NAD #Former Z25"/>
    <s v="NAD #Former Z25,SEN #Former Z24"/>
    <s v="bengali"/>
    <s v="buddhism"/>
    <n v="2000"/>
    <s v="indian,chinese"/>
    <s v="no"/>
    <m/>
    <m/>
    <m/>
    <m/>
    <m/>
    <m/>
    <m/>
    <m/>
    <m/>
    <x v="2"/>
    <s v="Indian Coast / India / East Asian Trade Port / Bengal"/>
    <s v="Bengal"/>
    <s v="Grain"/>
    <s v="BNG"/>
    <n v="1"/>
    <n v="1"/>
    <n v="1"/>
    <s v="Bagerhat"/>
    <n v="0"/>
  </r>
  <r>
    <x v="2039"/>
    <s v="Sadiya"/>
    <x v="54"/>
    <s v="JAY #Former Z21"/>
    <s v="JAY #Former Z21"/>
    <s v="bengali"/>
    <s v="buddhism"/>
    <n v="2000"/>
    <s v="chinese,indian"/>
    <s v="no"/>
    <m/>
    <m/>
    <m/>
    <m/>
    <m/>
    <m/>
    <m/>
    <m/>
    <m/>
    <x v="2"/>
    <s v="Assam / India"/>
    <s v="Chengdu"/>
    <s v="Tea"/>
    <s v="SDY"/>
    <n v="2"/>
    <n v="2"/>
    <n v="2"/>
    <s v="Sadiya"/>
    <n v="0"/>
  </r>
  <r>
    <x v="2040"/>
    <s v="Manipur"/>
    <x v="39"/>
    <m/>
    <m/>
    <m/>
    <m/>
    <m/>
    <s v="indian,chinese"/>
    <m/>
    <m/>
    <m/>
    <m/>
    <m/>
    <m/>
    <m/>
    <m/>
    <m/>
    <m/>
    <x v="2"/>
    <s v="Assam / India"/>
    <s v="Bengal"/>
    <s v="Cloth"/>
    <s v="MLB"/>
    <n v="1"/>
    <n v="2"/>
    <n v="1"/>
    <s v="Imphal"/>
    <n v="0"/>
  </r>
  <r>
    <x v="2041"/>
    <s v="Koch Hajo"/>
    <x v="54"/>
    <s v="JAY #Former Z21"/>
    <s v="JAY #Former Z21"/>
    <s v="bengali"/>
    <s v="hinduism"/>
    <n v="2000"/>
    <s v="indian,chinese"/>
    <s v="no"/>
    <m/>
    <m/>
    <m/>
    <m/>
    <m/>
    <m/>
    <m/>
    <m/>
    <m/>
    <x v="2"/>
    <s v="Assam / India"/>
    <s v="Bengal"/>
    <s v="Cotton"/>
    <s v="KMT"/>
    <n v="2"/>
    <n v="3"/>
    <n v="3"/>
    <s v="Gauhauti"/>
    <n v="0"/>
  </r>
  <r>
    <x v="2042"/>
    <s v="Balasore"/>
    <x v="51"/>
    <s v="BIH #Former Z29"/>
    <s v="BIH #Former Z29,KAL #Former Z19"/>
    <s v="oriya"/>
    <s v="buddhism"/>
    <n v="2000"/>
    <s v="indian,chinese"/>
    <s v="no"/>
    <m/>
    <n v="5"/>
    <n v="4"/>
    <n v="5"/>
    <s v="cloth"/>
    <s v="yes"/>
    <s v="Balasore"/>
    <n v="0"/>
    <s v="yes"/>
    <x v="2"/>
    <s v="Orissa / Indian Coast / India / East Asian Trade Port"/>
    <s v="Bengal"/>
    <s v="Cloth"/>
    <s v="ORI"/>
    <n v="4"/>
    <n v="4"/>
    <n v="3"/>
    <s v="Balasore"/>
    <n v="0"/>
  </r>
  <r>
    <x v="2043"/>
    <s v="Bhagalpur"/>
    <x v="55"/>
    <s v="SEN #Former Z24"/>
    <s v="SEN #Former Z24"/>
    <s v="bengali"/>
    <s v="buddhism"/>
    <n v="2000"/>
    <s v="indian,muslim,judean,ottoman,nomad_group"/>
    <s v="no"/>
    <m/>
    <m/>
    <m/>
    <m/>
    <m/>
    <m/>
    <m/>
    <m/>
    <m/>
    <x v="2"/>
    <s v="Bihar / India"/>
    <s v="Doab"/>
    <s v="Silk"/>
    <s v="BNG"/>
    <n v="4"/>
    <n v="4"/>
    <n v="3"/>
    <s v="Bhagalpur"/>
    <n v="0"/>
  </r>
  <r>
    <x v="2044"/>
    <s v="Barind"/>
    <x v="55"/>
    <s v="SEN #Former Z24"/>
    <s v="SEN #Former Z24"/>
    <s v="bengali"/>
    <s v="buddhism"/>
    <n v="2000"/>
    <s v="indian,chinese"/>
    <s v="no"/>
    <m/>
    <m/>
    <m/>
    <m/>
    <m/>
    <m/>
    <m/>
    <m/>
    <m/>
    <x v="2"/>
    <s v="India / Bengal"/>
    <s v="Bengal"/>
    <s v="Cloth"/>
    <s v="BNG"/>
    <n v="6"/>
    <n v="6"/>
    <n v="4"/>
    <s v="Pandua"/>
    <n v="0"/>
  </r>
  <r>
    <x v="2045"/>
    <s v="Nasirabad"/>
    <x v="55"/>
    <s v="SEN #Former Z24"/>
    <s v="SEN #Former Z24"/>
    <s v="assamese"/>
    <s v="buddhism"/>
    <n v="2000"/>
    <s v="indian,chinese"/>
    <s v="no"/>
    <m/>
    <m/>
    <m/>
    <m/>
    <m/>
    <m/>
    <m/>
    <m/>
    <m/>
    <x v="2"/>
    <s v="India / Bengal"/>
    <s v="Bengal"/>
    <s v="Cotton"/>
    <s v="BNG"/>
    <n v="5"/>
    <n v="4"/>
    <n v="3"/>
    <s v="Nasirabad"/>
    <n v="0"/>
  </r>
  <r>
    <x v="2046"/>
    <s v="Tirhut"/>
    <x v="92"/>
    <s v="TRB #Former Z28"/>
    <s v="TRB #Former Z28,SEN #Former Z24"/>
    <s v="bengali"/>
    <s v="hinduism"/>
    <n v="2000"/>
    <s v="indian,muslim,judean,ottoman,nomad_group"/>
    <s v="no"/>
    <m/>
    <m/>
    <m/>
    <m/>
    <m/>
    <m/>
    <m/>
    <m/>
    <m/>
    <x v="2"/>
    <s v="Bihar / India"/>
    <s v="Doab"/>
    <s v="Dyes"/>
    <s v="TRT"/>
    <n v="5"/>
    <n v="6"/>
    <n v="4"/>
    <s v="Sugauna"/>
    <n v="0"/>
  </r>
  <r>
    <x v="2047"/>
    <s v="Garjat"/>
    <x v="50"/>
    <s v="KAL #Former Z19"/>
    <s v="KAL #Former Z19"/>
    <s v="oriya"/>
    <s v="hinduism"/>
    <n v="2000"/>
    <s v="indian,chinese"/>
    <s v="no"/>
    <m/>
    <m/>
    <m/>
    <m/>
    <m/>
    <m/>
    <m/>
    <m/>
    <m/>
    <x v="2"/>
    <s v="Orissa / India"/>
    <s v="Bengal"/>
    <s v="Tropical Wood"/>
    <s v="GRJ"/>
    <n v="1"/>
    <n v="1"/>
    <n v="1"/>
    <s v="Kalahandi"/>
    <n v="0"/>
  </r>
  <r>
    <x v="2048"/>
    <s v="Khurda"/>
    <x v="51"/>
    <s v="BIH #Former Z29"/>
    <s v="BIH #Former Z29,KAL #Former Z19"/>
    <s v="oriya"/>
    <s v="buddhism"/>
    <n v="2000"/>
    <s v="indian,chinese"/>
    <s v="no"/>
    <m/>
    <n v="2"/>
    <n v="2"/>
    <n v="4"/>
    <s v="grain"/>
    <s v="yes"/>
    <s v="Khurda"/>
    <n v="0"/>
    <s v="yes"/>
    <x v="2"/>
    <s v="Orissa / India"/>
    <s v="Bengal"/>
    <s v="Grain"/>
    <s v="GRJ"/>
    <n v="2"/>
    <n v="2"/>
    <n v="1"/>
    <s v="Khurda"/>
    <n v="0"/>
  </r>
  <r>
    <x v="2049"/>
    <s v="Chanda"/>
    <x v="46"/>
    <s v="RAS #Former Z18"/>
    <s v="RAS #Former Z18"/>
    <s v="telegu"/>
    <s v="jain"/>
    <n v="2000"/>
    <s v="indian,muslim,judean,ottoman"/>
    <s v="no"/>
    <m/>
    <m/>
    <m/>
    <m/>
    <m/>
    <m/>
    <m/>
    <m/>
    <m/>
    <x v="2"/>
    <s v="India / Gondwana"/>
    <s v="Goa"/>
    <s v="Tropical Wood"/>
    <s v="CHD"/>
    <n v="2"/>
    <n v="1"/>
    <n v="2"/>
    <s v="Ballarsah"/>
    <n v="0"/>
  </r>
  <r>
    <x v="2050"/>
    <s v="Bhavnagar"/>
    <x v="42"/>
    <s v="MLE #Former Z20"/>
    <s v="MLE #Former Z20,GUJ"/>
    <s v="rajput"/>
    <s v="hinduism"/>
    <n v="2000"/>
    <s v="muslim,ottoman,judean,indian"/>
    <s v="no"/>
    <m/>
    <m/>
    <m/>
    <m/>
    <m/>
    <m/>
    <m/>
    <m/>
    <m/>
    <x v="2"/>
    <s v="Indian Coast / India / Gujarat / East Asian Trade Port"/>
    <s v="Indus"/>
    <s v="Salt"/>
    <s v="GUJ"/>
    <n v="4"/>
    <n v="3"/>
    <n v="2"/>
    <s v="Bhavnagar"/>
    <n v="0"/>
  </r>
  <r>
    <x v="2051"/>
    <s v="Navanagar"/>
    <x v="45"/>
    <s v="GUJ"/>
    <s v="GUJ"/>
    <s v="gujarati"/>
    <s v="jain"/>
    <n v="2000"/>
    <s v="muslim,ottoman,judean,indian"/>
    <s v="no"/>
    <m/>
    <n v="3"/>
    <n v="2"/>
    <n v="3"/>
    <s v="cotton"/>
    <s v="yes"/>
    <s v="Nagnes"/>
    <n v="0"/>
    <s v="yes"/>
    <x v="2"/>
    <s v="Indian Coast / India / Gujarat / East Asian Trade Port"/>
    <s v="Indus"/>
    <s v="Cotton"/>
    <s v="KAT"/>
    <n v="2"/>
    <n v="2"/>
    <n v="1"/>
    <s v="Nagnes"/>
    <n v="0"/>
  </r>
  <r>
    <x v="2052"/>
    <s v="Patan"/>
    <x v="42"/>
    <s v="MLE #Former Z20"/>
    <s v="MLE #Former Z20"/>
    <s v="assamese"/>
    <s v="jain"/>
    <n v="2000"/>
    <s v="muslim,ottoman,judean,indian"/>
    <s v="no"/>
    <m/>
    <m/>
    <m/>
    <m/>
    <m/>
    <m/>
    <m/>
    <m/>
    <m/>
    <x v="2"/>
    <s v="India / Gujarat"/>
    <s v="Indus"/>
    <s v="Cloth"/>
    <s v="GUJ"/>
    <n v="4"/>
    <n v="4"/>
    <n v="2"/>
    <s v="Patan"/>
    <n v="0"/>
  </r>
  <r>
    <x v="2053"/>
    <s v="Ahmadabad"/>
    <x v="47"/>
    <s v="KAI #Former Z23"/>
    <s v="KAI #Former Z23,MLE #Former Z20"/>
    <s v="assamese"/>
    <s v="jain"/>
    <n v="2000"/>
    <s v="muslim,ottoman,judean,indian"/>
    <s v="no"/>
    <m/>
    <m/>
    <m/>
    <m/>
    <m/>
    <m/>
    <m/>
    <m/>
    <m/>
    <x v="2"/>
    <s v="Indian Coast / India / Gujarat / East Asian Trade Port"/>
    <s v="Indus"/>
    <s v="Cloth"/>
    <s v="GUJ"/>
    <n v="6"/>
    <n v="7"/>
    <n v="2"/>
    <s v="Ahmadabad"/>
    <n v="0"/>
  </r>
  <r>
    <x v="2054"/>
    <s v="Gorakhpur"/>
    <x v="48"/>
    <s v="TOM #Former Z22"/>
    <s v="TOM #Former Z22,KOS #Former Z32,SEN #Former Z24"/>
    <s v="bengali"/>
    <s v="buddhism"/>
    <n v="2000"/>
    <s v="indian,muslim,judean,ottoman,nomad_group"/>
    <s v="no"/>
    <m/>
    <m/>
    <m/>
    <m/>
    <m/>
    <m/>
    <m/>
    <m/>
    <m/>
    <x v="2"/>
    <s v="India / Hindustan"/>
    <s v="Doab"/>
    <s v="Grain"/>
    <s v="JNP"/>
    <n v="5"/>
    <n v="5"/>
    <n v="2"/>
    <s v="Gorakhpur"/>
    <n v="0"/>
  </r>
  <r>
    <x v="2055"/>
    <s v="Rewakantha"/>
    <x v="46"/>
    <s v="RAS #Former Z18"/>
    <s v="RAS #Former Z18,KAI #Former Z23"/>
    <s v="kannada"/>
    <s v="jain"/>
    <n v="2000"/>
    <s v="muslim,ottoman,judean,indian"/>
    <s v="no"/>
    <m/>
    <m/>
    <m/>
    <m/>
    <m/>
    <m/>
    <m/>
    <m/>
    <m/>
    <x v="2"/>
    <s v="India / Gujarat"/>
    <s v="Indus"/>
    <s v="Wool"/>
    <s v="CMP"/>
    <n v="2"/>
    <n v="1"/>
    <n v="1"/>
    <s v="Champaner"/>
    <n v="0"/>
  </r>
  <r>
    <x v="2056"/>
    <s v="Bhilsa"/>
    <x v="47"/>
    <s v="KAI #Former Z23"/>
    <s v="KAI #Former Z23"/>
    <s v="marathi"/>
    <s v="jain"/>
    <n v="2000"/>
    <s v="indian,muslim,judean,ottoman"/>
    <s v="no"/>
    <m/>
    <m/>
    <m/>
    <m/>
    <m/>
    <m/>
    <m/>
    <m/>
    <m/>
    <x v="2"/>
    <s v="Malwa / India"/>
    <s v="Goa"/>
    <s v="Spices"/>
    <s v="MLW"/>
    <n v="2"/>
    <n v="2"/>
    <n v="1"/>
    <s v="Bhelsa"/>
    <n v="0"/>
  </r>
  <r>
    <x v="2057"/>
    <s v="Mewar"/>
    <x v="42"/>
    <s v="MLE #Former Z20"/>
    <s v="MLE #Former Z20"/>
    <s v="rajput"/>
    <s v="hinduism"/>
    <n v="2000"/>
    <s v="muslim,ottoman,judean,indian"/>
    <s v="no"/>
    <m/>
    <m/>
    <m/>
    <m/>
    <m/>
    <m/>
    <m/>
    <m/>
    <m/>
    <x v="2"/>
    <s v="Rajputana / India"/>
    <s v="Indus"/>
    <s v="Gold"/>
    <s v="MER"/>
    <n v="4"/>
    <n v="4"/>
    <n v="3"/>
    <s v="Kotharia"/>
    <n v="0"/>
  </r>
  <r>
    <x v="2058"/>
    <s v="Kalpi"/>
    <x v="49"/>
    <s v="KOS #Former Z32"/>
    <s v="KOS #Former Z32"/>
    <s v="avadhi"/>
    <s v="jain"/>
    <n v="2000"/>
    <s v="indian,muslim,judean,ottoman,nomad_group"/>
    <s v="no"/>
    <m/>
    <m/>
    <m/>
    <m/>
    <m/>
    <m/>
    <m/>
    <m/>
    <m/>
    <x v="2"/>
    <s v="India / Hindustan"/>
    <s v="Doab"/>
    <s v="Cloth"/>
    <s v="BND"/>
    <n v="3"/>
    <n v="3"/>
    <n v="2"/>
    <s v="Kalpi"/>
    <n v="0"/>
  </r>
  <r>
    <x v="2059"/>
    <s v="Upper Doab"/>
    <x v="49"/>
    <s v="KOS #Former Z32"/>
    <s v="KOS #Former Z32,TOM #Former Z2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Cotton"/>
    <s v="DLH"/>
    <n v="7"/>
    <n v="7"/>
    <n v="4"/>
    <s v="Meerut"/>
    <n v="0"/>
  </r>
  <r>
    <x v="2060"/>
    <s v="Katehar"/>
    <x v="49"/>
    <s v="KOS #Former Z32"/>
    <s v="KOS #Former Z32,TOM #Former Z22"/>
    <s v="avadhi"/>
    <s v="buddhism"/>
    <n v="2000"/>
    <s v="indian,muslim,judean,ottoman,nomad_group"/>
    <s v="no"/>
    <m/>
    <m/>
    <m/>
    <m/>
    <m/>
    <m/>
    <m/>
    <m/>
    <m/>
    <x v="2"/>
    <s v="India / Hindustan"/>
    <s v="Doab"/>
    <s v="Cotton"/>
    <s v="DLH"/>
    <n v="5"/>
    <n v="5"/>
    <n v="3"/>
    <s v="Badayun"/>
    <n v="0"/>
  </r>
  <r>
    <x v="2061"/>
    <s v="Panipat"/>
    <x v="49"/>
    <s v="KOS #Former Z32"/>
    <s v="KOS #Former Z32,TOM #Former Z2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Cotton"/>
    <s v="MUL"/>
    <n v="6"/>
    <n v="6"/>
    <n v="3"/>
    <s v="Panipat"/>
    <n v="0"/>
  </r>
  <r>
    <x v="2062"/>
    <s v="Etawah"/>
    <x v="49"/>
    <s v="KOS #Former Z32"/>
    <s v="KOS #Former Z3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Dyes"/>
    <s v="DLH"/>
    <n v="6"/>
    <n v="7"/>
    <n v="3"/>
    <s v="Etawah"/>
    <n v="0"/>
  </r>
  <r>
    <x v="2063"/>
    <s v="Shekhawati"/>
    <x v="42"/>
    <s v="MLE #Former Z20"/>
    <s v="MLE #Former Z20"/>
    <s v="rajput"/>
    <s v="jain"/>
    <n v="2000"/>
    <s v="indian,muslim,judean,ottoman,nomad_group"/>
    <s v="no"/>
    <m/>
    <m/>
    <m/>
    <m/>
    <m/>
    <m/>
    <m/>
    <m/>
    <m/>
    <x v="2"/>
    <s v="Rajputana / India"/>
    <s v="Doab"/>
    <s v="Copper"/>
    <s v="DHU"/>
    <n v="2"/>
    <n v="2"/>
    <n v="1"/>
    <s v="Sikar"/>
    <n v="0"/>
  </r>
  <r>
    <x v="2064"/>
    <s v="Bhattiana"/>
    <x v="42"/>
    <s v="MLE #Former Z20"/>
    <s v="MLE #Former Z20"/>
    <s v="rajput"/>
    <s v="hinduism"/>
    <n v="2000"/>
    <s v="indian,muslim,judean,ottoman,nomad_group"/>
    <s v="no"/>
    <m/>
    <m/>
    <m/>
    <m/>
    <m/>
    <m/>
    <m/>
    <m/>
    <m/>
    <x v="2"/>
    <s v="Punjab / India"/>
    <s v="Doab"/>
    <s v="Grain"/>
    <s v="MUL"/>
    <n v="4"/>
    <n v="4"/>
    <n v="2"/>
    <s v="Hisar"/>
    <n v="0"/>
  </r>
  <r>
    <x v="2065"/>
    <s v="Nagaur"/>
    <x v="42"/>
    <s v="MLE #Former Z20"/>
    <s v="MLE #Former Z20"/>
    <s v="rajput"/>
    <s v="hinduism"/>
    <n v="2000"/>
    <s v="indian,muslim,judean,ottoman,nomad_group"/>
    <s v="no"/>
    <m/>
    <m/>
    <m/>
    <m/>
    <m/>
    <m/>
    <m/>
    <m/>
    <m/>
    <x v="2"/>
    <s v="Rajputana / India"/>
    <s v="Doab"/>
    <s v="Grain"/>
    <s v="NGA"/>
    <n v="2"/>
    <n v="2"/>
    <n v="1"/>
    <s v="Nagaur"/>
    <n v="0"/>
  </r>
  <r>
    <x v="2066"/>
    <s v="Gorwar"/>
    <x v="45"/>
    <s v="GUJ"/>
    <s v="GUJ,MLE #Former Z20"/>
    <s v="rajput"/>
    <s v="hinduism"/>
    <n v="2000"/>
    <s v="muslim,ottoman,judean,indian"/>
    <s v="no"/>
    <m/>
    <n v="4"/>
    <n v="3"/>
    <n v="5"/>
    <s v="cotton"/>
    <s v="yes"/>
    <s v="Jalor"/>
    <n v="0"/>
    <s v="yes"/>
    <x v="2"/>
    <s v="Rajputana / India"/>
    <s v="Indus"/>
    <s v="Cotton"/>
    <s v="MAW"/>
    <n v="3"/>
    <n v="3"/>
    <n v="3"/>
    <s v="Jalor"/>
    <n v="0"/>
  </r>
  <r>
    <x v="2067"/>
    <s v="Siwi"/>
    <x v="41"/>
    <s v="SND"/>
    <s v="SND"/>
    <s v="rajput"/>
    <s v="hinduism"/>
    <n v="2000"/>
    <s v="muslim,ottoman,judean,indian"/>
    <s v="no"/>
    <m/>
    <m/>
    <m/>
    <m/>
    <m/>
    <m/>
    <m/>
    <m/>
    <m/>
    <x v="2"/>
    <s v="Sindh / India"/>
    <s v="Indus"/>
    <s v="Wool"/>
    <s v="BAL"/>
    <n v="1"/>
    <n v="1"/>
    <n v="1"/>
    <s v="Siwi"/>
    <n v="0"/>
  </r>
  <r>
    <x v="2068"/>
    <s v="Kumaon"/>
    <x v="39"/>
    <m/>
    <m/>
    <m/>
    <m/>
    <m/>
    <s v="indian,muslim,judean,ottoman,nomad_group"/>
    <m/>
    <m/>
    <m/>
    <m/>
    <m/>
    <m/>
    <m/>
    <m/>
    <m/>
    <m/>
    <x v="2"/>
    <s v="India / Himalayas"/>
    <s v="Doab"/>
    <s v="Naval supplies"/>
    <s v="GHR"/>
    <n v="1"/>
    <n v="1"/>
    <n v="1"/>
    <s v="Champawat"/>
    <n v="0"/>
  </r>
  <r>
    <x v="2069"/>
    <s v="Chaubisi Rajya"/>
    <x v="39"/>
    <m/>
    <m/>
    <m/>
    <m/>
    <m/>
    <s v="nomad_group,indian,chinese"/>
    <m/>
    <m/>
    <m/>
    <m/>
    <m/>
    <m/>
    <m/>
    <m/>
    <m/>
    <m/>
    <x v="2"/>
    <s v="India / Himalayas"/>
    <s v="Lhasa"/>
    <s v="Naval supplies"/>
    <s v="NPL"/>
    <n v="3"/>
    <n v="3"/>
    <n v="2"/>
    <s v="Ghurka"/>
    <n v="0"/>
  </r>
  <r>
    <x v="2070"/>
    <s v="Limbuwan"/>
    <x v="39"/>
    <m/>
    <m/>
    <m/>
    <m/>
    <m/>
    <s v="nomad_group,indian,chinese"/>
    <m/>
    <m/>
    <m/>
    <m/>
    <m/>
    <m/>
    <m/>
    <m/>
    <m/>
    <m/>
    <x v="2"/>
    <s v="India / Himalayas"/>
    <s v="Lhasa"/>
    <s v="Wool"/>
    <s v="NPL"/>
    <n v="2"/>
    <n v="1"/>
    <n v="1"/>
    <s v="Phedap"/>
    <n v="0"/>
  </r>
  <r>
    <x v="2071"/>
    <s v="Bhakkar"/>
    <x v="41"/>
    <s v="SND"/>
    <s v="SND"/>
    <s v="rajput"/>
    <s v="hinduism"/>
    <n v="2000"/>
    <s v="muslim,ottoman,judean,indian"/>
    <s v="no"/>
    <m/>
    <m/>
    <m/>
    <m/>
    <m/>
    <m/>
    <m/>
    <m/>
    <m/>
    <x v="2"/>
    <s v="Sindh / India"/>
    <s v="Indus"/>
    <s v="Cotton"/>
    <s v="SND"/>
    <n v="2"/>
    <n v="2"/>
    <n v="2"/>
    <s v="Bhakkar"/>
    <n v="0"/>
  </r>
  <r>
    <x v="2072"/>
    <s v="Baltistan"/>
    <x v="39"/>
    <m/>
    <m/>
    <m/>
    <m/>
    <m/>
    <s v="judean,nomad_group,indian,muslim"/>
    <m/>
    <m/>
    <m/>
    <m/>
    <m/>
    <m/>
    <m/>
    <m/>
    <m/>
    <m/>
    <x v="2"/>
    <s v="India / Kashmir"/>
    <s v="Kashmir"/>
    <s v="Wool"/>
    <s v="LDK"/>
    <n v="1"/>
    <n v="1"/>
    <n v="1"/>
    <s v="Skardu"/>
    <n v="0"/>
  </r>
  <r>
    <x v="2073"/>
    <s v="Ladakh"/>
    <x v="39"/>
    <m/>
    <m/>
    <m/>
    <m/>
    <m/>
    <s v="judean,nomad_group,indian,muslim"/>
    <m/>
    <m/>
    <m/>
    <m/>
    <m/>
    <m/>
    <m/>
    <m/>
    <m/>
    <m/>
    <x v="2"/>
    <s v="India / Kashmir"/>
    <s v="Kashmir"/>
    <s v="Wool"/>
    <s v="LDK"/>
    <n v="1"/>
    <n v="1"/>
    <n v="1"/>
    <s v="Leh"/>
    <n v="0"/>
  </r>
  <r>
    <x v="2074"/>
    <s v="Doaba"/>
    <x v="43"/>
    <s v="PUN #Former Z30"/>
    <s v="PUN #Former Z30"/>
    <s v="panjabi"/>
    <s v="buddhism"/>
    <n v="2000"/>
    <s v="judean,nomad_group,indian,muslim"/>
    <s v="no"/>
    <m/>
    <m/>
    <m/>
    <m/>
    <m/>
    <m/>
    <m/>
    <m/>
    <m/>
    <x v="2"/>
    <s v="Punjab / India"/>
    <s v="Kashmir"/>
    <s v="Cloth"/>
    <s v="DLH"/>
    <n v="7"/>
    <n v="9"/>
    <n v="3"/>
    <s v="Jalandhar"/>
    <n v="0"/>
  </r>
  <r>
    <x v="2075"/>
    <s v="Sialkot"/>
    <x v="44"/>
    <s v="BHM #Former Z31"/>
    <s v="BHM #Former Z31,PUN #Former Z30"/>
    <s v="rajput"/>
    <s v="hinduism"/>
    <n v="2000"/>
    <s v="judean,nomad_group,indian,muslim"/>
    <s v="no"/>
    <m/>
    <n v="8"/>
    <n v="10"/>
    <n v="7"/>
    <s v="salt"/>
    <s v="yes"/>
    <s v="Sialkot"/>
    <n v="0"/>
    <s v="yes"/>
    <x v="2"/>
    <s v="Punjab / India"/>
    <s v="Kashmir"/>
    <s v="Salt"/>
    <s v="MUL"/>
    <n v="7"/>
    <n v="9"/>
    <n v="4"/>
    <s v="Sialkot"/>
    <n v="0"/>
  </r>
  <r>
    <x v="2076"/>
    <s v="Margalla"/>
    <x v="44"/>
    <s v="BHM #Former Z31"/>
    <s v="BHM #Former Z31,PUN #Former Z30"/>
    <s v="panjabi"/>
    <s v="buddhism"/>
    <n v="2000"/>
    <s v="judean,nomad_group,indian,muslim"/>
    <s v="no"/>
    <m/>
    <n v="4"/>
    <n v="5"/>
    <n v="3"/>
    <s v="iron"/>
    <s v="yes"/>
    <s v="Rawalpindi"/>
    <n v="0"/>
    <s v="yes"/>
    <x v="2"/>
    <s v="Punjab / India"/>
    <s v="Kashmir"/>
    <s v="Iron"/>
    <s v="MUL"/>
    <n v="3"/>
    <n v="3"/>
    <n v="1"/>
    <s v="Rawalpindi"/>
    <n v="0"/>
  </r>
  <r>
    <x v="2077"/>
    <s v="Sind Sagar"/>
    <x v="43"/>
    <s v="PUN #Former Z30"/>
    <s v="PUN #Former Z30"/>
    <s v="rajput"/>
    <s v="hinduism"/>
    <n v="2000"/>
    <s v="judean,nomad_group,indian,muslim"/>
    <s v="no"/>
    <m/>
    <m/>
    <m/>
    <m/>
    <m/>
    <m/>
    <m/>
    <m/>
    <m/>
    <x v="2"/>
    <s v="Punjab / India"/>
    <s v="Kashmir"/>
    <s v="Grain"/>
    <s v="MUL"/>
    <n v="5"/>
    <n v="3"/>
    <n v="2"/>
    <s v="Karor"/>
    <n v="0"/>
  </r>
  <r>
    <x v="2078"/>
    <s v="Derajat"/>
    <x v="43"/>
    <s v="PUN #Former Z30"/>
    <s v="PUN #Former Z30"/>
    <s v="rajput"/>
    <s v="hinduism"/>
    <n v="2000"/>
    <s v="muslim,ottoman,judean,indian"/>
    <s v="no"/>
    <m/>
    <m/>
    <m/>
    <m/>
    <m/>
    <m/>
    <m/>
    <m/>
    <m/>
    <x v="2"/>
    <s v="Punjab / India"/>
    <s v="Indus"/>
    <s v="Wool"/>
    <s v="MUL"/>
    <n v="3"/>
    <n v="2"/>
    <n v="1"/>
    <s v="Dera Ghazi Khan"/>
    <n v="0"/>
  </r>
  <r>
    <x v="2079"/>
    <s v="Srikakulam"/>
    <x v="50"/>
    <s v="KAL #Former Z19"/>
    <s v="KAL #Former Z19"/>
    <s v="oriya"/>
    <s v="buddhism"/>
    <n v="2000"/>
    <s v="indian,chinese"/>
    <s v="no"/>
    <m/>
    <m/>
    <m/>
    <m/>
    <m/>
    <m/>
    <m/>
    <m/>
    <m/>
    <x v="2"/>
    <s v="Orissa / Indian Coast / India / East Asian Trade Port"/>
    <s v="Bengal"/>
    <s v="Sugar"/>
    <s v="ORI"/>
    <n v="3"/>
    <n v="3"/>
    <n v="2"/>
    <s v="Srikakulam"/>
    <n v="0"/>
  </r>
  <r>
    <x v="2080"/>
    <s v="Lakhnor"/>
    <x v="55"/>
    <s v="SEN #Former Z24"/>
    <s v="SEN #Former Z24"/>
    <s v="bengali"/>
    <s v="hinduism"/>
    <n v="2000"/>
    <s v="indian,chinese"/>
    <s v="no"/>
    <m/>
    <m/>
    <m/>
    <m/>
    <m/>
    <m/>
    <m/>
    <m/>
    <m/>
    <x v="2"/>
    <s v="India / Bengal"/>
    <s v="Bengal"/>
    <s v="Naval supplies"/>
    <s v="BNG"/>
    <n v="4"/>
    <n v="4"/>
    <n v="3"/>
    <s v="Lakhnor"/>
    <n v="0"/>
  </r>
  <r>
    <x v="2081"/>
    <s v="Raipur"/>
    <x v="51"/>
    <s v="BIH #Former Z29"/>
    <s v="BIH #Former Z29,KAL #Former Z19"/>
    <s v="oriya"/>
    <s v="hinduism"/>
    <n v="2000"/>
    <s v="indian,chinese"/>
    <s v="no"/>
    <m/>
    <n v="3"/>
    <n v="3"/>
    <n v="3"/>
    <s v="grain"/>
    <s v="yes"/>
    <s v="Raipur"/>
    <n v="0"/>
    <s v="yes"/>
    <x v="2"/>
    <s v="India / Gondwana"/>
    <s v="Bengal"/>
    <s v="Grain"/>
    <s v="GDW #Haiyahas of Ratanpur and Raipur"/>
    <n v="2"/>
    <n v="2"/>
    <n v="1"/>
    <s v="Raipur"/>
    <n v="0"/>
  </r>
  <r>
    <x v="2082"/>
    <s v="Kosta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Andhra / Indian Coast / India / East Asian Trade Port / Coromandel Coast"/>
    <s v="Ceylon"/>
    <s v="Cotton"/>
    <s v="YOR"/>
    <n v="3"/>
    <n v="5"/>
    <n v="3"/>
    <s v="Udayagiri"/>
    <n v="0"/>
  </r>
  <r>
    <x v="2083"/>
    <s v="Konaseema"/>
    <x v="46"/>
    <s v="RAS #Former Z18"/>
    <s v="RAS #Former Z18"/>
    <s v="telegu"/>
    <s v="hinduism"/>
    <n v="2000"/>
    <s v="indian,muslim,judean,ottoman"/>
    <s v="no"/>
    <m/>
    <m/>
    <m/>
    <m/>
    <m/>
    <m/>
    <m/>
    <m/>
    <m/>
    <x v="2"/>
    <s v="Andhra / Indian Coast / India / East Asian Trade Port"/>
    <s v="Ceylon"/>
    <s v="Iron"/>
    <s v="YOR"/>
    <n v="3"/>
    <n v="5"/>
    <n v="3"/>
    <s v="Rajahmundry"/>
    <n v="0"/>
  </r>
  <r>
    <x v="2084"/>
    <s v="Tiruchirappalli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"/>
    <s v="Ceylon"/>
    <s v="Cotton"/>
    <s v="MAD"/>
    <n v="3"/>
    <n v="3"/>
    <n v="2"/>
    <s v="Tiruchirapalli"/>
    <n v="25"/>
  </r>
  <r>
    <x v="2085"/>
    <s v="Cholistan"/>
    <x v="43"/>
    <s v="PUN #Former Z30"/>
    <s v="PUN #Former Z30"/>
    <s v="rajput"/>
    <s v="hinduism"/>
    <n v="2000"/>
    <s v="muslim,ottoman,judean,indian"/>
    <s v="no"/>
    <m/>
    <m/>
    <m/>
    <m/>
    <m/>
    <m/>
    <m/>
    <m/>
    <m/>
    <x v="2"/>
    <s v="Punjab / India"/>
    <s v="Indus"/>
    <s v="Wool"/>
    <s v="MUL"/>
    <n v="1"/>
    <n v="1"/>
    <n v="1"/>
    <s v="Uch"/>
    <n v="0"/>
  </r>
  <r>
    <x v="2086"/>
    <s v="Ajmer"/>
    <x v="42"/>
    <s v="MLE #Former Z20"/>
    <s v="MLE #Former Z20"/>
    <s v="rajput"/>
    <s v="hinduism"/>
    <n v="2000"/>
    <s v="muslim,ottoman,judean,indian"/>
    <s v="no"/>
    <m/>
    <m/>
    <m/>
    <m/>
    <m/>
    <m/>
    <m/>
    <m/>
    <m/>
    <x v="2"/>
    <s v="Rajputana / India"/>
    <s v="Indus"/>
    <s v="Salt"/>
    <s v="MER"/>
    <n v="2"/>
    <n v="3"/>
    <n v="2"/>
    <s v="Ajmer"/>
    <n v="0"/>
  </r>
  <r>
    <x v="2087"/>
    <s v="Umarkot"/>
    <x v="41"/>
    <s v="SND"/>
    <s v="SND"/>
    <s v="rajput"/>
    <s v="hinduism"/>
    <n v="2000"/>
    <s v="muslim,ottoman,judean,indian"/>
    <s v="no"/>
    <m/>
    <m/>
    <m/>
    <m/>
    <m/>
    <m/>
    <m/>
    <m/>
    <m/>
    <x v="2"/>
    <s v="Sindh / India"/>
    <s v="Indus"/>
    <s v="Cloth"/>
    <s v="SND"/>
    <n v="3"/>
    <n v="2"/>
    <n v="2"/>
    <s v="Umarkot"/>
    <n v="0"/>
  </r>
  <r>
    <x v="2088"/>
    <s v="Chaul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Konkan / Indian Coast / Maharashtra / India / East Asian Trade Port"/>
    <s v="Goa"/>
    <s v="Cotton"/>
    <s v="BAH"/>
    <n v="4"/>
    <n v="3"/>
    <n v="2"/>
    <s v="Chaul"/>
    <n v="75"/>
  </r>
  <r>
    <x v="2089"/>
    <s v="Kurnool"/>
    <x v="46"/>
    <s v="RAS #Former Z18"/>
    <s v="RAS #Former Z18"/>
    <s v="kannada"/>
    <s v="jain"/>
    <n v="2000"/>
    <s v="indian,muslim,judean,ottoman"/>
    <s v="no"/>
    <m/>
    <m/>
    <m/>
    <m/>
    <m/>
    <m/>
    <m/>
    <m/>
    <m/>
    <x v="2"/>
    <s v="Andhra / India"/>
    <s v="Ceylon"/>
    <s v="Grain"/>
    <s v="VIJ"/>
    <n v="4"/>
    <n v="3"/>
    <n v="2"/>
    <s v="Srisailam"/>
    <n v="0"/>
  </r>
  <r>
    <x v="2090"/>
    <s v="Tripura"/>
    <x v="39"/>
    <m/>
    <m/>
    <m/>
    <m/>
    <m/>
    <s v="indian,chinese"/>
    <m/>
    <m/>
    <m/>
    <m/>
    <m/>
    <m/>
    <m/>
    <m/>
    <m/>
    <m/>
    <x v="2"/>
    <s v="India / Bengal"/>
    <s v="Bengal"/>
    <s v="Tropical Wood"/>
    <s v="TPR"/>
    <n v="1"/>
    <n v="1"/>
    <n v="1"/>
    <s v="Udaipur"/>
    <n v="0"/>
  </r>
  <r>
    <x v="2091"/>
    <s v="Mahadeo"/>
    <x v="47"/>
    <s v="KAI #Former Z23"/>
    <s v="KAI #Former Z23"/>
    <s v="marathi"/>
    <s v="jain"/>
    <n v="2000"/>
    <s v="indian,muslim,judean,ottoman"/>
    <s v="no"/>
    <m/>
    <m/>
    <m/>
    <m/>
    <m/>
    <m/>
    <m/>
    <m/>
    <m/>
    <x v="2"/>
    <s v="India / Gondwana"/>
    <s v="Goa"/>
    <s v="Tropical Wood"/>
    <s v="GDW"/>
    <n v="1"/>
    <n v="1"/>
    <n v="1"/>
    <s v="Kherla"/>
    <n v="50"/>
  </r>
  <r>
    <x v="2092"/>
    <s v="Mandsaur"/>
    <x v="42"/>
    <s v="MLE #Former Z20"/>
    <s v="MLE #Former Z20,KAI #Former Z23"/>
    <s v="rajput"/>
    <s v="hinduism"/>
    <n v="2000"/>
    <s v="muslim,ottoman,judean,indian"/>
    <s v="no"/>
    <m/>
    <m/>
    <m/>
    <m/>
    <m/>
    <m/>
    <m/>
    <m/>
    <m/>
    <x v="2"/>
    <s v="Malwa / India"/>
    <s v="Indus"/>
    <s v="Spices"/>
    <s v="MLW"/>
    <n v="3"/>
    <n v="3"/>
    <n v="2"/>
    <s v="Mandsaur"/>
    <n v="0"/>
  </r>
  <r>
    <x v="2093"/>
    <s v="Bahreich"/>
    <x v="48"/>
    <s v="TOM #Former Z22"/>
    <s v="TOM #Former Z22,KOS #Former Z32"/>
    <s v="rajput"/>
    <s v="hinduism"/>
    <n v="2000"/>
    <s v="indian,muslim,judean,ottoman,nomad_group"/>
    <s v="no"/>
    <m/>
    <m/>
    <m/>
    <m/>
    <m/>
    <m/>
    <m/>
    <m/>
    <m/>
    <x v="2"/>
    <s v="India / Hindustan"/>
    <s v="Doab"/>
    <s v="Grain"/>
    <s v="JNP"/>
    <n v="5"/>
    <n v="4"/>
    <n v="3"/>
    <s v="Bahreich"/>
    <n v="0"/>
  </r>
  <r>
    <x v="2094"/>
    <s v="Varanasi"/>
    <x v="52"/>
    <s v="PRI #Former Z26"/>
    <s v="PRI #Former Z26,BIH #Former Z29"/>
    <s v="bengali"/>
    <s v="hinduism"/>
    <n v="2000"/>
    <s v="indian,muslim,judean,ottoman,nomad_group"/>
    <s v="no"/>
    <m/>
    <m/>
    <m/>
    <m/>
    <m/>
    <m/>
    <m/>
    <m/>
    <m/>
    <x v="2"/>
    <s v="India / Hindustan"/>
    <s v="Doab"/>
    <s v="Silk"/>
    <s v="JNP"/>
    <n v="6"/>
    <n v="6"/>
    <n v="3"/>
    <s v="Varanasi"/>
    <n v="0"/>
  </r>
  <r>
    <x v="2095"/>
    <s v="Damin"/>
    <x v="51"/>
    <s v="BIH #Former Z29"/>
    <s v="BIH #Former Z29,SEN #Former Z24"/>
    <s v="rajput"/>
    <s v="hinduism"/>
    <n v="2000"/>
    <s v="indian,chinese"/>
    <s v="no"/>
    <m/>
    <n v="1"/>
    <n v="2"/>
    <n v="3"/>
    <s v="ivory"/>
    <s v="yes"/>
    <s v="Deogarh"/>
    <n v="0"/>
    <s v="yes"/>
    <x v="2"/>
    <s v="India / Jharkhand"/>
    <s v="Bengal"/>
    <s v="Ivory"/>
    <s v="NGP"/>
    <n v="1"/>
    <n v="1"/>
    <n v="1"/>
    <s v="Deogarh"/>
    <n v="0"/>
  </r>
  <r>
    <x v="2096"/>
    <s v="Baghelkhand"/>
    <x v="49"/>
    <s v="KOS #Former Z32"/>
    <s v="KOS #Former Z32,BIH #Former Z29"/>
    <s v="oriya"/>
    <s v="hinduism"/>
    <n v="2000"/>
    <s v="indian,muslim,judean,ottoman,nomad_group"/>
    <s v="no"/>
    <m/>
    <m/>
    <m/>
    <m/>
    <m/>
    <m/>
    <m/>
    <m/>
    <m/>
    <x v="2"/>
    <s v="India / Hindustan"/>
    <s v="Doab"/>
    <s v="Grain"/>
    <s v="BGL"/>
    <n v="2"/>
    <n v="1"/>
    <n v="2"/>
    <s v="Bandhogarh"/>
    <n v="0"/>
  </r>
  <r>
    <x v="2097"/>
    <s v="Surguja"/>
    <x v="50"/>
    <s v="KAL #Former Z19"/>
    <s v="KAL #Former Z19"/>
    <s v="oriya"/>
    <s v="hinduism"/>
    <n v="2000"/>
    <s v="indian,chinese"/>
    <s v="no"/>
    <m/>
    <m/>
    <m/>
    <m/>
    <m/>
    <m/>
    <m/>
    <m/>
    <m/>
    <x v="2"/>
    <s v="India / Jharkhand"/>
    <s v="Bengal"/>
    <s v="Cotton"/>
    <s v="GDW"/>
    <n v="1"/>
    <n v="1"/>
    <n v="1"/>
    <s v="Surguja"/>
    <n v="0"/>
  </r>
  <r>
    <x v="2098"/>
    <s v="Kandy"/>
    <x v="46"/>
    <s v="RAS #Former Z18"/>
    <s v="RAS #Former Z18"/>
    <s v="sinhala"/>
    <s v="buddhism"/>
    <n v="2000"/>
    <s v="indian,muslim,judean,ottoman"/>
    <s v="no"/>
    <m/>
    <m/>
    <m/>
    <m/>
    <m/>
    <m/>
    <m/>
    <m/>
    <m/>
    <x v="2"/>
    <s v="Lanka / Indian Coast / Indian Ocean Islands / India / East Asian Trade Port"/>
    <s v="Ceylon"/>
    <s v="Spices"/>
    <s v="CEY"/>
    <n v="2"/>
    <n v="3"/>
    <n v="2"/>
    <s v="Gampala"/>
    <n v="0"/>
  </r>
  <r>
    <x v="2099"/>
    <s v="Vanni"/>
    <x v="46"/>
    <s v="RAS #Former Z18"/>
    <s v="RAS #Former Z18"/>
    <s v="tamil"/>
    <s v="buddhism"/>
    <n v="2000"/>
    <s v="indian,muslim,judean,ottoman"/>
    <s v="no"/>
    <m/>
    <m/>
    <m/>
    <m/>
    <m/>
    <m/>
    <m/>
    <m/>
    <m/>
    <x v="2"/>
    <s v="Lanka / Indian Coast / Indian Ocean Islands / India / East Asian Trade Port"/>
    <s v="Ceylon"/>
    <s v="Tropical Wood"/>
    <s v="JFN"/>
    <n v="2"/>
    <n v="3"/>
    <n v="1"/>
    <s v="Yapapatuna"/>
    <n v="0"/>
  </r>
  <r>
    <x v="2100"/>
    <s v="Tirunelveli"/>
    <x v="46"/>
    <s v="RAS #Former Z18"/>
    <s v="RAS #Former Z18"/>
    <s v="tamil"/>
    <s v="hinduism"/>
    <n v="2000"/>
    <s v="indian,muslim,judean,ottoman"/>
    <s v="no"/>
    <m/>
    <m/>
    <m/>
    <m/>
    <m/>
    <m/>
    <m/>
    <m/>
    <m/>
    <x v="2"/>
    <s v="Tamil Country / Indian Coast / India / East Asian Trade Port / Coromandel Coast"/>
    <s v="Ceylon"/>
    <s v="Fish"/>
    <s v="MAD"/>
    <n v="3"/>
    <n v="3"/>
    <n v="2"/>
    <s v="Tirunelveli"/>
    <n v="0"/>
  </r>
  <r>
    <x v="2101"/>
    <s v="Urkan"/>
    <x v="39"/>
    <m/>
    <m/>
    <m/>
    <m/>
    <m/>
    <s v="chinese"/>
    <m/>
    <m/>
    <m/>
    <m/>
    <m/>
    <m/>
    <m/>
    <m/>
    <m/>
    <m/>
    <x v="2"/>
    <s v="Eastern Siberia / Outer Manchuria / Manchuria"/>
    <s v="Girin"/>
    <s v="Fur"/>
    <s v="MYR"/>
    <n v="2"/>
    <n v="2"/>
    <n v="1"/>
    <s v="Urkantun"/>
    <n v="0"/>
  </r>
  <r>
    <x v="2102"/>
    <s v="Udi"/>
    <x v="39"/>
    <m/>
    <m/>
    <m/>
    <m/>
    <m/>
    <s v="chinese"/>
    <m/>
    <m/>
    <m/>
    <m/>
    <m/>
    <m/>
    <m/>
    <m/>
    <m/>
    <m/>
    <x v="2"/>
    <s v="Eastern Siberia / Outer Manchuria / Manchuria"/>
    <s v="Girin"/>
    <s v="Fur"/>
    <s v="MYR"/>
    <n v="1"/>
    <n v="1"/>
    <n v="1"/>
    <s v="Udi"/>
    <n v="0"/>
  </r>
  <r>
    <x v="2103"/>
    <s v="Birija"/>
    <x v="39"/>
    <m/>
    <m/>
    <m/>
    <m/>
    <m/>
    <s v="chinese"/>
    <m/>
    <m/>
    <m/>
    <m/>
    <m/>
    <m/>
    <m/>
    <m/>
    <m/>
    <m/>
    <x v="2"/>
    <s v="Outer Manchuria / Manchuria"/>
    <s v="Girin"/>
    <s v="Fur"/>
    <s v="MYR"/>
    <n v="1"/>
    <n v="1"/>
    <n v="1"/>
    <s v="Niuman"/>
    <n v="0"/>
  </r>
  <r>
    <x v="2104"/>
    <s v="Kuru"/>
    <x v="39"/>
    <m/>
    <m/>
    <m/>
    <m/>
    <m/>
    <s v="chinese"/>
    <m/>
    <m/>
    <m/>
    <m/>
    <m/>
    <m/>
    <m/>
    <m/>
    <m/>
    <m/>
    <x v="2"/>
    <s v="Outer Manchuria / Manchuria"/>
    <s v="Girin"/>
    <s v="Naval supplies"/>
    <s v="MYR"/>
    <n v="2"/>
    <n v="2"/>
    <n v="1"/>
    <s v="Kuru"/>
    <n v="0"/>
  </r>
  <r>
    <x v="2105"/>
    <s v="Furdan"/>
    <x v="39"/>
    <m/>
    <m/>
    <m/>
    <m/>
    <m/>
    <s v="chinese"/>
    <m/>
    <m/>
    <m/>
    <m/>
    <m/>
    <m/>
    <m/>
    <m/>
    <m/>
    <m/>
    <x v="2"/>
    <s v="Outer Manchuria / Manchuria"/>
    <s v="Girin"/>
    <s v="Naval supplies"/>
    <s v="MJZ"/>
    <n v="5"/>
    <n v="5"/>
    <n v="3"/>
    <s v="Furdan"/>
    <n v="0"/>
  </r>
  <r>
    <x v="2106"/>
    <s v="Ningguta"/>
    <x v="39"/>
    <m/>
    <m/>
    <m/>
    <m/>
    <m/>
    <s v="chinese"/>
    <m/>
    <m/>
    <m/>
    <m/>
    <m/>
    <m/>
    <m/>
    <m/>
    <m/>
    <m/>
    <x v="2"/>
    <s v="Inner Manchuria / Manchuria"/>
    <s v="Girin"/>
    <s v="Iron"/>
    <s v="MJZ"/>
    <n v="4"/>
    <n v="4"/>
    <n v="2"/>
    <s v="Ningguta"/>
    <n v="0"/>
  </r>
  <r>
    <x v="2107"/>
    <s v="Huncun"/>
    <x v="39"/>
    <m/>
    <m/>
    <m/>
    <m/>
    <m/>
    <s v="chinese"/>
    <m/>
    <m/>
    <m/>
    <m/>
    <m/>
    <m/>
    <m/>
    <m/>
    <m/>
    <m/>
    <x v="2"/>
    <s v="Inner Manchuria / Manchuria"/>
    <s v="Girin"/>
    <s v="Naval supplies"/>
    <s v="MJZ"/>
    <n v="3"/>
    <n v="3"/>
    <n v="4"/>
    <s v="Huncun"/>
    <n v="0"/>
  </r>
  <r>
    <x v="2108"/>
    <s v="Boduna"/>
    <x v="39"/>
    <m/>
    <m/>
    <m/>
    <m/>
    <m/>
    <s v="chinese"/>
    <m/>
    <m/>
    <m/>
    <m/>
    <m/>
    <m/>
    <m/>
    <m/>
    <m/>
    <m/>
    <x v="2"/>
    <s v="Inner Manchuria / Manchuria"/>
    <s v="Girin"/>
    <s v="Iron"/>
    <s v="KRC"/>
    <n v="3"/>
    <n v="3"/>
    <n v="3"/>
    <s v="Boduna"/>
    <n v="0"/>
  </r>
  <r>
    <x v="2109"/>
    <s v="Yehe"/>
    <x v="39"/>
    <m/>
    <m/>
    <m/>
    <m/>
    <m/>
    <s v="chinese"/>
    <m/>
    <m/>
    <m/>
    <m/>
    <m/>
    <m/>
    <m/>
    <m/>
    <m/>
    <m/>
    <x v="2"/>
    <s v="Inner Manchuria / Manchuria"/>
    <s v="Girin"/>
    <s v="Fur"/>
    <s v="MHX"/>
    <n v="3"/>
    <n v="3"/>
    <n v="3"/>
    <s v="Yehe"/>
    <n v="0"/>
  </r>
  <r>
    <x v="2110"/>
    <s v="Hetu Ala"/>
    <x v="39"/>
    <m/>
    <m/>
    <m/>
    <m/>
    <m/>
    <s v="chinese"/>
    <m/>
    <m/>
    <m/>
    <m/>
    <m/>
    <m/>
    <m/>
    <m/>
    <m/>
    <m/>
    <x v="2"/>
    <s v="Inner Manchuria / Manchuria"/>
    <s v="Girin"/>
    <s v="Iron"/>
    <s v="MJZ"/>
    <n v="5"/>
    <n v="5"/>
    <n v="3"/>
    <s v="Hetu Ala"/>
    <n v="0"/>
  </r>
  <r>
    <x v="2111"/>
    <s v="Andong"/>
    <x v="39"/>
    <m/>
    <m/>
    <m/>
    <m/>
    <m/>
    <s v="chinese"/>
    <m/>
    <m/>
    <m/>
    <m/>
    <m/>
    <m/>
    <m/>
    <m/>
    <m/>
    <m/>
    <x v="2"/>
    <s v="Inner Manchuria / Manchuria"/>
    <s v="Beijing"/>
    <s v="Grain"/>
    <s v="MNG"/>
    <n v="2"/>
    <n v="2"/>
    <n v="1"/>
    <s v="Andong"/>
    <n v="0"/>
  </r>
  <r>
    <x v="2112"/>
    <s v="Gaizhou"/>
    <x v="39"/>
    <m/>
    <m/>
    <m/>
    <m/>
    <m/>
    <s v="chinese"/>
    <m/>
    <m/>
    <m/>
    <m/>
    <m/>
    <m/>
    <m/>
    <m/>
    <m/>
    <m/>
    <x v="2"/>
    <s v="Inner Manchuria / Chinese Coast / Manchuria / East Asian Trade Port"/>
    <s v="Beijing"/>
    <s v="Fish"/>
    <s v="MNG"/>
    <n v="3"/>
    <n v="3"/>
    <n v="1"/>
    <s v="Gaizhou"/>
    <n v="0"/>
  </r>
  <r>
    <x v="2113"/>
    <s v="Ereen"/>
    <x v="39"/>
    <m/>
    <m/>
    <m/>
    <m/>
    <m/>
    <s v="chinese"/>
    <m/>
    <m/>
    <m/>
    <m/>
    <m/>
    <m/>
    <m/>
    <m/>
    <m/>
    <m/>
    <x v="2"/>
    <s v="Inner Mongolia / Mongolia"/>
    <s v="Beijing"/>
    <s v="Wool"/>
    <s v="KHA"/>
    <n v="2"/>
    <n v="2"/>
    <n v="3"/>
    <s v="Ereen"/>
    <n v="0"/>
  </r>
  <r>
    <x v="2114"/>
    <s v="Chahar"/>
    <x v="39"/>
    <m/>
    <m/>
    <m/>
    <m/>
    <m/>
    <s v="chinese"/>
    <m/>
    <m/>
    <m/>
    <m/>
    <m/>
    <m/>
    <m/>
    <m/>
    <m/>
    <m/>
    <x v="2"/>
    <s v="Inner Mongolia / Mongolia"/>
    <s v="Beijing"/>
    <s v="Wool"/>
    <s v="KRC"/>
    <n v="2"/>
    <n v="2"/>
    <n v="3"/>
    <s v="Chahar"/>
    <n v="0"/>
  </r>
  <r>
    <x v="2115"/>
    <s v="Ih Huree"/>
    <x v="39"/>
    <m/>
    <m/>
    <m/>
    <m/>
    <m/>
    <s v="nomad_group"/>
    <m/>
    <m/>
    <m/>
    <m/>
    <m/>
    <m/>
    <m/>
    <m/>
    <m/>
    <m/>
    <x v="2"/>
    <s v="Outer Mongolia / Mongolia"/>
    <s v="Yumen"/>
    <s v="Fur"/>
    <s v="KHA"/>
    <n v="3"/>
    <n v="3"/>
    <n v="3"/>
    <s v="Ih Huree"/>
    <n v="0"/>
  </r>
  <r>
    <x v="2116"/>
    <s v="Zasagt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OIR"/>
    <n v="1"/>
    <n v="1"/>
    <n v="2"/>
    <s v="Zasagt"/>
    <n v="0"/>
  </r>
  <r>
    <x v="2117"/>
    <s v="Urzhar"/>
    <x v="10"/>
    <s v="JUD #Former Z13"/>
    <s v="JUD #Former Z13"/>
    <s v="cuman"/>
    <s v="jewish"/>
    <n v="2000"/>
    <s v="nomad_group,judean"/>
    <s v="no"/>
    <m/>
    <m/>
    <m/>
    <m/>
    <m/>
    <m/>
    <m/>
    <m/>
    <m/>
    <x v="2"/>
    <s v="Central Asia"/>
    <s v="Yumen"/>
    <s v="Salt"/>
    <s v="OIR"/>
    <n v="1"/>
    <n v="1"/>
    <n v="1"/>
    <s v="Urzhar"/>
    <n v="0"/>
  </r>
  <r>
    <x v="2118"/>
    <s v="Chuguchak"/>
    <x v="39"/>
    <m/>
    <m/>
    <m/>
    <m/>
    <m/>
    <s v="nomad_group"/>
    <m/>
    <m/>
    <m/>
    <m/>
    <m/>
    <m/>
    <m/>
    <m/>
    <m/>
    <m/>
    <x v="2"/>
    <s v="Zungaria / Central Asia"/>
    <s v="Yumen"/>
    <s v="Fur"/>
    <s v="OIR"/>
    <n v="1"/>
    <n v="1"/>
    <n v="2"/>
    <s v="Chugachak"/>
    <n v="0"/>
  </r>
  <r>
    <x v="2119"/>
    <s v="Ili"/>
    <x v="10"/>
    <s v="JUD #Former Z13"/>
    <s v="JUD #Former Z13"/>
    <s v="karluk"/>
    <s v="jewish"/>
    <n v="2000"/>
    <s v="nomad_group,judean"/>
    <s v="no"/>
    <m/>
    <m/>
    <m/>
    <m/>
    <m/>
    <m/>
    <m/>
    <m/>
    <m/>
    <x v="2"/>
    <s v="Zungaria / Central Asia"/>
    <s v="Yumen"/>
    <s v="Grain"/>
    <s v="CHG"/>
    <n v="3"/>
    <n v="3"/>
    <n v="3"/>
    <s v="Ili"/>
    <n v="0"/>
  </r>
  <r>
    <x v="2120"/>
    <s v="Kuqa"/>
    <x v="39"/>
    <m/>
    <m/>
    <m/>
    <m/>
    <m/>
    <s v="nomad_group"/>
    <m/>
    <m/>
    <m/>
    <m/>
    <m/>
    <m/>
    <m/>
    <m/>
    <m/>
    <m/>
    <x v="2"/>
    <s v="Tarim Basin"/>
    <s v="Yumen"/>
    <s v="Gold"/>
    <s v="KAS"/>
    <n v="2"/>
    <n v="2"/>
    <n v="3"/>
    <s v="Kuqa"/>
    <n v="0"/>
  </r>
  <r>
    <x v="2121"/>
    <s v="Hami"/>
    <x v="39"/>
    <m/>
    <m/>
    <m/>
    <m/>
    <m/>
    <s v="nomad_group"/>
    <m/>
    <m/>
    <m/>
    <m/>
    <m/>
    <m/>
    <m/>
    <m/>
    <m/>
    <m/>
    <x v="2"/>
    <m/>
    <s v="Yumen"/>
    <s v="Grain"/>
    <s v="HMI"/>
    <n v="3"/>
    <n v="3"/>
    <n v="3"/>
    <s v="Hami"/>
    <n v="0"/>
  </r>
  <r>
    <x v="2122"/>
    <s v="Qakilik"/>
    <x v="39"/>
    <m/>
    <m/>
    <m/>
    <m/>
    <m/>
    <s v="nomad_group"/>
    <m/>
    <m/>
    <m/>
    <m/>
    <m/>
    <m/>
    <m/>
    <m/>
    <m/>
    <m/>
    <x v="2"/>
    <s v="Tarim Basin"/>
    <s v="Yumen"/>
    <s v="Wool"/>
    <s v="CHG"/>
    <n v="1"/>
    <n v="1"/>
    <n v="2"/>
    <s v="Qakilik"/>
    <n v="0"/>
  </r>
  <r>
    <x v="2123"/>
    <s v="Yarkand"/>
    <x v="39"/>
    <m/>
    <m/>
    <m/>
    <m/>
    <m/>
    <s v="nomad_group"/>
    <m/>
    <m/>
    <m/>
    <m/>
    <m/>
    <m/>
    <m/>
    <m/>
    <m/>
    <m/>
    <x v="2"/>
    <s v="Tarim Basin"/>
    <s v="Yumen"/>
    <s v="Wool"/>
    <s v="KAS"/>
    <n v="3"/>
    <n v="3"/>
    <n v="3"/>
    <s v="Yarkant"/>
    <n v="0"/>
  </r>
  <r>
    <x v="2124"/>
    <s v="Kochkor"/>
    <x v="10"/>
    <s v="JUD #Former Z13"/>
    <s v="JUD #Former Z13"/>
    <s v="greek"/>
    <s v="jewish"/>
    <n v="2000"/>
    <s v="judean,nomad_group,indian,muslim"/>
    <s v="no"/>
    <m/>
    <m/>
    <m/>
    <m/>
    <m/>
    <m/>
    <m/>
    <m/>
    <m/>
    <x v="2"/>
    <s v="Central Asia"/>
    <s v="Kashmir"/>
    <s v="Wool"/>
    <s v="KAS"/>
    <n v="2"/>
    <n v="2"/>
    <n v="3"/>
    <s v="Kochkor"/>
    <n v="0"/>
  </r>
  <r>
    <x v="2125"/>
    <s v="Chuy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Central Asia"/>
    <s v="Samarkand"/>
    <s v="Wool"/>
    <s v="KAS"/>
    <n v="1"/>
    <n v="1"/>
    <n v="2"/>
    <s v="Chuy"/>
    <n v="0"/>
  </r>
  <r>
    <x v="2126"/>
    <s v="Yashilkul"/>
    <x v="39"/>
    <m/>
    <m/>
    <m/>
    <m/>
    <m/>
    <s v="judean,nomad_group,indian,muslim"/>
    <m/>
    <m/>
    <m/>
    <m/>
    <m/>
    <m/>
    <m/>
    <m/>
    <m/>
    <m/>
    <x v="2"/>
    <s v="Central Asia"/>
    <s v="Kashmir"/>
    <s v="Wool"/>
    <s v="KAS"/>
    <n v="1"/>
    <n v="1"/>
    <n v="2"/>
    <s v="Yashilkul"/>
    <n v="0"/>
  </r>
  <r>
    <x v="2127"/>
    <s v="Ngari"/>
    <x v="39"/>
    <m/>
    <m/>
    <m/>
    <m/>
    <m/>
    <s v="nomad_group,indian,chinese"/>
    <m/>
    <m/>
    <m/>
    <m/>
    <m/>
    <m/>
    <m/>
    <m/>
    <m/>
    <m/>
    <x v="2"/>
    <s v="Tibet"/>
    <s v="Lhasa"/>
    <s v="Wool"/>
    <s v="GUG"/>
    <n v="1"/>
    <n v="1"/>
    <n v="1"/>
    <s v="Ngari"/>
    <n v="0"/>
  </r>
  <r>
    <x v="2128"/>
    <s v="Changtang"/>
    <x v="39"/>
    <m/>
    <m/>
    <m/>
    <m/>
    <m/>
    <s v="nomad_group,indian,chinese"/>
    <m/>
    <m/>
    <m/>
    <m/>
    <m/>
    <m/>
    <m/>
    <m/>
    <m/>
    <m/>
    <x v="2"/>
    <s v="Tibet"/>
    <s v="Lhasa"/>
    <s v="Wool"/>
    <s v="UTS"/>
    <n v="1"/>
    <n v="1"/>
    <n v="1"/>
    <s v="Changtang"/>
    <n v="0"/>
  </r>
  <r>
    <x v="2129"/>
    <s v="Nyingchi"/>
    <x v="39"/>
    <m/>
    <m/>
    <m/>
    <m/>
    <m/>
    <s v="nomad_group,indian,chinese"/>
    <m/>
    <m/>
    <m/>
    <m/>
    <m/>
    <m/>
    <m/>
    <m/>
    <m/>
    <m/>
    <x v="2"/>
    <s v="Tibet"/>
    <s v="Lhasa"/>
    <s v="Grain"/>
    <s v="UTS"/>
    <n v="1"/>
    <n v="1"/>
    <n v="2"/>
    <s v="Nyingchi"/>
    <n v="0"/>
  </r>
  <r>
    <x v="2130"/>
    <s v="Qamdo"/>
    <x v="39"/>
    <m/>
    <m/>
    <m/>
    <m/>
    <m/>
    <s v="chinese,indian"/>
    <m/>
    <m/>
    <m/>
    <m/>
    <m/>
    <m/>
    <m/>
    <m/>
    <m/>
    <m/>
    <x v="2"/>
    <s v="Tibet"/>
    <s v="Chengdu"/>
    <s v="Spices"/>
    <s v="KAM"/>
    <n v="1"/>
    <n v="1"/>
    <n v="2"/>
    <s v="Qamdo"/>
    <n v="0"/>
  </r>
  <r>
    <x v="2131"/>
    <s v="Markam"/>
    <x v="39"/>
    <m/>
    <m/>
    <m/>
    <m/>
    <m/>
    <s v="chinese,indian"/>
    <m/>
    <m/>
    <m/>
    <m/>
    <m/>
    <m/>
    <m/>
    <m/>
    <m/>
    <m/>
    <x v="2"/>
    <s v="Tibet"/>
    <s v="Chengdu"/>
    <s v="Wool"/>
    <s v="KAM"/>
    <n v="1"/>
    <n v="1"/>
    <n v="2"/>
    <s v="Markam"/>
    <n v="0"/>
  </r>
  <r>
    <x v="2132"/>
    <s v="Dege"/>
    <x v="39"/>
    <m/>
    <m/>
    <m/>
    <m/>
    <m/>
    <s v="chinese,indian"/>
    <m/>
    <m/>
    <m/>
    <m/>
    <m/>
    <m/>
    <m/>
    <m/>
    <m/>
    <m/>
    <x v="2"/>
    <s v="Tibet"/>
    <s v="Chengdu"/>
    <s v="Wool"/>
    <s v="KAM"/>
    <n v="1"/>
    <n v="1"/>
    <n v="2"/>
    <s v="Dege"/>
    <n v="0"/>
  </r>
  <r>
    <x v="2133"/>
    <s v="Rebgong"/>
    <x v="39"/>
    <m/>
    <m/>
    <m/>
    <m/>
    <m/>
    <s v="nomad_group,indian,chinese"/>
    <m/>
    <m/>
    <m/>
    <m/>
    <m/>
    <m/>
    <m/>
    <m/>
    <m/>
    <m/>
    <x v="2"/>
    <s v="Tibet"/>
    <s v="Lhasa"/>
    <s v="Wool"/>
    <s v="KAM"/>
    <n v="1"/>
    <n v="1"/>
    <n v="2"/>
    <s v="Rebgong"/>
    <n v="0"/>
  </r>
  <r>
    <x v="2134"/>
    <s v="Garze"/>
    <x v="39"/>
    <m/>
    <m/>
    <m/>
    <m/>
    <m/>
    <s v="chinese,indian"/>
    <m/>
    <m/>
    <m/>
    <m/>
    <m/>
    <m/>
    <m/>
    <m/>
    <m/>
    <m/>
    <x v="2"/>
    <s v="Tibet"/>
    <s v="Chengdu"/>
    <s v="Grain"/>
    <s v="KAM"/>
    <n v="1"/>
    <n v="1"/>
    <n v="2"/>
    <s v="Garze"/>
    <n v="0"/>
  </r>
  <r>
    <x v="2135"/>
    <s v="Xuanhua"/>
    <x v="39"/>
    <m/>
    <m/>
    <m/>
    <m/>
    <m/>
    <s v="chinese"/>
    <m/>
    <m/>
    <m/>
    <m/>
    <m/>
    <m/>
    <m/>
    <m/>
    <m/>
    <m/>
    <x v="2"/>
    <s v="China Proper / North Zhili"/>
    <s v="Beijing"/>
    <s v="Grain"/>
    <s v="MNG"/>
    <n v="3"/>
    <n v="3"/>
    <n v="2"/>
    <s v="Xuanhua"/>
    <n v="0"/>
  </r>
  <r>
    <x v="2136"/>
    <s v="Daming"/>
    <x v="39"/>
    <m/>
    <m/>
    <m/>
    <m/>
    <m/>
    <s v="chinese"/>
    <m/>
    <m/>
    <m/>
    <m/>
    <m/>
    <m/>
    <m/>
    <m/>
    <m/>
    <m/>
    <x v="2"/>
    <s v="China Proper / North Zhili"/>
    <s v="Beijing"/>
    <s v="Grain"/>
    <s v="MNG"/>
    <n v="3"/>
    <n v="3"/>
    <n v="2"/>
    <s v="Daming"/>
    <n v="0"/>
  </r>
  <r>
    <x v="2137"/>
    <s v="Wuding"/>
    <x v="39"/>
    <m/>
    <m/>
    <m/>
    <m/>
    <m/>
    <s v="chinese"/>
    <m/>
    <m/>
    <m/>
    <m/>
    <m/>
    <m/>
    <m/>
    <m/>
    <m/>
    <m/>
    <x v="2"/>
    <s v="Shandong / China Proper / Chinese Coast / East Asian Trade Port"/>
    <s v="Beijing"/>
    <s v="Grain"/>
    <s v="MNG"/>
    <n v="4"/>
    <n v="4"/>
    <n v="3"/>
    <s v="Wuding"/>
    <n v="0"/>
  </r>
  <r>
    <x v="2138"/>
    <s v="Laizhou"/>
    <x v="39"/>
    <m/>
    <m/>
    <m/>
    <m/>
    <m/>
    <s v="chinese"/>
    <m/>
    <m/>
    <m/>
    <m/>
    <m/>
    <m/>
    <m/>
    <m/>
    <m/>
    <m/>
    <x v="2"/>
    <s v="Shandong / China Proper / Chinese Coast / East Asian Trade Port"/>
    <s v="Beijing"/>
    <s v="Fish"/>
    <s v="MNG"/>
    <n v="3"/>
    <n v="3"/>
    <n v="2"/>
    <s v="Laizhou"/>
    <n v="0"/>
  </r>
  <r>
    <x v="2139"/>
    <s v="Yanzhou"/>
    <x v="39"/>
    <m/>
    <m/>
    <m/>
    <m/>
    <m/>
    <s v="chinese"/>
    <m/>
    <m/>
    <m/>
    <m/>
    <m/>
    <m/>
    <m/>
    <m/>
    <m/>
    <m/>
    <x v="2"/>
    <s v="Shandong / China Proper"/>
    <s v="Beijing"/>
    <s v="Grain"/>
    <s v="MNG"/>
    <n v="4"/>
    <n v="4"/>
    <n v="3"/>
    <s v="Yanzhou"/>
    <n v="0"/>
  </r>
  <r>
    <x v="2140"/>
    <s v="Xuzhou"/>
    <x v="39"/>
    <m/>
    <m/>
    <m/>
    <m/>
    <m/>
    <s v="chinese"/>
    <m/>
    <m/>
    <m/>
    <m/>
    <m/>
    <m/>
    <m/>
    <m/>
    <m/>
    <m/>
    <x v="2"/>
    <s v="South Zhili / China Proper"/>
    <s v="Hangzhou"/>
    <s v="Iron"/>
    <s v="MNG"/>
    <n v="6"/>
    <n v="6"/>
    <n v="3"/>
    <s v="Xuzhou"/>
    <n v="0"/>
  </r>
  <r>
    <x v="2141"/>
    <s v="Huai'an"/>
    <x v="39"/>
    <m/>
    <m/>
    <m/>
    <m/>
    <m/>
    <s v="chinese"/>
    <m/>
    <m/>
    <m/>
    <m/>
    <m/>
    <m/>
    <m/>
    <m/>
    <m/>
    <m/>
    <x v="2"/>
    <s v="South Zhili / China Proper / Chinese Coast / East Asian Trade Port"/>
    <s v="Hangzhou"/>
    <s v="Fish"/>
    <s v="MNG"/>
    <n v="5"/>
    <n v="5"/>
    <n v="2"/>
    <s v="Huai'an"/>
    <n v="0"/>
  </r>
  <r>
    <x v="2142"/>
    <s v="Fengyang"/>
    <x v="39"/>
    <m/>
    <m/>
    <m/>
    <m/>
    <m/>
    <s v="chinese"/>
    <m/>
    <m/>
    <m/>
    <m/>
    <m/>
    <m/>
    <m/>
    <m/>
    <m/>
    <m/>
    <x v="2"/>
    <s v="South Zhili / China Proper"/>
    <s v="Hangzhou"/>
    <s v="Silk"/>
    <s v="MNG"/>
    <n v="2"/>
    <n v="2"/>
    <n v="1"/>
    <s v="Fengyang"/>
    <n v="0"/>
  </r>
  <r>
    <x v="2143"/>
    <s v="Fuyang"/>
    <x v="39"/>
    <m/>
    <m/>
    <m/>
    <m/>
    <m/>
    <s v="chinese"/>
    <m/>
    <m/>
    <m/>
    <m/>
    <m/>
    <m/>
    <m/>
    <m/>
    <m/>
    <m/>
    <x v="2"/>
    <s v="South Zhili / China Proper"/>
    <s v="Hangzhou"/>
    <s v="Grain"/>
    <s v="MNG"/>
    <n v="2"/>
    <n v="2"/>
    <n v="1"/>
    <s v="Fuyang"/>
    <n v="0"/>
  </r>
  <r>
    <x v="2144"/>
    <s v="Zhenjiang"/>
    <x v="39"/>
    <m/>
    <m/>
    <m/>
    <m/>
    <m/>
    <s v="chinese"/>
    <m/>
    <m/>
    <m/>
    <m/>
    <m/>
    <m/>
    <m/>
    <m/>
    <m/>
    <m/>
    <x v="2"/>
    <s v="South Zhili / China Proper / Chinese Coast / East Asian Trade Port"/>
    <s v="Hangzhou"/>
    <s v="Naval supplies"/>
    <s v="MNG"/>
    <n v="5"/>
    <n v="5"/>
    <n v="2"/>
    <s v="Zhenjiang"/>
    <n v="0"/>
  </r>
  <r>
    <x v="2145"/>
    <s v="Ningguo"/>
    <x v="39"/>
    <m/>
    <m/>
    <m/>
    <m/>
    <m/>
    <s v="chinese"/>
    <m/>
    <m/>
    <m/>
    <m/>
    <m/>
    <m/>
    <m/>
    <m/>
    <m/>
    <m/>
    <x v="2"/>
    <s v="South Zhili / China Proper"/>
    <s v="Hangzhou"/>
    <s v="Chinaware"/>
    <s v="MNG"/>
    <n v="4"/>
    <n v="4"/>
    <n v="3"/>
    <s v="Ningguo"/>
    <n v="0"/>
  </r>
  <r>
    <x v="2146"/>
    <s v="Huizhou"/>
    <x v="39"/>
    <m/>
    <m/>
    <m/>
    <m/>
    <m/>
    <s v="chinese"/>
    <m/>
    <m/>
    <m/>
    <m/>
    <m/>
    <m/>
    <m/>
    <m/>
    <m/>
    <m/>
    <x v="2"/>
    <s v="South Zhili / China Proper"/>
    <s v="Hangzhou"/>
    <s v="Tea"/>
    <s v="MNG"/>
    <n v="5"/>
    <n v="5"/>
    <n v="3"/>
    <s v="Huizhou"/>
    <n v="0"/>
  </r>
  <r>
    <x v="2147"/>
    <s v="Shaoxin"/>
    <x v="39"/>
    <m/>
    <m/>
    <m/>
    <m/>
    <m/>
    <s v="chinese"/>
    <m/>
    <m/>
    <m/>
    <m/>
    <m/>
    <m/>
    <m/>
    <m/>
    <m/>
    <m/>
    <x v="2"/>
    <s v="Zhejiang / China Proper / Chinese Coast / East Asian Trade Port"/>
    <s v="Hangzhou"/>
    <s v="Tea"/>
    <s v="MNG"/>
    <n v="6"/>
    <n v="6"/>
    <n v="2"/>
    <s v="Shaoxin"/>
    <n v="0"/>
  </r>
  <r>
    <x v="2148"/>
    <s v="Ningbo"/>
    <x v="39"/>
    <m/>
    <m/>
    <m/>
    <m/>
    <m/>
    <s v="chinese"/>
    <m/>
    <m/>
    <m/>
    <m/>
    <m/>
    <m/>
    <m/>
    <m/>
    <m/>
    <m/>
    <x v="2"/>
    <s v="Zhejiang / China Proper / Chinese Coast / East Asian Trade Port"/>
    <s v="Hangzhou"/>
    <s v="Naval supplies"/>
    <s v="MNG"/>
    <n v="7"/>
    <n v="7"/>
    <n v="3"/>
    <s v="Ningbo"/>
    <n v="0"/>
  </r>
  <r>
    <x v="2149"/>
    <s v="Jinhua"/>
    <x v="39"/>
    <m/>
    <m/>
    <m/>
    <m/>
    <m/>
    <s v="chinese"/>
    <m/>
    <m/>
    <m/>
    <m/>
    <m/>
    <m/>
    <m/>
    <m/>
    <m/>
    <m/>
    <x v="2"/>
    <s v="Zhejiang / China Proper"/>
    <s v="Hangzhou"/>
    <s v="Grain"/>
    <s v="MNG"/>
    <n v="3"/>
    <n v="3"/>
    <n v="2"/>
    <s v="Jinhua"/>
    <n v="0"/>
  </r>
  <r>
    <x v="2150"/>
    <s v="Poyang"/>
    <x v="39"/>
    <m/>
    <m/>
    <m/>
    <m/>
    <m/>
    <s v="chinese"/>
    <m/>
    <m/>
    <m/>
    <m/>
    <m/>
    <m/>
    <m/>
    <m/>
    <m/>
    <m/>
    <x v="2"/>
    <s v="Jiangxi / China Proper"/>
    <s v="Hangzhou"/>
    <s v="Chinaware"/>
    <s v="MNG"/>
    <n v="3"/>
    <n v="3"/>
    <n v="2"/>
    <s v="Poyang"/>
    <n v="0"/>
  </r>
  <r>
    <x v="2151"/>
    <s v="Jianning"/>
    <x v="39"/>
    <m/>
    <m/>
    <m/>
    <m/>
    <m/>
    <s v="chinese"/>
    <m/>
    <m/>
    <m/>
    <m/>
    <m/>
    <m/>
    <m/>
    <m/>
    <m/>
    <m/>
    <x v="2"/>
    <s v="China Proper / Fujian"/>
    <s v="Hangzhou"/>
    <s v="Tea"/>
    <s v="MNG"/>
    <n v="2"/>
    <n v="2"/>
    <n v="2"/>
    <s v="Jianning"/>
    <n v="0"/>
  </r>
  <r>
    <x v="2152"/>
    <s v="Tingzhou"/>
    <x v="39"/>
    <m/>
    <m/>
    <m/>
    <m/>
    <m/>
    <s v="chinese"/>
    <m/>
    <m/>
    <m/>
    <m/>
    <m/>
    <m/>
    <m/>
    <m/>
    <m/>
    <m/>
    <x v="2"/>
    <s v="China Proper / Fujian"/>
    <s v="Hangzhou"/>
    <s v="Chinaware"/>
    <s v="MNG"/>
    <n v="2"/>
    <n v="2"/>
    <n v="1"/>
    <s v="Tingzhou"/>
    <n v="0"/>
  </r>
  <r>
    <x v="2153"/>
    <s v="Kelang"/>
    <x v="57"/>
    <s v="JAP"/>
    <s v="JAP"/>
    <s v="japanese"/>
    <s v="shinto"/>
    <m/>
    <s v="chinese"/>
    <m/>
    <m/>
    <m/>
    <m/>
    <m/>
    <m/>
    <m/>
    <m/>
    <m/>
    <m/>
    <x v="2"/>
    <s v="Taiwan / China Proper / Chinese Coast / East Asian Trade Port"/>
    <s v="Canton"/>
    <s v="Unknown"/>
    <n v="0"/>
    <n v="2"/>
    <n v="2"/>
    <n v="1"/>
    <s v="Kelang"/>
    <n v="0"/>
  </r>
  <r>
    <x v="2154"/>
    <s v="Middag"/>
    <x v="57"/>
    <s v="JAP"/>
    <s v="JAP"/>
    <s v="japanese"/>
    <s v="shinto"/>
    <m/>
    <s v="chinese"/>
    <m/>
    <m/>
    <m/>
    <m/>
    <m/>
    <m/>
    <m/>
    <m/>
    <m/>
    <m/>
    <x v="2"/>
    <s v="Taiwan / China Proper / Chinese Coast / East Asian Trade Port"/>
    <s v="Canton"/>
    <s v="Unknown"/>
    <n v="0"/>
    <n v="2"/>
    <n v="2"/>
    <n v="3"/>
    <s v="Middag"/>
    <n v="0"/>
  </r>
  <r>
    <x v="2155"/>
    <s v="Chao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Chinaware"/>
    <s v="MNG"/>
    <n v="6"/>
    <n v="6"/>
    <n v="2"/>
    <s v="Chaochow"/>
    <n v="0"/>
  </r>
  <r>
    <x v="2156"/>
    <s v="Wai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Grain"/>
    <s v="MNG"/>
    <n v="8"/>
    <n v="8"/>
    <n v="3"/>
    <s v="Waichow"/>
    <n v="0"/>
  </r>
  <r>
    <x v="2157"/>
    <s v="Shiukwan"/>
    <x v="39"/>
    <m/>
    <m/>
    <m/>
    <m/>
    <m/>
    <s v="chinese"/>
    <m/>
    <m/>
    <m/>
    <m/>
    <m/>
    <m/>
    <m/>
    <m/>
    <m/>
    <m/>
    <x v="2"/>
    <s v="China Proper / Guangdong"/>
    <s v="Canton"/>
    <s v="Iron"/>
    <s v="MNG"/>
    <n v="4"/>
    <n v="4"/>
    <n v="2"/>
    <s v="Shiukwan"/>
    <n v="0"/>
  </r>
  <r>
    <x v="2158"/>
    <s v="Lei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Sugar"/>
    <s v="MNG"/>
    <n v="3"/>
    <n v="3"/>
    <n v="2"/>
    <s v="Leichow"/>
    <n v="0"/>
  </r>
  <r>
    <x v="2159"/>
    <s v="Ngai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Tropical Wood"/>
    <s v="MNG"/>
    <n v="1"/>
    <n v="1"/>
    <n v="1"/>
    <s v="Ngaichow"/>
    <n v="0"/>
  </r>
  <r>
    <x v="2160"/>
    <s v="Limchow"/>
    <x v="39"/>
    <m/>
    <m/>
    <m/>
    <m/>
    <m/>
    <s v="chinese"/>
    <m/>
    <m/>
    <m/>
    <m/>
    <m/>
    <m/>
    <m/>
    <m/>
    <m/>
    <m/>
    <x v="2"/>
    <s v="China Proper / Chinese Coast / Guangdong / East Asian Trade Port"/>
    <s v="Canton"/>
    <s v="Fish"/>
    <s v="MNG"/>
    <n v="3"/>
    <n v="3"/>
    <n v="2"/>
    <s v="Limchow"/>
    <n v="0"/>
  </r>
  <r>
    <x v="2161"/>
    <s v="Ngchow"/>
    <x v="39"/>
    <m/>
    <m/>
    <m/>
    <m/>
    <m/>
    <s v="chinese"/>
    <m/>
    <m/>
    <m/>
    <m/>
    <m/>
    <m/>
    <m/>
    <m/>
    <m/>
    <m/>
    <x v="2"/>
    <s v="China Proper / Guangxi"/>
    <s v="Canton"/>
    <s v="Copper"/>
    <s v="MNG"/>
    <n v="1"/>
    <n v="1"/>
    <n v="2"/>
    <s v="Ngchow"/>
    <n v="0"/>
  </r>
  <r>
    <x v="2162"/>
    <s v="Liuzhou"/>
    <x v="39"/>
    <m/>
    <m/>
    <m/>
    <m/>
    <m/>
    <s v="chinese"/>
    <m/>
    <m/>
    <m/>
    <m/>
    <m/>
    <m/>
    <m/>
    <m/>
    <m/>
    <m/>
    <x v="2"/>
    <s v="China Proper / Guangxi"/>
    <s v="Canton"/>
    <s v="Salt"/>
    <s v="MNG"/>
    <n v="3"/>
    <n v="3"/>
    <n v="2"/>
    <s v="Liuzhou"/>
    <n v="0"/>
  </r>
  <r>
    <x v="2163"/>
    <s v="Namning"/>
    <x v="39"/>
    <m/>
    <m/>
    <m/>
    <m/>
    <m/>
    <s v="chinese"/>
    <m/>
    <m/>
    <m/>
    <m/>
    <m/>
    <m/>
    <m/>
    <m/>
    <m/>
    <m/>
    <x v="2"/>
    <s v="China Proper / Guangxi"/>
    <s v="Canton"/>
    <s v="Grain"/>
    <s v="MNG"/>
    <n v="1"/>
    <n v="1"/>
    <n v="2"/>
    <s v="Namning"/>
    <n v="0"/>
  </r>
  <r>
    <x v="2164"/>
    <s v="Pu'er"/>
    <x v="39"/>
    <m/>
    <m/>
    <m/>
    <m/>
    <m/>
    <s v="chinese,indian"/>
    <m/>
    <m/>
    <m/>
    <m/>
    <m/>
    <m/>
    <m/>
    <m/>
    <m/>
    <m/>
    <x v="2"/>
    <s v="Yunnan / China Proper"/>
    <s v="Chengdu"/>
    <s v="Tea"/>
    <s v="MNG"/>
    <n v="2"/>
    <n v="2"/>
    <n v="2"/>
    <s v="Pu'er"/>
    <n v="0"/>
  </r>
  <r>
    <x v="2165"/>
    <s v="Dehong"/>
    <x v="39"/>
    <m/>
    <m/>
    <m/>
    <m/>
    <m/>
    <s v="chinese,indian"/>
    <m/>
    <m/>
    <m/>
    <m/>
    <m/>
    <m/>
    <m/>
    <m/>
    <m/>
    <m/>
    <x v="2"/>
    <s v="Yunnan / China Proper"/>
    <s v="Chengdu"/>
    <s v="Tropical Wood"/>
    <s v="MNG"/>
    <n v="1"/>
    <n v="1"/>
    <n v="2"/>
    <s v="Dehong"/>
    <n v="0"/>
  </r>
  <r>
    <x v="2166"/>
    <s v="Lijiang"/>
    <x v="39"/>
    <m/>
    <m/>
    <m/>
    <m/>
    <m/>
    <s v="chinese,indian"/>
    <m/>
    <m/>
    <m/>
    <m/>
    <m/>
    <m/>
    <m/>
    <m/>
    <m/>
    <m/>
    <x v="2"/>
    <s v="Yunnan / China Proper"/>
    <s v="Chengdu"/>
    <s v="Tea"/>
    <s v="MNG"/>
    <n v="1"/>
    <n v="1"/>
    <n v="1"/>
    <s v="Lijiang"/>
    <n v="0"/>
  </r>
  <r>
    <x v="2167"/>
    <s v="Bozhou"/>
    <x v="39"/>
    <m/>
    <m/>
    <m/>
    <m/>
    <m/>
    <s v="chinese,indian"/>
    <m/>
    <m/>
    <m/>
    <m/>
    <m/>
    <m/>
    <m/>
    <m/>
    <m/>
    <m/>
    <x v="2"/>
    <s v="China Proper / Sichuan"/>
    <s v="Chengdu"/>
    <s v="Grain"/>
    <s v="MNG"/>
    <n v="2"/>
    <n v="2"/>
    <n v="2"/>
    <s v="Bozhou"/>
    <n v="0"/>
  </r>
  <r>
    <x v="2168"/>
    <s v="Langzhong"/>
    <x v="39"/>
    <m/>
    <m/>
    <m/>
    <m/>
    <m/>
    <s v="chinese,indian"/>
    <m/>
    <m/>
    <m/>
    <m/>
    <m/>
    <m/>
    <m/>
    <m/>
    <m/>
    <m/>
    <x v="2"/>
    <s v="China Proper / Sichuan"/>
    <s v="Chengdu"/>
    <s v="Grain"/>
    <s v="MNG"/>
    <n v="4"/>
    <n v="4"/>
    <n v="2"/>
    <s v="Langzhong"/>
    <n v="0"/>
  </r>
  <r>
    <x v="2169"/>
    <s v="Songqu"/>
    <x v="39"/>
    <m/>
    <m/>
    <m/>
    <m/>
    <m/>
    <s v="chinese,indian"/>
    <m/>
    <m/>
    <m/>
    <m/>
    <m/>
    <m/>
    <m/>
    <m/>
    <m/>
    <m/>
    <x v="2"/>
    <s v="China Proper / Sichuan"/>
    <s v="Chengdu"/>
    <s v="Wool"/>
    <s v="MNG"/>
    <n v="1"/>
    <n v="1"/>
    <n v="1"/>
    <s v="Songqu"/>
    <n v="0"/>
  </r>
  <r>
    <x v="2170"/>
    <s v="Xiangyang"/>
    <x v="39"/>
    <m/>
    <m/>
    <m/>
    <m/>
    <m/>
    <s v="chinese"/>
    <m/>
    <m/>
    <m/>
    <m/>
    <m/>
    <m/>
    <m/>
    <m/>
    <m/>
    <m/>
    <x v="2"/>
    <s v="Huguang / China Proper"/>
    <s v="Xi'an"/>
    <s v="Grain"/>
    <s v="MNG"/>
    <n v="4"/>
    <n v="4"/>
    <n v="3"/>
    <s v="Xiangyang"/>
    <n v="0"/>
  </r>
  <r>
    <x v="2171"/>
    <s v="Jingzhou"/>
    <x v="39"/>
    <m/>
    <m/>
    <m/>
    <m/>
    <m/>
    <s v="chinese"/>
    <m/>
    <m/>
    <m/>
    <m/>
    <m/>
    <m/>
    <m/>
    <m/>
    <m/>
    <m/>
    <x v="2"/>
    <s v="Huguang / China Proper"/>
    <s v="Xi'an"/>
    <s v="Grain"/>
    <s v="MNG"/>
    <n v="3"/>
    <n v="3"/>
    <n v="2"/>
    <s v="Jingzhou"/>
    <n v="0"/>
  </r>
  <r>
    <x v="2172"/>
    <s v="Yuanling"/>
    <x v="39"/>
    <m/>
    <m/>
    <m/>
    <m/>
    <m/>
    <s v="chinese"/>
    <m/>
    <m/>
    <m/>
    <m/>
    <m/>
    <m/>
    <m/>
    <m/>
    <m/>
    <m/>
    <x v="2"/>
    <s v="Huguang / China Proper"/>
    <s v="Canton"/>
    <s v="Tea"/>
    <s v="MNG"/>
    <n v="3"/>
    <n v="3"/>
    <n v="2"/>
    <s v="Yuanling"/>
    <n v="0"/>
  </r>
  <r>
    <x v="2173"/>
    <s v="Hengyang"/>
    <x v="39"/>
    <m/>
    <m/>
    <m/>
    <m/>
    <m/>
    <s v="chinese"/>
    <m/>
    <m/>
    <m/>
    <m/>
    <m/>
    <m/>
    <m/>
    <m/>
    <m/>
    <m/>
    <x v="2"/>
    <s v="Huguang / China Proper"/>
    <s v="Canton"/>
    <s v="Gold"/>
    <s v="MNG"/>
    <n v="3"/>
    <n v="3"/>
    <n v="3"/>
    <s v="Hengyang"/>
    <n v="0"/>
  </r>
  <r>
    <x v="2174"/>
    <s v="Runing"/>
    <x v="39"/>
    <m/>
    <m/>
    <m/>
    <m/>
    <m/>
    <s v="chinese"/>
    <m/>
    <m/>
    <m/>
    <m/>
    <m/>
    <m/>
    <m/>
    <m/>
    <m/>
    <m/>
    <x v="2"/>
    <s v="China Proper / Henan"/>
    <s v="Hangzhou"/>
    <s v="Cloth"/>
    <s v="MNG"/>
    <n v="3"/>
    <n v="3"/>
    <n v="2"/>
    <s v="Runing"/>
    <n v="0"/>
  </r>
  <r>
    <x v="2175"/>
    <s v="Shangqiu"/>
    <x v="39"/>
    <m/>
    <m/>
    <m/>
    <m/>
    <m/>
    <s v="chinese"/>
    <m/>
    <m/>
    <m/>
    <m/>
    <m/>
    <m/>
    <m/>
    <m/>
    <m/>
    <m/>
    <x v="2"/>
    <s v="China Proper / Henan"/>
    <s v="Hangzhou"/>
    <s v="Cloth"/>
    <s v="MNG"/>
    <n v="5"/>
    <n v="5"/>
    <n v="2"/>
    <s v="Shangqiu"/>
    <n v="0"/>
  </r>
  <r>
    <x v="2176"/>
    <s v="Ningwu"/>
    <x v="39"/>
    <m/>
    <m/>
    <m/>
    <m/>
    <m/>
    <s v="chinese"/>
    <m/>
    <m/>
    <m/>
    <m/>
    <m/>
    <m/>
    <m/>
    <m/>
    <m/>
    <m/>
    <x v="2"/>
    <s v="Shanxi / China Proper"/>
    <s v="Xi'an"/>
    <s v="Grain"/>
    <s v="MNG"/>
    <n v="1"/>
    <n v="1"/>
    <n v="2"/>
    <s v="Ningwu"/>
    <n v="0"/>
  </r>
  <r>
    <x v="2177"/>
    <s v="Lu'an"/>
    <x v="39"/>
    <m/>
    <m/>
    <m/>
    <m/>
    <m/>
    <s v="chinese"/>
    <m/>
    <m/>
    <m/>
    <m/>
    <m/>
    <m/>
    <m/>
    <m/>
    <m/>
    <m/>
    <x v="2"/>
    <s v="Shanxi / China Proper"/>
    <s v="Xi'an"/>
    <s v="Iron"/>
    <s v="MNG"/>
    <n v="3"/>
    <n v="3"/>
    <n v="2"/>
    <s v="Lu'an"/>
    <n v="0"/>
  </r>
  <r>
    <x v="2178"/>
    <s v="Yan'an"/>
    <x v="39"/>
    <m/>
    <m/>
    <m/>
    <m/>
    <m/>
    <s v="chinese"/>
    <m/>
    <m/>
    <m/>
    <m/>
    <m/>
    <m/>
    <m/>
    <m/>
    <m/>
    <m/>
    <x v="2"/>
    <s v="Shaanxi / China Proper"/>
    <s v="Xi'an"/>
    <s v="Grain"/>
    <s v="MNG"/>
    <n v="3"/>
    <n v="3"/>
    <n v="2"/>
    <s v="Yan'an"/>
    <n v="0"/>
  </r>
  <r>
    <x v="2179"/>
    <s v="Tianshui"/>
    <x v="39"/>
    <m/>
    <m/>
    <m/>
    <m/>
    <m/>
    <s v="chinese"/>
    <m/>
    <m/>
    <m/>
    <m/>
    <m/>
    <m/>
    <m/>
    <m/>
    <m/>
    <m/>
    <x v="2"/>
    <s v="Shaanxi / China Proper"/>
    <s v="Xi'an"/>
    <s v="Grain"/>
    <s v="MNG"/>
    <n v="3"/>
    <n v="3"/>
    <n v="2"/>
    <s v="Tianshui"/>
    <n v="0"/>
  </r>
  <r>
    <x v="2180"/>
    <s v="Pingliang"/>
    <x v="39"/>
    <m/>
    <m/>
    <m/>
    <m/>
    <m/>
    <s v="chinese"/>
    <m/>
    <m/>
    <m/>
    <m/>
    <m/>
    <m/>
    <m/>
    <m/>
    <m/>
    <m/>
    <x v="2"/>
    <s v="Shaanxi / China Proper"/>
    <s v="Xi'an"/>
    <s v="Grain"/>
    <s v="MNG"/>
    <n v="3"/>
    <n v="3"/>
    <n v="2"/>
    <s v="Pingliang"/>
    <n v="0"/>
  </r>
  <r>
    <x v="2181"/>
    <s v="Liangzhou"/>
    <x v="39"/>
    <m/>
    <m/>
    <m/>
    <m/>
    <m/>
    <s v="chinese"/>
    <m/>
    <m/>
    <m/>
    <m/>
    <m/>
    <m/>
    <m/>
    <m/>
    <m/>
    <m/>
    <x v="2"/>
    <s v="Shaanxi / China Proper"/>
    <s v="Xi'an"/>
    <s v="Wool"/>
    <s v="MNG"/>
    <n v="3"/>
    <n v="3"/>
    <n v="2"/>
    <s v="Liangzhou"/>
    <n v="0"/>
  </r>
  <r>
    <x v="2182"/>
    <s v="Taozhou"/>
    <x v="39"/>
    <m/>
    <m/>
    <m/>
    <m/>
    <m/>
    <s v="chinese"/>
    <m/>
    <m/>
    <m/>
    <m/>
    <m/>
    <m/>
    <m/>
    <m/>
    <m/>
    <m/>
    <x v="2"/>
    <s v="Shaanxi / China Proper"/>
    <s v="Xi'an"/>
    <s v="Chinaware"/>
    <s v="MNG"/>
    <n v="2"/>
    <n v="2"/>
    <n v="2"/>
    <s v="Taozhou"/>
    <n v="0"/>
  </r>
  <r>
    <x v="2183"/>
    <s v="Xining"/>
    <x v="39"/>
    <m/>
    <m/>
    <m/>
    <m/>
    <m/>
    <s v="chinese"/>
    <m/>
    <m/>
    <m/>
    <m/>
    <m/>
    <m/>
    <m/>
    <m/>
    <m/>
    <m/>
    <x v="2"/>
    <s v="Shaanxi / China Proper"/>
    <s v="Xi'an"/>
    <s v="Salt"/>
    <s v="MNG"/>
    <n v="3"/>
    <n v="3"/>
    <n v="2"/>
    <s v="Xining"/>
    <n v="0"/>
  </r>
  <r>
    <x v="2184"/>
    <s v="Mergen"/>
    <x v="39"/>
    <m/>
    <m/>
    <m/>
    <m/>
    <m/>
    <s v="chinese"/>
    <m/>
    <m/>
    <m/>
    <m/>
    <m/>
    <m/>
    <m/>
    <m/>
    <m/>
    <m/>
    <x v="2"/>
    <s v="Inner Manchuria / Manchuria"/>
    <s v="Girin"/>
    <s v="Naval supplies"/>
    <s v="MHX"/>
    <n v="4"/>
    <n v="4"/>
    <n v="2"/>
    <s v="Mergen"/>
    <n v="0"/>
  </r>
  <r>
    <x v="2185"/>
    <s v="Iman"/>
    <x v="39"/>
    <m/>
    <m/>
    <m/>
    <m/>
    <m/>
    <s v="chinese"/>
    <m/>
    <m/>
    <m/>
    <m/>
    <m/>
    <m/>
    <m/>
    <m/>
    <m/>
    <m/>
    <x v="2"/>
    <s v="Outer Manchuria / Manchuria"/>
    <s v="Girin"/>
    <s v="Fish"/>
    <s v="MJZ"/>
    <n v="2"/>
    <n v="2"/>
    <n v="2"/>
    <s v="Iman"/>
    <n v="0"/>
  </r>
  <r>
    <x v="2186"/>
    <s v="Sartu"/>
    <x v="39"/>
    <m/>
    <m/>
    <m/>
    <m/>
    <m/>
    <s v="chinese"/>
    <m/>
    <m/>
    <m/>
    <m/>
    <m/>
    <m/>
    <m/>
    <m/>
    <m/>
    <m/>
    <x v="2"/>
    <s v="Inner Manchuria / Manchuria"/>
    <s v="Girin"/>
    <s v="Wool"/>
    <s v="KRC"/>
    <n v="2"/>
    <n v="2"/>
    <n v="3"/>
    <s v="Sartu"/>
    <n v="0"/>
  </r>
  <r>
    <x v="2187"/>
    <s v="Alchuka"/>
    <x v="39"/>
    <m/>
    <m/>
    <m/>
    <m/>
    <m/>
    <s v="chinese"/>
    <m/>
    <m/>
    <m/>
    <m/>
    <m/>
    <m/>
    <m/>
    <m/>
    <m/>
    <m/>
    <x v="2"/>
    <s v="Inner Manchuria / Manchuria"/>
    <s v="Girin"/>
    <s v="Grain"/>
    <s v="MHX"/>
    <n v="4"/>
    <n v="4"/>
    <n v="3"/>
    <s v="Alchuka"/>
    <n v="0"/>
  </r>
  <r>
    <x v="2188"/>
    <s v="Tsetserleg"/>
    <x v="39"/>
    <m/>
    <m/>
    <m/>
    <m/>
    <m/>
    <s v="nomad_group"/>
    <m/>
    <m/>
    <m/>
    <m/>
    <m/>
    <m/>
    <m/>
    <m/>
    <m/>
    <m/>
    <x v="2"/>
    <s v="Outer Mongolia / Mongolia"/>
    <s v="Yumen"/>
    <s v="Fur"/>
    <s v="OIR"/>
    <n v="2"/>
    <n v="2"/>
    <n v="2"/>
    <s v="Tsetserleg"/>
    <n v="0"/>
  </r>
  <r>
    <x v="2189"/>
    <s v="Qaraqorum"/>
    <x v="39"/>
    <m/>
    <m/>
    <m/>
    <m/>
    <m/>
    <s v="nomad_group"/>
    <m/>
    <m/>
    <m/>
    <m/>
    <m/>
    <m/>
    <m/>
    <m/>
    <m/>
    <m/>
    <x v="2"/>
    <s v="Outer Mongolia / Mongolia"/>
    <s v="Yumen"/>
    <s v="Cloth"/>
    <s v="OIR"/>
    <n v="3"/>
    <n v="3"/>
    <n v="3"/>
    <s v="Qaraqorum"/>
    <n v="0"/>
  </r>
  <r>
    <x v="2190"/>
    <s v="Ejin"/>
    <x v="39"/>
    <m/>
    <m/>
    <m/>
    <m/>
    <m/>
    <s v="nomad_group"/>
    <m/>
    <m/>
    <m/>
    <m/>
    <m/>
    <m/>
    <m/>
    <m/>
    <m/>
    <m/>
    <x v="2"/>
    <s v="Inner Mongolia / Mongolia"/>
    <s v="Yumen"/>
    <s v="Wool"/>
    <s v="OIR"/>
    <n v="1"/>
    <n v="1"/>
    <n v="2"/>
    <s v="Ejin"/>
    <n v="0"/>
  </r>
  <r>
    <x v="2191"/>
    <s v="Korla"/>
    <x v="39"/>
    <m/>
    <m/>
    <m/>
    <m/>
    <m/>
    <s v="nomad_group"/>
    <m/>
    <m/>
    <m/>
    <m/>
    <m/>
    <m/>
    <m/>
    <m/>
    <m/>
    <m/>
    <x v="2"/>
    <s v="Tarim Basin"/>
    <s v="Yumen"/>
    <s v="Grain"/>
    <s v="KAS"/>
    <n v="1"/>
    <n v="1"/>
    <n v="2"/>
    <s v="Korla"/>
    <n v="0"/>
  </r>
  <r>
    <x v="2192"/>
    <s v="Govi"/>
    <x v="39"/>
    <m/>
    <m/>
    <m/>
    <m/>
    <m/>
    <s v="nomad_group"/>
    <m/>
    <m/>
    <m/>
    <m/>
    <m/>
    <m/>
    <m/>
    <m/>
    <m/>
    <m/>
    <x v="2"/>
    <s v="Outer Mongolia / Mongolia"/>
    <s v="Yumen"/>
    <s v="Wool"/>
    <s v="OIR"/>
    <n v="1"/>
    <n v="1"/>
    <n v="1"/>
    <s v="Govi"/>
    <n v="0"/>
  </r>
  <r>
    <x v="2193"/>
    <s v="Kunlun"/>
    <x v="39"/>
    <m/>
    <m/>
    <m/>
    <m/>
    <m/>
    <s v="indian,chinese,nomad_group"/>
    <m/>
    <m/>
    <m/>
    <m/>
    <m/>
    <m/>
    <m/>
    <m/>
    <m/>
    <m/>
    <x v="2"/>
    <s v="Wasteland"/>
    <n v="0"/>
    <n v="0"/>
    <n v="0"/>
    <n v="0"/>
    <n v="0"/>
    <n v="0"/>
    <n v="0"/>
    <n v="0"/>
  </r>
  <r>
    <x v="2194"/>
    <s v="Adyghe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aucasus"/>
    <s v="Crimea"/>
    <s v="Grain"/>
    <s v="CIR"/>
    <n v="2"/>
    <n v="2"/>
    <n v="2"/>
    <s v="Matrega"/>
    <n v="0"/>
  </r>
  <r>
    <x v="2195"/>
    <s v="Guria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Caucasus"/>
    <s v="Crimea"/>
    <s v="Fish"/>
    <s v="GEO"/>
    <n v="2"/>
    <n v="2"/>
    <n v="2"/>
    <s v="Batumi"/>
    <n v="0"/>
  </r>
  <r>
    <x v="2196"/>
    <s v="Kabardia"/>
    <x v="10"/>
    <s v="JUD #Former Z13"/>
    <s v="JUD #Former Z13"/>
    <s v="alan"/>
    <s v="jewish"/>
    <n v="2000"/>
    <s v="eastern,western,muslim,ottoman,judean"/>
    <s v="no"/>
    <m/>
    <m/>
    <m/>
    <m/>
    <m/>
    <m/>
    <m/>
    <m/>
    <m/>
    <x v="0"/>
    <s v="Caucasus"/>
    <s v="Crimea"/>
    <s v="Wine"/>
    <s v="CIR"/>
    <n v="1"/>
    <n v="1"/>
    <n v="2"/>
    <s v="Nalchik"/>
    <n v="0"/>
  </r>
  <r>
    <x v="2197"/>
    <s v="Khundzia"/>
    <x v="10"/>
    <s v="JUD #Former Z13"/>
    <s v="JUD #Former Z13"/>
    <s v="greek"/>
    <s v="jewish"/>
    <n v="2000"/>
    <s v="eastern,muslim,judean,nomad_group,ottoman"/>
    <s v="no"/>
    <m/>
    <m/>
    <m/>
    <m/>
    <m/>
    <m/>
    <m/>
    <m/>
    <m/>
    <x v="0"/>
    <s v="Caucasus"/>
    <s v="Astrakhan"/>
    <s v="Iron"/>
    <s v="GAZ"/>
    <n v="3"/>
    <n v="3"/>
    <n v="3"/>
    <s v="Kumukh"/>
    <n v="0"/>
  </r>
  <r>
    <x v="2198"/>
    <s v="Tarki"/>
    <x v="10"/>
    <s v="JUD #Former Z13"/>
    <s v="JUD #Former Z13"/>
    <s v="greek"/>
    <s v="jewish"/>
    <n v="2000"/>
    <s v="eastern,muslim,judean,nomad_group,ottoman"/>
    <s v="no"/>
    <m/>
    <m/>
    <m/>
    <m/>
    <m/>
    <m/>
    <m/>
    <m/>
    <m/>
    <x v="0"/>
    <s v="Caucasus"/>
    <s v="Astrakhan"/>
    <s v="Fish"/>
    <s v="GAZ"/>
    <n v="2"/>
    <n v="2"/>
    <n v="3"/>
    <s v="Tarku"/>
    <n v="0"/>
  </r>
  <r>
    <x v="2199"/>
    <s v="Suleiman Range"/>
    <x v="39"/>
    <m/>
    <m/>
    <m/>
    <m/>
    <m/>
    <s v="indian,muslim,judean,ottoman"/>
    <m/>
    <m/>
    <m/>
    <m/>
    <m/>
    <m/>
    <m/>
    <m/>
    <m/>
    <m/>
    <x v="2"/>
    <s v="Wasteland"/>
    <n v="0"/>
    <n v="0"/>
    <n v="0"/>
    <n v="0"/>
    <n v="0"/>
    <n v="0"/>
    <n v="0"/>
    <n v="0"/>
  </r>
  <r>
    <x v="2200"/>
    <s v="Alania"/>
    <x v="10"/>
    <s v="JUD #Former Z13"/>
    <s v="JUD #Former Z13"/>
    <s v="alan"/>
    <s v="jewish"/>
    <n v="2000"/>
    <s v="eastern,western,muslim,ottoman,judean"/>
    <s v="no"/>
    <m/>
    <m/>
    <m/>
    <m/>
    <m/>
    <m/>
    <m/>
    <m/>
    <m/>
    <x v="0"/>
    <s v="Caucasus"/>
    <s v="Crimea"/>
    <s v="Wine"/>
    <s v="CIR"/>
    <n v="1"/>
    <n v="1"/>
    <n v="1"/>
    <s v="Dzaudzhikau"/>
    <n v="0"/>
  </r>
  <r>
    <x v="2201"/>
    <s v="Melikates"/>
    <x v="10"/>
    <s v="JUD #Former Z13"/>
    <s v="JUD #Former Z13"/>
    <s v="bedouin_arabic"/>
    <s v="sunni"/>
    <n v="2000"/>
    <s v="judean,muslim,ottoman,indian"/>
    <s v="no"/>
    <m/>
    <m/>
    <m/>
    <m/>
    <m/>
    <m/>
    <m/>
    <m/>
    <m/>
    <x v="2"/>
    <s v="Azerbaijan"/>
    <s v="Persia"/>
    <s v="Wool"/>
    <s v="QAR"/>
    <n v="1"/>
    <n v="1"/>
    <n v="1"/>
    <s v="Khankendi"/>
    <n v="0"/>
  </r>
  <r>
    <x v="2202"/>
    <s v="Kahketi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0"/>
    <s v="Caucasus"/>
    <s v="Persia"/>
    <s v="Copper"/>
    <s v="GEO"/>
    <n v="3"/>
    <n v="3"/>
    <n v="3"/>
    <s v="Telavi"/>
    <n v="0"/>
  </r>
  <r>
    <x v="2203"/>
    <s v="Samtskhe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rmenia / Caucasus"/>
    <s v="Crimea"/>
    <s v="Wine"/>
    <s v="GEO"/>
    <n v="1"/>
    <n v="1"/>
    <n v="1"/>
    <s v="Kars"/>
    <n v="0"/>
  </r>
  <r>
    <x v="2204"/>
    <s v="Nakhchivan"/>
    <x v="10"/>
    <s v="JUD #Former Z13"/>
    <s v="JUD #Former Z13"/>
    <s v="mongol"/>
    <s v="messalian"/>
    <n v="2000"/>
    <s v="eastern,western,ottoman,muslim,judean"/>
    <s v="no"/>
    <m/>
    <m/>
    <m/>
    <m/>
    <m/>
    <m/>
    <m/>
    <m/>
    <m/>
    <x v="2"/>
    <s v="Armenia"/>
    <s v="Aleppo"/>
    <s v="Wine"/>
    <s v="TIM"/>
    <n v="2"/>
    <n v="2"/>
    <n v="2"/>
    <s v="Nakhchevani"/>
    <n v="0"/>
  </r>
  <r>
    <x v="2205"/>
    <s v="Urmia"/>
    <x v="10"/>
    <s v="JUD #Former Z13"/>
    <s v="JUD #Former Z13"/>
    <s v="persian"/>
    <s v="zikri"/>
    <n v="2000"/>
    <s v="judean,muslim,ottoman,indian"/>
    <s v="no"/>
    <m/>
    <m/>
    <m/>
    <m/>
    <m/>
    <m/>
    <m/>
    <m/>
    <m/>
    <x v="2"/>
    <s v="Azerbaijan"/>
    <s v="Persia"/>
    <s v="Wine"/>
    <s v="QAR"/>
    <n v="3"/>
    <n v="3"/>
    <n v="2"/>
    <s v="Urmiyeh"/>
    <n v="0"/>
  </r>
  <r>
    <x v="2206"/>
    <s v="Maragheh"/>
    <x v="10"/>
    <s v="JUD #Former Z13"/>
    <s v="JUD #Former Z13"/>
    <s v="persian"/>
    <s v="zikri"/>
    <n v="2000"/>
    <s v="judean,muslim,ottoman,indian"/>
    <s v="no"/>
    <m/>
    <m/>
    <m/>
    <m/>
    <m/>
    <m/>
    <m/>
    <m/>
    <m/>
    <x v="2"/>
    <s v="Azerbaijan"/>
    <s v="Persia"/>
    <s v="Wool"/>
    <s v="QAR"/>
    <n v="2"/>
    <n v="2"/>
    <n v="2"/>
    <s v="Marageh"/>
    <n v="0"/>
  </r>
  <r>
    <x v="2207"/>
    <s v="Terek"/>
    <x v="10"/>
    <s v="JUD #Former Z13"/>
    <s v="JUD #Former Z13"/>
    <s v="alan"/>
    <s v="jewish"/>
    <n v="2000"/>
    <s v="eastern,muslim,judean,nomad_group,ottoman"/>
    <s v="no"/>
    <m/>
    <m/>
    <m/>
    <m/>
    <m/>
    <m/>
    <m/>
    <m/>
    <m/>
    <x v="0"/>
    <s v="Caucasus"/>
    <s v="Astrakhan"/>
    <s v="Grain"/>
    <s v="GOL"/>
    <n v="3"/>
    <n v="3"/>
    <n v="3"/>
    <s v="Mozdok"/>
    <n v="0"/>
  </r>
  <r>
    <x v="2208"/>
    <s v="Ilam"/>
    <x v="10"/>
    <s v="JUD #Former Z13"/>
    <s v="JUD #Former Z13"/>
    <s v="bedouin_arabic"/>
    <s v="ibadi"/>
    <n v="2000"/>
    <s v="judean,muslim,ottoman"/>
    <s v="no"/>
    <m/>
    <m/>
    <m/>
    <m/>
    <m/>
    <m/>
    <m/>
    <m/>
    <m/>
    <x v="2"/>
    <s v="Persian Region"/>
    <s v="Basra"/>
    <s v="Grain"/>
    <s v="TIM"/>
    <n v="3"/>
    <n v="3"/>
    <n v="2"/>
    <s v="Ilam"/>
    <n v="0"/>
  </r>
  <r>
    <x v="2209"/>
    <s v="Kirmanshah"/>
    <x v="10"/>
    <s v="JUD #Former Z13"/>
    <s v="JUD #Former Z13"/>
    <s v="greek"/>
    <s v="jewish"/>
    <n v="2000"/>
    <s v="judean,muslim,ottoman"/>
    <s v="no"/>
    <m/>
    <m/>
    <m/>
    <m/>
    <m/>
    <m/>
    <m/>
    <m/>
    <m/>
    <x v="2"/>
    <s v="Persian Region"/>
    <s v="Basra"/>
    <s v="Cloth"/>
    <s v="TIM"/>
    <n v="2"/>
    <n v="2"/>
    <n v="1"/>
    <s v="Kirmanshah"/>
    <n v="0"/>
  </r>
  <r>
    <x v="2210"/>
    <s v="Ardala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Cloth"/>
    <s v="ARD"/>
    <n v="3"/>
    <n v="3"/>
    <n v="1"/>
    <s v="Sanandaj"/>
    <n v="0"/>
  </r>
  <r>
    <x v="2211"/>
    <s v="Zanjan"/>
    <x v="10"/>
    <s v="JUD #Former Z13"/>
    <s v="JUD #Former Z13"/>
    <s v="persian"/>
    <s v="nestorian"/>
    <n v="2000"/>
    <s v="judean,muslim,ottoman,indian"/>
    <s v="no"/>
    <m/>
    <m/>
    <m/>
    <m/>
    <m/>
    <m/>
    <m/>
    <m/>
    <m/>
    <x v="2"/>
    <s v="Persian Region"/>
    <s v="Persia"/>
    <s v="Spices"/>
    <s v="TIM"/>
    <n v="3"/>
    <n v="3"/>
    <n v="1"/>
    <s v="Zanjan"/>
    <n v="0"/>
  </r>
  <r>
    <x v="2212"/>
    <s v="Markazi"/>
    <x v="10"/>
    <s v="JUD #Former Z13"/>
    <s v="JUD #Former Z13"/>
    <s v="persian"/>
    <s v="jewish"/>
    <n v="2000"/>
    <s v="judean,muslim,ottoman,indian"/>
    <s v="no"/>
    <m/>
    <m/>
    <m/>
    <m/>
    <m/>
    <m/>
    <m/>
    <m/>
    <m/>
    <x v="2"/>
    <s v="Persian Region"/>
    <s v="Persia"/>
    <s v="Cloth"/>
    <s v="TIM"/>
    <n v="3"/>
    <n v="3"/>
    <n v="1"/>
    <s v="Qom"/>
    <n v="0"/>
  </r>
  <r>
    <x v="2213"/>
    <s v="Golestan"/>
    <x v="10"/>
    <s v="JUD #Former Z13"/>
    <s v="JUD #Former Z13"/>
    <s v="persian"/>
    <s v="ibadi"/>
    <n v="2000"/>
    <s v="judean,muslim,ottoman,indian"/>
    <s v="no"/>
    <m/>
    <m/>
    <m/>
    <m/>
    <m/>
    <m/>
    <m/>
    <m/>
    <m/>
    <x v="2"/>
    <s v="Persian Region / Khorasan / Tabarestan"/>
    <s v="Persia"/>
    <s v="Tea"/>
    <s v="TIM"/>
    <n v="2"/>
    <n v="2"/>
    <n v="3"/>
    <s v="Asatarabad"/>
    <n v="0"/>
  </r>
  <r>
    <x v="2214"/>
    <s v="Qazvi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Silk"/>
    <s v="TIM"/>
    <n v="2"/>
    <n v="2"/>
    <n v="1"/>
    <s v="Qazvin"/>
    <n v="0"/>
  </r>
  <r>
    <x v="2215"/>
    <s v="Semna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Cloth"/>
    <s v="TIM"/>
    <n v="2"/>
    <n v="2"/>
    <n v="2"/>
    <s v="Semnan"/>
    <n v="0"/>
  </r>
  <r>
    <x v="2216"/>
    <s v="Yasuj"/>
    <x v="10"/>
    <s v="JUD #Former Z13"/>
    <s v="JUD #Former Z13"/>
    <s v="persian"/>
    <s v="ibadi"/>
    <n v="2000"/>
    <s v="judean,muslim,ottoman"/>
    <s v="no"/>
    <m/>
    <m/>
    <m/>
    <m/>
    <m/>
    <m/>
    <m/>
    <m/>
    <m/>
    <x v="2"/>
    <s v="Persian Region"/>
    <s v="Basra"/>
    <s v="Cloth"/>
    <s v="TIM"/>
    <n v="3"/>
    <n v="3"/>
    <n v="2"/>
    <s v="Yasuj"/>
    <n v="0"/>
  </r>
  <r>
    <x v="2217"/>
    <s v="Shiraz"/>
    <x v="10"/>
    <s v="JUD #Former Z13"/>
    <s v="JUD #Former Z13"/>
    <s v="persian"/>
    <s v="ibadi"/>
    <n v="2000"/>
    <s v="muslim,ottoman,judean,indian"/>
    <s v="no"/>
    <m/>
    <m/>
    <m/>
    <m/>
    <m/>
    <m/>
    <m/>
    <m/>
    <m/>
    <x v="2"/>
    <s v="Persian Region"/>
    <s v="Hormuz"/>
    <s v="Wine"/>
    <s v="TIM"/>
    <n v="4"/>
    <n v="3"/>
    <n v="2"/>
    <s v="Shiraz"/>
    <n v="0"/>
  </r>
  <r>
    <x v="2218"/>
    <s v="Bandar Langeh"/>
    <x v="10"/>
    <s v="JUD #Former Z13"/>
    <s v="JUD #Former Z13"/>
    <s v="mongol"/>
    <s v="nestorian"/>
    <n v="2000"/>
    <s v="muslim,ottoman,judean,indian"/>
    <s v="no"/>
    <m/>
    <m/>
    <m/>
    <m/>
    <m/>
    <m/>
    <m/>
    <m/>
    <m/>
    <x v="2"/>
    <s v="Persian Region"/>
    <s v="Hormuz"/>
    <s v="Spices"/>
    <s v="TIM"/>
    <n v="2"/>
    <n v="2"/>
    <n v="2"/>
    <s v="Bandar Langeh"/>
    <n v="0"/>
  </r>
  <r>
    <x v="2219"/>
    <s v="Bam"/>
    <x v="10"/>
    <s v="JUD #Former Z13"/>
    <s v="JUD #Former Z13"/>
    <s v="persian"/>
    <s v="jewish"/>
    <n v="2000"/>
    <s v="muslim,ottoman,judean,indian"/>
    <s v="no"/>
    <m/>
    <m/>
    <m/>
    <m/>
    <m/>
    <m/>
    <m/>
    <m/>
    <m/>
    <x v="2"/>
    <s v="Persian Region / Khorasan"/>
    <s v="Hormuz"/>
    <s v="Wool"/>
    <s v="TIM"/>
    <n v="1"/>
    <n v="1"/>
    <n v="1"/>
    <s v="Bam"/>
    <n v="0"/>
  </r>
  <r>
    <x v="2220"/>
    <s v="Mashhad"/>
    <x v="10"/>
    <s v="JUD #Former Z13"/>
    <s v="JUD #Former Z13"/>
    <s v="mongol"/>
    <s v="messalian"/>
    <n v="2000"/>
    <s v="judean,muslim,ottoman,indian"/>
    <s v="no"/>
    <m/>
    <m/>
    <m/>
    <m/>
    <m/>
    <m/>
    <m/>
    <m/>
    <m/>
    <x v="2"/>
    <s v="Persian Region / Khorasan"/>
    <s v="Persia"/>
    <s v="Copper"/>
    <s v="TIM"/>
    <n v="2"/>
    <n v="2"/>
    <n v="2"/>
    <s v="Mashhad"/>
    <n v="0"/>
  </r>
  <r>
    <x v="2221"/>
    <s v="Ardakan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Persian Region"/>
    <s v="Persia"/>
    <s v="Cloth"/>
    <s v="TIM"/>
    <n v="2"/>
    <n v="2"/>
    <n v="1"/>
    <s v="Ardakan"/>
    <n v="0"/>
  </r>
  <r>
    <x v="2222"/>
    <s v="Larestan"/>
    <x v="10"/>
    <s v="JUD #Former Z13"/>
    <s v="JUD #Former Z13"/>
    <s v="mongol"/>
    <s v="nestorian"/>
    <n v="2000"/>
    <s v="muslim,ottoman,judean,indian"/>
    <s v="no"/>
    <m/>
    <m/>
    <m/>
    <m/>
    <m/>
    <m/>
    <m/>
    <m/>
    <m/>
    <x v="2"/>
    <s v="Persian Region"/>
    <s v="Hormuz"/>
    <s v="Iron"/>
    <s v="TIM"/>
    <n v="2"/>
    <n v="2"/>
    <n v="2"/>
    <s v="Lar"/>
    <n v="0"/>
  </r>
  <r>
    <x v="2223"/>
    <s v="Ferah"/>
    <x v="10"/>
    <s v="JUD #Former Z13"/>
    <s v="JUD #Former Z13"/>
    <s v="greek"/>
    <s v="jewish"/>
    <n v="2000"/>
    <s v="muslim,ottoman,judean,indian"/>
    <s v="no"/>
    <m/>
    <m/>
    <m/>
    <m/>
    <m/>
    <m/>
    <m/>
    <m/>
    <m/>
    <x v="2"/>
    <s v="Persian Region / Afghanistan / Sistan / Khorasan"/>
    <s v="Hormuz"/>
    <s v="Wool"/>
    <s v="TIM"/>
    <n v="1"/>
    <n v="1"/>
    <n v="2"/>
    <s v="Ferah"/>
    <n v="0"/>
  </r>
  <r>
    <x v="2224"/>
    <s v="Bamyan"/>
    <x v="10"/>
    <s v="JUD #Former Z13"/>
    <s v="JUD #Former Z13"/>
    <s v="persian"/>
    <s v="messalian"/>
    <n v="2000"/>
    <s v="judean,nomad_group,indian,muslim"/>
    <s v="no"/>
    <m/>
    <m/>
    <m/>
    <m/>
    <m/>
    <m/>
    <m/>
    <m/>
    <m/>
    <x v="2"/>
    <s v="Afghanistan"/>
    <s v="Kashmir"/>
    <s v="Dyes"/>
    <s v="TIM"/>
    <n v="2"/>
    <n v="2"/>
    <n v="2"/>
    <s v="Bamyam"/>
    <n v="0"/>
  </r>
  <r>
    <x v="2225"/>
    <s v="Jalalabad"/>
    <x v="44"/>
    <s v="BHM #Former Z31"/>
    <s v="BHM #Former Z31,PUN #Former Z30"/>
    <s v="rajput"/>
    <s v="hinduism"/>
    <n v="2000"/>
    <s v="judean,nomad_group,indian,muslim"/>
    <s v="no"/>
    <m/>
    <n v="5"/>
    <n v="4"/>
    <n v="4"/>
    <s v="dyes"/>
    <s v="yes"/>
    <s v="Jalalabad"/>
    <n v="0"/>
    <s v="yes"/>
    <x v="2"/>
    <s v="Afghanistan"/>
    <s v="Kashmir"/>
    <s v="Dyes"/>
    <s v="TIM"/>
    <n v="4"/>
    <n v="4"/>
    <n v="3"/>
    <s v="Jalalabad"/>
    <n v="0"/>
  </r>
  <r>
    <x v="2226"/>
    <s v="Kunduz"/>
    <x v="10"/>
    <s v="JUD #Former Z13"/>
    <s v="JUD #Former Z13"/>
    <s v="persian"/>
    <s v="nestorian"/>
    <n v="2000"/>
    <s v="judean,nomad_group,indian,muslim"/>
    <s v="no"/>
    <m/>
    <m/>
    <m/>
    <m/>
    <m/>
    <m/>
    <m/>
    <m/>
    <m/>
    <x v="2"/>
    <s v="Afghanistan"/>
    <s v="Kashmir"/>
    <s v="Cotton"/>
    <s v="TIM"/>
    <n v="1"/>
    <n v="1"/>
    <n v="2"/>
    <s v="Kunduz"/>
    <n v="0"/>
  </r>
  <r>
    <x v="2227"/>
    <s v="Maymana"/>
    <x v="10"/>
    <s v="JUD #Former Z13"/>
    <s v="JUD #Former Z13"/>
    <s v="persian"/>
    <s v="sunni"/>
    <n v="2000"/>
    <s v="judean,muslim,nomad_group"/>
    <s v="no"/>
    <m/>
    <m/>
    <m/>
    <m/>
    <m/>
    <m/>
    <m/>
    <m/>
    <m/>
    <x v="2"/>
    <s v="Afghanistan"/>
    <s v="Samarkand"/>
    <s v="Cotton"/>
    <s v="TIM"/>
    <n v="3"/>
    <n v="3"/>
    <n v="2"/>
    <s v="Maymana"/>
    <n v="0"/>
  </r>
  <r>
    <x v="2228"/>
    <s v="Bust"/>
    <x v="10"/>
    <s v="JUD #Former Z13"/>
    <s v="JUD #Former Z13"/>
    <s v="greek"/>
    <s v="jewish"/>
    <n v="2000"/>
    <s v="muslim,ottoman,judean,indian"/>
    <s v="no"/>
    <m/>
    <m/>
    <m/>
    <m/>
    <m/>
    <m/>
    <m/>
    <m/>
    <m/>
    <x v="2"/>
    <s v="Persian Region / Afghanistan / Sistan / Khorasan"/>
    <s v="Hormuz"/>
    <s v="Wool"/>
    <s v="TIM"/>
    <n v="1"/>
    <n v="1"/>
    <n v="3"/>
    <s v="Kandahar"/>
    <n v="0"/>
  </r>
  <r>
    <x v="2229"/>
    <s v="Chagai"/>
    <x v="10"/>
    <s v="JUD #Former Z13"/>
    <s v="JUD #Former Z13"/>
    <s v="baluchi"/>
    <s v="hinduism"/>
    <n v="2000"/>
    <s v="muslim,ottoman,judean,indian"/>
    <s v="no"/>
    <m/>
    <m/>
    <m/>
    <m/>
    <m/>
    <m/>
    <m/>
    <m/>
    <m/>
    <x v="2"/>
    <s v="Persian Region / Baluchistan"/>
    <s v="Hormuz"/>
    <s v="Wool"/>
    <s v="BAL"/>
    <n v="1"/>
    <n v="1"/>
    <n v="2"/>
    <s v="Dalbandin"/>
    <n v="75"/>
  </r>
  <r>
    <x v="2230"/>
    <s v="Bela"/>
    <x v="10"/>
    <s v="JUD #Former Z13"/>
    <s v="JUD #Former Z13"/>
    <s v="rajput"/>
    <s v="hinduism"/>
    <n v="2000"/>
    <s v="muslim,ottoman,judean,indian"/>
    <s v="no"/>
    <m/>
    <m/>
    <m/>
    <m/>
    <m/>
    <m/>
    <m/>
    <m/>
    <m/>
    <x v="2"/>
    <s v="Persian Region / Baluchistan"/>
    <s v="Indus"/>
    <s v="Fish"/>
    <s v="BAL"/>
    <n v="2"/>
    <n v="2"/>
    <n v="1"/>
    <s v="Bela"/>
    <n v="25"/>
  </r>
  <r>
    <x v="2231"/>
    <s v="Kharan"/>
    <x v="10"/>
    <s v="JUD #Former Z13"/>
    <s v="JUD #Former Z13"/>
    <s v="baluchi"/>
    <s v="hinduism"/>
    <n v="2000"/>
    <s v="muslim,ottoman,judean,indian"/>
    <s v="no"/>
    <m/>
    <m/>
    <m/>
    <m/>
    <m/>
    <m/>
    <m/>
    <m/>
    <m/>
    <x v="2"/>
    <s v="Persian Region / Baluchistan"/>
    <s v="Hormuz"/>
    <s v="Wool"/>
    <s v="BAL"/>
    <n v="1"/>
    <n v="1"/>
    <n v="2"/>
    <s v="Kharan"/>
    <n v="75"/>
  </r>
  <r>
    <x v="2232"/>
    <s v="Chabahar"/>
    <x v="10"/>
    <s v="JUD #Former Z13"/>
    <s v="JUD #Former Z13"/>
    <s v="baluchi"/>
    <s v="hinduism"/>
    <n v="2000"/>
    <s v="muslim,ottoman,judean,indian"/>
    <s v="no"/>
    <m/>
    <m/>
    <m/>
    <m/>
    <m/>
    <m/>
    <m/>
    <m/>
    <m/>
    <x v="2"/>
    <s v="Persian Region / Baluchistan"/>
    <s v="Hormuz"/>
    <s v="Fish"/>
    <s v="BAL"/>
    <n v="1"/>
    <n v="1"/>
    <n v="1"/>
    <s v="Chabahar"/>
    <n v="50"/>
  </r>
  <r>
    <x v="2233"/>
    <s v="Rafsanjan"/>
    <x v="10"/>
    <s v="JUD #Former Z13"/>
    <s v="JUD #Former Z13"/>
    <s v="greek"/>
    <s v="jewish"/>
    <n v="2000"/>
    <s v="muslim,ottoman,judean,indian"/>
    <s v="no"/>
    <m/>
    <m/>
    <m/>
    <m/>
    <m/>
    <m/>
    <m/>
    <m/>
    <m/>
    <x v="2"/>
    <s v="Persian Region"/>
    <s v="Hormuz"/>
    <s v="Wool"/>
    <s v="TIM"/>
    <n v="2"/>
    <n v="2"/>
    <n v="1"/>
    <s v="Rafsanjan"/>
    <n v="0"/>
  </r>
  <r>
    <x v="2234"/>
    <s v="Sabzevar"/>
    <x v="10"/>
    <s v="JUD #Former Z13"/>
    <s v="JUD #Former Z13"/>
    <s v="khazar"/>
    <s v="jewish"/>
    <n v="2000"/>
    <s v="judean,muslim,ottoman,indian"/>
    <s v="no"/>
    <m/>
    <m/>
    <m/>
    <m/>
    <m/>
    <m/>
    <m/>
    <m/>
    <m/>
    <x v="2"/>
    <s v="Persian Region / Khorasan"/>
    <s v="Persia"/>
    <s v="Dyes"/>
    <s v="TIM"/>
    <n v="3"/>
    <n v="3"/>
    <n v="1"/>
    <s v="Sabzevar"/>
    <n v="0"/>
  </r>
  <r>
    <x v="2235"/>
    <s v="Bojnord"/>
    <x v="10"/>
    <s v="JUD #Former Z13"/>
    <s v="JUD #Former Z13"/>
    <s v="persian"/>
    <s v="messalian"/>
    <n v="2000"/>
    <s v="judean,muslim,ottoman,indian"/>
    <s v="no"/>
    <m/>
    <m/>
    <m/>
    <m/>
    <m/>
    <m/>
    <m/>
    <m/>
    <m/>
    <x v="2"/>
    <s v="Persian Region / Khorasan"/>
    <s v="Persia"/>
    <s v="Wool"/>
    <s v="TIM"/>
    <n v="2"/>
    <n v="2"/>
    <n v="1"/>
    <s v="Bojnord"/>
    <n v="0"/>
  </r>
  <r>
    <x v="2236"/>
    <s v="Tekrur"/>
    <x v="39"/>
    <m/>
    <m/>
    <m/>
    <m/>
    <m/>
    <s v="sub_saharan"/>
    <m/>
    <m/>
    <m/>
    <m/>
    <m/>
    <m/>
    <m/>
    <m/>
    <m/>
    <m/>
    <x v="1"/>
    <s v="Central Africa / Senegambia / Fulo"/>
    <s v="Timbuktu"/>
    <s v="Unknown"/>
    <s v="FUL"/>
    <n v="3"/>
    <n v="3"/>
    <n v="1"/>
    <s v="Tekrur"/>
    <n v="0"/>
  </r>
  <r>
    <x v="2237"/>
    <s v="Kantor"/>
    <x v="39"/>
    <m/>
    <m/>
    <m/>
    <m/>
    <m/>
    <s v="sub_saharan"/>
    <m/>
    <m/>
    <m/>
    <m/>
    <m/>
    <m/>
    <m/>
    <m/>
    <m/>
    <m/>
    <x v="1"/>
    <s v="Central Africa / Fulo"/>
    <s v="Timbuktu"/>
    <s v="Ivory"/>
    <s v="MAL"/>
    <n v="1"/>
    <n v="1"/>
    <n v="1"/>
    <s v="Sutuco"/>
    <n v="50"/>
  </r>
  <r>
    <x v="2238"/>
    <s v="Siine"/>
    <x v="39"/>
    <m/>
    <m/>
    <m/>
    <m/>
    <m/>
    <s v="sub_saharan"/>
    <m/>
    <m/>
    <m/>
    <m/>
    <m/>
    <m/>
    <m/>
    <m/>
    <m/>
    <m/>
    <x v="1"/>
    <s v="Central Africa / West African Coast / Senegambia"/>
    <s v="Ivory Coast"/>
    <s v="Slaves"/>
    <s v="JOL"/>
    <n v="2"/>
    <n v="2"/>
    <n v="1"/>
    <s v="Mbissel"/>
    <n v="0"/>
  </r>
  <r>
    <x v="2239"/>
    <s v="Galam"/>
    <x v="39"/>
    <m/>
    <m/>
    <m/>
    <m/>
    <m/>
    <s v="sub_saharan"/>
    <m/>
    <m/>
    <m/>
    <m/>
    <m/>
    <m/>
    <m/>
    <m/>
    <m/>
    <m/>
    <x v="1"/>
    <s v="Central Africa / Senegambia / Fulo"/>
    <s v="Timbuktu"/>
    <s v="Unknown"/>
    <s v="FUL"/>
    <n v="3"/>
    <n v="3"/>
    <n v="1"/>
    <s v="Galam"/>
    <n v="0"/>
  </r>
  <r>
    <x v="2240"/>
    <s v="Beafada"/>
    <x v="39"/>
    <m/>
    <m/>
    <m/>
    <m/>
    <m/>
    <s v="sub_saharan"/>
    <m/>
    <m/>
    <m/>
    <m/>
    <m/>
    <m/>
    <m/>
    <m/>
    <m/>
    <m/>
    <x v="1"/>
    <s v="Central Africa / Coast of Guinea / West African Coast"/>
    <s v="Ivory Coast"/>
    <s v="Slaves"/>
    <n v="0"/>
    <n v="1"/>
    <n v="1"/>
    <n v="1"/>
    <s v="Beafada"/>
    <n v="0"/>
  </r>
  <r>
    <x v="2241"/>
    <s v="Karou"/>
    <x v="39"/>
    <m/>
    <m/>
    <m/>
    <m/>
    <m/>
    <s v="sub_saharan"/>
    <m/>
    <m/>
    <m/>
    <m/>
    <m/>
    <m/>
    <m/>
    <m/>
    <m/>
    <m/>
    <x v="1"/>
    <s v="Central Africa / Coast of Guinea / West African Coast"/>
    <s v="Ivory Coast"/>
    <s v="Unknown"/>
    <n v="0"/>
    <n v="1"/>
    <n v="1"/>
    <n v="1"/>
    <s v="Karou"/>
    <n v="0"/>
  </r>
  <r>
    <x v="2242"/>
    <s v="Termes"/>
    <x v="39"/>
    <m/>
    <m/>
    <m/>
    <m/>
    <m/>
    <s v="sub_saharan"/>
    <m/>
    <m/>
    <m/>
    <m/>
    <m/>
    <m/>
    <m/>
    <m/>
    <m/>
    <m/>
    <x v="1"/>
    <s v="Central Africa / Kodugu / Fulo"/>
    <s v="Timbuktu"/>
    <s v="Wool"/>
    <s v="ZAF"/>
    <n v="1"/>
    <n v="1"/>
    <n v="1"/>
    <s v="Awdaghust"/>
    <n v="0"/>
  </r>
  <r>
    <x v="2243"/>
    <s v="Tagant"/>
    <x v="39"/>
    <m/>
    <m/>
    <m/>
    <m/>
    <m/>
    <s v="sub_saharan"/>
    <m/>
    <m/>
    <m/>
    <m/>
    <m/>
    <m/>
    <m/>
    <m/>
    <m/>
    <m/>
    <x v="1"/>
    <s v="Central Africa / Kodugu / Fulo"/>
    <s v="Timbuktu"/>
    <s v="Unknown"/>
    <s v="FUL"/>
    <n v="1"/>
    <n v="1"/>
    <n v="1"/>
    <s v="Kiffa"/>
    <n v="0"/>
  </r>
  <r>
    <x v="2244"/>
    <s v="Wagadu"/>
    <x v="39"/>
    <m/>
    <m/>
    <m/>
    <m/>
    <m/>
    <s v="sub_saharan"/>
    <m/>
    <m/>
    <m/>
    <m/>
    <m/>
    <m/>
    <m/>
    <m/>
    <m/>
    <m/>
    <x v="1"/>
    <s v="Central Africa / Kodugu / Fulo"/>
    <s v="Timbuktu"/>
    <s v="Wool"/>
    <s v="ZAF"/>
    <n v="2"/>
    <n v="2"/>
    <n v="1"/>
    <s v="Dia"/>
    <n v="0"/>
  </r>
  <r>
    <x v="2245"/>
    <s v="Baghena"/>
    <x v="85"/>
    <s v="MAL"/>
    <s v="MAL"/>
    <s v="mali"/>
    <s v="animism"/>
    <n v="2000"/>
    <s v="sub_saharan"/>
    <s v="no"/>
    <m/>
    <m/>
    <m/>
    <m/>
    <m/>
    <m/>
    <m/>
    <m/>
    <m/>
    <x v="1"/>
    <s v="Central Africa / Kodugu / Fulo"/>
    <s v="Timbuktu"/>
    <s v="Wool"/>
    <s v="ZAF"/>
    <n v="2"/>
    <n v="2"/>
    <n v="1"/>
    <s v="Koumbi&quot; #Remnants of the Ghana empire."/>
    <n v="0"/>
  </r>
  <r>
    <x v="2246"/>
    <s v="Hodh"/>
    <x v="34"/>
    <s v="LYD #Former Z17"/>
    <s v="LYD #Former Z17"/>
    <s v="berber"/>
    <s v="catholic"/>
    <n v="2000"/>
    <s v="sub_saharan"/>
    <s v="no"/>
    <m/>
    <m/>
    <m/>
    <m/>
    <m/>
    <m/>
    <m/>
    <m/>
    <m/>
    <x v="1"/>
    <s v="Central Africa / Timbuktu / Kodugu"/>
    <s v="Timbuktu"/>
    <s v="Wool"/>
    <s v="TMB"/>
    <n v="2"/>
    <n v="2"/>
    <n v="1"/>
    <s v="Walata"/>
    <n v="0"/>
  </r>
  <r>
    <x v="2247"/>
    <s v="Do"/>
    <x v="85"/>
    <s v="MAL"/>
    <s v="MAL"/>
    <s v="mali"/>
    <s v="waldensian"/>
    <n v="2000"/>
    <s v="sub_saharan"/>
    <s v="no"/>
    <m/>
    <m/>
    <m/>
    <m/>
    <m/>
    <m/>
    <m/>
    <m/>
    <m/>
    <x v="1"/>
    <s v="Central Africa / Manding"/>
    <s v="Timbuktu"/>
    <s v="Grain"/>
    <s v="MAL"/>
    <n v="4"/>
    <n v="4"/>
    <n v="1"/>
    <s v="Walata"/>
    <n v="0"/>
  </r>
  <r>
    <x v="2248"/>
    <s v="Sibiridugu"/>
    <x v="85"/>
    <s v="MAL"/>
    <s v="MAL"/>
    <s v="mali"/>
    <s v="animism"/>
    <n v="2000"/>
    <s v="sub_saharan"/>
    <s v="no"/>
    <m/>
    <m/>
    <m/>
    <m/>
    <m/>
    <m/>
    <m/>
    <m/>
    <m/>
    <x v="1"/>
    <s v="Central Africa / Delta of the Niger"/>
    <s v="Timbuktu"/>
    <s v="Spices"/>
    <s v="MAL"/>
    <n v="2"/>
    <n v="2"/>
    <n v="1"/>
    <s v="Bamako"/>
    <n v="0"/>
  </r>
  <r>
    <x v="2249"/>
    <s v="Bendugu"/>
    <x v="85"/>
    <s v="MAL"/>
    <s v="MAL"/>
    <s v="mali"/>
    <s v="animism"/>
    <n v="2000"/>
    <s v="sub_saharan"/>
    <s v="no"/>
    <m/>
    <m/>
    <m/>
    <m/>
    <m/>
    <m/>
    <m/>
    <m/>
    <m/>
    <x v="1"/>
    <s v="Central Africa / Delta of the Niger"/>
    <s v="Timbuktu"/>
    <s v="Iron"/>
    <s v="MAL"/>
    <n v="3"/>
    <n v="3"/>
    <n v="1"/>
    <s v="San"/>
    <n v="25"/>
  </r>
  <r>
    <x v="2250"/>
    <s v="Guinea"/>
    <x v="39"/>
    <m/>
    <m/>
    <m/>
    <m/>
    <m/>
    <m/>
    <m/>
    <m/>
    <m/>
    <m/>
    <m/>
    <m/>
    <m/>
    <m/>
    <m/>
    <m/>
    <x v="1"/>
    <s v="Wasteland"/>
    <n v="0"/>
    <n v="0"/>
    <n v="0"/>
    <n v="0"/>
    <n v="0"/>
    <n v="0"/>
    <n v="0"/>
    <n v="0"/>
  </r>
  <r>
    <x v="2251"/>
    <s v="Lobi"/>
    <x v="39"/>
    <m/>
    <m/>
    <m/>
    <m/>
    <m/>
    <s v="sub_saharan"/>
    <m/>
    <m/>
    <m/>
    <m/>
    <m/>
    <m/>
    <m/>
    <m/>
    <m/>
    <m/>
    <x v="1"/>
    <s v="Central Africa / Volta"/>
    <s v="Timbuktu"/>
    <s v="Gold"/>
    <s v="KNG"/>
    <n v="2"/>
    <n v="2"/>
    <n v="1"/>
    <s v="Lobi"/>
    <n v="0"/>
  </r>
  <r>
    <x v="2252"/>
    <s v="Gwiriko"/>
    <x v="85"/>
    <s v="MAL"/>
    <s v="MAL"/>
    <s v="mali"/>
    <s v="animism"/>
    <n v="2000"/>
    <s v="sub_saharan"/>
    <s v="no"/>
    <m/>
    <m/>
    <m/>
    <m/>
    <m/>
    <m/>
    <m/>
    <m/>
    <m/>
    <x v="1"/>
    <s v="Central Africa"/>
    <s v="Timbuktu"/>
    <s v="Grain"/>
    <s v="MAL"/>
    <n v="1"/>
    <n v="1"/>
    <n v="1"/>
    <s v="Say"/>
    <n v="25"/>
  </r>
  <r>
    <x v="2253"/>
    <s v="Bonoman"/>
    <x v="39"/>
    <m/>
    <m/>
    <m/>
    <m/>
    <m/>
    <s v="sub_saharan"/>
    <m/>
    <m/>
    <m/>
    <m/>
    <m/>
    <m/>
    <m/>
    <m/>
    <m/>
    <m/>
    <x v="1"/>
    <s v="Central Africa / Volta"/>
    <s v="Timbuktu"/>
    <s v="Tropical Wood"/>
    <s v="BON"/>
    <n v="3"/>
    <n v="3"/>
    <n v="1"/>
    <s v="Bono Manso"/>
    <n v="0"/>
  </r>
  <r>
    <x v="2254"/>
    <s v="Gyaaman"/>
    <x v="39"/>
    <m/>
    <m/>
    <m/>
    <m/>
    <m/>
    <s v="sub_saharan"/>
    <m/>
    <m/>
    <m/>
    <m/>
    <m/>
    <m/>
    <m/>
    <m/>
    <m/>
    <m/>
    <x v="1"/>
    <s v="Central Africa"/>
    <s v="Timbuktu"/>
    <s v="Coffee"/>
    <s v="BON"/>
    <n v="2"/>
    <n v="2"/>
    <n v="1"/>
    <s v="Amanvi"/>
    <n v="0"/>
  </r>
  <r>
    <x v="2255"/>
    <s v="Dagbon"/>
    <x v="39"/>
    <m/>
    <m/>
    <m/>
    <m/>
    <m/>
    <s v="sub_saharan"/>
    <m/>
    <m/>
    <m/>
    <m/>
    <m/>
    <m/>
    <m/>
    <m/>
    <m/>
    <m/>
    <x v="1"/>
    <s v="Central Africa / Volta"/>
    <s v="Timbuktu"/>
    <s v="Dyes"/>
    <s v="DGB"/>
    <n v="1"/>
    <n v="1"/>
    <n v="1"/>
    <s v="Yendi"/>
    <n v="0"/>
  </r>
  <r>
    <x v="2256"/>
    <s v="Denkyira"/>
    <x v="39"/>
    <m/>
    <m/>
    <m/>
    <m/>
    <m/>
    <s v="sub_saharan"/>
    <m/>
    <m/>
    <m/>
    <m/>
    <m/>
    <m/>
    <m/>
    <m/>
    <m/>
    <m/>
    <x v="1"/>
    <s v="Central Africa / Ashanti region / Volta"/>
    <s v="Timbuktu"/>
    <s v="Coffee"/>
    <s v="ASH"/>
    <n v="2"/>
    <n v="2"/>
    <n v="1"/>
    <s v="Dunkwa"/>
    <n v="0"/>
  </r>
  <r>
    <x v="2257"/>
    <s v="Cape Coast"/>
    <x v="39"/>
    <m/>
    <m/>
    <m/>
    <m/>
    <m/>
    <s v="sub_saharan"/>
    <m/>
    <m/>
    <m/>
    <m/>
    <m/>
    <m/>
    <m/>
    <m/>
    <m/>
    <m/>
    <x v="1"/>
    <s v="Central Africa / West African Coast / Volta"/>
    <s v="Ivory Coast"/>
    <s v="Unknown"/>
    <s v="POR"/>
    <n v="2"/>
    <n v="2"/>
    <n v="1"/>
    <s v="Axim"/>
    <n v="0"/>
  </r>
  <r>
    <x v="2258"/>
    <s v="Bara"/>
    <x v="85"/>
    <s v="MAL"/>
    <s v="MAL"/>
    <s v="mali"/>
    <s v="waldensian"/>
    <n v="2000"/>
    <s v="sub_saharan"/>
    <s v="no"/>
    <m/>
    <m/>
    <m/>
    <m/>
    <m/>
    <m/>
    <m/>
    <m/>
    <m/>
    <x v="1"/>
    <s v="Central Africa / Delta of the Niger"/>
    <s v="Timbuktu"/>
    <s v="Grain"/>
    <s v="ZAF"/>
    <n v="3"/>
    <n v="3"/>
    <n v="1"/>
    <s v="Sah"/>
    <n v="0"/>
  </r>
  <r>
    <x v="2259"/>
    <s v="Mema"/>
    <x v="85"/>
    <s v="MAL"/>
    <s v="MAL"/>
    <s v="mali"/>
    <s v="animism"/>
    <n v="2000"/>
    <s v="sub_saharan"/>
    <s v="no"/>
    <m/>
    <m/>
    <m/>
    <m/>
    <m/>
    <m/>
    <m/>
    <m/>
    <m/>
    <x v="1"/>
    <s v="Central Africa / Delta of the Niger"/>
    <s v="Timbuktu"/>
    <s v="Grain"/>
    <s v="ZAF"/>
    <n v="2"/>
    <n v="2"/>
    <n v="1"/>
    <s v="Tendirma"/>
    <n v="0"/>
  </r>
  <r>
    <x v="2260"/>
    <s v="Kala"/>
    <x v="85"/>
    <s v="MAL"/>
    <s v="MAL"/>
    <s v="mali"/>
    <s v="waldensian"/>
    <n v="2000"/>
    <s v="sub_saharan"/>
    <s v="no"/>
    <m/>
    <m/>
    <m/>
    <m/>
    <m/>
    <m/>
    <m/>
    <m/>
    <m/>
    <x v="1"/>
    <s v="Central Africa / Delta of the Niger"/>
    <s v="Timbuktu"/>
    <s v="Fish"/>
    <s v="JNN"/>
    <n v="4"/>
    <n v="4"/>
    <n v="1"/>
    <s v="Isaq"/>
    <n v="0"/>
  </r>
  <r>
    <x v="2261"/>
    <s v="Karabara"/>
    <x v="85"/>
    <s v="MAL"/>
    <s v="MAL"/>
    <s v="mali"/>
    <s v="shiite"/>
    <n v="2000"/>
    <s v="sub_saharan"/>
    <s v="no"/>
    <m/>
    <m/>
    <m/>
    <m/>
    <m/>
    <m/>
    <m/>
    <m/>
    <m/>
    <x v="1"/>
    <s v="Central Africa / Middle Niger"/>
    <s v="Timbuktu"/>
    <s v="Fish"/>
    <s v="SON"/>
    <n v="3"/>
    <n v="3"/>
    <n v="1"/>
    <s v="Karabara"/>
    <n v="0"/>
  </r>
  <r>
    <x v="2262"/>
    <s v="Haayre"/>
    <x v="85"/>
    <s v="MAL"/>
    <s v="MAL"/>
    <s v="mali"/>
    <s v="waldensian"/>
    <n v="2000"/>
    <s v="sub_saharan"/>
    <s v="no"/>
    <m/>
    <m/>
    <m/>
    <m/>
    <m/>
    <m/>
    <m/>
    <m/>
    <m/>
    <x v="1"/>
    <s v="Central Africa / Delta of the Niger"/>
    <s v="Timbuktu"/>
    <s v="Ivory"/>
    <s v="MSI"/>
    <n v="1"/>
    <n v="1"/>
    <n v="1"/>
    <s v="Douentza"/>
    <n v="0"/>
  </r>
  <r>
    <x v="2263"/>
    <s v="Hombori"/>
    <x v="85"/>
    <s v="MAL"/>
    <s v="MAL"/>
    <s v="mali"/>
    <s v="shiite"/>
    <n v="2000"/>
    <s v="sub_saharan"/>
    <s v="no"/>
    <m/>
    <m/>
    <m/>
    <m/>
    <m/>
    <m/>
    <m/>
    <m/>
    <m/>
    <x v="1"/>
    <s v="Central Africa / Middle Niger"/>
    <s v="Timbuktu"/>
    <s v="Wool"/>
    <s v="SON"/>
    <n v="1"/>
    <n v="1"/>
    <n v="1"/>
    <s v="Amanvi"/>
    <n v="0"/>
  </r>
  <r>
    <x v="2264"/>
    <s v="Liptako"/>
    <x v="85"/>
    <s v="MAL"/>
    <s v="MAL"/>
    <s v="mali"/>
    <s v="catholic"/>
    <n v="2000"/>
    <s v="sub_saharan"/>
    <s v="no"/>
    <m/>
    <m/>
    <m/>
    <m/>
    <m/>
    <m/>
    <m/>
    <m/>
    <m/>
    <x v="1"/>
    <s v="Central Africa / Volta"/>
    <s v="Timbuktu"/>
    <s v="Wool"/>
    <s v="MSI"/>
    <n v="1"/>
    <n v="1"/>
    <n v="1"/>
    <s v="Dori"/>
    <n v="0"/>
  </r>
  <r>
    <x v="2265"/>
    <s v="Bilanga"/>
    <x v="85"/>
    <s v="MAL"/>
    <s v="MAL"/>
    <s v="mali"/>
    <s v="catholic"/>
    <n v="2000"/>
    <s v="sub_saharan"/>
    <s v="no"/>
    <m/>
    <m/>
    <m/>
    <m/>
    <m/>
    <m/>
    <m/>
    <m/>
    <m/>
    <x v="1"/>
    <s v="Central Africa / Volta"/>
    <s v="Timbuktu"/>
    <s v="Grain"/>
    <s v="MSI"/>
    <n v="1"/>
    <n v="1"/>
    <n v="1"/>
    <s v="Bilanga"/>
    <n v="0"/>
  </r>
  <r>
    <x v="2266"/>
    <s v="Tenkodogo"/>
    <x v="39"/>
    <m/>
    <m/>
    <m/>
    <m/>
    <m/>
    <s v="sub_saharan"/>
    <m/>
    <m/>
    <m/>
    <m/>
    <m/>
    <m/>
    <m/>
    <m/>
    <m/>
    <m/>
    <x v="1"/>
    <s v="Central Africa / Volta"/>
    <s v="Timbuktu"/>
    <s v="Grain"/>
    <s v="MSI"/>
    <n v="3"/>
    <n v="3"/>
    <n v="1"/>
    <s v="Tenkodogo"/>
    <n v="0"/>
  </r>
  <r>
    <x v="2267"/>
    <s v="Aribanda"/>
    <x v="85"/>
    <s v="MAL"/>
    <s v="MAL"/>
    <s v="mali"/>
    <s v="animism"/>
    <n v="2000"/>
    <s v="sub_saharan"/>
    <s v="no"/>
    <m/>
    <m/>
    <m/>
    <m/>
    <m/>
    <m/>
    <m/>
    <m/>
    <m/>
    <x v="1"/>
    <s v="Central Africa / Middle Niger"/>
    <s v="Timbuktu"/>
    <s v="Grain"/>
    <s v="SON"/>
    <n v="3"/>
    <n v="3"/>
    <n v="1"/>
    <s v="Kukiya"/>
    <n v="0"/>
  </r>
  <r>
    <x v="2268"/>
    <s v="Zarmaganda"/>
    <x v="85"/>
    <s v="MAL"/>
    <s v="MAL"/>
    <s v="mali"/>
    <s v="shiite"/>
    <n v="2000"/>
    <s v="sub_saharan"/>
    <s v="no"/>
    <m/>
    <m/>
    <m/>
    <m/>
    <m/>
    <m/>
    <m/>
    <m/>
    <m/>
    <x v="1"/>
    <s v="Central Africa / Middle Niger"/>
    <s v="Timbuktu"/>
    <s v="Wool"/>
    <s v="SON"/>
    <n v="2"/>
    <n v="2"/>
    <n v="1"/>
    <s v="Ouallam"/>
    <n v="0"/>
  </r>
  <r>
    <x v="2269"/>
    <s v="Dallol"/>
    <x v="85"/>
    <s v="MAL"/>
    <s v="MAL"/>
    <s v="mali"/>
    <s v="animism"/>
    <n v="2000"/>
    <s v="sub_saharan"/>
    <s v="no"/>
    <m/>
    <m/>
    <m/>
    <m/>
    <m/>
    <m/>
    <m/>
    <m/>
    <m/>
    <x v="1"/>
    <s v="Central Africa / Middle Niger"/>
    <s v="Timbuktu"/>
    <s v="Grain"/>
    <s v="SON"/>
    <n v="2"/>
    <n v="2"/>
    <n v="1"/>
    <s v="Say"/>
    <n v="0"/>
  </r>
  <r>
    <x v="2270"/>
    <s v="Azawagh"/>
    <x v="85"/>
    <s v="MAL"/>
    <s v="MAL"/>
    <s v="mali"/>
    <s v="shiite"/>
    <n v="2000"/>
    <s v="sub_saharan"/>
    <s v="no"/>
    <m/>
    <m/>
    <m/>
    <m/>
    <m/>
    <m/>
    <m/>
    <m/>
    <m/>
    <x v="1"/>
    <s v="Central Africa / Southern Sahara"/>
    <s v="Timbuktu"/>
    <s v="Wool"/>
    <s v="SON"/>
    <n v="1"/>
    <n v="1"/>
    <n v="1"/>
    <s v="Menaka"/>
    <n v="0"/>
  </r>
  <r>
    <x v="2271"/>
    <s v="Azbin"/>
    <x v="39"/>
    <m/>
    <m/>
    <m/>
    <m/>
    <m/>
    <s v="sub_saharan"/>
    <m/>
    <m/>
    <m/>
    <m/>
    <m/>
    <m/>
    <m/>
    <m/>
    <m/>
    <m/>
    <x v="1"/>
    <s v="Central Africa / Southern Sahara"/>
    <s v="Katsina"/>
    <s v="Salt"/>
    <s v="AIR"/>
    <n v="1"/>
    <n v="1"/>
    <n v="1"/>
    <s v="In Gall"/>
    <n v="0"/>
  </r>
  <r>
    <x v="2272"/>
    <s v="Ader"/>
    <x v="39"/>
    <m/>
    <m/>
    <m/>
    <m/>
    <m/>
    <s v="sub_saharan"/>
    <m/>
    <m/>
    <m/>
    <m/>
    <m/>
    <m/>
    <m/>
    <m/>
    <m/>
    <m/>
    <x v="1"/>
    <s v="Central Africa / Southern Sahara"/>
    <s v="Katsina"/>
    <s v="Wool"/>
    <s v="AIR"/>
    <n v="1"/>
    <n v="1"/>
    <n v="1"/>
    <s v="Tahoua"/>
    <n v="0"/>
  </r>
  <r>
    <x v="2273"/>
    <s v="Air"/>
    <x v="39"/>
    <m/>
    <m/>
    <m/>
    <m/>
    <m/>
    <s v="sub_saharan"/>
    <m/>
    <m/>
    <m/>
    <m/>
    <m/>
    <m/>
    <m/>
    <m/>
    <m/>
    <m/>
    <x v="1"/>
    <s v="Central Africa / Southern Sahara"/>
    <s v="Katsina"/>
    <s v="Iron"/>
    <s v="AIR"/>
    <n v="4"/>
    <n v="4"/>
    <n v="1"/>
    <s v="Asodé"/>
    <n v="0"/>
  </r>
  <r>
    <x v="2274"/>
    <s v="Tenere"/>
    <x v="39"/>
    <m/>
    <m/>
    <m/>
    <m/>
    <m/>
    <s v="sub_saharan"/>
    <m/>
    <m/>
    <m/>
    <m/>
    <m/>
    <m/>
    <m/>
    <m/>
    <m/>
    <m/>
    <x v="1"/>
    <s v="Central Africa / Southern Sahara"/>
    <s v="Katsina"/>
    <s v="Wool"/>
    <s v="AIR"/>
    <n v="1"/>
    <n v="1"/>
    <n v="1"/>
    <s v="Aghram"/>
    <n v="0"/>
  </r>
  <r>
    <x v="2275"/>
    <s v="Itesan"/>
    <x v="39"/>
    <m/>
    <m/>
    <m/>
    <m/>
    <m/>
    <s v="sub_saharan"/>
    <m/>
    <m/>
    <m/>
    <m/>
    <m/>
    <m/>
    <m/>
    <m/>
    <m/>
    <m/>
    <x v="1"/>
    <s v="Central Africa / Southern Sahara"/>
    <s v="Katsina"/>
    <s v="Wool"/>
    <s v="AIR"/>
    <n v="1"/>
    <n v="1"/>
    <n v="1"/>
    <s v="Tahut"/>
    <n v="0"/>
  </r>
  <r>
    <x v="2276"/>
    <s v="Kawar"/>
    <x v="39"/>
    <m/>
    <m/>
    <m/>
    <m/>
    <m/>
    <s v="sub_saharan"/>
    <m/>
    <m/>
    <m/>
    <m/>
    <m/>
    <m/>
    <m/>
    <m/>
    <m/>
    <m/>
    <x v="1"/>
    <s v="Central Africa / Southern Sahara"/>
    <s v="Katsina"/>
    <s v="Salt"/>
    <s v="AIR"/>
    <n v="1"/>
    <n v="1"/>
    <n v="1"/>
    <s v="Kawar"/>
    <n v="0"/>
  </r>
  <r>
    <x v="2277"/>
    <s v="Kebbi"/>
    <x v="85"/>
    <s v="MAL"/>
    <s v="MAL"/>
    <s v="mali"/>
    <s v="animism"/>
    <n v="2000"/>
    <s v="sub_saharan"/>
    <s v="no"/>
    <m/>
    <m/>
    <m/>
    <m/>
    <m/>
    <m/>
    <m/>
    <m/>
    <m/>
    <x v="1"/>
    <s v="Central Africa"/>
    <s v="Katsina"/>
    <s v="Grain"/>
    <s v="SON"/>
    <n v="2"/>
    <n v="2"/>
    <n v="1"/>
    <s v="Sorko"/>
    <n v="0"/>
  </r>
  <r>
    <x v="2278"/>
    <s v="Daura"/>
    <x v="39"/>
    <m/>
    <m/>
    <m/>
    <m/>
    <m/>
    <s v="sub_saharan"/>
    <m/>
    <m/>
    <m/>
    <m/>
    <m/>
    <m/>
    <m/>
    <m/>
    <m/>
    <m/>
    <x v="1"/>
    <s v="Central Africa / Hausaland"/>
    <s v="Katsina"/>
    <s v="Dyes"/>
    <s v="KTS"/>
    <n v="3"/>
    <n v="3"/>
    <n v="1"/>
    <s v="Daura"/>
    <n v="0"/>
  </r>
  <r>
    <x v="2279"/>
    <s v="Biram"/>
    <x v="39"/>
    <m/>
    <m/>
    <m/>
    <m/>
    <m/>
    <s v="sub_saharan"/>
    <m/>
    <m/>
    <m/>
    <m/>
    <m/>
    <m/>
    <m/>
    <m/>
    <m/>
    <m/>
    <x v="1"/>
    <s v="Central Africa / Hausaland"/>
    <s v="Katsina"/>
    <s v="Dyes"/>
    <s v="KAN"/>
    <n v="2"/>
    <n v="2"/>
    <n v="1"/>
    <s v="Biram"/>
    <n v="0"/>
  </r>
  <r>
    <x v="2280"/>
    <s v="Rano"/>
    <x v="39"/>
    <m/>
    <m/>
    <m/>
    <m/>
    <m/>
    <s v="sub_saharan"/>
    <m/>
    <m/>
    <m/>
    <m/>
    <m/>
    <m/>
    <m/>
    <m/>
    <m/>
    <m/>
    <x v="1"/>
    <s v="Central Africa / Hausaland"/>
    <s v="Katsina"/>
    <s v="Dyes"/>
    <s v="KAN"/>
    <n v="2"/>
    <n v="2"/>
    <n v="1"/>
    <s v="Rano"/>
    <n v="0"/>
  </r>
  <r>
    <x v="2281"/>
    <s v="Muniyo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KBO"/>
    <n v="2"/>
    <n v="2"/>
    <n v="1"/>
    <s v="Muniyo"/>
    <n v="0"/>
  </r>
  <r>
    <x v="2282"/>
    <s v="Bedde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KBO"/>
    <n v="1"/>
    <n v="1"/>
    <n v="1"/>
    <s v="Bedde"/>
    <n v="0"/>
  </r>
  <r>
    <x v="2283"/>
    <s v="Manga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KBO"/>
    <n v="2"/>
    <n v="2"/>
    <n v="1"/>
    <s v="Manga"/>
    <n v="0"/>
  </r>
  <r>
    <x v="2284"/>
    <s v="Marghi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KBO"/>
    <n v="1"/>
    <n v="1"/>
    <n v="1"/>
    <s v="Marghi"/>
    <n v="0"/>
  </r>
  <r>
    <x v="2285"/>
    <s v="Logone"/>
    <x v="39"/>
    <m/>
    <m/>
    <m/>
    <m/>
    <m/>
    <s v="sub_saharan"/>
    <m/>
    <m/>
    <m/>
    <m/>
    <m/>
    <m/>
    <m/>
    <m/>
    <m/>
    <m/>
    <x v="1"/>
    <s v="Central Africa / Lake Chad"/>
    <s v="Katsina"/>
    <s v="Ivory"/>
    <s v="YAO"/>
    <n v="2"/>
    <n v="2"/>
    <n v="1"/>
    <s v="Logone"/>
    <n v="0"/>
  </r>
  <r>
    <x v="2286"/>
    <s v="Kotoko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YAO"/>
    <n v="3"/>
    <n v="3"/>
    <n v="1"/>
    <s v="Kotoko"/>
    <n v="0"/>
  </r>
  <r>
    <x v="2287"/>
    <s v="Yao"/>
    <x v="39"/>
    <m/>
    <m/>
    <m/>
    <m/>
    <m/>
    <s v="sub_saharan"/>
    <m/>
    <m/>
    <m/>
    <m/>
    <m/>
    <m/>
    <m/>
    <m/>
    <m/>
    <m/>
    <x v="1"/>
    <s v="Central Africa / Lake Chad"/>
    <s v="Katsina"/>
    <s v="Grain"/>
    <s v="YAO"/>
    <n v="3"/>
    <n v="3"/>
    <n v="1"/>
    <s v="Yao"/>
    <n v="0"/>
  </r>
  <r>
    <x v="2288"/>
    <s v="Ondo"/>
    <x v="39"/>
    <m/>
    <m/>
    <m/>
    <m/>
    <m/>
    <s v="sub_saharan"/>
    <m/>
    <m/>
    <m/>
    <m/>
    <m/>
    <m/>
    <m/>
    <m/>
    <m/>
    <m/>
    <x v="1"/>
    <s v="Central Africa / Lower Niger"/>
    <s v="Katsina"/>
    <s v="Coffee"/>
    <s v="BEN"/>
    <n v="2"/>
    <n v="2"/>
    <n v="1"/>
    <s v="Ondo"/>
    <n v="0"/>
  </r>
  <r>
    <x v="2289"/>
    <s v="Ijebu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Slaves"/>
    <s v="BEN"/>
    <n v="2"/>
    <n v="2"/>
    <n v="1"/>
    <s v="Ijebu"/>
    <n v="0"/>
  </r>
  <r>
    <x v="2290"/>
    <s v="Ketu"/>
    <x v="39"/>
    <m/>
    <m/>
    <m/>
    <m/>
    <m/>
    <s v="sub_saharan"/>
    <m/>
    <m/>
    <m/>
    <m/>
    <m/>
    <m/>
    <m/>
    <m/>
    <m/>
    <m/>
    <x v="1"/>
    <s v="Central Africa / Lower Niger"/>
    <s v="Timbuktu"/>
    <s v="Slaves"/>
    <s v="OYO"/>
    <n v="2"/>
    <n v="2"/>
    <n v="1"/>
    <s v="Ketu"/>
    <n v="0"/>
  </r>
  <r>
    <x v="2291"/>
    <s v="Moshi"/>
    <x v="39"/>
    <m/>
    <m/>
    <m/>
    <m/>
    <m/>
    <s v="sub_saharan"/>
    <m/>
    <m/>
    <m/>
    <m/>
    <m/>
    <m/>
    <m/>
    <m/>
    <m/>
    <m/>
    <x v="1"/>
    <s v="Central Africa / Lower Niger"/>
    <s v="Katsina"/>
    <s v="Tropical Wood"/>
    <s v="OYO"/>
    <n v="1"/>
    <n v="1"/>
    <n v="1"/>
    <s v="Bajibo"/>
    <n v="0"/>
  </r>
  <r>
    <x v="2292"/>
    <s v="Yawuri"/>
    <x v="39"/>
    <m/>
    <m/>
    <m/>
    <m/>
    <m/>
    <s v="sub_saharan"/>
    <m/>
    <m/>
    <m/>
    <m/>
    <m/>
    <m/>
    <m/>
    <m/>
    <m/>
    <m/>
    <x v="1"/>
    <s v="Central Africa"/>
    <s v="Katsina"/>
    <s v="Coffee"/>
    <s v="ZZZ"/>
    <n v="1"/>
    <n v="1"/>
    <n v="1"/>
    <s v="Birnin Yawuri"/>
    <n v="0"/>
  </r>
  <r>
    <x v="2293"/>
    <s v="Warri"/>
    <x v="39"/>
    <m/>
    <m/>
    <m/>
    <m/>
    <m/>
    <s v="sub_saharan"/>
    <m/>
    <m/>
    <m/>
    <m/>
    <m/>
    <m/>
    <m/>
    <m/>
    <m/>
    <m/>
    <x v="1"/>
    <s v="Central Africa / Lower Niger / West African Coast"/>
    <s v="Ivory Coast"/>
    <s v="Slaves"/>
    <s v="BEN"/>
    <n v="1"/>
    <n v="1"/>
    <n v="1"/>
    <s v="Warri"/>
    <n v="0"/>
  </r>
  <r>
    <x v="2294"/>
    <s v="Atakora"/>
    <x v="39"/>
    <m/>
    <m/>
    <m/>
    <m/>
    <m/>
    <s v="sub_saharan"/>
    <m/>
    <m/>
    <m/>
    <m/>
    <m/>
    <m/>
    <m/>
    <m/>
    <m/>
    <m/>
    <x v="1"/>
    <s v="Central Africa / Lower Niger"/>
    <s v="Timbuktu"/>
    <s v="Tropical Wood"/>
    <s v="DGB"/>
    <n v="1"/>
    <n v="1"/>
    <n v="1"/>
    <s v="Sansanné Mango"/>
    <n v="0"/>
  </r>
  <r>
    <x v="2295"/>
    <s v="Biga"/>
    <x v="10"/>
    <s v="JUD #Former Z13"/>
    <s v="JUD #Former Z13,BYZ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Naval supplies"/>
    <s v="TUR"/>
    <n v="4"/>
    <n v="4"/>
    <n v="3"/>
    <s v="Biga"/>
    <n v="0"/>
  </r>
  <r>
    <x v="2296"/>
    <s v="Saruhan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 / Asia Minor"/>
    <s v="Constantinople"/>
    <s v="Cotton"/>
    <s v="SRU"/>
    <n v="4"/>
    <n v="4"/>
    <n v="3"/>
    <s v="Manisa"/>
    <n v="0"/>
  </r>
  <r>
    <x v="2297"/>
    <s v="Tekke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Cotton"/>
    <s v="TUR"/>
    <n v="3"/>
    <n v="3"/>
    <n v="2"/>
    <s v="Adalia"/>
    <n v="0"/>
  </r>
  <r>
    <x v="2298"/>
    <s v="Bolu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Fish"/>
    <s v="TUR"/>
    <n v="3"/>
    <n v="3"/>
    <n v="2"/>
    <s v="Bolu"/>
    <n v="0"/>
  </r>
  <r>
    <x v="2299"/>
    <s v="Bozok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Grain"/>
    <s v="TUR"/>
    <n v="3"/>
    <n v="3"/>
    <n v="2"/>
    <s v="Yozgat"/>
    <n v="0"/>
  </r>
  <r>
    <x v="2300"/>
    <s v="Kayseri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Iron"/>
    <s v="KAR"/>
    <n v="3"/>
    <n v="3"/>
    <n v="3"/>
    <s v="Kayseri"/>
    <n v="0"/>
  </r>
  <r>
    <x v="2301"/>
    <s v="Içel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Anatolia / The Middle East"/>
    <s v="Aleppo"/>
    <s v="Naval supplies"/>
    <s v="KAR"/>
    <n v="3"/>
    <n v="3"/>
    <n v="3"/>
    <s v="Ermenek"/>
    <n v="0"/>
  </r>
  <r>
    <x v="2302"/>
    <s v="Malatya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Mesopotamia / The Middle East"/>
    <s v="Aleppo"/>
    <s v="Cloth"/>
    <s v="DUL"/>
    <n v="4"/>
    <n v="4"/>
    <n v="4"/>
    <s v="Malatiya"/>
    <n v="0"/>
  </r>
  <r>
    <x v="2303"/>
    <s v="Canik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Anatolia / The Middle East"/>
    <s v="Constantinople"/>
    <s v="Wine"/>
    <s v="CND"/>
    <n v="3"/>
    <n v="3"/>
    <n v="3"/>
    <s v="Samsun"/>
    <n v="0"/>
  </r>
  <r>
    <x v="2304"/>
    <s v="Erzincan"/>
    <x v="10"/>
    <s v="JUD #Former Z13"/>
    <s v="JUD #Former Z13"/>
    <s v="greek"/>
    <s v="jewish"/>
    <n v="2000"/>
    <s v="eastern,western,muslim,ottoman"/>
    <s v="no"/>
    <m/>
    <m/>
    <m/>
    <m/>
    <m/>
    <m/>
    <m/>
    <m/>
    <m/>
    <x v="0"/>
    <s v="Armenia / The Middle East"/>
    <s v="Aleppo"/>
    <s v="Copper"/>
    <s v="TIM"/>
    <n v="3"/>
    <n v="3"/>
    <n v="2"/>
    <s v="Erzindjan"/>
    <n v="0"/>
  </r>
  <r>
    <x v="2305"/>
    <s v="Mush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menia / The Middle East"/>
    <s v="Aleppo"/>
    <s v="Wool"/>
    <s v="QAR"/>
    <n v="3"/>
    <n v="3"/>
    <n v="3"/>
    <s v="Mus"/>
    <n v="0"/>
  </r>
  <r>
    <x v="2306"/>
    <s v="Van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menia / The Middle East"/>
    <s v="Aleppo"/>
    <s v="Wool"/>
    <s v="TIM"/>
    <n v="3"/>
    <n v="3"/>
    <n v="2"/>
    <s v="Van"/>
    <n v="0"/>
  </r>
  <r>
    <x v="2307"/>
    <s v="Cizre"/>
    <x v="10"/>
    <s v="JUD #Former Z13"/>
    <s v="JUD #Former Z13"/>
    <s v="persian"/>
    <s v="sunni"/>
    <n v="2000"/>
    <s v="eastern,western,ottoman,muslim,judean"/>
    <s v="no"/>
    <m/>
    <m/>
    <m/>
    <m/>
    <m/>
    <m/>
    <m/>
    <m/>
    <m/>
    <x v="2"/>
    <s v="Mesopotamia / The Middle East"/>
    <s v="Aleppo"/>
    <s v="Sugar"/>
    <s v="QAR"/>
    <n v="2"/>
    <n v="2"/>
    <n v="2"/>
    <s v="Djeziret"/>
    <n v="0"/>
  </r>
  <r>
    <x v="2308"/>
    <s v="Sinjar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Mesopotamia / The Middle East"/>
    <s v="Aleppo"/>
    <s v="Grain"/>
    <s v="QAR"/>
    <n v="2"/>
    <n v="2"/>
    <n v="2"/>
    <s v="Sindjar"/>
    <n v="0"/>
  </r>
  <r>
    <x v="2309"/>
    <s v="Tikrit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Mesopotamia / The Middle East"/>
    <s v="Aleppo"/>
    <s v="Wool"/>
    <s v="TIM"/>
    <n v="2"/>
    <n v="2"/>
    <n v="2"/>
    <s v="Tikrit"/>
    <n v="0"/>
  </r>
  <r>
    <x v="2310"/>
    <s v="Samawah"/>
    <x v="10"/>
    <s v="JUD #Former Z13"/>
    <s v="JUD #Former Z13"/>
    <s v="bedouin_arabic"/>
    <s v="sunni"/>
    <n v="2000"/>
    <s v="judean,muslim,ottoman"/>
    <s v="no"/>
    <m/>
    <m/>
    <m/>
    <m/>
    <m/>
    <m/>
    <m/>
    <m/>
    <m/>
    <x v="2"/>
    <s v="Arabian region / Mesopotamia / The Middle East"/>
    <s v="Basra"/>
    <s v="Wool"/>
    <s v="QAR"/>
    <n v="3"/>
    <n v="3"/>
    <n v="2"/>
    <s v="Najaf"/>
    <n v="0"/>
  </r>
  <r>
    <x v="2311"/>
    <s v="Wasit"/>
    <x v="10"/>
    <s v="JUD #Former Z13"/>
    <s v="JUD #Former Z13"/>
    <s v="bedouin_arabic"/>
    <s v="ibadi"/>
    <n v="2000"/>
    <s v="judean,muslim,ottoman"/>
    <s v="no"/>
    <m/>
    <m/>
    <m/>
    <m/>
    <m/>
    <m/>
    <m/>
    <m/>
    <m/>
    <x v="2"/>
    <s v="Arabian region / Mesopotamia / The Middle East"/>
    <s v="Basra"/>
    <s v="Grain"/>
    <s v="QAR"/>
    <n v="2"/>
    <n v="2"/>
    <n v="2"/>
    <s v="Wasit"/>
    <n v="0"/>
  </r>
  <r>
    <x v="2312"/>
    <s v="Antioch"/>
    <x v="10"/>
    <s v="JUD #Former Z13"/>
    <s v="JUD #Former Z13"/>
    <s v="greek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Cloth"/>
    <s v="MAM"/>
    <n v="3"/>
    <n v="3"/>
    <n v="3"/>
    <s v="Antakya"/>
    <n v="0"/>
  </r>
  <r>
    <x v="2313"/>
    <s v="Rahba"/>
    <x v="10"/>
    <s v="JUD #Former Z13"/>
    <s v="JUD #Former Z13"/>
    <s v="al_suryah_arabic"/>
    <s v="jewish"/>
    <n v="2000"/>
    <s v="eastern,western,ottoman,muslim,judean"/>
    <s v="no"/>
    <m/>
    <m/>
    <m/>
    <m/>
    <m/>
    <m/>
    <m/>
    <m/>
    <m/>
    <x v="2"/>
    <s v="Arabian region / Syria / The Middle East"/>
    <s v="Aleppo"/>
    <s v="Grain"/>
    <s v="MAM"/>
    <n v="2"/>
    <n v="2"/>
    <n v="1"/>
    <s v="Deir ez-Zor"/>
    <n v="0"/>
  </r>
  <r>
    <x v="2314"/>
    <s v="Suez"/>
    <x v="10"/>
    <s v="JUD #Former Z13"/>
    <s v="LYD #Former Z17"/>
    <s v="greek"/>
    <s v="jewish"/>
    <n v="2000"/>
    <s v="muslim,ottoman,judean"/>
    <s v="no"/>
    <m/>
    <m/>
    <m/>
    <m/>
    <m/>
    <m/>
    <m/>
    <m/>
    <m/>
    <x v="1"/>
    <s v="Arabian region / North Africa / The Middle East / Egypt"/>
    <s v="Alexandria"/>
    <s v="Wool"/>
    <s v="MAM"/>
    <n v="2"/>
    <n v="2"/>
    <n v="1"/>
    <s v="Suweis"/>
    <n v="0"/>
  </r>
  <r>
    <x v="2315"/>
    <s v="Al Gharbia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4"/>
    <n v="4"/>
    <n v="4"/>
    <s v="Tanta"/>
    <n v="0"/>
  </r>
  <r>
    <x v="2316"/>
    <s v="Minya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2"/>
    <n v="2"/>
    <n v="2"/>
    <s v="Al Minya"/>
    <n v="0"/>
  </r>
  <r>
    <x v="2317"/>
    <s v="Al Wahat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Wool"/>
    <s v="MAM"/>
    <n v="1"/>
    <n v="1"/>
    <n v="1"/>
    <s v="Al Wahat"/>
    <n v="25"/>
  </r>
  <r>
    <x v="2318"/>
    <s v="Asyut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2"/>
    <n v="2"/>
    <n v="2"/>
    <s v="Akhmim"/>
    <n v="0"/>
  </r>
  <r>
    <x v="2319"/>
    <s v="Ras Gharib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Fish"/>
    <s v="MAM"/>
    <n v="1"/>
    <n v="1"/>
    <n v="1"/>
    <s v="Ras Gharib"/>
    <n v="0"/>
  </r>
  <r>
    <x v="2320"/>
    <s v="Queseer"/>
    <x v="34"/>
    <s v="LYD #Former Z17"/>
    <s v="LYD #Former Z17"/>
    <s v="al_misr_arabic"/>
    <s v="shiite"/>
    <n v="2000"/>
    <s v="muslim,ottoman,judean"/>
    <s v="no"/>
    <m/>
    <m/>
    <m/>
    <m/>
    <m/>
    <m/>
    <m/>
    <m/>
    <m/>
    <x v="1"/>
    <s v="Arabian region / North Africa / The Middle East / Egypt"/>
    <s v="Alexandria"/>
    <s v="Grain"/>
    <s v="MAM"/>
    <n v="1"/>
    <n v="1"/>
    <n v="1"/>
    <s v="Al Qusair"/>
    <n v="0"/>
  </r>
  <r>
    <x v="2321"/>
    <s v="Wadi Halfa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North Africa / Egypt"/>
    <s v="Alexandria"/>
    <s v="Grain"/>
    <s v="MAM"/>
    <n v="1"/>
    <n v="1"/>
    <n v="1"/>
    <s v="Wadi Halfa"/>
    <n v="0"/>
  </r>
  <r>
    <x v="2322"/>
    <s v="Sahra an Nübyah"/>
    <x v="34"/>
    <s v="LYD #Former Z17"/>
    <s v="LYD #Former Z17"/>
    <s v="amhara"/>
    <s v="coptic"/>
    <n v="2000"/>
    <s v="muslim"/>
    <s v="no"/>
    <m/>
    <m/>
    <m/>
    <m/>
    <m/>
    <m/>
    <m/>
    <m/>
    <m/>
    <x v="1"/>
    <s v="North Africa / Egypt"/>
    <s v="Alexandria"/>
    <s v="Slaves"/>
    <s v="MAM"/>
    <n v="1"/>
    <n v="1"/>
    <n v="1"/>
    <s v="Sahra an Nübyah"/>
    <n v="0"/>
  </r>
  <r>
    <x v="2323"/>
    <s v="Halaib"/>
    <x v="34"/>
    <s v="LYD #Former Z17"/>
    <s v="LYD #Former Z17"/>
    <s v="nubian"/>
    <s v="shiite"/>
    <n v="2000"/>
    <s v="muslim"/>
    <s v="no"/>
    <m/>
    <m/>
    <m/>
    <m/>
    <m/>
    <m/>
    <m/>
    <m/>
    <m/>
    <x v="1"/>
    <s v="North Africa / Egypt"/>
    <s v="Alexandria"/>
    <s v="Slaves"/>
    <s v="MAM"/>
    <n v="1"/>
    <n v="1"/>
    <n v="1"/>
    <s v="Halaib"/>
    <n v="0"/>
  </r>
  <r>
    <x v="2324"/>
    <s v="Tarrana"/>
    <x v="34"/>
    <s v="LYD #Former Z17"/>
    <s v="LYD #Former Z17"/>
    <s v="al_misr_arabic"/>
    <s v="shiite"/>
    <n v="2000"/>
    <s v="muslim,ottoman,judean,western"/>
    <s v="no"/>
    <m/>
    <m/>
    <m/>
    <m/>
    <m/>
    <m/>
    <m/>
    <m/>
    <m/>
    <x v="1"/>
    <s v="Arabian region / North Africa / The Middle East / Egypt"/>
    <s v="Alexandria"/>
    <s v="Fish"/>
    <s v="MAM"/>
    <n v="1"/>
    <n v="1"/>
    <n v="1"/>
    <s v="Marsa Matruh"/>
    <n v="50"/>
  </r>
  <r>
    <x v="2325"/>
    <s v="Bardiyah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North Africa / Cyrenaica"/>
    <s v="Alexandria"/>
    <s v="Wool"/>
    <s v="MAM"/>
    <n v="1"/>
    <n v="1"/>
    <n v="1"/>
    <s v="Bardiyah"/>
    <n v="50"/>
  </r>
  <r>
    <x v="2326"/>
    <s v="Maan"/>
    <x v="10"/>
    <s v="JUD #Former Z13"/>
    <s v="JUD #Former Z13,LYD #Former Z17"/>
    <s v="al_misr_arabic"/>
    <s v="druze"/>
    <n v="2000"/>
    <s v="eastern,western,ottoman,muslim,judean"/>
    <s v="no"/>
    <m/>
    <m/>
    <m/>
    <m/>
    <m/>
    <m/>
    <m/>
    <m/>
    <m/>
    <x v="2"/>
    <s v="Arabian region / The Middle East / Hejaz"/>
    <s v="Alexandria"/>
    <s v="Wool"/>
    <s v="MAM"/>
    <n v="2"/>
    <n v="2"/>
    <n v="1"/>
    <s v="Maan"/>
    <n v="0"/>
  </r>
  <r>
    <x v="2327"/>
    <s v="Tayma"/>
    <x v="34"/>
    <s v="LYD #Former Z17"/>
    <s v="LYD #Former Z17"/>
    <s v="al_suryah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Salt"/>
    <s v="HED"/>
    <n v="1"/>
    <n v="1"/>
    <n v="1"/>
    <s v="Tayma"/>
    <n v="0"/>
  </r>
  <r>
    <x v="2328"/>
    <s v="Yanbu"/>
    <x v="34"/>
    <s v="LYD #Former Z17"/>
    <s v="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Wool"/>
    <s v="HED"/>
    <n v="1"/>
    <n v="1"/>
    <n v="1"/>
    <s v="Yanbu"/>
    <n v="0"/>
  </r>
  <r>
    <x v="2329"/>
    <s v="Ma'din Sulaym"/>
    <x v="34"/>
    <s v="LYD #Former Z17"/>
    <s v="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Wool"/>
    <s v="HED"/>
    <n v="1"/>
    <n v="1"/>
    <n v="1"/>
    <s v="Ma'din Sulaym"/>
    <n v="0"/>
  </r>
  <r>
    <x v="2330"/>
    <s v="Jeddah"/>
    <x v="34"/>
    <s v="LYD #Former Z17"/>
    <s v="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Spices"/>
    <s v="HED"/>
    <n v="2"/>
    <n v="2"/>
    <n v="2"/>
    <s v="Jiddah"/>
    <n v="0"/>
  </r>
  <r>
    <x v="2331"/>
    <s v="Truba"/>
    <x v="34"/>
    <s v="LYD #Former Z17"/>
    <s v="LYD #Former Z17"/>
    <s v="al_misr_arabic"/>
    <s v="shiite"/>
    <n v="2000"/>
    <s v="eastern,western,ottoman,muslim,judean"/>
    <s v="no"/>
    <m/>
    <m/>
    <m/>
    <m/>
    <m/>
    <m/>
    <m/>
    <m/>
    <m/>
    <x v="2"/>
    <s v="Arabian region / The Middle East / Hejaz"/>
    <s v="Alexandria"/>
    <s v="Wool"/>
    <s v="HED"/>
    <n v="1"/>
    <n v="1"/>
    <n v="1"/>
    <s v="Truba"/>
    <n v="0"/>
  </r>
  <r>
    <x v="2332"/>
    <s v="Abd al-Qays"/>
    <x v="10"/>
    <s v="JUD #Former Z13"/>
    <s v="JUD #Former Z13"/>
    <s v="al_misr_arabic"/>
    <s v="shiite"/>
    <n v="2000"/>
    <s v="muslim,ottoman,judean,indian"/>
    <s v="no"/>
    <m/>
    <m/>
    <m/>
    <m/>
    <m/>
    <m/>
    <m/>
    <m/>
    <m/>
    <x v="2"/>
    <s v="Oman / Arabian region / The Middle East"/>
    <s v="Hormuz"/>
    <s v="Fish"/>
    <s v="NAJ"/>
    <n v="1"/>
    <n v="1"/>
    <n v="1"/>
    <s v="Sila"/>
    <n v="0"/>
  </r>
  <r>
    <x v="2333"/>
    <s v="Badiyat ash Sham"/>
    <x v="39"/>
    <m/>
    <m/>
    <m/>
    <m/>
    <m/>
    <s v="muslim,ottoman,judean"/>
    <m/>
    <m/>
    <m/>
    <m/>
    <m/>
    <m/>
    <m/>
    <m/>
    <m/>
    <m/>
    <x v="2"/>
    <s v="Wasteland"/>
    <n v="0"/>
    <n v="0"/>
    <n v="0"/>
    <n v="0"/>
    <n v="0"/>
    <n v="0"/>
    <n v="0"/>
    <n v="0"/>
  </r>
  <r>
    <x v="2334"/>
    <s v="Tamara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NAJ"/>
    <n v="1"/>
    <n v="1"/>
    <n v="1"/>
    <s v="Tamara"/>
    <n v="0"/>
  </r>
  <r>
    <x v="2335"/>
    <s v="Falaj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NAJ"/>
    <n v="1"/>
    <n v="1"/>
    <n v="1"/>
    <s v="Falaj"/>
    <n v="0"/>
  </r>
  <r>
    <x v="2336"/>
    <s v="Unaizah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SHM"/>
    <n v="1"/>
    <n v="1"/>
    <n v="1"/>
    <s v="Buraydeh"/>
    <n v="0"/>
  </r>
  <r>
    <x v="2337"/>
    <s v="Hafar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SHM"/>
    <n v="1"/>
    <n v="1"/>
    <n v="1"/>
    <s v="Hafar"/>
    <n v="0"/>
  </r>
  <r>
    <x v="2338"/>
    <s v="Yabrin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Grain"/>
    <s v="NAJ"/>
    <n v="1"/>
    <n v="1"/>
    <n v="1"/>
    <s v="Yabrin"/>
    <n v="0"/>
  </r>
  <r>
    <x v="2339"/>
    <s v="Grane"/>
    <x v="10"/>
    <s v="JUD #Former Z13"/>
    <s v="JUD #Former Z13"/>
    <s v="greek"/>
    <s v="jewish"/>
    <n v="2000"/>
    <s v="judean,muslim,ottoman"/>
    <s v="no"/>
    <m/>
    <m/>
    <m/>
    <m/>
    <m/>
    <m/>
    <m/>
    <m/>
    <m/>
    <x v="2"/>
    <s v="Arabian region / Nejd / The Middle East"/>
    <s v="Basra"/>
    <s v="Fish"/>
    <s v="ALH"/>
    <n v="1"/>
    <n v="1"/>
    <n v="1"/>
    <s v="Grane&quot; #old name for Kuwait"/>
    <n v="0"/>
  </r>
  <r>
    <x v="2340"/>
    <s v="Sharqiyah"/>
    <x v="34"/>
    <s v="LYD #Former Z17"/>
    <s v="LYD #Former Z17"/>
    <s v="persian"/>
    <s v="shiite"/>
    <n v="2000"/>
    <s v="muslim,judean,indian"/>
    <s v="no"/>
    <m/>
    <m/>
    <m/>
    <m/>
    <m/>
    <m/>
    <m/>
    <m/>
    <m/>
    <x v="2"/>
    <s v="Oman / Arabian region / The Middle East"/>
    <s v="Gulf of Aden"/>
    <s v="Copper"/>
    <s v="OMA"/>
    <n v="1"/>
    <n v="1"/>
    <n v="1"/>
    <s v="Masirah"/>
    <n v="0"/>
  </r>
  <r>
    <x v="2341"/>
    <s v="Wusta"/>
    <x v="34"/>
    <s v="LYD #Former Z17"/>
    <s v="LYD #Former Z17"/>
    <s v="al_misr_arabic"/>
    <s v="shiite"/>
    <n v="2000"/>
    <s v="muslim,judean,indian"/>
    <s v="no"/>
    <m/>
    <m/>
    <m/>
    <m/>
    <m/>
    <m/>
    <m/>
    <m/>
    <m/>
    <x v="2"/>
    <s v="Oman / Arabian region / The Middle East"/>
    <s v="Gulf of Aden"/>
    <s v="Spices"/>
    <s v="OMA"/>
    <n v="1"/>
    <n v="1"/>
    <n v="1"/>
    <s v="Haima"/>
    <n v="0"/>
  </r>
  <r>
    <x v="2342"/>
    <s v="Hadramawt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Wool"/>
    <s v="ADE"/>
    <n v="1"/>
    <n v="1"/>
    <n v="1"/>
    <s v="Hadramawt"/>
    <n v="0"/>
  </r>
  <r>
    <x v="2343"/>
    <s v="Al Jawf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Wool"/>
    <s v="ADE"/>
    <n v="1"/>
    <n v="1"/>
    <n v="1"/>
    <s v="Al Hazm"/>
    <n v="0"/>
  </r>
  <r>
    <x v="2344"/>
    <s v="Ahqaf"/>
    <x v="34"/>
    <s v="LYD #Former Z17"/>
    <s v="LYD #Former Z17"/>
    <s v="al_misr_arabic"/>
    <s v="shiite"/>
    <n v="2000"/>
    <s v="muslim,judean"/>
    <s v="no"/>
    <m/>
    <m/>
    <m/>
    <m/>
    <m/>
    <m/>
    <m/>
    <m/>
    <m/>
    <x v="2"/>
    <s v="Arabian region / The Middle East / Yemen"/>
    <s v="Gulf of Aden"/>
    <s v="Wool"/>
    <s v="ADE"/>
    <n v="1"/>
    <n v="1"/>
    <n v="1"/>
    <s v="Ahqaf"/>
    <n v="0"/>
  </r>
  <r>
    <x v="2345"/>
    <s v="Jazan"/>
    <x v="34"/>
    <s v="LYD #Former Z17"/>
    <s v="LYD #Former Z17"/>
    <s v="al_misr_arabic"/>
    <s v="shiite"/>
    <n v="2000"/>
    <s v="muslim,judean,indian"/>
    <s v="no"/>
    <m/>
    <m/>
    <m/>
    <m/>
    <m/>
    <m/>
    <m/>
    <m/>
    <m/>
    <x v="2"/>
    <s v="Arabian region / The Middle East / Yemen"/>
    <s v="Gulf of Aden"/>
    <s v="Fish"/>
    <s v="HED"/>
    <n v="1"/>
    <n v="1"/>
    <n v="1"/>
    <s v="Jazan"/>
    <n v="0"/>
  </r>
  <r>
    <x v="2346"/>
    <s v="Hofuf"/>
    <x v="34"/>
    <s v="LYD #Former Z17"/>
    <s v="LYD #Former Z17"/>
    <s v="al_misr_arabic"/>
    <s v="shiite"/>
    <n v="2000"/>
    <s v="judean,muslim,ottoman"/>
    <s v="no"/>
    <m/>
    <m/>
    <m/>
    <m/>
    <m/>
    <m/>
    <m/>
    <m/>
    <m/>
    <x v="2"/>
    <s v="Arabian region / Nejd / The Middle East"/>
    <s v="Basra"/>
    <s v="Wool"/>
    <s v="ALH"/>
    <n v="1"/>
    <n v="1"/>
    <n v="1"/>
    <s v="Hofuf"/>
    <n v="0"/>
  </r>
  <r>
    <x v="2347"/>
    <s v="Chios"/>
    <x v="10"/>
    <s v="JUD #Former Z13"/>
    <s v="JUD #Former Z13,BYZ"/>
    <s v="greek"/>
    <s v="catholic"/>
    <n v="2000"/>
    <s v="eastern,western,muslim,ottoman,judean"/>
    <s v="no"/>
    <m/>
    <m/>
    <m/>
    <m/>
    <m/>
    <m/>
    <m/>
    <m/>
    <m/>
    <x v="0"/>
    <s v="Anatolia / The Middle East / Asia Minor"/>
    <s v="Constantinople"/>
    <s v="Wine"/>
    <s v="GEN"/>
    <n v="2"/>
    <n v="2"/>
    <n v="1"/>
    <s v="Chio"/>
    <n v="0"/>
  </r>
  <r>
    <x v="2348"/>
    <s v="Kizil-Su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Khorasan / Central Asia"/>
    <s v="Persia"/>
    <s v="Fish"/>
    <s v="TIM"/>
    <n v="1"/>
    <n v="1"/>
    <n v="1"/>
    <s v="Kizil-Su"/>
    <n v="0"/>
  </r>
  <r>
    <x v="2349"/>
    <s v="Konjikala"/>
    <x v="10"/>
    <s v="JUD #Former Z13"/>
    <s v="JUD #Former Z13"/>
    <s v="greek"/>
    <s v="jewish"/>
    <n v="2000"/>
    <s v="judean,muslim,ottoman,indian"/>
    <s v="no"/>
    <m/>
    <m/>
    <m/>
    <m/>
    <m/>
    <m/>
    <m/>
    <m/>
    <m/>
    <x v="2"/>
    <s v="Khorasan / Central Asia"/>
    <s v="Persia"/>
    <s v="Copper"/>
    <s v="TIM"/>
    <n v="1"/>
    <n v="1"/>
    <n v="1"/>
    <s v="Konjikala"/>
    <n v="0"/>
  </r>
  <r>
    <x v="2350"/>
    <s v="Shekty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Western Siberia / Central Asia"/>
    <s v="Samarkand"/>
    <s v="Wool"/>
    <s v="NOG"/>
    <n v="1"/>
    <n v="1"/>
    <n v="1"/>
    <s v="Shekty"/>
    <n v="0"/>
  </r>
  <r>
    <x v="2351"/>
    <s v="Alty-Kuduk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Central Asia"/>
    <s v="Samarkand"/>
    <s v="Fish"/>
    <s v="SHY"/>
    <n v="3"/>
    <n v="3"/>
    <n v="3"/>
    <s v="Alty-Kuduk"/>
    <n v="0"/>
  </r>
  <r>
    <x v="2352"/>
    <s v="Tortkara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Western Siberia / Central Asia"/>
    <s v="Samarkand"/>
    <s v="Naval supplies"/>
    <s v="NOG"/>
    <n v="1"/>
    <n v="1"/>
    <n v="1"/>
    <s v="Tortkara"/>
    <n v="0"/>
  </r>
  <r>
    <x v="2353"/>
    <s v="Shegendyk"/>
    <x v="10"/>
    <s v="JUD #Former Z13"/>
    <s v="JUD #Former Z13"/>
    <s v="khazar"/>
    <s v="jewish"/>
    <n v="2000"/>
    <s v="judean,muslim,nomad_group"/>
    <s v="no"/>
    <m/>
    <m/>
    <m/>
    <m/>
    <m/>
    <m/>
    <m/>
    <m/>
    <m/>
    <x v="2"/>
    <s v="Western Siberia / Central Asia"/>
    <s v="Samarkand"/>
    <s v="Iron"/>
    <s v="SHY"/>
    <n v="3"/>
    <n v="3"/>
    <n v="3"/>
    <s v="Shegendyk"/>
    <n v="0"/>
  </r>
  <r>
    <x v="2354"/>
    <s v="Narym"/>
    <x v="10"/>
    <s v="JUD #Former Z13"/>
    <s v="JUD #Former Z13"/>
    <s v="cuman"/>
    <s v="jewish"/>
    <n v="2000"/>
    <s v="judean,muslim,nomad_group"/>
    <s v="no"/>
    <m/>
    <m/>
    <m/>
    <m/>
    <m/>
    <m/>
    <m/>
    <m/>
    <m/>
    <x v="2"/>
    <s v="Western Siberia / Central Asia"/>
    <s v="Samarkand"/>
    <s v="Fish"/>
    <s v="SHY"/>
    <n v="1"/>
    <n v="1"/>
    <n v="1"/>
    <s v="Narym"/>
    <n v="0"/>
  </r>
  <r>
    <x v="2355"/>
    <s v="Shymkent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Tea"/>
    <s v="TIM"/>
    <n v="1"/>
    <n v="1"/>
    <n v="1"/>
    <s v="Shymkent"/>
    <n v="0"/>
  </r>
  <r>
    <x v="2356"/>
    <s v="Aksary"/>
    <x v="10"/>
    <s v="JUD #Former Z13"/>
    <s v="JUD #Former Z13"/>
    <s v="cuman"/>
    <s v="jewish"/>
    <n v="2000"/>
    <s v="judean,nomad_group"/>
    <s v="no"/>
    <m/>
    <m/>
    <m/>
    <m/>
    <m/>
    <m/>
    <m/>
    <m/>
    <m/>
    <x v="2"/>
    <s v="Western Siberia / Central Asia"/>
    <s v="Siberia"/>
    <s v="Naval supplies"/>
    <s v="SHY"/>
    <n v="1"/>
    <n v="1"/>
    <n v="1"/>
    <s v="Aksary"/>
    <n v="0"/>
  </r>
  <r>
    <x v="2357"/>
    <s v="Altyn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Central Asia"/>
    <s v="Samarkand"/>
    <s v="Wool"/>
    <s v="SHY"/>
    <n v="2"/>
    <n v="2"/>
    <n v="2"/>
    <s v="Altyn"/>
    <n v="0"/>
  </r>
  <r>
    <x v="2358"/>
    <s v="Baganaly"/>
    <x v="10"/>
    <s v="JUD #Former Z13"/>
    <s v="JUD #Former Z13"/>
    <s v="cuman"/>
    <s v="shamanism"/>
    <n v="2000"/>
    <s v="judean,muslim,nomad_group"/>
    <s v="no"/>
    <m/>
    <m/>
    <m/>
    <m/>
    <m/>
    <m/>
    <m/>
    <m/>
    <m/>
    <x v="2"/>
    <s v="Central Asia"/>
    <s v="Samarkand"/>
    <s v="Grain"/>
    <s v="SHY"/>
    <n v="1"/>
    <n v="1"/>
    <n v="1"/>
    <s v="Baganaly"/>
    <n v="0"/>
  </r>
  <r>
    <x v="2359"/>
    <s v="Tobykty"/>
    <x v="10"/>
    <s v="JUD #Former Z13"/>
    <s v="JUD #Former Z13"/>
    <s v="cuman"/>
    <s v="jewish"/>
    <n v="2000"/>
    <s v="judean,muslim,nomad_group"/>
    <s v="no"/>
    <m/>
    <m/>
    <m/>
    <m/>
    <m/>
    <m/>
    <m/>
    <m/>
    <m/>
    <x v="2"/>
    <s v="Central Asia"/>
    <s v="Samarkand"/>
    <s v="Wool"/>
    <s v="SHY"/>
    <n v="1"/>
    <n v="1"/>
    <n v="1"/>
    <s v="Tobykty"/>
    <n v="0"/>
  </r>
  <r>
    <x v="2360"/>
    <s v="Dzhaman-Kuduk"/>
    <x v="10"/>
    <s v="JUD #Former Z13"/>
    <s v="JUD #Former Z13"/>
    <s v="cuman"/>
    <s v="jewish"/>
    <n v="2000"/>
    <s v="judean,muslim,nomad_group"/>
    <s v="no"/>
    <m/>
    <m/>
    <m/>
    <m/>
    <m/>
    <m/>
    <m/>
    <m/>
    <m/>
    <x v="2"/>
    <s v="Central Asia"/>
    <s v="Samarkand"/>
    <s v="Grain"/>
    <s v="SHY"/>
    <n v="1"/>
    <n v="1"/>
    <n v="1"/>
    <s v="Dzhaman-Kuduk"/>
    <n v="0"/>
  </r>
  <r>
    <x v="2361"/>
    <s v="Gurganj"/>
    <x v="10"/>
    <s v="JUD #Former Z13"/>
    <s v="JUD #Former Z13"/>
    <s v="khazar"/>
    <s v="nestorian"/>
    <n v="2000"/>
    <s v="judean,muslim,nomad_group"/>
    <s v="no"/>
    <m/>
    <m/>
    <m/>
    <m/>
    <m/>
    <m/>
    <m/>
    <m/>
    <m/>
    <x v="2"/>
    <s v="Central Asia"/>
    <s v="Samarkand"/>
    <s v="Wool"/>
    <s v="TIM"/>
    <n v="1"/>
    <n v="1"/>
    <n v="1"/>
    <s v="Gurganj"/>
    <n v="0"/>
  </r>
  <r>
    <x v="2362"/>
    <s v="Atakent"/>
    <x v="10"/>
    <s v="JUD #Former Z13"/>
    <s v="JUD #Former Z13"/>
    <s v="turkish"/>
    <s v="nestorian"/>
    <n v="2000"/>
    <s v="judean,muslim,nomad_group"/>
    <s v="no"/>
    <m/>
    <m/>
    <m/>
    <m/>
    <m/>
    <m/>
    <m/>
    <m/>
    <m/>
    <x v="2"/>
    <s v="Transoxiana / Central Asia"/>
    <s v="Samarkand"/>
    <s v="Wool"/>
    <s v="SHY"/>
    <n v="1"/>
    <n v="1"/>
    <n v="1"/>
    <s v="Atakent"/>
    <n v="0"/>
  </r>
  <r>
    <x v="2363"/>
    <s v="Talas"/>
    <x v="10"/>
    <s v="JUD #Former Z13"/>
    <s v="JUD #Former Z13"/>
    <s v="turkish"/>
    <s v="jewish"/>
    <n v="2000"/>
    <s v="judean,muslim,nomad_group"/>
    <s v="no"/>
    <m/>
    <m/>
    <m/>
    <m/>
    <m/>
    <m/>
    <m/>
    <m/>
    <m/>
    <x v="2"/>
    <s v="Transoxiana / Central Asia"/>
    <s v="Samarkand"/>
    <s v="Iron"/>
    <s v="KAS"/>
    <n v="2"/>
    <n v="2"/>
    <n v="2"/>
    <s v="Talas"/>
    <n v="0"/>
  </r>
  <r>
    <x v="2364"/>
    <s v="Orda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 / Central Asia"/>
    <s v="Astrakhan"/>
    <s v="Wool"/>
    <s v="NOG"/>
    <n v="1"/>
    <n v="1"/>
    <n v="1"/>
    <s v="Orda"/>
    <n v="0"/>
  </r>
  <r>
    <x v="2365"/>
    <s v="Utva"/>
    <x v="10"/>
    <s v="JUD #Former Z13"/>
    <s v="JUD #Former Z13"/>
    <s v="greek"/>
    <s v="jewish"/>
    <n v="2000"/>
    <s v="eastern,muslim,judean,nomad_group,ottoman"/>
    <s v="no"/>
    <m/>
    <m/>
    <m/>
    <m/>
    <m/>
    <m/>
    <m/>
    <m/>
    <m/>
    <x v="0"/>
    <s v="Western Siberia / Central Asia"/>
    <s v="Astrakhan"/>
    <s v="Wool"/>
    <s v="NOG"/>
    <n v="1"/>
    <n v="1"/>
    <n v="1"/>
    <s v="Utva"/>
    <n v="0"/>
  </r>
  <r>
    <x v="2366"/>
    <s v="Lower Yik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Steppe / Central Asia"/>
    <s v="Astrakhan"/>
    <s v="Wool"/>
    <s v="NOG"/>
    <n v="2"/>
    <n v="2"/>
    <n v="2"/>
    <s v="Kalmyk"/>
    <n v="0"/>
  </r>
  <r>
    <x v="2367"/>
    <s v="Karamegdan"/>
    <x v="10"/>
    <s v="JUD #Former Z13"/>
    <s v="JUD #Former Z13"/>
    <s v="greek"/>
    <s v="jewish"/>
    <n v="2000"/>
    <s v="judean,muslim,nomad_group"/>
    <s v="no"/>
    <m/>
    <m/>
    <m/>
    <m/>
    <m/>
    <m/>
    <m/>
    <m/>
    <m/>
    <x v="2"/>
    <s v="Central Asia"/>
    <s v="Samarkand"/>
    <s v="Wool"/>
    <s v="CHG"/>
    <n v="2"/>
    <n v="2"/>
    <n v="2"/>
    <s v="Karamegdan"/>
    <n v="0"/>
  </r>
  <r>
    <x v="2368"/>
    <s v="Lower Ishim"/>
    <x v="10"/>
    <s v="JUD #Former Z13"/>
    <s v="JUD #Former Z13"/>
    <s v="cuman"/>
    <s v="jewish"/>
    <n v="2000"/>
    <s v="judean,nomad_group"/>
    <s v="no"/>
    <m/>
    <m/>
    <m/>
    <m/>
    <m/>
    <m/>
    <m/>
    <m/>
    <m/>
    <x v="2"/>
    <s v="Western Siberia / Central Asia"/>
    <s v="Siberia"/>
    <s v="Iron"/>
    <s v="SHY"/>
    <n v="1"/>
    <n v="1"/>
    <n v="1"/>
    <s v="Zhanibek"/>
    <n v="0"/>
  </r>
  <r>
    <x v="2369"/>
    <s v="Kungirot"/>
    <x v="10"/>
    <s v="JUD #Former Z13"/>
    <s v="JUD #Former Z13"/>
    <s v="persian"/>
    <s v="nestorian"/>
    <n v="2000"/>
    <s v="judean,muslim,nomad_group"/>
    <s v="no"/>
    <m/>
    <m/>
    <m/>
    <m/>
    <m/>
    <m/>
    <m/>
    <m/>
    <m/>
    <x v="2"/>
    <s v="Central Asia"/>
    <s v="Samarkand"/>
    <s v="Wool"/>
    <s v="NOG"/>
    <n v="1"/>
    <n v="1"/>
    <n v="1"/>
    <s v="Kungirot"/>
    <n v="0"/>
  </r>
  <r>
    <x v="2370"/>
    <s v="Song La"/>
    <x v="39"/>
    <m/>
    <m/>
    <m/>
    <m/>
    <m/>
    <s v="chinese"/>
    <m/>
    <m/>
    <m/>
    <m/>
    <m/>
    <m/>
    <m/>
    <m/>
    <m/>
    <m/>
    <x v="2"/>
    <s v="Indochina"/>
    <s v="Canton"/>
    <s v="Tea"/>
    <s v="DAI"/>
    <n v="2"/>
    <n v="2"/>
    <n v="2"/>
    <s v="Song La"/>
    <n v="0"/>
  </r>
  <r>
    <x v="2371"/>
    <s v="Hai Phong"/>
    <x v="39"/>
    <m/>
    <m/>
    <m/>
    <m/>
    <m/>
    <s v="chinese"/>
    <m/>
    <m/>
    <m/>
    <m/>
    <m/>
    <m/>
    <m/>
    <m/>
    <m/>
    <m/>
    <x v="2"/>
    <s v="Indochina / East Asian Trade Port"/>
    <s v="Canton"/>
    <s v="Naval supplies"/>
    <s v="DAI"/>
    <n v="5"/>
    <n v="5"/>
    <n v="3"/>
    <s v="Hai Phong"/>
    <n v="0"/>
  </r>
  <r>
    <x v="2372"/>
    <s v="Hue"/>
    <x v="39"/>
    <m/>
    <m/>
    <m/>
    <m/>
    <m/>
    <s v="chinese"/>
    <m/>
    <m/>
    <m/>
    <m/>
    <m/>
    <m/>
    <m/>
    <m/>
    <m/>
    <m/>
    <x v="2"/>
    <s v="Indochina / East Asian Trade Port"/>
    <s v="Siam"/>
    <s v="Spices"/>
    <s v="DAI"/>
    <n v="5"/>
    <n v="5"/>
    <n v="3"/>
    <s v="Hue"/>
    <n v="0"/>
  </r>
  <r>
    <x v="2373"/>
    <s v="Kauthara"/>
    <x v="39"/>
    <m/>
    <m/>
    <m/>
    <m/>
    <m/>
    <s v="chinese"/>
    <m/>
    <m/>
    <m/>
    <m/>
    <m/>
    <m/>
    <m/>
    <m/>
    <m/>
    <m/>
    <x v="2"/>
    <s v="Indochina / East Asian Trade Port"/>
    <s v="Siam"/>
    <s v="Tea"/>
    <s v="CHA"/>
    <n v="2"/>
    <n v="2"/>
    <n v="2"/>
    <s v="Kauthara"/>
    <n v="0"/>
  </r>
  <r>
    <x v="2374"/>
    <s v="Tay Nguyen"/>
    <x v="39"/>
    <m/>
    <m/>
    <m/>
    <m/>
    <m/>
    <s v="chinese"/>
    <m/>
    <m/>
    <m/>
    <m/>
    <m/>
    <m/>
    <m/>
    <m/>
    <m/>
    <m/>
    <x v="2"/>
    <s v="Indochina"/>
    <s v="Siam"/>
    <s v="Tea"/>
    <s v="CHA"/>
    <n v="2"/>
    <n v="2"/>
    <n v="2"/>
    <s v="Tay Nguyen"/>
    <n v="0"/>
  </r>
  <r>
    <x v="2375"/>
    <s v="Prek Russey"/>
    <x v="39"/>
    <m/>
    <m/>
    <m/>
    <m/>
    <m/>
    <s v="chinese"/>
    <m/>
    <m/>
    <m/>
    <m/>
    <m/>
    <m/>
    <m/>
    <m/>
    <m/>
    <m/>
    <x v="2"/>
    <s v="Indochina / East Asian Trade Port"/>
    <s v="Siam"/>
    <s v="Grain"/>
    <s v="KHM"/>
    <n v="3"/>
    <n v="3"/>
    <n v="3"/>
    <s v="Prek Russey"/>
    <n v="0"/>
  </r>
  <r>
    <x v="2376"/>
    <s v="Teuk Khmao"/>
    <x v="39"/>
    <m/>
    <m/>
    <m/>
    <m/>
    <m/>
    <s v="chinese"/>
    <m/>
    <m/>
    <m/>
    <m/>
    <m/>
    <m/>
    <m/>
    <m/>
    <m/>
    <m/>
    <x v="2"/>
    <s v="Indochina / East Asian Trade Port"/>
    <s v="Siam"/>
    <s v="Fish"/>
    <s v="KHM"/>
    <n v="4"/>
    <n v="4"/>
    <n v="2"/>
    <s v="Oc Eo"/>
    <n v="0"/>
  </r>
  <r>
    <x v="2377"/>
    <s v="Kratie"/>
    <x v="39"/>
    <m/>
    <m/>
    <m/>
    <m/>
    <m/>
    <s v="chinese"/>
    <m/>
    <m/>
    <m/>
    <m/>
    <m/>
    <m/>
    <m/>
    <m/>
    <m/>
    <m/>
    <x v="2"/>
    <s v="Indochina"/>
    <s v="Siam"/>
    <s v="Grain"/>
    <s v="KHM"/>
    <n v="2"/>
    <n v="2"/>
    <n v="1"/>
    <s v="Kratie"/>
    <n v="0"/>
  </r>
  <r>
    <x v="2378"/>
    <s v="Battambang"/>
    <x v="39"/>
    <m/>
    <m/>
    <m/>
    <m/>
    <m/>
    <s v="chinese"/>
    <m/>
    <m/>
    <m/>
    <m/>
    <m/>
    <m/>
    <m/>
    <m/>
    <m/>
    <m/>
    <x v="2"/>
    <s v="Indochina"/>
    <s v="Siam"/>
    <s v="Fish"/>
    <s v="KHM"/>
    <n v="2"/>
    <n v="2"/>
    <n v="2"/>
    <s v="Battambang"/>
    <n v="0"/>
  </r>
  <r>
    <x v="2379"/>
    <s v="Phnom Penh"/>
    <x v="39"/>
    <m/>
    <m/>
    <m/>
    <m/>
    <m/>
    <s v="chinese"/>
    <m/>
    <m/>
    <m/>
    <m/>
    <m/>
    <m/>
    <m/>
    <m/>
    <m/>
    <m/>
    <x v="2"/>
    <s v="Indochina / East Asian Trade Port"/>
    <s v="Siam"/>
    <s v="Iron"/>
    <s v="KHM"/>
    <n v="6"/>
    <n v="6"/>
    <n v="3"/>
    <s v="Phnom Penh"/>
    <n v="0"/>
  </r>
  <r>
    <x v="2380"/>
    <s v="Luang Namtha"/>
    <x v="39"/>
    <m/>
    <m/>
    <m/>
    <m/>
    <m/>
    <s v="chinese"/>
    <m/>
    <m/>
    <m/>
    <m/>
    <m/>
    <m/>
    <m/>
    <m/>
    <m/>
    <m/>
    <x v="2"/>
    <s v="Indochina"/>
    <s v="Siam"/>
    <s v="Tea"/>
    <s v="LXA"/>
    <n v="2"/>
    <n v="2"/>
    <n v="2"/>
    <s v="Luang Namtha"/>
    <n v="0"/>
  </r>
  <r>
    <x v="2381"/>
    <s v="Savanh Nakhone"/>
    <x v="39"/>
    <m/>
    <m/>
    <m/>
    <m/>
    <m/>
    <s v="chinese"/>
    <m/>
    <m/>
    <m/>
    <m/>
    <m/>
    <m/>
    <m/>
    <m/>
    <m/>
    <m/>
    <x v="2"/>
    <s v="Indochina"/>
    <s v="Siam"/>
    <s v="Copper"/>
    <s v="LXA"/>
    <n v="3"/>
    <n v="3"/>
    <n v="2"/>
    <s v="Luang Namtha"/>
    <n v="0"/>
  </r>
  <r>
    <x v="2382"/>
    <s v="Khukhanor Surin"/>
    <x v="39"/>
    <m/>
    <m/>
    <m/>
    <m/>
    <m/>
    <s v="chinese"/>
    <m/>
    <m/>
    <m/>
    <m/>
    <m/>
    <m/>
    <m/>
    <m/>
    <m/>
    <m/>
    <x v="2"/>
    <s v="Indochina"/>
    <s v="Siam"/>
    <s v="Grain"/>
    <s v="LXA"/>
    <n v="2"/>
    <n v="2"/>
    <n v="2"/>
    <s v="Khukhan"/>
    <n v="0"/>
  </r>
  <r>
    <x v="2383"/>
    <s v="Nong Khai"/>
    <x v="39"/>
    <m/>
    <m/>
    <m/>
    <m/>
    <m/>
    <s v="chinese"/>
    <m/>
    <m/>
    <m/>
    <m/>
    <m/>
    <m/>
    <m/>
    <m/>
    <m/>
    <m/>
    <x v="2"/>
    <s v="Indochina"/>
    <s v="Siam"/>
    <s v="Silk"/>
    <s v="LXA"/>
    <n v="2"/>
    <n v="2"/>
    <n v="1"/>
    <s v="Nong Khai"/>
    <n v="0"/>
  </r>
  <r>
    <x v="2384"/>
    <s v="Nongbua Lamphu"/>
    <x v="39"/>
    <m/>
    <m/>
    <m/>
    <m/>
    <m/>
    <s v="chinese"/>
    <m/>
    <m/>
    <m/>
    <m/>
    <m/>
    <m/>
    <m/>
    <m/>
    <m/>
    <m/>
    <x v="2"/>
    <s v="Indochina"/>
    <s v="Siam"/>
    <s v="Grain"/>
    <s v="LXA"/>
    <n v="2"/>
    <n v="2"/>
    <n v="2"/>
    <s v="Nongbua Lamphu"/>
    <n v="0"/>
  </r>
  <r>
    <x v="2385"/>
    <s v="Chaiyaphum"/>
    <x v="39"/>
    <m/>
    <m/>
    <m/>
    <m/>
    <m/>
    <s v="chinese"/>
    <m/>
    <m/>
    <m/>
    <m/>
    <m/>
    <m/>
    <m/>
    <m/>
    <m/>
    <m/>
    <x v="2"/>
    <s v="Indochina"/>
    <s v="Siam"/>
    <s v="Grain"/>
    <s v="LXA"/>
    <n v="2"/>
    <n v="2"/>
    <n v="1"/>
    <s v="Chaiyaphum"/>
    <n v="0"/>
  </r>
  <r>
    <x v="2386"/>
    <s v="Phetchaburi"/>
    <x v="39"/>
    <m/>
    <m/>
    <m/>
    <m/>
    <m/>
    <s v="chinese"/>
    <m/>
    <m/>
    <m/>
    <m/>
    <m/>
    <m/>
    <m/>
    <m/>
    <m/>
    <m/>
    <x v="2"/>
    <s v="Indochina / East Asian Trade Port"/>
    <s v="Siam"/>
    <s v="Tropical Wood"/>
    <s v="AYU"/>
    <n v="3"/>
    <n v="3"/>
    <n v="3"/>
    <s v="Phetchaburi"/>
    <n v="0"/>
  </r>
  <r>
    <x v="2387"/>
    <s v="Phitsanulok"/>
    <x v="39"/>
    <m/>
    <m/>
    <m/>
    <m/>
    <m/>
    <s v="chinese"/>
    <m/>
    <m/>
    <m/>
    <m/>
    <m/>
    <m/>
    <m/>
    <m/>
    <m/>
    <m/>
    <x v="2"/>
    <s v="Indochina"/>
    <s v="Siam"/>
    <s v="Grain"/>
    <s v="AYU"/>
    <n v="4"/>
    <n v="4"/>
    <n v="3"/>
    <s v="Phitsanulok"/>
    <n v="0"/>
  </r>
  <r>
    <x v="2388"/>
    <s v="Phra Bang"/>
    <x v="39"/>
    <m/>
    <m/>
    <m/>
    <m/>
    <m/>
    <s v="chinese"/>
    <m/>
    <m/>
    <m/>
    <m/>
    <m/>
    <m/>
    <m/>
    <m/>
    <m/>
    <m/>
    <x v="2"/>
    <s v="Indochina"/>
    <s v="Siam"/>
    <s v="Tropical Wood"/>
    <s v="SUK"/>
    <n v="5"/>
    <n v="5"/>
    <n v="3"/>
    <s v="Phra Bang"/>
    <n v="0"/>
  </r>
  <r>
    <x v="2389"/>
    <s v="Chaiya"/>
    <x v="56"/>
    <s v="MLC"/>
    <s v="MLC"/>
    <s v="malayan"/>
    <s v="sunni"/>
    <m/>
    <s v="chinese"/>
    <m/>
    <m/>
    <m/>
    <m/>
    <m/>
    <m/>
    <m/>
    <m/>
    <m/>
    <m/>
    <x v="2"/>
    <s v="Indochina / East Asian Trade Port"/>
    <s v="Malacca"/>
    <s v="Fish"/>
    <s v="LIG"/>
    <n v="2"/>
    <n v="2"/>
    <n v="3"/>
    <s v="Chaiya"/>
    <n v="0"/>
  </r>
  <r>
    <x v="2390"/>
    <s v="Thalang"/>
    <x v="56"/>
    <s v="MLC"/>
    <s v="MLC"/>
    <s v="malayan"/>
    <s v="sunni"/>
    <m/>
    <s v="chinese"/>
    <m/>
    <m/>
    <m/>
    <m/>
    <m/>
    <m/>
    <m/>
    <m/>
    <m/>
    <m/>
    <x v="2"/>
    <s v="Indochina / East Asian Trade Port"/>
    <s v="Malacca"/>
    <s v="Fish"/>
    <s v="LIG"/>
    <n v="4"/>
    <n v="4"/>
    <n v="2"/>
    <s v="Thalang"/>
    <n v="0"/>
  </r>
  <r>
    <x v="2391"/>
    <s v="Selangor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Grain"/>
    <s v="MLC"/>
    <n v="3"/>
    <n v="3"/>
    <n v="2"/>
    <s v="Kelang"/>
    <n v="0"/>
  </r>
  <r>
    <x v="2392"/>
    <s v="Terengganu"/>
    <x v="56"/>
    <s v="MLC"/>
    <s v="MLC"/>
    <s v="malayan"/>
    <s v="sunni"/>
    <m/>
    <s v="chinese"/>
    <m/>
    <m/>
    <m/>
    <m/>
    <m/>
    <m/>
    <m/>
    <m/>
    <m/>
    <m/>
    <x v="2"/>
    <s v="Indochina / East Asian Trade Port / Malay Peninsula"/>
    <s v="Malacca"/>
    <s v="Fish"/>
    <s v="MLC"/>
    <n v="2"/>
    <n v="2"/>
    <n v="1"/>
    <s v="Terengganu"/>
    <n v="0"/>
  </r>
  <r>
    <x v="2393"/>
    <s v="Kedah"/>
    <x v="56"/>
    <s v="MLC"/>
    <s v="MLC"/>
    <s v="malayan"/>
    <s v="sunni"/>
    <m/>
    <s v="chinese"/>
    <m/>
    <m/>
    <m/>
    <m/>
    <m/>
    <m/>
    <m/>
    <m/>
    <m/>
    <m/>
    <x v="2"/>
    <s v="Indochina / East Asian Trade Port"/>
    <s v="Malacca"/>
    <s v="Grain"/>
    <s v="KED"/>
    <n v="4"/>
    <n v="4"/>
    <n v="2"/>
    <s v="Kedah"/>
    <n v="0"/>
  </r>
  <r>
    <x v="2394"/>
    <s v="Hkamti Long"/>
    <x v="39"/>
    <m/>
    <m/>
    <m/>
    <m/>
    <m/>
    <s v="chinese,indian"/>
    <m/>
    <m/>
    <m/>
    <m/>
    <m/>
    <m/>
    <m/>
    <m/>
    <m/>
    <m/>
    <x v="2"/>
    <s v="Indochina"/>
    <s v="Chengdu"/>
    <s v="Grain"/>
    <s v="MYA"/>
    <n v="2"/>
    <n v="2"/>
    <n v="1"/>
    <s v="Hkamti Long"/>
    <n v="0"/>
  </r>
  <r>
    <x v="2395"/>
    <s v="Mong Kawng"/>
    <x v="39"/>
    <m/>
    <m/>
    <m/>
    <m/>
    <m/>
    <s v="chinese,indian"/>
    <m/>
    <m/>
    <m/>
    <m/>
    <m/>
    <m/>
    <m/>
    <m/>
    <m/>
    <m/>
    <x v="2"/>
    <s v="Indochina"/>
    <s v="Chengdu"/>
    <s v="Gold"/>
    <s v="MYA"/>
    <n v="4"/>
    <n v="4"/>
    <n v="3"/>
    <s v="Mong Kawng"/>
    <n v="0"/>
  </r>
  <r>
    <x v="2396"/>
    <s v="Tamanthi"/>
    <x v="39"/>
    <m/>
    <m/>
    <m/>
    <m/>
    <m/>
    <s v="chinese,indian"/>
    <m/>
    <m/>
    <m/>
    <m/>
    <m/>
    <m/>
    <m/>
    <m/>
    <m/>
    <m/>
    <x v="2"/>
    <s v="Indochina"/>
    <s v="Chengdu"/>
    <s v="Tea"/>
    <s v="MYA"/>
    <n v="2"/>
    <n v="2"/>
    <n v="2"/>
    <s v="Tamanthi"/>
    <n v="0"/>
  </r>
  <r>
    <x v="2397"/>
    <s v="Thaungdut"/>
    <x v="39"/>
    <m/>
    <m/>
    <m/>
    <m/>
    <m/>
    <s v="chinese,indian"/>
    <m/>
    <m/>
    <m/>
    <m/>
    <m/>
    <m/>
    <m/>
    <m/>
    <m/>
    <m/>
    <x v="2"/>
    <s v="Indochina"/>
    <s v="Chengdu"/>
    <s v="Grain"/>
    <s v="MYA"/>
    <n v="2"/>
    <n v="2"/>
    <n v="1"/>
    <s v="Thaungdut"/>
    <n v="0"/>
  </r>
  <r>
    <x v="2398"/>
    <s v="Pagan"/>
    <x v="39"/>
    <m/>
    <m/>
    <m/>
    <m/>
    <m/>
    <s v="indian,chinese"/>
    <m/>
    <m/>
    <m/>
    <m/>
    <m/>
    <m/>
    <m/>
    <m/>
    <m/>
    <m/>
    <x v="2"/>
    <s v="Indochina"/>
    <s v="Bengal"/>
    <s v="Tropical Wood"/>
    <s v="AVA"/>
    <n v="4"/>
    <n v="4"/>
    <n v="3"/>
    <s v="Pagan"/>
    <n v="0"/>
  </r>
  <r>
    <x v="2399"/>
    <s v="Hsipaw"/>
    <x v="39"/>
    <m/>
    <m/>
    <m/>
    <m/>
    <m/>
    <s v="chinese,indian"/>
    <m/>
    <m/>
    <m/>
    <m/>
    <m/>
    <m/>
    <m/>
    <m/>
    <m/>
    <m/>
    <x v="2"/>
    <s v="Indochina"/>
    <s v="Chengdu"/>
    <s v="Grain"/>
    <s v="HSE"/>
    <n v="3"/>
    <n v="3"/>
    <n v="2"/>
    <s v="Hsipaw"/>
    <n v="0"/>
  </r>
  <r>
    <x v="2400"/>
    <s v="Mong Pai"/>
    <x v="39"/>
    <m/>
    <m/>
    <m/>
    <m/>
    <m/>
    <s v="chinese,indian"/>
    <m/>
    <m/>
    <m/>
    <m/>
    <m/>
    <m/>
    <m/>
    <m/>
    <m/>
    <m/>
    <x v="2"/>
    <s v="Indochina"/>
    <s v="Chengdu"/>
    <s v="Tropical Wood"/>
    <s v="HSE"/>
    <n v="2"/>
    <n v="2"/>
    <n v="1"/>
    <s v="Mong Pai"/>
    <n v="0"/>
  </r>
  <r>
    <x v="2401"/>
    <s v="Sandoway"/>
    <x v="39"/>
    <m/>
    <m/>
    <m/>
    <m/>
    <m/>
    <s v="indian,chinese"/>
    <m/>
    <m/>
    <m/>
    <m/>
    <m/>
    <m/>
    <m/>
    <m/>
    <m/>
    <m/>
    <x v="2"/>
    <s v="Indochina / East Asian Trade Port"/>
    <s v="Bengal"/>
    <s v="Iron"/>
    <s v="ARK"/>
    <n v="4"/>
    <n v="4"/>
    <n v="2"/>
    <s v="Sandoway"/>
    <n v="0"/>
  </r>
  <r>
    <x v="2402"/>
    <s v="Martaban"/>
    <x v="39"/>
    <m/>
    <m/>
    <m/>
    <m/>
    <m/>
    <s v="indian,chinese"/>
    <m/>
    <m/>
    <m/>
    <m/>
    <m/>
    <m/>
    <m/>
    <m/>
    <m/>
    <m/>
    <x v="2"/>
    <s v="Indochina / East Asian Trade Port"/>
    <s v="Bengal"/>
    <s v="Chinaware"/>
    <s v="PEG"/>
    <n v="4"/>
    <n v="4"/>
    <n v="2"/>
    <s v="Martaban"/>
    <n v="0"/>
  </r>
  <r>
    <x v="2403"/>
    <s v="Mergui"/>
    <x v="39"/>
    <m/>
    <m/>
    <m/>
    <m/>
    <m/>
    <s v="indian,chinese"/>
    <m/>
    <m/>
    <m/>
    <m/>
    <m/>
    <m/>
    <m/>
    <m/>
    <m/>
    <m/>
    <x v="2"/>
    <s v="Indochina / East Asian Trade Port"/>
    <s v="Bengal"/>
    <s v="Chinaware"/>
    <s v="AYU"/>
    <n v="4"/>
    <n v="4"/>
    <n v="2"/>
    <s v="Mergui"/>
    <n v="0"/>
  </r>
  <r>
    <x v="2404"/>
    <s v="Bender&quot; "/>
    <x v="10"/>
    <s v="JUD #Former Z13"/>
    <s v="JUD #Former Z13"/>
    <s v="russian"/>
    <s v="jewish"/>
    <n v="2000"/>
    <s v="eastern,western,judean"/>
    <s v="no"/>
    <m/>
    <m/>
    <m/>
    <m/>
    <m/>
    <m/>
    <m/>
    <m/>
    <m/>
    <x v="0"/>
    <s v="Dacia / Eastern Balkans"/>
    <s v="Kiev"/>
    <s v="Wine"/>
    <s v="MOL"/>
    <n v="3"/>
    <n v="2"/>
    <n v="2"/>
    <s v="Bender"/>
    <n v="0"/>
  </r>
  <r>
    <x v="2405"/>
    <s v="Ingil&quot; "/>
    <x v="10"/>
    <s v="JUD #Former Z13"/>
    <s v="JUD #Former Z13"/>
    <s v="russian"/>
    <s v="jewish"/>
    <n v="2000"/>
    <s v="eastern,western,muslim,ottoman,judean"/>
    <s v="no"/>
    <m/>
    <m/>
    <m/>
    <m/>
    <m/>
    <m/>
    <m/>
    <m/>
    <m/>
    <x v="0"/>
    <s v="Russian Region / Steppe / Ruthenian Region"/>
    <s v="Crimea"/>
    <s v="Wine"/>
    <s v="CRI"/>
    <n v="3"/>
    <n v="2"/>
    <n v="2"/>
    <s v="Kyzy-Kermen"/>
    <n v="25"/>
  </r>
  <r>
    <x v="2406"/>
    <s v="Pereyaslav&quot; "/>
    <x v="10"/>
    <s v="JUD #Former Z13"/>
    <s v="JUD #Former Z13"/>
    <s v="russian"/>
    <s v="animism"/>
    <n v="2000"/>
    <s v="eastern,western,judean"/>
    <s v="no"/>
    <m/>
    <m/>
    <m/>
    <m/>
    <m/>
    <m/>
    <m/>
    <m/>
    <m/>
    <x v="0"/>
    <s v="Russian Region / Ruthenian Region"/>
    <s v="Kiev"/>
    <s v="Grain"/>
    <s v="LIT"/>
    <n v="4"/>
    <n v="4"/>
    <n v="3"/>
    <s v="Pereyaslav"/>
    <n v="0"/>
  </r>
  <r>
    <x v="2407"/>
    <s v="Lipetsk&quot; 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"/>
    <s v="Astrakhan"/>
    <s v="Grain"/>
    <s v="GOL"/>
    <n v="3"/>
    <n v="3"/>
    <n v="1"/>
    <s v="Lipetsk"/>
    <n v="0"/>
  </r>
  <r>
    <x v="2408"/>
    <s v="Bahmut&quot; 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 / Steppe"/>
    <s v="Astrakhan"/>
    <s v="Iron"/>
    <s v="GOL"/>
    <n v="2"/>
    <n v="2"/>
    <n v="1"/>
    <s v="Bahmut"/>
    <n v="0"/>
  </r>
  <r>
    <x v="2409"/>
    <s v="Theodoro&quot; 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"/>
    <s v="Crimea"/>
    <s v="Wine"/>
    <s v="TRE"/>
    <n v="3"/>
    <n v="3"/>
    <n v="3"/>
    <s v="Mangul"/>
    <n v="0"/>
  </r>
  <r>
    <x v="2410"/>
    <s v="Mansur&quot; 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Russian Region / Steppe / Ruthenian Region"/>
    <s v="Crimea"/>
    <s v="Grain"/>
    <s v="CRI"/>
    <n v="3"/>
    <n v="3"/>
    <n v="3"/>
    <s v="Mansur"/>
    <n v="0"/>
  </r>
  <r>
    <x v="2411"/>
    <s v="Kyzyl-Yar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Salt"/>
    <s v="CRI"/>
    <n v="4"/>
    <n v="4"/>
    <n v="3"/>
    <s v="Kyzyl-Yar"/>
    <n v="0"/>
  </r>
  <r>
    <x v="2412"/>
    <s v="Tyn&quot; 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Russian Region / Steppe"/>
    <s v="Crimea"/>
    <s v="Grain"/>
    <s v="CRI"/>
    <n v="3"/>
    <n v="3"/>
    <n v="2"/>
    <s v="Tyn"/>
    <n v="0"/>
  </r>
  <r>
    <x v="2413"/>
    <s v="Azaraba&quot; 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Russian Region / Steppe"/>
    <s v="Crimea"/>
    <s v="Grain"/>
    <s v="CRI"/>
    <n v="3"/>
    <n v="3"/>
    <n v="4"/>
    <s v="Azaraba"/>
    <n v="0"/>
  </r>
  <r>
    <x v="2414"/>
    <s v="Etkara&quot; "/>
    <x v="10"/>
    <s v="JUD #Former Z13"/>
    <s v="JUD #Former Z13"/>
    <s v="khazar"/>
    <s v="jewish"/>
    <n v="2000"/>
    <s v="eastern,muslim,judean,nomad_group,ottoman"/>
    <s v="no"/>
    <m/>
    <m/>
    <m/>
    <m/>
    <m/>
    <m/>
    <m/>
    <m/>
    <m/>
    <x v="0"/>
    <s v="Russian Region / Steppe"/>
    <s v="Astrakhan"/>
    <s v="Grain"/>
    <s v="GOL"/>
    <n v="3"/>
    <n v="3"/>
    <n v="2"/>
    <s v="Etkara"/>
    <n v="0"/>
  </r>
  <r>
    <x v="2415"/>
    <s v="Majar&quot; "/>
    <x v="10"/>
    <s v="JUD #Former Z13"/>
    <s v="JUD #Former Z13"/>
    <s v="alan"/>
    <s v="jewish"/>
    <n v="2000"/>
    <s v="eastern,western,muslim,ottoman,judean"/>
    <s v="no"/>
    <m/>
    <m/>
    <m/>
    <m/>
    <m/>
    <m/>
    <m/>
    <m/>
    <m/>
    <x v="0"/>
    <s v="Steppe"/>
    <s v="Crimea"/>
    <s v="Grain"/>
    <s v="GOL"/>
    <n v="2"/>
    <n v="2"/>
    <n v="1"/>
    <s v="Majar"/>
    <n v="0"/>
  </r>
  <r>
    <x v="2416"/>
    <s v="Kuma&quot; "/>
    <x v="10"/>
    <s v="JUD #Former Z13"/>
    <s v="JUD #Former Z13"/>
    <s v="alan"/>
    <s v="jewish"/>
    <n v="2000"/>
    <s v="eastern,muslim,judean,nomad_group,ottoman"/>
    <s v="no"/>
    <m/>
    <m/>
    <m/>
    <m/>
    <m/>
    <m/>
    <m/>
    <m/>
    <m/>
    <x v="0"/>
    <s v="Steppe"/>
    <s v="Astrakhan"/>
    <s v="Iron"/>
    <s v="GOL"/>
    <n v="2"/>
    <n v="2"/>
    <n v="2"/>
    <s v="Kuma"/>
    <n v="0"/>
  </r>
  <r>
    <x v="2417"/>
    <s v="Ukek&quot; "/>
    <x v="10"/>
    <s v="JUD #Former Z13"/>
    <s v="JUD #Former Z13"/>
    <s v="pecheneg"/>
    <s v="shamanism"/>
    <n v="2000"/>
    <s v="eastern,muslim,judean,nomad_group,ottoman"/>
    <s v="no"/>
    <m/>
    <m/>
    <m/>
    <m/>
    <m/>
    <m/>
    <m/>
    <m/>
    <m/>
    <x v="0"/>
    <s v="Steppe / Central Asia"/>
    <s v="Astrakhan"/>
    <s v="Iron"/>
    <s v="GOL"/>
    <n v="2"/>
    <n v="2"/>
    <n v="3"/>
    <s v="Ukek"/>
    <n v="0"/>
  </r>
  <r>
    <x v="2418"/>
    <s v="Kanadey&quot; "/>
    <x v="10"/>
    <s v="JUD #Former Z13"/>
    <s v="JUD #Former Z13"/>
    <s v="pecheneg"/>
    <s v="shamanism"/>
    <n v="2000"/>
    <s v="eastern,muslim,judean,nomad_group,ottoman"/>
    <s v="no"/>
    <m/>
    <m/>
    <m/>
    <m/>
    <m/>
    <m/>
    <m/>
    <m/>
    <m/>
    <x v="0"/>
    <s v="Steppe / Western Siberia / Central Asia"/>
    <s v="Astrakhan"/>
    <s v="Grain"/>
    <s v="KAZ"/>
    <n v="2"/>
    <n v="2"/>
    <n v="2"/>
    <s v="Kanadey"/>
    <n v="0"/>
  </r>
  <r>
    <x v="2419"/>
    <s v="Agyidel&quot; "/>
    <x v="10"/>
    <s v="JUD #Former Z13"/>
    <s v="JUD #Former Z13"/>
    <s v="greek"/>
    <s v="jewish"/>
    <n v="2000"/>
    <s v="judean,nomad_group"/>
    <s v="no"/>
    <m/>
    <m/>
    <m/>
    <m/>
    <m/>
    <m/>
    <m/>
    <m/>
    <m/>
    <x v="0"/>
    <s v="Western Siberia / Central Asia"/>
    <s v="Kazan"/>
    <s v="Iron"/>
    <s v="NOG"/>
    <n v="4"/>
    <n v="4"/>
    <n v="3"/>
    <s v="Agyidel"/>
    <n v="0"/>
  </r>
  <r>
    <x v="2420"/>
    <s v="Ar-Chally&quot; "/>
    <x v="10"/>
    <s v="JUD #Former Z13"/>
    <s v="JUD #Former Z13"/>
    <s v="bolghar"/>
    <s v="jewish"/>
    <n v="2000"/>
    <s v="judean,nomad_group"/>
    <s v="no"/>
    <m/>
    <m/>
    <m/>
    <m/>
    <m/>
    <m/>
    <m/>
    <m/>
    <m/>
    <x v="0"/>
    <s v="Russian Region / Western Siberia"/>
    <s v="Kazan"/>
    <s v="Grain"/>
    <s v="KAZ"/>
    <n v="2"/>
    <n v="2"/>
    <n v="2"/>
    <s v="Ar-Chally"/>
    <n v="0"/>
  </r>
  <r>
    <x v="2421"/>
    <s v="Veda-Suvar&quot; "/>
    <x v="10"/>
    <s v="JUD #Former Z13"/>
    <s v="JUD #Former Z13"/>
    <s v="bolghar"/>
    <s v="jewish"/>
    <n v="2000"/>
    <s v="judean,nomad_group"/>
    <s v="no"/>
    <m/>
    <m/>
    <m/>
    <m/>
    <m/>
    <m/>
    <m/>
    <m/>
    <m/>
    <x v="0"/>
    <s v="Russian Region / Western Siberia"/>
    <s v="Kazan"/>
    <s v="Grain"/>
    <s v="KAZ"/>
    <n v="2"/>
    <n v="2"/>
    <n v="3"/>
    <s v="Veda-Suvar"/>
    <n v="0"/>
  </r>
  <r>
    <x v="2422"/>
    <s v="Alatyr&quot; "/>
    <x v="10"/>
    <s v="JUD #Former Z13"/>
    <s v="JUD #Former Z13"/>
    <s v="khazar"/>
    <s v="jewish"/>
    <n v="2000"/>
    <s v="judean,nomad_group"/>
    <s v="no"/>
    <m/>
    <m/>
    <m/>
    <m/>
    <m/>
    <m/>
    <m/>
    <m/>
    <m/>
    <x v="0"/>
    <s v="Russian Region"/>
    <s v="Kazan"/>
    <s v="Grain"/>
    <s v="MOS"/>
    <n v="3"/>
    <n v="3"/>
    <n v="2"/>
    <s v="Alatyr"/>
    <n v="0"/>
  </r>
  <r>
    <x v="2423"/>
    <s v="Peremyshl"/>
    <x v="10"/>
    <s v="JUD #Former Z13"/>
    <s v="JUD #Former Z13"/>
    <s v="polish"/>
    <s v="cathar"/>
    <n v="2000"/>
    <s v="eastern,western,judean"/>
    <s v="no"/>
    <m/>
    <m/>
    <m/>
    <m/>
    <m/>
    <m/>
    <m/>
    <m/>
    <m/>
    <x v="0"/>
    <s v="Malopolska"/>
    <s v="Krakow"/>
    <s v="Grain"/>
    <s v="POL"/>
    <n v="3"/>
    <n v="3"/>
    <n v="1"/>
    <s v="Przemysl"/>
    <n v="0"/>
  </r>
  <r>
    <x v="2424"/>
    <s v="Nenets"/>
    <x v="39"/>
    <m/>
    <m/>
    <m/>
    <m/>
    <m/>
    <s v="judean,eastern"/>
    <m/>
    <m/>
    <m/>
    <m/>
    <m/>
    <m/>
    <m/>
    <m/>
    <m/>
    <m/>
    <x v="0"/>
    <s v="Wasteland"/>
    <n v="0"/>
    <n v="0"/>
    <n v="0"/>
    <n v="0"/>
    <n v="0"/>
    <n v="0"/>
    <n v="0"/>
    <n v="0"/>
  </r>
  <r>
    <x v="2425"/>
    <s v="Yamal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x v="2426"/>
    <s v="Ostyaki"/>
    <x v="10"/>
    <s v="JUD #Former Z13"/>
    <s v="JUD #Former Z13"/>
    <s v="khanty"/>
    <s v="nestorian"/>
    <n v="2000"/>
    <s v="judean,nomad_group"/>
    <s v="no"/>
    <m/>
    <m/>
    <m/>
    <m/>
    <m/>
    <m/>
    <m/>
    <m/>
    <m/>
    <x v="2"/>
    <s v="Western Siberia"/>
    <s v="Siberia"/>
    <s v="Fur"/>
    <s v="SHY"/>
    <n v="3"/>
    <n v="3"/>
    <n v="3"/>
    <s v="Beloyarskiy"/>
    <n v="0"/>
  </r>
  <r>
    <x v="2427"/>
    <s v="Yugan"/>
    <x v="10"/>
    <s v="JUD #Former Z13"/>
    <s v="JUD #Former Z13"/>
    <s v="khanty"/>
    <s v="animism"/>
    <n v="2000"/>
    <s v="judean,nomad_group"/>
    <s v="no"/>
    <m/>
    <m/>
    <m/>
    <m/>
    <m/>
    <m/>
    <m/>
    <m/>
    <m/>
    <x v="2"/>
    <s v="Western Siberia"/>
    <s v="Siberia"/>
    <s v="Fur"/>
    <s v="SHY"/>
    <n v="1"/>
    <n v="1"/>
    <n v="1"/>
    <s v="Yugan"/>
    <n v="0"/>
  </r>
  <r>
    <x v="2428"/>
    <s v="Agan"/>
    <x v="10"/>
    <s v="JUD #Former Z13"/>
    <s v="JUD #Former Z13"/>
    <s v="khanty"/>
    <s v="animism"/>
    <n v="2000"/>
    <s v="judean,nomad_group"/>
    <s v="no"/>
    <m/>
    <m/>
    <m/>
    <m/>
    <m/>
    <m/>
    <m/>
    <m/>
    <m/>
    <x v="2"/>
    <s v="Western Siberia"/>
    <s v="Siberia"/>
    <s v="Fur"/>
    <s v="SHY"/>
    <n v="1"/>
    <n v="1"/>
    <n v="1"/>
    <s v="Variegansk"/>
    <n v="0"/>
  </r>
  <r>
    <x v="2429"/>
    <s v="Baykha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Troitskiy"/>
    <n v="0"/>
  </r>
  <r>
    <x v="2430"/>
    <s v="Uchamin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Uchaminskiy"/>
    <n v="0"/>
  </r>
  <r>
    <x v="2431"/>
    <s v="Chulym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Igarka"/>
    <n v="0"/>
  </r>
  <r>
    <x v="2432"/>
    <s v="Vah"/>
    <x v="10"/>
    <s v="JUD #Former Z13"/>
    <s v="JUD #Former Z13"/>
    <s v="kirgiz"/>
    <s v="jewish"/>
    <n v="2000"/>
    <s v="judean,nomad_group"/>
    <s v="no"/>
    <m/>
    <m/>
    <m/>
    <m/>
    <m/>
    <m/>
    <m/>
    <m/>
    <m/>
    <x v="2"/>
    <s v="Western Siberia"/>
    <s v="Siberia"/>
    <s v="Fur"/>
    <s v="SHY"/>
    <n v="2"/>
    <n v="2"/>
    <n v="2"/>
    <s v="Vah"/>
    <n v="0"/>
  </r>
  <r>
    <x v="2433"/>
    <s v="Barnaul"/>
    <x v="10"/>
    <s v="JUD #Former Z13"/>
    <s v="JUD #Former Z13"/>
    <s v="cuman"/>
    <s v="jewish"/>
    <n v="2000"/>
    <s v="judean,nomad_group"/>
    <s v="no"/>
    <m/>
    <m/>
    <m/>
    <m/>
    <m/>
    <m/>
    <m/>
    <m/>
    <m/>
    <x v="2"/>
    <s v="Western Siberia"/>
    <s v="Siberia"/>
    <s v="Unknown"/>
    <s v="RUS"/>
    <n v="1"/>
    <n v="1"/>
    <n v="1"/>
    <s v="Barnaul"/>
    <n v="0"/>
  </r>
  <r>
    <x v="2434"/>
    <s v="Nukhtui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Olyokminsk"/>
    <n v="0"/>
  </r>
  <r>
    <x v="2435"/>
    <s v="Chuna"/>
    <x v="39"/>
    <m/>
    <m/>
    <m/>
    <m/>
    <m/>
    <m/>
    <m/>
    <m/>
    <m/>
    <m/>
    <m/>
    <m/>
    <m/>
    <m/>
    <m/>
    <m/>
    <x v="2"/>
    <s v="Eastern Siberia"/>
    <s v="Siberia"/>
    <s v="Unknown"/>
    <s v="RUS"/>
    <n v="1"/>
    <n v="1"/>
    <n v="1"/>
    <s v="Chunskaya"/>
    <n v="0"/>
  </r>
  <r>
    <x v="2436"/>
    <s v="Seganka"/>
    <x v="39"/>
    <m/>
    <m/>
    <m/>
    <m/>
    <m/>
    <m/>
    <m/>
    <m/>
    <m/>
    <m/>
    <m/>
    <m/>
    <m/>
    <m/>
    <m/>
    <m/>
    <x v="2"/>
    <s v="Eastern Siberia"/>
    <s v="Siberia"/>
    <s v="Unknown"/>
    <s v="RUS"/>
    <n v="1"/>
    <n v="1"/>
    <n v="1"/>
    <s v="Seganka"/>
    <n v="0"/>
  </r>
  <r>
    <x v="2437"/>
    <s v="Khary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Kharya"/>
    <n v="0"/>
  </r>
  <r>
    <x v="2438"/>
    <s v="Yarmanka"/>
    <x v="39"/>
    <m/>
    <m/>
    <m/>
    <m/>
    <m/>
    <m/>
    <m/>
    <m/>
    <m/>
    <m/>
    <m/>
    <m/>
    <m/>
    <m/>
    <m/>
    <m/>
    <x v="2"/>
    <s v="Eastern Siberia"/>
    <s v="Girin"/>
    <s v="Unknown"/>
    <s v="RUS"/>
    <n v="1"/>
    <n v="1"/>
    <n v="1"/>
    <s v="Zasjiversk"/>
    <n v="0"/>
  </r>
  <r>
    <x v="2439"/>
    <s v="Kagyrgyn"/>
    <x v="39"/>
    <m/>
    <m/>
    <m/>
    <m/>
    <m/>
    <s v="chinese"/>
    <m/>
    <m/>
    <m/>
    <m/>
    <m/>
    <m/>
    <m/>
    <m/>
    <m/>
    <m/>
    <x v="2"/>
    <s v="Eastern Siberia"/>
    <s v="Girin"/>
    <s v="Fish"/>
    <s v="CHU"/>
    <n v="1"/>
    <n v="1"/>
    <n v="1"/>
    <s v="Kagyrgyn"/>
    <n v="0"/>
  </r>
  <r>
    <x v="2440"/>
    <s v="Iglino"/>
    <x v="10"/>
    <s v="JUD #Former Z13"/>
    <s v="JUD #Former Z13"/>
    <s v="cuman"/>
    <s v="jewish"/>
    <n v="2000"/>
    <s v="judean,nomad_group"/>
    <s v="no"/>
    <m/>
    <m/>
    <m/>
    <m/>
    <m/>
    <m/>
    <m/>
    <m/>
    <m/>
    <x v="2"/>
    <s v="Western Siberia"/>
    <s v="Kazan"/>
    <s v="Fur"/>
    <s v="SHY"/>
    <n v="3"/>
    <n v="3"/>
    <n v="2"/>
    <s v="Iglino"/>
    <n v="0"/>
  </r>
  <r>
    <x v="2441"/>
    <s v="Ust-Kut"/>
    <x v="39"/>
    <m/>
    <m/>
    <m/>
    <m/>
    <m/>
    <m/>
    <m/>
    <m/>
    <m/>
    <m/>
    <m/>
    <m/>
    <m/>
    <m/>
    <m/>
    <m/>
    <x v="2"/>
    <s v="Eastern Siberia"/>
    <s v="Siberia"/>
    <s v="Unknown"/>
    <s v="RUS"/>
    <n v="1"/>
    <n v="1"/>
    <n v="1"/>
    <s v="Ust-Kut"/>
    <n v="0"/>
  </r>
  <r>
    <x v="2442"/>
    <s v="Kan"/>
    <x v="39"/>
    <m/>
    <m/>
    <m/>
    <m/>
    <m/>
    <m/>
    <m/>
    <m/>
    <m/>
    <m/>
    <m/>
    <m/>
    <m/>
    <m/>
    <m/>
    <m/>
    <x v="2"/>
    <s v="Western Siberia"/>
    <s v="Siberia"/>
    <s v="Unknown"/>
    <s v="RUS"/>
    <n v="1"/>
    <n v="1"/>
    <n v="1"/>
    <s v="Kansk"/>
    <n v="0"/>
  </r>
  <r>
    <x v="2443"/>
    <s v="Bashgird"/>
    <x v="10"/>
    <s v="JUD #Former Z13"/>
    <s v="JUD #Former Z13"/>
    <s v="greek"/>
    <s v="jewish"/>
    <n v="2000"/>
    <s v="judean,nomad_group"/>
    <s v="no"/>
    <m/>
    <m/>
    <m/>
    <m/>
    <m/>
    <m/>
    <m/>
    <m/>
    <m/>
    <x v="2"/>
    <s v="Western Siberia"/>
    <s v="Kazan"/>
    <s v="Gold"/>
    <s v="KAZ"/>
    <n v="2"/>
    <n v="2"/>
    <n v="2"/>
    <s v="Bashgird"/>
    <n v="0"/>
  </r>
  <r>
    <x v="2444"/>
    <s v="Mangazea"/>
    <x v="39"/>
    <m/>
    <m/>
    <m/>
    <m/>
    <m/>
    <m/>
    <m/>
    <m/>
    <m/>
    <m/>
    <m/>
    <m/>
    <m/>
    <m/>
    <m/>
    <m/>
    <x v="2"/>
    <s v="Western Siberia"/>
    <s v="Siberia"/>
    <s v="Fur"/>
    <s v="RUS"/>
    <n v="3"/>
    <n v="3"/>
    <n v="1"/>
    <s v="Mangazea"/>
    <n v="0"/>
  </r>
  <r>
    <x v="2445"/>
    <s v="Chara"/>
    <x v="39"/>
    <m/>
    <m/>
    <m/>
    <m/>
    <m/>
    <s v="chinese"/>
    <m/>
    <m/>
    <m/>
    <m/>
    <m/>
    <m/>
    <m/>
    <m/>
    <m/>
    <m/>
    <x v="2"/>
    <s v="Eastern Siberia"/>
    <s v="Girin"/>
    <s v="Wool"/>
    <s v="BRT"/>
    <n v="4"/>
    <n v="4"/>
    <n v="7"/>
    <s v="Chara"/>
    <n v="0"/>
  </r>
  <r>
    <x v="2446"/>
    <s v="Mantrega"/>
    <x v="10"/>
    <s v="JUD #Former Z13"/>
    <s v="JUD #Former Z13"/>
    <s v="khazar"/>
    <s v="jewish"/>
    <n v="2000"/>
    <s v="eastern,western,muslim,ottoman,judean"/>
    <s v="no"/>
    <m/>
    <m/>
    <m/>
    <m/>
    <m/>
    <m/>
    <m/>
    <m/>
    <m/>
    <x v="0"/>
    <s v="Crimea / Russian Region / Steppe"/>
    <s v="Crimea"/>
    <s v="Grain"/>
    <s v="GEN"/>
    <n v="2"/>
    <n v="2"/>
    <n v="1"/>
    <s v="Mantrega"/>
    <n v="0"/>
  </r>
  <r>
    <x v="2447"/>
    <s v="Fezzan"/>
    <x v="34"/>
    <s v="LYD #Former Z17"/>
    <s v="LYD #Former Z17"/>
    <m/>
    <m/>
    <m/>
    <s v="muslim,ottoman"/>
    <m/>
    <m/>
    <m/>
    <m/>
    <m/>
    <m/>
    <m/>
    <m/>
    <m/>
    <m/>
    <x v="1"/>
    <s v="Sahara / North Africa"/>
    <s v="Tunis"/>
    <s v="Ivory"/>
    <s v="FZA"/>
    <n v="1"/>
    <n v="1"/>
    <n v="1"/>
    <s v="Murzuk"/>
    <n v="0"/>
  </r>
  <r>
    <x v="2448"/>
    <s v="Jufra"/>
    <x v="34"/>
    <s v="LYD #Former Z17"/>
    <s v="LYD #Former Z17"/>
    <m/>
    <m/>
    <m/>
    <s v="muslim,ottoman"/>
    <m/>
    <m/>
    <m/>
    <m/>
    <m/>
    <m/>
    <m/>
    <m/>
    <m/>
    <m/>
    <x v="1"/>
    <s v="North Africa / Tripolitania"/>
    <s v="Tunis"/>
    <s v="Wool"/>
    <s v="FZA"/>
    <n v="1"/>
    <n v="1"/>
    <n v="1"/>
    <s v="Tunis"/>
    <n v="25"/>
  </r>
  <r>
    <x v="2449"/>
    <s v="Ghadames"/>
    <x v="34"/>
    <s v="LYD #Former Z17"/>
    <s v="LYD #Former Z17"/>
    <m/>
    <m/>
    <m/>
    <s v="muslim,ottoman"/>
    <m/>
    <m/>
    <m/>
    <m/>
    <m/>
    <m/>
    <m/>
    <m/>
    <m/>
    <m/>
    <x v="1"/>
    <s v="North Africa / Tripolitania"/>
    <s v="Tunis"/>
    <s v="Spices"/>
    <s v="GHD"/>
    <n v="1"/>
    <n v="1"/>
    <n v="1"/>
    <s v="Ghadames"/>
    <n v="0"/>
  </r>
  <r>
    <x v="2450"/>
    <s v="Thubaqt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 / Tripolitania"/>
    <s v="Tunis"/>
    <s v="Cloth"/>
    <s v="TUN"/>
    <n v="1"/>
    <n v="1"/>
    <n v="1"/>
    <s v="Thubaqt"/>
    <n v="0"/>
  </r>
  <r>
    <x v="2451"/>
    <s v="Zuwarah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 / Tripolitania"/>
    <s v="Tunis"/>
    <s v="Fish"/>
    <s v="TUN"/>
    <n v="1"/>
    <n v="1"/>
    <n v="1"/>
    <s v="Zuwarah"/>
    <n v="0"/>
  </r>
  <r>
    <x v="2452"/>
    <s v="Sfax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"/>
    <s v="Tunis"/>
    <s v="Sugar"/>
    <s v="TUN"/>
    <n v="3"/>
    <n v="3"/>
    <n v="1"/>
    <s v="Sfax"/>
    <n v="0"/>
  </r>
  <r>
    <x v="2453"/>
    <s v="Kef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dna / North Africa"/>
    <s v="Tunis"/>
    <s v="Wool"/>
    <s v="TUN"/>
    <n v="2"/>
    <n v="2"/>
    <n v="1"/>
    <s v="El Kef"/>
    <n v="0"/>
  </r>
  <r>
    <x v="2454"/>
    <s v="Bizerte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"/>
    <s v="Tunis"/>
    <s v="Grain"/>
    <s v="TUN"/>
    <n v="4"/>
    <n v="4"/>
    <n v="1"/>
    <s v="Bizerte"/>
    <n v="0"/>
  </r>
  <r>
    <x v="2455"/>
    <s v="Touggourt"/>
    <x v="34"/>
    <s v="LYD #Former Z17"/>
    <s v="LYD #Former Z17"/>
    <m/>
    <m/>
    <m/>
    <s v="muslim,ottoman"/>
    <m/>
    <m/>
    <m/>
    <m/>
    <m/>
    <m/>
    <m/>
    <m/>
    <m/>
    <m/>
    <x v="1"/>
    <s v="Maghreb al-Awsat / North Africa"/>
    <s v="Tunis"/>
    <s v="Spices"/>
    <s v="TGT"/>
    <n v="1"/>
    <n v="1"/>
    <n v="1"/>
    <s v="Touggourt"/>
    <n v="0"/>
  </r>
  <r>
    <x v="2456"/>
    <s v="Mzab"/>
    <x v="34"/>
    <s v="LYD #Former Z17"/>
    <s v="LYD #Former Z17"/>
    <m/>
    <m/>
    <m/>
    <s v="muslim,ottoman"/>
    <m/>
    <m/>
    <m/>
    <m/>
    <m/>
    <m/>
    <m/>
    <m/>
    <m/>
    <m/>
    <x v="1"/>
    <s v="Maghreb al-Awsat / North Africa"/>
    <s v="Tunis"/>
    <s v="Wool"/>
    <s v="MZB"/>
    <n v="1"/>
    <n v="1"/>
    <n v="1"/>
    <s v="Ghardaia"/>
    <n v="0"/>
  </r>
  <r>
    <x v="2457"/>
    <s v="Hodna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wsat / North Africa"/>
    <s v="Tunis"/>
    <s v="Salt"/>
    <s v="TUN"/>
    <n v="1"/>
    <n v="1"/>
    <n v="1"/>
    <s v="Msila"/>
    <n v="0"/>
  </r>
  <r>
    <x v="2458"/>
    <s v="Titteri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wsat / North Africa"/>
    <s v="Tunis"/>
    <s v="Grain"/>
    <s v="TLC"/>
    <n v="1"/>
    <n v="1"/>
    <n v="1"/>
    <s v="Medea"/>
    <n v="0"/>
  </r>
  <r>
    <x v="2459"/>
    <s v="Saoura"/>
    <x v="34"/>
    <s v="LYD #Former Z17"/>
    <s v="LYD #Former Z17"/>
    <s v="cosmopolitan_french"/>
    <s v="catholic"/>
    <n v="2000"/>
    <s v="muslim"/>
    <s v="no"/>
    <m/>
    <m/>
    <m/>
    <m/>
    <m/>
    <m/>
    <m/>
    <m/>
    <m/>
    <x v="1"/>
    <s v="Maghreb al-Aqsa / North Africa"/>
    <s v="Safi"/>
    <s v="Wool"/>
    <s v="MOR"/>
    <n v="1"/>
    <n v="1"/>
    <n v="1"/>
    <s v="Oulad Mhedi"/>
    <n v="25"/>
  </r>
  <r>
    <x v="2460"/>
    <s v="Dahra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wsat / North Africa"/>
    <s v="Safi"/>
    <s v="Grain"/>
    <s v="TLC"/>
    <n v="3"/>
    <n v="3"/>
    <n v="2"/>
    <s v="Mostaganem"/>
    <n v="0"/>
  </r>
  <r>
    <x v="2461"/>
    <s v="Ouarsenis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Maghreb al-Awsat / North Africa"/>
    <s v="Safi"/>
    <s v="Grain"/>
    <s v="TLC"/>
    <n v="2"/>
    <n v="2"/>
    <n v="1"/>
    <s v="Ouarsenis"/>
    <n v="0"/>
  </r>
  <r>
    <x v="2462"/>
    <s v="Kasdir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Maghreb al-Awsat / North Africa"/>
    <s v="Safi"/>
    <s v="Wool"/>
    <s v="TLC"/>
    <n v="1"/>
    <n v="1"/>
    <n v="1"/>
    <s v="Kasdir"/>
    <n v="0"/>
  </r>
  <r>
    <x v="2463"/>
    <s v="Ouarzazate"/>
    <x v="34"/>
    <s v="LYD #Former Z17"/>
    <s v="LYD #Former Z17"/>
    <s v="aztek"/>
    <s v="nahuatl"/>
    <n v="2000"/>
    <s v="muslim"/>
    <s v="no"/>
    <m/>
    <m/>
    <m/>
    <m/>
    <m/>
    <m/>
    <m/>
    <m/>
    <m/>
    <x v="1"/>
    <s v="Maghreb al-Aqsa / North Africa"/>
    <s v="Safi"/>
    <s v="Grain"/>
    <s v="MOR"/>
    <n v="2"/>
    <n v="2"/>
    <n v="1"/>
    <s v="Ouarzazate"/>
    <n v="0"/>
  </r>
  <r>
    <x v="2464"/>
    <s v="Oujda"/>
    <x v="34"/>
    <s v="LYD #Former Z17"/>
    <s v="LYD #Former Z17"/>
    <s v="berber"/>
    <s v="shiite"/>
    <n v="2000"/>
    <s v="muslim"/>
    <s v="no"/>
    <m/>
    <m/>
    <m/>
    <m/>
    <m/>
    <m/>
    <m/>
    <m/>
    <m/>
    <x v="1"/>
    <s v="Maghreb al-Aqsa / North Africa"/>
    <s v="Safi"/>
    <s v="Wool"/>
    <s v="TLC"/>
    <n v="3"/>
    <n v="3"/>
    <n v="1"/>
    <s v="Oujda"/>
    <n v="0"/>
  </r>
  <r>
    <x v="2465"/>
    <s v="Draa"/>
    <x v="34"/>
    <s v="LYD #Former Z17"/>
    <s v="LYD #Former Z17"/>
    <s v="cosmopolitan_french"/>
    <s v="catholic"/>
    <n v="2000"/>
    <s v="muslim"/>
    <s v="no"/>
    <m/>
    <m/>
    <m/>
    <m/>
    <m/>
    <m/>
    <m/>
    <m/>
    <m/>
    <x v="1"/>
    <s v="Maghreb al-Aqsa / North Africa"/>
    <s v="Safi"/>
    <s v="Spices"/>
    <s v="MOR"/>
    <n v="4"/>
    <n v="4"/>
    <n v="2"/>
    <s v="Tagmadert"/>
    <n v="25"/>
  </r>
  <r>
    <x v="2466"/>
    <s v="Meknes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Maghreb al-Aqsa / North Africa"/>
    <s v="Safi"/>
    <s v="Cloth"/>
    <s v="MOR"/>
    <n v="4"/>
    <n v="4"/>
    <n v="2"/>
    <s v="Figuig"/>
    <n v="0"/>
  </r>
  <r>
    <x v="2467"/>
    <s v="Tadla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Maghreb al-Aqsa / North Africa"/>
    <s v="Safi"/>
    <s v="Copper"/>
    <s v="MOR"/>
    <n v="3"/>
    <n v="3"/>
    <n v="1"/>
    <s v="Tadla"/>
    <n v="0"/>
  </r>
  <r>
    <x v="2468"/>
    <s v="Dukkala"/>
    <x v="34"/>
    <s v="LYD #Former Z17"/>
    <s v="LYD #Former Z17"/>
    <s v="cosmopolitan_french"/>
    <s v="catholic"/>
    <n v="2000"/>
    <s v="eastern,western,muslim,ottoman,judean"/>
    <s v="no"/>
    <m/>
    <m/>
    <m/>
    <m/>
    <m/>
    <m/>
    <m/>
    <m/>
    <m/>
    <x v="1"/>
    <s v="Maghreb al-Aqsa / North Africa"/>
    <s v="Safi"/>
    <s v="Grain"/>
    <s v="MOR"/>
    <n v="2"/>
    <n v="2"/>
    <n v="1"/>
    <s v="Mazzagan"/>
    <n v="0"/>
  </r>
  <r>
    <x v="2469"/>
    <s v="Haha"/>
    <x v="34"/>
    <s v="LYD #Former Z17"/>
    <s v="LYD #Former Z17"/>
    <s v="aztek"/>
    <s v="nahuatl"/>
    <n v="2000"/>
    <s v="eastern,western,muslim,ottoman,judean"/>
    <s v="no"/>
    <m/>
    <m/>
    <m/>
    <m/>
    <m/>
    <m/>
    <m/>
    <m/>
    <m/>
    <x v="1"/>
    <s v="Maghreb al-Aqsa / North Africa"/>
    <s v="Safi"/>
    <s v="Grain"/>
    <s v="MOR"/>
    <n v="2"/>
    <n v="2"/>
    <n v="1"/>
    <s v="Mogador"/>
    <n v="0"/>
  </r>
  <r>
    <x v="2470"/>
    <s v="Chott el-Jerid"/>
    <x v="39"/>
    <m/>
    <m/>
    <m/>
    <m/>
    <m/>
    <s v="muslim,ottoman"/>
    <m/>
    <m/>
    <m/>
    <m/>
    <m/>
    <m/>
    <m/>
    <m/>
    <m/>
    <m/>
    <x v="6"/>
    <m/>
    <n v="0"/>
    <n v="0"/>
    <n v="0"/>
    <n v="0"/>
    <n v="0"/>
    <n v="0"/>
    <n v="0"/>
    <n v="0"/>
  </r>
  <r>
    <x v="2471"/>
    <s v="Ouargla"/>
    <x v="34"/>
    <s v="LYD #Former Z17"/>
    <s v="LYD #Former Z17"/>
    <m/>
    <m/>
    <m/>
    <s v="muslim,ottoman"/>
    <m/>
    <m/>
    <m/>
    <m/>
    <m/>
    <m/>
    <m/>
    <m/>
    <m/>
    <m/>
    <x v="1"/>
    <s v="Maghreb al-Awsat / North Africa"/>
    <s v="Tunis"/>
    <s v="Slaves"/>
    <s v="TGT"/>
    <n v="1"/>
    <n v="1"/>
    <n v="1"/>
    <s v="Ouargla"/>
    <n v="0"/>
  </r>
  <r>
    <x v="2472"/>
    <s v="Sousse"/>
    <x v="34"/>
    <s v="LYD #Former Z17"/>
    <s v="LYD #Former Z17"/>
    <s v="al_misr_arabic"/>
    <s v="shiite"/>
    <n v="2000"/>
    <s v="muslim,ottoman"/>
    <s v="no"/>
    <m/>
    <m/>
    <m/>
    <m/>
    <m/>
    <m/>
    <m/>
    <m/>
    <m/>
    <x v="1"/>
    <s v="Maghreb al-Adna / North Africa"/>
    <s v="Tunis"/>
    <s v="Sugar"/>
    <s v="TUN"/>
    <n v="5"/>
    <n v="5"/>
    <n v="2"/>
    <s v="Susa"/>
    <n v="0"/>
  </r>
  <r>
    <x v="2473"/>
    <s v="Tajhari"/>
    <x v="34"/>
    <s v="LYD #Former Z17"/>
    <s v="LYD #Former Z17"/>
    <m/>
    <m/>
    <m/>
    <s v="muslim,ottoman"/>
    <m/>
    <m/>
    <m/>
    <m/>
    <m/>
    <m/>
    <m/>
    <m/>
    <m/>
    <m/>
    <x v="1"/>
    <s v="Sahara / North Africa"/>
    <s v="Tunis"/>
    <s v="Unknown"/>
    <n v="0"/>
    <n v="1"/>
    <n v="1"/>
    <n v="1"/>
    <s v="Tajhari"/>
    <n v="0"/>
  </r>
  <r>
    <x v="2474"/>
    <s v="Djado"/>
    <x v="39"/>
    <m/>
    <m/>
    <m/>
    <m/>
    <m/>
    <s v="sub_saharan"/>
    <m/>
    <m/>
    <m/>
    <m/>
    <m/>
    <m/>
    <m/>
    <m/>
    <m/>
    <m/>
    <x v="1"/>
    <s v="Sahara / North Africa"/>
    <s v="Katsina"/>
    <s v="Unknown"/>
    <n v="0"/>
    <n v="1"/>
    <n v="1"/>
    <n v="1"/>
    <s v="Djado"/>
    <n v="0"/>
  </r>
  <r>
    <x v="2475"/>
    <s v="Kumeyaay"/>
    <x v="0"/>
    <s v="AZT"/>
    <s v="AZT"/>
    <s v="aztek"/>
    <s v="nahuatl"/>
    <n v="1000"/>
    <s v="mesoamerican,high_american"/>
    <s v="no"/>
    <m/>
    <n v="1"/>
    <n v="2"/>
    <n v="2"/>
    <s v="grain"/>
    <s v="yes"/>
    <s v="Kumeyaay"/>
    <n v="0"/>
    <s v="yes"/>
    <x v="3"/>
    <s v="Western America"/>
    <s v="California"/>
    <s v="Unknown"/>
    <s v="SPA"/>
    <n v="1"/>
    <n v="1"/>
    <n v="1"/>
    <s v="Kumeyaay"/>
    <n v="0"/>
  </r>
  <r>
    <x v="2476"/>
    <s v="Yuki"/>
    <x v="39"/>
    <m/>
    <m/>
    <m/>
    <m/>
    <m/>
    <m/>
    <m/>
    <m/>
    <m/>
    <m/>
    <m/>
    <m/>
    <m/>
    <m/>
    <m/>
    <m/>
    <x v="3"/>
    <s v="Western America"/>
    <s v="California"/>
    <s v="Unknown"/>
    <n v="0"/>
    <n v="1"/>
    <n v="1"/>
    <n v="1"/>
    <s v="Yuki"/>
    <n v="0"/>
  </r>
  <r>
    <x v="2477"/>
    <s v="Tachi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California"/>
    <s v="Unknown"/>
    <n v="0"/>
    <n v="1"/>
    <n v="1"/>
    <n v="1"/>
    <s v="Tachi"/>
    <n v="0"/>
  </r>
  <r>
    <x v="2478"/>
    <s v="Maidu"/>
    <x v="39"/>
    <m/>
    <m/>
    <m/>
    <m/>
    <m/>
    <m/>
    <m/>
    <m/>
    <m/>
    <m/>
    <m/>
    <m/>
    <m/>
    <m/>
    <m/>
    <m/>
    <x v="3"/>
    <s v="Western America"/>
    <s v="California"/>
    <s v="Unknown"/>
    <n v="0"/>
    <n v="1"/>
    <n v="1"/>
    <n v="1"/>
    <s v="Maidu"/>
    <n v="0"/>
  </r>
  <r>
    <x v="2479"/>
    <s v="Shasta"/>
    <x v="39"/>
    <m/>
    <m/>
    <m/>
    <m/>
    <m/>
    <m/>
    <m/>
    <m/>
    <m/>
    <m/>
    <m/>
    <m/>
    <m/>
    <m/>
    <m/>
    <m/>
    <x v="3"/>
    <s v="Western America"/>
    <s v="California"/>
    <s v="Unknown"/>
    <n v="0"/>
    <n v="1"/>
    <n v="1"/>
    <n v="1"/>
    <s v="Shasta"/>
    <n v="0"/>
  </r>
  <r>
    <x v="2480"/>
    <s v="Klamath"/>
    <x v="39"/>
    <m/>
    <m/>
    <m/>
    <m/>
    <m/>
    <m/>
    <m/>
    <m/>
    <m/>
    <m/>
    <m/>
    <m/>
    <m/>
    <m/>
    <m/>
    <m/>
    <x v="3"/>
    <s v="Northwestern America / Western America"/>
    <s v="California"/>
    <s v="Unknown"/>
    <n v="0"/>
    <n v="1"/>
    <n v="1"/>
    <n v="1"/>
    <s v="Klamath"/>
    <n v="0"/>
  </r>
  <r>
    <x v="2481"/>
    <s v="Kalapuya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Kalapuya"/>
    <n v="0"/>
  </r>
  <r>
    <x v="2482"/>
    <s v="Umatilla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n v="0"/>
    <n v="1"/>
    <n v="1"/>
    <n v="1"/>
    <s v="Umatilla"/>
    <n v="0"/>
  </r>
  <r>
    <x v="2483"/>
    <s v="Quileute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SAL"/>
    <n v="1"/>
    <n v="1"/>
    <n v="1"/>
    <s v="Quileute"/>
    <n v="0"/>
  </r>
  <r>
    <x v="2484"/>
    <s v="Chehalis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SAL"/>
    <n v="1"/>
    <n v="1"/>
    <n v="1"/>
    <s v="Chehalis"/>
    <n v="0"/>
  </r>
  <r>
    <x v="2485"/>
    <s v="Yakima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USA"/>
    <n v="1"/>
    <n v="1"/>
    <n v="1"/>
    <s v="Spokane"/>
    <n v="0"/>
  </r>
  <r>
    <x v="2486"/>
    <s v="Spokane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Spokane"/>
    <n v="0"/>
  </r>
  <r>
    <x v="2487"/>
    <s v="Palus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Palus"/>
    <n v="0"/>
  </r>
  <r>
    <x v="2488"/>
    <s v="Bohogue"/>
    <x v="90"/>
    <s v="SHO"/>
    <s v="SHO"/>
    <m/>
    <m/>
    <n v="1000"/>
    <s v="high_american"/>
    <s v="no"/>
    <m/>
    <m/>
    <m/>
    <m/>
    <m/>
    <m/>
    <m/>
    <m/>
    <m/>
    <x v="3"/>
    <s v="Northwestern America / Columbia Basin"/>
    <s v="California"/>
    <s v="Unknown"/>
    <s v="SHO"/>
    <n v="1"/>
    <n v="1"/>
    <n v="1"/>
    <s v="Bohogue"/>
    <n v="0"/>
  </r>
  <r>
    <x v="2489"/>
    <s v="Goshute"/>
    <x v="90"/>
    <s v="SHO"/>
    <s v="SHO"/>
    <m/>
    <m/>
    <n v="1000"/>
    <s v="high_american"/>
    <s v="no"/>
    <m/>
    <m/>
    <m/>
    <m/>
    <m/>
    <m/>
    <m/>
    <m/>
    <m/>
    <x v="3"/>
    <s v="Northwestern America"/>
    <s v="California"/>
    <s v="Unknown"/>
    <s v="SHO"/>
    <n v="1"/>
    <n v="1"/>
    <n v="1"/>
    <s v="Goshute"/>
    <n v="0"/>
  </r>
  <r>
    <x v="2490"/>
    <s v="Hualapai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Rio Grande"/>
    <s v="Unknown"/>
    <s v="PIM"/>
    <n v="1"/>
    <n v="1"/>
    <n v="1"/>
    <s v="Hualapai"/>
    <n v="0"/>
  </r>
  <r>
    <x v="2491"/>
    <s v="Chiricahua"/>
    <x v="0"/>
    <s v="AZT"/>
    <s v="AZT"/>
    <s v="aztek"/>
    <s v="nahuatl"/>
    <n v="1000"/>
    <s v="mesoamerican,high_american"/>
    <s v="no"/>
    <m/>
    <n v="1"/>
    <n v="1"/>
    <n v="2"/>
    <s v="tropical_wood"/>
    <s v="yes"/>
    <s v="Chiricahua"/>
    <n v="0"/>
    <s v="yes"/>
    <x v="3"/>
    <s v="Western America"/>
    <s v="Rio Grande"/>
    <s v="Unknown"/>
    <s v="APA"/>
    <n v="1"/>
    <n v="1"/>
    <n v="1"/>
    <s v="Chiricahua"/>
    <n v="0"/>
  </r>
  <r>
    <x v="2492"/>
    <s v="Hopi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Rio Grande"/>
    <s v="Unknown"/>
    <s v="PUE"/>
    <n v="1"/>
    <n v="1"/>
    <n v="1"/>
    <s v="Hopi"/>
    <n v="0"/>
  </r>
  <r>
    <x v="2493"/>
    <s v="Zuni"/>
    <x v="64"/>
    <s v="NAH"/>
    <s v="NAH"/>
    <s v="navajo"/>
    <s v="totemism"/>
    <n v="1000"/>
    <s v="high_american"/>
    <s v="no"/>
    <m/>
    <m/>
    <m/>
    <m/>
    <m/>
    <m/>
    <m/>
    <m/>
    <m/>
    <x v="3"/>
    <s v="Western America"/>
    <s v="Rio Grande"/>
    <s v="Unknown"/>
    <s v="PUE"/>
    <n v="1"/>
    <n v="1"/>
    <n v="1"/>
    <s v="Zuni"/>
    <n v="0"/>
  </r>
  <r>
    <x v="2494"/>
    <s v="Acoma"/>
    <x v="64"/>
    <s v="NAH"/>
    <s v="NAH"/>
    <m/>
    <m/>
    <m/>
    <s v="high_american"/>
    <m/>
    <m/>
    <m/>
    <m/>
    <m/>
    <m/>
    <m/>
    <m/>
    <m/>
    <m/>
    <x v="3"/>
    <s v="Western America"/>
    <s v="Rio Grande"/>
    <s v="Unknown"/>
    <s v="PUE"/>
    <n v="1"/>
    <n v="1"/>
    <n v="1"/>
    <s v="Acoma"/>
    <n v="0"/>
  </r>
  <r>
    <x v="2495"/>
    <s v="Jicarilla"/>
    <x v="65"/>
    <s v="PUE"/>
    <s v="PUE"/>
    <s v="pueblo"/>
    <s v="totemism"/>
    <n v="1000"/>
    <s v="high_american"/>
    <s v="no"/>
    <m/>
    <m/>
    <m/>
    <m/>
    <m/>
    <m/>
    <m/>
    <m/>
    <m/>
    <x v="3"/>
    <s v="Western America"/>
    <s v="Rio Grande"/>
    <s v="Unknown"/>
    <s v="COM"/>
    <n v="1"/>
    <n v="1"/>
    <n v="1"/>
    <s v="Jicarilla"/>
    <n v="0"/>
  </r>
  <r>
    <x v="2496"/>
    <s v="Lipiyanes"/>
    <x v="0"/>
    <s v="AZT"/>
    <s v="AZT"/>
    <s v="aztek"/>
    <s v="nahuatl"/>
    <n v="1000"/>
    <s v="mesoamerican,high_american"/>
    <s v="no"/>
    <m/>
    <n v="1"/>
    <n v="1"/>
    <n v="1"/>
    <s v="grain"/>
    <s v="yes"/>
    <s v="Lipiyanes"/>
    <n v="0"/>
    <s v="yes"/>
    <x v="3"/>
    <s v="The Great Plains"/>
    <s v="Rio Grande"/>
    <s v="Unknown"/>
    <s v="COM"/>
    <n v="1"/>
    <n v="1"/>
    <n v="1"/>
    <s v="Lipiyanes"/>
    <n v="0"/>
  </r>
  <r>
    <x v="2497"/>
    <s v="Jumano"/>
    <x v="0"/>
    <s v="AZT"/>
    <s v="AZT"/>
    <s v="aztek"/>
    <s v="nahuatl"/>
    <n v="1000"/>
    <s v="mesoamerican,high_american"/>
    <s v="no"/>
    <m/>
    <n v="1"/>
    <n v="1"/>
    <n v="2"/>
    <s v="wool"/>
    <s v="yes"/>
    <s v="Jumano"/>
    <n v="0"/>
    <s v="yes"/>
    <x v="3"/>
    <s v="The Great Plains"/>
    <s v="Rio Grande"/>
    <s v="Unknown"/>
    <s v="SPA"/>
    <n v="1"/>
    <n v="1"/>
    <n v="1"/>
    <s v="Jumano"/>
    <n v="0"/>
  </r>
  <r>
    <x v="2498"/>
    <s v="Coahuilteco"/>
    <x v="0"/>
    <s v="AZT"/>
    <s v="AZT"/>
    <s v="aztek"/>
    <s v="nahuatl"/>
    <n v="1000"/>
    <s v="mesoamerican,high_american"/>
    <s v="no"/>
    <m/>
    <n v="1"/>
    <n v="2"/>
    <n v="1"/>
    <s v="tobacco"/>
    <s v="yes"/>
    <s v="Spokane"/>
    <n v="0"/>
    <s v="yes"/>
    <x v="3"/>
    <s v="The Great Plains"/>
    <s v="Rio Grande"/>
    <s v="Unknown"/>
    <s v="SPA"/>
    <n v="1"/>
    <n v="1"/>
    <n v="1"/>
    <s v="Spokane"/>
    <n v="0"/>
  </r>
  <r>
    <x v="2499"/>
    <s v="Querecho"/>
    <x v="0"/>
    <s v="AZT"/>
    <s v="AZT"/>
    <s v="aztek"/>
    <s v="nahuatl"/>
    <n v="1000"/>
    <s v="mesoamerican,high_american"/>
    <s v="no"/>
    <m/>
    <n v="1"/>
    <n v="1"/>
    <n v="2"/>
    <s v="coffee"/>
    <s v="yes"/>
    <s v="Querecho"/>
    <n v="0"/>
    <s v="yes"/>
    <x v="3"/>
    <s v="The Great Plains"/>
    <s v="Rio Grande"/>
    <s v="Unknown"/>
    <s v="COM"/>
    <n v="1"/>
    <n v="1"/>
    <n v="1"/>
    <s v="Querecho"/>
    <n v="0"/>
  </r>
  <r>
    <x v="2500"/>
    <s v="Piegan"/>
    <x v="89"/>
    <s v="COM"/>
    <s v="COM"/>
    <s v="shoshone"/>
    <s v="totemism"/>
    <n v="1000"/>
    <s v="high_american"/>
    <m/>
    <m/>
    <n v="2"/>
    <n v="1"/>
    <n v="2"/>
    <s v="fur"/>
    <s v="yes"/>
    <s v="Piegan"/>
    <n v="0"/>
    <s v="yes"/>
    <x v="3"/>
    <s v="The Great Plains"/>
    <s v="Mississippi River"/>
    <s v="Unknown"/>
    <s v="BLA"/>
    <n v="1"/>
    <n v="1"/>
    <n v="1"/>
    <s v="Piegan"/>
    <n v="0"/>
  </r>
  <r>
    <x v="2501"/>
    <s v="Haaninin"/>
    <x v="89"/>
    <s v="COM"/>
    <s v="COM"/>
    <s v="shoshone"/>
    <s v="totemism"/>
    <n v="1000"/>
    <s v="high_american"/>
    <m/>
    <m/>
    <n v="1"/>
    <n v="2"/>
    <n v="2"/>
    <s v="fur"/>
    <s v="yes"/>
    <s v="Haaninin"/>
    <n v="0"/>
    <s v="yes"/>
    <x v="3"/>
    <s v="The Great Plains"/>
    <s v="Mississippi River"/>
    <s v="Fur"/>
    <s v="KIO"/>
    <n v="1"/>
    <n v="1"/>
    <n v="1"/>
    <s v="Haaninin"/>
    <n v="0"/>
  </r>
  <r>
    <x v="2502"/>
    <s v="Ashshipite"/>
    <x v="89"/>
    <s v="COM"/>
    <s v="COM"/>
    <s v="shoshone"/>
    <s v="totemism"/>
    <n v="1000"/>
    <s v="high_american"/>
    <m/>
    <m/>
    <n v="1"/>
    <n v="1"/>
    <n v="2"/>
    <s v="grain"/>
    <s v="yes"/>
    <s v="Ashshipite"/>
    <n v="0"/>
    <s v="yes"/>
    <x v="3"/>
    <s v="The Great Plains"/>
    <s v="Mississippi River"/>
    <s v="Unknown"/>
    <s v="ASI"/>
    <n v="1"/>
    <n v="1"/>
    <n v="1"/>
    <s v="Ashshipite"/>
    <n v="0"/>
  </r>
  <r>
    <x v="2503"/>
    <s v="Eeelalapito"/>
    <x v="89"/>
    <s v="COM"/>
    <s v="COM"/>
    <s v="shoshone"/>
    <s v="totemism"/>
    <n v="1000"/>
    <s v="high_american"/>
    <m/>
    <m/>
    <n v="1"/>
    <n v="1"/>
    <n v="1"/>
    <s v="grain"/>
    <s v="yes"/>
    <s v="Eeelalapito"/>
    <n v="0"/>
    <s v="yes"/>
    <x v="3"/>
    <s v="The Great Plains"/>
    <s v="Mississippi River"/>
    <s v="Unknown"/>
    <s v="CHY"/>
    <n v="1"/>
    <n v="1"/>
    <n v="1"/>
    <s v="Eelalapito"/>
    <n v="0"/>
  </r>
  <r>
    <x v="2504"/>
    <s v="Tsisistas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CHY"/>
    <n v="1"/>
    <n v="1"/>
    <n v="1"/>
    <s v="Outoulibi"/>
    <n v="0"/>
  </r>
  <r>
    <x v="2505"/>
    <s v="Kuccuntikka&quot; 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SHO"/>
    <n v="1"/>
    <n v="1"/>
    <n v="1"/>
    <s v="Kuccuntikka"/>
    <n v="0"/>
  </r>
  <r>
    <x v="2506"/>
    <s v="Baachinena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ARP"/>
    <n v="1"/>
    <n v="1"/>
    <n v="1"/>
    <s v="Baachinena"/>
    <n v="0"/>
  </r>
  <r>
    <x v="2507"/>
    <s v="Skiri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PAW"/>
    <n v="1"/>
    <n v="1"/>
    <n v="1"/>
    <s v="Skiri"/>
    <n v="0"/>
  </r>
  <r>
    <x v="2508"/>
    <s v="Utsetha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Unknown"/>
    <s v="OSA"/>
    <n v="1"/>
    <n v="1"/>
    <n v="1"/>
    <s v="Utsehta"/>
    <n v="0"/>
  </r>
  <r>
    <x v="2509"/>
    <s v="Hidatsa"/>
    <x v="70"/>
    <s v="ASI"/>
    <s v="ASI"/>
    <s v="nakota"/>
    <s v="totemism"/>
    <n v="1000"/>
    <s v="high_american"/>
    <s v="no"/>
    <m/>
    <n v="1"/>
    <n v="1"/>
    <n v="2"/>
    <s v="grain"/>
    <s v="yes"/>
    <s v="Medora"/>
    <n v="0"/>
    <s v="yes"/>
    <x v="3"/>
    <s v="The Great Plains"/>
    <s v="Mississippi River"/>
    <s v="Unknown"/>
    <s v="ASI"/>
    <n v="1"/>
    <n v="1"/>
    <n v="1"/>
    <s v="Mandan"/>
    <n v="0"/>
  </r>
  <r>
    <x v="2510"/>
    <s v="Itscheabine"/>
    <x v="70"/>
    <s v="ASI"/>
    <s v="ASI"/>
    <s v="nakota"/>
    <s v="totemism"/>
    <n v="1000"/>
    <s v="high_american"/>
    <s v="no"/>
    <m/>
    <n v="1"/>
    <n v="2"/>
    <n v="2"/>
    <s v="iron"/>
    <s v="yes"/>
    <s v="Itscheabine"/>
    <n v="0"/>
    <s v="yes"/>
    <x v="3"/>
    <s v="Hudson's Bay / Northern America / The Great Plains"/>
    <s v="Hudson Bay"/>
    <s v="Fur"/>
    <s v="ARP"/>
    <n v="1"/>
    <n v="1"/>
    <n v="1"/>
    <s v="Itscheabine"/>
    <n v="0"/>
  </r>
  <r>
    <x v="2511"/>
    <s v="Wahpekute"/>
    <x v="68"/>
    <s v="SIO"/>
    <s v="SIO"/>
    <m/>
    <m/>
    <n v="1000"/>
    <s v="high_american"/>
    <s v="no"/>
    <m/>
    <m/>
    <m/>
    <m/>
    <m/>
    <m/>
    <m/>
    <m/>
    <m/>
    <x v="3"/>
    <s v="The Great Plains"/>
    <s v="Mississippi River"/>
    <s v="Unknown"/>
    <s v="SIO"/>
    <n v="1"/>
    <n v="1"/>
    <n v="1"/>
    <s v="Wahpekute"/>
    <n v="0"/>
  </r>
  <r>
    <x v="2512"/>
    <s v="Moingwena"/>
    <x v="69"/>
    <s v="ILL"/>
    <s v="ILL"/>
    <s v="illini"/>
    <s v="totemism"/>
    <n v="1000"/>
    <s v="high_american"/>
    <s v="no"/>
    <m/>
    <n v="2"/>
    <n v="1"/>
    <n v="2"/>
    <s v="grain"/>
    <s v="yes"/>
    <s v="Moingwena"/>
    <n v="0"/>
    <s v="yes"/>
    <x v="3"/>
    <s v="The Great Plains"/>
    <s v="Mississippi River"/>
    <s v="Unknown"/>
    <s v="ILL"/>
    <n v="1"/>
    <n v="1"/>
    <n v="1"/>
    <s v="Moingwena"/>
    <n v="0"/>
  </r>
  <r>
    <x v="2513"/>
    <s v="Michigamea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Unknown"/>
    <s v="ILL"/>
    <n v="1"/>
    <n v="1"/>
    <n v="1"/>
    <s v="Michigamea"/>
    <n v="0"/>
  </r>
  <r>
    <x v="2514"/>
    <s v="Satuskhdin"/>
    <x v="66"/>
    <s v="OSA"/>
    <s v="OSA"/>
    <m/>
    <m/>
    <n v="1000"/>
    <s v="high_american"/>
    <s v="no"/>
    <m/>
    <m/>
    <m/>
    <m/>
    <m/>
    <m/>
    <m/>
    <m/>
    <m/>
    <x v="3"/>
    <s v="The Great Plains"/>
    <s v="Mississippi River"/>
    <s v="Unknown"/>
    <s v="OSA"/>
    <n v="1"/>
    <n v="1"/>
    <n v="1"/>
    <s v="Satsukhdin"/>
    <n v="0"/>
  </r>
  <r>
    <x v="2515"/>
    <s v="Adai"/>
    <x v="0"/>
    <s v="AZT"/>
    <s v="AZT"/>
    <s v="aztek"/>
    <s v="nahuatl"/>
    <n v="1000"/>
    <s v="mesoamerican,high_american"/>
    <s v="no"/>
    <m/>
    <n v="1"/>
    <n v="2"/>
    <n v="1"/>
    <s v="cotton"/>
    <s v="yes"/>
    <s v="Adai"/>
    <n v="0"/>
    <s v="yes"/>
    <x v="3"/>
    <s v="The Mississippi Region"/>
    <s v="Mississippi River"/>
    <s v="Unknown"/>
    <s v="SPA"/>
    <n v="1"/>
    <n v="1"/>
    <n v="1"/>
    <s v="Adai"/>
    <n v="0"/>
  </r>
  <r>
    <x v="2516"/>
    <s v="Mdewakanton"/>
    <x v="72"/>
    <s v="FOX"/>
    <s v="FOX"/>
    <s v="chiwere"/>
    <s v="totemism"/>
    <n v="1000"/>
    <s v="high_american"/>
    <m/>
    <m/>
    <n v="1"/>
    <n v="1"/>
    <n v="2"/>
    <s v="fur"/>
    <s v="yes"/>
    <s v="Mdewakanton"/>
    <n v="0"/>
    <s v="yes"/>
    <x v="3"/>
    <s v="The Mississippi Region / Northern America"/>
    <s v="Ohio"/>
    <s v="Fur"/>
    <s v="SIO"/>
    <n v="1"/>
    <n v="1"/>
    <n v="1"/>
    <s v="Mdewakanton"/>
    <n v="0"/>
  </r>
  <r>
    <x v="2517"/>
    <s v="Noquet"/>
    <x v="72"/>
    <s v="FOX"/>
    <s v="FOX"/>
    <s v="chiwere"/>
    <s v="totemism"/>
    <n v="1000"/>
    <s v="high_american"/>
    <s v="no"/>
    <m/>
    <n v="1"/>
    <n v="1"/>
    <n v="1"/>
    <s v="wool"/>
    <s v="yes"/>
    <s v="Noquet"/>
    <n v="0"/>
    <s v="yes"/>
    <x v="3"/>
    <s v="The Mississippi Region / Northern America"/>
    <s v="Ohio"/>
    <s v="Unknown"/>
    <s v="FRA"/>
    <n v="1"/>
    <n v="1"/>
    <n v="1"/>
    <s v="Noquet"/>
    <n v="0"/>
  </r>
  <r>
    <x v="2518"/>
    <s v="Kilatika"/>
    <x v="69"/>
    <s v="ILL"/>
    <s v="ILL"/>
    <s v="illini"/>
    <s v="totemism"/>
    <n v="1000"/>
    <s v="high_american"/>
    <s v="no"/>
    <m/>
    <n v="1"/>
    <n v="1"/>
    <n v="2"/>
    <s v="fur"/>
    <s v="yes"/>
    <s v="Kilatika"/>
    <n v="0"/>
    <s v="yes"/>
    <x v="3"/>
    <s v="The Mississippi Region"/>
    <s v="Ohio"/>
    <s v="Unknown"/>
    <s v="MMI"/>
    <n v="1"/>
    <n v="1"/>
    <n v="1"/>
    <s v="Kilatika"/>
    <n v="0"/>
  </r>
  <r>
    <x v="2519"/>
    <s v="Mengkonkia"/>
    <x v="66"/>
    <s v="OSA"/>
    <s v="OSA"/>
    <m/>
    <m/>
    <n v="1000"/>
    <s v="high_american"/>
    <s v="no"/>
    <m/>
    <m/>
    <m/>
    <m/>
    <m/>
    <m/>
    <m/>
    <m/>
    <m/>
    <x v="3"/>
    <s v="The Mississippi Region"/>
    <s v="Mississippi River"/>
    <s v="Unknown"/>
    <s v="MMI"/>
    <n v="1"/>
    <n v="1"/>
    <n v="1"/>
    <s v="Mengkonkia"/>
    <n v="0"/>
  </r>
  <r>
    <x v="2520"/>
    <s v="Okouara"/>
    <x v="72"/>
    <s v="FOX"/>
    <s v="FOX"/>
    <s v="chiwere"/>
    <s v="totemism"/>
    <n v="1000"/>
    <s v="high_american"/>
    <s v="no"/>
    <m/>
    <n v="1"/>
    <n v="2"/>
    <n v="2"/>
    <s v="grain"/>
    <s v="yes"/>
    <s v="Okouara"/>
    <n v="0"/>
    <s v="yes"/>
    <x v="3"/>
    <s v="St Lawrence Basin / The Mississippi Region / Northern America"/>
    <s v="Ohio"/>
    <s v="Unknown"/>
    <s v="OTT"/>
    <n v="1"/>
    <n v="1"/>
    <n v="1"/>
    <s v="Okouara"/>
    <n v="0"/>
  </r>
  <r>
    <x v="2521"/>
    <s v="Mascouten"/>
    <x v="72"/>
    <s v="FOX"/>
    <s v="FOX"/>
    <s v="chiwere"/>
    <s v="totemism"/>
    <n v="1000"/>
    <s v="high_american"/>
    <s v="no"/>
    <m/>
    <n v="1"/>
    <n v="2"/>
    <n v="2"/>
    <s v="iron"/>
    <s v="yes"/>
    <s v="Mascouten"/>
    <n v="0"/>
    <s v="yes"/>
    <x v="3"/>
    <s v="St Lawrence Basin / The Mississippi Region / Northern America"/>
    <s v="Ohio"/>
    <s v="Unknown"/>
    <s v="POT"/>
    <n v="1"/>
    <n v="1"/>
    <n v="1"/>
    <s v="Mascouten"/>
    <n v="0"/>
  </r>
  <r>
    <x v="2522"/>
    <s v="Piankeshaw"/>
    <x v="76"/>
    <s v="SHA"/>
    <s v="SHA"/>
    <m/>
    <m/>
    <n v="1000"/>
    <s v="high_american"/>
    <s v="no"/>
    <m/>
    <m/>
    <m/>
    <m/>
    <m/>
    <m/>
    <m/>
    <m/>
    <m/>
    <x v="3"/>
    <s v="The Mississippi Region"/>
    <s v="Ohio"/>
    <s v="Unknown"/>
    <s v="MMI"/>
    <n v="1"/>
    <n v="1"/>
    <n v="1"/>
    <s v="Piankeshaw"/>
    <n v="0"/>
  </r>
  <r>
    <x v="2523"/>
    <s v="Wabash"/>
    <x v="76"/>
    <s v="SHA"/>
    <s v="SHA"/>
    <m/>
    <m/>
    <m/>
    <s v="high_american"/>
    <m/>
    <m/>
    <m/>
    <m/>
    <m/>
    <m/>
    <m/>
    <m/>
    <m/>
    <m/>
    <x v="3"/>
    <s v="The Mississippi Region"/>
    <s v="Ohio"/>
    <s v="Grain"/>
    <s v="SHA"/>
    <n v="1"/>
    <n v="1"/>
    <n v="1"/>
    <s v="Wabash"/>
    <n v="0"/>
  </r>
  <r>
    <x v="2524"/>
    <s v="Chillicothe"/>
    <x v="76"/>
    <s v="SHA"/>
    <s v="SHA"/>
    <m/>
    <m/>
    <m/>
    <s v="high_american"/>
    <m/>
    <m/>
    <m/>
    <m/>
    <m/>
    <m/>
    <m/>
    <m/>
    <m/>
    <m/>
    <x v="3"/>
    <s v="The Mississippi Region"/>
    <s v="Ohio"/>
    <s v="Fur"/>
    <s v="SHA"/>
    <n v="1"/>
    <n v="1"/>
    <n v="1"/>
    <s v="Chillicothe"/>
    <n v="0"/>
  </r>
  <r>
    <x v="2525"/>
    <s v="Shatteras"/>
    <x v="76"/>
    <s v="SHA"/>
    <s v="SHA"/>
    <m/>
    <m/>
    <n v="1000"/>
    <s v="high_american"/>
    <s v="no"/>
    <m/>
    <m/>
    <m/>
    <m/>
    <m/>
    <m/>
    <m/>
    <m/>
    <m/>
    <x v="3"/>
    <s v="The Thirteen Colonies / The Mississippi Region"/>
    <s v="Ohio"/>
    <s v="Unknown"/>
    <s v="SHA"/>
    <n v="1"/>
    <n v="1"/>
    <n v="1"/>
    <s v="Shatteras"/>
    <n v="0"/>
  </r>
  <r>
    <x v="2526"/>
    <s v="Chickamauga"/>
    <x v="74"/>
    <s v="CHO"/>
    <s v="CHO"/>
    <s v="choctaw"/>
    <s v="totemism"/>
    <n v="1000"/>
    <s v="high_american"/>
    <s v="no"/>
    <m/>
    <n v="1"/>
    <n v="1"/>
    <n v="2"/>
    <s v="cloth"/>
    <s v="yes"/>
    <s v="Chickamauga"/>
    <n v="0"/>
    <s v="yes"/>
    <x v="3"/>
    <s v="The Mississippi Region"/>
    <s v="Ohio"/>
    <s v="Unknown"/>
    <s v="CHE"/>
    <n v="1"/>
    <n v="1"/>
    <n v="1"/>
    <s v="Chickamauga"/>
    <n v="0"/>
  </r>
  <r>
    <x v="2527"/>
    <s v="Yazoo"/>
    <x v="74"/>
    <s v="CHO"/>
    <s v="CHO"/>
    <s v="choctaw"/>
    <s v="totemism"/>
    <n v="1000"/>
    <s v="high_american"/>
    <s v="no"/>
    <m/>
    <n v="1"/>
    <n v="2"/>
    <n v="1"/>
    <s v="grain"/>
    <s v="yes"/>
    <s v="Yazoo"/>
    <n v="0"/>
    <s v="yes"/>
    <x v="3"/>
    <s v="The Mississippi Region"/>
    <s v="Mississippi River"/>
    <s v="Unknown"/>
    <s v="CHI"/>
    <n v="1"/>
    <n v="1"/>
    <n v="1"/>
    <s v="Yazoo"/>
    <n v="0"/>
  </r>
  <r>
    <x v="2528"/>
    <s v="Natchez"/>
    <x v="74"/>
    <s v="CHO"/>
    <s v="CHO"/>
    <s v="choctaw"/>
    <s v="totemism"/>
    <n v="1000"/>
    <s v="high_american"/>
    <s v="no"/>
    <m/>
    <n v="1"/>
    <n v="2"/>
    <n v="2"/>
    <s v="fish"/>
    <s v="yes"/>
    <s v="Natchez"/>
    <n v="0"/>
    <s v="yes"/>
    <x v="3"/>
    <s v="The Mississippi Region"/>
    <s v="Mississippi River"/>
    <s v="Unknown"/>
    <s v="FRA"/>
    <n v="1"/>
    <n v="1"/>
    <n v="1"/>
    <s v="Natchez"/>
    <n v="0"/>
  </r>
  <r>
    <x v="2529"/>
    <s v="Biloxi"/>
    <x v="0"/>
    <s v="AZT"/>
    <s v="AZT"/>
    <s v="aztek"/>
    <s v="nahuatl"/>
    <n v="1000"/>
    <s v="mesoamerican,high_american"/>
    <s v="no"/>
    <m/>
    <n v="2"/>
    <n v="2"/>
    <n v="3"/>
    <s v="naval_supplies"/>
    <s v="yes"/>
    <s v="Biloxi"/>
    <n v="0"/>
    <s v="yes"/>
    <x v="3"/>
    <s v="The Mississippi Region"/>
    <s v="Mississippi River"/>
    <s v="Unknown"/>
    <s v="GBR"/>
    <n v="2"/>
    <n v="1"/>
    <n v="1"/>
    <s v="Biloxi"/>
    <n v="0"/>
  </r>
  <r>
    <x v="2530"/>
    <s v="Napochi"/>
    <x v="74"/>
    <s v="CHO"/>
    <s v="CHO"/>
    <s v="choctaw"/>
    <s v="totemism"/>
    <n v="1000"/>
    <s v="high_american"/>
    <s v="no"/>
    <m/>
    <n v="2"/>
    <n v="1"/>
    <n v="1"/>
    <s v="salt"/>
    <s v="yes"/>
    <s v="Napochi"/>
    <n v="0"/>
    <s v="yes"/>
    <x v="3"/>
    <s v="The Mississippi Region"/>
    <s v="Ohio"/>
    <s v="Unknown"/>
    <s v="CHI"/>
    <n v="1"/>
    <n v="1"/>
    <n v="1"/>
    <s v="Napochi"/>
    <n v="0"/>
  </r>
  <r>
    <x v="2531"/>
    <s v="Tohome"/>
    <x v="0"/>
    <s v="AZT"/>
    <s v="AZT"/>
    <s v="aztek"/>
    <s v="nahuatl"/>
    <n v="1000"/>
    <s v="high_american"/>
    <m/>
    <m/>
    <n v="1"/>
    <n v="2"/>
    <n v="2"/>
    <s v="cotton"/>
    <s v="yes"/>
    <s v="Tahome"/>
    <n v="0"/>
    <s v="yes"/>
    <x v="3"/>
    <s v="The Mississippi Region"/>
    <s v="Mississippi River"/>
    <s v="Unknown"/>
    <s v="CHO"/>
    <n v="1"/>
    <n v="1"/>
    <n v="1"/>
    <s v="Tohome"/>
    <n v="0"/>
  </r>
  <r>
    <x v="2532"/>
    <s v="Chatot"/>
    <x v="0"/>
    <s v="AZT"/>
    <s v="AZT"/>
    <s v="aztek"/>
    <s v="nahuatl"/>
    <n v="1000"/>
    <s v="high_american,mesoamerican,andean"/>
    <s v="no"/>
    <m/>
    <n v="2"/>
    <n v="2"/>
    <n v="2"/>
    <s v="tobacco"/>
    <s v="yes"/>
    <s v="Chatot"/>
    <n v="0"/>
    <s v="yes"/>
    <x v="3"/>
    <s v="Eastern America"/>
    <s v="Caribbean"/>
    <s v="Unknown"/>
    <s v="SPA"/>
    <n v="1"/>
    <n v="1"/>
    <n v="1"/>
    <s v="Chatot"/>
    <n v="0"/>
  </r>
  <r>
    <x v="2533"/>
    <s v="Yustaga"/>
    <x v="37"/>
    <s v="CRE"/>
    <s v="CRE"/>
    <s v="creek"/>
    <s v="totemism"/>
    <n v="1000"/>
    <s v="high_american,mesoamerican,andean"/>
    <s v="no"/>
    <m/>
    <n v="2"/>
    <n v="3"/>
    <n v="3"/>
    <s v="grain"/>
    <s v="yes"/>
    <s v="Yustaga"/>
    <n v="0"/>
    <s v="yes"/>
    <x v="3"/>
    <s v="Eastern America"/>
    <s v="Caribbean"/>
    <s v="Unknown"/>
    <s v="SPA"/>
    <n v="1"/>
    <n v="1"/>
    <n v="1"/>
    <s v="Yustaga"/>
    <n v="0"/>
  </r>
  <r>
    <x v="2534"/>
    <s v="Calusa"/>
    <x v="37"/>
    <s v="CRE"/>
    <s v="CRE"/>
    <s v="creek"/>
    <s v="totemism"/>
    <n v="1000"/>
    <s v="high_american,mesoamerican,andean"/>
    <s v="no"/>
    <m/>
    <n v="2"/>
    <n v="3"/>
    <n v="4"/>
    <s v="tobacco"/>
    <s v="yes"/>
    <s v="Calusa"/>
    <n v="0"/>
    <s v="yes"/>
    <x v="3"/>
    <s v="Eastern America"/>
    <s v="Caribbean"/>
    <s v="Unknown"/>
    <n v="0"/>
    <n v="1"/>
    <n v="1"/>
    <n v="1"/>
    <s v="Calusa"/>
    <n v="0"/>
  </r>
  <r>
    <x v="2535"/>
    <s v="Mayaimi"/>
    <x v="37"/>
    <s v="CRE"/>
    <s v="CRE"/>
    <s v="creek"/>
    <s v="totemism"/>
    <n v="1000"/>
    <s v="high_american,mesoamerican,andean"/>
    <s v="no"/>
    <m/>
    <n v="2"/>
    <n v="3"/>
    <n v="5"/>
    <s v="fish"/>
    <s v="yes"/>
    <s v="Mayaimi"/>
    <n v="0"/>
    <s v="yes"/>
    <x v="3"/>
    <s v="Eastern America"/>
    <s v="Caribbean"/>
    <s v="Unknown"/>
    <n v="0"/>
    <n v="1"/>
    <n v="1"/>
    <n v="1"/>
    <s v="Mayaimi"/>
    <n v="0"/>
  </r>
  <r>
    <x v="2536"/>
    <s v="Hitchiti"/>
    <x v="0"/>
    <s v="AZT"/>
    <s v="AZT"/>
    <s v="aztek"/>
    <s v="nahuatl"/>
    <n v="1000"/>
    <s v="mesoamerican,high_american"/>
    <s v="no"/>
    <m/>
    <n v="2"/>
    <n v="3"/>
    <n v="2"/>
    <s v="fish"/>
    <s v="yes"/>
    <s v="Hitchiti"/>
    <n v="0"/>
    <s v="yes"/>
    <x v="3"/>
    <s v="Eastern America"/>
    <s v="Chesapeake Bay"/>
    <s v="Unknown"/>
    <s v="CRE"/>
    <n v="1"/>
    <n v="1"/>
    <n v="1"/>
    <s v="Hitchiti"/>
    <n v="0"/>
  </r>
  <r>
    <x v="2537"/>
    <s v="Yamasee"/>
    <x v="0"/>
    <s v="AZT"/>
    <s v="AZT"/>
    <s v="aztek"/>
    <s v="nahuatl"/>
    <n v="1000"/>
    <s v="mesoamerican,high_american"/>
    <s v="no"/>
    <m/>
    <n v="1"/>
    <n v="2"/>
    <n v="2"/>
    <s v="fur"/>
    <s v="yes"/>
    <s v="Yamasee"/>
    <n v="0"/>
    <s v="yes"/>
    <x v="3"/>
    <s v="Eastern America"/>
    <s v="Chesapeake Bay"/>
    <s v="Unknown"/>
    <s v="CRE"/>
    <n v="1"/>
    <n v="1"/>
    <n v="1"/>
    <s v="Yamasee"/>
    <n v="0"/>
  </r>
  <r>
    <x v="2538"/>
    <s v="Mocama"/>
    <x v="37"/>
    <s v="CRE"/>
    <s v="CRE"/>
    <s v="creek"/>
    <s v="totemism"/>
    <n v="1000"/>
    <s v="high_american"/>
    <s v="no"/>
    <m/>
    <n v="1"/>
    <n v="2"/>
    <n v="2"/>
    <s v="sugar"/>
    <s v="yes"/>
    <s v="Mocama"/>
    <n v="0"/>
    <s v="yes"/>
    <x v="3"/>
    <s v="The Thirteen Colonies / Eastern America"/>
    <s v="Chesapeake Bay"/>
    <s v="Unknown"/>
    <s v="SPA"/>
    <n v="1"/>
    <n v="1"/>
    <n v="1"/>
    <s v="Mocama"/>
    <n v="0"/>
  </r>
  <r>
    <x v="2539"/>
    <s v="Coweta"/>
    <x v="0"/>
    <s v="AZT"/>
    <s v="AZT"/>
    <s v="aztek"/>
    <s v="nahuatl"/>
    <n v="1000"/>
    <s v="mesoamerican,high_american"/>
    <s v="no"/>
    <m/>
    <n v="2"/>
    <n v="1"/>
    <n v="2"/>
    <s v="naval_supplies"/>
    <s v="yes"/>
    <s v="Coweta"/>
    <n v="0"/>
    <s v="yes"/>
    <x v="3"/>
    <s v="The Thirteen Colonies / Eastern America"/>
    <s v="Chesapeake Bay"/>
    <s v="Unknown"/>
    <s v="CRE"/>
    <n v="1"/>
    <n v="1"/>
    <n v="1"/>
    <s v="Coweta"/>
    <n v="0"/>
  </r>
  <r>
    <x v="2540"/>
    <s v="Saluda"/>
    <x v="0"/>
    <s v="AZT"/>
    <s v="AZT"/>
    <s v="aztek"/>
    <s v="nahuatl"/>
    <n v="1000"/>
    <s v="mesoamerican,high_american"/>
    <s v="no"/>
    <m/>
    <n v="1"/>
    <n v="2"/>
    <n v="1"/>
    <s v="naval_supplies"/>
    <s v="yes"/>
    <s v="Saluda"/>
    <n v="0"/>
    <s v="yes"/>
    <x v="3"/>
    <s v="The Thirteen Colonies / Eastern America"/>
    <s v="Chesapeake Bay"/>
    <s v="Unknown"/>
    <s v="GBR"/>
    <n v="1"/>
    <n v="1"/>
    <n v="1"/>
    <s v="Saluda"/>
    <n v="0"/>
  </r>
  <r>
    <x v="2541"/>
    <s v="Cusabo"/>
    <x v="0"/>
    <s v="AZT"/>
    <s v="AZT"/>
    <s v="aztek"/>
    <s v="nahuatl"/>
    <n v="1000"/>
    <s v="mesoamerican,high_american"/>
    <s v="no"/>
    <m/>
    <n v="2"/>
    <n v="2"/>
    <n v="1"/>
    <s v="naval_supplies"/>
    <s v="yes"/>
    <s v="Cusabo"/>
    <n v="0"/>
    <s v="yes"/>
    <x v="3"/>
    <s v="The Thirteen Colonies / Eastern America"/>
    <s v="Chesapeake Bay"/>
    <s v="Unknown"/>
    <s v="SPA"/>
    <n v="1"/>
    <n v="1"/>
    <n v="1"/>
    <s v="Cusabo"/>
    <n v="0"/>
  </r>
  <r>
    <x v="2542"/>
    <s v="Waccamaw"/>
    <x v="75"/>
    <s v="CHE"/>
    <s v="CHE"/>
    <s v="cherokee"/>
    <s v="totemism"/>
    <n v="1000"/>
    <s v="high_american"/>
    <s v="no"/>
    <m/>
    <n v="2"/>
    <n v="3"/>
    <n v="2"/>
    <s v="cotton"/>
    <s v="yes"/>
    <s v="Waccamaw"/>
    <n v="0"/>
    <s v="yes"/>
    <x v="3"/>
    <s v="The Thirteen Colonies / Eastern America"/>
    <s v="Chesapeake Bay"/>
    <s v="Unknown"/>
    <s v="GBR"/>
    <n v="1"/>
    <n v="1"/>
    <n v="1"/>
    <s v="Waccamaw"/>
    <n v="0"/>
  </r>
  <r>
    <x v="2543"/>
    <s v="Yadkin"/>
    <x v="75"/>
    <s v="CHE"/>
    <s v="CHE"/>
    <s v="cherokee"/>
    <s v="totemism"/>
    <n v="1000"/>
    <s v="high_american"/>
    <s v="no"/>
    <m/>
    <n v="2"/>
    <n v="2"/>
    <n v="1"/>
    <s v="fur"/>
    <s v="yes"/>
    <s v="Yadkin"/>
    <n v="0"/>
    <s v="yes"/>
    <x v="3"/>
    <s v="The Thirteen Colonies / Eastern America"/>
    <s v="Chesapeake Bay"/>
    <s v="Unknown"/>
    <s v="GBR"/>
    <n v="1"/>
    <n v="1"/>
    <n v="1"/>
    <s v="Yadkin"/>
    <n v="0"/>
  </r>
  <r>
    <x v="2544"/>
    <s v="Waxhaw"/>
    <x v="75"/>
    <s v="CHE"/>
    <s v="CHE"/>
    <s v="cherokee"/>
    <s v="totemism"/>
    <n v="1000"/>
    <s v="high_american"/>
    <s v="no"/>
    <m/>
    <n v="1"/>
    <n v="2"/>
    <n v="1"/>
    <s v="wine"/>
    <s v="yes"/>
    <s v="Waxhaw"/>
    <n v="0"/>
    <s v="yes"/>
    <x v="3"/>
    <s v="The Thirteen Colonies / Eastern America"/>
    <s v="Chesapeake Bay"/>
    <s v="Unknown"/>
    <s v="GBR"/>
    <n v="1"/>
    <n v="1"/>
    <n v="1"/>
    <s v="Waxhaw"/>
    <n v="0"/>
  </r>
  <r>
    <x v="2545"/>
    <s v="Chicora"/>
    <x v="75"/>
    <s v="CHE"/>
    <s v="CHE"/>
    <s v="cherokee"/>
    <s v="totemism"/>
    <n v="1000"/>
    <s v="high_american"/>
    <s v="no"/>
    <m/>
    <n v="1"/>
    <n v="1"/>
    <n v="1"/>
    <s v="tobacco"/>
    <s v="yes"/>
    <s v="Chicora"/>
    <n v="0"/>
    <s v="yes"/>
    <x v="3"/>
    <s v="The Thirteen Colonies / Northeastern America"/>
    <s v="Chesapeake Bay"/>
    <s v="Unknown"/>
    <s v="GBR"/>
    <n v="1"/>
    <n v="1"/>
    <n v="1"/>
    <s v="Chicora"/>
    <n v="0"/>
  </r>
  <r>
    <x v="2546"/>
    <s v="Roanoke"/>
    <x v="75"/>
    <s v="CHE"/>
    <s v="CHE"/>
    <s v="cherokee"/>
    <s v="totemism"/>
    <n v="1000"/>
    <s v="high_american"/>
    <s v="no"/>
    <m/>
    <n v="1"/>
    <n v="1"/>
    <n v="3"/>
    <s v="cocoa"/>
    <s v="yes"/>
    <s v="Nanticoke"/>
    <n v="0"/>
    <s v="yes"/>
    <x v="3"/>
    <s v="The Thirteen Colonies / Northeastern America"/>
    <s v="Chesapeake Bay"/>
    <s v="Unknown"/>
    <s v="ENG"/>
    <n v="1"/>
    <n v="1"/>
    <n v="1"/>
    <s v="Nanticoke"/>
    <n v="0"/>
  </r>
  <r>
    <x v="2547"/>
    <s v="Tutelo"/>
    <x v="76"/>
    <s v="SHA"/>
    <s v="SHA"/>
    <m/>
    <m/>
    <m/>
    <s v="high_american"/>
    <m/>
    <m/>
    <m/>
    <m/>
    <m/>
    <m/>
    <m/>
    <m/>
    <m/>
    <m/>
    <x v="3"/>
    <s v="The Thirteen Colonies / Eastern America"/>
    <s v="Ohio"/>
    <s v="Tobacco"/>
    <s v="CHE"/>
    <n v="2"/>
    <n v="1"/>
    <n v="1"/>
    <s v="Tutelo"/>
    <n v="0"/>
  </r>
  <r>
    <x v="2548"/>
    <s v="Moratok"/>
    <x v="75"/>
    <s v="CHE"/>
    <s v="CHE"/>
    <s v="cherokee"/>
    <s v="totemism"/>
    <n v="1000"/>
    <s v="high_american"/>
    <s v="no"/>
    <m/>
    <n v="2"/>
    <n v="2"/>
    <n v="2"/>
    <s v="cotton"/>
    <s v="yes"/>
    <s v="Moratok"/>
    <n v="0"/>
    <s v="yes"/>
    <x v="3"/>
    <s v="The Thirteen Colonies / Eastern America"/>
    <s v="Chesapeake Bay"/>
    <s v="Unknown"/>
    <s v="ENG"/>
    <n v="1"/>
    <n v="1"/>
    <n v="1"/>
    <s v="Moratok"/>
    <n v="0"/>
  </r>
  <r>
    <x v="2549"/>
    <s v="Doeg"/>
    <x v="75"/>
    <s v="CHE"/>
    <s v="CHE"/>
    <s v="cherokee"/>
    <s v="totemism"/>
    <n v="1000"/>
    <s v="high_american"/>
    <s v="no"/>
    <m/>
    <n v="1"/>
    <n v="1"/>
    <n v="1"/>
    <s v="fish"/>
    <s v="yes"/>
    <s v="Doeg"/>
    <n v="0"/>
    <s v="yes"/>
    <x v="3"/>
    <s v="The Thirteen Colonies / Northeastern America"/>
    <s v="Chesapeake Bay"/>
    <s v="Unknown"/>
    <s v="ENG"/>
    <n v="1"/>
    <n v="1"/>
    <n v="1"/>
    <s v="Doeg"/>
    <n v="0"/>
  </r>
  <r>
    <x v="2550"/>
    <s v="Monongahela"/>
    <x v="76"/>
    <s v="SHA"/>
    <s v="SHA"/>
    <m/>
    <m/>
    <n v="1000"/>
    <s v="high_american"/>
    <s v="no"/>
    <m/>
    <m/>
    <m/>
    <m/>
    <m/>
    <m/>
    <m/>
    <m/>
    <m/>
    <x v="3"/>
    <s v="The Thirteen Colonies / Eastern America"/>
    <s v="Ohio"/>
    <s v="Unknown"/>
    <s v="SUS"/>
    <n v="1"/>
    <n v="1"/>
    <n v="1"/>
    <s v="Monongahela"/>
    <n v="0"/>
  </r>
  <r>
    <x v="2551"/>
    <s v="Manahoac"/>
    <x v="76"/>
    <s v="SHA"/>
    <s v="SHA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SUS"/>
    <n v="1"/>
    <n v="1"/>
    <n v="1"/>
    <s v="Manahoac"/>
    <n v="0"/>
  </r>
  <r>
    <x v="2552"/>
    <s v="Potomac"/>
    <x v="79"/>
    <s v="SUS"/>
    <s v="SUS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SUS"/>
    <n v="2"/>
    <n v="1"/>
    <n v="1"/>
    <s v="Potomac"/>
    <n v="0"/>
  </r>
  <r>
    <x v="2553"/>
    <s v="Nanticoke"/>
    <x v="75"/>
    <s v="CHE"/>
    <s v="CHE"/>
    <s v="cherokee"/>
    <s v="totemism"/>
    <n v="1000"/>
    <s v="high_american"/>
    <s v="no"/>
    <m/>
    <n v="1"/>
    <n v="2"/>
    <n v="1"/>
    <s v="fish"/>
    <s v="yes"/>
    <s v="Nanticoke"/>
    <n v="0"/>
    <s v="yes"/>
    <x v="3"/>
    <s v="The Thirteen Colonies / Northeastern America"/>
    <s v="Chesapeake Bay"/>
    <s v="Unknown"/>
    <s v="ENG"/>
    <n v="1"/>
    <n v="1"/>
    <n v="1"/>
    <s v="Nanticoke"/>
    <n v="0"/>
  </r>
  <r>
    <x v="2554"/>
    <s v="Honniasont"/>
    <x v="79"/>
    <s v="SUS"/>
    <s v="SUS"/>
    <m/>
    <m/>
    <n v="1000"/>
    <s v="high_american"/>
    <s v="no"/>
    <m/>
    <m/>
    <m/>
    <m/>
    <m/>
    <m/>
    <m/>
    <m/>
    <m/>
    <x v="3"/>
    <s v="The Thirteen Colonies / Eastern America"/>
    <s v="Ohio"/>
    <s v="Unknown"/>
    <s v="HUR"/>
    <n v="1"/>
    <n v="1"/>
    <n v="1"/>
    <s v="Honniasont"/>
    <n v="0"/>
  </r>
  <r>
    <x v="2555"/>
    <s v="Juniata"/>
    <x v="79"/>
    <s v="SUS"/>
    <s v="SUS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SUS"/>
    <n v="1"/>
    <n v="1"/>
    <n v="1"/>
    <s v="Juniata"/>
    <n v="0"/>
  </r>
  <r>
    <x v="2556"/>
    <s v="Atrakwaye"/>
    <x v="79"/>
    <s v="SUS"/>
    <s v="SUS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SUS"/>
    <n v="1"/>
    <n v="1"/>
    <n v="1"/>
    <s v="Atrakwaye"/>
    <n v="0"/>
  </r>
  <r>
    <x v="2557"/>
    <s v="Espachomy"/>
    <x v="80"/>
    <s v="IRO"/>
    <s v="IRO"/>
    <m/>
    <m/>
    <n v="1000"/>
    <s v="high_american"/>
    <s v="no"/>
    <m/>
    <m/>
    <m/>
    <m/>
    <m/>
    <m/>
    <m/>
    <m/>
    <m/>
    <x v="3"/>
    <s v="The Thirteen Colonies / Eastern America"/>
    <s v="Chesapeake Bay"/>
    <s v="Unknown"/>
    <s v="LEN"/>
    <n v="1"/>
    <n v="1"/>
    <n v="1"/>
    <s v="Espachomy"/>
    <n v="0"/>
  </r>
  <r>
    <x v="2558"/>
    <s v="Adirondack"/>
    <x v="39"/>
    <m/>
    <m/>
    <m/>
    <m/>
    <m/>
    <s v="high_american"/>
    <m/>
    <m/>
    <m/>
    <m/>
    <m/>
    <m/>
    <m/>
    <m/>
    <m/>
    <m/>
    <x v="3"/>
    <s v="St Lawrence Basin / The Thirteen Colonies / Eastern America"/>
    <s v="Gulf of St. Lawrence"/>
    <s v="Unknown"/>
    <s v="IRO"/>
    <n v="1"/>
    <n v="1"/>
    <n v="1"/>
    <s v="Adirondack"/>
    <n v="0"/>
  </r>
  <r>
    <x v="2559"/>
    <s v="Quinnipiac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2"/>
    <n v="1"/>
    <n v="1"/>
    <s v="Quinnipiac"/>
    <n v="0"/>
  </r>
  <r>
    <x v="2560"/>
    <s v="Wampanoag"/>
    <x v="39"/>
    <m/>
    <m/>
    <m/>
    <m/>
    <m/>
    <s v="high_american"/>
    <m/>
    <m/>
    <m/>
    <m/>
    <m/>
    <m/>
    <m/>
    <m/>
    <m/>
    <m/>
    <x v="3"/>
    <s v="The Thirteen Colonies / New England / Northeastern America"/>
    <s v="Chesapeake Bay"/>
    <s v="Unknown"/>
    <s v="ENG"/>
    <n v="2"/>
    <n v="1"/>
    <n v="1"/>
    <s v="Wampanoag"/>
    <n v="0"/>
  </r>
  <r>
    <x v="2561"/>
    <s v="Pennacook"/>
    <x v="39"/>
    <m/>
    <m/>
    <m/>
    <m/>
    <m/>
    <s v="high_american"/>
    <m/>
    <m/>
    <m/>
    <m/>
    <m/>
    <m/>
    <m/>
    <m/>
    <m/>
    <m/>
    <x v="3"/>
    <s v="The Thirteen Colonies / Eastern America / New England"/>
    <s v="Chesapeake Bay"/>
    <s v="Unknown"/>
    <s v="ABE"/>
    <n v="2"/>
    <n v="1"/>
    <n v="1"/>
    <s v="Pennacook"/>
    <n v="0"/>
  </r>
  <r>
    <x v="2562"/>
    <s v="Missisquoi"/>
    <x v="39"/>
    <m/>
    <m/>
    <m/>
    <m/>
    <m/>
    <s v="high_american"/>
    <m/>
    <m/>
    <m/>
    <m/>
    <m/>
    <m/>
    <m/>
    <m/>
    <m/>
    <m/>
    <x v="3"/>
    <s v="St Lawrence Basin / Eastern America / New England"/>
    <s v="Gulf of St. Lawrence"/>
    <s v="Unknown"/>
    <s v="ABE"/>
    <n v="1"/>
    <n v="1"/>
    <n v="1"/>
    <s v="Missisquoi"/>
    <n v="0"/>
  </r>
  <r>
    <x v="2563"/>
    <s v="Sokoki"/>
    <x v="39"/>
    <m/>
    <m/>
    <m/>
    <m/>
    <m/>
    <s v="high_american"/>
    <m/>
    <m/>
    <m/>
    <m/>
    <m/>
    <m/>
    <m/>
    <m/>
    <m/>
    <m/>
    <x v="3"/>
    <s v="The Thirteen Colonies / Eastern America / New England"/>
    <s v="Chesapeake Bay"/>
    <s v="Unknown"/>
    <s v="ABE"/>
    <n v="1"/>
    <n v="1"/>
    <n v="1"/>
    <s v="Sokoki"/>
    <n v="0"/>
  </r>
  <r>
    <x v="2564"/>
    <s v="Kennebec"/>
    <x v="39"/>
    <m/>
    <m/>
    <m/>
    <m/>
    <m/>
    <s v="high_american"/>
    <m/>
    <m/>
    <m/>
    <m/>
    <m/>
    <m/>
    <m/>
    <m/>
    <m/>
    <m/>
    <x v="3"/>
    <s v="The Thirteen Colonies / Eastern America / New England"/>
    <s v="Chesapeake Bay"/>
    <s v="Unknown"/>
    <s v="ABE"/>
    <n v="1"/>
    <n v="1"/>
    <n v="1"/>
    <s v="Kennebec"/>
    <n v="0"/>
  </r>
  <r>
    <x v="2565"/>
    <s v="Passamaquoddy"/>
    <x v="39"/>
    <m/>
    <m/>
    <m/>
    <m/>
    <m/>
    <s v="high_american"/>
    <m/>
    <m/>
    <m/>
    <m/>
    <m/>
    <m/>
    <m/>
    <m/>
    <m/>
    <m/>
    <x v="3"/>
    <s v="Acadia / The Thirteen Colonies / New England / Northeastern America"/>
    <s v="Gulf of St. Lawrence"/>
    <s v="Unknown"/>
    <s v="FRA"/>
    <n v="1"/>
    <n v="1"/>
    <n v="1"/>
    <s v="Passamaquoddy"/>
    <n v="0"/>
  </r>
  <r>
    <x v="2566"/>
    <s v="Aroostook"/>
    <x v="39"/>
    <m/>
    <m/>
    <m/>
    <m/>
    <m/>
    <s v="high_american"/>
    <m/>
    <m/>
    <m/>
    <m/>
    <m/>
    <m/>
    <m/>
    <m/>
    <m/>
    <m/>
    <x v="3"/>
    <s v="Acadia"/>
    <s v="Gulf of St. Lawrence"/>
    <s v="Unknown"/>
    <s v="ABE"/>
    <n v="1"/>
    <n v="1"/>
    <n v="1"/>
    <s v="Aroostook"/>
    <n v="0"/>
  </r>
  <r>
    <x v="2567"/>
    <s v="Kespukwitk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Fish"/>
    <s v="MIK"/>
    <n v="3"/>
    <n v="2"/>
    <n v="1"/>
    <s v="Kespukwitk"/>
    <n v="0"/>
  </r>
  <r>
    <x v="2568"/>
    <s v="Eskikewakik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Eskikewakik"/>
    <n v="0"/>
  </r>
  <r>
    <x v="2569"/>
    <s v="Wolystoq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Loup"/>
    <n v="0"/>
  </r>
  <r>
    <x v="2570"/>
    <s v="Madawaska"/>
    <x v="39"/>
    <m/>
    <m/>
    <m/>
    <m/>
    <m/>
    <s v="high_american"/>
    <m/>
    <m/>
    <m/>
    <m/>
    <m/>
    <m/>
    <m/>
    <m/>
    <m/>
    <m/>
    <x v="3"/>
    <s v="Acadia / Northern America"/>
    <s v="Gulf of St. Lawrence"/>
    <s v="Unknown"/>
    <s v="ABE"/>
    <n v="1"/>
    <n v="1"/>
    <n v="1"/>
    <s v="Madawaska"/>
    <n v="0"/>
  </r>
  <r>
    <x v="2571"/>
    <s v="Siknikt"/>
    <x v="39"/>
    <m/>
    <m/>
    <m/>
    <m/>
    <m/>
    <s v="high_american"/>
    <m/>
    <m/>
    <m/>
    <m/>
    <m/>
    <m/>
    <m/>
    <m/>
    <m/>
    <m/>
    <x v="3"/>
    <s v="Acadia / Northeastern America / Northern America"/>
    <s v="Gulf of St. Lawrence"/>
    <s v="Unknown"/>
    <s v="FRA"/>
    <n v="1"/>
    <n v="1"/>
    <n v="1"/>
    <s v="Siknikt"/>
    <n v="0"/>
  </r>
  <r>
    <x v="2572"/>
    <s v="Placentia"/>
    <x v="39"/>
    <m/>
    <m/>
    <m/>
    <m/>
    <m/>
    <s v="high_american"/>
    <m/>
    <m/>
    <m/>
    <m/>
    <m/>
    <m/>
    <m/>
    <m/>
    <m/>
    <m/>
    <x v="3"/>
    <s v="Newfoundland / Northeastern America"/>
    <s v="Gulf of St. Lawrence"/>
    <s v="Unknown"/>
    <s v="FRA"/>
    <n v="1"/>
    <n v="1"/>
    <n v="1"/>
    <s v="Placentia"/>
    <n v="0"/>
  </r>
  <r>
    <x v="2573"/>
    <s v="Sikumiut"/>
    <x v="39"/>
    <m/>
    <m/>
    <m/>
    <m/>
    <m/>
    <m/>
    <m/>
    <m/>
    <m/>
    <m/>
    <m/>
    <m/>
    <m/>
    <m/>
    <m/>
    <m/>
    <x v="3"/>
    <s v="Northern America"/>
    <s v="Hudson Bay"/>
    <s v="Unknown"/>
    <s v="GBR"/>
    <n v="1"/>
    <n v="1"/>
    <n v="1"/>
    <s v="Sikumiut"/>
    <n v="0"/>
  </r>
  <r>
    <x v="2574"/>
    <s v="Naskapi"/>
    <x v="39"/>
    <m/>
    <m/>
    <m/>
    <m/>
    <m/>
    <m/>
    <m/>
    <m/>
    <m/>
    <m/>
    <m/>
    <m/>
    <m/>
    <m/>
    <m/>
    <m/>
    <x v="3"/>
    <s v="Northern America"/>
    <s v="Hudson Bay"/>
    <s v="Unknown"/>
    <s v="FRA"/>
    <n v="1"/>
    <n v="1"/>
    <n v="1"/>
    <s v="Naskapi"/>
    <n v="0"/>
  </r>
  <r>
    <x v="2575"/>
    <s v="Mingan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Mingan"/>
    <n v="0"/>
  </r>
  <r>
    <x v="2576"/>
    <s v="Manicouagan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Manicouagan"/>
    <n v="0"/>
  </r>
  <r>
    <x v="2577"/>
    <s v="Anticosti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Anticosti"/>
    <n v="0"/>
  </r>
  <r>
    <x v="2578"/>
    <s v="Piekougami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Piekougami"/>
    <n v="0"/>
  </r>
  <r>
    <x v="2579"/>
    <s v="Atikamekw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GBR"/>
    <n v="1"/>
    <n v="1"/>
    <n v="1"/>
    <s v="Atikamekw"/>
    <n v="0"/>
  </r>
  <r>
    <x v="2580"/>
    <s v="Timiskaming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Timiskaming"/>
    <n v="0"/>
  </r>
  <r>
    <x v="2581"/>
    <s v="Maliseet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Maliseet"/>
    <n v="0"/>
  </r>
  <r>
    <x v="2582"/>
    <s v="Etchemins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Etchemins"/>
    <n v="0"/>
  </r>
  <r>
    <x v="2583"/>
    <s v="Loup"/>
    <x v="39"/>
    <m/>
    <m/>
    <m/>
    <m/>
    <m/>
    <s v="high_american"/>
    <m/>
    <m/>
    <m/>
    <m/>
    <m/>
    <m/>
    <m/>
    <m/>
    <m/>
    <m/>
    <x v="3"/>
    <s v="St Lawrence Basin / Northern America / Canada"/>
    <s v="Gulf of St. Lawrence"/>
    <s v="Unknown"/>
    <s v="FRA"/>
    <n v="1"/>
    <n v="1"/>
    <n v="1"/>
    <s v="Loup"/>
    <n v="0"/>
  </r>
  <r>
    <x v="2584"/>
    <s v="Kichesipi"/>
    <x v="81"/>
    <s v="HUR"/>
    <s v="HUR"/>
    <s v="huron"/>
    <s v="totemism"/>
    <n v="1000"/>
    <s v="high_american"/>
    <s v="no"/>
    <m/>
    <n v="3"/>
    <n v="2"/>
    <n v="3"/>
    <s v="fur"/>
    <s v="yes"/>
    <s v="Kichesipi"/>
    <n v="0"/>
    <s v="yes"/>
    <x v="3"/>
    <s v="St Lawrence Basin / Northern America / Canada"/>
    <s v="Gulf of St. Lawrence"/>
    <s v="Unknown"/>
    <s v="FRA"/>
    <n v="2"/>
    <n v="1"/>
    <n v="1"/>
    <s v="Kichesipi"/>
    <n v="0"/>
  </r>
  <r>
    <x v="2585"/>
    <s v="Tionontate"/>
    <x v="72"/>
    <s v="FOX"/>
    <s v="FOX"/>
    <s v="chiwere"/>
    <s v="totemism"/>
    <n v="1000"/>
    <s v="high_american"/>
    <m/>
    <m/>
    <n v="3"/>
    <n v="3"/>
    <n v="4"/>
    <s v="tobacco"/>
    <s v="yes"/>
    <s v="Tionontate"/>
    <n v="0"/>
    <s v="yes"/>
    <x v="3"/>
    <s v="St Lawrence Basin / Northern America / Canada"/>
    <s v="Ohio"/>
    <s v="Tobacco"/>
    <s v="HUR"/>
    <n v="3"/>
    <n v="2"/>
    <n v="1"/>
    <s v="Tionontate"/>
    <n v="0"/>
  </r>
  <r>
    <x v="2586"/>
    <s v="Odawa"/>
    <x v="72"/>
    <s v="FOX"/>
    <s v="FOX"/>
    <s v="chiwere"/>
    <s v="totemism"/>
    <n v="1000"/>
    <s v="high_american"/>
    <s v="no"/>
    <m/>
    <n v="2"/>
    <n v="3"/>
    <n v="2"/>
    <s v="fur"/>
    <s v="yes"/>
    <s v="Odawa"/>
    <n v="0"/>
    <s v="yes"/>
    <x v="3"/>
    <s v="St Lawrence Basin / Northern America / Canada"/>
    <s v="Ohio"/>
    <s v="Fur"/>
    <s v="OTT"/>
    <n v="1"/>
    <n v="1"/>
    <n v="1"/>
    <s v="Odawa"/>
    <n v="0"/>
  </r>
  <r>
    <x v="2587"/>
    <s v="Piscatang"/>
    <x v="39"/>
    <m/>
    <m/>
    <m/>
    <m/>
    <m/>
    <m/>
    <m/>
    <m/>
    <m/>
    <m/>
    <m/>
    <m/>
    <m/>
    <m/>
    <m/>
    <m/>
    <x v="3"/>
    <s v="Hudson's Bay / Northern America"/>
    <s v="Hudson Bay"/>
    <s v="Unknown"/>
    <s v="WCR"/>
    <n v="1"/>
    <n v="1"/>
    <n v="1"/>
    <s v="Piscatang"/>
    <n v="0"/>
  </r>
  <r>
    <x v="2588"/>
    <s v="Kesagami"/>
    <x v="39"/>
    <m/>
    <m/>
    <m/>
    <m/>
    <m/>
    <m/>
    <m/>
    <m/>
    <m/>
    <m/>
    <m/>
    <m/>
    <m/>
    <m/>
    <m/>
    <m/>
    <x v="3"/>
    <s v="Hudson's Bay / Northern America"/>
    <s v="Hudson Bay"/>
    <s v="Fur"/>
    <s v="WCR"/>
    <n v="1"/>
    <n v="1"/>
    <n v="1"/>
    <s v="Kesagami"/>
    <n v="0"/>
  </r>
  <r>
    <x v="2589"/>
    <s v="Shaggami"/>
    <x v="39"/>
    <m/>
    <m/>
    <m/>
    <m/>
    <m/>
    <m/>
    <m/>
    <m/>
    <m/>
    <m/>
    <m/>
    <m/>
    <m/>
    <m/>
    <m/>
    <m/>
    <x v="3"/>
    <s v="Hudson's Bay / Northern America"/>
    <s v="Hudson Bay"/>
    <s v="Unknown"/>
    <s v="WCR"/>
    <n v="1"/>
    <n v="1"/>
    <n v="1"/>
    <s v="Shaggami"/>
    <n v="0"/>
  </r>
  <r>
    <x v="2590"/>
    <s v="Outoulibi"/>
    <x v="39"/>
    <m/>
    <m/>
    <m/>
    <m/>
    <m/>
    <m/>
    <m/>
    <m/>
    <m/>
    <m/>
    <m/>
    <m/>
    <m/>
    <m/>
    <m/>
    <m/>
    <x v="3"/>
    <s v="Hudson's Bay / Northern America"/>
    <s v="Hudson Bay"/>
    <s v="Unknown"/>
    <s v="WCR"/>
    <n v="1"/>
    <n v="1"/>
    <n v="1"/>
    <s v="Outoulibi"/>
    <n v="0"/>
  </r>
  <r>
    <x v="2591"/>
    <s v="Omushkego"/>
    <x v="39"/>
    <m/>
    <m/>
    <m/>
    <m/>
    <m/>
    <m/>
    <m/>
    <m/>
    <m/>
    <m/>
    <m/>
    <m/>
    <m/>
    <m/>
    <m/>
    <m/>
    <x v="3"/>
    <s v="Hudson's Bay / Northern America"/>
    <s v="Hudson Bay"/>
    <s v="Unknown"/>
    <s v="ENG"/>
    <n v="1"/>
    <n v="1"/>
    <n v="1"/>
    <s v="Omushkego"/>
    <n v="0"/>
  </r>
  <r>
    <x v="2592"/>
    <s v="Wappus"/>
    <x v="71"/>
    <s v="CHY"/>
    <s v="CHY"/>
    <s v="cheyenne"/>
    <s v="totemism"/>
    <n v="1000"/>
    <s v="high_american"/>
    <s v="no"/>
    <m/>
    <n v="1"/>
    <n v="2"/>
    <n v="1"/>
    <s v="naval_supplies"/>
    <s v="yes"/>
    <s v="Wappus"/>
    <n v="0"/>
    <s v="yes"/>
    <x v="3"/>
    <s v="Hudson's Bay / Northern America"/>
    <s v="Hudson Bay"/>
    <s v="Unknown"/>
    <s v="FRA"/>
    <n v="1"/>
    <n v="1"/>
    <n v="1"/>
    <s v="Wappus"/>
    <n v="0"/>
  </r>
  <r>
    <x v="2593"/>
    <s v="Quennebigon"/>
    <x v="39"/>
    <m/>
    <m/>
    <m/>
    <m/>
    <m/>
    <m/>
    <m/>
    <m/>
    <m/>
    <m/>
    <m/>
    <m/>
    <m/>
    <m/>
    <m/>
    <m/>
    <x v="3"/>
    <s v="Hudson's Bay / Northern America"/>
    <s v="Hudson Bay"/>
    <s v="Unknown"/>
    <s v="GBR"/>
    <n v="1"/>
    <n v="1"/>
    <n v="1"/>
    <s v="Quenebigon"/>
    <n v="0"/>
  </r>
  <r>
    <x v="2594"/>
    <s v="Kesyehotinne"/>
    <x v="39"/>
    <m/>
    <m/>
    <m/>
    <m/>
    <m/>
    <m/>
    <m/>
    <m/>
    <m/>
    <m/>
    <m/>
    <m/>
    <m/>
    <m/>
    <m/>
    <m/>
    <x v="3"/>
    <s v="Hudson's Bay"/>
    <s v="Hudson Bay"/>
    <s v="Unknown"/>
    <s v="GBR"/>
    <n v="1"/>
    <n v="1"/>
    <n v="1"/>
    <s v="Kesyehotinne"/>
    <n v="0"/>
  </r>
  <r>
    <x v="2595"/>
    <s v="Mahmikiwiniyak"/>
    <x v="39"/>
    <m/>
    <m/>
    <m/>
    <m/>
    <m/>
    <m/>
    <m/>
    <m/>
    <m/>
    <m/>
    <m/>
    <m/>
    <m/>
    <m/>
    <m/>
    <m/>
    <x v="3"/>
    <s v="Hudson's Bay / Northern America / The Great Plains"/>
    <s v="Hudson Bay"/>
    <s v="Unknown"/>
    <s v="GBR"/>
    <n v="1"/>
    <n v="1"/>
    <n v="1"/>
    <s v="Mahmikiwiniyak"/>
    <n v="0"/>
  </r>
  <r>
    <x v="2596"/>
    <s v="Sipiwininiwak"/>
    <x v="39"/>
    <m/>
    <m/>
    <m/>
    <m/>
    <m/>
    <m/>
    <m/>
    <m/>
    <m/>
    <m/>
    <m/>
    <m/>
    <m/>
    <m/>
    <m/>
    <m/>
    <x v="3"/>
    <s v="Hudson's Bay / The Great Plains"/>
    <s v="Hudson Bay"/>
    <s v="Unknown"/>
    <s v="GBR"/>
    <n v="1"/>
    <n v="1"/>
    <n v="1"/>
    <s v="Sipiwininiwak"/>
    <n v="0"/>
  </r>
  <r>
    <x v="2597"/>
    <s v="Hebina"/>
    <x v="39"/>
    <m/>
    <m/>
    <m/>
    <m/>
    <m/>
    <m/>
    <m/>
    <m/>
    <m/>
    <m/>
    <m/>
    <m/>
    <m/>
    <m/>
    <m/>
    <m/>
    <x v="3"/>
    <s v="Hudson's Bay / The Great Plains"/>
    <s v="Hudson Bay"/>
    <s v="Unknown"/>
    <s v="ASI"/>
    <n v="1"/>
    <n v="1"/>
    <n v="1"/>
    <s v="Hebina"/>
    <n v="0"/>
  </r>
  <r>
    <x v="2598"/>
    <s v="Athabasca"/>
    <x v="39"/>
    <m/>
    <m/>
    <m/>
    <m/>
    <m/>
    <m/>
    <m/>
    <m/>
    <m/>
    <m/>
    <m/>
    <m/>
    <m/>
    <m/>
    <m/>
    <m/>
    <x v="3"/>
    <s v="Hudson's Bay"/>
    <s v="Hudson Bay"/>
    <s v="Unknown"/>
    <s v="GBR"/>
    <n v="1"/>
    <n v="1"/>
    <n v="1"/>
    <s v="Athabasca"/>
    <n v="0"/>
  </r>
  <r>
    <x v="2599"/>
    <s v="Nihithawak"/>
    <x v="39"/>
    <m/>
    <m/>
    <m/>
    <m/>
    <m/>
    <m/>
    <m/>
    <m/>
    <m/>
    <m/>
    <m/>
    <m/>
    <m/>
    <m/>
    <m/>
    <m/>
    <x v="3"/>
    <s v="Hudson's Bay"/>
    <s v="Hudson Bay"/>
    <s v="Unknown"/>
    <s v="GBR"/>
    <n v="1"/>
    <n v="1"/>
    <n v="1"/>
    <s v="Nihithawak"/>
    <n v="0"/>
  </r>
  <r>
    <x v="2600"/>
    <s v="Danezaa"/>
    <x v="39"/>
    <m/>
    <m/>
    <m/>
    <m/>
    <m/>
    <m/>
    <m/>
    <m/>
    <m/>
    <m/>
    <m/>
    <m/>
    <m/>
    <m/>
    <m/>
    <m/>
    <x v="3"/>
    <s v="Hudson's Bay"/>
    <s v="Hudson Bay"/>
    <s v="Unknown"/>
    <s v="GBR"/>
    <n v="1"/>
    <n v="1"/>
    <n v="1"/>
    <s v="Danezaa"/>
    <n v="0"/>
  </r>
  <r>
    <x v="2601"/>
    <s v="Siksikawa"/>
    <x v="88"/>
    <s v="BLA"/>
    <s v="BLA"/>
    <m/>
    <m/>
    <n v="1000"/>
    <s v="high_american"/>
    <s v="no"/>
    <m/>
    <n v="2"/>
    <n v="2"/>
    <n v="3"/>
    <s v="grain"/>
    <s v="yes"/>
    <s v="Siksikawa"/>
    <n v="0"/>
    <s v="yes"/>
    <x v="3"/>
    <s v="Hudson's Bay / The Great Plains"/>
    <s v="Hudson Bay"/>
    <s v="Unknown"/>
    <s v="BLA"/>
    <n v="1"/>
    <n v="1"/>
    <n v="1"/>
    <s v="Siksikawa"/>
    <n v="0"/>
  </r>
  <r>
    <x v="2602"/>
    <s v="Sekani"/>
    <x v="39"/>
    <m/>
    <m/>
    <m/>
    <m/>
    <m/>
    <m/>
    <m/>
    <m/>
    <m/>
    <m/>
    <m/>
    <m/>
    <m/>
    <m/>
    <m/>
    <m/>
    <x v="3"/>
    <s v="Northwestern America / Hudson's Bay"/>
    <s v="Hudson Bay"/>
    <s v="Unknown"/>
    <s v="GBR"/>
    <n v="1"/>
    <n v="1"/>
    <n v="1"/>
    <s v="Sekani"/>
    <n v="0"/>
  </r>
  <r>
    <x v="2603"/>
    <s v="Dakelh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Dakelh"/>
    <n v="0"/>
  </r>
  <r>
    <x v="2604"/>
    <s v="Secwepemc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Secwepemc"/>
    <n v="0"/>
  </r>
  <r>
    <x v="2605"/>
    <s v="Tsilhoqotin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Tsilhqotin"/>
    <n v="0"/>
  </r>
  <r>
    <x v="2606"/>
    <s v="Okanagan"/>
    <x v="39"/>
    <m/>
    <m/>
    <m/>
    <m/>
    <m/>
    <m/>
    <m/>
    <m/>
    <m/>
    <m/>
    <m/>
    <m/>
    <m/>
    <m/>
    <m/>
    <m/>
    <x v="3"/>
    <s v="Northwestern America / Columbia Basin"/>
    <s v="California"/>
    <s v="Unknown"/>
    <s v="GBR"/>
    <n v="1"/>
    <n v="1"/>
    <n v="1"/>
    <s v="Okanagan"/>
    <n v="0"/>
  </r>
  <r>
    <x v="2607"/>
    <s v="Rocky Mountains"/>
    <x v="39"/>
    <m/>
    <m/>
    <m/>
    <m/>
    <m/>
    <m/>
    <m/>
    <m/>
    <m/>
    <m/>
    <m/>
    <m/>
    <m/>
    <m/>
    <m/>
    <m/>
    <x v="3"/>
    <s v="Wasteland"/>
    <n v="0"/>
    <n v="0"/>
    <n v="0"/>
    <n v="0"/>
    <n v="0"/>
    <n v="0"/>
    <n v="0"/>
    <n v="0"/>
  </r>
  <r>
    <x v="2608"/>
    <s v="Nisga'a"/>
    <x v="39"/>
    <m/>
    <m/>
    <m/>
    <m/>
    <m/>
    <m/>
    <m/>
    <m/>
    <m/>
    <m/>
    <m/>
    <m/>
    <m/>
    <m/>
    <m/>
    <m/>
    <x v="3"/>
    <s v="Northwestern America"/>
    <s v="California"/>
    <s v="Unknown"/>
    <n v="0"/>
    <n v="1"/>
    <n v="1"/>
    <n v="1"/>
    <s v="Quileute"/>
    <n v="0"/>
  </r>
  <r>
    <x v="2609"/>
    <s v="Heiltsuk"/>
    <x v="39"/>
    <m/>
    <m/>
    <m/>
    <m/>
    <m/>
    <m/>
    <m/>
    <m/>
    <m/>
    <m/>
    <m/>
    <m/>
    <m/>
    <m/>
    <m/>
    <m/>
    <x v="3"/>
    <s v="Northwestern America"/>
    <s v="California"/>
    <s v="Unknown"/>
    <s v="SAL"/>
    <n v="1"/>
    <n v="1"/>
    <n v="1"/>
    <s v="Heiltsuk"/>
    <n v="0"/>
  </r>
  <r>
    <x v="2610"/>
    <s v="Kodiak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Quileute"/>
    <n v="0"/>
  </r>
  <r>
    <x v="2611"/>
    <s v="Eyak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Eyak"/>
    <n v="0"/>
  </r>
  <r>
    <x v="2612"/>
    <s v="Sitka"/>
    <x v="39"/>
    <m/>
    <m/>
    <m/>
    <m/>
    <m/>
    <m/>
    <m/>
    <m/>
    <m/>
    <m/>
    <m/>
    <m/>
    <m/>
    <m/>
    <m/>
    <m/>
    <x v="3"/>
    <s v="Northwestern America"/>
    <s v="California"/>
    <s v="Unknown"/>
    <s v="RUS"/>
    <n v="1"/>
    <n v="1"/>
    <n v="1"/>
    <s v="Sitka"/>
    <n v="0"/>
  </r>
  <r>
    <x v="2613"/>
    <s v="Cotoname"/>
    <x v="0"/>
    <s v="AZT"/>
    <s v="AZT"/>
    <s v="aztek"/>
    <s v="nahuatl"/>
    <n v="1000"/>
    <s v="mesoamerican,high_american"/>
    <s v="no"/>
    <m/>
    <n v="1"/>
    <n v="2"/>
    <n v="2"/>
    <s v="dyes"/>
    <s v="yes"/>
    <s v="Cotoname"/>
    <n v="0"/>
    <s v="yes"/>
    <x v="3"/>
    <s v="Central America"/>
    <s v="Rio Grande"/>
    <s v="Unknown"/>
    <s v="SPA"/>
    <n v="1"/>
    <n v="1"/>
    <n v="1"/>
    <s v="Cotoname"/>
    <n v="0"/>
  </r>
  <r>
    <x v="2614"/>
    <s v="Guamares"/>
    <x v="0"/>
    <s v="AZT"/>
    <s v="AZT"/>
    <s v="aztek"/>
    <s v="nahuatl"/>
    <n v="1000"/>
    <s v="mesoamerican,high_american"/>
    <s v="no"/>
    <m/>
    <n v="1"/>
    <n v="2"/>
    <n v="1"/>
    <s v="grain"/>
    <s v="yes"/>
    <s v="Guamares"/>
    <n v="0"/>
    <s v="yes"/>
    <x v="3"/>
    <s v="Central America"/>
    <s v="Mexico"/>
    <s v="Grain"/>
    <s v="SPA"/>
    <n v="1"/>
    <n v="1"/>
    <n v="1"/>
    <s v="Guamares"/>
    <n v="0"/>
  </r>
  <r>
    <x v="2615"/>
    <s v="Seri"/>
    <x v="0"/>
    <s v="AZT"/>
    <s v="AZT"/>
    <s v="aztek"/>
    <s v="nahuatl"/>
    <n v="1000"/>
    <s v="mesoamerican,high_american"/>
    <s v="no"/>
    <m/>
    <n v="1"/>
    <n v="1"/>
    <n v="2"/>
    <s v="naval_supplies"/>
    <s v="yes"/>
    <s v="Seri"/>
    <n v="0"/>
    <s v="yes"/>
    <x v="3"/>
    <s v="Central America"/>
    <s v="California"/>
    <s v="Unknown"/>
    <s v="SPA"/>
    <n v="1"/>
    <n v="1"/>
    <n v="1"/>
    <s v="Seri"/>
    <n v="0"/>
  </r>
  <r>
    <x v="2616"/>
    <s v="Huichol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Wool"/>
    <s v="SPA"/>
    <n v="1"/>
    <n v="1"/>
    <n v="1"/>
    <s v="Huichol"/>
    <n v="0"/>
  </r>
  <r>
    <x v="2617"/>
    <s v="Toboso"/>
    <x v="0"/>
    <s v="AZT"/>
    <s v="AZT"/>
    <s v="aztek"/>
    <s v="nahuatl"/>
    <n v="1000"/>
    <s v="mesoamerican,high_american"/>
    <s v="no"/>
    <m/>
    <n v="1"/>
    <n v="1"/>
    <n v="1"/>
    <s v="cotton"/>
    <s v="yes"/>
    <s v="Toboso"/>
    <n v="0"/>
    <s v="yes"/>
    <x v="3"/>
    <s v="Central America"/>
    <s v="Rio Grande"/>
    <s v="Unknown"/>
    <s v="SPA"/>
    <n v="1"/>
    <n v="1"/>
    <n v="1"/>
    <s v="Toboso"/>
    <n v="0"/>
  </r>
  <r>
    <x v="2618"/>
    <s v="Laguneros"/>
    <x v="0"/>
    <s v="AZT"/>
    <s v="AZT"/>
    <s v="aztek"/>
    <s v="nahuatl"/>
    <n v="1000"/>
    <s v="mesoamerican,high_american"/>
    <s v="no"/>
    <m/>
    <n v="1"/>
    <n v="2"/>
    <n v="2"/>
    <s v="cocoa"/>
    <s v="yes"/>
    <s v="Laguneros"/>
    <n v="0"/>
    <s v="yes"/>
    <x v="3"/>
    <s v="Central America"/>
    <s v="Rio Grande"/>
    <s v="Unknown"/>
    <s v="SPA"/>
    <n v="1"/>
    <n v="1"/>
    <n v="1"/>
    <s v="Laguneros"/>
    <n v="0"/>
  </r>
  <r>
    <x v="2619"/>
    <s v="Nakipa"/>
    <x v="0"/>
    <s v="AZT"/>
    <s v="AZT"/>
    <s v="aztek"/>
    <s v="nahuatl"/>
    <n v="1000"/>
    <s v="mesoamerican,high_american"/>
    <s v="no"/>
    <m/>
    <n v="1"/>
    <n v="1"/>
    <n v="2"/>
    <s v="fish"/>
    <s v="yes"/>
    <s v="Nakipa"/>
    <n v="0"/>
    <s v="yes"/>
    <x v="3"/>
    <s v="Central America"/>
    <s v="California"/>
    <s v="Unknown"/>
    <s v="SPA"/>
    <n v="1"/>
    <n v="1"/>
    <n v="1"/>
    <s v="Nakipa"/>
    <n v="0"/>
  </r>
  <r>
    <x v="2620"/>
    <s v="Tizapan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Grain"/>
    <s v="CLM"/>
    <n v="3"/>
    <n v="3"/>
    <n v="1"/>
    <s v="Tizapan"/>
    <n v="50"/>
  </r>
  <r>
    <x v="2621"/>
    <s v="Cuitzeo"/>
    <x v="0"/>
    <s v="AZT"/>
    <s v="AZT"/>
    <s v="aztek"/>
    <s v="nahuatl"/>
    <n v="1000"/>
    <s v="mesoamerican,high_american"/>
    <s v="no"/>
    <m/>
    <n v="3"/>
    <n v="3"/>
    <n v="3"/>
    <s v="grain"/>
    <s v="yes"/>
    <s v="Zinapecuaro"/>
    <n v="0"/>
    <s v="yes"/>
    <x v="3"/>
    <s v="Central America / Mesoamerica"/>
    <s v="Mexico"/>
    <s v="Grain"/>
    <s v="TAR"/>
    <n v="3"/>
    <n v="3"/>
    <n v="1"/>
    <s v="Zinapecuaro"/>
    <n v="0"/>
  </r>
  <r>
    <x v="2622"/>
    <s v="Cutzamala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Sugar"/>
    <s v="TAR"/>
    <n v="3"/>
    <n v="3"/>
    <n v="1"/>
    <s v="Cutzamala"/>
    <n v="0"/>
  </r>
  <r>
    <x v="2623"/>
    <s v="Patzcuaro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Grain"/>
    <s v="TAR"/>
    <n v="4"/>
    <n v="4"/>
    <n v="1"/>
    <s v="Tzintzuntzan"/>
    <n v="0"/>
  </r>
  <r>
    <x v="2624"/>
    <s v="Hinonoeino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Rio Grande"/>
    <s v="Unknown"/>
    <s v="ARP"/>
    <n v="1"/>
    <n v="1"/>
    <n v="1"/>
    <s v="Hinonoeino"/>
    <n v="0"/>
  </r>
  <r>
    <x v="2625"/>
    <s v="Tullucan"/>
    <x v="0"/>
    <s v="AZT"/>
    <s v="AZT"/>
    <s v="tlapanec"/>
    <s v="nahuatl"/>
    <n v="1000"/>
    <s v="mesoamerican,high_american"/>
    <s v="no"/>
    <m/>
    <n v="3"/>
    <n v="3"/>
    <n v="2"/>
    <s v="gold"/>
    <s v="yes"/>
    <s v="Tolluca"/>
    <n v="0"/>
    <s v="yes"/>
    <x v="3"/>
    <s v="Central America / Mesoamerica"/>
    <s v="Mexico"/>
    <s v="Gold"/>
    <s v="AZT"/>
    <n v="3"/>
    <n v="3"/>
    <n v="1"/>
    <s v="Tolluca"/>
    <n v="0"/>
  </r>
  <r>
    <x v="2626"/>
    <s v="Cihuatlan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Fish"/>
    <s v="TLA"/>
    <n v="2"/>
    <n v="2"/>
    <n v="1"/>
    <s v="Cihuatlan"/>
    <n v="50"/>
  </r>
  <r>
    <x v="2627"/>
    <s v="Tepeacac"/>
    <x v="0"/>
    <s v="AZT"/>
    <s v="AZT"/>
    <s v="aztek"/>
    <s v="nahuatl"/>
    <n v="1000"/>
    <s v="mesoamerican,high_american"/>
    <s v="no"/>
    <m/>
    <n v="2"/>
    <n v="2"/>
    <n v="3"/>
    <s v="grain"/>
    <s v="yes"/>
    <s v="Tepeacac"/>
    <n v="0"/>
    <s v="yes"/>
    <x v="3"/>
    <s v="Central America / Mesoamerica"/>
    <s v="Mexico"/>
    <s v="Grain"/>
    <s v="AZT"/>
    <n v="2"/>
    <n v="2"/>
    <n v="1"/>
    <s v="Tepeacac"/>
    <n v="0"/>
  </r>
  <r>
    <x v="2628"/>
    <s v="Coyolapan"/>
    <x v="0"/>
    <s v="AZT"/>
    <s v="AZT"/>
    <s v="aztek"/>
    <s v="nahuatl"/>
    <n v="1000"/>
    <s v="mesoamerican,high_american"/>
    <s v="no"/>
    <m/>
    <n v="2"/>
    <n v="3"/>
    <n v="3"/>
    <s v="gold"/>
    <s v="yes"/>
    <s v="Coyolapan"/>
    <n v="0"/>
    <s v="yes"/>
    <x v="3"/>
    <s v="Central America / Mesoamerica"/>
    <s v="Mexico"/>
    <s v="Gold"/>
    <s v="MIX"/>
    <n v="2"/>
    <n v="2"/>
    <n v="1"/>
    <s v="Coyolapan"/>
    <n v="0"/>
  </r>
  <r>
    <x v="2629"/>
    <s v="Tochtepec"/>
    <x v="0"/>
    <s v="AZT"/>
    <s v="AZT"/>
    <s v="aztek"/>
    <s v="nahuatl"/>
    <n v="1000"/>
    <s v="mesoamerican,high_american"/>
    <s v="no"/>
    <m/>
    <n v="2"/>
    <n v="2"/>
    <n v="3"/>
    <s v="fish"/>
    <s v="yes"/>
    <s v="Tochtepec"/>
    <n v="50"/>
    <s v="yes"/>
    <x v="3"/>
    <s v="Central America / Mesoamerica"/>
    <s v="Mexico"/>
    <s v="Fish"/>
    <s v="ZAP"/>
    <n v="2"/>
    <n v="2"/>
    <n v="1"/>
    <s v="Tochtepec"/>
    <n v="50"/>
  </r>
  <r>
    <x v="2630"/>
    <s v="Mixe"/>
    <x v="0"/>
    <s v="AZT"/>
    <s v="AZT"/>
    <s v="aztek"/>
    <s v="nahuatl"/>
    <n v="1000"/>
    <s v="mesoamerican,high_american"/>
    <s v="no"/>
    <m/>
    <n v="2"/>
    <n v="3"/>
    <n v="3"/>
    <s v="fish"/>
    <s v="yes"/>
    <s v="Zaachila"/>
    <n v="50"/>
    <s v="yes"/>
    <x v="3"/>
    <s v="Central America / Mesoamerica"/>
    <s v="Mexico"/>
    <s v="Fish"/>
    <s v="ZAP"/>
    <n v="2"/>
    <n v="2"/>
    <n v="1"/>
    <s v="Zaachila"/>
    <n v="50"/>
  </r>
  <r>
    <x v="2631"/>
    <s v="Xicallanco"/>
    <x v="0"/>
    <s v="AZT"/>
    <s v="AZT"/>
    <s v="aztek"/>
    <s v="nahuatl"/>
    <n v="1000"/>
    <s v="mesoamerican,high_american"/>
    <s v="no"/>
    <m/>
    <n v="3"/>
    <n v="2"/>
    <n v="2"/>
    <s v="cocoa"/>
    <s v="yes"/>
    <s v="Xicallanco"/>
    <n v="25"/>
    <s v="yes"/>
    <x v="3"/>
    <s v="Central America / Mesoamerica"/>
    <s v="Mexico"/>
    <s v="Cocoa"/>
    <s v="ITZ"/>
    <n v="2"/>
    <n v="2"/>
    <n v="1"/>
    <s v="Xicallanco"/>
    <n v="25"/>
  </r>
  <r>
    <x v="2632"/>
    <s v="Mani"/>
    <x v="0"/>
    <s v="AZT"/>
    <s v="AZT"/>
    <s v="aztek"/>
    <s v="nahuatl"/>
    <n v="1000"/>
    <s v="mesoamerican,high_american"/>
    <s v="no"/>
    <m/>
    <n v="4"/>
    <n v="4"/>
    <n v="3"/>
    <s v="cocoa"/>
    <s v="yes"/>
    <s v="Mani"/>
    <n v="25"/>
    <s v="yes"/>
    <x v="3"/>
    <s v="Yucatan / Central America / Mesoamerica"/>
    <s v="Mexico"/>
    <s v="Cocoa"/>
    <s v="XIU"/>
    <n v="4"/>
    <n v="4"/>
    <n v="1"/>
    <s v="Mani"/>
    <n v="25"/>
  </r>
  <r>
    <x v="2633"/>
    <s v="Uaymil"/>
    <x v="0"/>
    <s v="AZT"/>
    <s v="AZT"/>
    <s v="aztek"/>
    <s v="nahuatl"/>
    <n v="1000"/>
    <s v="mesoamerican,high_american"/>
    <s v="no"/>
    <m/>
    <n v="3"/>
    <n v="4"/>
    <n v="3"/>
    <s v="cocoa"/>
    <s v="yes"/>
    <s v="Uaymil"/>
    <n v="25"/>
    <s v="yes"/>
    <x v="3"/>
    <s v="Yucatan / Central America / Mesoamerica"/>
    <s v="Mexico"/>
    <s v="Cocoa"/>
    <s v="COC"/>
    <n v="3"/>
    <n v="3"/>
    <n v="1"/>
    <s v="Uaymil"/>
    <n v="25"/>
  </r>
  <r>
    <x v="2634"/>
    <s v="Chiapas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Cocoa"/>
    <s v="ITZ"/>
    <n v="2"/>
    <n v="2"/>
    <n v="1"/>
    <s v="Chiapas"/>
    <n v="25"/>
  </r>
  <r>
    <x v="2635"/>
    <s v="Chacujal"/>
    <x v="0"/>
    <s v="AZT"/>
    <s v="AZT"/>
    <s v="aztek"/>
    <s v="nahuatl"/>
    <n v="1000"/>
    <s v="mesoamerican,high_american"/>
    <s v="no"/>
    <m/>
    <n v="2"/>
    <n v="3"/>
    <n v="2"/>
    <s v="dyes"/>
    <s v="yes"/>
    <s v="Cuacujal"/>
    <n v="50"/>
    <s v="yes"/>
    <x v="3"/>
    <s v="Central America / Mesoamerica"/>
    <s v="Mexico"/>
    <s v="Dyes"/>
    <s v="KIC"/>
    <n v="2"/>
    <n v="2"/>
    <n v="1"/>
    <s v="Chacujal"/>
    <n v="50"/>
  </r>
  <r>
    <x v="2636"/>
    <s v="Chortli"/>
    <x v="0"/>
    <s v="AZT"/>
    <s v="AZT"/>
    <s v="aztek"/>
    <s v="nahuatl"/>
    <n v="1000"/>
    <s v="mesoamerican,high_american"/>
    <s v="no"/>
    <m/>
    <n v="1"/>
    <n v="2"/>
    <n v="2"/>
    <s v="cloth"/>
    <s v="yes"/>
    <s v="Chortli"/>
    <n v="0"/>
    <s v="yes"/>
    <x v="3"/>
    <s v="Central America / Mesoamerica"/>
    <s v="Panama"/>
    <s v="Unknown"/>
    <s v="SPA"/>
    <n v="1"/>
    <n v="1"/>
    <n v="1"/>
    <s v="Chortli"/>
    <n v="0"/>
  </r>
  <r>
    <x v="2637"/>
    <s v="Xocnochco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Cocoa"/>
    <s v="KIC"/>
    <n v="3"/>
    <n v="3"/>
    <n v="1"/>
    <s v="Xoconochco"/>
    <n v="50"/>
  </r>
  <r>
    <x v="2638"/>
    <s v="Raritan"/>
    <x v="39"/>
    <m/>
    <m/>
    <m/>
    <m/>
    <m/>
    <s v="high_american"/>
    <m/>
    <m/>
    <m/>
    <m/>
    <m/>
    <m/>
    <m/>
    <m/>
    <m/>
    <m/>
    <x v="3"/>
    <s v="The Thirteen Colonies / Northeastern America"/>
    <s v="Chesapeake Bay"/>
    <s v="Unknown"/>
    <s v="NED"/>
    <n v="1"/>
    <n v="1"/>
    <n v="1"/>
    <s v="Raritan"/>
    <n v="0"/>
  </r>
  <r>
    <x v="2639"/>
    <s v="Lenca"/>
    <x v="0"/>
    <s v="AZT"/>
    <s v="AZT"/>
    <s v="aztek"/>
    <s v="nahuatl"/>
    <n v="1000"/>
    <s v="mesoamerican,high_american"/>
    <s v="no"/>
    <m/>
    <n v="1"/>
    <n v="1"/>
    <n v="2"/>
    <s v="naval_supplies"/>
    <s v="yes"/>
    <s v="Lenca"/>
    <n v="0"/>
    <s v="yes"/>
    <x v="3"/>
    <s v="Central America / Mesoamerica"/>
    <s v="Panama"/>
    <s v="Unknown"/>
    <s v="SPA"/>
    <n v="1"/>
    <n v="1"/>
    <n v="1"/>
    <s v="Lenca"/>
    <n v="0"/>
  </r>
  <r>
    <x v="2640"/>
    <s v="Tziccoac"/>
    <x v="62"/>
    <s v="TLX"/>
    <s v="TLX"/>
    <s v="aztek"/>
    <s v="nahuatl"/>
    <n v="1000"/>
    <s v="mesoamerican,high_american"/>
    <s v="no"/>
    <m/>
    <m/>
    <m/>
    <m/>
    <m/>
    <m/>
    <m/>
    <m/>
    <m/>
    <x v="3"/>
    <s v="Central America / Mesoamerica"/>
    <s v="Mexico"/>
    <s v="Sugar"/>
    <s v="TOT"/>
    <n v="1"/>
    <n v="1"/>
    <n v="1"/>
    <s v="Tziccoac"/>
    <n v="0"/>
  </r>
  <r>
    <x v="2641"/>
    <s v="Metztitlan"/>
    <x v="0"/>
    <s v="AZT"/>
    <s v="AZT"/>
    <s v="aztek"/>
    <s v="nahuatl"/>
    <n v="1000"/>
    <s v="mesoamerican,high_american"/>
    <s v="no"/>
    <m/>
    <n v="1"/>
    <n v="1"/>
    <n v="2"/>
    <s v="grain"/>
    <s v="yes"/>
    <s v="Metztitlan"/>
    <n v="25"/>
    <s v="yes"/>
    <x v="3"/>
    <s v="Central America / Mesoamerica"/>
    <s v="Mexico"/>
    <s v="Grain"/>
    <s v="TOT"/>
    <n v="1"/>
    <n v="1"/>
    <n v="1"/>
    <s v="Metztitlan"/>
    <n v="25"/>
  </r>
  <r>
    <x v="2642"/>
    <s v="Apatzingan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Grain"/>
    <s v="TAR"/>
    <n v="2"/>
    <n v="2"/>
    <n v="1"/>
    <s v="Apatzingan"/>
    <n v="0"/>
  </r>
  <r>
    <x v="2643"/>
    <s v="Cholula"/>
    <x v="62"/>
    <s v="TLX"/>
    <s v="TLX"/>
    <s v="aztek"/>
    <s v="nahuatl"/>
    <n v="1000"/>
    <s v="mesoamerican,high_american"/>
    <s v="no"/>
    <m/>
    <m/>
    <m/>
    <m/>
    <m/>
    <m/>
    <m/>
    <m/>
    <m/>
    <x v="3"/>
    <s v="Central America / Mesoamerica"/>
    <s v="Mexico"/>
    <s v="Sugar"/>
    <s v="TLX"/>
    <n v="4"/>
    <n v="4"/>
    <n v="1"/>
    <s v="Cholula"/>
    <n v="0"/>
  </r>
  <r>
    <x v="2644"/>
    <s v="Teloloapan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Gold"/>
    <s v="TLA"/>
    <n v="2"/>
    <n v="2"/>
    <n v="1"/>
    <s v="Teloloapan"/>
    <n v="50"/>
  </r>
  <r>
    <x v="2645"/>
    <s v="Coixtlahuacan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Dyes"/>
    <s v="MIX"/>
    <n v="3"/>
    <n v="3"/>
    <n v="1"/>
    <s v="Coixtlahuacan"/>
    <n v="0"/>
  </r>
  <r>
    <x v="2646"/>
    <s v="Cuetlaxtlan"/>
    <x v="62"/>
    <s v="TLX"/>
    <s v="TLX"/>
    <s v="aztek"/>
    <s v="nahuatl"/>
    <n v="1000"/>
    <s v="mesoamerican,high_american"/>
    <s v="no"/>
    <m/>
    <m/>
    <m/>
    <m/>
    <m/>
    <m/>
    <m/>
    <m/>
    <m/>
    <x v="3"/>
    <s v="Central America / Mesoamerica"/>
    <s v="Mexico"/>
    <s v="Sugar"/>
    <s v="TOT"/>
    <n v="2"/>
    <n v="2"/>
    <n v="1"/>
    <s v="Cuetlaxtlan"/>
    <n v="0"/>
  </r>
  <r>
    <x v="2647"/>
    <s v="Yopitzinco"/>
    <x v="61"/>
    <s v="TLA"/>
    <s v="TLA"/>
    <s v="tlapanec"/>
    <s v="nahuatl"/>
    <n v="1000"/>
    <s v="high_american"/>
    <s v="no"/>
    <m/>
    <m/>
    <m/>
    <m/>
    <m/>
    <m/>
    <m/>
    <m/>
    <m/>
    <x v="3"/>
    <s v="Central America / Mesoamerica"/>
    <s v="Mexico"/>
    <s v="Fish"/>
    <s v="TLA"/>
    <n v="3"/>
    <n v="3"/>
    <n v="1"/>
    <s v="Yopi"/>
    <n v="0"/>
  </r>
  <r>
    <x v="2648"/>
    <s v="Tehuantepec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Fish"/>
    <s v="ZAP"/>
    <n v="2"/>
    <n v="2"/>
    <n v="1"/>
    <s v="Tehuantepec"/>
    <n v="0"/>
  </r>
  <r>
    <x v="2649"/>
    <s v="Champutun"/>
    <x v="0"/>
    <s v="AZT"/>
    <s v="AZT"/>
    <s v="aztek"/>
    <s v="nahuatl"/>
    <n v="1000"/>
    <s v="mesoamerican,high_american"/>
    <s v="no"/>
    <m/>
    <n v="3"/>
    <n v="4"/>
    <n v="4"/>
    <s v="cocoa"/>
    <s v="yes"/>
    <s v="Champutun"/>
    <n v="25"/>
    <s v="yes"/>
    <x v="3"/>
    <s v="Central America / Mesoamerica"/>
    <s v="Mexico"/>
    <s v="Cocoa"/>
    <s v="XIU"/>
    <n v="3"/>
    <n v="3"/>
    <n v="1"/>
    <s v="Champutun"/>
    <n v="25"/>
  </r>
  <r>
    <x v="2650"/>
    <s v="Ah Canul"/>
    <x v="0"/>
    <s v="AZT"/>
    <s v="AZT"/>
    <s v="aztek"/>
    <s v="nahuatl"/>
    <n v="1000"/>
    <s v="mesoamerican,high_american"/>
    <s v="no"/>
    <m/>
    <n v="4"/>
    <n v="3"/>
    <n v="3"/>
    <s v="cocoa"/>
    <s v="yes"/>
    <s v="Ah Canul"/>
    <n v="25"/>
    <s v="yes"/>
    <x v="3"/>
    <s v="Yucatan / Central America / Mesoamerica"/>
    <s v="Mexico"/>
    <s v="Cocoa"/>
    <s v="XIU"/>
    <n v="3"/>
    <n v="3"/>
    <n v="1"/>
    <s v="Ah Canul"/>
    <n v="25"/>
  </r>
  <r>
    <x v="2651"/>
    <s v="Ecab"/>
    <x v="0"/>
    <s v="AZT"/>
    <s v="AZT"/>
    <s v="aztek"/>
    <s v="nahuatl"/>
    <n v="1000"/>
    <s v="mesoamerican,high_american"/>
    <s v="no"/>
    <m/>
    <n v="3"/>
    <n v="4"/>
    <n v="3"/>
    <s v="fish"/>
    <s v="yes"/>
    <s v="Ecab"/>
    <n v="25"/>
    <s v="yes"/>
    <x v="3"/>
    <s v="Yucatan / Central America / Mesoamerica"/>
    <s v="Mexico"/>
    <s v="Fish"/>
    <s v="COC"/>
    <n v="3"/>
    <n v="3"/>
    <n v="1"/>
    <s v="Ecab"/>
    <n v="25"/>
  </r>
  <r>
    <x v="2652"/>
    <s v="Iximché"/>
    <x v="60"/>
    <s v="KIC"/>
    <s v="KIC"/>
    <s v="highland_mayan"/>
    <s v="mesoamerican_religion"/>
    <n v="1000"/>
    <s v="high_american"/>
    <s v="no"/>
    <m/>
    <m/>
    <m/>
    <m/>
    <m/>
    <m/>
    <m/>
    <m/>
    <m/>
    <x v="3"/>
    <s v="Central America / Mesoamerica"/>
    <s v="Mexico"/>
    <s v="Cocoa"/>
    <s v="KIC"/>
    <n v="3"/>
    <n v="3"/>
    <n v="1"/>
    <s v="Iximché"/>
    <n v="0"/>
  </r>
  <r>
    <x v="2653"/>
    <s v="Baracoa"/>
    <x v="0"/>
    <s v="AZT"/>
    <s v="AZT"/>
    <s v="aztek"/>
    <s v="nahuatl"/>
    <n v="1000"/>
    <s v="high_american,mesoamerican,andean"/>
    <s v="no"/>
    <m/>
    <n v="2"/>
    <n v="2"/>
    <n v="3"/>
    <s v="sugar"/>
    <s v="yes"/>
    <s v="Baracoa"/>
    <n v="0"/>
    <s v="yes"/>
    <x v="3"/>
    <s v="The Caribbean"/>
    <s v="Caribbean"/>
    <s v="Unknown"/>
    <s v="CAS"/>
    <n v="2"/>
    <n v="2"/>
    <n v="1"/>
    <s v="Baracoa"/>
    <n v="0"/>
  </r>
  <r>
    <x v="2654"/>
    <s v="Bayamo"/>
    <x v="0"/>
    <s v="AZT"/>
    <s v="AZT"/>
    <s v="aztek"/>
    <s v="nahuatl"/>
    <n v="1000"/>
    <s v="high_american,mesoamerican,andean"/>
    <s v="no"/>
    <m/>
    <n v="2"/>
    <n v="3"/>
    <n v="2"/>
    <s v="sugar"/>
    <s v="yes"/>
    <s v="Bayamo"/>
    <n v="0"/>
    <s v="yes"/>
    <x v="3"/>
    <s v="The Caribbean"/>
    <s v="Caribbean"/>
    <s v="Unknown"/>
    <s v="CAS"/>
    <n v="2"/>
    <n v="3"/>
    <n v="1"/>
    <s v="Bayamo"/>
    <n v="0"/>
  </r>
  <r>
    <x v="2655"/>
    <s v="Camaguey"/>
    <x v="0"/>
    <s v="AZT"/>
    <s v="AZT"/>
    <s v="aztek"/>
    <s v="nahuatl"/>
    <n v="1000"/>
    <s v="high_american,mesoamerican,andean"/>
    <s v="no"/>
    <m/>
    <n v="2"/>
    <n v="3"/>
    <n v="2"/>
    <s v="sugar"/>
    <s v="yes"/>
    <s v="Camaguey"/>
    <n v="0"/>
    <s v="yes"/>
    <x v="3"/>
    <s v="The Caribbean"/>
    <s v="Caribbean"/>
    <s v="Unknown"/>
    <s v="CAS"/>
    <n v="2"/>
    <n v="2"/>
    <n v="1"/>
    <s v="Camaguey"/>
    <n v="0"/>
  </r>
  <r>
    <x v="2656"/>
    <s v="Colima"/>
    <x v="63"/>
    <s v="TAR"/>
    <s v="TAR"/>
    <s v="purepecha"/>
    <s v="nahuatl"/>
    <n v="1000"/>
    <s v="high_american"/>
    <s v="no"/>
    <m/>
    <m/>
    <m/>
    <m/>
    <m/>
    <m/>
    <m/>
    <m/>
    <m/>
    <x v="3"/>
    <s v="Central America / Mesoamerica"/>
    <s v="Mexico"/>
    <s v="Fish"/>
    <s v="CLM"/>
    <n v="4"/>
    <n v="4"/>
    <n v="1"/>
    <s v="Colima"/>
    <n v="0"/>
  </r>
  <r>
    <x v="2657"/>
    <s v="Maguan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2"/>
    <n v="2"/>
    <n v="1"/>
    <s v="Maguana"/>
    <n v="0"/>
  </r>
  <r>
    <x v="2658"/>
    <s v="Magua"/>
    <x v="38"/>
    <s v="MAY"/>
    <s v="MAY"/>
    <s v="mayan"/>
    <s v="mesoamerican_religion"/>
    <n v="1000"/>
    <s v="high_american,mesoamerican,andean"/>
    <s v="no"/>
    <m/>
    <m/>
    <m/>
    <m/>
    <m/>
    <m/>
    <m/>
    <m/>
    <m/>
    <x v="3"/>
    <s v="The Caribbean"/>
    <s v="Caribbean"/>
    <s v="Unknown"/>
    <s v="CAS"/>
    <n v="2"/>
    <n v="1"/>
    <n v="1"/>
    <s v="Magua"/>
    <n v="0"/>
  </r>
  <r>
    <x v="2659"/>
    <s v="Managua"/>
    <x v="0"/>
    <s v="AZT"/>
    <s v="AZT"/>
    <s v="aztek"/>
    <s v="nahuatl"/>
    <n v="1000"/>
    <s v="mesoamerican,high_american"/>
    <s v="no"/>
    <m/>
    <n v="1"/>
    <n v="2"/>
    <n v="1"/>
    <s v="sugar"/>
    <s v="yes"/>
    <s v="Managua"/>
    <n v="0"/>
    <s v="yes"/>
    <x v="3"/>
    <s v="The Spanish Main / Central America / Castilla del Oro"/>
    <s v="Panama"/>
    <s v="Unknown"/>
    <s v="SPA"/>
    <n v="1"/>
    <n v="1"/>
    <n v="1"/>
    <s v="Managua"/>
    <n v="0"/>
  </r>
  <r>
    <x v="2660"/>
    <s v="Uluas"/>
    <x v="0"/>
    <s v="AZT"/>
    <s v="AZT"/>
    <s v="aztek"/>
    <s v="nahuatl"/>
    <n v="1000"/>
    <s v="mesoamerican,high_american"/>
    <s v="no"/>
    <m/>
    <n v="1"/>
    <n v="1"/>
    <n v="2"/>
    <s v="dyes"/>
    <s v="yes"/>
    <s v="Uluas"/>
    <n v="0"/>
    <s v="yes"/>
    <x v="3"/>
    <s v="Central America"/>
    <s v="Panama"/>
    <s v="Unknown"/>
    <s v="SPA"/>
    <n v="1"/>
    <n v="1"/>
    <n v="1"/>
    <s v="Uluas"/>
    <n v="0"/>
  </r>
  <r>
    <x v="2661"/>
    <s v="Olancho"/>
    <x v="0"/>
    <s v="AZT"/>
    <s v="AZT"/>
    <s v="aztek"/>
    <s v="nahuatl"/>
    <n v="1000"/>
    <s v="mesoamerican,high_american"/>
    <s v="no"/>
    <m/>
    <n v="1"/>
    <n v="1"/>
    <n v="1"/>
    <s v="tobacco"/>
    <s v="yes"/>
    <s v="Olancho"/>
    <n v="0"/>
    <s v="yes"/>
    <x v="3"/>
    <s v="Central America"/>
    <s v="Panama"/>
    <s v="Unknown"/>
    <s v="SPA"/>
    <n v="1"/>
    <n v="1"/>
    <n v="1"/>
    <s v="Olancho"/>
    <n v="0"/>
  </r>
  <r>
    <x v="2662"/>
    <s v="Nicoya"/>
    <x v="0"/>
    <s v="AZT"/>
    <s v="AZT"/>
    <s v="aztek"/>
    <s v="nahuatl"/>
    <n v="1000"/>
    <s v="mesoamerican,high_american"/>
    <s v="no"/>
    <m/>
    <n v="1"/>
    <n v="1"/>
    <n v="1"/>
    <s v="cloth"/>
    <s v="yes"/>
    <s v="Nicoya"/>
    <n v="0"/>
    <s v="yes"/>
    <x v="3"/>
    <s v="The Spanish Main / Central America / Castilla del Oro"/>
    <s v="Panama"/>
    <s v="Unknown"/>
    <s v="SPA"/>
    <n v="1"/>
    <n v="1"/>
    <n v="1"/>
    <s v="Nicoya"/>
    <n v="0"/>
  </r>
  <r>
    <x v="2663"/>
    <s v="Veraguas"/>
    <x v="59"/>
    <s v="MCA"/>
    <s v="MCA"/>
    <s v="muisca"/>
    <s v="animism"/>
    <n v="1000"/>
    <s v="high_american,mesoamerican,andean"/>
    <s v="no"/>
    <m/>
    <m/>
    <m/>
    <m/>
    <m/>
    <m/>
    <m/>
    <m/>
    <m/>
    <x v="3"/>
    <s v="The Spanish Main / Central America / Castilla del Oro"/>
    <s v="Panama"/>
    <s v="Unknown"/>
    <s v="SPA"/>
    <n v="1"/>
    <n v="1"/>
    <n v="1"/>
    <s v="Veraguas"/>
    <n v="0"/>
  </r>
  <r>
    <x v="2664"/>
    <s v="Eyeish"/>
    <x v="0"/>
    <s v="AZT"/>
    <s v="AZT"/>
    <s v="aztek"/>
    <s v="nahuatl"/>
    <n v="1000"/>
    <s v="mesoamerican,high_american"/>
    <s v="no"/>
    <m/>
    <n v="1"/>
    <n v="1"/>
    <n v="1"/>
    <s v="naval_supplies"/>
    <s v="yes"/>
    <s v="Ais"/>
    <n v="0"/>
    <s v="yes"/>
    <x v="3"/>
    <s v="The Great Plains"/>
    <s v="Rio Grande"/>
    <s v="Unknown"/>
    <s v="SPA"/>
    <n v="1"/>
    <n v="1"/>
    <n v="1"/>
    <s v="Ais"/>
    <n v="0"/>
  </r>
  <r>
    <x v="2665"/>
    <s v="Tuintsundé"/>
    <x v="0"/>
    <s v="AZT"/>
    <s v="AZT"/>
    <s v="aztek"/>
    <s v="nahuatl"/>
    <n v="1000"/>
    <s v="mesoamerican,high_american"/>
    <s v="no"/>
    <m/>
    <n v="1"/>
    <n v="2"/>
    <n v="1"/>
    <s v="iron"/>
    <s v="yes"/>
    <s v="Tuintsundé"/>
    <n v="0"/>
    <s v="yes"/>
    <x v="3"/>
    <s v="The Great Plains"/>
    <s v="Rio Grande"/>
    <s v="Unknown"/>
    <s v="SPA"/>
    <n v="1"/>
    <n v="1"/>
    <n v="1"/>
    <s v="Tuintsundé"/>
    <n v="0"/>
  </r>
  <r>
    <x v="2666"/>
    <s v="Cacaxtes"/>
    <x v="0"/>
    <s v="AZT"/>
    <s v="AZT"/>
    <s v="aztek"/>
    <s v="nahuatl"/>
    <n v="1000"/>
    <s v="mesoamerican,high_american"/>
    <s v="no"/>
    <m/>
    <n v="1"/>
    <n v="1"/>
    <n v="2"/>
    <s v="coffee"/>
    <s v="yes"/>
    <s v="Cacaxtes"/>
    <n v="0"/>
    <s v="yes"/>
    <x v="3"/>
    <s v="Central America"/>
    <s v="Rio Grande"/>
    <s v="Unknown"/>
    <s v="SPA"/>
    <n v="1"/>
    <n v="1"/>
    <n v="1"/>
    <s v="Cacaxtes"/>
    <n v="0"/>
  </r>
  <r>
    <x v="2667"/>
    <s v="Borrado"/>
    <x v="0"/>
    <s v="AZT"/>
    <s v="AZT"/>
    <s v="aztek"/>
    <s v="nahuatl"/>
    <n v="1000"/>
    <s v="mesoamerican,high_american"/>
    <s v="no"/>
    <m/>
    <n v="1"/>
    <n v="1"/>
    <n v="1"/>
    <s v="gold"/>
    <s v="yes"/>
    <s v="Borrado"/>
    <n v="0"/>
    <s v="yes"/>
    <x v="3"/>
    <s v="Central America"/>
    <s v="Rio Grande"/>
    <s v="Unknown"/>
    <s v="SPA"/>
    <n v="1"/>
    <n v="1"/>
    <n v="1"/>
    <s v="Borrado"/>
    <n v="0"/>
  </r>
  <r>
    <x v="2668"/>
    <s v="Hasinai"/>
    <x v="0"/>
    <s v="AZT"/>
    <s v="AZT"/>
    <s v="aztek"/>
    <s v="nahuatl"/>
    <n v="1000"/>
    <s v="mesoamerican,high_american"/>
    <s v="no"/>
    <m/>
    <n v="1"/>
    <n v="1"/>
    <n v="2"/>
    <s v="spices"/>
    <s v="yes"/>
    <s v="Hasinai"/>
    <n v="0"/>
    <s v="yes"/>
    <x v="3"/>
    <s v="The Great Plains"/>
    <s v="Rio Grande"/>
    <s v="Unknown"/>
    <s v="CAD"/>
    <n v="1"/>
    <n v="1"/>
    <n v="1"/>
    <s v="Hasinai"/>
    <n v="0"/>
  </r>
  <r>
    <x v="2669"/>
    <s v="Tkaronto"/>
    <x v="72"/>
    <s v="FOX"/>
    <s v="FOX"/>
    <s v="chiwere"/>
    <s v="totemism"/>
    <n v="1000"/>
    <s v="high_american"/>
    <m/>
    <m/>
    <n v="3"/>
    <n v="4"/>
    <n v="4"/>
    <s v="tobacco"/>
    <s v="yes"/>
    <s v="Tkoronto"/>
    <n v="0"/>
    <s v="yes"/>
    <x v="3"/>
    <s v="St Lawrence Basin / Northern America / Canada"/>
    <s v="Ohio"/>
    <s v="Tobacco"/>
    <s v="HUR"/>
    <n v="3"/>
    <n v="3"/>
    <n v="1"/>
    <s v="Tkaronto"/>
    <n v="0"/>
  </r>
  <r>
    <x v="2670"/>
    <s v="Missisage"/>
    <x v="82"/>
    <s v="OTT"/>
    <s v="OTT"/>
    <m/>
    <m/>
    <n v="1000"/>
    <s v="high_american"/>
    <s v="no"/>
    <m/>
    <m/>
    <m/>
    <m/>
    <m/>
    <m/>
    <m/>
    <m/>
    <m/>
    <x v="3"/>
    <s v="St Lawrence Basin / Northern America / Canada"/>
    <s v="Ohio"/>
    <s v="Unknown"/>
    <s v="OJI"/>
    <n v="1"/>
    <n v="1"/>
    <n v="1"/>
    <s v="Missisage"/>
    <n v="0"/>
  </r>
  <r>
    <x v="2671"/>
    <s v="Kitkehaki"/>
    <x v="65"/>
    <s v="PUE"/>
    <s v="PUE"/>
    <s v="pueblo"/>
    <s v="totemism"/>
    <n v="1000"/>
    <s v="high_american"/>
    <s v="no"/>
    <m/>
    <m/>
    <m/>
    <m/>
    <m/>
    <m/>
    <m/>
    <m/>
    <m/>
    <x v="3"/>
    <s v="The Great Plains"/>
    <s v="Mississippi River"/>
    <s v="Unknown"/>
    <s v="PAW"/>
    <n v="1"/>
    <n v="1"/>
    <n v="1"/>
    <s v="Kitkehaki"/>
    <n v="0"/>
  </r>
  <r>
    <x v="2672"/>
    <s v="Pasai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Spices"/>
    <s v="PSA"/>
    <n v="6"/>
    <n v="6"/>
    <n v="3"/>
    <s v="Pasai"/>
    <n v="0"/>
  </r>
  <r>
    <x v="2673"/>
    <s v="Peureulak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Spices"/>
    <s v="PSA"/>
    <n v="4"/>
    <n v="4"/>
    <n v="3"/>
    <s v="Peureulak"/>
    <n v="0"/>
  </r>
  <r>
    <x v="2674"/>
    <s v="Rokan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Fish"/>
    <s v="PSA"/>
    <n v="3"/>
    <n v="3"/>
    <n v="2"/>
    <s v="Rokan"/>
    <n v="0"/>
  </r>
  <r>
    <x v="2675"/>
    <s v="Indragiri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Copper"/>
    <s v="SAK"/>
    <n v="2"/>
    <n v="2"/>
    <n v="3"/>
    <s v="Indragiri"/>
    <n v="0"/>
  </r>
  <r>
    <x v="2676"/>
    <s v="Jambi"/>
    <x v="57"/>
    <s v="JAP"/>
    <s v="JAP,MLC"/>
    <s v="malayan"/>
    <s v="sunni"/>
    <m/>
    <s v="chinese"/>
    <m/>
    <m/>
    <m/>
    <m/>
    <m/>
    <m/>
    <m/>
    <m/>
    <m/>
    <m/>
    <x v="2"/>
    <s v="Indonesia / Sumatra / East Asian Trade Port"/>
    <s v="Malacca"/>
    <s v="Spices"/>
    <s v="SAK"/>
    <n v="3"/>
    <n v="3"/>
    <n v="3"/>
    <s v="Jambi"/>
    <n v="0"/>
  </r>
  <r>
    <x v="2677"/>
    <s v="Bangka"/>
    <x v="57"/>
    <s v="JAP"/>
    <s v="JAP"/>
    <s v="japanese"/>
    <s v="shinto"/>
    <m/>
    <s v="chinese"/>
    <m/>
    <m/>
    <m/>
    <m/>
    <m/>
    <m/>
    <m/>
    <m/>
    <m/>
    <m/>
    <x v="2"/>
    <s v="Indonesia"/>
    <s v="Malacca"/>
    <s v="Unknown"/>
    <n v="0"/>
    <n v="3"/>
    <n v="3"/>
    <n v="1"/>
    <s v="Bangka"/>
    <n v="0"/>
  </r>
  <r>
    <x v="2678"/>
    <s v="Belitung"/>
    <x v="57"/>
    <s v="JAP"/>
    <s v="JAP"/>
    <s v="japanese"/>
    <s v="shinto"/>
    <m/>
    <s v="chinese"/>
    <m/>
    <m/>
    <m/>
    <m/>
    <m/>
    <m/>
    <m/>
    <m/>
    <m/>
    <m/>
    <x v="2"/>
    <s v="Indonesia"/>
    <s v="Malacca"/>
    <s v="Unknown"/>
    <s v="GBR"/>
    <n v="3"/>
    <n v="3"/>
    <n v="1"/>
    <s v="Belitung"/>
    <n v="0"/>
  </r>
  <r>
    <x v="2679"/>
    <s v="Muko-Muko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Grain"/>
    <s v="PGR"/>
    <n v="2"/>
    <n v="2"/>
    <n v="2"/>
    <s v="Muko-Muko"/>
    <n v="0"/>
  </r>
  <r>
    <x v="2680"/>
    <s v="Pagarruyung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Gold"/>
    <s v="PGR"/>
    <n v="3"/>
    <n v="3"/>
    <n v="3"/>
    <s v="Pagarruyung"/>
    <n v="0"/>
  </r>
  <r>
    <x v="2681"/>
    <s v="Pariaman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Grain"/>
    <s v="PGR"/>
    <n v="2"/>
    <n v="2"/>
    <n v="2"/>
    <s v="Pariaman"/>
    <n v="0"/>
  </r>
  <r>
    <x v="2682"/>
    <s v="Mentawai"/>
    <x v="56"/>
    <s v="MLC"/>
    <s v="MLC"/>
    <s v="malayan"/>
    <s v="sunni"/>
    <m/>
    <s v="chinese"/>
    <m/>
    <m/>
    <m/>
    <m/>
    <m/>
    <m/>
    <m/>
    <m/>
    <m/>
    <m/>
    <x v="2"/>
    <s v="Indonesia"/>
    <s v="Malacca"/>
    <n v="0"/>
    <n v="0"/>
    <n v="1"/>
    <n v="1"/>
    <n v="1"/>
    <s v="Mentawai"/>
    <n v="0"/>
  </r>
  <r>
    <x v="2683"/>
    <s v="Nias"/>
    <x v="56"/>
    <s v="MLC"/>
    <s v="MLC"/>
    <s v="malayan"/>
    <s v="sunni"/>
    <m/>
    <s v="chinese"/>
    <m/>
    <m/>
    <m/>
    <m/>
    <m/>
    <m/>
    <m/>
    <m/>
    <m/>
    <m/>
    <x v="2"/>
    <s v="Indonesia"/>
    <s v="Malacca"/>
    <s v="Unknown"/>
    <n v="0"/>
    <n v="1"/>
    <n v="1"/>
    <n v="1"/>
    <s v="Nias"/>
    <n v="0"/>
  </r>
  <r>
    <x v="2684"/>
    <s v="Gayo"/>
    <x v="56"/>
    <s v="MLC"/>
    <s v="MLC"/>
    <s v="malayan"/>
    <s v="sunni"/>
    <m/>
    <s v="chinese"/>
    <m/>
    <m/>
    <m/>
    <m/>
    <m/>
    <m/>
    <m/>
    <m/>
    <m/>
    <m/>
    <x v="2"/>
    <s v="Indonesia / Sumatra / East Asian Trade Port"/>
    <s v="Malacca"/>
    <s v="Tropical Wood"/>
    <s v="PSA"/>
    <n v="3"/>
    <n v="3"/>
    <n v="1"/>
    <s v="Gayo"/>
    <n v="0"/>
  </r>
  <r>
    <x v="2685"/>
    <s v="Bintan"/>
    <x v="56"/>
    <s v="MLC"/>
    <s v="MLC"/>
    <s v="malayan"/>
    <s v="sunni"/>
    <m/>
    <s v="chinese"/>
    <m/>
    <m/>
    <m/>
    <m/>
    <m/>
    <m/>
    <m/>
    <m/>
    <m/>
    <m/>
    <x v="2"/>
    <s v="Indonesia"/>
    <s v="Malacca"/>
    <s v="Naval supplies"/>
    <s v="MLC"/>
    <n v="3"/>
    <n v="3"/>
    <n v="1"/>
    <s v="Tanjungpinaung"/>
    <n v="0"/>
  </r>
  <r>
    <x v="2686"/>
    <s v="Pakuan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Spices"/>
    <s v="SUN"/>
    <n v="3"/>
    <n v="3"/>
    <n v="2"/>
    <s v="Pakuan"/>
    <n v="0"/>
  </r>
  <r>
    <x v="2687"/>
    <s v="Cirebon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Spices"/>
    <s v="SUN"/>
    <n v="4"/>
    <n v="4"/>
    <n v="3"/>
    <s v="Cirebon"/>
    <n v="0"/>
  </r>
  <r>
    <x v="2688"/>
    <s v="Kendal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Naval supplies"/>
    <s v="MAJ"/>
    <n v="2"/>
    <n v="2"/>
    <n v="2"/>
    <s v="Kendal"/>
    <n v="0"/>
  </r>
  <r>
    <x v="2689"/>
    <s v="Pajang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Grain"/>
    <s v="MAJ"/>
    <n v="2"/>
    <n v="2"/>
    <n v="2"/>
    <s v="Pajang"/>
    <n v="0"/>
  </r>
  <r>
    <x v="2690"/>
    <s v="Kediri"/>
    <x v="57"/>
    <s v="JAP"/>
    <s v="JAP"/>
    <s v="japanese"/>
    <s v="shinto"/>
    <m/>
    <s v="chinese"/>
    <m/>
    <m/>
    <m/>
    <m/>
    <m/>
    <m/>
    <m/>
    <m/>
    <m/>
    <m/>
    <x v="2"/>
    <s v="Java / Indonesia / East Asian Trade Port"/>
    <s v="The Moluccas"/>
    <s v="Fish"/>
    <s v="MAJ"/>
    <n v="2"/>
    <n v="2"/>
    <n v="2"/>
    <s v="Kediri"/>
    <n v="0"/>
  </r>
  <r>
    <x v="2691"/>
    <s v="Madura"/>
    <x v="57"/>
    <s v="JAP"/>
    <s v="JAP"/>
    <s v="japanese"/>
    <s v="shinto"/>
    <m/>
    <s v="chinese"/>
    <m/>
    <m/>
    <m/>
    <m/>
    <m/>
    <m/>
    <m/>
    <m/>
    <m/>
    <m/>
    <x v="2"/>
    <s v="Indonesia / East Asian Trade Port"/>
    <s v="The Moluccas"/>
    <s v="Tropical Wood"/>
    <s v="MAJ"/>
    <n v="1"/>
    <n v="1"/>
    <n v="1"/>
    <s v="Madura"/>
    <n v="0"/>
  </r>
  <r>
    <x v="2692"/>
    <s v="Lombok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BLI"/>
    <n v="2"/>
    <n v="2"/>
    <n v="2"/>
    <s v="Lombok"/>
    <n v="0"/>
  </r>
  <r>
    <x v="2693"/>
    <s v="Gangneung"/>
    <x v="39"/>
    <m/>
    <m/>
    <m/>
    <m/>
    <m/>
    <s v="chinese"/>
    <m/>
    <m/>
    <m/>
    <m/>
    <m/>
    <m/>
    <m/>
    <m/>
    <m/>
    <m/>
    <x v="2"/>
    <s v="Korean Region"/>
    <s v="Girin"/>
    <s v="Fish"/>
    <s v="KOR"/>
    <n v="3"/>
    <n v="3"/>
    <n v="2"/>
    <s v="Gangneung"/>
    <n v="0"/>
  </r>
  <r>
    <x v="2694"/>
    <s v="East Timor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POR"/>
    <n v="3"/>
    <n v="3"/>
    <n v="3"/>
    <s v="Timor"/>
    <n v="0"/>
  </r>
  <r>
    <x v="2695"/>
    <s v="Yamdena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n v="0"/>
    <n v="3"/>
    <n v="3"/>
    <n v="3"/>
    <s v="Yamdena"/>
    <n v="0"/>
  </r>
  <r>
    <x v="2696"/>
    <s v="Tondo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5"/>
    <n v="5"/>
    <n v="2"/>
    <s v="Tondo"/>
    <n v="0"/>
  </r>
  <r>
    <x v="2697"/>
    <s v="Pangasinan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2"/>
    <n v="2"/>
    <n v="2"/>
    <s v="Pangasinan"/>
    <n v="0"/>
  </r>
  <r>
    <x v="2698"/>
    <s v="Bikol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2"/>
    <n v="2"/>
    <n v="2"/>
    <s v="Bikol"/>
    <n v="0"/>
  </r>
  <r>
    <x v="2699"/>
    <s v="Panay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SPA"/>
    <n v="2"/>
    <n v="2"/>
    <n v="1"/>
    <s v="Panay"/>
    <n v="0"/>
  </r>
  <r>
    <x v="2700"/>
    <s v="Tagloc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MGD"/>
    <n v="2"/>
    <n v="2"/>
    <n v="2"/>
    <s v="Tagloc"/>
    <n v="0"/>
  </r>
  <r>
    <x v="2701"/>
    <s v="Butuan"/>
    <x v="57"/>
    <s v="JAP"/>
    <s v="JAP"/>
    <s v="japanese"/>
    <s v="shinto"/>
    <m/>
    <s v="chinese"/>
    <m/>
    <m/>
    <m/>
    <m/>
    <m/>
    <m/>
    <m/>
    <m/>
    <m/>
    <m/>
    <x v="2"/>
    <s v="Indonesia"/>
    <s v="Philippines"/>
    <s v="Unknown"/>
    <s v="MGD"/>
    <n v="2"/>
    <n v="2"/>
    <n v="2"/>
    <s v="Butuan"/>
    <n v="0"/>
  </r>
  <r>
    <x v="2702"/>
    <s v="Lehad Datu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BEI"/>
    <n v="3"/>
    <n v="3"/>
    <n v="2"/>
    <s v="Lehad Datu"/>
    <n v="0"/>
  </r>
  <r>
    <x v="2703"/>
    <s v="Sibu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BEI"/>
    <n v="5"/>
    <n v="5"/>
    <n v="3"/>
    <s v="Sibu"/>
    <n v="0"/>
  </r>
  <r>
    <x v="2704"/>
    <s v="Kuching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BEI"/>
    <n v="3"/>
    <n v="3"/>
    <n v="2"/>
    <s v="Kuching"/>
    <n v="0"/>
  </r>
  <r>
    <x v="2705"/>
    <s v="Katapang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Unknown"/>
    <n v="0"/>
    <n v="2"/>
    <n v="2"/>
    <n v="2"/>
    <s v="Katapang"/>
    <n v="0"/>
  </r>
  <r>
    <x v="2706"/>
    <s v="Barito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Unknown"/>
    <s v="BNJ"/>
    <n v="3"/>
    <n v="3"/>
    <n v="3"/>
    <s v="Barito"/>
    <n v="0"/>
  </r>
  <r>
    <x v="2707"/>
    <s v="Sampit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Unknown"/>
    <n v="0"/>
    <n v="2"/>
    <n v="2"/>
    <n v="1"/>
    <s v="Sampit"/>
    <n v="0"/>
  </r>
  <r>
    <x v="2708"/>
    <s v="Tarakan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Fish"/>
    <s v="KUT"/>
    <n v="2"/>
    <n v="2"/>
    <n v="2"/>
    <s v="Tarakan"/>
    <n v="0"/>
  </r>
  <r>
    <x v="2709"/>
    <s v="Berau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Fish"/>
    <s v="KUT"/>
    <n v="2"/>
    <n v="2"/>
    <n v="2"/>
    <s v="Berau"/>
    <n v="0"/>
  </r>
  <r>
    <x v="2710"/>
    <s v="Bulungan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Tropical Wood"/>
    <s v="KUT"/>
    <n v="2"/>
    <n v="2"/>
    <n v="3"/>
    <s v="Bulungan"/>
    <n v="0"/>
  </r>
  <r>
    <x v="2711"/>
    <s v="Samarinda"/>
    <x v="57"/>
    <s v="JAP"/>
    <s v="JAP"/>
    <s v="japanese"/>
    <s v="shinto"/>
    <m/>
    <s v="chinese"/>
    <m/>
    <m/>
    <m/>
    <m/>
    <m/>
    <m/>
    <m/>
    <m/>
    <m/>
    <m/>
    <x v="2"/>
    <s v="Indonesia / Borneo"/>
    <s v="Malacca"/>
    <s v="Spices"/>
    <s v="KUT"/>
    <n v="3"/>
    <n v="3"/>
    <n v="2"/>
    <s v="Samarinda"/>
    <n v="0"/>
  </r>
  <r>
    <x v="2712"/>
    <s v="Gorontalo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TER"/>
    <n v="2"/>
    <n v="2"/>
    <n v="1"/>
    <s v="Gorontalo"/>
    <n v="0"/>
  </r>
  <r>
    <x v="2713"/>
    <s v="Palu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NED"/>
    <n v="3"/>
    <n v="3"/>
    <n v="2"/>
    <s v="Palu"/>
    <n v="0"/>
  </r>
  <r>
    <x v="2714"/>
    <s v="Palopo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Spices"/>
    <s v="LUW"/>
    <n v="3"/>
    <n v="3"/>
    <n v="3"/>
    <s v="Palopo"/>
    <n v="0"/>
  </r>
  <r>
    <x v="2715"/>
    <s v="Buton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Spices"/>
    <s v="BTN"/>
    <n v="3"/>
    <n v="3"/>
    <n v="2"/>
    <s v="Buton"/>
    <n v="0"/>
  </r>
  <r>
    <x v="2716"/>
    <s v="Sula"/>
    <x v="57"/>
    <s v="JAP"/>
    <s v="JAP"/>
    <s v="japanese"/>
    <s v="shinto"/>
    <m/>
    <s v="chinese"/>
    <m/>
    <m/>
    <m/>
    <m/>
    <m/>
    <m/>
    <m/>
    <m/>
    <m/>
    <m/>
    <x v="2"/>
    <s v="Indonesia"/>
    <s v="The Moluccas"/>
    <s v="Unknown"/>
    <s v="NED"/>
    <n v="2"/>
    <n v="2"/>
    <n v="1"/>
    <s v="Sula"/>
    <n v="0"/>
  </r>
  <r>
    <x v="2717"/>
    <s v="Fak-Fak"/>
    <x v="57"/>
    <s v="JAP"/>
    <s v="JAP"/>
    <s v="japanese"/>
    <s v="shinto"/>
    <m/>
    <s v="chinese"/>
    <m/>
    <m/>
    <m/>
    <m/>
    <m/>
    <m/>
    <m/>
    <m/>
    <m/>
    <m/>
    <x v="5"/>
    <s v="Pacific Ocean Islands"/>
    <s v="The Moluccas"/>
    <s v="Unknown"/>
    <n v="0"/>
    <n v="1"/>
    <n v="1"/>
    <n v="1"/>
    <s v="Fak-Fak"/>
    <n v="0"/>
  </r>
  <r>
    <x v="2718"/>
    <s v="Madang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Madang"/>
    <n v="0"/>
  </r>
  <r>
    <x v="2719"/>
    <s v="Lae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Lae"/>
    <n v="0"/>
  </r>
  <r>
    <x v="2720"/>
    <s v="Kerema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Kerema"/>
    <n v="0"/>
  </r>
  <r>
    <x v="2721"/>
    <s v="Daru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Daru"/>
    <n v="0"/>
  </r>
  <r>
    <x v="2722"/>
    <s v="Yos Sudarso"/>
    <x v="39"/>
    <m/>
    <m/>
    <m/>
    <m/>
    <m/>
    <m/>
    <m/>
    <m/>
    <m/>
    <m/>
    <m/>
    <m/>
    <m/>
    <m/>
    <m/>
    <m/>
    <x v="5"/>
    <s v="Pacific Ocean Islands"/>
    <s v="Australia"/>
    <s v="Unknown"/>
    <n v="0"/>
    <n v="1"/>
    <n v="1"/>
    <n v="1"/>
    <s v="Yos Sudarso"/>
    <n v="0"/>
  </r>
  <r>
    <x v="2723"/>
    <s v="Asmat"/>
    <x v="57"/>
    <s v="JAP"/>
    <s v="JAP"/>
    <s v="japanese"/>
    <s v="shinto"/>
    <m/>
    <s v="chinese"/>
    <m/>
    <m/>
    <m/>
    <m/>
    <m/>
    <m/>
    <m/>
    <m/>
    <m/>
    <m/>
    <x v="5"/>
    <s v="Pacific Ocean Islands"/>
    <s v="The Moluccas"/>
    <s v="Unknown"/>
    <n v="0"/>
    <n v="1"/>
    <n v="1"/>
    <n v="1"/>
    <s v="Asmat"/>
    <n v="0"/>
  </r>
  <r>
    <x v="2724"/>
    <s v="Aru"/>
    <x v="39"/>
    <m/>
    <m/>
    <m/>
    <m/>
    <m/>
    <s v="chinese"/>
    <m/>
    <m/>
    <m/>
    <m/>
    <m/>
    <m/>
    <m/>
    <m/>
    <m/>
    <m/>
    <x v="2"/>
    <s v="Indonesia"/>
    <s v="The Moluccas"/>
    <s v="Unknown"/>
    <n v="0"/>
    <n v="1"/>
    <n v="1"/>
    <n v="1"/>
    <s v="Aru"/>
    <n v="0"/>
  </r>
  <r>
    <x v="2725"/>
    <s v="Malgana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Malgana"/>
    <n v="0"/>
  </r>
  <r>
    <x v="2726"/>
    <s v="Minang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2"/>
    <s v="Minang"/>
    <n v="0"/>
  </r>
  <r>
    <x v="2727"/>
    <s v="Tiwi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Tiwi"/>
    <n v="0"/>
  </r>
  <r>
    <x v="2728"/>
    <s v="Yolngu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Yolngu"/>
    <n v="0"/>
  </r>
  <r>
    <x v="2729"/>
    <s v="Awngthim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Awngthim"/>
    <n v="0"/>
  </r>
  <r>
    <x v="2730"/>
    <s v="Guugu Yimithirr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Guugu Yimithirr"/>
    <n v="0"/>
  </r>
  <r>
    <x v="2731"/>
    <s v="Wulgurukaba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Wulgurukaba"/>
    <n v="0"/>
  </r>
  <r>
    <x v="2732"/>
    <s v="Baiali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2"/>
    <s v="Baiali"/>
    <n v="0"/>
  </r>
  <r>
    <x v="2733"/>
    <s v="Yuin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2"/>
    <s v="Yuin"/>
    <n v="0"/>
  </r>
  <r>
    <x v="2734"/>
    <s v="Gunditjmara"/>
    <x v="39"/>
    <m/>
    <m/>
    <m/>
    <m/>
    <m/>
    <m/>
    <m/>
    <m/>
    <m/>
    <m/>
    <m/>
    <m/>
    <m/>
    <m/>
    <m/>
    <m/>
    <x v="5"/>
    <s v="Australian Coast"/>
    <s v="Australia"/>
    <s v="Unknown"/>
    <n v="0"/>
    <n v="2"/>
    <n v="2"/>
    <n v="1"/>
    <s v="Gunditjmara"/>
    <n v="0"/>
  </r>
  <r>
    <x v="2735"/>
    <s v="Nukunu"/>
    <x v="39"/>
    <m/>
    <m/>
    <m/>
    <m/>
    <m/>
    <m/>
    <m/>
    <m/>
    <m/>
    <m/>
    <m/>
    <m/>
    <m/>
    <m/>
    <m/>
    <m/>
    <x v="5"/>
    <s v="Australian Coast"/>
    <s v="Australia"/>
    <s v="Unknown"/>
    <n v="0"/>
    <n v="3"/>
    <n v="3"/>
    <n v="1"/>
    <s v="Nukunu"/>
    <n v="0"/>
  </r>
  <r>
    <x v="2736"/>
    <s v="Ahuriri"/>
    <x v="39"/>
    <m/>
    <m/>
    <m/>
    <m/>
    <m/>
    <m/>
    <m/>
    <m/>
    <m/>
    <m/>
    <m/>
    <m/>
    <m/>
    <m/>
    <m/>
    <m/>
    <x v="5"/>
    <s v="New Zealand"/>
    <s v="Australia"/>
    <s v="Unknown"/>
    <n v="0"/>
    <n v="3"/>
    <n v="3"/>
    <n v="2"/>
    <s v="Ahuriri"/>
    <n v="0"/>
  </r>
  <r>
    <x v="2737"/>
    <s v="Waitaha"/>
    <x v="39"/>
    <m/>
    <m/>
    <m/>
    <m/>
    <m/>
    <m/>
    <m/>
    <m/>
    <m/>
    <m/>
    <m/>
    <m/>
    <m/>
    <m/>
    <m/>
    <m/>
    <x v="5"/>
    <s v="New Zealand"/>
    <s v="Australia"/>
    <s v="Unknown"/>
    <n v="0"/>
    <n v="3"/>
    <n v="3"/>
    <n v="2"/>
    <s v="Waitaha"/>
    <n v="0"/>
  </r>
  <r>
    <x v="2738"/>
    <s v="Kirikiriroa"/>
    <x v="39"/>
    <m/>
    <m/>
    <m/>
    <m/>
    <m/>
    <m/>
    <m/>
    <m/>
    <m/>
    <m/>
    <m/>
    <m/>
    <m/>
    <m/>
    <m/>
    <m/>
    <x v="5"/>
    <s v="New Zealand"/>
    <s v="Australia"/>
    <s v="Unknown"/>
    <n v="0"/>
    <n v="3"/>
    <n v="3"/>
    <n v="3"/>
    <s v="Kirikiriroa"/>
    <n v="0"/>
  </r>
  <r>
    <x v="2739"/>
    <s v="Borneo"/>
    <x v="39"/>
    <m/>
    <m/>
    <m/>
    <m/>
    <m/>
    <m/>
    <m/>
    <m/>
    <m/>
    <m/>
    <m/>
    <m/>
    <m/>
    <m/>
    <m/>
    <m/>
    <x v="2"/>
    <s v="Wasteland"/>
    <n v="0"/>
    <n v="0"/>
    <n v="0"/>
    <n v="0"/>
    <n v="0"/>
    <n v="0"/>
    <n v="0"/>
    <n v="0"/>
  </r>
  <r>
    <x v="2740"/>
    <s v="Jeju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Chinaware"/>
    <s v="KOR"/>
    <n v="1"/>
    <n v="1"/>
    <n v="1"/>
    <s v="Jeju"/>
    <n v="0"/>
  </r>
  <r>
    <x v="2741"/>
    <s v="Yukjin"/>
    <x v="39"/>
    <m/>
    <m/>
    <m/>
    <m/>
    <m/>
    <s v="chinese"/>
    <m/>
    <m/>
    <m/>
    <m/>
    <m/>
    <m/>
    <m/>
    <m/>
    <m/>
    <m/>
    <x v="2"/>
    <s v="Korean Region"/>
    <s v="Girin"/>
    <s v="Grain"/>
    <s v="KOR"/>
    <n v="1"/>
    <n v="1"/>
    <n v="1"/>
    <s v="Yukjin"/>
    <n v="0"/>
  </r>
  <r>
    <x v="2742"/>
    <s v="Kyongsong"/>
    <x v="39"/>
    <m/>
    <m/>
    <m/>
    <m/>
    <m/>
    <s v="chinese"/>
    <m/>
    <m/>
    <m/>
    <m/>
    <m/>
    <m/>
    <m/>
    <m/>
    <m/>
    <m/>
    <x v="2"/>
    <s v="Korean Region"/>
    <s v="Girin"/>
    <s v="Grain"/>
    <s v="KOR"/>
    <n v="2"/>
    <n v="2"/>
    <n v="1"/>
    <s v="Kyongsong"/>
    <n v="0"/>
  </r>
  <r>
    <x v="2743"/>
    <s v="Nyongbyon"/>
    <x v="39"/>
    <m/>
    <m/>
    <m/>
    <m/>
    <m/>
    <s v="chinese"/>
    <m/>
    <m/>
    <m/>
    <m/>
    <m/>
    <m/>
    <m/>
    <m/>
    <m/>
    <m/>
    <x v="2"/>
    <s v="Korean Region"/>
    <s v="Beijing"/>
    <s v="Grain"/>
    <s v="KOR"/>
    <n v="1"/>
    <n v="1"/>
    <n v="1"/>
    <s v="Nyongbyon"/>
    <n v="0"/>
  </r>
  <r>
    <x v="2744"/>
    <s v="Gyeongju"/>
    <x v="57"/>
    <s v="JAP"/>
    <s v="JAP"/>
    <s v="japanese"/>
    <s v="shinto"/>
    <m/>
    <s v="chinese"/>
    <m/>
    <m/>
    <m/>
    <m/>
    <m/>
    <m/>
    <m/>
    <m/>
    <m/>
    <m/>
    <x v="2"/>
    <s v="Korean Region"/>
    <s v="Nippon"/>
    <s v="Chinaware"/>
    <s v="KOR"/>
    <n v="4"/>
    <n v="4"/>
    <n v="3"/>
    <s v="Gyeongju"/>
    <n v="0"/>
  </r>
  <r>
    <x v="2745"/>
    <s v="Vidin"/>
    <x v="10"/>
    <s v="JUD #Former Z13"/>
    <s v="JUD #Former Z13"/>
    <s v="greek"/>
    <s v="jewish"/>
    <n v="2000"/>
    <s v="eastern,western,judean,ottoman"/>
    <s v="no"/>
    <m/>
    <m/>
    <m/>
    <m/>
    <m/>
    <m/>
    <m/>
    <m/>
    <m/>
    <x v="0"/>
    <s v="Eastern Balkans / Bulgarian Region"/>
    <s v="Ragusa"/>
    <s v="Grain"/>
    <s v="TUR"/>
    <n v="2"/>
    <n v="2"/>
    <n v="1"/>
    <s v="Vidin"/>
    <n v="0"/>
  </r>
  <r>
    <x v="2746"/>
    <s v="Khara Narin Ula"/>
    <x v="39"/>
    <m/>
    <m/>
    <m/>
    <m/>
    <m/>
    <s v="chinese"/>
    <m/>
    <m/>
    <m/>
    <m/>
    <m/>
    <m/>
    <m/>
    <m/>
    <m/>
    <m/>
    <x v="2"/>
    <s v="Inner Mongolia / Mongolia"/>
    <s v="Xi'an"/>
    <s v="Wool"/>
    <s v="KHA"/>
    <n v="1"/>
    <n v="1"/>
    <n v="1"/>
    <s v="Khara Narin Ula"/>
    <n v="0"/>
  </r>
  <r>
    <x v="2747"/>
    <s v="Jianchang"/>
    <x v="39"/>
    <m/>
    <m/>
    <m/>
    <m/>
    <m/>
    <s v="chinese,indian"/>
    <m/>
    <m/>
    <m/>
    <m/>
    <m/>
    <m/>
    <m/>
    <m/>
    <m/>
    <m/>
    <x v="2"/>
    <s v="China Proper / Sichuan"/>
    <s v="Chengdu"/>
    <s v="Grain"/>
    <s v="MNG"/>
    <n v="2"/>
    <n v="2"/>
    <n v="2"/>
    <s v="Jianchang"/>
    <n v="0"/>
  </r>
  <r>
    <x v="2748"/>
    <s v="Tikhvin"/>
    <x v="10"/>
    <s v="JUD #Former Z13"/>
    <s v="JUD #Former Z13"/>
    <s v="greek"/>
    <s v="jewish"/>
    <n v="2000"/>
    <s v="eastern,western,judean"/>
    <s v="no"/>
    <m/>
    <m/>
    <m/>
    <m/>
    <m/>
    <m/>
    <m/>
    <m/>
    <m/>
    <x v="0"/>
    <s v="Russian Region"/>
    <s v="Novgorod"/>
    <s v="Iron"/>
    <s v="NOV"/>
    <n v="5"/>
    <n v="5"/>
    <n v="2"/>
    <s v="Tikhvin"/>
    <n v="0"/>
  </r>
  <r>
    <x v="2749"/>
    <s v="Plovdiv"/>
    <x v="10"/>
    <s v="JUD #Former Z13"/>
    <s v="JUD #Former Z13"/>
    <s v="greek"/>
    <s v="jewish"/>
    <n v="2000"/>
    <s v="eastern,western,muslim,ottoman,judean"/>
    <s v="no"/>
    <m/>
    <m/>
    <m/>
    <m/>
    <m/>
    <m/>
    <m/>
    <m/>
    <m/>
    <x v="0"/>
    <s v="Eastern Balkans / Bulgarian Region"/>
    <s v="Constantinople"/>
    <s v="Grain"/>
    <s v="TUR"/>
    <n v="4"/>
    <n v="4"/>
    <n v="2"/>
    <s v="Plovdiv"/>
    <n v="0"/>
  </r>
  <r>
    <x v="2750"/>
    <s v="Cuenca"/>
    <x v="23"/>
    <s v="GAL"/>
    <s v="GAL"/>
    <s v="cosmopolitan_french"/>
    <s v="catholic"/>
    <n v="2000"/>
    <s v="eastern,western,muslim,ottoman,judean"/>
    <s v="no"/>
    <m/>
    <n v="6"/>
    <n v="5"/>
    <n v="6"/>
    <s v="cloth"/>
    <s v="yes"/>
    <s v="Cuenca"/>
    <n v="0"/>
    <s v="yes"/>
    <x v="0"/>
    <s v="Spanish Region / Iberian Peninsula"/>
    <s v="Genoa"/>
    <s v="Cloth"/>
    <s v="CAS_x0009__x0009_#Juan II of Castille"/>
    <n v="4"/>
    <n v="4"/>
    <n v="3"/>
    <s v="Cuenca"/>
    <n v="0"/>
  </r>
  <r>
    <x v="2751"/>
    <s v="Sogn"/>
    <x v="3"/>
    <s v="SWE"/>
    <s v="SWE"/>
    <s v="norwegian"/>
    <s v="catholic"/>
    <n v="2000"/>
    <s v="eastern,western,AZT"/>
    <s v="no"/>
    <m/>
    <m/>
    <m/>
    <m/>
    <m/>
    <m/>
    <m/>
    <m/>
    <m/>
    <x v="0"/>
    <s v="Norwegian Region / Scandinavian Region"/>
    <s v="North Sea"/>
    <s v="Fish"/>
    <s v="NOR"/>
    <n v="1"/>
    <n v="1"/>
    <n v="1"/>
    <s v="Sogndal"/>
    <n v="0"/>
  </r>
  <r>
    <x v="2752"/>
    <s v="Narbonne"/>
    <x v="8"/>
    <s v="BUR"/>
    <s v="BUR"/>
    <s v="cosmopolitan_french"/>
    <s v="catholic"/>
    <n v="2000"/>
    <s v="eastern,western,muslim,ottoman,judean"/>
    <s v="no"/>
    <m/>
    <n v="5"/>
    <n v="6"/>
    <n v="4"/>
    <s v="wine"/>
    <s v="yes"/>
    <s v="Narbonne"/>
    <n v="0"/>
    <s v="yes"/>
    <x v="0"/>
    <s v="Occitania / French Region"/>
    <s v="Genoa"/>
    <s v="Wine"/>
    <s v="FRA"/>
    <n v="5"/>
    <n v="5"/>
    <n v="3"/>
    <s v="Narbonne"/>
    <n v="0"/>
  </r>
  <r>
    <x v="2753"/>
    <s v="La Mancha"/>
    <x v="26"/>
    <s v="CRD #Former Z12"/>
    <s v="CRD #Former Z12"/>
    <s v="cosmopolitan_french"/>
    <s v="catholic"/>
    <n v="2000"/>
    <s v="eastern,western,judean,muslim,ottoman,AZT"/>
    <s v="no"/>
    <m/>
    <n v="3"/>
    <n v="7"/>
    <n v="6"/>
    <s v="gold"/>
    <s v="yes"/>
    <s v="Ciudad Real"/>
    <n v="0"/>
    <s v="yes"/>
    <x v="0"/>
    <s v="Spanish Region / Iberian Peninsula"/>
    <s v="Sevilla"/>
    <s v="Gold"/>
    <s v="CAS_x0009__x0009_#Juan II of Castille"/>
    <n v="3"/>
    <n v="3"/>
    <n v="3"/>
    <s v="Ciudad Real"/>
    <n v="0"/>
  </r>
  <r>
    <x v="2754"/>
    <s v="Soria"/>
    <x v="19"/>
    <s v="KCA #Former Z09"/>
    <s v="KCA #Former Z09"/>
    <s v="castillian"/>
    <s v="catholic"/>
    <n v="2000"/>
    <s v="eastern,western,judean,muslim,ottoman,AZT"/>
    <s v="no"/>
    <m/>
    <m/>
    <m/>
    <m/>
    <m/>
    <m/>
    <m/>
    <m/>
    <m/>
    <x v="0"/>
    <s v="Spanish Region / Iberian Peninsula"/>
    <s v="Sevilla"/>
    <s v="Wool"/>
    <s v="CAS_x0009__x0009_#Juan II of Castille"/>
    <n v="2"/>
    <n v="2"/>
    <n v="1"/>
    <s v="Soria"/>
    <n v="0"/>
  </r>
  <r>
    <x v="2755"/>
    <s v="Welayta"/>
    <x v="34"/>
    <s v="LYD #Former Z17"/>
    <s v="LYD #Former Z17"/>
    <m/>
    <m/>
    <m/>
    <s v="muslim"/>
    <m/>
    <m/>
    <m/>
    <m/>
    <m/>
    <m/>
    <m/>
    <m/>
    <m/>
    <m/>
    <x v="1"/>
    <s v="Kaffa"/>
    <s v="Ethiopia"/>
    <s v="Coffee"/>
    <s v="KAF"/>
    <n v="2"/>
    <n v="2"/>
    <n v="2"/>
    <s v="Bonga"/>
    <n v="25"/>
  </r>
  <r>
    <x v="2756"/>
    <s v="Kaffa"/>
    <x v="34"/>
    <s v="LYD #Former Z17"/>
    <s v="LYD #Former Z17"/>
    <m/>
    <m/>
    <m/>
    <s v="muslim"/>
    <m/>
    <m/>
    <m/>
    <m/>
    <m/>
    <m/>
    <m/>
    <m/>
    <m/>
    <m/>
    <x v="1"/>
    <s v="Kaffa"/>
    <s v="Ethiopia"/>
    <s v="Gold"/>
    <s v="KAF"/>
    <n v="3"/>
    <n v="3"/>
    <n v="2"/>
    <s v="Anderaccha"/>
    <n v="0"/>
  </r>
  <r>
    <x v="2757"/>
    <s v="Illubabor"/>
    <x v="34"/>
    <s v="LYD #Former Z17"/>
    <s v="LYD #Former Z17"/>
    <m/>
    <m/>
    <m/>
    <s v="muslim"/>
    <m/>
    <m/>
    <m/>
    <m/>
    <m/>
    <m/>
    <m/>
    <m/>
    <m/>
    <m/>
    <x v="1"/>
    <s v="Kaffa"/>
    <s v="Ethiopia"/>
    <s v="Wool"/>
    <s v="KAF"/>
    <n v="2"/>
    <n v="2"/>
    <n v="1"/>
    <s v="Illubador"/>
    <n v="25"/>
  </r>
  <r>
    <x v="2758"/>
    <s v="Gambela"/>
    <x v="34"/>
    <s v="LYD #Former Z17"/>
    <s v="LYD #Former Z17"/>
    <m/>
    <m/>
    <m/>
    <s v="muslim"/>
    <m/>
    <m/>
    <m/>
    <m/>
    <m/>
    <m/>
    <m/>
    <m/>
    <m/>
    <m/>
    <x v="1"/>
    <s v="Kaffa"/>
    <s v="Ethiopia"/>
    <s v="Grain"/>
    <s v="KAF"/>
    <n v="1"/>
    <n v="1"/>
    <n v="1"/>
    <s v="Gambela"/>
    <n v="25"/>
  </r>
  <r>
    <x v="2759"/>
    <s v="Hadiya"/>
    <x v="34"/>
    <s v="LYD #Former Z17"/>
    <s v="LYD #Former Z17"/>
    <s v="amhara"/>
    <s v="monophysite"/>
    <n v="2000"/>
    <s v="muslim"/>
    <s v="no"/>
    <m/>
    <m/>
    <m/>
    <m/>
    <m/>
    <m/>
    <m/>
    <m/>
    <m/>
    <x v="1"/>
    <s v="Amhara / Oromia"/>
    <s v="Ethiopia"/>
    <s v="Iron"/>
    <s v="ETH"/>
    <n v="2"/>
    <n v="2"/>
    <n v="2"/>
    <s v="Angacha"/>
    <n v="25"/>
  </r>
  <r>
    <x v="2760"/>
    <s v="Arsi"/>
    <x v="34"/>
    <s v="LYD #Former Z17"/>
    <s v="LYD #Former Z17"/>
    <s v="amhara"/>
    <s v="shiite"/>
    <n v="2000"/>
    <s v="muslim"/>
    <s v="no"/>
    <m/>
    <m/>
    <m/>
    <m/>
    <m/>
    <m/>
    <m/>
    <m/>
    <m/>
    <x v="1"/>
    <s v="Amhara / Oromia"/>
    <s v="Ethiopia"/>
    <s v="Coffee"/>
    <s v="ETH"/>
    <n v="1"/>
    <n v="1"/>
    <n v="2"/>
    <s v="Assela"/>
    <n v="25"/>
  </r>
  <r>
    <x v="2761"/>
    <s v="Damot"/>
    <x v="34"/>
    <s v="LYD #Former Z17"/>
    <s v="LYD #Former Z17"/>
    <s v="amhara"/>
    <s v="shiite"/>
    <n v="2000"/>
    <s v="muslim"/>
    <s v="no"/>
    <m/>
    <m/>
    <m/>
    <m/>
    <m/>
    <m/>
    <m/>
    <m/>
    <m/>
    <x v="1"/>
    <s v="Amhara"/>
    <s v="Ethiopia"/>
    <s v="Grain"/>
    <s v="ETH"/>
    <n v="2"/>
    <n v="2"/>
    <n v="1"/>
    <s v="Nekemte"/>
    <n v="25"/>
  </r>
  <r>
    <x v="2762"/>
    <s v="Asosa"/>
    <x v="34"/>
    <s v="LYD #Former Z17"/>
    <s v="LYD #Former Z17"/>
    <s v="amhara"/>
    <s v="monophysite"/>
    <n v="2000"/>
    <s v="muslim"/>
    <s v="no"/>
    <m/>
    <m/>
    <m/>
    <m/>
    <m/>
    <m/>
    <m/>
    <m/>
    <m/>
    <x v="1"/>
    <s v="Amhara"/>
    <s v="Ethiopia"/>
    <s v="Wool"/>
    <s v="ETH"/>
    <n v="2"/>
    <n v="2"/>
    <n v="1"/>
    <s v="Assosa"/>
    <n v="25"/>
  </r>
  <r>
    <x v="2763"/>
    <s v="Ausa"/>
    <x v="34"/>
    <s v="LYD #Former Z17"/>
    <s v="LYD #Former Z17"/>
    <s v="amhara"/>
    <s v="shiite"/>
    <n v="2000"/>
    <s v="muslim"/>
    <s v="no"/>
    <m/>
    <m/>
    <m/>
    <m/>
    <m/>
    <m/>
    <m/>
    <m/>
    <m/>
    <x v="1"/>
    <s v="Maakhir"/>
    <s v="Ethiopia"/>
    <s v="Wool"/>
    <s v="ADA"/>
    <n v="1"/>
    <n v="1"/>
    <n v="1"/>
    <s v="Baylul"/>
    <n v="0"/>
  </r>
  <r>
    <x v="2764"/>
    <s v="Assab"/>
    <x v="34"/>
    <s v="LYD #Former Z17"/>
    <s v="LYD #Former Z17"/>
    <s v="amhara"/>
    <s v="shiite"/>
    <n v="2000"/>
    <s v="muslim,judean,indian"/>
    <s v="no"/>
    <m/>
    <m/>
    <m/>
    <m/>
    <m/>
    <m/>
    <m/>
    <m/>
    <m/>
    <x v="1"/>
    <s v="Maakhir"/>
    <s v="Gulf of Aden"/>
    <s v="Wool"/>
    <s v="ADA"/>
    <n v="1"/>
    <n v="1"/>
    <n v="1"/>
    <s v="Assab"/>
    <n v="0"/>
  </r>
  <r>
    <x v="2765"/>
    <s v="Mendefera"/>
    <x v="34"/>
    <s v="LYD #Former Z17"/>
    <s v="LYD #Former Z17"/>
    <s v="amhara"/>
    <s v="shiite"/>
    <n v="2000"/>
    <s v="muslim"/>
    <s v="no"/>
    <m/>
    <m/>
    <m/>
    <m/>
    <m/>
    <m/>
    <m/>
    <m/>
    <m/>
    <x v="1"/>
    <s v="Tigray"/>
    <s v="Ethiopia"/>
    <s v="Grain"/>
    <s v="MED"/>
    <n v="2"/>
    <n v="2"/>
    <n v="2"/>
    <s v="Mendefera"/>
    <n v="0"/>
  </r>
  <r>
    <x v="2766"/>
    <s v="Enderta"/>
    <x v="34"/>
    <s v="LYD #Former Z17"/>
    <s v="LYD #Former Z17"/>
    <s v="amhara"/>
    <s v="shiite"/>
    <n v="2000"/>
    <s v="muslim"/>
    <s v="no"/>
    <m/>
    <m/>
    <m/>
    <m/>
    <m/>
    <m/>
    <m/>
    <m/>
    <m/>
    <x v="1"/>
    <s v="Tigray"/>
    <s v="Ethiopia"/>
    <s v="Copper"/>
    <s v="ETH"/>
    <n v="1"/>
    <n v="1"/>
    <n v="2"/>
    <s v="Antalo"/>
    <n v="0"/>
  </r>
  <r>
    <x v="2767"/>
    <s v="Angot"/>
    <x v="34"/>
    <s v="LYD #Former Z17"/>
    <s v="LYD #Former Z17"/>
    <s v="amhara"/>
    <s v="coptic"/>
    <n v="2000"/>
    <s v="muslim"/>
    <s v="no"/>
    <m/>
    <m/>
    <m/>
    <m/>
    <m/>
    <m/>
    <m/>
    <m/>
    <m/>
    <x v="1"/>
    <s v="Amhara"/>
    <s v="Ethiopia"/>
    <s v="Grain"/>
    <s v="ETH"/>
    <n v="1"/>
    <n v="1"/>
    <n v="1"/>
    <s v="Manadeley"/>
    <n v="0"/>
  </r>
  <r>
    <x v="2768"/>
    <s v="Lasta"/>
    <x v="34"/>
    <s v="LYD #Former Z17"/>
    <s v="LYD #Former Z17"/>
    <s v="amhara"/>
    <s v="shiite"/>
    <n v="2000"/>
    <s v="muslim"/>
    <s v="no"/>
    <m/>
    <m/>
    <m/>
    <m/>
    <m/>
    <m/>
    <m/>
    <m/>
    <m/>
    <x v="1"/>
    <s v="Amhara"/>
    <s v="Ethiopia"/>
    <s v="Grain"/>
    <s v="ETH"/>
    <n v="2"/>
    <n v="2"/>
    <n v="2"/>
    <s v="Lalibela"/>
    <n v="0"/>
  </r>
  <r>
    <x v="2769"/>
    <s v="Agew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Amhara"/>
    <s v="Ethiopia"/>
    <s v="Grain"/>
    <s v="ETH"/>
    <n v="2"/>
    <n v="2"/>
    <n v="1"/>
    <s v="Dangila"/>
    <n v="25"/>
  </r>
  <r>
    <x v="2770"/>
    <s v="Semien"/>
    <x v="34"/>
    <s v="LYD #Former Z17"/>
    <s v="LYD #Former Z17"/>
    <s v="amhara"/>
    <s v="coptic"/>
    <n v="2000"/>
    <s v="muslim"/>
    <s v="no"/>
    <m/>
    <m/>
    <m/>
    <m/>
    <m/>
    <m/>
    <m/>
    <m/>
    <m/>
    <x v="1"/>
    <s v="Amhara"/>
    <s v="Ethiopia"/>
    <s v="Grain"/>
    <s v="ETH"/>
    <n v="1"/>
    <n v="1"/>
    <n v="2"/>
    <s v="Dabareq"/>
    <n v="0"/>
  </r>
  <r>
    <x v="2771"/>
    <s v="Dembiya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Amhara"/>
    <s v="Ethiopia"/>
    <s v="Cotton"/>
    <s v="ETH"/>
    <n v="2"/>
    <n v="2"/>
    <n v="2"/>
    <s v="Gorgora"/>
    <n v="0"/>
  </r>
  <r>
    <x v="2772"/>
    <s v="Mora"/>
    <x v="34"/>
    <s v="LYD #Former Z17"/>
    <s v="LYD #Former Z17"/>
    <s v="amhara"/>
    <s v="shiite"/>
    <n v="2000"/>
    <s v="muslim"/>
    <s v="no"/>
    <m/>
    <m/>
    <m/>
    <m/>
    <m/>
    <m/>
    <m/>
    <m/>
    <m/>
    <x v="1"/>
    <s v="Maakhir"/>
    <s v="Ethiopia"/>
    <s v="Coffee"/>
    <s v="ADA"/>
    <n v="1"/>
    <n v="1"/>
    <n v="1"/>
    <s v="Ali Sabieh"/>
    <n v="0"/>
  </r>
  <r>
    <x v="2773"/>
    <s v="Kismayo"/>
    <x v="39"/>
    <m/>
    <m/>
    <m/>
    <m/>
    <m/>
    <s v="indian"/>
    <m/>
    <m/>
    <m/>
    <m/>
    <m/>
    <m/>
    <m/>
    <m/>
    <m/>
    <m/>
    <x v="1"/>
    <s v="Banaadir"/>
    <s v="Zanzibar"/>
    <s v="Fish"/>
    <s v="AJU"/>
    <n v="2"/>
    <n v="2"/>
    <n v="2"/>
    <s v="Kismayo"/>
    <n v="25"/>
  </r>
  <r>
    <x v="2774"/>
    <s v="Merca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Naval supplies"/>
    <s v="AJU"/>
    <n v="2"/>
    <n v="2"/>
    <n v="1"/>
    <s v="Merca"/>
    <n v="25"/>
  </r>
  <r>
    <x v="2775"/>
    <s v="Afgooye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Grain"/>
    <s v="AJU"/>
    <n v="1"/>
    <n v="1"/>
    <n v="1"/>
    <s v="Afgooye"/>
    <n v="0"/>
  </r>
  <r>
    <x v="2776"/>
    <s v="Bardera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Grain"/>
    <s v="AJU"/>
    <n v="1"/>
    <n v="1"/>
    <n v="1"/>
    <s v="Baardheere"/>
    <n v="0"/>
  </r>
  <r>
    <x v="2777"/>
    <s v="Werder"/>
    <x v="34"/>
    <s v="LYD #Former Z17"/>
    <s v="LYD #Former Z17"/>
    <m/>
    <m/>
    <m/>
    <s v="muslim"/>
    <m/>
    <m/>
    <m/>
    <m/>
    <m/>
    <m/>
    <m/>
    <m/>
    <m/>
    <m/>
    <x v="1"/>
    <s v="Haud"/>
    <s v="Ethiopia"/>
    <s v="Slaves"/>
    <s v="MRE"/>
    <n v="1"/>
    <n v="1"/>
    <n v="1"/>
    <s v="Wardheer"/>
    <n v="0"/>
  </r>
  <r>
    <x v="2778"/>
    <s v="Afder"/>
    <x v="34"/>
    <s v="LYD #Former Z17"/>
    <s v="LYD #Former Z17"/>
    <m/>
    <m/>
    <m/>
    <s v="muslim"/>
    <m/>
    <m/>
    <m/>
    <m/>
    <m/>
    <m/>
    <m/>
    <m/>
    <m/>
    <m/>
    <x v="1"/>
    <s v="Haud / Oromia"/>
    <s v="Ethiopia"/>
    <s v="Unknown"/>
    <n v="0"/>
    <n v="1"/>
    <n v="1"/>
    <n v="1"/>
    <s v="Afder"/>
    <n v="0"/>
  </r>
  <r>
    <x v="2779"/>
    <s v="Beledweyne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Wool"/>
    <s v="AJU"/>
    <n v="1"/>
    <n v="1"/>
    <n v="1"/>
    <s v="Qardho"/>
    <n v="0"/>
  </r>
  <r>
    <x v="2780"/>
    <s v="Gedo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Grain"/>
    <s v="AJU"/>
    <n v="1"/>
    <n v="1"/>
    <n v="1"/>
    <s v="Luuq"/>
    <n v="0"/>
  </r>
  <r>
    <x v="2781"/>
    <s v="Warsheikh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Wool"/>
    <s v="MDI"/>
    <n v="2"/>
    <n v="2"/>
    <n v="1"/>
    <s v="Warsheikh"/>
    <n v="0"/>
  </r>
  <r>
    <x v="2782"/>
    <s v="Hobyo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Grain"/>
    <s v="AJU"/>
    <n v="1"/>
    <n v="1"/>
    <n v="1"/>
    <s v="Hobyo"/>
    <n v="25"/>
  </r>
  <r>
    <x v="2783"/>
    <s v="Galkayo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Grain"/>
    <s v="MRE"/>
    <n v="1"/>
    <n v="1"/>
    <n v="1"/>
    <s v="Galkayo"/>
    <n v="0"/>
  </r>
  <r>
    <x v="2784"/>
    <s v="El Buur"/>
    <x v="34"/>
    <s v="LYD #Former Z17"/>
    <s v="LYD #Former Z17"/>
    <m/>
    <m/>
    <m/>
    <s v="muslim"/>
    <m/>
    <m/>
    <m/>
    <m/>
    <m/>
    <m/>
    <m/>
    <m/>
    <m/>
    <m/>
    <x v="1"/>
    <s v="Banaadir"/>
    <s v="Ethiopia"/>
    <s v="Iron"/>
    <s v="AJU"/>
    <n v="1"/>
    <n v="1"/>
    <n v="1"/>
    <s v="El Buur"/>
    <n v="0"/>
  </r>
  <r>
    <x v="2785"/>
    <s v="Bosaso"/>
    <x v="34"/>
    <s v="LYD #Former Z17"/>
    <s v="LYD #Former Z17"/>
    <s v="amhara"/>
    <s v="shiite"/>
    <n v="2000"/>
    <s v="muslim,judean,indian"/>
    <s v="no"/>
    <m/>
    <m/>
    <m/>
    <m/>
    <m/>
    <m/>
    <m/>
    <m/>
    <m/>
    <x v="1"/>
    <s v="Banaadir"/>
    <s v="Gulf of Aden"/>
    <s v="Fish"/>
    <s v="WAR"/>
    <n v="3"/>
    <n v="3"/>
    <n v="2"/>
    <s v="Bosaso"/>
    <n v="0"/>
  </r>
  <r>
    <x v="2786"/>
    <s v="Hamasien"/>
    <x v="34"/>
    <s v="LYD #Former Z17"/>
    <s v="LYD #Former Z17"/>
    <s v="amhara"/>
    <s v="shiite"/>
    <n v="2000"/>
    <s v="muslim"/>
    <s v="no"/>
    <m/>
    <m/>
    <m/>
    <m/>
    <m/>
    <m/>
    <m/>
    <m/>
    <m/>
    <x v="1"/>
    <s v="Tigray"/>
    <s v="Ethiopia"/>
    <s v="Grain"/>
    <s v="MED"/>
    <n v="2"/>
    <n v="2"/>
    <n v="2"/>
    <s v="Debarwa"/>
    <n v="0"/>
  </r>
  <r>
    <x v="2787"/>
    <s v="Hafun"/>
    <x v="34"/>
    <s v="LYD #Former Z17"/>
    <s v="LYD #Former Z17"/>
    <s v="amhara"/>
    <s v="shiite"/>
    <n v="2000"/>
    <s v="muslim,judean,indian"/>
    <s v="no"/>
    <m/>
    <m/>
    <m/>
    <m/>
    <m/>
    <m/>
    <m/>
    <m/>
    <m/>
    <x v="1"/>
    <s v="Banaadir"/>
    <s v="Gulf of Aden"/>
    <s v="Ivory"/>
    <s v="MRE"/>
    <n v="2"/>
    <n v="2"/>
    <n v="1"/>
    <s v="Hafun"/>
    <n v="0"/>
  </r>
  <r>
    <x v="2788"/>
    <s v="Las Khorey"/>
    <x v="34"/>
    <s v="LYD #Former Z17"/>
    <s v="LYD #Former Z17"/>
    <s v="amhara"/>
    <s v="monophysite"/>
    <n v="2000"/>
    <s v="muslim,judean,indian"/>
    <s v="no"/>
    <m/>
    <m/>
    <m/>
    <m/>
    <m/>
    <m/>
    <m/>
    <m/>
    <m/>
    <x v="1"/>
    <s v="Maakhir"/>
    <s v="Gulf of Aden"/>
    <s v="Fish"/>
    <s v="WAR"/>
    <n v="2"/>
    <n v="2"/>
    <n v="1"/>
    <s v="Las Khorey"/>
    <n v="0"/>
  </r>
  <r>
    <x v="2789"/>
    <s v="Sanaag"/>
    <x v="34"/>
    <s v="LYD #Former Z17"/>
    <s v="LYD #Former Z17"/>
    <s v="amhara"/>
    <s v="monophysite"/>
    <n v="2000"/>
    <s v="muslim,judean,indian"/>
    <s v="no"/>
    <m/>
    <m/>
    <m/>
    <m/>
    <m/>
    <m/>
    <m/>
    <m/>
    <m/>
    <x v="1"/>
    <s v="Maakhir"/>
    <s v="Gulf of Aden"/>
    <s v="Grain"/>
    <s v="WAR"/>
    <n v="1"/>
    <n v="1"/>
    <s v="2 #home of clan"/>
    <s v="Maydh"/>
    <n v="0"/>
  </r>
  <r>
    <x v="2790"/>
    <s v="Ankober"/>
    <x v="34"/>
    <s v="LYD #Former Z17"/>
    <s v="LYD #Former Z17"/>
    <s v="amhara"/>
    <s v="shiite"/>
    <n v="2000"/>
    <s v="muslim"/>
    <s v="no"/>
    <m/>
    <m/>
    <m/>
    <m/>
    <m/>
    <m/>
    <m/>
    <m/>
    <m/>
    <x v="1"/>
    <s v="Amhara"/>
    <s v="Ethiopia"/>
    <s v="Grain"/>
    <s v="ETH"/>
    <n v="1"/>
    <n v="1"/>
    <n v="1"/>
    <s v="Ankober"/>
    <n v="0"/>
  </r>
  <r>
    <x v="2791"/>
    <s v="Togdheer"/>
    <x v="34"/>
    <s v="LYD #Former Z17"/>
    <s v="LYD #Former Z17"/>
    <s v="amhara"/>
    <s v="monophysite"/>
    <n v="2000"/>
    <s v="muslim"/>
    <s v="no"/>
    <m/>
    <m/>
    <m/>
    <m/>
    <m/>
    <m/>
    <m/>
    <m/>
    <m/>
    <x v="1"/>
    <s v="Haud"/>
    <s v="Ethiopia"/>
    <s v="Slaves"/>
    <s v="WAR"/>
    <n v="1"/>
    <n v="1"/>
    <n v="1"/>
    <s v="Togdheer"/>
    <n v="0"/>
  </r>
  <r>
    <x v="2792"/>
    <s v="Hargeisa"/>
    <x v="34"/>
    <s v="LYD #Former Z17"/>
    <s v="LYD #Former Z17"/>
    <s v="amhara"/>
    <s v="shiite"/>
    <n v="2000"/>
    <s v="muslim,judean,indian"/>
    <s v="no"/>
    <m/>
    <m/>
    <m/>
    <m/>
    <m/>
    <m/>
    <m/>
    <m/>
    <m/>
    <x v="1"/>
    <s v="Maakhir"/>
    <s v="Gulf of Aden"/>
    <s v="Naval supplies"/>
    <s v="ADA"/>
    <n v="2"/>
    <n v="2"/>
    <n v="2"/>
    <s v="Hargeisa"/>
    <n v="0"/>
  </r>
  <r>
    <x v="2793"/>
    <s v="Barawa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Wool"/>
    <s v="AJU"/>
    <n v="2"/>
    <n v="2"/>
    <n v="1"/>
    <s v="Barawa"/>
    <n v="25"/>
  </r>
  <r>
    <x v="2794"/>
    <s v="Meregh"/>
    <x v="34"/>
    <s v="LYD #Former Z17"/>
    <s v="LYD #Former Z17"/>
    <m/>
    <m/>
    <m/>
    <s v="muslim,judean,indian"/>
    <m/>
    <m/>
    <m/>
    <m/>
    <m/>
    <m/>
    <m/>
    <m/>
    <m/>
    <m/>
    <x v="1"/>
    <s v="Banaadir"/>
    <s v="Gulf of Aden"/>
    <s v="Wool"/>
    <s v="AJU"/>
    <n v="2"/>
    <n v="2"/>
    <n v="1"/>
    <s v="Mareeg"/>
    <n v="25"/>
  </r>
  <r>
    <x v="2795"/>
    <s v="Pate"/>
    <x v="39"/>
    <m/>
    <m/>
    <m/>
    <m/>
    <m/>
    <s v="indian"/>
    <m/>
    <m/>
    <m/>
    <m/>
    <m/>
    <m/>
    <m/>
    <m/>
    <m/>
    <m/>
    <x v="1"/>
    <s v="Central Africa"/>
    <s v="Zanzibar"/>
    <s v="Cloth"/>
    <s v="PTE"/>
    <n v="3"/>
    <n v="3"/>
    <n v="2"/>
    <s v="Siyu"/>
    <n v="0"/>
  </r>
  <r>
    <x v="2796"/>
    <s v="Shendy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North Africa / Sudan"/>
    <s v="Ethiopia"/>
    <s v="Grain"/>
    <s v="ALO"/>
    <n v="1"/>
    <n v="1"/>
    <n v="1"/>
    <s v="Shendy"/>
    <n v="0"/>
  </r>
  <r>
    <x v="2797"/>
    <s v="Soba"/>
    <x v="34"/>
    <s v="LYD #Former Z17"/>
    <s v="LYD #Former Z17"/>
    <s v="al_misr_arabic"/>
    <s v="shiite"/>
    <n v="2000"/>
    <s v="muslim"/>
    <s v="no"/>
    <m/>
    <m/>
    <m/>
    <m/>
    <m/>
    <m/>
    <m/>
    <m/>
    <m/>
    <x v="1"/>
    <s v="North Africa / Sudan"/>
    <s v="Ethiopia"/>
    <s v="Grain"/>
    <s v="ALO"/>
    <n v="1"/>
    <n v="1"/>
    <n v="2"/>
    <s v="Soba"/>
    <n v="0"/>
  </r>
  <r>
    <x v="2798"/>
    <s v="Sennar"/>
    <x v="34"/>
    <s v="LYD #Former Z17"/>
    <s v="LYD #Former Z17"/>
    <s v="amhara"/>
    <s v="shiite"/>
    <n v="2000"/>
    <s v="muslim"/>
    <s v="no"/>
    <m/>
    <m/>
    <m/>
    <m/>
    <m/>
    <m/>
    <m/>
    <m/>
    <m/>
    <x v="1"/>
    <s v="North Africa / Sudan"/>
    <s v="Ethiopia"/>
    <s v="Grain"/>
    <s v="ALO"/>
    <n v="1"/>
    <n v="1"/>
    <n v="2"/>
    <s v="Sennar"/>
    <n v="0"/>
  </r>
  <r>
    <x v="2799"/>
    <s v="Kosti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NUB"/>
    <n v="1"/>
    <n v="1"/>
    <n v="1"/>
    <s v="Kosti"/>
    <n v="0"/>
  </r>
  <r>
    <x v="2800"/>
    <s v="Medwa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DAR"/>
    <n v="1"/>
    <n v="1"/>
    <n v="1"/>
    <s v="Medowa"/>
    <n v="0"/>
  </r>
  <r>
    <x v="2801"/>
    <s v="Kobbe"/>
    <x v="34"/>
    <s v="LYD #Former Z17"/>
    <s v="LYD #Former Z17"/>
    <m/>
    <m/>
    <m/>
    <s v="muslim"/>
    <m/>
    <m/>
    <m/>
    <m/>
    <m/>
    <m/>
    <m/>
    <m/>
    <m/>
    <m/>
    <x v="1"/>
    <s v="North Africa / Sudan"/>
    <s v="Ethiopia"/>
    <s v="Unknown"/>
    <s v="DAR"/>
    <n v="1"/>
    <n v="1"/>
    <n v="1"/>
    <s v="Kobbe"/>
    <n v="0"/>
  </r>
  <r>
    <x v="2802"/>
    <s v="Orinoco Delta"/>
    <x v="39"/>
    <m/>
    <m/>
    <m/>
    <m/>
    <m/>
    <s v="high_american,mesoamerican,andean"/>
    <m/>
    <m/>
    <m/>
    <m/>
    <m/>
    <m/>
    <m/>
    <m/>
    <m/>
    <m/>
    <x v="4"/>
    <s v="The Spanish Main / Guyana / Venezuela"/>
    <s v="Caribbean"/>
    <s v="Unknown"/>
    <s v="SPA"/>
    <n v="2"/>
    <n v="1"/>
    <n v="1"/>
    <s v="Santo Thomas"/>
    <n v="0"/>
  </r>
  <r>
    <x v="2803"/>
    <s v="Guasipati"/>
    <x v="39"/>
    <m/>
    <m/>
    <m/>
    <m/>
    <m/>
    <s v="INC"/>
    <m/>
    <m/>
    <m/>
    <m/>
    <m/>
    <m/>
    <m/>
    <m/>
    <m/>
    <m/>
    <x v="4"/>
    <s v="The Spanish Main / Guyana / Venezuela"/>
    <s v="Amazonas"/>
    <s v="Unknown"/>
    <s v="SPA"/>
    <n v="1"/>
    <n v="1"/>
    <n v="1"/>
    <s v="Guasipati"/>
    <n v="0"/>
  </r>
  <r>
    <x v="2804"/>
    <s v="Uyapari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Coffee"/>
    <s v="CAB"/>
    <n v="1"/>
    <n v="1"/>
    <n v="1"/>
    <s v="Uyapari"/>
    <n v="0"/>
  </r>
  <r>
    <x v="2805"/>
    <s v="Guajir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New Andalucia"/>
    <s v="Caribbean"/>
    <s v="Unknown"/>
    <s v="SPA"/>
    <n v="1"/>
    <n v="1"/>
    <n v="1"/>
    <s v="Guajira"/>
    <n v="0"/>
  </r>
  <r>
    <x v="2806"/>
    <s v="Altagracia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3"/>
    <n v="3"/>
    <n v="1"/>
    <s v="Altagracia"/>
    <n v="0"/>
  </r>
  <r>
    <x v="2807"/>
    <s v="Coro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1"/>
    <n v="1"/>
    <n v="1"/>
    <s v="Coro"/>
    <n v="0"/>
  </r>
  <r>
    <x v="2808"/>
    <s v="Llanos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1"/>
    <n v="2"/>
    <n v="1"/>
    <s v="Calaboso"/>
    <n v="0"/>
  </r>
  <r>
    <x v="2809"/>
    <s v="Apure"/>
    <x v="39"/>
    <m/>
    <m/>
    <m/>
    <m/>
    <m/>
    <s v="INC"/>
    <m/>
    <m/>
    <m/>
    <m/>
    <m/>
    <m/>
    <m/>
    <m/>
    <m/>
    <m/>
    <x v="4"/>
    <s v="The Spanish Main / Venezuela"/>
    <s v="Amazonas"/>
    <s v="Unknown"/>
    <s v="SPA"/>
    <n v="1"/>
    <n v="1"/>
    <n v="1"/>
    <s v="Apure"/>
    <n v="0"/>
  </r>
  <r>
    <x v="2810"/>
    <s v="Atabapo"/>
    <x v="39"/>
    <m/>
    <m/>
    <m/>
    <m/>
    <m/>
    <s v="INC"/>
    <m/>
    <m/>
    <m/>
    <m/>
    <m/>
    <m/>
    <m/>
    <m/>
    <m/>
    <m/>
    <x v="4"/>
    <s v="The Spanish Main / Amazonas / Venezuela"/>
    <s v="Amazonas"/>
    <s v="Unknown"/>
    <s v="SPA"/>
    <n v="1"/>
    <n v="1"/>
    <n v="1"/>
    <s v="Atabapo"/>
    <n v="0"/>
  </r>
  <r>
    <x v="2811"/>
    <s v="Pore"/>
    <x v="58"/>
    <s v="INC"/>
    <s v="INC"/>
    <s v="inca"/>
    <s v="inti"/>
    <n v="1000"/>
    <s v="high_american,mesoamerican,andean"/>
    <s v="no"/>
    <m/>
    <n v="3"/>
    <n v="2"/>
    <n v="2"/>
    <s v="coffee"/>
    <s v="yes"/>
    <s v="Pore"/>
    <n v="0"/>
    <m/>
    <x v="4"/>
    <s v="The Spanish Main / New Granada"/>
    <s v="Amazonas"/>
    <s v="Unknown"/>
    <s v="SPA"/>
    <n v="1"/>
    <n v="1"/>
    <n v="1"/>
    <s v="Pore"/>
    <n v="0"/>
  </r>
  <r>
    <x v="2812"/>
    <s v="Merida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Venezuela"/>
    <s v="Panama"/>
    <s v="Unknown"/>
    <s v="SPA"/>
    <n v="2"/>
    <n v="3"/>
    <n v="1"/>
    <s v="Merida"/>
    <n v="0"/>
  </r>
  <r>
    <x v="2813"/>
    <s v="Meta"/>
    <x v="58"/>
    <s v="INC"/>
    <s v="INC"/>
    <s v="inca"/>
    <s v="inti"/>
    <n v="1000"/>
    <s v="high_american,mesoamerican,andean"/>
    <s v="no"/>
    <m/>
    <n v="1"/>
    <n v="1"/>
    <n v="3"/>
    <s v="grain"/>
    <s v="yes"/>
    <s v="Meta"/>
    <n v="0"/>
    <m/>
    <x v="4"/>
    <s v="The Spanish Main / New Granada"/>
    <s v="Lima"/>
    <s v="Unknown"/>
    <s v="SPA"/>
    <n v="1"/>
    <n v="1"/>
    <n v="1"/>
    <s v="Meta"/>
    <n v="0"/>
  </r>
  <r>
    <x v="2814"/>
    <s v="Puerto Carreno"/>
    <x v="58"/>
    <s v="INC"/>
    <s v="INC"/>
    <s v="inca"/>
    <s v="inti"/>
    <n v="1000"/>
    <s v="high_american,mesoamerican,andean"/>
    <s v="no"/>
    <m/>
    <n v="1"/>
    <n v="2"/>
    <n v="2"/>
    <s v="dyes"/>
    <s v="yes"/>
    <s v="Puerto Carreno"/>
    <n v="0"/>
    <m/>
    <x v="4"/>
    <s v="The Spanish Main / Amazonas / New Granada"/>
    <s v="Amazonas"/>
    <s v="Unknown"/>
    <s v="SPA"/>
    <n v="1"/>
    <n v="1"/>
    <n v="1"/>
    <s v="Puerto Carreno"/>
    <n v="0"/>
  </r>
  <r>
    <x v="2815"/>
    <s v="Guaviare"/>
    <x v="58"/>
    <s v="INC"/>
    <s v="INC"/>
    <s v="inca"/>
    <s v="inti"/>
    <n v="1000"/>
    <s v="high_american,mesoamerican,andean"/>
    <s v="no"/>
    <m/>
    <n v="3"/>
    <n v="3"/>
    <n v="2"/>
    <s v="grain"/>
    <s v="yes"/>
    <s v="Guaviare"/>
    <n v="0"/>
    <m/>
    <x v="4"/>
    <s v="The Spanish Main / Amazonas / New Granada"/>
    <s v="Lima"/>
    <s v="Unknown"/>
    <n v="0"/>
    <n v="1"/>
    <n v="1"/>
    <n v="1"/>
    <s v="Guaviare"/>
    <n v="0"/>
  </r>
  <r>
    <x v="2816"/>
    <s v="Neiva"/>
    <x v="58"/>
    <s v="INC"/>
    <s v="INC"/>
    <s v="inca"/>
    <s v="inti"/>
    <n v="1000"/>
    <s v="high_american,mesoamerican,andean"/>
    <s v="no"/>
    <m/>
    <n v="4"/>
    <n v="4"/>
    <n v="3"/>
    <s v="grain"/>
    <s v="yes"/>
    <s v="Neiva"/>
    <n v="50"/>
    <m/>
    <x v="4"/>
    <s v="The Spanish Main / New Granada"/>
    <s v="Lima"/>
    <s v="Grain"/>
    <s v="MCA"/>
    <n v="4"/>
    <n v="4"/>
    <n v="2"/>
    <s v="Neiva"/>
    <n v="50"/>
  </r>
  <r>
    <x v="2817"/>
    <s v="Popayan"/>
    <x v="58"/>
    <s v="INC"/>
    <s v="INC"/>
    <s v="inca"/>
    <s v="inti"/>
    <n v="1000"/>
    <s v="high_american,mesoamerican,andean"/>
    <s v="no"/>
    <m/>
    <n v="2"/>
    <n v="2"/>
    <n v="3"/>
    <s v="ivory"/>
    <s v="yes"/>
    <s v="Popayan"/>
    <n v="0"/>
    <m/>
    <x v="4"/>
    <s v="The Spanish Main / New Granada"/>
    <s v="Lima"/>
    <s v="Unknown"/>
    <s v="SPA"/>
    <n v="2"/>
    <n v="2"/>
    <n v="1"/>
    <s v="Popayan"/>
    <n v="0"/>
  </r>
  <r>
    <x v="2818"/>
    <s v="Darien"/>
    <x v="59"/>
    <s v="MCA"/>
    <s v="MCA"/>
    <s v="muisca"/>
    <s v="animism"/>
    <n v="1000"/>
    <s v="high_american,mesoamerican,andean"/>
    <s v="no"/>
    <m/>
    <m/>
    <m/>
    <m/>
    <m/>
    <m/>
    <m/>
    <m/>
    <m/>
    <x v="4"/>
    <s v="The Spanish Main / Castilla del Oro"/>
    <s v="Panama"/>
    <s v="Unknown"/>
    <s v="CAS"/>
    <n v="1"/>
    <n v="1"/>
    <n v="1"/>
    <s v="Darien"/>
    <n v="0"/>
  </r>
  <r>
    <x v="2819"/>
    <s v="Esmeraldas"/>
    <x v="58"/>
    <s v="INC"/>
    <s v="INC"/>
    <s v="inca"/>
    <s v="inti"/>
    <n v="1000"/>
    <s v="high_american,mesoamerican,andean"/>
    <s v="no"/>
    <m/>
    <n v="3"/>
    <n v="3"/>
    <n v="2"/>
    <s v="fish"/>
    <s v="yes"/>
    <s v="Esmeraldas"/>
    <n v="0"/>
    <m/>
    <x v="4"/>
    <s v="Quito / The Andes / Chinchaysuyu"/>
    <s v="Lima"/>
    <s v="Fish"/>
    <s v="QTO"/>
    <n v="3"/>
    <n v="3"/>
    <n v="1"/>
    <s v="Esmeraldas"/>
    <n v="0"/>
  </r>
  <r>
    <x v="2820"/>
    <s v="Piwra"/>
    <x v="58"/>
    <s v="INC"/>
    <s v="INC"/>
    <s v="inca"/>
    <s v="inti"/>
    <n v="1000"/>
    <s v="high_american,mesoamerican,andean"/>
    <s v="no"/>
    <m/>
    <n v="1"/>
    <n v="1"/>
    <n v="1"/>
    <s v="fish"/>
    <s v="yes"/>
    <s v="Piwra"/>
    <n v="0"/>
    <m/>
    <x v="4"/>
    <s v="The Andes / Chinchaysuyu"/>
    <s v="Lima"/>
    <s v="Fish"/>
    <s v="CHM"/>
    <n v="1"/>
    <n v="1"/>
    <n v="1"/>
    <s v="Piwra"/>
    <n v="0"/>
  </r>
  <r>
    <x v="2821"/>
    <s v="Tucume"/>
    <x v="58"/>
    <s v="INC"/>
    <s v="INC"/>
    <s v="inca"/>
    <s v="inti"/>
    <n v="1000"/>
    <s v="high_american,mesoamerican,andean"/>
    <s v="no"/>
    <m/>
    <n v="1"/>
    <n v="1"/>
    <n v="3"/>
    <s v="cloth"/>
    <s v="yes"/>
    <s v="Tucume"/>
    <n v="0"/>
    <m/>
    <x v="4"/>
    <s v="The Andes / Chinchaysuyu"/>
    <s v="Lima"/>
    <s v="Cloth"/>
    <s v="CHM"/>
    <n v="1"/>
    <n v="1"/>
    <n v="1"/>
    <s v="Tucume"/>
    <n v="0"/>
  </r>
  <r>
    <x v="2822"/>
    <s v="Moyobamba"/>
    <x v="58"/>
    <s v="INC"/>
    <s v="INC"/>
    <s v="inca"/>
    <s v="inti"/>
    <n v="1000"/>
    <s v="high_american,mesoamerican,andean"/>
    <s v="no"/>
    <m/>
    <n v="1"/>
    <n v="2"/>
    <n v="2"/>
    <s v="tropical_wood"/>
    <s v="yes"/>
    <s v="Moyobamba"/>
    <n v="0"/>
    <m/>
    <x v="4"/>
    <s v="Amazonas / The Andes / Chinchaysuyu"/>
    <s v="Lima"/>
    <s v="Tropical Wood"/>
    <s v="CYA"/>
    <n v="1"/>
    <n v="1"/>
    <n v="1"/>
    <s v="Moyobamba"/>
    <n v="0"/>
  </r>
  <r>
    <x v="2823"/>
    <s v="Wankapampa"/>
    <x v="58"/>
    <s v="INC"/>
    <s v="INC"/>
    <s v="inca"/>
    <s v="inti"/>
    <n v="1000"/>
    <s v="high_american,mesoamerican,andean"/>
    <s v="no"/>
    <m/>
    <n v="3"/>
    <n v="3"/>
    <n v="2"/>
    <s v="wool"/>
    <s v="yes"/>
    <s v="Wankapampa"/>
    <n v="0"/>
    <m/>
    <x v="4"/>
    <s v="The Andes / Chinchaysuyu"/>
    <s v="Lima"/>
    <s v="Wool"/>
    <s v="CJA"/>
    <n v="3"/>
    <n v="3"/>
    <n v="2"/>
    <s v="Wankapampa"/>
    <n v="0"/>
  </r>
  <r>
    <x v="2824"/>
    <s v="Pisqupampa"/>
    <x v="58"/>
    <s v="INC"/>
    <s v="INC"/>
    <s v="inca"/>
    <s v="inti"/>
    <n v="1000"/>
    <s v="high_american,mesoamerican,andean"/>
    <s v="no"/>
    <m/>
    <n v="2"/>
    <n v="2"/>
    <n v="1"/>
    <s v="grain"/>
    <s v="yes"/>
    <s v="Pisqupampa"/>
    <n v="0"/>
    <m/>
    <x v="4"/>
    <s v="The Andes / Chinchaysuyu"/>
    <s v="Lima"/>
    <s v="Grain"/>
    <s v="HJA"/>
    <n v="1"/>
    <n v="1"/>
    <n v="1"/>
    <s v="Pisqupampa"/>
    <n v="0"/>
  </r>
  <r>
    <x v="2825"/>
    <s v="Chimbote"/>
    <x v="58"/>
    <s v="INC"/>
    <s v="INC"/>
    <s v="inca"/>
    <s v="inti"/>
    <n v="1000"/>
    <s v="high_american,mesoamerican,andean"/>
    <s v="no"/>
    <m/>
    <n v="2"/>
    <n v="3"/>
    <n v="2"/>
    <s v="cocoa"/>
    <s v="yes"/>
    <s v="Chimbote"/>
    <n v="0"/>
    <m/>
    <x v="4"/>
    <s v="The Andes / Chinchaysuyu"/>
    <s v="Lima"/>
    <s v="Cocoa"/>
    <s v="CHM"/>
    <n v="1"/>
    <n v="1"/>
    <n v="1"/>
    <s v="Chimbote"/>
    <n v="0"/>
  </r>
  <r>
    <x v="2826"/>
    <s v="Huaraz"/>
    <x v="58"/>
    <s v="INC"/>
    <s v="INC"/>
    <s v="inca"/>
    <s v="inti"/>
    <n v="1000"/>
    <s v="high_american,mesoamerican,andean"/>
    <s v="no"/>
    <m/>
    <n v="1"/>
    <n v="2"/>
    <n v="3"/>
    <s v="grain"/>
    <s v="yes"/>
    <s v="Huaraz"/>
    <n v="0"/>
    <m/>
    <x v="4"/>
    <s v="The Andes / Chinchaysuyu"/>
    <s v="Lima"/>
    <s v="Grain"/>
    <s v="HJA"/>
    <n v="2"/>
    <n v="2"/>
    <n v="1"/>
    <s v="Huaraz"/>
    <n v="0"/>
  </r>
  <r>
    <x v="2827"/>
    <s v="Camana"/>
    <x v="58"/>
    <s v="INC"/>
    <s v="INC"/>
    <s v="inca"/>
    <s v="inti"/>
    <n v="1000"/>
    <s v="high_american,mesoamerican,andean"/>
    <s v="no"/>
    <m/>
    <n v="2"/>
    <n v="5"/>
    <n v="3"/>
    <s v="gold"/>
    <s v="yes"/>
    <s v="Camana"/>
    <n v="0"/>
    <m/>
    <x v="4"/>
    <s v="Kuntisuyu / The Andes"/>
    <s v="Lima"/>
    <s v="Unknown"/>
    <s v="INC"/>
    <n v="2"/>
    <n v="2"/>
    <n v="1"/>
    <s v="Camana"/>
    <n v="0"/>
  </r>
  <r>
    <x v="2828"/>
    <s v="Ayaviri"/>
    <x v="58"/>
    <s v="INC"/>
    <s v="INC"/>
    <s v="inca"/>
    <s v="inti"/>
    <n v="1000"/>
    <s v="high_american,mesoamerican,andean"/>
    <s v="no"/>
    <m/>
    <n v="2"/>
    <n v="2"/>
    <n v="2"/>
    <s v="wool"/>
    <s v="yes"/>
    <s v="Ayaviri"/>
    <n v="0"/>
    <m/>
    <x v="4"/>
    <s v="Kuntisuyu / The Andes"/>
    <s v="Lima"/>
    <s v="Wool"/>
    <s v="CSU"/>
    <n v="3"/>
    <n v="3"/>
    <n v="2"/>
    <s v="Ayaviri"/>
    <n v="0"/>
  </r>
  <r>
    <x v="2829"/>
    <s v="Quero"/>
    <x v="58"/>
    <s v="INC"/>
    <s v="INC"/>
    <s v="inca"/>
    <s v="inti"/>
    <n v="1000"/>
    <s v="high_american,mesoamerican,andean"/>
    <s v="no"/>
    <m/>
    <n v="3"/>
    <n v="1"/>
    <n v="3"/>
    <s v="wool"/>
    <s v="yes"/>
    <s v="Quero"/>
    <n v="0"/>
    <m/>
    <x v="4"/>
    <s v="Amazonas / Kuntisuyu / The Andes"/>
    <s v="Lima"/>
    <s v="Wool"/>
    <s v="CSU"/>
    <n v="1"/>
    <n v="1"/>
    <n v="1"/>
    <s v="Quero"/>
    <n v="0"/>
  </r>
  <r>
    <x v="2830"/>
    <s v="Tiahuanaco"/>
    <x v="58"/>
    <s v="INC"/>
    <s v="INC"/>
    <s v="inca"/>
    <s v="inti"/>
    <n v="1000"/>
    <s v="high_american,mesoamerican,andean"/>
    <s v="no"/>
    <m/>
    <n v="2"/>
    <n v="3"/>
    <n v="2"/>
    <s v="grain"/>
    <s v="yes"/>
    <s v="Tiahuanaco"/>
    <n v="0"/>
    <m/>
    <x v="4"/>
    <s v="Antisuyu / The Andes / Bolivia"/>
    <s v="Cuiaba"/>
    <s v="Grain"/>
    <s v="PCJ"/>
    <n v="3"/>
    <n v="3"/>
    <n v="2"/>
    <s v="Tiahuanoco"/>
    <n v="0"/>
  </r>
  <r>
    <x v="2831"/>
    <s v="San Joaquin"/>
    <x v="58"/>
    <s v="INC"/>
    <s v="INC"/>
    <s v="inca"/>
    <s v="inti"/>
    <n v="1000"/>
    <s v="high_american,mesoamerican,andean"/>
    <s v="no"/>
    <m/>
    <n v="2"/>
    <n v="2"/>
    <n v="1"/>
    <s v="dyes"/>
    <s v="yes"/>
    <s v="San Joaquin"/>
    <n v="0"/>
    <m/>
    <x v="4"/>
    <s v="Amazonas / Bolivia"/>
    <s v="Cuiaba"/>
    <s v="Unknown"/>
    <s v="SPA"/>
    <n v="1"/>
    <n v="1"/>
    <n v="1"/>
    <s v="Exaltacion"/>
    <n v="0"/>
  </r>
  <r>
    <x v="2832"/>
    <s v="Madre de Dios"/>
    <x v="58"/>
    <s v="INC"/>
    <s v="INC"/>
    <s v="inca"/>
    <s v="inti"/>
    <n v="1000"/>
    <s v="high_american,mesoamerican,andean"/>
    <s v="no"/>
    <m/>
    <n v="1"/>
    <n v="2"/>
    <n v="2"/>
    <s v="cloth"/>
    <s v="yes"/>
    <s v="Madre de Dios"/>
    <n v="0"/>
    <m/>
    <x v="4"/>
    <s v="Amazonas / Bolivia"/>
    <s v="Lima"/>
    <s v="Unknown"/>
    <s v="SPA"/>
    <n v="1"/>
    <n v="1"/>
    <n v="1"/>
    <s v="Madre de Dios"/>
    <n v="0"/>
  </r>
  <r>
    <x v="2833"/>
    <s v="Santa Cruz de la Sierra"/>
    <x v="58"/>
    <s v="INC"/>
    <s v="INC"/>
    <s v="inca"/>
    <s v="inti"/>
    <n v="1000"/>
    <s v="high_american,mesoamerican,andean"/>
    <s v="no"/>
    <m/>
    <n v="3"/>
    <n v="1"/>
    <n v="1"/>
    <s v="sugar"/>
    <s v="yes"/>
    <s v="Santa Cruz de la Sierra"/>
    <n v="0"/>
    <m/>
    <x v="4"/>
    <s v="Bolivia"/>
    <s v="Cuiaba"/>
    <s v="Unknown"/>
    <s v="SPA"/>
    <n v="3"/>
    <n v="3"/>
    <n v="1"/>
    <s v="Santa Cruz de la Sierra"/>
    <n v="0"/>
  </r>
  <r>
    <x v="2834"/>
    <s v="Sucre"/>
    <x v="58"/>
    <s v="INC"/>
    <s v="INC"/>
    <s v="inca"/>
    <s v="inti"/>
    <n v="1000"/>
    <s v="high_american,mesoamerican,andean"/>
    <s v="no"/>
    <m/>
    <n v="4"/>
    <n v="2"/>
    <n v="3"/>
    <s v="cloth"/>
    <s v="yes"/>
    <s v="Sucre"/>
    <n v="0"/>
    <m/>
    <x v="4"/>
    <s v="The Andes / Qullasuyu / Bolivia"/>
    <s v="Cuiaba"/>
    <s v="Cloth"/>
    <s v="CRA"/>
    <n v="4"/>
    <n v="4"/>
    <n v="1"/>
    <s v="Sucre"/>
    <n v="0"/>
  </r>
  <r>
    <x v="2835"/>
    <s v="Tucuman"/>
    <x v="58"/>
    <s v="INC"/>
    <s v="INC"/>
    <s v="inca"/>
    <s v="inti"/>
    <n v="1000"/>
    <s v="high_american,mesoamerican,andean"/>
    <s v="no"/>
    <m/>
    <n v="4"/>
    <n v="3"/>
    <n v="2"/>
    <s v="grain"/>
    <s v="yes"/>
    <s v="Tucuman"/>
    <n v="0"/>
    <m/>
    <x v="4"/>
    <s v="La Plata / Tucoman / The Andes / Qullasuyu"/>
    <s v="Cuiaba"/>
    <s v="Unknown"/>
    <s v="INC"/>
    <n v="4"/>
    <n v="4"/>
    <n v="2"/>
    <s v="Tucuman"/>
    <n v="0"/>
  </r>
  <r>
    <x v="2836"/>
    <s v="Santa Catalina"/>
    <x v="58"/>
    <s v="INC"/>
    <s v="INC"/>
    <s v="inca"/>
    <s v="inti"/>
    <n v="1000"/>
    <s v="high_american,mesoamerican,andean"/>
    <s v="no"/>
    <m/>
    <n v="3"/>
    <n v="2"/>
    <n v="2"/>
    <s v="wool"/>
    <s v="yes"/>
    <s v="Santa Catalina"/>
    <n v="0"/>
    <m/>
    <x v="4"/>
    <s v="La Plata / Tucoman / The Andes / Qullasuyu"/>
    <s v="Cuiaba"/>
    <s v="Wool"/>
    <s v="CCQ"/>
    <n v="1"/>
    <n v="1"/>
    <n v="1"/>
    <s v="Santa Catalina"/>
    <n v="0"/>
  </r>
  <r>
    <x v="2837"/>
    <s v="Tarija"/>
    <x v="58"/>
    <s v="INC"/>
    <s v="INC"/>
    <s v="inca"/>
    <s v="inti"/>
    <n v="1000"/>
    <s v="high_american,mesoamerican,andean"/>
    <s v="no"/>
    <m/>
    <n v="3"/>
    <n v="2"/>
    <n v="2"/>
    <s v="wool"/>
    <s v="yes"/>
    <s v="Tarija"/>
    <n v="0"/>
    <m/>
    <x v="4"/>
    <s v="The Andes / Qullasuyu / Bolivia"/>
    <s v="Cuiaba"/>
    <s v="Wool"/>
    <s v="CCQ"/>
    <n v="3"/>
    <n v="3"/>
    <n v="1"/>
    <s v="Tarija"/>
    <n v="0"/>
  </r>
  <r>
    <x v="2838"/>
    <s v="Puna de Atacama"/>
    <x v="58"/>
    <s v="INC"/>
    <s v="INC"/>
    <s v="inca"/>
    <s v="inti"/>
    <n v="1000"/>
    <s v="high_american,mesoamerican,andean"/>
    <s v="no"/>
    <m/>
    <n v="2"/>
    <n v="1"/>
    <n v="1"/>
    <s v="fish"/>
    <s v="yes"/>
    <s v="Puna de Atacama"/>
    <n v="0"/>
    <m/>
    <x v="4"/>
    <s v="La Plata / Tucoman / The Andes / Qullasuyu"/>
    <s v="Cuiaba"/>
    <s v="Unknown"/>
    <s v="INC"/>
    <n v="1"/>
    <n v="1"/>
    <n v="1"/>
    <s v="Catarpe"/>
    <n v="0"/>
  </r>
  <r>
    <x v="2839"/>
    <s v="Calama"/>
    <x v="58"/>
    <s v="INC"/>
    <s v="INC"/>
    <s v="inca"/>
    <s v="inti"/>
    <n v="1000"/>
    <s v="high_american,mesoamerican,andean"/>
    <s v="no"/>
    <m/>
    <n v="2"/>
    <n v="1"/>
    <n v="2"/>
    <s v="grain"/>
    <s v="yes"/>
    <s v="Calama"/>
    <n v="0"/>
    <m/>
    <x v="4"/>
    <s v="The Andes / Qullasuyu / Chile"/>
    <s v="Cuiaba"/>
    <s v="Unknown"/>
    <s v="INC"/>
    <n v="1"/>
    <n v="1"/>
    <n v="1"/>
    <s v="Calama"/>
    <n v="0"/>
  </r>
  <r>
    <x v="2840"/>
    <s v="Antofagasta"/>
    <x v="58"/>
    <s v="INC"/>
    <s v="INC"/>
    <s v="inca"/>
    <s v="inti"/>
    <n v="1000"/>
    <s v="high_american,mesoamerican,andean"/>
    <s v="no"/>
    <m/>
    <n v="3"/>
    <n v="2"/>
    <n v="2"/>
    <s v="tobacco"/>
    <s v="yes"/>
    <s v="Antofagasta"/>
    <n v="0"/>
    <m/>
    <x v="4"/>
    <s v="The Andes / Qullasuyu / Chile"/>
    <s v="Cuiaba"/>
    <s v="Unknown"/>
    <s v="INC"/>
    <n v="1"/>
    <n v="1"/>
    <n v="1"/>
    <s v="Antofagasta"/>
    <n v="0"/>
  </r>
  <r>
    <x v="2841"/>
    <s v="Santiago del Estero"/>
    <x v="58"/>
    <s v="INC"/>
    <s v="INC"/>
    <s v="inca"/>
    <s v="inti"/>
    <n v="1000"/>
    <s v="high_american,mesoamerican,andean"/>
    <s v="no"/>
    <m/>
    <n v="2"/>
    <n v="1"/>
    <n v="1"/>
    <s v="cotton"/>
    <s v="yes"/>
    <s v="Santiago del Estero"/>
    <n v="0"/>
    <m/>
    <x v="4"/>
    <s v="La Plata / Tucoman"/>
    <s v="Rio de La Plata"/>
    <s v="Unknown"/>
    <s v="SPA"/>
    <n v="2"/>
    <n v="1"/>
    <n v="1"/>
    <s v="Santiago del Estero"/>
    <n v="0"/>
  </r>
  <r>
    <x v="2842"/>
    <s v="La Rioja"/>
    <x v="58"/>
    <s v="INC"/>
    <s v="INC"/>
    <s v="inca"/>
    <s v="inti"/>
    <n v="1000"/>
    <s v="high_american,mesoamerican,andean"/>
    <s v="no"/>
    <m/>
    <n v="2"/>
    <n v="2"/>
    <n v="2"/>
    <s v="fish"/>
    <s v="yes"/>
    <s v="La Rioja"/>
    <n v="0"/>
    <m/>
    <x v="4"/>
    <s v="Cuyo / La Plata / The Andes / Qullasuyu"/>
    <s v="Rio de La Plata"/>
    <s v="Unknown"/>
    <s v="INC"/>
    <n v="2"/>
    <n v="3"/>
    <n v="1"/>
    <s v="La Rioja"/>
    <n v="0"/>
  </r>
  <r>
    <x v="2843"/>
    <s v="Chepes"/>
    <x v="58"/>
    <s v="INC"/>
    <s v="INC"/>
    <s v="inca"/>
    <s v="inti"/>
    <n v="1000"/>
    <s v="high_american,mesoamerican,andean"/>
    <s v="no"/>
    <m/>
    <n v="3"/>
    <n v="1"/>
    <n v="3"/>
    <s v="coffee"/>
    <s v="yes"/>
    <s v="Chepes"/>
    <n v="0"/>
    <m/>
    <x v="4"/>
    <s v="Cuyo / La Plata"/>
    <s v="Rio de La Plata"/>
    <s v="Unknown"/>
    <s v="SPA"/>
    <n v="1"/>
    <n v="2"/>
    <n v="1"/>
    <s v="Chepes"/>
    <n v="0"/>
  </r>
  <r>
    <x v="2844"/>
    <s v="San Juan"/>
    <x v="58"/>
    <s v="INC"/>
    <s v="INC"/>
    <s v="inca"/>
    <s v="inti"/>
    <n v="1000"/>
    <s v="high_american,mesoamerican,andean"/>
    <s v="no"/>
    <m/>
    <n v="2"/>
    <n v="3"/>
    <n v="2"/>
    <s v="grain"/>
    <s v="yes"/>
    <s v="San Juan"/>
    <n v="0"/>
    <m/>
    <x v="4"/>
    <s v="Cuyo / La Plata"/>
    <s v="Rio de La Plata"/>
    <s v="Unknown"/>
    <s v="SPA"/>
    <n v="1"/>
    <n v="2"/>
    <n v="1"/>
    <s v="San Juan"/>
    <n v="0"/>
  </r>
  <r>
    <x v="2845"/>
    <s v="Quisquisacate"/>
    <x v="58"/>
    <s v="INC"/>
    <s v="INC"/>
    <s v="inca"/>
    <s v="inti"/>
    <n v="1000"/>
    <s v="high_american,mesoamerican,andean"/>
    <m/>
    <m/>
    <n v="3"/>
    <n v="2"/>
    <n v="2"/>
    <s v="tropical_wood"/>
    <s v="yes"/>
    <s v="Quisquisacate"/>
    <n v="0"/>
    <m/>
    <x v="4"/>
    <s v="La Plata / Buenos Aires"/>
    <s v="Rio de La Plata"/>
    <s v="Unknown"/>
    <s v="SPA"/>
    <n v="2"/>
    <n v="1"/>
    <n v="1"/>
    <s v="Cordoba"/>
    <n v="0"/>
  </r>
  <r>
    <x v="2846"/>
    <s v="San Luis"/>
    <x v="58"/>
    <s v="INC"/>
    <s v="INC"/>
    <s v="inca"/>
    <s v="inti"/>
    <n v="1000"/>
    <s v="high_american,mesoamerican,andean"/>
    <m/>
    <m/>
    <n v="2"/>
    <n v="1"/>
    <n v="1"/>
    <s v="grain"/>
    <s v="yes"/>
    <s v="San Luis"/>
    <n v="0"/>
    <m/>
    <x v="4"/>
    <s v="Cuyo / La Plata"/>
    <s v="Rio de La Plata"/>
    <s v="Unknown"/>
    <s v="SPA"/>
    <n v="2"/>
    <n v="1"/>
    <n v="1"/>
    <s v="San Luis"/>
    <n v="0"/>
  </r>
  <r>
    <x v="2847"/>
    <s v="Santa Fe"/>
    <x v="58"/>
    <s v="INC"/>
    <s v="INC"/>
    <s v="inca"/>
    <s v="inti"/>
    <n v="1000"/>
    <s v="high_american,mesoamerican,andean"/>
    <m/>
    <m/>
    <n v="2"/>
    <n v="2"/>
    <n v="2"/>
    <s v="coffee"/>
    <s v="yes"/>
    <s v="Santa Fe"/>
    <n v="0"/>
    <m/>
    <x v="4"/>
    <s v="Pampas / La Plata / Buenos Aires"/>
    <s v="Rio de La Plata"/>
    <s v="Unknown"/>
    <s v="SPA"/>
    <n v="2"/>
    <n v="1"/>
    <n v="1"/>
    <s v="Santa Fe"/>
    <n v="0"/>
  </r>
  <r>
    <x v="2848"/>
    <s v="Rosario"/>
    <x v="58"/>
    <s v="INC"/>
    <s v="INC"/>
    <s v="inca"/>
    <s v="inti"/>
    <n v="1000"/>
    <s v="high_american,mesoamerican,andean"/>
    <m/>
    <m/>
    <n v="1"/>
    <n v="2"/>
    <n v="1"/>
    <s v="fur"/>
    <s v="yes"/>
    <s v="Rosario"/>
    <n v="0"/>
    <m/>
    <x v="4"/>
    <s v="Pampas / La Plata / Buenos Aires"/>
    <s v="Rio de La Plata"/>
    <s v="Unknown"/>
    <s v="SPA"/>
    <n v="1"/>
    <n v="1"/>
    <n v="1"/>
    <s v="Rosario"/>
    <n v="0"/>
  </r>
  <r>
    <x v="2849"/>
    <s v="Montevideo"/>
    <x v="39"/>
    <m/>
    <m/>
    <m/>
    <m/>
    <m/>
    <s v="INC"/>
    <m/>
    <m/>
    <m/>
    <m/>
    <m/>
    <m/>
    <m/>
    <m/>
    <m/>
    <m/>
    <x v="4"/>
    <s v="Pampas / Banda Oriental"/>
    <s v="Rio de La Plata"/>
    <s v="Unknown"/>
    <s v="SPA"/>
    <n v="2"/>
    <n v="1"/>
    <n v="1"/>
    <s v="Montevideo"/>
    <n v="0"/>
  </r>
  <r>
    <x v="2850"/>
    <s v="Colonia"/>
    <x v="39"/>
    <m/>
    <m/>
    <m/>
    <m/>
    <m/>
    <s v="INC"/>
    <m/>
    <m/>
    <m/>
    <m/>
    <m/>
    <m/>
    <m/>
    <m/>
    <m/>
    <m/>
    <x v="4"/>
    <s v="Pampas / Banda Oriental"/>
    <s v="Rio de La Plata"/>
    <s v="Unknown"/>
    <s v="POR"/>
    <n v="1"/>
    <n v="1"/>
    <n v="1"/>
    <s v="Colonia"/>
    <n v="0"/>
  </r>
  <r>
    <x v="2851"/>
    <s v="Salto"/>
    <x v="39"/>
    <m/>
    <m/>
    <m/>
    <m/>
    <m/>
    <s v="INC"/>
    <m/>
    <m/>
    <m/>
    <m/>
    <m/>
    <m/>
    <m/>
    <m/>
    <m/>
    <m/>
    <x v="4"/>
    <s v="Pampas / Banda Oriental"/>
    <s v="Rio de La Plata"/>
    <s v="Unknown"/>
    <s v="POR"/>
    <n v="1"/>
    <n v="1"/>
    <n v="1"/>
    <s v="Salto"/>
    <n v="0"/>
  </r>
  <r>
    <x v="2852"/>
    <s v="Yareyu"/>
    <x v="39"/>
    <m/>
    <m/>
    <m/>
    <m/>
    <m/>
    <s v="INC"/>
    <m/>
    <m/>
    <m/>
    <m/>
    <m/>
    <m/>
    <m/>
    <m/>
    <m/>
    <m/>
    <x v="4"/>
    <s v="La Plata / Buenos Aires"/>
    <s v="Rio de La Plata"/>
    <s v="Unknown"/>
    <s v="SPA"/>
    <n v="2"/>
    <n v="1"/>
    <n v="1"/>
    <s v="Yareyu"/>
    <n v="0"/>
  </r>
  <r>
    <x v="2853"/>
    <s v="Chaco Central"/>
    <x v="58"/>
    <s v="INC"/>
    <s v="INC"/>
    <s v="inca"/>
    <s v="inti"/>
    <n v="1000"/>
    <s v="high_american,mesoamerican,andean"/>
    <s v="no"/>
    <m/>
    <n v="2"/>
    <n v="1"/>
    <n v="1"/>
    <s v="salt"/>
    <s v="yes"/>
    <s v="Chaco Central"/>
    <n v="0"/>
    <m/>
    <x v="4"/>
    <s v="Chaco / La Plata"/>
    <s v="Rio de La Plata"/>
    <s v="Unknown"/>
    <s v="SPA"/>
    <n v="1"/>
    <n v="1"/>
    <n v="1"/>
    <s v="Chaco Central"/>
    <n v="0"/>
  </r>
  <r>
    <x v="2854"/>
    <s v="Misiones"/>
    <x v="39"/>
    <m/>
    <m/>
    <m/>
    <m/>
    <m/>
    <s v="INC"/>
    <m/>
    <m/>
    <m/>
    <m/>
    <m/>
    <m/>
    <m/>
    <m/>
    <m/>
    <m/>
    <x v="4"/>
    <s v="La Plata / Buenos Aires"/>
    <s v="Rio de La Plata"/>
    <s v="Unknown"/>
    <s v="GUA"/>
    <n v="1"/>
    <n v="1"/>
    <n v="1"/>
    <s v="Candelaria"/>
    <n v="0"/>
  </r>
  <r>
    <x v="2855"/>
    <s v="Highveld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2"/>
    <n v="2"/>
    <n v="1"/>
    <s v="Highveld"/>
    <n v="0"/>
  </r>
  <r>
    <x v="2856"/>
    <s v="Rio Grande do Sul"/>
    <x v="39"/>
    <m/>
    <m/>
    <m/>
    <m/>
    <m/>
    <s v="INC"/>
    <m/>
    <m/>
    <m/>
    <m/>
    <m/>
    <m/>
    <m/>
    <m/>
    <m/>
    <m/>
    <x v="4"/>
    <s v="Brazil / Rio Grande do Sul"/>
    <s v="Rio de La Plata"/>
    <s v="Unknown"/>
    <s v="POR"/>
    <n v="2"/>
    <n v="1"/>
    <n v="1"/>
    <s v="Rio Grande"/>
    <n v="0"/>
  </r>
  <r>
    <x v="2857"/>
    <s v="Santiago"/>
    <x v="58"/>
    <s v="INC"/>
    <s v="INC"/>
    <s v="inca"/>
    <s v="inti"/>
    <n v="1000"/>
    <s v="high_american,mesoamerican,andean"/>
    <m/>
    <m/>
    <n v="2"/>
    <n v="2"/>
    <n v="1"/>
    <s v="fur"/>
    <s v="yes"/>
    <s v="Santiago"/>
    <n v="0"/>
    <m/>
    <x v="4"/>
    <s v="La Plata / Buenos Aires"/>
    <s v="Rio de La Plata"/>
    <s v="Unknown"/>
    <s v="SPA"/>
    <n v="1"/>
    <n v="1"/>
    <n v="1"/>
    <s v="Santiago"/>
    <n v="0"/>
  </r>
  <r>
    <x v="2858"/>
    <s v="Itapúa"/>
    <x v="58"/>
    <s v="INC"/>
    <s v="INC"/>
    <s v="inca"/>
    <s v="inti"/>
    <n v="1000"/>
    <s v="high_american,mesoamerican,andean"/>
    <m/>
    <m/>
    <n v="1"/>
    <n v="2"/>
    <n v="2"/>
    <s v="salt"/>
    <s v="yes"/>
    <s v="Itapúa"/>
    <n v="0"/>
    <m/>
    <x v="4"/>
    <s v="La Plata / Buenos Aires"/>
    <s v="Rio de La Plata"/>
    <s v="Unknown"/>
    <s v="GUA"/>
    <n v="1"/>
    <n v="1"/>
    <n v="1"/>
    <s v="Itapúa"/>
    <n v="0"/>
  </r>
  <r>
    <x v="2859"/>
    <s v="Querandi"/>
    <x v="58"/>
    <s v="INC"/>
    <s v="INC"/>
    <s v="inca"/>
    <s v="inti"/>
    <n v="1000"/>
    <s v="high_american,mesoamerican,andean"/>
    <s v="no"/>
    <m/>
    <n v="2"/>
    <n v="1"/>
    <n v="1"/>
    <s v="cloth"/>
    <s v="yes"/>
    <s v="Querandi"/>
    <n v="0"/>
    <m/>
    <x v="4"/>
    <s v="Southern Pampas / Pampas / La Plata"/>
    <s v="Rio de La Plata"/>
    <s v="Unknown"/>
    <s v="SPA"/>
    <n v="1"/>
    <n v="1"/>
    <n v="1"/>
    <s v="Querandi"/>
    <n v="0"/>
  </r>
  <r>
    <x v="2860"/>
    <s v="Sauce"/>
    <x v="58"/>
    <s v="INC"/>
    <s v="INC"/>
    <s v="inca"/>
    <s v="inti"/>
    <n v="1000"/>
    <s v="high_american,mesoamerican,andean"/>
    <m/>
    <m/>
    <n v="2"/>
    <n v="1"/>
    <n v="1"/>
    <s v="grain"/>
    <s v="yes"/>
    <s v="Sauce"/>
    <n v="0"/>
    <m/>
    <x v="4"/>
    <s v="Southern Pampas / Pampas / La Plata / Buenos Aires"/>
    <s v="Rio de La Plata"/>
    <s v="Unknown"/>
    <s v="SPA"/>
    <n v="1"/>
    <n v="1"/>
    <n v="1"/>
    <s v="Sauce"/>
    <n v="0"/>
  </r>
  <r>
    <x v="2861"/>
    <s v="Coquimbo"/>
    <x v="58"/>
    <s v="INC"/>
    <s v="INC"/>
    <s v="inca"/>
    <s v="inti"/>
    <n v="1000"/>
    <s v="high_american,mesoamerican,andean"/>
    <s v="no"/>
    <m/>
    <n v="1"/>
    <n v="1"/>
    <n v="1"/>
    <s v="naval_supplies"/>
    <s v="yes"/>
    <s v="Coquimbo"/>
    <n v="0"/>
    <m/>
    <x v="4"/>
    <s v="The Andes / Qullasuyu / Chile"/>
    <s v="Rio de La Plata"/>
    <s v="Unknown"/>
    <s v="INC"/>
    <n v="2"/>
    <n v="1"/>
    <n v="1"/>
    <s v="Coquimbo"/>
    <n v="0"/>
  </r>
  <r>
    <x v="2862"/>
    <s v="Rio Negro"/>
    <x v="58"/>
    <s v="INC"/>
    <s v="INC"/>
    <s v="inca"/>
    <s v="inti"/>
    <n v="1000"/>
    <s v="high_american,mesoamerican,andean"/>
    <s v="no"/>
    <m/>
    <n v="2"/>
    <n v="2"/>
    <n v="3"/>
    <s v="iron"/>
    <s v="yes"/>
    <s v="Rio Negro"/>
    <n v="0"/>
    <m/>
    <x v="4"/>
    <s v="La Plata / Patagonia"/>
    <s v="Patagonia"/>
    <s v="Unknown"/>
    <n v="0"/>
    <n v="1"/>
    <n v="1"/>
    <n v="1"/>
    <s v="Rio Negro"/>
    <n v="0"/>
  </r>
  <r>
    <x v="2863"/>
    <s v="Senqu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Senqu"/>
    <n v="0"/>
  </r>
  <r>
    <x v="2864"/>
    <s v="Puelches"/>
    <x v="58"/>
    <s v="INC"/>
    <s v="INC"/>
    <s v="inca"/>
    <s v="inti"/>
    <n v="1000"/>
    <s v="high_american,mesoamerican,andean"/>
    <s v="no"/>
    <m/>
    <n v="2"/>
    <n v="1"/>
    <n v="1"/>
    <s v="fish"/>
    <s v="yes"/>
    <s v="Puelches"/>
    <n v="0"/>
    <m/>
    <x v="4"/>
    <s v="Southern Pampas / Pampas / La Plata"/>
    <s v="Rio de La Plata"/>
    <s v="Unknown"/>
    <n v="0"/>
    <n v="1"/>
    <n v="1"/>
    <n v="1"/>
    <s v="Puelches"/>
    <n v="0"/>
  </r>
  <r>
    <x v="2865"/>
    <s v="Olavarria"/>
    <x v="58"/>
    <s v="INC"/>
    <s v="INC"/>
    <s v="inca"/>
    <s v="inti"/>
    <n v="1000"/>
    <s v="high_american,mesoamerican,andean"/>
    <s v="no"/>
    <m/>
    <n v="1"/>
    <n v="1"/>
    <n v="2"/>
    <s v="fish"/>
    <s v="yes"/>
    <s v="Olavarria"/>
    <n v="0"/>
    <m/>
    <x v="4"/>
    <s v="Southern Pampas / Pampas / La Plata"/>
    <s v="Rio de La Plata"/>
    <s v="Unknown"/>
    <n v="0"/>
    <n v="1"/>
    <n v="1"/>
    <n v="1"/>
    <s v="Olavarria"/>
    <n v="0"/>
  </r>
  <r>
    <x v="2866"/>
    <s v="Chanar"/>
    <x v="58"/>
    <s v="INC"/>
    <s v="INC"/>
    <s v="inca"/>
    <s v="inti"/>
    <n v="1000"/>
    <s v="high_american,mesoamerican,andean"/>
    <s v="no"/>
    <m/>
    <n v="1"/>
    <n v="1"/>
    <n v="2"/>
    <s v="grain"/>
    <s v="yes"/>
    <s v="Chanar"/>
    <n v="0"/>
    <m/>
    <x v="4"/>
    <s v="Cuyo / La Plata"/>
    <s v="Rio de La Plata"/>
    <s v="Unknown"/>
    <n v="0"/>
    <n v="1"/>
    <n v="1"/>
    <n v="1"/>
    <s v="Chanar"/>
    <n v="0"/>
  </r>
  <r>
    <x v="2867"/>
    <s v="San Antonio"/>
    <x v="58"/>
    <s v="INC"/>
    <s v="INC"/>
    <s v="inca"/>
    <s v="inti"/>
    <n v="1000"/>
    <s v="high_american,mesoamerican,andean"/>
    <s v="no"/>
    <m/>
    <n v="1"/>
    <n v="1"/>
    <n v="2"/>
    <s v="wine"/>
    <s v="yes"/>
    <s v="San Antonio"/>
    <n v="0"/>
    <m/>
    <x v="4"/>
    <s v="La Plata / Patagonia"/>
    <s v="Patagonia"/>
    <s v="Unknown"/>
    <n v="0"/>
    <n v="1"/>
    <n v="1"/>
    <n v="1"/>
    <s v="Bahia"/>
    <n v="0"/>
  </r>
  <r>
    <x v="2868"/>
    <s v="Florida Blanca"/>
    <x v="58"/>
    <s v="INC"/>
    <s v="INC"/>
    <s v="inca"/>
    <s v="inti"/>
    <n v="1000"/>
    <s v="high_american,mesoamerican,andean"/>
    <s v="no"/>
    <m/>
    <n v="1"/>
    <n v="1"/>
    <n v="1"/>
    <s v="fur"/>
    <s v="yes"/>
    <s v="Florida Blanca"/>
    <n v="0"/>
    <m/>
    <x v="4"/>
    <s v="La Plata / Patagonia"/>
    <s v="Patagonia"/>
    <s v="Unknown"/>
    <n v="0"/>
    <n v="1"/>
    <n v="1"/>
    <n v="1"/>
    <s v="Florida Blanca"/>
    <n v="0"/>
  </r>
  <r>
    <x v="2869"/>
    <s v="Tehuelmapu"/>
    <x v="58"/>
    <s v="INC"/>
    <s v="INC"/>
    <s v="inca"/>
    <s v="inti"/>
    <n v="1000"/>
    <s v="high_american,mesoamerican,andean"/>
    <s v="no"/>
    <m/>
    <n v="1"/>
    <n v="2"/>
    <n v="3"/>
    <s v="cocoa"/>
    <s v="yes"/>
    <s v="Tehuelmapu"/>
    <n v="0"/>
    <m/>
    <x v="4"/>
    <s v="La Plata / Patagonia"/>
    <s v="Patagonia"/>
    <s v="Unknown"/>
    <n v="0"/>
    <n v="1"/>
    <n v="1"/>
    <n v="1"/>
    <s v="Tehuelmapu"/>
    <n v="0"/>
  </r>
  <r>
    <x v="2870"/>
    <s v="Poya"/>
    <x v="58"/>
    <s v="INC"/>
    <s v="INC"/>
    <s v="inca"/>
    <s v="inti"/>
    <n v="1000"/>
    <s v="high_american,mesoamerican,andean"/>
    <s v="no"/>
    <m/>
    <n v="2"/>
    <n v="1"/>
    <n v="2"/>
    <s v="tobacco"/>
    <s v="yes"/>
    <s v="Poya"/>
    <n v="0"/>
    <m/>
    <x v="4"/>
    <s v="Cuyo / La Plata"/>
    <s v="Patagonia"/>
    <s v="Unknown"/>
    <n v="0"/>
    <n v="1"/>
    <n v="1"/>
    <n v="1"/>
    <s v="Poya"/>
    <n v="0"/>
  </r>
  <r>
    <x v="2871"/>
    <s v="Chiquiyami"/>
    <x v="58"/>
    <s v="INC"/>
    <s v="INC"/>
    <s v="inca"/>
    <s v="inti"/>
    <n v="1000"/>
    <s v="high_american,mesoamerican,andean"/>
    <s v="no"/>
    <m/>
    <n v="1"/>
    <n v="2"/>
    <n v="1"/>
    <s v="grain"/>
    <s v="yes"/>
    <s v="Chiquiyami"/>
    <n v="0"/>
    <m/>
    <x v="4"/>
    <s v="Cuyo / La Plata"/>
    <s v="Patagonia"/>
    <s v="Unknown"/>
    <s v="SPA"/>
    <n v="2"/>
    <n v="1"/>
    <n v="1"/>
    <s v="Chiquiyami"/>
    <n v="0"/>
  </r>
  <r>
    <x v="2872"/>
    <s v="Chiloe"/>
    <x v="58"/>
    <s v="INC"/>
    <s v="INC"/>
    <s v="inca"/>
    <s v="inti"/>
    <n v="1000"/>
    <s v="high_american,mesoamerican,andean"/>
    <s v="no"/>
    <m/>
    <n v="2"/>
    <n v="2"/>
    <n v="2"/>
    <s v="grain"/>
    <s v="yes"/>
    <s v="Chiloe"/>
    <n v="0"/>
    <m/>
    <x v="4"/>
    <s v="The Andes / Chile"/>
    <s v="Patagonia"/>
    <s v="Unknown"/>
    <s v="SPA"/>
    <n v="1"/>
    <n v="1"/>
    <n v="1"/>
    <s v="Chiloe"/>
    <n v="0"/>
  </r>
  <r>
    <x v="2873"/>
    <s v="Aysen"/>
    <x v="58"/>
    <s v="INC"/>
    <s v="INC"/>
    <s v="inca"/>
    <s v="inti"/>
    <n v="1000"/>
    <s v="high_american,mesoamerican,andean"/>
    <s v="no"/>
    <m/>
    <n v="1"/>
    <n v="1"/>
    <n v="1"/>
    <s v="salt"/>
    <s v="yes"/>
    <s v="Aysen"/>
    <n v="0"/>
    <m/>
    <x v="4"/>
    <s v="The Andes / Chile"/>
    <s v="Patagonia"/>
    <s v="Unknown"/>
    <s v="SPA"/>
    <n v="1"/>
    <n v="1"/>
    <n v="1"/>
    <s v="Alacaluf"/>
    <n v="0"/>
  </r>
  <r>
    <x v="2874"/>
    <s v="Chubut"/>
    <x v="58"/>
    <s v="INC"/>
    <s v="INC"/>
    <s v="inca"/>
    <s v="inti"/>
    <n v="1000"/>
    <s v="high_american,mesoamerican,andean"/>
    <s v="no"/>
    <m/>
    <n v="2"/>
    <n v="1"/>
    <n v="3"/>
    <s v="salt"/>
    <s v="yes"/>
    <s v="Chubut"/>
    <n v="0"/>
    <m/>
    <x v="4"/>
    <s v="La Plata / Patagonia"/>
    <s v="Patagonia"/>
    <s v="Unknown"/>
    <n v="0"/>
    <n v="1"/>
    <n v="1"/>
    <n v="1"/>
    <s v="Chubut"/>
    <n v="0"/>
  </r>
  <r>
    <x v="2875"/>
    <s v="Teush"/>
    <x v="58"/>
    <s v="INC"/>
    <s v="INC"/>
    <s v="inca"/>
    <s v="inti"/>
    <n v="1000"/>
    <s v="high_american,mesoamerican,andean"/>
    <s v="no"/>
    <m/>
    <n v="1"/>
    <n v="1"/>
    <n v="2"/>
    <s v="grain"/>
    <s v="yes"/>
    <s v="Teush"/>
    <n v="0"/>
    <m/>
    <x v="4"/>
    <s v="La Plata / Patagonia"/>
    <s v="Patagonia"/>
    <s v="Unknown"/>
    <n v="0"/>
    <n v="1"/>
    <n v="1"/>
    <n v="1"/>
    <s v="Teush"/>
    <n v="0"/>
  </r>
  <r>
    <x v="2876"/>
    <s v="Mendoza"/>
    <x v="58"/>
    <s v="INC"/>
    <s v="INC"/>
    <s v="inca"/>
    <s v="inti"/>
    <n v="1000"/>
    <s v="high_american,mesoamerican,andean"/>
    <s v="no"/>
    <m/>
    <n v="1"/>
    <n v="1"/>
    <n v="2"/>
    <s v="fish"/>
    <s v="yes"/>
    <s v="Mendoza"/>
    <n v="0"/>
    <m/>
    <x v="4"/>
    <s v="Cuyo / La Plata"/>
    <s v="Rio de La Plata"/>
    <s v="Unknown"/>
    <s v="SPA"/>
    <n v="2"/>
    <n v="3"/>
    <n v="1"/>
    <s v="Mendoza"/>
    <n v="0"/>
  </r>
  <r>
    <x v="2877"/>
    <s v="Matara"/>
    <x v="58"/>
    <s v="INC"/>
    <s v="INC"/>
    <s v="inca"/>
    <s v="inti"/>
    <n v="1000"/>
    <s v="high_american,mesoamerican,andean"/>
    <s v="no"/>
    <m/>
    <n v="1"/>
    <n v="2"/>
    <n v="2"/>
    <s v="grain"/>
    <s v="yes"/>
    <s v="Matara"/>
    <n v="0"/>
    <m/>
    <x v="4"/>
    <s v="Chaco / La Plata"/>
    <s v="Rio de La Plata"/>
    <s v="Unknown"/>
    <s v="SPA"/>
    <n v="1"/>
    <n v="1"/>
    <n v="1"/>
    <s v="Matara"/>
    <n v="0"/>
  </r>
  <r>
    <x v="2878"/>
    <s v="Santa Tecla"/>
    <x v="39"/>
    <m/>
    <m/>
    <m/>
    <m/>
    <m/>
    <s v="INC"/>
    <m/>
    <m/>
    <m/>
    <m/>
    <m/>
    <m/>
    <m/>
    <m/>
    <m/>
    <m/>
    <x v="4"/>
    <s v="Brazil / Rio Grande do Sul"/>
    <s v="Rio de La Plata"/>
    <s v="Unknown"/>
    <s v="GUA"/>
    <n v="1"/>
    <n v="1"/>
    <n v="1"/>
    <s v="Santa Tecla"/>
    <n v="0"/>
  </r>
  <r>
    <x v="2879"/>
    <s v="Griqualand"/>
    <x v="39"/>
    <m/>
    <m/>
    <m/>
    <m/>
    <m/>
    <m/>
    <m/>
    <m/>
    <m/>
    <m/>
    <m/>
    <m/>
    <m/>
    <m/>
    <m/>
    <m/>
    <x v="1"/>
    <s v="South Africa"/>
    <s v="Cape of Good Hope"/>
    <s v="Unknown"/>
    <n v="0"/>
    <n v="1"/>
    <n v="1"/>
    <n v="1"/>
    <s v="Griqualand"/>
    <n v="0"/>
  </r>
  <r>
    <x v="2880"/>
    <s v="Corumba"/>
    <x v="39"/>
    <m/>
    <m/>
    <m/>
    <m/>
    <m/>
    <s v="high_american,mesoamerican,andean"/>
    <m/>
    <m/>
    <m/>
    <m/>
    <m/>
    <m/>
    <m/>
    <m/>
    <m/>
    <m/>
    <x v="4"/>
    <s v="Mato Grosso / Brazil"/>
    <s v="Cuiaba"/>
    <s v="Unknown"/>
    <s v="SPA"/>
    <n v="1"/>
    <n v="2"/>
    <n v="1"/>
    <s v="Corumba"/>
    <n v="0"/>
  </r>
  <r>
    <x v="2881"/>
    <s v="Fuerte Borbon"/>
    <x v="58"/>
    <s v="INC"/>
    <s v="INC"/>
    <s v="inca"/>
    <s v="inti"/>
    <n v="1000"/>
    <s v="high_american,mesoamerican,andean"/>
    <s v="no"/>
    <m/>
    <n v="3"/>
    <n v="3"/>
    <n v="1"/>
    <s v="cotton"/>
    <s v="yes"/>
    <s v="Fuerte Borbon"/>
    <n v="0"/>
    <m/>
    <x v="4"/>
    <s v="Chaco / Paraguay"/>
    <s v="Cuiaba"/>
    <s v="Unknown"/>
    <s v="SPA"/>
    <n v="1"/>
    <n v="1"/>
    <n v="1"/>
    <s v="Fuerte Borbon"/>
    <n v="0"/>
  </r>
  <r>
    <x v="2882"/>
    <s v="Melodia"/>
    <x v="58"/>
    <s v="INC"/>
    <s v="INC"/>
    <s v="inca"/>
    <s v="inti"/>
    <n v="1000"/>
    <s v="high_american,mesoamerican,andean"/>
    <s v="no"/>
    <m/>
    <n v="1"/>
    <n v="2"/>
    <n v="1"/>
    <s v="coffee"/>
    <s v="yes"/>
    <s v="Melodia"/>
    <n v="0"/>
    <m/>
    <x v="4"/>
    <s v="Chaco / Paraguay"/>
    <s v="Rio de La Plata"/>
    <s v="Unknown"/>
    <s v="SPA"/>
    <n v="1"/>
    <n v="1"/>
    <n v="1"/>
    <s v="Melodia"/>
    <n v="0"/>
  </r>
  <r>
    <x v="2883"/>
    <s v="Povos das Missoes"/>
    <x v="39"/>
    <m/>
    <m/>
    <m/>
    <m/>
    <m/>
    <s v="INC"/>
    <m/>
    <m/>
    <m/>
    <m/>
    <m/>
    <m/>
    <m/>
    <m/>
    <m/>
    <m/>
    <x v="4"/>
    <s v="Brazil / Rio Grande do Sul"/>
    <s v="Rio de La Plata"/>
    <s v="Tea"/>
    <s v="GUA"/>
    <n v="1"/>
    <n v="1"/>
    <n v="1"/>
    <s v="Sao Borja"/>
    <n v="0"/>
  </r>
  <r>
    <x v="2884"/>
    <s v="Barra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2"/>
    <n v="3"/>
    <n v="1"/>
    <s v="Barra"/>
    <n v="0"/>
  </r>
  <r>
    <x v="2885"/>
    <s v="Parnaiba"/>
    <x v="39"/>
    <m/>
    <m/>
    <m/>
    <m/>
    <m/>
    <s v="AZT,INC"/>
    <m/>
    <m/>
    <m/>
    <m/>
    <m/>
    <m/>
    <m/>
    <m/>
    <m/>
    <m/>
    <x v="4"/>
    <s v="Brazil / Maranhao"/>
    <s v="Brazil"/>
    <s v="Unknown"/>
    <s v="POR"/>
    <n v="1"/>
    <n v="1"/>
    <n v="1"/>
    <s v="Parnaiba"/>
    <n v="0"/>
  </r>
  <r>
    <x v="2886"/>
    <s v="Santa Catarina"/>
    <x v="39"/>
    <m/>
    <m/>
    <m/>
    <m/>
    <m/>
    <s v="INC"/>
    <m/>
    <m/>
    <m/>
    <m/>
    <m/>
    <m/>
    <m/>
    <m/>
    <m/>
    <m/>
    <x v="4"/>
    <s v="Brazil / Rio Grande do Sul"/>
    <s v="Rio de La Plata"/>
    <s v="Unknown"/>
    <s v="POR"/>
    <n v="1"/>
    <n v="1"/>
    <n v="1"/>
    <s v="Santa Catarina"/>
    <n v="0"/>
  </r>
  <r>
    <x v="2887"/>
    <s v="Cuiaba"/>
    <x v="39"/>
    <m/>
    <m/>
    <m/>
    <m/>
    <m/>
    <s v="INC"/>
    <m/>
    <m/>
    <m/>
    <m/>
    <m/>
    <m/>
    <m/>
    <m/>
    <m/>
    <m/>
    <x v="4"/>
    <s v="Amazonas / Mato Grosso / Brazil"/>
    <s v="Brazil"/>
    <s v="Unknown"/>
    <s v="POR"/>
    <n v="2"/>
    <n v="1"/>
    <n v="1"/>
    <s v="Cuiaba"/>
    <n v="0"/>
  </r>
  <r>
    <x v="2888"/>
    <s v="Rio Branco"/>
    <x v="39"/>
    <m/>
    <m/>
    <m/>
    <m/>
    <m/>
    <s v="INC"/>
    <m/>
    <m/>
    <m/>
    <m/>
    <m/>
    <m/>
    <m/>
    <m/>
    <m/>
    <m/>
    <x v="4"/>
    <s v="Amazonas / Brazil / Grao Para"/>
    <s v="Amazonas"/>
    <s v="Unknown"/>
    <s v="SPA"/>
    <n v="1"/>
    <n v="1"/>
    <n v="1"/>
    <s v="Rio Branco"/>
    <n v="0"/>
  </r>
  <r>
    <x v="2889"/>
    <s v="Marajó"/>
    <x v="39"/>
    <m/>
    <m/>
    <m/>
    <m/>
    <m/>
    <s v="AZT,INC"/>
    <m/>
    <m/>
    <m/>
    <m/>
    <m/>
    <m/>
    <m/>
    <m/>
    <m/>
    <m/>
    <x v="4"/>
    <s v="Amazonas / Brazil / Grao Para"/>
    <s v="Amazonas"/>
    <s v="Unknown"/>
    <s v="POR"/>
    <n v="1"/>
    <n v="1"/>
    <n v="1"/>
    <s v="Marajo"/>
    <n v="0"/>
  </r>
  <r>
    <x v="2890"/>
    <s v="Santo Antonio da Manga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1"/>
    <n v="1"/>
    <n v="1"/>
    <s v="Santo Antonio da Manga"/>
    <n v="0"/>
  </r>
  <r>
    <x v="2891"/>
    <s v="Araxas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2"/>
    <n v="1"/>
    <n v="1"/>
    <s v="Araxas"/>
    <n v="0"/>
  </r>
  <r>
    <x v="2892"/>
    <s v="Ofaie"/>
    <x v="39"/>
    <m/>
    <m/>
    <m/>
    <m/>
    <m/>
    <s v="INC"/>
    <m/>
    <m/>
    <m/>
    <m/>
    <m/>
    <m/>
    <m/>
    <m/>
    <m/>
    <m/>
    <x v="4"/>
    <s v="Mato Grosso / Brazil"/>
    <s v="Brazil"/>
    <s v="Unknown"/>
    <s v="POR"/>
    <n v="1"/>
    <n v="1"/>
    <n v="1"/>
    <s v="Tres Lagoas"/>
    <n v="0"/>
  </r>
  <r>
    <x v="2893"/>
    <s v="Sao Joao del Rei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1"/>
    <n v="1"/>
    <n v="1"/>
    <s v="Sao Joao del Rei"/>
    <n v="0"/>
  </r>
  <r>
    <x v="2894"/>
    <s v="Castro"/>
    <x v="39"/>
    <m/>
    <m/>
    <m/>
    <m/>
    <m/>
    <s v="INC"/>
    <m/>
    <m/>
    <m/>
    <m/>
    <m/>
    <m/>
    <m/>
    <m/>
    <m/>
    <m/>
    <x v="4"/>
    <s v="Sao Paolo / Brazil"/>
    <s v="Brazil"/>
    <s v="Unknown"/>
    <s v="POR"/>
    <n v="1"/>
    <n v="1"/>
    <n v="1"/>
    <s v="Castro"/>
    <n v="0"/>
  </r>
  <r>
    <x v="2895"/>
    <s v="Campinas"/>
    <x v="39"/>
    <m/>
    <m/>
    <m/>
    <m/>
    <m/>
    <s v="INC"/>
    <m/>
    <m/>
    <m/>
    <m/>
    <m/>
    <m/>
    <m/>
    <m/>
    <m/>
    <m/>
    <x v="4"/>
    <s v="Sao Paolo / Brazil"/>
    <s v="Brazil"/>
    <s v="Unknown"/>
    <n v="0"/>
    <n v="1"/>
    <n v="1"/>
    <n v="1"/>
    <s v="Campinas"/>
    <n v="0"/>
  </r>
  <r>
    <x v="2896"/>
    <s v="Araraquara"/>
    <x v="39"/>
    <m/>
    <m/>
    <m/>
    <m/>
    <m/>
    <s v="INC"/>
    <m/>
    <m/>
    <m/>
    <m/>
    <m/>
    <m/>
    <m/>
    <m/>
    <m/>
    <m/>
    <x v="4"/>
    <s v="Sao Paolo / Brazil"/>
    <s v="Brazil"/>
    <s v="Unknown"/>
    <s v="POR"/>
    <n v="1"/>
    <n v="1"/>
    <n v="1"/>
    <s v="Araquara"/>
    <n v="0"/>
  </r>
  <r>
    <x v="2897"/>
    <s v="Serro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1"/>
    <n v="1"/>
    <n v="1"/>
    <s v="Serro"/>
    <n v="0"/>
  </r>
  <r>
    <x v="2898"/>
    <s v="Vila Rica"/>
    <x v="39"/>
    <m/>
    <m/>
    <m/>
    <m/>
    <m/>
    <s v="INC"/>
    <m/>
    <m/>
    <m/>
    <m/>
    <m/>
    <m/>
    <m/>
    <m/>
    <m/>
    <m/>
    <x v="4"/>
    <s v="Minas Gerais / Brazil"/>
    <s v="Brazil"/>
    <s v="Unknown"/>
    <s v="POR"/>
    <n v="2"/>
    <n v="3"/>
    <n v="1"/>
    <s v="Vila Rica"/>
    <n v="0"/>
  </r>
  <r>
    <x v="2899"/>
    <s v="Guapore"/>
    <x v="58"/>
    <s v="INC"/>
    <s v="INC"/>
    <s v="inca"/>
    <s v="inti"/>
    <n v="1000"/>
    <s v="high_american,mesoamerican,andean"/>
    <s v="no"/>
    <m/>
    <n v="1"/>
    <n v="2"/>
    <n v="2"/>
    <s v="cloth"/>
    <s v="yes"/>
    <s v="Guapore"/>
    <n v="0"/>
    <m/>
    <x v="4"/>
    <s v="Amazonas / Mato Grosso / Brazil"/>
    <s v="Cuiaba"/>
    <s v="Unknown"/>
    <s v="POR"/>
    <n v="1"/>
    <n v="1"/>
    <n v="1"/>
    <s v="Guapore"/>
    <n v="0"/>
  </r>
  <r>
    <x v="2900"/>
    <s v="Cerejeiras"/>
    <x v="58"/>
    <s v="INC"/>
    <s v="INC"/>
    <s v="inca"/>
    <s v="inti"/>
    <n v="1000"/>
    <s v="high_american,mesoamerican,andean"/>
    <s v="no"/>
    <m/>
    <n v="1"/>
    <n v="1"/>
    <n v="2"/>
    <s v="spices"/>
    <s v="yes"/>
    <s v="Cerejeiras"/>
    <n v="0"/>
    <m/>
    <x v="4"/>
    <s v="Amazonas / Mato Grosso / Brazil"/>
    <s v="Cuiaba"/>
    <s v="Unknown"/>
    <s v="POR"/>
    <n v="1"/>
    <n v="1"/>
    <n v="1"/>
    <s v="Cerejeiras"/>
    <n v="0"/>
  </r>
  <r>
    <x v="2901"/>
    <s v="Vila Bela"/>
    <x v="58"/>
    <s v="INC"/>
    <s v="INC"/>
    <s v="inca"/>
    <s v="inti"/>
    <n v="1000"/>
    <s v="high_american,mesoamerican,andean"/>
    <s v="no"/>
    <m/>
    <n v="1"/>
    <n v="1"/>
    <n v="1"/>
    <s v="cloth"/>
    <s v="yes"/>
    <s v="Vila Bela"/>
    <n v="0"/>
    <m/>
    <x v="4"/>
    <s v="Amazonas / Mato Grosso / Brazil"/>
    <s v="Cuiaba"/>
    <s v="Unknown"/>
    <s v="POR"/>
    <n v="1"/>
    <n v="1"/>
    <n v="1"/>
    <s v="Vila Bela"/>
    <n v="0"/>
  </r>
  <r>
    <x v="2902"/>
    <s v="Caceres"/>
    <x v="58"/>
    <s v="INC"/>
    <s v="INC"/>
    <s v="inca"/>
    <s v="inti"/>
    <n v="1000"/>
    <s v="high_american,mesoamerican,andean"/>
    <s v="no"/>
    <m/>
    <n v="2"/>
    <n v="1"/>
    <n v="2"/>
    <s v="cocoa"/>
    <s v="yes"/>
    <s v="Caceres"/>
    <n v="0"/>
    <m/>
    <x v="4"/>
    <s v="Amazonas / Mato Grosso / Brazil"/>
    <s v="Cuiaba"/>
    <s v="Unknown"/>
    <s v="POR"/>
    <n v="2"/>
    <n v="2"/>
    <n v="1"/>
    <s v="Caceres"/>
    <n v="0"/>
  </r>
  <r>
    <x v="2903"/>
    <s v="Diamantino"/>
    <x v="39"/>
    <m/>
    <m/>
    <m/>
    <m/>
    <m/>
    <s v="high_american,mesoamerican,andean"/>
    <m/>
    <m/>
    <m/>
    <m/>
    <m/>
    <m/>
    <m/>
    <m/>
    <m/>
    <m/>
    <x v="4"/>
    <s v="Amazonas / Mato Grosso / Brazil"/>
    <s v="Cuiaba"/>
    <s v="Unknown"/>
    <s v="POR"/>
    <n v="1"/>
    <n v="1"/>
    <n v="1"/>
    <s v="Diamantino"/>
    <n v="0"/>
  </r>
  <r>
    <x v="2904"/>
    <s v="Rio Das Mortes"/>
    <x v="39"/>
    <m/>
    <m/>
    <m/>
    <m/>
    <m/>
    <s v="INC"/>
    <m/>
    <m/>
    <m/>
    <m/>
    <m/>
    <m/>
    <m/>
    <m/>
    <m/>
    <m/>
    <x v="4"/>
    <s v="Amazonas / Mato Grosso / Brazil"/>
    <s v="Brazil"/>
    <s v="Unknown"/>
    <s v="POR"/>
    <n v="1"/>
    <n v="1"/>
    <n v="1"/>
    <s v="Araes"/>
    <n v="0"/>
  </r>
  <r>
    <x v="2905"/>
    <s v="Ipora"/>
    <x v="39"/>
    <m/>
    <m/>
    <m/>
    <m/>
    <m/>
    <s v="INC"/>
    <m/>
    <m/>
    <m/>
    <m/>
    <m/>
    <m/>
    <m/>
    <m/>
    <m/>
    <m/>
    <x v="4"/>
    <s v="Amazonas / Goias / Brazil"/>
    <s v="Brazil"/>
    <s v="Unknown"/>
    <s v="POR"/>
    <n v="1"/>
    <n v="1"/>
    <n v="1"/>
    <s v="Ipora"/>
    <n v="0"/>
  </r>
  <r>
    <x v="2906"/>
    <s v="Vila Boa"/>
    <x v="39"/>
    <m/>
    <m/>
    <m/>
    <m/>
    <m/>
    <s v="INC"/>
    <m/>
    <m/>
    <m/>
    <m/>
    <m/>
    <m/>
    <m/>
    <m/>
    <m/>
    <m/>
    <x v="4"/>
    <s v="Amazonas / Goias / Brazil"/>
    <s v="Brazil"/>
    <s v="Unknown"/>
    <s v="POR"/>
    <n v="1"/>
    <n v="1"/>
    <n v="1"/>
    <s v="Vila Boa"/>
    <n v="0"/>
  </r>
  <r>
    <x v="2907"/>
    <s v="Arrial dos Couros"/>
    <x v="39"/>
    <m/>
    <m/>
    <m/>
    <m/>
    <m/>
    <s v="INC"/>
    <m/>
    <m/>
    <m/>
    <m/>
    <m/>
    <m/>
    <m/>
    <m/>
    <m/>
    <m/>
    <x v="4"/>
    <s v="Amazonas / Goias / Brazil"/>
    <s v="Brazil"/>
    <s v="Unknown"/>
    <s v="POR"/>
    <n v="1"/>
    <n v="1"/>
    <n v="1"/>
    <s v="Arrial dos Couros"/>
    <n v="0"/>
  </r>
  <r>
    <x v="2908"/>
    <s v="Conceicao"/>
    <x v="39"/>
    <m/>
    <m/>
    <m/>
    <m/>
    <m/>
    <s v="INC"/>
    <m/>
    <m/>
    <m/>
    <m/>
    <m/>
    <m/>
    <m/>
    <m/>
    <m/>
    <m/>
    <x v="4"/>
    <s v="Amazonas / Goias / Brazil"/>
    <s v="Amazonas"/>
    <s v="Unknown"/>
    <s v="POR"/>
    <n v="1"/>
    <n v="1"/>
    <n v="1"/>
    <s v="Conceicao"/>
    <n v="0"/>
  </r>
  <r>
    <x v="2909"/>
    <s v="Pontal"/>
    <x v="39"/>
    <m/>
    <m/>
    <m/>
    <m/>
    <m/>
    <s v="INC"/>
    <m/>
    <m/>
    <m/>
    <m/>
    <m/>
    <m/>
    <m/>
    <m/>
    <m/>
    <m/>
    <x v="4"/>
    <s v="Amazonas / Goias / Brazil"/>
    <s v="Amazonas"/>
    <s v="Unknown"/>
    <s v="POR"/>
    <n v="1"/>
    <n v="1"/>
    <n v="1"/>
    <s v="Pontal"/>
    <n v="0"/>
  </r>
  <r>
    <x v="2910"/>
    <s v="Natividad"/>
    <x v="39"/>
    <m/>
    <m/>
    <m/>
    <m/>
    <m/>
    <s v="INC"/>
    <m/>
    <m/>
    <m/>
    <m/>
    <m/>
    <m/>
    <m/>
    <m/>
    <m/>
    <m/>
    <x v="4"/>
    <s v="Amazonas / Goias / Brazil"/>
    <s v="Amazonas"/>
    <s v="Unknown"/>
    <s v="POR"/>
    <n v="1"/>
    <n v="1"/>
    <n v="1"/>
    <s v="Natividad"/>
    <n v="0"/>
  </r>
  <r>
    <x v="2911"/>
    <s v="Sergipe"/>
    <x v="39"/>
    <m/>
    <m/>
    <m/>
    <m/>
    <m/>
    <s v="AZT,INC"/>
    <m/>
    <m/>
    <m/>
    <m/>
    <m/>
    <m/>
    <m/>
    <m/>
    <m/>
    <m/>
    <x v="4"/>
    <s v="Brazil / Pernambuco"/>
    <s v="Brazil"/>
    <s v="Unknown"/>
    <s v="POR"/>
    <n v="2"/>
    <n v="4"/>
    <n v="1"/>
    <s v="Sergipe"/>
    <n v="0"/>
  </r>
  <r>
    <x v="2912"/>
    <s v="Jeremoabo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1"/>
    <n v="3"/>
    <n v="1"/>
    <s v="Jeremoabo"/>
    <n v="0"/>
  </r>
  <r>
    <x v="2913"/>
    <s v="Inhambupe"/>
    <x v="39"/>
    <m/>
    <m/>
    <m/>
    <m/>
    <m/>
    <s v="INC"/>
    <m/>
    <m/>
    <m/>
    <m/>
    <m/>
    <m/>
    <m/>
    <m/>
    <m/>
    <m/>
    <x v="4"/>
    <s v="Brazil / Bahia"/>
    <s v="Brazil"/>
    <s v="Unknown"/>
    <s v="POR"/>
    <n v="1"/>
    <n v="1"/>
    <n v="1"/>
    <s v="Inhambupe"/>
    <n v="0"/>
  </r>
  <r>
    <x v="2914"/>
    <s v="Pambu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2"/>
    <n v="1"/>
    <n v="1"/>
    <s v="Pambu"/>
    <n v="0"/>
  </r>
  <r>
    <x v="2915"/>
    <s v="Rio Contas"/>
    <x v="39"/>
    <m/>
    <m/>
    <m/>
    <m/>
    <m/>
    <s v="INC"/>
    <m/>
    <m/>
    <m/>
    <m/>
    <m/>
    <m/>
    <m/>
    <m/>
    <m/>
    <m/>
    <x v="4"/>
    <s v="Brazil / Bahia"/>
    <s v="Brazil"/>
    <s v="Unknown"/>
    <s v="TPQ"/>
    <n v="1"/>
    <n v="1"/>
    <n v="1"/>
    <s v="Rio de Contas"/>
    <n v="0"/>
  </r>
  <r>
    <x v="2916"/>
    <s v="Paratinga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1"/>
    <n v="1"/>
    <n v="1"/>
    <s v="Paratinga"/>
    <n v="0"/>
  </r>
  <r>
    <x v="2917"/>
    <s v="Campo Largo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1"/>
    <n v="1"/>
    <n v="1"/>
    <s v="Campo Largo"/>
    <n v="0"/>
  </r>
  <r>
    <x v="2918"/>
    <s v="Luziana"/>
    <x v="39"/>
    <m/>
    <m/>
    <m/>
    <m/>
    <m/>
    <s v="INC"/>
    <m/>
    <m/>
    <m/>
    <m/>
    <m/>
    <m/>
    <m/>
    <m/>
    <m/>
    <m/>
    <x v="4"/>
    <s v="Amazonas / Goias / Brazil"/>
    <s v="Brazil"/>
    <s v="Unknown"/>
    <s v="POR"/>
    <n v="1"/>
    <n v="1"/>
    <n v="1"/>
    <s v="Luziana"/>
    <n v="0"/>
  </r>
  <r>
    <x v="2919"/>
    <s v="Coxim"/>
    <x v="39"/>
    <m/>
    <m/>
    <m/>
    <m/>
    <m/>
    <s v="INC"/>
    <m/>
    <m/>
    <m/>
    <m/>
    <m/>
    <m/>
    <m/>
    <m/>
    <m/>
    <m/>
    <x v="4"/>
    <s v="Mato Grosso / Brazil"/>
    <s v="Brazil"/>
    <s v="Unknown"/>
    <s v="POR"/>
    <n v="1"/>
    <n v="1"/>
    <n v="1"/>
    <s v="Coxim"/>
    <n v="0"/>
  </r>
  <r>
    <x v="2920"/>
    <s v="Alagoas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2"/>
    <n v="3"/>
    <n v="1"/>
    <s v="Penedo"/>
    <n v="0"/>
  </r>
  <r>
    <x v="2921"/>
    <s v="Borborema"/>
    <x v="39"/>
    <m/>
    <m/>
    <m/>
    <m/>
    <m/>
    <s v="INC"/>
    <m/>
    <m/>
    <m/>
    <m/>
    <m/>
    <m/>
    <m/>
    <m/>
    <m/>
    <m/>
    <x v="4"/>
    <s v="Brazil / Pernambuco"/>
    <s v="Brazil"/>
    <s v="Unknown"/>
    <s v="POR"/>
    <n v="1"/>
    <n v="1"/>
    <n v="1"/>
    <s v="Cimbres"/>
    <n v="0"/>
  </r>
  <r>
    <x v="2922"/>
    <s v="Pastos Bons"/>
    <x v="39"/>
    <m/>
    <m/>
    <m/>
    <m/>
    <m/>
    <s v="INC"/>
    <m/>
    <m/>
    <m/>
    <m/>
    <m/>
    <m/>
    <m/>
    <m/>
    <m/>
    <m/>
    <x v="4"/>
    <s v="Amazonas / Brazil / Maranhao"/>
    <s v="Amazonas"/>
    <s v="Unknown"/>
    <s v="POR"/>
    <n v="1"/>
    <n v="1"/>
    <n v="1"/>
    <s v="Pastos Bons"/>
    <n v="0"/>
  </r>
  <r>
    <x v="2923"/>
    <s v="Timon"/>
    <x v="39"/>
    <m/>
    <m/>
    <m/>
    <m/>
    <m/>
    <s v="INC"/>
    <m/>
    <m/>
    <m/>
    <m/>
    <m/>
    <m/>
    <m/>
    <m/>
    <m/>
    <m/>
    <x v="4"/>
    <s v="Brazil / Maranhao"/>
    <s v="Amazonas"/>
    <s v="Unknown"/>
    <s v="POR"/>
    <n v="1"/>
    <n v="1"/>
    <n v="1"/>
    <s v="Timon"/>
    <n v="0"/>
  </r>
  <r>
    <x v="2924"/>
    <s v="Parnagua"/>
    <x v="39"/>
    <m/>
    <m/>
    <m/>
    <m/>
    <m/>
    <s v="INC"/>
    <m/>
    <m/>
    <m/>
    <m/>
    <m/>
    <m/>
    <m/>
    <m/>
    <m/>
    <m/>
    <x v="4"/>
    <s v="Brazil / Maranhao"/>
    <s v="Amazonas"/>
    <s v="Unknown"/>
    <s v="POR"/>
    <n v="1"/>
    <n v="1"/>
    <n v="1"/>
    <s v="Parnagua"/>
    <n v="0"/>
  </r>
  <r>
    <x v="2925"/>
    <s v="Grajau"/>
    <x v="39"/>
    <m/>
    <m/>
    <m/>
    <m/>
    <m/>
    <s v="INC"/>
    <m/>
    <m/>
    <m/>
    <m/>
    <m/>
    <m/>
    <m/>
    <m/>
    <m/>
    <m/>
    <x v="4"/>
    <s v="Amazonas / Brazil / Maranhao"/>
    <s v="Amazonas"/>
    <s v="Unknown"/>
    <s v="POR"/>
    <n v="1"/>
    <n v="1"/>
    <n v="1"/>
    <s v="Grajau"/>
    <n v="0"/>
  </r>
  <r>
    <x v="2926"/>
    <s v="Alcantara"/>
    <x v="39"/>
    <m/>
    <m/>
    <m/>
    <m/>
    <m/>
    <s v="AZT,INC"/>
    <m/>
    <m/>
    <m/>
    <m/>
    <m/>
    <m/>
    <m/>
    <m/>
    <m/>
    <m/>
    <x v="4"/>
    <s v="Brazil / Maranhao"/>
    <s v="Amazonas"/>
    <s v="Unknown"/>
    <s v="POR"/>
    <n v="1"/>
    <n v="2"/>
    <n v="1"/>
    <s v="Alcantara"/>
    <n v="0"/>
  </r>
  <r>
    <x v="2927"/>
    <s v="Tucurui"/>
    <x v="39"/>
    <m/>
    <m/>
    <m/>
    <m/>
    <m/>
    <s v="INC"/>
    <m/>
    <m/>
    <m/>
    <m/>
    <m/>
    <m/>
    <m/>
    <m/>
    <m/>
    <m/>
    <x v="4"/>
    <s v="Amazonas / Brazil / Grao Para"/>
    <s v="Amazonas"/>
    <s v="Unknown"/>
    <s v="POR"/>
    <n v="1"/>
    <n v="1"/>
    <n v="1"/>
    <s v="Tucurui"/>
    <n v="0"/>
  </r>
  <r>
    <x v="2928"/>
    <s v="Para"/>
    <x v="39"/>
    <m/>
    <m/>
    <m/>
    <m/>
    <m/>
    <s v="AZT,INC"/>
    <m/>
    <m/>
    <m/>
    <m/>
    <m/>
    <m/>
    <m/>
    <m/>
    <m/>
    <m/>
    <x v="4"/>
    <s v="Amazonas / Brazil / Grao Para"/>
    <s v="Amazonas"/>
    <s v="Unknown"/>
    <s v="POR"/>
    <n v="1"/>
    <n v="1"/>
    <n v="1"/>
    <s v="Portel"/>
    <n v="0"/>
  </r>
  <r>
    <x v="2929"/>
    <s v="Santarem"/>
    <x v="39"/>
    <m/>
    <m/>
    <m/>
    <m/>
    <m/>
    <s v="INC"/>
    <m/>
    <m/>
    <m/>
    <m/>
    <m/>
    <m/>
    <m/>
    <m/>
    <m/>
    <m/>
    <x v="4"/>
    <s v="Amazonas / Brazil / Grao Para"/>
    <s v="Amazonas"/>
    <s v="Unknown"/>
    <s v="POR"/>
    <n v="2"/>
    <n v="1"/>
    <n v="1"/>
    <s v="Santarem"/>
    <n v="0"/>
  </r>
  <r>
    <x v="2930"/>
    <s v="Pirara"/>
    <x v="39"/>
    <m/>
    <m/>
    <m/>
    <m/>
    <m/>
    <s v="INC"/>
    <m/>
    <m/>
    <m/>
    <m/>
    <m/>
    <m/>
    <m/>
    <m/>
    <m/>
    <m/>
    <x v="4"/>
    <s v="Amazonas / Guyana"/>
    <s v="Amazonas"/>
    <s v="Unknown"/>
    <s v="GBR"/>
    <n v="1"/>
    <n v="1"/>
    <n v="1"/>
    <s v="Pirara"/>
    <n v="0"/>
  </r>
  <r>
    <x v="2931"/>
    <s v="Waddai"/>
    <x v="34"/>
    <s v="LYD #Former Z17"/>
    <s v="LYD #Former Z17"/>
    <m/>
    <m/>
    <m/>
    <s v="muslim"/>
    <m/>
    <m/>
    <m/>
    <m/>
    <m/>
    <m/>
    <m/>
    <m/>
    <m/>
    <m/>
    <x v="1"/>
    <s v="Central Africa"/>
    <s v="Ethiopia"/>
    <s v="Unknown"/>
    <n v="0"/>
    <n v="1"/>
    <n v="1"/>
    <n v="1"/>
    <s v="Ouara"/>
    <n v="0"/>
  </r>
  <r>
    <x v="2932"/>
    <s v="Barcelos"/>
    <x v="39"/>
    <m/>
    <m/>
    <m/>
    <m/>
    <m/>
    <s v="INC"/>
    <m/>
    <m/>
    <m/>
    <m/>
    <m/>
    <m/>
    <m/>
    <m/>
    <m/>
    <m/>
    <x v="4"/>
    <s v="Amazonas / Brazil / Grao Para"/>
    <s v="Amazonas"/>
    <s v="Unknown"/>
    <s v="POR"/>
    <n v="1"/>
    <n v="1"/>
    <n v="1"/>
    <s v="Barcelos"/>
    <n v="0"/>
  </r>
  <r>
    <x v="2933"/>
    <s v="Manaus"/>
    <x v="39"/>
    <m/>
    <m/>
    <m/>
    <m/>
    <m/>
    <s v="INC"/>
    <m/>
    <m/>
    <m/>
    <m/>
    <m/>
    <m/>
    <m/>
    <m/>
    <m/>
    <m/>
    <x v="4"/>
    <s v="Amazonas / Brazil / Grao Para"/>
    <s v="Amazonas"/>
    <s v="Unknown"/>
    <s v="POR"/>
    <n v="2"/>
    <n v="1"/>
    <n v="1"/>
    <s v="Manaus"/>
    <n v="0"/>
  </r>
  <r>
    <x v="2934"/>
    <s v="Muturu"/>
    <x v="39"/>
    <m/>
    <m/>
    <m/>
    <m/>
    <m/>
    <s v="AZT,INC"/>
    <m/>
    <m/>
    <m/>
    <m/>
    <m/>
    <m/>
    <m/>
    <m/>
    <m/>
    <m/>
    <x v="4"/>
    <s v="Amazonas / Brazil / Grao Para"/>
    <s v="Amazonas"/>
    <s v="Unknown"/>
    <s v="POR"/>
    <n v="1"/>
    <n v="1"/>
    <n v="1"/>
    <s v="Muturu"/>
    <n v="0"/>
  </r>
  <r>
    <x v="2935"/>
    <s v="Guyana"/>
    <x v="39"/>
    <m/>
    <m/>
    <m/>
    <m/>
    <m/>
    <s v="INC"/>
    <m/>
    <m/>
    <m/>
    <m/>
    <m/>
    <m/>
    <m/>
    <m/>
    <m/>
    <m/>
    <x v="4"/>
    <s v="Wasteland"/>
    <n v="0"/>
    <n v="0"/>
    <n v="0"/>
    <n v="0"/>
    <n v="0"/>
    <n v="0"/>
    <n v="0"/>
    <n v="0"/>
  </r>
  <r>
    <x v="2936"/>
    <s v="Suriname"/>
    <x v="39"/>
    <m/>
    <m/>
    <m/>
    <m/>
    <m/>
    <s v="INC"/>
    <m/>
    <m/>
    <m/>
    <m/>
    <m/>
    <m/>
    <m/>
    <m/>
    <m/>
    <m/>
    <x v="4"/>
    <s v="Guyana"/>
    <s v="Amazonas"/>
    <s v="Unknown"/>
    <s v="SPA"/>
    <n v="1"/>
    <n v="1"/>
    <n v="1"/>
    <s v="Suriname"/>
    <n v="0"/>
  </r>
  <r>
    <x v="2937"/>
    <s v="Oiapoque"/>
    <x v="39"/>
    <m/>
    <m/>
    <m/>
    <m/>
    <m/>
    <s v="AZT,INC"/>
    <m/>
    <m/>
    <m/>
    <m/>
    <m/>
    <m/>
    <m/>
    <m/>
    <m/>
    <m/>
    <x v="4"/>
    <s v="Guyana / Brazil / Grao Para"/>
    <s v="Amazonas"/>
    <s v="Unknown"/>
    <s v="POR"/>
    <n v="1"/>
    <n v="1"/>
    <n v="1"/>
    <s v="Oiapoque"/>
    <n v="0"/>
  </r>
  <r>
    <x v="2938"/>
    <s v="Zaraza"/>
    <x v="39"/>
    <m/>
    <m/>
    <m/>
    <m/>
    <m/>
    <s v="high_american,mesoamerican,andean"/>
    <m/>
    <m/>
    <m/>
    <m/>
    <m/>
    <m/>
    <m/>
    <m/>
    <m/>
    <m/>
    <x v="4"/>
    <s v="The Spanish Main / Venezuela"/>
    <s v="Caribbean"/>
    <s v="Unknown"/>
    <s v="SPA"/>
    <n v="2"/>
    <n v="1"/>
    <n v="1"/>
    <s v="Zaraza"/>
    <n v="0"/>
  </r>
  <r>
    <x v="2939"/>
    <s v="Chichas"/>
    <x v="58"/>
    <s v="INC"/>
    <s v="INC"/>
    <s v="inca"/>
    <s v="inti"/>
    <n v="1000"/>
    <s v="high_american,mesoamerican,andean"/>
    <s v="no"/>
    <m/>
    <n v="2"/>
    <n v="2"/>
    <n v="2"/>
    <s v="salt"/>
    <s v="yes"/>
    <s v="Chichas"/>
    <n v="0"/>
    <m/>
    <x v="4"/>
    <s v="The Andes / Qullasuyu / Bolivia"/>
    <s v="Cuiaba"/>
    <s v="Salt"/>
    <s v="PCJ"/>
    <n v="2"/>
    <n v="2"/>
    <n v="1"/>
    <s v="Chichas"/>
    <n v="0"/>
  </r>
  <r>
    <x v="2940"/>
    <s v="Choquechaca"/>
    <x v="58"/>
    <s v="INC"/>
    <s v="INC"/>
    <s v="inca"/>
    <s v="inti"/>
    <n v="1000"/>
    <s v="high_american,mesoamerican,andean"/>
    <s v="no"/>
    <m/>
    <n v="3"/>
    <n v="5"/>
    <n v="4"/>
    <s v="gold"/>
    <s v="yes"/>
    <s v="Choquechaca"/>
    <n v="0"/>
    <m/>
    <x v="4"/>
    <s v="The Andes / Qullasuyu / Bolivia"/>
    <s v="Cuiaba"/>
    <s v="Gold"/>
    <s v="CRA"/>
    <n v="2"/>
    <n v="2"/>
    <n v="1"/>
    <s v="Choquechaca"/>
    <n v="0"/>
  </r>
  <r>
    <x v="2941"/>
    <s v="Charcas"/>
    <x v="58"/>
    <s v="INC"/>
    <s v="INC"/>
    <s v="inca"/>
    <s v="inti"/>
    <n v="1000"/>
    <s v="high_american,mesoamerican,andean"/>
    <s v="no"/>
    <m/>
    <n v="1"/>
    <n v="2"/>
    <n v="1"/>
    <s v="wool"/>
    <s v="yes"/>
    <s v="Charcas"/>
    <n v="0"/>
    <m/>
    <x v="4"/>
    <s v="The Andes / Qullasuyu / Bolivia"/>
    <s v="Cuiaba"/>
    <s v="Wool"/>
    <s v="CRA"/>
    <n v="2"/>
    <n v="2"/>
    <n v="1"/>
    <s v="Charcas"/>
    <n v="0"/>
  </r>
  <r>
    <x v="2942"/>
    <s v="Chachapoyas"/>
    <x v="58"/>
    <s v="INC"/>
    <s v="INC"/>
    <s v="inca"/>
    <s v="inti"/>
    <n v="1000"/>
    <s v="high_american,mesoamerican,andean"/>
    <s v="no"/>
    <m/>
    <n v="1"/>
    <n v="1"/>
    <n v="2"/>
    <s v="grain"/>
    <s v="yes"/>
    <s v="Chachapoyas"/>
    <n v="0"/>
    <m/>
    <x v="4"/>
    <s v="Amazonas / The Andes / Chinchaysuyu"/>
    <s v="Lima"/>
    <s v="Grain"/>
    <s v="CYA"/>
    <n v="1"/>
    <n v="1"/>
    <n v="1"/>
    <s v="Kuelap"/>
    <n v="0"/>
  </r>
  <r>
    <x v="2943"/>
    <s v="Ucayali"/>
    <x v="58"/>
    <s v="INC"/>
    <s v="INC"/>
    <s v="inca"/>
    <s v="inti"/>
    <n v="1000"/>
    <s v="high_american,mesoamerican,andean"/>
    <s v="no"/>
    <m/>
    <n v="1"/>
    <n v="1"/>
    <n v="2"/>
    <s v="grain"/>
    <s v="yes"/>
    <s v="Ucayali"/>
    <n v="0"/>
    <m/>
    <x v="4"/>
    <s v="Amazonas"/>
    <s v="Lima"/>
    <s v="Unknown"/>
    <n v="0"/>
    <n v="1"/>
    <n v="1"/>
    <n v="1"/>
    <s v="Ucayali"/>
    <n v="0"/>
  </r>
  <r>
    <x v="2944"/>
    <s v="Yurimaguas"/>
    <x v="58"/>
    <s v="INC"/>
    <s v="INC"/>
    <s v="inca"/>
    <s v="inti"/>
    <n v="1000"/>
    <s v="high_american,mesoamerican,andean"/>
    <s v="no"/>
    <m/>
    <n v="2"/>
    <n v="3"/>
    <n v="1"/>
    <s v="salt"/>
    <s v="yes"/>
    <s v="Yurimaguas"/>
    <n v="0"/>
    <m/>
    <x v="4"/>
    <s v="Amazonas"/>
    <s v="Lima"/>
    <s v="Unknown"/>
    <s v="SPA"/>
    <n v="1"/>
    <n v="1"/>
    <n v="1"/>
    <s v="Yurimaguas"/>
    <n v="0"/>
  </r>
  <r>
    <x v="2945"/>
    <s v="Quillacas"/>
    <x v="58"/>
    <s v="INC"/>
    <s v="INC"/>
    <s v="inca"/>
    <s v="inti"/>
    <n v="1000"/>
    <s v="high_american,mesoamerican,andean"/>
    <s v="no"/>
    <m/>
    <n v="2"/>
    <n v="5"/>
    <n v="4"/>
    <s v="gold"/>
    <s v="yes"/>
    <s v="Quillacas"/>
    <n v="0"/>
    <m/>
    <x v="4"/>
    <s v="The Andes / Qullasuyu / Bolivia"/>
    <s v="Cuiaba"/>
    <s v="Gold"/>
    <s v="PCJ"/>
    <n v="2"/>
    <n v="2"/>
    <n v="1"/>
    <s v="Quillacas"/>
    <n v="0"/>
  </r>
  <r>
    <x v="2946"/>
    <s v="Macaya"/>
    <x v="58"/>
    <s v="INC"/>
    <s v="INC"/>
    <s v="inca"/>
    <s v="inti"/>
    <n v="1000"/>
    <s v="high_american,mesoamerican,andean"/>
    <s v="no"/>
    <m/>
    <n v="1"/>
    <n v="1"/>
    <n v="2"/>
    <s v="grain"/>
    <s v="yes"/>
    <s v="Macaya"/>
    <n v="0"/>
    <m/>
    <x v="4"/>
    <s v="Antisuyu / The Andes / Bolivia"/>
    <s v="Lima"/>
    <s v="Grain"/>
    <s v="CLA"/>
    <n v="2"/>
    <n v="2"/>
    <n v="1"/>
    <s v="Macaya"/>
    <n v="0"/>
  </r>
  <r>
    <x v="2947"/>
    <s v="Matamba"/>
    <x v="39"/>
    <m/>
    <m/>
    <m/>
    <m/>
    <m/>
    <s v="sub_saharan"/>
    <m/>
    <m/>
    <m/>
    <m/>
    <m/>
    <m/>
    <m/>
    <m/>
    <m/>
    <m/>
    <x v="1"/>
    <s v="Congo / Central Africa"/>
    <s v="Ivory Coast"/>
    <s v="Slaves"/>
    <s v="NDO"/>
    <n v="2"/>
    <n v="2"/>
    <n v="2"/>
    <s v="Matamba"/>
    <n v="0"/>
  </r>
  <r>
    <x v="2948"/>
    <s v="Mbata"/>
    <x v="39"/>
    <m/>
    <m/>
    <m/>
    <m/>
    <m/>
    <s v="sub_saharan"/>
    <m/>
    <m/>
    <m/>
    <m/>
    <m/>
    <m/>
    <m/>
    <m/>
    <m/>
    <m/>
    <x v="1"/>
    <s v="Congo / Central Africa"/>
    <s v="Ivory Coast"/>
    <s v="Slaves"/>
    <s v="KON"/>
    <n v="2"/>
    <n v="2"/>
    <n v="1"/>
    <s v="Mbata"/>
    <n v="0"/>
  </r>
  <r>
    <x v="2949"/>
    <s v="Buhera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1"/>
    <n v="1"/>
    <n v="1"/>
    <s v="Buhera"/>
    <n v="0"/>
  </r>
  <r>
    <x v="2950"/>
    <s v="Manikya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2"/>
    <n v="2"/>
    <n v="1"/>
    <s v="Masakesa"/>
    <n v="0"/>
  </r>
  <r>
    <x v="2951"/>
    <s v="Madanda"/>
    <x v="39"/>
    <m/>
    <m/>
    <m/>
    <m/>
    <m/>
    <s v="indian"/>
    <m/>
    <m/>
    <m/>
    <m/>
    <m/>
    <m/>
    <m/>
    <m/>
    <m/>
    <m/>
    <x v="1"/>
    <s v="South Africa"/>
    <s v="Zanzibar"/>
    <s v="Ivory"/>
    <s v="ZIM"/>
    <n v="1"/>
    <n v="1"/>
    <n v="1"/>
    <s v="Madanda"/>
    <n v="0"/>
  </r>
  <r>
    <x v="2952"/>
    <s v="Lake Hjälmaren"/>
    <x v="39"/>
    <m/>
    <m/>
    <m/>
    <m/>
    <m/>
    <s v="muslim,ottoman"/>
    <m/>
    <m/>
    <m/>
    <m/>
    <m/>
    <m/>
    <m/>
    <m/>
    <m/>
    <m/>
    <x v="6"/>
    <m/>
    <n v="0"/>
    <n v="0"/>
    <n v="0"/>
    <n v="0"/>
    <n v="0"/>
    <n v="0"/>
    <n v="0"/>
    <n v="0"/>
  </r>
  <r>
    <x v="2953"/>
    <s v="Djerba"/>
    <x v="34"/>
    <s v="LYD #Former Z17"/>
    <s v="LYD #Former Z17"/>
    <s v="al_misr_arabic"/>
    <s v="shiite"/>
    <n v="2000"/>
    <s v="eastern,western,muslim,ottoman,judean"/>
    <s v="no"/>
    <m/>
    <m/>
    <m/>
    <m/>
    <m/>
    <m/>
    <m/>
    <m/>
    <m/>
    <x v="1"/>
    <s v="Maghreb al-Adna / North Africa / Tripolitania"/>
    <s v="Tunis"/>
    <s v="Grain"/>
    <s v="TUN"/>
    <n v="1"/>
    <n v="1"/>
    <n v="1"/>
    <s v="Djerba"/>
    <n v="0"/>
  </r>
  <r>
    <x v="2954"/>
    <s v="Ingolstadt"/>
    <x v="6"/>
    <s v="BAV"/>
    <s v="BAV"/>
    <s v="german"/>
    <s v="catholic"/>
    <n v="2000"/>
    <s v="judean,eastern,western"/>
    <s v="no"/>
    <m/>
    <n v="3"/>
    <n v="4"/>
    <n v="4"/>
    <s v="wine"/>
    <s v="yes"/>
    <s v="Ingolstadt"/>
    <n v="0"/>
    <s v="yes"/>
    <x v="0"/>
    <s v="Bavaria / German Region"/>
    <s v="Wien"/>
    <s v="Wine"/>
    <s v="BAV"/>
    <n v="3"/>
    <n v="3"/>
    <n v="1"/>
    <n v="0"/>
    <n v="0"/>
  </r>
  <r>
    <x v="2955"/>
    <s v="Straubing"/>
    <x v="6"/>
    <s v="BAV"/>
    <s v="BAV"/>
    <s v="german"/>
    <s v="catholic"/>
    <n v="2000"/>
    <s v="judean,eastern,western"/>
    <s v="no"/>
    <m/>
    <n v="6"/>
    <n v="5"/>
    <n v="4"/>
    <s v="grain"/>
    <s v="yes"/>
    <s v="Strabing"/>
    <n v="0"/>
    <s v="yes"/>
    <x v="0"/>
    <s v="Bavaria / German Region"/>
    <s v="Wien"/>
    <s v="Grain"/>
    <s v="BAV"/>
    <n v="5"/>
    <n v="5"/>
    <n v="1"/>
    <n v="0"/>
    <n v="0"/>
  </r>
  <r>
    <x v="2956"/>
    <s v="Regensburg"/>
    <x v="6"/>
    <s v="BAV"/>
    <s v="BAV"/>
    <s v="german"/>
    <s v="catholic"/>
    <n v="2000"/>
    <s v="judean,eastern,western"/>
    <s v="no"/>
    <m/>
    <n v="6"/>
    <n v="6"/>
    <n v="5"/>
    <s v="cloth"/>
    <s v="yes"/>
    <s v="Regensburg"/>
    <n v="0"/>
    <s v="yes"/>
    <x v="0"/>
    <s v="Bavaria / German Region"/>
    <s v="Wien"/>
    <s v="Cloth"/>
    <s v="BAV"/>
    <n v="6"/>
    <n v="6"/>
    <n v="1"/>
    <n v="0"/>
    <n v="0"/>
  </r>
  <r>
    <x v="2957"/>
    <s v="Osterode"/>
    <x v="5"/>
    <s v="LIT"/>
    <s v="LIT"/>
    <s v="lithuanian"/>
    <s v="catholic"/>
    <n v="2000"/>
    <s v="eastern,western,judean"/>
    <s v="no"/>
    <m/>
    <m/>
    <m/>
    <m/>
    <m/>
    <m/>
    <m/>
    <m/>
    <m/>
    <x v="0"/>
    <s v="Wielkopolska / Prussia"/>
    <s v="Baltic Sea"/>
    <s v="Naval supplies"/>
    <s v="TEU"/>
    <n v="3"/>
    <n v="3"/>
    <n v="1"/>
    <s v="Osterode"/>
    <n v="0"/>
  </r>
  <r>
    <x v="2958"/>
    <s v="Tarnow"/>
    <x v="4"/>
    <s v="POL"/>
    <s v="POL"/>
    <s v="czech"/>
    <s v="catholic"/>
    <n v="2000"/>
    <s v="eastern,western,judean"/>
    <s v="no"/>
    <m/>
    <m/>
    <m/>
    <m/>
    <m/>
    <m/>
    <m/>
    <m/>
    <m/>
    <x v="0"/>
    <s v="Malopolska"/>
    <s v="Krakow"/>
    <s v="Grain"/>
    <s v="POL"/>
    <n v="3"/>
    <n v="3"/>
    <n v="2"/>
    <s v="Tarnow"/>
    <n v="0"/>
  </r>
  <r>
    <x v="2959"/>
    <s v="Nowy Sacz"/>
    <x v="4"/>
    <s v="POL"/>
    <s v="POL"/>
    <s v="czech"/>
    <s v="catholic"/>
    <n v="2000"/>
    <s v="eastern,western,judean"/>
    <s v="no"/>
    <m/>
    <m/>
    <m/>
    <m/>
    <m/>
    <m/>
    <m/>
    <m/>
    <m/>
    <x v="0"/>
    <s v="Malopolska"/>
    <s v="Krakow"/>
    <s v="Iron"/>
    <s v="POL"/>
    <n v="6"/>
    <n v="6"/>
    <n v="2"/>
    <s v="Nowy Sacz"/>
    <n v="0"/>
  </r>
  <r>
    <x v="2960"/>
    <s v="Lwow"/>
    <x v="10"/>
    <s v="JUD #Former Z13"/>
    <s v="JUD #Former Z13"/>
    <s v="greek"/>
    <s v="catholic"/>
    <n v="2000"/>
    <s v="eastern,western,judean"/>
    <s v="no"/>
    <m/>
    <m/>
    <m/>
    <m/>
    <m/>
    <m/>
    <m/>
    <m/>
    <m/>
    <x v="0"/>
    <s v="Malopolska"/>
    <s v="Krakow"/>
    <s v="Dyes"/>
    <s v="POL"/>
    <n v="6"/>
    <n v="6"/>
    <n v="2"/>
    <n v="0"/>
    <n v="0"/>
  </r>
  <r>
    <x v="2961"/>
    <s v="Rowne"/>
    <x v="10"/>
    <s v="JUD #Former Z13"/>
    <s v="JUD #Former Z13"/>
    <s v="lithuanian"/>
    <s v="catholic"/>
    <n v="2000"/>
    <s v="eastern,western,judean"/>
    <s v="no"/>
    <m/>
    <m/>
    <m/>
    <m/>
    <m/>
    <m/>
    <m/>
    <m/>
    <m/>
    <x v="0"/>
    <s v="Ruthenian Region"/>
    <s v="Kiev"/>
    <s v="Grain"/>
    <s v="LIT"/>
    <n v="2"/>
    <n v="2"/>
    <n v="1"/>
    <s v="Rowne"/>
    <n v="0"/>
  </r>
  <r>
    <x v="2962"/>
    <s v="Notec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"/>
    <s v="Krakow"/>
    <s v="Grain"/>
    <s v="POL"/>
    <n v="4"/>
    <n v="4"/>
    <n v="1"/>
    <s v="Bydgoszcz"/>
    <n v="0"/>
  </r>
  <r>
    <x v="2963"/>
    <s v="Altmark"/>
    <x v="4"/>
    <s v="POL"/>
    <s v="POL"/>
    <s v="pommeranian"/>
    <s v="catholic"/>
    <n v="2000"/>
    <s v="eastern,western,judean"/>
    <s v="no"/>
    <m/>
    <m/>
    <m/>
    <m/>
    <m/>
    <m/>
    <m/>
    <m/>
    <m/>
    <x v="0"/>
    <s v="Westphalian Region / German Region"/>
    <s v="Saxony"/>
    <s v="Cloth"/>
    <s v="BRA"/>
    <n v="3"/>
    <n v="3"/>
    <n v="2"/>
    <s v="Stendal"/>
    <n v="0"/>
  </r>
  <r>
    <x v="2964"/>
    <s v="Vogtland"/>
    <x v="6"/>
    <s v="BAV"/>
    <s v="BAV,GER,POL"/>
    <s v="polish"/>
    <s v="catholic"/>
    <n v="2000"/>
    <s v="eastern,western,judean"/>
    <s v="no"/>
    <m/>
    <n v="4"/>
    <n v="4"/>
    <n v="4"/>
    <s v="wool"/>
    <s v="yes"/>
    <s v="Plauen"/>
    <n v="0"/>
    <s v="yes"/>
    <x v="0"/>
    <s v="German Region / Franconia"/>
    <s v="Saxony"/>
    <s v="Wool"/>
    <s v="SAX"/>
    <n v="3"/>
    <n v="3"/>
    <n v="1"/>
    <s v="Plauen"/>
    <n v="0"/>
  </r>
  <r>
    <x v="2965"/>
    <s v="Glogau"/>
    <x v="4"/>
    <s v="POL"/>
    <s v="POL"/>
    <s v="polish"/>
    <s v="catholic"/>
    <n v="2000"/>
    <s v="eastern,western,judean"/>
    <s v="no"/>
    <m/>
    <m/>
    <m/>
    <m/>
    <m/>
    <m/>
    <m/>
    <m/>
    <m/>
    <x v="0"/>
    <s v="Bohemian Region / German Region"/>
    <s v="Krakow"/>
    <s v="Grain"/>
    <s v="SIL"/>
    <n v="4"/>
    <n v="4"/>
    <n v="1"/>
    <s v="Glogau"/>
    <n v="0"/>
  </r>
  <r>
    <x v="2966"/>
    <s v="Eger"/>
    <x v="32"/>
    <s v="BOH"/>
    <s v="BOH"/>
    <s v="czech"/>
    <s v="catholic"/>
    <n v="2000"/>
    <s v="eastern,western,judean"/>
    <s v="no"/>
    <m/>
    <n v="5"/>
    <n v="7"/>
    <n v="5"/>
    <s v="gold"/>
    <s v="yes"/>
    <s v="Eger"/>
    <n v="0"/>
    <s v="yes"/>
    <x v="0"/>
    <s v="Bohemian Region"/>
    <s v="Saxony"/>
    <s v="Gold"/>
    <s v="BOH"/>
    <n v="4"/>
    <n v="5"/>
    <n v="2"/>
    <s v="Eger"/>
    <n v="0"/>
  </r>
  <r>
    <x v="2967"/>
    <s v="Budejovice"/>
    <x v="32"/>
    <s v="BOH"/>
    <s v="BOH"/>
    <s v="czech"/>
    <s v="catholic"/>
    <n v="2000"/>
    <s v="judean,eastern,western"/>
    <s v="no"/>
    <m/>
    <n v="6"/>
    <n v="7"/>
    <n v="5"/>
    <s v="grain"/>
    <s v="yes"/>
    <s v="Budejovice"/>
    <n v="0"/>
    <s v="yes"/>
    <x v="0"/>
    <s v="Bohemian Region"/>
    <s v="Wien"/>
    <s v="Grain"/>
    <s v="BOH"/>
    <n v="5"/>
    <n v="5"/>
    <n v="2"/>
    <s v="Budejovice"/>
    <n v="0"/>
  </r>
  <r>
    <x v="2968"/>
    <s v="Sternberg"/>
    <x v="4"/>
    <s v="POL"/>
    <s v="POL"/>
    <s v="pommeranian"/>
    <s v="catholic"/>
    <n v="2000"/>
    <s v="eastern,western,judean,AZT"/>
    <s v="no"/>
    <m/>
    <m/>
    <m/>
    <m/>
    <m/>
    <m/>
    <m/>
    <m/>
    <m/>
    <x v="0"/>
    <s v="German Region"/>
    <s v="Lübeck"/>
    <s v="Cloth"/>
    <s v="BRA"/>
    <n v="3"/>
    <n v="3"/>
    <n v="1"/>
    <s v="Sternberg"/>
    <n v="0"/>
  </r>
  <r>
    <x v="2969"/>
    <s v="Hradecko"/>
    <x v="32"/>
    <s v="BOH"/>
    <s v="BOH"/>
    <s v="czech"/>
    <s v="catholic"/>
    <n v="2000"/>
    <s v="judean,eastern,western"/>
    <s v="no"/>
    <m/>
    <n v="6"/>
    <n v="6"/>
    <n v="6"/>
    <s v="grain"/>
    <s v="yes"/>
    <s v="Hradec Králové"/>
    <n v="0"/>
    <s v="yes"/>
    <x v="0"/>
    <s v="Bohemian Region"/>
    <s v="Wien"/>
    <s v="Grain"/>
    <s v="BOH"/>
    <n v="5"/>
    <n v="5"/>
    <n v="2"/>
    <s v="Hradec Králové"/>
    <n v="0"/>
  </r>
  <r>
    <x v="2970"/>
    <s v="Hoya"/>
    <x v="1"/>
    <s v="GER"/>
    <s v="GER"/>
    <s v="german"/>
    <s v="catholic"/>
    <n v="2000"/>
    <s v="eastern,western,judean"/>
    <m/>
    <m/>
    <n v="2"/>
    <n v="2"/>
    <n v="2"/>
    <s v="grain"/>
    <s v="yes"/>
    <s v="Hoya"/>
    <n v="0"/>
    <s v="yes"/>
    <x v="0"/>
    <s v="Westphalian Region / German Region"/>
    <s v="Saxony"/>
    <s v="Grain"/>
    <s v="BRU"/>
    <n v="2"/>
    <n v="2"/>
    <n v="1"/>
    <s v="Hoya"/>
    <n v="0"/>
  </r>
  <r>
    <x v="2971"/>
    <s v="Paderborn"/>
    <x v="1"/>
    <s v="GER"/>
    <s v="GER"/>
    <s v="german"/>
    <s v="catholic"/>
    <n v="2000"/>
    <s v="eastern,western,judean"/>
    <s v="no"/>
    <m/>
    <n v="3"/>
    <n v="2"/>
    <n v="3"/>
    <s v="wool"/>
    <s v="yes"/>
    <s v="Paderborn"/>
    <n v="0"/>
    <s v="yes"/>
    <x v="0"/>
    <s v="Westphalian Region / German Region"/>
    <s v="Saxony"/>
    <s v="Wool"/>
    <s v="KOL"/>
    <n v="2"/>
    <n v="2"/>
    <n v="1"/>
    <s v="Paderborn"/>
    <n v="0"/>
  </r>
  <r>
    <x v="2972"/>
    <s v="Meppen"/>
    <x v="1"/>
    <s v="GER"/>
    <s v="GER"/>
    <s v="german"/>
    <s v="catholic"/>
    <n v="2000"/>
    <s v="eastern,western"/>
    <s v="no"/>
    <m/>
    <n v="4"/>
    <n v="4"/>
    <n v="2"/>
    <s v="cloth"/>
    <s v="yes"/>
    <s v="Meppen"/>
    <n v="0"/>
    <s v="yes"/>
    <x v="0"/>
    <s v="Westphalian Region / German Region"/>
    <s v="Rheinland"/>
    <s v="Cloth"/>
    <s v="MUN"/>
    <n v="4"/>
    <n v="4"/>
    <n v="1"/>
    <s v="Meppen"/>
    <n v="0"/>
  </r>
  <r>
    <x v="2973"/>
    <s v="Loon"/>
    <x v="4"/>
    <s v="POL"/>
    <s v="POL"/>
    <s v="dutch"/>
    <s v="catholic"/>
    <n v="2000"/>
    <s v="eastern,western"/>
    <s v="no"/>
    <m/>
    <m/>
    <m/>
    <m/>
    <m/>
    <m/>
    <m/>
    <m/>
    <m/>
    <x v="0"/>
    <s v="The Low Countries"/>
    <s v="Champagne"/>
    <s v="Cloth"/>
    <s v="LIE"/>
    <n v="6"/>
    <n v="6"/>
    <n v="2"/>
    <s v="Loon"/>
    <n v="0"/>
  </r>
  <r>
    <x v="2974"/>
    <s v="Kleves"/>
    <x v="1"/>
    <s v="GER"/>
    <s v="GER"/>
    <s v="german"/>
    <s v="catholic"/>
    <n v="2000"/>
    <s v="eastern,western"/>
    <s v="no"/>
    <m/>
    <n v="4"/>
    <n v="5"/>
    <n v="4"/>
    <s v="cloth"/>
    <s v="yes"/>
    <s v="Kleves"/>
    <n v="0"/>
    <s v="yes"/>
    <x v="0"/>
    <s v="Lotharingia / German Region"/>
    <s v="Rheinland"/>
    <s v="Cloth"/>
    <s v="KLE #In reality Kleves and Berg are not united before 1510."/>
    <n v="4"/>
    <n v="4"/>
    <n v="2"/>
    <s v="Kleves"/>
    <n v="0"/>
  </r>
  <r>
    <x v="2975"/>
    <s v="Umbria"/>
    <x v="9"/>
    <s v="KNI"/>
    <s v="KNI,ITA"/>
    <s v="cosmopolitan_french"/>
    <s v="cathar"/>
    <n v="2000"/>
    <s v="eastern,western,muslim,ottoman,judean"/>
    <s v="no"/>
    <m/>
    <m/>
    <m/>
    <m/>
    <m/>
    <m/>
    <m/>
    <m/>
    <m/>
    <x v="0"/>
    <s v="Northern Italy / Italian Region / Kingdom of Italy"/>
    <s v="Genoa"/>
    <s v="Wine"/>
    <s v="PAP"/>
    <n v="6"/>
    <n v="6"/>
    <n v="1"/>
    <s v="Perugia"/>
    <n v="0"/>
  </r>
  <r>
    <x v="2976"/>
    <s v="Urbino"/>
    <x v="9"/>
    <s v="KNI"/>
    <s v="KNI,ITA"/>
    <s v="cosmopolitan_french"/>
    <s v="catholic"/>
    <n v="2000"/>
    <s v="eastern,western,muslim,ottoman,judean"/>
    <s v="no"/>
    <m/>
    <m/>
    <m/>
    <m/>
    <m/>
    <m/>
    <m/>
    <m/>
    <m/>
    <x v="0"/>
    <s v="Northern Italy / Italian Region / Kingdom of Italy"/>
    <s v="Venice"/>
    <s v="Grain"/>
    <s v="URB"/>
    <n v="5"/>
    <n v="5"/>
    <n v="2"/>
    <s v="Urbino"/>
    <n v="0"/>
  </r>
  <r>
    <x v="2977"/>
    <s v="Arezzo"/>
    <x v="9"/>
    <s v="KNI"/>
    <s v="KNI,ITA"/>
    <s v="cosmopolitan_french"/>
    <s v="cathar"/>
    <n v="2000"/>
    <s v="eastern,western,muslim,ottoman,judean"/>
    <s v="no"/>
    <m/>
    <m/>
    <m/>
    <m/>
    <m/>
    <m/>
    <m/>
    <m/>
    <m/>
    <x v="0"/>
    <s v="Northern Italy / Italian Region / Kingdom of Italy"/>
    <s v="Venice"/>
    <s v="Grain"/>
    <s v="LAN"/>
    <n v="6"/>
    <n v="6"/>
    <n v="2"/>
    <s v="Arezzo"/>
    <n v="0"/>
  </r>
  <r>
    <x v="2978"/>
    <s v="Novara"/>
    <x v="9"/>
    <s v="KNI"/>
    <s v="KNI,ITA,GER"/>
    <s v="cosmopolitan_french"/>
    <s v="catholic"/>
    <n v="2000"/>
    <s v="eastern,western,muslim,ottoman,judean"/>
    <s v="no"/>
    <m/>
    <m/>
    <m/>
    <m/>
    <m/>
    <m/>
    <m/>
    <m/>
    <m/>
    <x v="0"/>
    <s v="Northern Italy / Italian Region / Kingdom of Italy"/>
    <s v="Genoa"/>
    <s v="Grain"/>
    <s v="MLO"/>
    <n v="7"/>
    <n v="7"/>
    <n v="5"/>
    <s v="Novara"/>
    <n v="0"/>
  </r>
  <r>
    <x v="2979"/>
    <s v="Lucca"/>
    <x v="9"/>
    <s v="KNI"/>
    <s v="KNI,ITA"/>
    <s v="cosmopolitan_french"/>
    <s v="cathar"/>
    <n v="2000"/>
    <s v="eastern,western,muslim,ottoman,judean"/>
    <s v="no"/>
    <m/>
    <m/>
    <m/>
    <m/>
    <m/>
    <m/>
    <m/>
    <m/>
    <m/>
    <x v="0"/>
    <s v="Northern Italy / Italian Region / Kingdom of Italy"/>
    <s v="Genoa"/>
    <s v="Cloth"/>
    <s v="LUC"/>
    <n v="6"/>
    <n v="6"/>
    <n v="2"/>
    <s v="Lucca"/>
    <n v="0"/>
  </r>
  <r>
    <x v="2980"/>
    <s v="Montferrat"/>
    <x v="9"/>
    <s v="KNI"/>
    <s v="KNI,ITA"/>
    <s v="cosmopolitan_french"/>
    <s v="cathar"/>
    <n v="2000"/>
    <s v="eastern,western,muslim,ottoman,judean"/>
    <s v="no"/>
    <m/>
    <m/>
    <m/>
    <m/>
    <m/>
    <m/>
    <m/>
    <m/>
    <m/>
    <x v="0"/>
    <s v="Northern Italy / Italian Region / Kingdom of Italy"/>
    <s v="Genoa"/>
    <s v="Wine"/>
    <s v="MFA"/>
    <n v="5"/>
    <n v="5"/>
    <n v="2"/>
    <s v="Montferrat"/>
    <n v="0"/>
  </r>
  <r>
    <x v="2981"/>
    <s v="Syracuse"/>
    <x v="12"/>
    <s v="BYZ"/>
    <s v="BYZ"/>
    <s v="greek"/>
    <s v="catholic"/>
    <n v="2000"/>
    <s v="eastern,western,muslim,ottoman,judean"/>
    <s v="no"/>
    <m/>
    <n v="6"/>
    <n v="7"/>
    <n v="7"/>
    <s v="wine"/>
    <s v="yes"/>
    <s v="Syracusa"/>
    <n v="0"/>
    <s v="yes"/>
    <x v="0"/>
    <s v="Two Sicilies / Sicily / Italian Region"/>
    <s v="Genoa"/>
    <s v="Wine"/>
    <s v="SIC"/>
    <n v="6"/>
    <n v="6"/>
    <n v="4"/>
    <s v="Syracusa"/>
    <n v="0"/>
  </r>
  <r>
    <x v="2982"/>
    <s v="Salerno"/>
    <x v="12"/>
    <s v="BYZ"/>
    <s v="BYZ"/>
    <s v="greek"/>
    <s v="catholic"/>
    <n v="2000"/>
    <s v="eastern,western,muslim,ottoman,judean"/>
    <s v="no"/>
    <m/>
    <n v="5"/>
    <n v="3"/>
    <n v="7"/>
    <s v="fish"/>
    <s v="yes"/>
    <s v="Salerno"/>
    <n v="0"/>
    <s v="yes"/>
    <x v="0"/>
    <s v="Two Sicilies / Southern Italy / Italian Region"/>
    <s v="Genoa"/>
    <s v="Fish"/>
    <s v="NAP"/>
    <n v="5"/>
    <n v="1"/>
    <n v="5"/>
    <s v="Salerno"/>
    <n v="0"/>
  </r>
  <r>
    <x v="2983"/>
    <s v="Cosenza"/>
    <x v="12"/>
    <s v="BYZ"/>
    <s v="BYZ"/>
    <s v="greek"/>
    <s v="catholic"/>
    <n v="2000"/>
    <s v="eastern,western,muslim,ottoman,judean"/>
    <s v="no"/>
    <m/>
    <n v="2"/>
    <n v="4"/>
    <n v="3"/>
    <s v="wine"/>
    <s v="yes"/>
    <s v="Cosenza"/>
    <n v="0"/>
    <s v="yes"/>
    <x v="0"/>
    <s v="Two Sicilies / Southern Italy / Italian Region"/>
    <s v="Genoa"/>
    <s v="Wine"/>
    <s v="NAP"/>
    <n v="2"/>
    <n v="2"/>
    <n v="1"/>
    <s v="Cosenza"/>
    <n v="0"/>
  </r>
  <r>
    <x v="2984"/>
    <s v="Capitanata"/>
    <x v="12"/>
    <s v="BYZ"/>
    <s v="BYZ"/>
    <s v="greek"/>
    <s v="catholic"/>
    <n v="2000"/>
    <s v="eastern,western,muslim,ottoman,judean"/>
    <s v="no"/>
    <m/>
    <n v="4"/>
    <n v="3"/>
    <n v="4"/>
    <s v="grain"/>
    <s v="yes"/>
    <s v="Foggia"/>
    <n v="0"/>
    <s v="yes"/>
    <x v="0"/>
    <s v="Two Sicilies / Southern Italy / Italian Region"/>
    <s v="Venice"/>
    <s v="Grain"/>
    <s v="NAP"/>
    <n v="4"/>
    <n v="4"/>
    <n v="2"/>
    <s v="Foggia"/>
    <n v="0"/>
  </r>
  <r>
    <x v="2985"/>
    <s v="Cagliari"/>
    <x v="9"/>
    <s v="KNI"/>
    <s v="KNI,ITA"/>
    <s v="italian"/>
    <s v="catholic"/>
    <n v="2000"/>
    <s v="eastern,western,muslim,ottoman,judean"/>
    <s v="no"/>
    <m/>
    <m/>
    <m/>
    <m/>
    <m/>
    <m/>
    <m/>
    <m/>
    <m/>
    <x v="0"/>
    <s v="Italian Region"/>
    <s v="Genoa"/>
    <s v="Copper"/>
    <s v="SAR"/>
    <n v="4"/>
    <n v="4"/>
    <n v="1"/>
    <s v="Cagliari"/>
    <n v="0"/>
  </r>
  <r>
    <x v="2986"/>
    <s v="Urgell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Fish"/>
    <s v="ARA_x0009__x0009_#Alfons V of Aragon"/>
    <n v="3"/>
    <n v="3"/>
    <n v="2"/>
    <s v="Tàrrega"/>
    <n v="0"/>
  </r>
  <r>
    <x v="2987"/>
    <s v="Tarragona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Wine"/>
    <s v="ARA_x0009_#Alfons V of Aragon"/>
    <n v="5"/>
    <n v="5"/>
    <n v="2"/>
    <s v="Taragona"/>
    <n v="0"/>
  </r>
  <r>
    <x v="2988"/>
    <s v="Rioja"/>
    <x v="14"/>
    <s v="BTG #Former Z03"/>
    <s v="BTG #Former Z03,ITA"/>
    <s v="cosmopolitan_french"/>
    <s v="catholic"/>
    <n v="2000"/>
    <s v="eastern,western,judean,muslim,ottoman,AZT"/>
    <s v="no"/>
    <m/>
    <n v="3"/>
    <n v="3"/>
    <n v="3"/>
    <s v="wool"/>
    <s v="yes"/>
    <s v="Logroño"/>
    <n v="0"/>
    <s v="yes"/>
    <x v="0"/>
    <s v="Spanish Region / Iberian Peninsula"/>
    <s v="Sevilla"/>
    <s v="Wool"/>
    <s v="CAS_x0009__x0009_#Juan II of Castille"/>
    <n v="2"/>
    <n v="2"/>
    <n v="1"/>
    <s v="Logroño"/>
    <n v="0"/>
  </r>
  <r>
    <x v="2989"/>
    <s v="Teruel"/>
    <x v="22"/>
    <s v="TEU"/>
    <s v="TEU"/>
    <s v="german"/>
    <s v="catholic"/>
    <n v="2000"/>
    <s v="eastern,western,muslim,ottoman,judean"/>
    <s v="no"/>
    <m/>
    <m/>
    <m/>
    <m/>
    <m/>
    <m/>
    <m/>
    <m/>
    <m/>
    <x v="0"/>
    <s v="Spanish Region / Iberian Peninsula"/>
    <s v="Genoa"/>
    <s v="Cloth"/>
    <s v="ARA_x0009__x0009_# Alfons V of Aragon"/>
    <n v="3"/>
    <n v="3"/>
    <n v="3"/>
    <s v="Teruel"/>
    <n v="0"/>
  </r>
  <r>
    <x v="2990"/>
    <s v="Draguignan"/>
    <x v="8"/>
    <s v="BUR"/>
    <s v="BUR"/>
    <s v="cosmopolitan_french"/>
    <s v="catholic"/>
    <n v="2000"/>
    <s v="eastern,western,muslim,ottoman,judean"/>
    <s v="no"/>
    <m/>
    <n v="4"/>
    <n v="5"/>
    <n v="3"/>
    <s v="wool"/>
    <s v="yes"/>
    <s v="Draguignane"/>
    <n v="0"/>
    <s v="yes"/>
    <x v="0"/>
    <s v="Occitania / French Region"/>
    <s v="Genoa"/>
    <s v="Wool"/>
    <s v="PRO"/>
    <n v="4"/>
    <n v="4"/>
    <n v="2"/>
    <s v="Draguignane"/>
    <n v="0"/>
  </r>
  <r>
    <x v="2991"/>
    <s v="Albenga"/>
    <x v="8"/>
    <s v="BUR"/>
    <s v="BUR,ITA"/>
    <s v="cosmopolitan_french"/>
    <s v="catholic"/>
    <n v="2000"/>
    <s v="eastern,western,muslim,ottoman,judean"/>
    <s v="no"/>
    <m/>
    <n v="6"/>
    <n v="7"/>
    <n v="5"/>
    <s v="naval_supplies"/>
    <s v="yes"/>
    <s v="Albenga"/>
    <n v="0"/>
    <s v="yes"/>
    <x v="0"/>
    <s v="Northern Italy / Italian Region / Kingdom of Italy"/>
    <s v="Genoa"/>
    <s v="Naval supplies"/>
    <s v="GEN"/>
    <n v="6"/>
    <n v="6"/>
    <n v="1"/>
    <s v="Albenga"/>
    <n v="0"/>
  </r>
  <r>
    <x v="2992"/>
    <s v="Uckermark"/>
    <x v="4"/>
    <s v="POL"/>
    <s v="POL"/>
    <s v="pommeranian"/>
    <s v="catholic"/>
    <n v="2000"/>
    <s v="eastern,western,judean,AZT"/>
    <s v="no"/>
    <m/>
    <m/>
    <m/>
    <m/>
    <m/>
    <m/>
    <m/>
    <m/>
    <m/>
    <x v="0"/>
    <s v="German Region"/>
    <s v="Lübeck"/>
    <s v="Cloth"/>
    <s v="BRA"/>
    <n v="4"/>
    <n v="4"/>
    <n v="1"/>
    <s v="Prenzlau"/>
    <n v="0"/>
  </r>
  <r>
    <x v="2993"/>
    <s v="Greifswald"/>
    <x v="4"/>
    <s v="POL"/>
    <s v="POL"/>
    <s v="pommeranian"/>
    <s v="catholic"/>
    <n v="2000"/>
    <s v="eastern,western,judean,AZT"/>
    <s v="no"/>
    <m/>
    <m/>
    <m/>
    <m/>
    <m/>
    <m/>
    <m/>
    <m/>
    <m/>
    <x v="0"/>
    <s v="German Region"/>
    <s v="Lübeck"/>
    <s v="Salt"/>
    <s v="POM"/>
    <n v="2"/>
    <n v="2"/>
    <n v="2"/>
    <s v="Greifswald"/>
    <n v="0"/>
  </r>
  <r>
    <x v="2994"/>
    <s v="Stolp"/>
    <x v="4"/>
    <s v="POL"/>
    <s v="POL"/>
    <s v="polish"/>
    <s v="catholic"/>
    <n v="2000"/>
    <s v="eastern,western,judean,AZT"/>
    <s v="no"/>
    <m/>
    <m/>
    <m/>
    <m/>
    <m/>
    <m/>
    <m/>
    <m/>
    <m/>
    <x v="0"/>
    <s v="German Region"/>
    <s v="Lübeck"/>
    <s v="Fish"/>
    <s v="POM"/>
    <n v="2"/>
    <n v="2"/>
    <n v="2"/>
    <s v="Stolp"/>
    <n v="0"/>
  </r>
  <r>
    <x v="2995"/>
    <s v="Wismar"/>
    <x v="5"/>
    <s v="LIT"/>
    <s v="LIT,BAV"/>
    <s v="german"/>
    <s v="catholic"/>
    <n v="2000"/>
    <s v="eastern,western,judean,AZT"/>
    <s v="no"/>
    <m/>
    <m/>
    <m/>
    <m/>
    <m/>
    <m/>
    <m/>
    <m/>
    <m/>
    <x v="0"/>
    <s v="German Region"/>
    <s v="Lübeck"/>
    <s v="Cloth"/>
    <s v="MKL"/>
    <n v="2"/>
    <n v="2"/>
    <n v="2"/>
    <s v="Wismar"/>
    <n v="0"/>
  </r>
  <r>
    <x v="2996"/>
    <s v="Tuchola"/>
    <x v="4"/>
    <s v="POL"/>
    <s v="POL"/>
    <s v="polish"/>
    <s v="catholic"/>
    <n v="2000"/>
    <s v="eastern,western,judean"/>
    <s v="no"/>
    <m/>
    <m/>
    <m/>
    <m/>
    <m/>
    <m/>
    <m/>
    <m/>
    <m/>
    <x v="0"/>
    <s v="Wielkopolska / Prussia"/>
    <s v="Baltic Sea"/>
    <s v="Grain"/>
    <s v="TEU"/>
    <n v="3"/>
    <n v="3"/>
    <n v="3"/>
    <s v="Tuchel"/>
    <n v="0"/>
  </r>
  <r>
    <x v="2997"/>
    <s v="Buzau"/>
    <x v="10"/>
    <s v="JUD #Former Z13"/>
    <s v="JUD #Former Z13"/>
    <s v="greek"/>
    <s v="jewish"/>
    <n v="2000"/>
    <s v="eastern,western,judean,ottoman"/>
    <s v="no"/>
    <m/>
    <m/>
    <m/>
    <m/>
    <m/>
    <m/>
    <m/>
    <m/>
    <m/>
    <x v="0"/>
    <s v="Dacia / Eastern Balkans"/>
    <s v="Ragusa"/>
    <s v="Grain"/>
    <s v="WAL"/>
    <n v="5"/>
    <n v="5"/>
    <n v="3"/>
    <s v="Buzau"/>
    <n v="0"/>
  </r>
  <r>
    <x v="2998"/>
    <s v="Hormuz"/>
    <x v="10"/>
    <s v="JUD #Former Z13"/>
    <s v="JUD #Former Z13"/>
    <s v="khazar"/>
    <s v="messalian"/>
    <n v="2000"/>
    <s v="muslim,ottoman,judean,indian"/>
    <s v="no"/>
    <m/>
    <m/>
    <m/>
    <m/>
    <m/>
    <m/>
    <m/>
    <m/>
    <m/>
    <x v="2"/>
    <s v="Persian Region"/>
    <s v="Hormuz"/>
    <s v="Fish"/>
    <s v="ORM"/>
    <n v="3"/>
    <n v="3"/>
    <n v="1"/>
    <s v="Hormuz"/>
    <n v="0"/>
  </r>
  <r>
    <x v="2999"/>
    <s v="Nis"/>
    <x v="10"/>
    <s v="JUD #Former Z13"/>
    <s v="JUD #Former Z13"/>
    <s v="bulgarian"/>
    <s v="catholic"/>
    <n v="2000"/>
    <s v="eastern,western,judean,ottoman"/>
    <s v="no"/>
    <m/>
    <m/>
    <m/>
    <m/>
    <m/>
    <m/>
    <m/>
    <m/>
    <m/>
    <x v="0"/>
    <s v="Western Balkans / Serbian Region"/>
    <s v="Ragusa"/>
    <s v="Grain"/>
    <s v="SER"/>
    <n v="3"/>
    <n v="2"/>
    <n v="1"/>
    <s v="Nis"/>
    <n v="0"/>
  </r>
  <r>
    <x v="3000"/>
    <s v="Skopje"/>
    <x v="10"/>
    <s v="JUD #Former Z13"/>
    <s v="JUD #Former Z13,BYZ"/>
    <s v="greek"/>
    <s v="jewish"/>
    <n v="2000"/>
    <s v="eastern,western,muslim,ottoman,judean"/>
    <s v="no"/>
    <m/>
    <m/>
    <m/>
    <m/>
    <m/>
    <m/>
    <m/>
    <m/>
    <m/>
    <x v="0"/>
    <s v="Western Balkans"/>
    <s v="Constantinople"/>
    <s v="Iron"/>
    <s v="TUR"/>
    <n v="3"/>
    <s v="4 #Many productive Mines. Main Source of Ottoman Silver in 1444."/>
    <n v="3"/>
    <s v="Skopje"/>
    <n v="0"/>
  </r>
  <r>
    <x v="3001"/>
    <s v="Visoki"/>
    <x v="10"/>
    <s v="JUD #Former Z13"/>
    <s v="JUD #Former Z13,BYZ"/>
    <s v="greek"/>
    <s v="jewish"/>
    <n v="2000"/>
    <s v="eastern,western,judean,ottoman"/>
    <s v="no"/>
    <m/>
    <m/>
    <m/>
    <m/>
    <m/>
    <m/>
    <m/>
    <m/>
    <m/>
    <x v="0"/>
    <s v="Western Balkans / Serbian Region"/>
    <s v="Ragusa"/>
    <s v="Grain"/>
    <s v="BOS # Part of the Bosnian kingdom"/>
    <n v="2"/>
    <n v="2"/>
    <n v="1"/>
    <s v="Visoki"/>
    <n v="0"/>
  </r>
  <r>
    <x v="3002"/>
    <s v="Euboea"/>
    <x v="10"/>
    <s v="JUD #Former Z13"/>
    <s v="JUD #Former Z13,BYZ"/>
    <s v="greek"/>
    <s v="catholic"/>
    <n v="2000"/>
    <s v="eastern,western,judean,ottoman"/>
    <s v="no"/>
    <m/>
    <m/>
    <m/>
    <m/>
    <m/>
    <m/>
    <m/>
    <m/>
    <m/>
    <x v="0"/>
    <s v="Greece Region / Western Balkans"/>
    <s v="Ragusa"/>
    <s v="Fish"/>
    <s v="VEN"/>
    <n v="3"/>
    <n v="3"/>
    <n v="2"/>
    <s v="Negropont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72" firstHeaderRow="0" firstDataRow="1" firstDataCol="1"/>
  <pivotFields count="33">
    <pivotField axis="axisRow" showAll="0">
      <items count="30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t="default"/>
      </items>
    </pivotField>
    <pivotField showAll="0"/>
    <pivotField axis="axisRow" showAll="0" sortType="ascending">
      <items count="126">
        <item sd="0" x="38"/>
        <item m="1" x="99"/>
        <item sd="0" x="17"/>
        <item sd="0" x="70"/>
        <item sd="0" x="0"/>
        <item sd="0" x="6"/>
        <item sd="0" x="18"/>
        <item sd="0" x="21"/>
        <item sd="0" x="44"/>
        <item sd="0" x="51"/>
        <item sd="0" x="88"/>
        <item sd="0" x="32"/>
        <item sd="0" x="14"/>
        <item sd="0" x="8"/>
        <item sd="0" x="12"/>
        <item sd="0" x="75"/>
        <item sd="0" x="73"/>
        <item sd="0" x="74"/>
        <item sd="0" x="71"/>
        <item sd="0" x="89"/>
        <item sd="0" x="26"/>
        <item sd="0" x="37"/>
        <item sd="0" x="7"/>
        <item sd="0" x="72"/>
        <item sd="0" x="23"/>
        <item sd="0" x="1"/>
        <item sd="0" x="25"/>
        <item sd="0" x="45"/>
        <item sd="0" x="30"/>
        <item sd="0" x="91"/>
        <item sd="0" x="81"/>
        <item sd="0" x="69"/>
        <item sd="0" x="58"/>
        <item x="29"/>
        <item x="80"/>
        <item x="36"/>
        <item x="16"/>
        <item x="57"/>
        <item x="54"/>
        <item x="10"/>
        <item x="47"/>
        <item x="50"/>
        <item x="19"/>
        <item x="60"/>
        <item x="87"/>
        <item x="9"/>
        <item x="49"/>
        <item x="86"/>
        <item x="40"/>
        <item x="5"/>
        <item x="34"/>
        <item x="85"/>
        <item x="59"/>
        <item x="56"/>
        <item x="42"/>
        <item x="77"/>
        <item x="24"/>
        <item x="53"/>
        <item x="64"/>
        <item x="15"/>
        <item x="13"/>
        <item x="84"/>
        <item x="35"/>
        <item x="66"/>
        <item x="82"/>
        <item x="11"/>
        <item x="67"/>
        <item x="4"/>
        <item x="27"/>
        <item x="78"/>
        <item x="52"/>
        <item x="28"/>
        <item x="65"/>
        <item x="43"/>
        <item x="46"/>
        <item x="31"/>
        <item x="55"/>
        <item x="76"/>
        <item x="90"/>
        <item x="68"/>
        <item x="41"/>
        <item x="79"/>
        <item x="3"/>
        <item x="63"/>
        <item x="22"/>
        <item x="61"/>
        <item x="62"/>
        <item x="48"/>
        <item x="92"/>
        <item x="33"/>
        <item x="20"/>
        <item x="2"/>
        <item x="83"/>
        <item m="1" x="104"/>
        <item m="1" x="105"/>
        <item m="1" x="107"/>
        <item m="1" x="109"/>
        <item m="1" x="111"/>
        <item m="1" x="113"/>
        <item m="1" x="115"/>
        <item m="1" x="117"/>
        <item m="1" x="119"/>
        <item m="1" x="120"/>
        <item m="1" x="123"/>
        <item m="1" x="124"/>
        <item m="1" x="94"/>
        <item m="1" x="98"/>
        <item m="1" x="100"/>
        <item m="1" x="101"/>
        <item m="1" x="102"/>
        <item m="1" x="103"/>
        <item m="1" x="106"/>
        <item m="1" x="108"/>
        <item m="1" x="110"/>
        <item m="1" x="112"/>
        <item m="1" x="114"/>
        <item m="1" x="116"/>
        <item m="1" x="118"/>
        <item m="1" x="121"/>
        <item m="1" x="122"/>
        <item m="1" x="93"/>
        <item m="1" x="95"/>
        <item m="1" x="96"/>
        <item m="1" x="97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9">
        <item sd="0" x="1"/>
        <item sd="0" x="2"/>
        <item sd="0" x="0"/>
        <item sd="0" x="7"/>
        <item sd="0" x="6"/>
        <item sd="0" x="3"/>
        <item sd="0" x="5"/>
        <item sd="0" x="8"/>
        <item sd="0"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3">
    <field x="2"/>
    <field x="19"/>
    <field x="0"/>
  </rowFields>
  <rowItems count="16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r="1">
      <x v="2"/>
    </i>
    <i>
      <x v="34"/>
    </i>
    <i r="1">
      <x v="5"/>
    </i>
    <i>
      <x v="35"/>
    </i>
    <i r="1">
      <x v="2"/>
    </i>
    <i>
      <x v="36"/>
    </i>
    <i r="1">
      <x v="2"/>
    </i>
    <i>
      <x v="37"/>
    </i>
    <i r="1">
      <x v="1"/>
    </i>
    <i r="1">
      <x v="6"/>
    </i>
    <i>
      <x v="38"/>
    </i>
    <i r="1">
      <x v="1"/>
    </i>
    <i>
      <x v="39"/>
    </i>
    <i r="1">
      <x/>
    </i>
    <i r="1">
      <x v="1"/>
    </i>
    <i r="1">
      <x v="2"/>
    </i>
    <i>
      <x v="40"/>
    </i>
    <i r="1">
      <x v="1"/>
    </i>
    <i>
      <x v="41"/>
    </i>
    <i r="1">
      <x v="1"/>
    </i>
    <i>
      <x v="42"/>
    </i>
    <i r="1">
      <x v="2"/>
    </i>
    <i>
      <x v="43"/>
    </i>
    <i r="1">
      <x v="5"/>
    </i>
    <i>
      <x v="44"/>
    </i>
    <i r="1">
      <x v="2"/>
    </i>
    <i>
      <x v="45"/>
    </i>
    <i r="1">
      <x v="2"/>
    </i>
    <i>
      <x v="46"/>
    </i>
    <i r="1">
      <x v="1"/>
    </i>
    <i>
      <x v="47"/>
    </i>
    <i r="1">
      <x v="2"/>
    </i>
    <i>
      <x v="48"/>
    </i>
    <i r="1">
      <x v="1"/>
    </i>
    <i>
      <x v="49"/>
    </i>
    <i r="1">
      <x v="2"/>
    </i>
    <i>
      <x v="50"/>
    </i>
    <i r="1">
      <x/>
    </i>
    <i r="1">
      <x v="1"/>
    </i>
    <i r="1">
      <x v="2"/>
    </i>
    <i>
      <x v="51"/>
    </i>
    <i r="1">
      <x/>
    </i>
    <i>
      <x v="52"/>
    </i>
    <i r="1">
      <x v="5"/>
    </i>
    <i r="1">
      <x v="8"/>
    </i>
    <i>
      <x v="53"/>
    </i>
    <i r="1">
      <x v="1"/>
    </i>
    <i>
      <x v="54"/>
    </i>
    <i r="1">
      <x v="1"/>
    </i>
    <i>
      <x v="55"/>
    </i>
    <i r="1">
      <x v="5"/>
    </i>
    <i>
      <x v="56"/>
    </i>
    <i r="1">
      <x v="2"/>
    </i>
    <i>
      <x v="57"/>
    </i>
    <i r="1">
      <x v="1"/>
    </i>
    <i>
      <x v="58"/>
    </i>
    <i r="1">
      <x v="5"/>
    </i>
    <i>
      <x v="59"/>
    </i>
    <i r="1">
      <x v="2"/>
    </i>
    <i>
      <x v="60"/>
    </i>
    <i r="1">
      <x v="2"/>
    </i>
    <i>
      <x v="61"/>
    </i>
    <i r="1">
      <x v="5"/>
    </i>
    <i>
      <x v="62"/>
    </i>
    <i r="1">
      <x v="2"/>
    </i>
    <i>
      <x v="63"/>
    </i>
    <i r="1">
      <x v="5"/>
    </i>
    <i>
      <x v="64"/>
    </i>
    <i r="1">
      <x v="5"/>
    </i>
    <i>
      <x v="65"/>
    </i>
    <i r="1">
      <x v="2"/>
    </i>
    <i>
      <x v="66"/>
    </i>
    <i r="1">
      <x v="5"/>
    </i>
    <i>
      <x v="67"/>
    </i>
    <i r="1">
      <x v="2"/>
    </i>
    <i>
      <x v="68"/>
    </i>
    <i r="1">
      <x v="2"/>
    </i>
    <i>
      <x v="69"/>
    </i>
    <i r="1">
      <x v="5"/>
    </i>
    <i>
      <x v="70"/>
    </i>
    <i r="1">
      <x v="1"/>
    </i>
    <i>
      <x v="71"/>
    </i>
    <i r="1">
      <x v="2"/>
    </i>
    <i>
      <x v="72"/>
    </i>
    <i r="1">
      <x v="5"/>
    </i>
    <i>
      <x v="73"/>
    </i>
    <i r="1">
      <x v="1"/>
    </i>
    <i>
      <x v="74"/>
    </i>
    <i r="1">
      <x v="1"/>
    </i>
    <i>
      <x v="75"/>
    </i>
    <i r="1">
      <x v="2"/>
    </i>
    <i>
      <x v="76"/>
    </i>
    <i r="1">
      <x v="1"/>
    </i>
    <i>
      <x v="77"/>
    </i>
    <i r="1">
      <x v="5"/>
    </i>
    <i>
      <x v="78"/>
    </i>
    <i r="1">
      <x v="5"/>
    </i>
    <i>
      <x v="79"/>
    </i>
    <i r="1">
      <x v="5"/>
    </i>
    <i>
      <x v="80"/>
    </i>
    <i r="1">
      <x v="1"/>
    </i>
    <i>
      <x v="81"/>
    </i>
    <i r="1">
      <x v="5"/>
    </i>
    <i>
      <x v="82"/>
    </i>
    <i r="1">
      <x v="2"/>
    </i>
    <i>
      <x v="83"/>
    </i>
    <i r="1">
      <x v="5"/>
    </i>
    <i>
      <x v="84"/>
    </i>
    <i r="1">
      <x v="2"/>
    </i>
    <i>
      <x v="85"/>
    </i>
    <i r="1">
      <x v="5"/>
    </i>
    <i>
      <x v="86"/>
    </i>
    <i r="1">
      <x v="5"/>
    </i>
    <i>
      <x v="87"/>
    </i>
    <i r="1">
      <x v="1"/>
    </i>
    <i>
      <x v="88"/>
    </i>
    <i r="1">
      <x v="1"/>
    </i>
    <i>
      <x v="89"/>
    </i>
    <i r="1">
      <x v="2"/>
    </i>
    <i>
      <x v="90"/>
    </i>
    <i r="1">
      <x v="2"/>
    </i>
    <i>
      <x v="91"/>
    </i>
    <i r="1">
      <x v="2"/>
    </i>
    <i>
      <x v="92"/>
    </i>
    <i r="1">
      <x v="5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BT" fld="11" baseField="2" baseItem="9"/>
    <dataField name="Total BP" fld="12" baseField="2" baseItem="9"/>
    <dataField name="Total BM" fld="13" baseField="2" baseItem="9"/>
    <dataField name="Total Dev" fld="3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C3004" totalsRowShown="0" headerRowCellStyle="Good">
  <autoFilter ref="A1:AC3004">
    <filterColumn colId="2">
      <filters>
        <filter val="JAP"/>
      </filters>
    </filterColumn>
  </autoFilter>
  <sortState ref="A2:AC3004">
    <sortCondition ref="A1:A3004"/>
  </sortState>
  <tableColumns count="29">
    <tableColumn id="1" name="Province_Number"/>
    <tableColumn id="2" name="Province_Name"/>
    <tableColumn id="3" name="Owner" dataCellStyle="Input"/>
    <tableColumn id="4" name="Controller" dataCellStyle="Input"/>
    <tableColumn id="5" name="Add_Core" dataCellStyle="Input"/>
    <tableColumn id="6" name="Culture" dataCellStyle="Input"/>
    <tableColumn id="7" name="Religion" dataCellStyle="Input"/>
    <tableColumn id="8" name="CitySize" dataCellStyle="Input"/>
    <tableColumn id="9" name="Discovered_by" dataCellStyle="Input"/>
    <tableColumn id="10" name="HRE" dataCellStyle="Input"/>
    <tableColumn id="27" name="fort_15th" dataCellStyle="Input"/>
    <tableColumn id="11" name="Base_Tax" dataCellStyle="Input"/>
    <tableColumn id="12" name="Base_Production" dataCellStyle="Input"/>
    <tableColumn id="13" name="Base_Manpower" dataCellStyle="Input"/>
    <tableColumn id="23" name="trade_goods" dataCellStyle="Input"/>
    <tableColumn id="22" name="is_city" dataCellStyle="Input"/>
    <tableColumn id="21" name="capital" dataCellStyle="Input"/>
    <tableColumn id="20" name="add_local_autonomy" dataCellStyle="Input"/>
    <tableColumn id="14" name="Cleared" dataCellStyle="Check Cell"/>
    <tableColumn id="15" name="Continent" dataDxfId="9" dataCellStyle="Explanatory Text">
      <calculatedColumnFormula>VLOOKUP(Table1[[#This Row],[Province_Number]],WikiTable[],3)</calculatedColumnFormula>
    </tableColumn>
    <tableColumn id="16" name="Region" dataDxfId="8" dataCellStyle="Explanatory Text">
      <calculatedColumnFormula>VLOOKUP(Table1[[#This Row],[Province_Number]],WikiTable[],4)</calculatedColumnFormula>
    </tableColumn>
    <tableColumn id="17" name="Node" dataDxfId="7" dataCellStyle="Explanatory Text">
      <calculatedColumnFormula>VLOOKUP(Table1[[#This Row],[Province_Number]],WikiTable[],12)</calculatedColumnFormula>
    </tableColumn>
    <tableColumn id="18" name="Good" dataDxfId="6" dataCellStyle="Explanatory Text">
      <calculatedColumnFormula>VLOOKUP(Table1[[#This Row],[Province_Number]],WikiTable[],11)</calculatedColumnFormula>
    </tableColumn>
    <tableColumn id="30" name="Base_Owner" dataDxfId="5" dataCellStyle="Explanatory Text">
      <calculatedColumnFormula>VLOOKUP(Table1[[#This Row],[Province_Number]],base[],3)</calculatedColumnFormula>
    </tableColumn>
    <tableColumn id="24" name="Base_BT" dataDxfId="4" dataCellStyle="Explanatory Text">
      <calculatedColumnFormula>VLOOKUP(Table1[[#This Row],[Province_Number]],base[],11)</calculatedColumnFormula>
    </tableColumn>
    <tableColumn id="25" name="Base_BP" dataDxfId="3" dataCellStyle="Explanatory Text">
      <calculatedColumnFormula>VLOOKUP(Table1[[#This Row],[Province_Number]],base[],12)</calculatedColumnFormula>
    </tableColumn>
    <tableColumn id="26" name="Base_BM" dataDxfId="2" dataCellStyle="Explanatory Text">
      <calculatedColumnFormula>VLOOKUP(Table1[[#This Row],[Province_Number]],base[],13)</calculatedColumnFormula>
    </tableColumn>
    <tableColumn id="31" name="base_Capital" dataDxfId="1" dataCellStyle="Explanatory Text">
      <calculatedColumnFormula>VLOOKUP(Table1[[#This Row],[Province_Number]],base[],14)</calculatedColumnFormula>
    </tableColumn>
    <tableColumn id="32" name="base_autonomy" dataDxfId="0" dataCellStyle="Explanatory Text">
      <calculatedColumnFormula>VLOOKUP(Table1[[#This Row],[Province_Number]],base[],15)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WikiTable" displayName="WikiTable" ref="A1:M3004" totalsRowShown="0">
  <autoFilter ref="A1:M3004"/>
  <tableColumns count="13">
    <tableColumn id="1" name="ID"/>
    <tableColumn id="2" name="Name(1444)"/>
    <tableColumn id="3" name="Continent"/>
    <tableColumn id="4" name="Region"/>
    <tableColumn id="5" name="Owner (1444)"/>
    <tableColumn id="6" name="BT"/>
    <tableColumn id="7" name="BP"/>
    <tableColumn id="8" name="BM"/>
    <tableColumn id="9" name="Religion"/>
    <tableColumn id="10" name="Culture"/>
    <tableColumn id="11" name="Trade goods"/>
    <tableColumn id="12" name="Trade node"/>
    <tableColumn id="13" name="Permanent modifier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base" displayName="base" ref="A1:P2998" totalsRowShown="0">
  <autoFilter ref="A1:P2998"/>
  <sortState ref="A2:P2998">
    <sortCondition ref="A1:A2998"/>
  </sortState>
  <tableColumns count="16">
    <tableColumn id="1" name="Province_Number"/>
    <tableColumn id="2" name="Province_Name"/>
    <tableColumn id="3" name="Owner"/>
    <tableColumn id="4" name="Controller"/>
    <tableColumn id="5" name="Add_Core"/>
    <tableColumn id="6" name="Culture"/>
    <tableColumn id="7" name="Religion"/>
    <tableColumn id="8" name="CitySize"/>
    <tableColumn id="9" name="Discovered_by"/>
    <tableColumn id="10" name="HRE"/>
    <tableColumn id="11" name="Base_Tax"/>
    <tableColumn id="12" name="Base_Production"/>
    <tableColumn id="13" name="Base_Manpower"/>
    <tableColumn id="14" name="Capital"/>
    <tableColumn id="15" name="Add_Local_Autonomy"/>
    <tableColumn id="16" name="Is_C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05"/>
  <sheetViews>
    <sheetView tabSelected="1" topLeftCell="B2703" zoomScaleNormal="100" workbookViewId="0">
      <selection activeCell="M630" sqref="M630"/>
    </sheetView>
  </sheetViews>
  <sheetFormatPr defaultRowHeight="15" x14ac:dyDescent="0.25"/>
  <cols>
    <col min="1" max="1" width="5.28515625" customWidth="1"/>
    <col min="2" max="2" width="15" customWidth="1"/>
    <col min="3" max="3" width="9.140625" customWidth="1"/>
    <col min="4" max="4" width="8" customWidth="1"/>
    <col min="5" max="5" width="19.7109375" customWidth="1"/>
    <col min="6" max="6" width="12.7109375" customWidth="1"/>
    <col min="7" max="7" width="13.42578125" customWidth="1"/>
    <col min="8" max="8" width="8.85546875" customWidth="1"/>
    <col min="9" max="9" width="18.28515625" customWidth="1"/>
    <col min="10" max="10" width="0" hidden="1" customWidth="1"/>
    <col min="11" max="11" width="5.28515625" customWidth="1"/>
    <col min="12" max="12" width="4.85546875" customWidth="1"/>
    <col min="13" max="13" width="5.28515625" customWidth="1"/>
    <col min="14" max="14" width="5" customWidth="1"/>
    <col min="15" max="15" width="4.42578125" customWidth="1"/>
    <col min="16" max="17" width="5.28515625" customWidth="1"/>
    <col min="18" max="18" width="4.28515625" customWidth="1"/>
    <col min="20" max="20" width="4.7109375" style="4" customWidth="1"/>
    <col min="21" max="21" width="8.28515625" style="4" customWidth="1"/>
    <col min="22" max="22" width="6.5703125" style="4" customWidth="1"/>
    <col min="23" max="23" width="7.28515625" style="4" customWidth="1"/>
    <col min="24" max="24" width="6.5703125" style="4" hidden="1" customWidth="1"/>
    <col min="25" max="27" width="5" customWidth="1"/>
    <col min="28" max="28" width="14.5703125" customWidth="1"/>
  </cols>
  <sheetData>
    <row r="1" spans="1:29" ht="15.75" thickBot="1" x14ac:dyDescent="0.3">
      <c r="A1" t="s">
        <v>1788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6860</v>
      </c>
      <c r="L1" t="s">
        <v>9</v>
      </c>
      <c r="M1" t="s">
        <v>10</v>
      </c>
      <c r="N1" t="s">
        <v>11</v>
      </c>
      <c r="O1" t="s">
        <v>4232</v>
      </c>
      <c r="P1" t="s">
        <v>4231</v>
      </c>
      <c r="Q1" t="s">
        <v>4230</v>
      </c>
      <c r="R1" t="s">
        <v>4229</v>
      </c>
      <c r="S1" t="s">
        <v>1858</v>
      </c>
      <c r="T1" t="s">
        <v>1861</v>
      </c>
      <c r="U1" t="s">
        <v>1862</v>
      </c>
      <c r="V1" t="s">
        <v>4194</v>
      </c>
      <c r="W1" t="s">
        <v>4195</v>
      </c>
      <c r="X1" t="s">
        <v>6782</v>
      </c>
      <c r="Y1" s="8" t="s">
        <v>6765</v>
      </c>
      <c r="Z1" s="8" t="s">
        <v>6766</v>
      </c>
      <c r="AA1" s="8" t="s">
        <v>6767</v>
      </c>
      <c r="AB1" s="8" t="s">
        <v>6818</v>
      </c>
      <c r="AC1" s="8" t="s">
        <v>6819</v>
      </c>
    </row>
    <row r="2" spans="1:29" ht="16.5" hidden="1" thickTop="1" thickBot="1" x14ac:dyDescent="0.3">
      <c r="A2">
        <v>1</v>
      </c>
      <c r="B2" t="s">
        <v>12</v>
      </c>
      <c r="C2" s="5" t="s">
        <v>13</v>
      </c>
      <c r="D2" s="5" t="s">
        <v>13</v>
      </c>
      <c r="E2" s="5" t="s">
        <v>13</v>
      </c>
      <c r="F2" s="5" t="s">
        <v>14</v>
      </c>
      <c r="G2" s="5" t="s">
        <v>15</v>
      </c>
      <c r="H2" s="5">
        <v>2000</v>
      </c>
      <c r="I2" s="5" t="s">
        <v>6769</v>
      </c>
      <c r="J2" s="5" t="s">
        <v>16</v>
      </c>
      <c r="K2" s="5" t="s">
        <v>4237</v>
      </c>
      <c r="L2" s="5">
        <v>4</v>
      </c>
      <c r="M2" s="5">
        <v>4</v>
      </c>
      <c r="N2" s="5">
        <v>6</v>
      </c>
      <c r="O2" s="5" t="s">
        <v>6821</v>
      </c>
      <c r="P2" s="5" t="s">
        <v>4237</v>
      </c>
      <c r="Q2" s="5" t="s">
        <v>12</v>
      </c>
      <c r="R2" s="5">
        <v>0</v>
      </c>
      <c r="S2" s="6" t="s">
        <v>4237</v>
      </c>
      <c r="T2" s="4" t="str">
        <f>VLOOKUP(Table1[[#This Row],[Province_Number]],WikiTable[],3)</f>
        <v>Europe</v>
      </c>
      <c r="U2" s="4" t="str">
        <f>VLOOKUP(Table1[[#This Row],[Province_Number]],WikiTable[],4)</f>
        <v>Swedish Region / Scandinavian Region</v>
      </c>
      <c r="V2" s="4" t="str">
        <f>VLOOKUP(Table1[[#This Row],[Province_Number]],WikiTable[],12)</f>
        <v>Baltic Sea</v>
      </c>
      <c r="W2" s="7" t="str">
        <f>VLOOKUP(Table1[[#This Row],[Province_Number]],WikiTable[],11)</f>
        <v>Grain</v>
      </c>
      <c r="X2" s="4" t="str">
        <f>VLOOKUP(Table1[[#This Row],[Province_Number]],base[],3)</f>
        <v>SWE</v>
      </c>
      <c r="Y2" s="7">
        <f>VLOOKUP(Table1[[#This Row],[Province_Number]],base[],11)</f>
        <v>5</v>
      </c>
      <c r="Z2" s="7">
        <f>VLOOKUP(Table1[[#This Row],[Province_Number]],base[],12)</f>
        <v>5</v>
      </c>
      <c r="AA2" s="7">
        <f>VLOOKUP(Table1[[#This Row],[Province_Number]],base[],13)</f>
        <v>3</v>
      </c>
      <c r="AB2" s="7" t="str">
        <f>VLOOKUP(Table1[[#This Row],[Province_Number]],base[],14)</f>
        <v>Stockholm</v>
      </c>
      <c r="AC2" s="7">
        <f>VLOOKUP(Table1[[#This Row],[Province_Number]],base[],15)</f>
        <v>0</v>
      </c>
    </row>
    <row r="3" spans="1:29" ht="16.5" hidden="1" thickTop="1" thickBot="1" x14ac:dyDescent="0.3">
      <c r="A3">
        <v>2</v>
      </c>
      <c r="B3" t="s">
        <v>527</v>
      </c>
      <c r="C3" s="5" t="s">
        <v>13</v>
      </c>
      <c r="D3" s="5" t="s">
        <v>13</v>
      </c>
      <c r="E3" s="5" t="s">
        <v>528</v>
      </c>
      <c r="F3" s="5" t="s">
        <v>200</v>
      </c>
      <c r="G3" s="5" t="s">
        <v>15</v>
      </c>
      <c r="H3" s="5">
        <v>2000</v>
      </c>
      <c r="I3" s="5" t="s">
        <v>6769</v>
      </c>
      <c r="J3" s="5" t="s">
        <v>16</v>
      </c>
      <c r="K3" s="5"/>
      <c r="L3" s="5">
        <v>3</v>
      </c>
      <c r="M3" s="5">
        <v>3</v>
      </c>
      <c r="N3" s="5">
        <v>4</v>
      </c>
      <c r="O3" s="5" t="s">
        <v>6821</v>
      </c>
      <c r="P3" s="5" t="s">
        <v>4237</v>
      </c>
      <c r="Q3" s="5" t="s">
        <v>5138</v>
      </c>
      <c r="R3" s="5">
        <v>0</v>
      </c>
      <c r="S3" s="6" t="s">
        <v>4237</v>
      </c>
      <c r="T3" s="4" t="str">
        <f>VLOOKUP(Table1[[#This Row],[Province_Number]],WikiTable[],3)</f>
        <v>Europe</v>
      </c>
      <c r="U3" s="4" t="str">
        <f>VLOOKUP(Table1[[#This Row],[Province_Number]],WikiTable[],4)</f>
        <v>Swedish Region / Scandinavian Region</v>
      </c>
      <c r="V3" s="4" t="str">
        <f>VLOOKUP(Table1[[#This Row],[Province_Number]],WikiTable[],12)</f>
        <v>Baltic Sea</v>
      </c>
      <c r="W3" s="7" t="str">
        <f>VLOOKUP(Table1[[#This Row],[Province_Number]],WikiTable[],11)</f>
        <v>Grain</v>
      </c>
      <c r="X3" s="4" t="str">
        <f>VLOOKUP(Table1[[#This Row],[Province_Number]],base[],3)</f>
        <v>SWE</v>
      </c>
      <c r="Y3" s="7">
        <f>VLOOKUP(Table1[[#This Row],[Province_Number]],base[],11)</f>
        <v>3</v>
      </c>
      <c r="Z3" s="7">
        <f>VLOOKUP(Table1[[#This Row],[Province_Number]],base[],12)</f>
        <v>3</v>
      </c>
      <c r="AA3" s="7">
        <f>VLOOKUP(Table1[[#This Row],[Province_Number]],base[],13)</f>
        <v>2</v>
      </c>
      <c r="AB3" s="7" t="str">
        <f>VLOOKUP(Table1[[#This Row],[Province_Number]],base[],14)</f>
        <v>Linköping</v>
      </c>
      <c r="AC3" s="7">
        <f>VLOOKUP(Table1[[#This Row],[Province_Number]],base[],15)</f>
        <v>0</v>
      </c>
    </row>
    <row r="4" spans="1:29" ht="16.5" hidden="1" thickTop="1" thickBot="1" x14ac:dyDescent="0.3">
      <c r="A4">
        <v>3</v>
      </c>
      <c r="B4" t="s">
        <v>1246</v>
      </c>
      <c r="C4" s="5" t="s">
        <v>356</v>
      </c>
      <c r="D4" s="5" t="s">
        <v>356</v>
      </c>
      <c r="E4" s="5" t="s">
        <v>356</v>
      </c>
      <c r="F4" s="5" t="s">
        <v>1247</v>
      </c>
      <c r="G4" s="5" t="s">
        <v>15</v>
      </c>
      <c r="H4" s="5">
        <v>2000</v>
      </c>
      <c r="I4" s="5" t="s">
        <v>6769</v>
      </c>
      <c r="J4" s="5" t="s">
        <v>16</v>
      </c>
      <c r="K4" s="5"/>
      <c r="L4" s="5">
        <v>2</v>
      </c>
      <c r="M4" s="5">
        <v>3</v>
      </c>
      <c r="N4" s="5">
        <v>3</v>
      </c>
      <c r="O4" s="5" t="s">
        <v>6826</v>
      </c>
      <c r="P4" s="5" t="s">
        <v>4237</v>
      </c>
      <c r="Q4" s="5" t="s">
        <v>6152</v>
      </c>
      <c r="R4" s="5">
        <v>0</v>
      </c>
      <c r="S4" s="6" t="s">
        <v>4237</v>
      </c>
      <c r="T4" s="4" t="str">
        <f>VLOOKUP(Table1[[#This Row],[Province_Number]],WikiTable[],3)</f>
        <v>Europe</v>
      </c>
      <c r="U4" s="4" t="str">
        <f>VLOOKUP(Table1[[#This Row],[Province_Number]],WikiTable[],4)</f>
        <v>Swedish Region / Scandinavian Region</v>
      </c>
      <c r="V4" s="4" t="str">
        <f>VLOOKUP(Table1[[#This Row],[Province_Number]],WikiTable[],12)</f>
        <v>Baltic Sea</v>
      </c>
      <c r="W4" s="7" t="str">
        <f>VLOOKUP(Table1[[#This Row],[Province_Number]],WikiTable[],11)</f>
        <v>Naval supplies</v>
      </c>
      <c r="X4" s="4" t="str">
        <f>VLOOKUP(Table1[[#This Row],[Province_Number]],base[],3)</f>
        <v>SWE</v>
      </c>
      <c r="Y4" s="7">
        <f>VLOOKUP(Table1[[#This Row],[Province_Number]],base[],11)</f>
        <v>2</v>
      </c>
      <c r="Z4" s="7">
        <f>VLOOKUP(Table1[[#This Row],[Province_Number]],base[],12)</f>
        <v>2</v>
      </c>
      <c r="AA4" s="7">
        <f>VLOOKUP(Table1[[#This Row],[Province_Number]],base[],13)</f>
        <v>2</v>
      </c>
      <c r="AB4" s="7" t="str">
        <f>VLOOKUP(Table1[[#This Row],[Province_Number]],base[],14)</f>
        <v>Kalmar</v>
      </c>
      <c r="AC4" s="7">
        <f>VLOOKUP(Table1[[#This Row],[Province_Number]],base[],15)</f>
        <v>25</v>
      </c>
    </row>
    <row r="5" spans="1:29" ht="16.5" hidden="1" thickTop="1" thickBot="1" x14ac:dyDescent="0.3">
      <c r="A5">
        <v>4</v>
      </c>
      <c r="B5" t="s">
        <v>1364</v>
      </c>
      <c r="C5" s="5" t="s">
        <v>13</v>
      </c>
      <c r="D5" s="5" t="s">
        <v>13</v>
      </c>
      <c r="E5" s="5" t="s">
        <v>13</v>
      </c>
      <c r="F5" s="5" t="s">
        <v>14</v>
      </c>
      <c r="G5" s="5" t="s">
        <v>15</v>
      </c>
      <c r="H5" s="5">
        <v>2000</v>
      </c>
      <c r="I5" s="5" t="s">
        <v>4221</v>
      </c>
      <c r="J5" s="5" t="s">
        <v>16</v>
      </c>
      <c r="K5" s="5"/>
      <c r="L5" s="5">
        <v>2</v>
      </c>
      <c r="M5" s="5">
        <v>2</v>
      </c>
      <c r="N5" s="5">
        <v>2</v>
      </c>
      <c r="O5" s="5" t="s">
        <v>6823</v>
      </c>
      <c r="P5" s="5" t="s">
        <v>4237</v>
      </c>
      <c r="Q5" s="5" t="s">
        <v>6274</v>
      </c>
      <c r="R5" s="5">
        <v>0</v>
      </c>
      <c r="S5" s="6" t="s">
        <v>4237</v>
      </c>
      <c r="T5" s="4" t="str">
        <f>VLOOKUP(Table1[[#This Row],[Province_Number]],WikiTable[],3)</f>
        <v>Europe</v>
      </c>
      <c r="U5" s="4" t="str">
        <f>VLOOKUP(Table1[[#This Row],[Province_Number]],WikiTable[],4)</f>
        <v>Swedish Region / Scandinavian Region</v>
      </c>
      <c r="V5" s="4" t="str">
        <f>VLOOKUP(Table1[[#This Row],[Province_Number]],WikiTable[],12)</f>
        <v>Baltic Sea</v>
      </c>
      <c r="W5" s="7" t="str">
        <f>VLOOKUP(Table1[[#This Row],[Province_Number]],WikiTable[],11)</f>
        <v>Iron</v>
      </c>
      <c r="X5" s="4" t="str">
        <f>VLOOKUP(Table1[[#This Row],[Province_Number]],base[],3)</f>
        <v>SWE</v>
      </c>
      <c r="Y5" s="7">
        <f>VLOOKUP(Table1[[#This Row],[Province_Number]],base[],11)</f>
        <v>2</v>
      </c>
      <c r="Z5" s="7">
        <f>VLOOKUP(Table1[[#This Row],[Province_Number]],base[],12)</f>
        <v>2</v>
      </c>
      <c r="AA5" s="7">
        <f>VLOOKUP(Table1[[#This Row],[Province_Number]],base[],13)</f>
        <v>2</v>
      </c>
      <c r="AB5" s="7" t="str">
        <f>VLOOKUP(Table1[[#This Row],[Province_Number]],base[],14)</f>
        <v>Västerås</v>
      </c>
      <c r="AC5" s="7">
        <f>VLOOKUP(Table1[[#This Row],[Province_Number]],base[],15)</f>
        <v>0</v>
      </c>
    </row>
    <row r="6" spans="1:29" ht="16.5" hidden="1" thickTop="1" thickBot="1" x14ac:dyDescent="0.3">
      <c r="A6">
        <v>5</v>
      </c>
      <c r="B6" t="s">
        <v>1474</v>
      </c>
      <c r="C6" s="5" t="s">
        <v>13</v>
      </c>
      <c r="D6" s="5" t="s">
        <v>13</v>
      </c>
      <c r="E6" s="5" t="s">
        <v>13</v>
      </c>
      <c r="F6" s="5" t="s">
        <v>14</v>
      </c>
      <c r="G6" s="5" t="s">
        <v>15</v>
      </c>
      <c r="H6" s="5">
        <v>2000</v>
      </c>
      <c r="I6" s="5" t="s">
        <v>4221</v>
      </c>
      <c r="J6" s="5" t="s">
        <v>16</v>
      </c>
      <c r="K6" s="5"/>
      <c r="L6" s="5">
        <v>2</v>
      </c>
      <c r="M6" s="5">
        <v>2</v>
      </c>
      <c r="N6" s="5">
        <v>2</v>
      </c>
      <c r="O6" s="5">
        <v>2</v>
      </c>
      <c r="P6" s="5" t="s">
        <v>4237</v>
      </c>
      <c r="Q6" s="5" t="s">
        <v>6364</v>
      </c>
      <c r="R6" s="5">
        <v>0</v>
      </c>
      <c r="S6" s="6" t="s">
        <v>4237</v>
      </c>
      <c r="T6" s="4" t="str">
        <f>VLOOKUP(Table1[[#This Row],[Province_Number]],WikiTable[],3)</f>
        <v>Europe</v>
      </c>
      <c r="U6" s="4" t="str">
        <f>VLOOKUP(Table1[[#This Row],[Province_Number]],WikiTable[],4)</f>
        <v>Swedish Region / Scandinavian Region</v>
      </c>
      <c r="V6" s="4" t="str">
        <f>VLOOKUP(Table1[[#This Row],[Province_Number]],WikiTable[],12)</f>
        <v>Baltic Sea</v>
      </c>
      <c r="W6" s="7" t="str">
        <f>VLOOKUP(Table1[[#This Row],[Province_Number]],WikiTable[],11)</f>
        <v>Iron</v>
      </c>
      <c r="X6" s="4" t="str">
        <f>VLOOKUP(Table1[[#This Row],[Province_Number]],base[],3)</f>
        <v>SWE</v>
      </c>
      <c r="Y6" s="7">
        <f>VLOOKUP(Table1[[#This Row],[Province_Number]],base[],11)</f>
        <v>2</v>
      </c>
      <c r="Z6" s="7">
        <f>VLOOKUP(Table1[[#This Row],[Province_Number]],base[],12)</f>
        <v>2</v>
      </c>
      <c r="AA6" s="7">
        <f>VLOOKUP(Table1[[#This Row],[Province_Number]],base[],13)</f>
        <v>2</v>
      </c>
      <c r="AB6" s="7" t="str">
        <f>VLOOKUP(Table1[[#This Row],[Province_Number]],base[],14)</f>
        <v>Karlstad</v>
      </c>
      <c r="AC6" s="7">
        <f>VLOOKUP(Table1[[#This Row],[Province_Number]],base[],15)</f>
        <v>0</v>
      </c>
    </row>
    <row r="7" spans="1:29" ht="16.5" hidden="1" thickTop="1" thickBot="1" x14ac:dyDescent="0.3">
      <c r="A7">
        <v>6</v>
      </c>
      <c r="B7" t="s">
        <v>1557</v>
      </c>
      <c r="C7" s="5" t="s">
        <v>13</v>
      </c>
      <c r="D7" s="5" t="s">
        <v>13</v>
      </c>
      <c r="E7" s="5" t="s">
        <v>224</v>
      </c>
      <c r="F7" s="5" t="s">
        <v>113</v>
      </c>
      <c r="G7" s="5" t="s">
        <v>15</v>
      </c>
      <c r="H7" s="5">
        <v>2000</v>
      </c>
      <c r="I7" s="5" t="s">
        <v>6769</v>
      </c>
      <c r="J7" s="5" t="s">
        <v>16</v>
      </c>
      <c r="K7" s="5" t="s">
        <v>4237</v>
      </c>
      <c r="L7" s="5">
        <v>6</v>
      </c>
      <c r="M7" s="5">
        <v>6</v>
      </c>
      <c r="N7" s="5">
        <v>6</v>
      </c>
      <c r="O7" s="5" t="s">
        <v>6821</v>
      </c>
      <c r="P7" s="5" t="s">
        <v>4237</v>
      </c>
      <c r="Q7" s="5" t="s">
        <v>6510</v>
      </c>
      <c r="R7" s="5">
        <v>0</v>
      </c>
      <c r="S7" s="6" t="s">
        <v>4237</v>
      </c>
      <c r="T7" s="4" t="str">
        <f>VLOOKUP(Table1[[#This Row],[Province_Number]],WikiTable[],3)</f>
        <v>Europe</v>
      </c>
      <c r="U7" s="4" t="str">
        <f>VLOOKUP(Table1[[#This Row],[Province_Number]],WikiTable[],4)</f>
        <v>Swedish Region / Scandinavian Region</v>
      </c>
      <c r="V7" s="4" t="str">
        <f>VLOOKUP(Table1[[#This Row],[Province_Number]],WikiTable[],12)</f>
        <v>Lübeck</v>
      </c>
      <c r="W7" s="7" t="str">
        <f>VLOOKUP(Table1[[#This Row],[Province_Number]],WikiTable[],11)</f>
        <v>Grain</v>
      </c>
      <c r="X7" s="4" t="str">
        <f>VLOOKUP(Table1[[#This Row],[Province_Number]],base[],3)</f>
        <v>DAN</v>
      </c>
      <c r="Y7" s="7">
        <f>VLOOKUP(Table1[[#This Row],[Province_Number]],base[],11)</f>
        <v>6</v>
      </c>
      <c r="Z7" s="7">
        <f>VLOOKUP(Table1[[#This Row],[Province_Number]],base[],12)</f>
        <v>6</v>
      </c>
      <c r="AA7" s="7">
        <f>VLOOKUP(Table1[[#This Row],[Province_Number]],base[],13)</f>
        <v>5</v>
      </c>
      <c r="AB7" s="7" t="str">
        <f>VLOOKUP(Table1[[#This Row],[Province_Number]],base[],14)</f>
        <v>Lund</v>
      </c>
      <c r="AC7" s="7">
        <f>VLOOKUP(Table1[[#This Row],[Province_Number]],base[],15)</f>
        <v>0</v>
      </c>
    </row>
    <row r="8" spans="1:29" ht="16.5" hidden="1" thickTop="1" thickBot="1" x14ac:dyDescent="0.3">
      <c r="A8">
        <v>7</v>
      </c>
      <c r="B8" t="s">
        <v>1568</v>
      </c>
      <c r="C8" s="5" t="s">
        <v>1792</v>
      </c>
      <c r="D8" s="5" t="s">
        <v>1792</v>
      </c>
      <c r="E8" s="5" t="s">
        <v>1792</v>
      </c>
      <c r="F8" s="5" t="s">
        <v>14</v>
      </c>
      <c r="G8" s="5" t="s">
        <v>15</v>
      </c>
      <c r="H8" s="5">
        <v>2000</v>
      </c>
      <c r="I8" s="5" t="s">
        <v>6769</v>
      </c>
      <c r="J8" s="5" t="s">
        <v>16</v>
      </c>
      <c r="K8" s="5"/>
      <c r="L8" s="5"/>
      <c r="M8" s="5"/>
      <c r="N8" s="5"/>
      <c r="O8" s="5"/>
      <c r="P8" s="5"/>
      <c r="Q8" s="5"/>
      <c r="R8" s="5"/>
      <c r="S8" s="6"/>
      <c r="T8" s="4" t="str">
        <f>VLOOKUP(Table1[[#This Row],[Province_Number]],WikiTable[],3)</f>
        <v>Europe</v>
      </c>
      <c r="U8" s="4" t="str">
        <f>VLOOKUP(Table1[[#This Row],[Province_Number]],WikiTable[],4)</f>
        <v>Swedish Region / Scandinavian Region</v>
      </c>
      <c r="V8" s="4" t="str">
        <f>VLOOKUP(Table1[[#This Row],[Province_Number]],WikiTable[],12)</f>
        <v>Lübeck</v>
      </c>
      <c r="W8" s="7" t="str">
        <f>VLOOKUP(Table1[[#This Row],[Province_Number]],WikiTable[],11)</f>
        <v>Grain</v>
      </c>
      <c r="X8" s="4" t="str">
        <f>VLOOKUP(Table1[[#This Row],[Province_Number]],base[],3)</f>
        <v>SWE</v>
      </c>
      <c r="Y8" s="7">
        <f>VLOOKUP(Table1[[#This Row],[Province_Number]],base[],11)</f>
        <v>3</v>
      </c>
      <c r="Z8" s="7">
        <f>VLOOKUP(Table1[[#This Row],[Province_Number]],base[],12)</f>
        <v>3</v>
      </c>
      <c r="AA8" s="7">
        <f>VLOOKUP(Table1[[#This Row],[Province_Number]],base[],13)</f>
        <v>3</v>
      </c>
      <c r="AB8" s="7" t="str">
        <f>VLOOKUP(Table1[[#This Row],[Province_Number]],base[],14)</f>
        <v>Skara</v>
      </c>
      <c r="AC8" s="7">
        <f>VLOOKUP(Table1[[#This Row],[Province_Number]],base[],15)</f>
        <v>0</v>
      </c>
    </row>
    <row r="9" spans="1:29" ht="16.5" hidden="1" thickTop="1" thickBot="1" x14ac:dyDescent="0.3">
      <c r="A9">
        <v>8</v>
      </c>
      <c r="B9" t="s">
        <v>1601</v>
      </c>
      <c r="C9" s="5" t="s">
        <v>13</v>
      </c>
      <c r="D9" s="5" t="s">
        <v>13</v>
      </c>
      <c r="E9" s="5" t="s">
        <v>13</v>
      </c>
      <c r="F9" s="5" t="s">
        <v>14</v>
      </c>
      <c r="G9" s="5" t="s">
        <v>15</v>
      </c>
      <c r="H9" s="5">
        <v>2000</v>
      </c>
      <c r="I9" s="5" t="s">
        <v>4221</v>
      </c>
      <c r="J9" s="5" t="s">
        <v>16</v>
      </c>
      <c r="K9" s="5"/>
      <c r="L9" s="5">
        <v>1</v>
      </c>
      <c r="M9" s="5">
        <v>2</v>
      </c>
      <c r="N9" s="5">
        <v>2</v>
      </c>
      <c r="O9" s="5" t="s">
        <v>6824</v>
      </c>
      <c r="P9" s="5" t="s">
        <v>4237</v>
      </c>
      <c r="Q9" s="5" t="s">
        <v>1093</v>
      </c>
      <c r="R9" s="5">
        <v>25</v>
      </c>
      <c r="S9" s="6" t="s">
        <v>4237</v>
      </c>
      <c r="T9" s="4" t="str">
        <f>VLOOKUP(Table1[[#This Row],[Province_Number]],WikiTable[],3)</f>
        <v>Europe</v>
      </c>
      <c r="U9" s="4" t="str">
        <f>VLOOKUP(Table1[[#This Row],[Province_Number]],WikiTable[],4)</f>
        <v>Swedish Region / Scandinavian Region</v>
      </c>
      <c r="V9" s="4" t="str">
        <f>VLOOKUP(Table1[[#This Row],[Province_Number]],WikiTable[],12)</f>
        <v>Baltic Sea</v>
      </c>
      <c r="W9" s="7" t="str">
        <f>VLOOKUP(Table1[[#This Row],[Province_Number]],WikiTable[],11)</f>
        <v>Copper</v>
      </c>
      <c r="X9" s="4" t="str">
        <f>VLOOKUP(Table1[[#This Row],[Province_Number]],base[],3)</f>
        <v>SWE</v>
      </c>
      <c r="Y9" s="7">
        <f>VLOOKUP(Table1[[#This Row],[Province_Number]],base[],11)</f>
        <v>1</v>
      </c>
      <c r="Z9" s="7">
        <f>VLOOKUP(Table1[[#This Row],[Province_Number]],base[],12)</f>
        <v>1</v>
      </c>
      <c r="AA9" s="7">
        <f>VLOOKUP(Table1[[#This Row],[Province_Number]],base[],13)</f>
        <v>2</v>
      </c>
      <c r="AB9" s="7" t="str">
        <f>VLOOKUP(Table1[[#This Row],[Province_Number]],base[],14)</f>
        <v>Mora</v>
      </c>
      <c r="AC9" s="7">
        <f>VLOOKUP(Table1[[#This Row],[Province_Number]],base[],15)</f>
        <v>25</v>
      </c>
    </row>
    <row r="10" spans="1:29" ht="16.5" hidden="1" thickTop="1" thickBot="1" x14ac:dyDescent="0.3">
      <c r="A10">
        <v>9</v>
      </c>
      <c r="B10" t="s">
        <v>1704</v>
      </c>
      <c r="C10" s="5" t="s">
        <v>18</v>
      </c>
      <c r="D10" s="5" t="s">
        <v>18</v>
      </c>
      <c r="E10" s="5" t="s">
        <v>525</v>
      </c>
      <c r="F10" s="5" t="s">
        <v>14</v>
      </c>
      <c r="G10" s="5" t="s">
        <v>15</v>
      </c>
      <c r="H10" s="5">
        <v>2000</v>
      </c>
      <c r="I10" s="5" t="s">
        <v>6769</v>
      </c>
      <c r="J10" s="5" t="s">
        <v>16</v>
      </c>
      <c r="K10" s="5"/>
      <c r="L10" s="5"/>
      <c r="M10" s="5"/>
      <c r="N10" s="5"/>
      <c r="O10" s="5"/>
      <c r="P10" s="5"/>
      <c r="Q10" s="5"/>
      <c r="R10" s="5"/>
      <c r="S10" s="6"/>
      <c r="T10" s="4" t="str">
        <f>VLOOKUP(Table1[[#This Row],[Province_Number]],WikiTable[],3)</f>
        <v>Europe</v>
      </c>
      <c r="U10" s="4" t="str">
        <f>VLOOKUP(Table1[[#This Row],[Province_Number]],WikiTable[],4)</f>
        <v>Swedish Region / Scandinavian Region</v>
      </c>
      <c r="V10" s="4" t="str">
        <f>VLOOKUP(Table1[[#This Row],[Province_Number]],WikiTable[],12)</f>
        <v>Baltic Sea</v>
      </c>
      <c r="W10" s="7" t="str">
        <f>VLOOKUP(Table1[[#This Row],[Province_Number]],WikiTable[],11)</f>
        <v>Fish</v>
      </c>
      <c r="X10" s="4" t="str">
        <f>VLOOKUP(Table1[[#This Row],[Province_Number]],base[],3)</f>
        <v>SWE</v>
      </c>
      <c r="Y10" s="7">
        <f>VLOOKUP(Table1[[#This Row],[Province_Number]],base[],11)</f>
        <v>2</v>
      </c>
      <c r="Z10" s="7">
        <f>VLOOKUP(Table1[[#This Row],[Province_Number]],base[],12)</f>
        <v>2</v>
      </c>
      <c r="AA10" s="7">
        <f>VLOOKUP(Table1[[#This Row],[Province_Number]],base[],13)</f>
        <v>2</v>
      </c>
      <c r="AB10" s="7" t="str">
        <f>VLOOKUP(Table1[[#This Row],[Province_Number]],base[],14)</f>
        <v>Gävle</v>
      </c>
      <c r="AC10" s="7">
        <f>VLOOKUP(Table1[[#This Row],[Province_Number]],base[],15)</f>
        <v>0</v>
      </c>
    </row>
    <row r="11" spans="1:29" ht="16.5" hidden="1" thickTop="1" thickBot="1" x14ac:dyDescent="0.3">
      <c r="A11">
        <v>10</v>
      </c>
      <c r="B11" t="s">
        <v>17</v>
      </c>
      <c r="C11" s="5" t="s">
        <v>18</v>
      </c>
      <c r="D11" s="5" t="s">
        <v>18</v>
      </c>
      <c r="E11" s="5" t="s">
        <v>18</v>
      </c>
      <c r="F11" s="5" t="s">
        <v>14</v>
      </c>
      <c r="G11" s="5" t="s">
        <v>15</v>
      </c>
      <c r="H11" s="5">
        <v>2000</v>
      </c>
      <c r="I11" s="5" t="s">
        <v>4221</v>
      </c>
      <c r="J11" s="5" t="s">
        <v>16</v>
      </c>
      <c r="K11" s="5"/>
      <c r="L11" s="5">
        <v>1</v>
      </c>
      <c r="M11" s="5">
        <v>1</v>
      </c>
      <c r="N11" s="5">
        <v>2</v>
      </c>
      <c r="O11" s="5"/>
      <c r="P11" s="5"/>
      <c r="Q11" s="5"/>
      <c r="R11" s="5"/>
      <c r="S11" s="6"/>
      <c r="T11" s="4" t="str">
        <f>VLOOKUP(Table1[[#This Row],[Province_Number]],WikiTable[],3)</f>
        <v>Europe</v>
      </c>
      <c r="U11" s="4" t="str">
        <f>VLOOKUP(Table1[[#This Row],[Province_Number]],WikiTable[],4)</f>
        <v>Swedish Region / Scandinavian Region</v>
      </c>
      <c r="V11" s="4" t="str">
        <f>VLOOKUP(Table1[[#This Row],[Province_Number]],WikiTable[],12)</f>
        <v>Baltic Sea</v>
      </c>
      <c r="W11" s="7" t="str">
        <f>VLOOKUP(Table1[[#This Row],[Province_Number]],WikiTable[],11)</f>
        <v>Fur</v>
      </c>
      <c r="X11" s="4" t="str">
        <f>VLOOKUP(Table1[[#This Row],[Province_Number]],base[],3)</f>
        <v>NOR</v>
      </c>
      <c r="Y11" s="7">
        <f>VLOOKUP(Table1[[#This Row],[Province_Number]],base[],11)</f>
        <v>1</v>
      </c>
      <c r="Z11" s="7">
        <f>VLOOKUP(Table1[[#This Row],[Province_Number]],base[],12)</f>
        <v>1</v>
      </c>
      <c r="AA11" s="7">
        <f>VLOOKUP(Table1[[#This Row],[Province_Number]],base[],13)</f>
        <v>1</v>
      </c>
      <c r="AB11" s="7" t="str">
        <f>VLOOKUP(Table1[[#This Row],[Province_Number]],base[],14)</f>
        <v>Frösön</v>
      </c>
      <c r="AC11" s="7">
        <f>VLOOKUP(Table1[[#This Row],[Province_Number]],base[],15)</f>
        <v>25</v>
      </c>
    </row>
    <row r="12" spans="1:29" ht="16.5" hidden="1" thickTop="1" thickBot="1" x14ac:dyDescent="0.3">
      <c r="A12">
        <v>11</v>
      </c>
      <c r="B12" t="s">
        <v>72</v>
      </c>
      <c r="C12" s="5" t="s">
        <v>18</v>
      </c>
      <c r="D12" s="5" t="s">
        <v>18</v>
      </c>
      <c r="E12" s="5" t="s">
        <v>6791</v>
      </c>
      <c r="F12" s="5" t="s">
        <v>14</v>
      </c>
      <c r="G12" s="5" t="s">
        <v>15</v>
      </c>
      <c r="H12" s="5">
        <v>2000</v>
      </c>
      <c r="I12" s="5" t="s">
        <v>6769</v>
      </c>
      <c r="J12" s="5" t="s">
        <v>16</v>
      </c>
      <c r="K12" s="5"/>
      <c r="L12" s="5">
        <v>1</v>
      </c>
      <c r="M12" s="5">
        <v>1</v>
      </c>
      <c r="N12" s="5">
        <v>1</v>
      </c>
      <c r="O12" s="5"/>
      <c r="P12" s="5"/>
      <c r="Q12" s="5"/>
      <c r="R12" s="5"/>
      <c r="S12" s="6"/>
      <c r="T12" s="4" t="str">
        <f>VLOOKUP(Table1[[#This Row],[Province_Number]],WikiTable[],3)</f>
        <v>Europe</v>
      </c>
      <c r="U12" s="4" t="str">
        <f>VLOOKUP(Table1[[#This Row],[Province_Number]],WikiTable[],4)</f>
        <v>Swedish Region / Scandinavian Region</v>
      </c>
      <c r="V12" s="4" t="str">
        <f>VLOOKUP(Table1[[#This Row],[Province_Number]],WikiTable[],12)</f>
        <v>Baltic Sea</v>
      </c>
      <c r="W12" s="7" t="str">
        <f>VLOOKUP(Table1[[#This Row],[Province_Number]],WikiTable[],11)</f>
        <v>Fur</v>
      </c>
      <c r="X12" s="4" t="str">
        <f>VLOOKUP(Table1[[#This Row],[Province_Number]],base[],3)</f>
        <v>SWE</v>
      </c>
      <c r="Y12" s="7">
        <f>VLOOKUP(Table1[[#This Row],[Province_Number]],base[],11)</f>
        <v>1</v>
      </c>
      <c r="Z12" s="7">
        <f>VLOOKUP(Table1[[#This Row],[Province_Number]],base[],12)</f>
        <v>1</v>
      </c>
      <c r="AA12" s="7">
        <f>VLOOKUP(Table1[[#This Row],[Province_Number]],base[],13)</f>
        <v>1</v>
      </c>
      <c r="AB12" s="7" t="str">
        <f>VLOOKUP(Table1[[#This Row],[Province_Number]],base[],14)</f>
        <v>Umeå</v>
      </c>
      <c r="AC12" s="7">
        <f>VLOOKUP(Table1[[#This Row],[Province_Number]],base[],15)</f>
        <v>0</v>
      </c>
    </row>
    <row r="13" spans="1:29" ht="16.5" hidden="1" thickTop="1" thickBot="1" x14ac:dyDescent="0.3">
      <c r="A13">
        <v>12</v>
      </c>
      <c r="B13" t="s">
        <v>112</v>
      </c>
      <c r="C13" s="5" t="s">
        <v>20</v>
      </c>
      <c r="D13" s="5" t="s">
        <v>20</v>
      </c>
      <c r="E13" s="5" t="s">
        <v>20</v>
      </c>
      <c r="F13" s="5" t="s">
        <v>113</v>
      </c>
      <c r="G13" s="5" t="s">
        <v>15</v>
      </c>
      <c r="H13" s="5">
        <v>2000</v>
      </c>
      <c r="I13" s="5" t="s">
        <v>6769</v>
      </c>
      <c r="J13" s="5" t="s">
        <v>16</v>
      </c>
      <c r="K13" s="5"/>
      <c r="L13" s="5">
        <v>6</v>
      </c>
      <c r="M13" s="5">
        <v>5</v>
      </c>
      <c r="N13" s="5">
        <v>7</v>
      </c>
      <c r="O13" s="5"/>
      <c r="P13" s="5"/>
      <c r="Q13" s="5"/>
      <c r="R13" s="5"/>
      <c r="S13" s="6"/>
      <c r="T13" s="4" t="str">
        <f>VLOOKUP(Table1[[#This Row],[Province_Number]],WikiTable[],3)</f>
        <v>Europe</v>
      </c>
      <c r="U13" s="4" t="str">
        <f>VLOOKUP(Table1[[#This Row],[Province_Number]],WikiTable[],4)</f>
        <v>Danish Region / Scandinavian Region</v>
      </c>
      <c r="V13" s="4" t="str">
        <f>VLOOKUP(Table1[[#This Row],[Province_Number]],WikiTable[],12)</f>
        <v>Lübeck</v>
      </c>
      <c r="W13" s="7" t="str">
        <f>VLOOKUP(Table1[[#This Row],[Province_Number]],WikiTable[],11)</f>
        <v>Fish</v>
      </c>
      <c r="X13" s="4" t="str">
        <f>VLOOKUP(Table1[[#This Row],[Province_Number]],base[],3)</f>
        <v>DAN</v>
      </c>
      <c r="Y13" s="7">
        <f>VLOOKUP(Table1[[#This Row],[Province_Number]],base[],11)</f>
        <v>7</v>
      </c>
      <c r="Z13" s="7">
        <f>VLOOKUP(Table1[[#This Row],[Province_Number]],base[],12)</f>
        <v>7</v>
      </c>
      <c r="AA13" s="7">
        <f>VLOOKUP(Table1[[#This Row],[Province_Number]],base[],13)</f>
        <v>6</v>
      </c>
      <c r="AB13" s="7" t="str">
        <f>VLOOKUP(Table1[[#This Row],[Province_Number]],base[],14)</f>
        <v>København</v>
      </c>
      <c r="AC13" s="7">
        <f>VLOOKUP(Table1[[#This Row],[Province_Number]],base[],15)</f>
        <v>0</v>
      </c>
    </row>
    <row r="14" spans="1:29" ht="16.5" hidden="1" thickTop="1" thickBot="1" x14ac:dyDescent="0.3">
      <c r="A14">
        <v>13</v>
      </c>
      <c r="B14" t="s">
        <v>184</v>
      </c>
      <c r="C14" s="5" t="s">
        <v>13</v>
      </c>
      <c r="D14" s="5" t="s">
        <v>13</v>
      </c>
      <c r="E14" s="5" t="s">
        <v>224</v>
      </c>
      <c r="F14" s="5" t="s">
        <v>113</v>
      </c>
      <c r="G14" s="5" t="s">
        <v>15</v>
      </c>
      <c r="H14" s="5">
        <v>2000</v>
      </c>
      <c r="I14" s="5" t="s">
        <v>6769</v>
      </c>
      <c r="J14" s="5" t="s">
        <v>16</v>
      </c>
      <c r="K14" s="5"/>
      <c r="L14" s="5">
        <v>3</v>
      </c>
      <c r="M14" s="5">
        <v>4</v>
      </c>
      <c r="N14" s="5">
        <v>4</v>
      </c>
      <c r="O14" s="5" t="s">
        <v>6821</v>
      </c>
      <c r="P14" s="5" t="s">
        <v>4237</v>
      </c>
      <c r="Q14" s="5" t="s">
        <v>4688</v>
      </c>
      <c r="R14" s="5">
        <v>0</v>
      </c>
      <c r="S14" s="6" t="s">
        <v>4237</v>
      </c>
      <c r="T14" s="4" t="str">
        <f>VLOOKUP(Table1[[#This Row],[Province_Number]],WikiTable[],3)</f>
        <v>Europe</v>
      </c>
      <c r="U14" s="4" t="str">
        <f>VLOOKUP(Table1[[#This Row],[Province_Number]],WikiTable[],4)</f>
        <v>Danish Region / Scandinavian Region</v>
      </c>
      <c r="V14" s="4" t="str">
        <f>VLOOKUP(Table1[[#This Row],[Province_Number]],WikiTable[],12)</f>
        <v>Lübeck</v>
      </c>
      <c r="W14" s="7" t="str">
        <f>VLOOKUP(Table1[[#This Row],[Province_Number]],WikiTable[],11)</f>
        <v>Grain</v>
      </c>
      <c r="X14" s="4" t="str">
        <f>VLOOKUP(Table1[[#This Row],[Province_Number]],base[],3)</f>
        <v>SHL</v>
      </c>
      <c r="Y14" s="7">
        <f>VLOOKUP(Table1[[#This Row],[Province_Number]],base[],11)</f>
        <v>4</v>
      </c>
      <c r="Z14" s="7">
        <f>VLOOKUP(Table1[[#This Row],[Province_Number]],base[],12)</f>
        <v>4</v>
      </c>
      <c r="AA14" s="7">
        <f>VLOOKUP(Table1[[#This Row],[Province_Number]],base[],13)</f>
        <v>3</v>
      </c>
      <c r="AB14" s="7" t="str">
        <f>VLOOKUP(Table1[[#This Row],[Province_Number]],base[],14)</f>
        <v>Ribe</v>
      </c>
      <c r="AC14" s="7">
        <f>VLOOKUP(Table1[[#This Row],[Province_Number]],base[],15)</f>
        <v>0</v>
      </c>
    </row>
    <row r="15" spans="1:29" ht="16.5" hidden="1" thickTop="1" thickBot="1" x14ac:dyDescent="0.3">
      <c r="A15">
        <v>14</v>
      </c>
      <c r="B15" t="s">
        <v>199</v>
      </c>
      <c r="C15" s="5" t="s">
        <v>20</v>
      </c>
      <c r="D15" s="5" t="s">
        <v>20</v>
      </c>
      <c r="E15" s="5" t="s">
        <v>20</v>
      </c>
      <c r="F15" s="5" t="s">
        <v>200</v>
      </c>
      <c r="G15" s="5" t="s">
        <v>15</v>
      </c>
      <c r="H15" s="5">
        <v>2000</v>
      </c>
      <c r="I15" s="5" t="s">
        <v>6769</v>
      </c>
      <c r="J15" s="5" t="s">
        <v>16</v>
      </c>
      <c r="K15" s="5"/>
      <c r="L15" s="5">
        <v>2</v>
      </c>
      <c r="M15" s="5">
        <v>3</v>
      </c>
      <c r="N15" s="5">
        <v>5</v>
      </c>
      <c r="O15" s="5"/>
      <c r="P15" s="5"/>
      <c r="Q15" s="5"/>
      <c r="R15" s="5"/>
      <c r="S15" s="6"/>
      <c r="T15" s="4" t="str">
        <f>VLOOKUP(Table1[[#This Row],[Province_Number]],WikiTable[],3)</f>
        <v>Europe</v>
      </c>
      <c r="U15" s="4" t="str">
        <f>VLOOKUP(Table1[[#This Row],[Province_Number]],WikiTable[],4)</f>
        <v>Danish Region / Scandinavian Region</v>
      </c>
      <c r="V15" s="4" t="str">
        <f>VLOOKUP(Table1[[#This Row],[Province_Number]],WikiTable[],12)</f>
        <v>Lübeck</v>
      </c>
      <c r="W15" s="7" t="str">
        <f>VLOOKUP(Table1[[#This Row],[Province_Number]],WikiTable[],11)</f>
        <v>Fish</v>
      </c>
      <c r="X15" s="4" t="str">
        <f>VLOOKUP(Table1[[#This Row],[Province_Number]],base[],3)</f>
        <v>DAN</v>
      </c>
      <c r="Y15" s="7">
        <f>VLOOKUP(Table1[[#This Row],[Province_Number]],base[],11)</f>
        <v>3</v>
      </c>
      <c r="Z15" s="7">
        <f>VLOOKUP(Table1[[#This Row],[Province_Number]],base[],12)</f>
        <v>3</v>
      </c>
      <c r="AA15" s="7">
        <f>VLOOKUP(Table1[[#This Row],[Province_Number]],base[],13)</f>
        <v>2</v>
      </c>
      <c r="AB15" s="7" t="str">
        <f>VLOOKUP(Table1[[#This Row],[Province_Number]],base[],14)</f>
        <v>Odense</v>
      </c>
      <c r="AC15" s="7">
        <f>VLOOKUP(Table1[[#This Row],[Province_Number]],base[],15)</f>
        <v>0</v>
      </c>
    </row>
    <row r="16" spans="1:29" ht="16.5" hidden="1" thickTop="1" thickBot="1" x14ac:dyDescent="0.3">
      <c r="A16">
        <v>15</v>
      </c>
      <c r="B16" t="s">
        <v>223</v>
      </c>
      <c r="C16" s="5" t="s">
        <v>13</v>
      </c>
      <c r="D16" s="5" t="s">
        <v>13</v>
      </c>
      <c r="E16" s="5" t="s">
        <v>224</v>
      </c>
      <c r="F16" s="5" t="s">
        <v>113</v>
      </c>
      <c r="G16" s="5" t="s">
        <v>15</v>
      </c>
      <c r="H16" s="5">
        <v>2000</v>
      </c>
      <c r="I16" s="5" t="s">
        <v>6769</v>
      </c>
      <c r="J16" s="5" t="s">
        <v>16</v>
      </c>
      <c r="K16" s="5" t="s">
        <v>4237</v>
      </c>
      <c r="L16" s="5">
        <v>2</v>
      </c>
      <c r="M16" s="5">
        <v>4</v>
      </c>
      <c r="N16" s="5">
        <v>4</v>
      </c>
      <c r="O16" s="5" t="s">
        <v>6821</v>
      </c>
      <c r="P16" s="5" t="s">
        <v>4237</v>
      </c>
      <c r="Q16" s="5" t="s">
        <v>4765</v>
      </c>
      <c r="R16" s="5">
        <v>0</v>
      </c>
      <c r="S16" s="6" t="s">
        <v>4237</v>
      </c>
      <c r="T16" s="4" t="str">
        <f>VLOOKUP(Table1[[#This Row],[Province_Number]],WikiTable[],3)</f>
        <v>Europe</v>
      </c>
      <c r="U16" s="4" t="str">
        <f>VLOOKUP(Table1[[#This Row],[Province_Number]],WikiTable[],4)</f>
        <v>Danish Region / Scandinavian Region</v>
      </c>
      <c r="V16" s="4" t="str">
        <f>VLOOKUP(Table1[[#This Row],[Province_Number]],WikiTable[],12)</f>
        <v>Lübeck</v>
      </c>
      <c r="W16" s="7" t="str">
        <f>VLOOKUP(Table1[[#This Row],[Province_Number]],WikiTable[],11)</f>
        <v>Grain</v>
      </c>
      <c r="X16" s="4" t="str">
        <f>VLOOKUP(Table1[[#This Row],[Province_Number]],base[],3)</f>
        <v>DAN</v>
      </c>
      <c r="Y16" s="7">
        <f>VLOOKUP(Table1[[#This Row],[Province_Number]],base[],11)</f>
        <v>3</v>
      </c>
      <c r="Z16" s="7">
        <f>VLOOKUP(Table1[[#This Row],[Province_Number]],base[],12)</f>
        <v>3</v>
      </c>
      <c r="AA16" s="7">
        <f>VLOOKUP(Table1[[#This Row],[Province_Number]],base[],13)</f>
        <v>2</v>
      </c>
      <c r="AB16" s="7" t="str">
        <f>VLOOKUP(Table1[[#This Row],[Province_Number]],base[],14)</f>
        <v>Aarhus</v>
      </c>
      <c r="AC16" s="7">
        <f>VLOOKUP(Table1[[#This Row],[Province_Number]],base[],15)</f>
        <v>0</v>
      </c>
    </row>
    <row r="17" spans="1:29" ht="16.5" hidden="1" thickTop="1" thickBot="1" x14ac:dyDescent="0.3">
      <c r="A17">
        <v>16</v>
      </c>
      <c r="B17" t="s">
        <v>302</v>
      </c>
      <c r="C17" s="5" t="s">
        <v>13</v>
      </c>
      <c r="D17" s="5" t="s">
        <v>13</v>
      </c>
      <c r="E17" s="5" t="s">
        <v>13</v>
      </c>
      <c r="F17" s="5" t="s">
        <v>14</v>
      </c>
      <c r="G17" s="5" t="s">
        <v>15</v>
      </c>
      <c r="H17" s="5">
        <v>2000</v>
      </c>
      <c r="I17" s="5" t="s">
        <v>6769</v>
      </c>
      <c r="J17" s="5" t="s">
        <v>16</v>
      </c>
      <c r="K17" s="5"/>
      <c r="L17" s="5">
        <v>2</v>
      </c>
      <c r="M17" s="5">
        <v>2</v>
      </c>
      <c r="N17" s="5">
        <v>3</v>
      </c>
      <c r="O17" s="5" t="s">
        <v>6825</v>
      </c>
      <c r="P17" s="5" t="s">
        <v>4237</v>
      </c>
      <c r="Q17" s="5" t="s">
        <v>4791</v>
      </c>
      <c r="R17" s="5">
        <v>0</v>
      </c>
      <c r="S17" s="6" t="s">
        <v>4237</v>
      </c>
      <c r="T17" s="4" t="str">
        <f>VLOOKUP(Table1[[#This Row],[Province_Number]],WikiTable[],3)</f>
        <v>Europe</v>
      </c>
      <c r="U17" s="4" t="str">
        <f>VLOOKUP(Table1[[#This Row],[Province_Number]],WikiTable[],4)</f>
        <v>Swedish Region / Scandinavian Region</v>
      </c>
      <c r="V17" s="4" t="str">
        <f>VLOOKUP(Table1[[#This Row],[Province_Number]],WikiTable[],12)</f>
        <v>Lübeck</v>
      </c>
      <c r="W17" s="7" t="str">
        <f>VLOOKUP(Table1[[#This Row],[Province_Number]],WikiTable[],11)</f>
        <v>Fish</v>
      </c>
      <c r="X17" s="4" t="str">
        <f>VLOOKUP(Table1[[#This Row],[Province_Number]],base[],3)</f>
        <v>NOR</v>
      </c>
      <c r="Y17" s="7">
        <f>VLOOKUP(Table1[[#This Row],[Province_Number]],base[],11)</f>
        <v>2</v>
      </c>
      <c r="Z17" s="7">
        <f>VLOOKUP(Table1[[#This Row],[Province_Number]],base[],12)</f>
        <v>2</v>
      </c>
      <c r="AA17" s="7">
        <f>VLOOKUP(Table1[[#This Row],[Province_Number]],base[],13)</f>
        <v>2</v>
      </c>
      <c r="AB17" s="7" t="str">
        <f>VLOOKUP(Table1[[#This Row],[Province_Number]],base[],14)</f>
        <v>Marstrand</v>
      </c>
      <c r="AC17" s="7">
        <f>VLOOKUP(Table1[[#This Row],[Province_Number]],base[],15)</f>
        <v>0</v>
      </c>
    </row>
    <row r="18" spans="1:29" ht="16.5" hidden="1" thickTop="1" thickBot="1" x14ac:dyDescent="0.3">
      <c r="A18">
        <v>17</v>
      </c>
      <c r="B18" t="s">
        <v>323</v>
      </c>
      <c r="C18" s="5" t="s">
        <v>18</v>
      </c>
      <c r="D18" s="5" t="s">
        <v>18</v>
      </c>
      <c r="E18" s="5" t="s">
        <v>18</v>
      </c>
      <c r="F18" s="5" t="s">
        <v>14</v>
      </c>
      <c r="G18" s="5" t="s">
        <v>15</v>
      </c>
      <c r="H18" s="5">
        <v>2000</v>
      </c>
      <c r="I18" s="5" t="s">
        <v>6769</v>
      </c>
      <c r="J18" s="5" t="s">
        <v>16</v>
      </c>
      <c r="K18" s="5"/>
      <c r="L18" s="5">
        <v>3</v>
      </c>
      <c r="M18" s="5">
        <v>3</v>
      </c>
      <c r="N18" s="5">
        <v>3</v>
      </c>
      <c r="O18" s="5"/>
      <c r="P18" s="5"/>
      <c r="Q18" s="5"/>
      <c r="R18" s="5"/>
      <c r="S18" s="6"/>
      <c r="T18" s="4" t="str">
        <f>VLOOKUP(Table1[[#This Row],[Province_Number]],WikiTable[],3)</f>
        <v>Europe</v>
      </c>
      <c r="U18" s="4" t="str">
        <f>VLOOKUP(Table1[[#This Row],[Province_Number]],WikiTable[],4)</f>
        <v>Norwegian Region / Scandinavian Region</v>
      </c>
      <c r="V18" s="4" t="str">
        <f>VLOOKUP(Table1[[#This Row],[Province_Number]],WikiTable[],12)</f>
        <v>Lübeck</v>
      </c>
      <c r="W18" s="7" t="str">
        <f>VLOOKUP(Table1[[#This Row],[Province_Number]],WikiTable[],11)</f>
        <v>Fish</v>
      </c>
      <c r="X18" s="4" t="str">
        <f>VLOOKUP(Table1[[#This Row],[Province_Number]],base[],3)</f>
        <v>NOR</v>
      </c>
      <c r="Y18" s="7">
        <f>VLOOKUP(Table1[[#This Row],[Province_Number]],base[],11)</f>
        <v>3</v>
      </c>
      <c r="Z18" s="7">
        <f>VLOOKUP(Table1[[#This Row],[Province_Number]],base[],12)</f>
        <v>3</v>
      </c>
      <c r="AA18" s="7">
        <f>VLOOKUP(Table1[[#This Row],[Province_Number]],base[],13)</f>
        <v>3</v>
      </c>
      <c r="AB18" s="7" t="str">
        <f>VLOOKUP(Table1[[#This Row],[Province_Number]],base[],14)</f>
        <v>Oslo</v>
      </c>
      <c r="AC18" s="7">
        <f>VLOOKUP(Table1[[#This Row],[Province_Number]],base[],15)</f>
        <v>0</v>
      </c>
    </row>
    <row r="19" spans="1:29" ht="16.5" hidden="1" thickTop="1" thickBot="1" x14ac:dyDescent="0.3">
      <c r="A19">
        <v>18</v>
      </c>
      <c r="B19" t="s">
        <v>387</v>
      </c>
      <c r="C19" s="5" t="s">
        <v>1792</v>
      </c>
      <c r="D19" s="5" t="s">
        <v>1792</v>
      </c>
      <c r="E19" s="5" t="s">
        <v>6792</v>
      </c>
      <c r="F19" s="5" t="s">
        <v>14</v>
      </c>
      <c r="G19" s="5" t="s">
        <v>15</v>
      </c>
      <c r="H19" s="5">
        <v>2000</v>
      </c>
      <c r="I19" s="5" t="s">
        <v>4221</v>
      </c>
      <c r="J19" s="5" t="s">
        <v>16</v>
      </c>
      <c r="K19" s="5"/>
      <c r="L19" s="5">
        <v>1</v>
      </c>
      <c r="M19" s="5">
        <v>1</v>
      </c>
      <c r="N19" s="5">
        <v>1</v>
      </c>
      <c r="O19" s="5"/>
      <c r="P19" s="5"/>
      <c r="Q19" s="5"/>
      <c r="R19" s="5"/>
      <c r="S19" s="6"/>
      <c r="T19" s="4" t="str">
        <f>VLOOKUP(Table1[[#This Row],[Province_Number]],WikiTable[],3)</f>
        <v>Europe</v>
      </c>
      <c r="U19" s="4" t="str">
        <f>VLOOKUP(Table1[[#This Row],[Province_Number]],WikiTable[],4)</f>
        <v>Swedish Region / Scandinavian Region</v>
      </c>
      <c r="V19" s="4" t="str">
        <f>VLOOKUP(Table1[[#This Row],[Province_Number]],WikiTable[],12)</f>
        <v>Baltic Sea</v>
      </c>
      <c r="W19" s="7" t="str">
        <f>VLOOKUP(Table1[[#This Row],[Province_Number]],WikiTable[],11)</f>
        <v>Fur</v>
      </c>
      <c r="X19" s="4" t="str">
        <f>VLOOKUP(Table1[[#This Row],[Province_Number]],base[],3)</f>
        <v>SWE</v>
      </c>
      <c r="Y19" s="7">
        <f>VLOOKUP(Table1[[#This Row],[Province_Number]],base[],11)</f>
        <v>1</v>
      </c>
      <c r="Z19" s="7">
        <f>VLOOKUP(Table1[[#This Row],[Province_Number]],base[],12)</f>
        <v>1</v>
      </c>
      <c r="AA19" s="7">
        <f>VLOOKUP(Table1[[#This Row],[Province_Number]],base[],13)</f>
        <v>1</v>
      </c>
      <c r="AB19" s="7" t="str">
        <f>VLOOKUP(Table1[[#This Row],[Province_Number]],base[],14)</f>
        <v>Kien Kasjarkka</v>
      </c>
      <c r="AC19" s="7">
        <f>VLOOKUP(Table1[[#This Row],[Province_Number]],base[],15)</f>
        <v>50</v>
      </c>
    </row>
    <row r="20" spans="1:29" ht="16.5" hidden="1" thickTop="1" thickBot="1" x14ac:dyDescent="0.3">
      <c r="A20">
        <v>19</v>
      </c>
      <c r="B20" t="s">
        <v>453</v>
      </c>
      <c r="C20" s="5" t="s">
        <v>399</v>
      </c>
      <c r="D20" s="5" t="s">
        <v>399</v>
      </c>
      <c r="E20" s="5" t="s">
        <v>1818</v>
      </c>
      <c r="F20" s="5" t="s">
        <v>401</v>
      </c>
      <c r="G20" s="5" t="s">
        <v>15</v>
      </c>
      <c r="H20" s="5">
        <v>2000</v>
      </c>
      <c r="I20" s="5" t="s">
        <v>6769</v>
      </c>
      <c r="J20" s="5" t="s">
        <v>16</v>
      </c>
      <c r="K20" s="5"/>
      <c r="L20" s="5"/>
      <c r="M20" s="5"/>
      <c r="N20" s="5"/>
      <c r="O20" s="5"/>
      <c r="P20" s="5"/>
      <c r="Q20" s="5"/>
      <c r="R20" s="5"/>
      <c r="S20" s="6"/>
      <c r="T20" s="4" t="str">
        <f>VLOOKUP(Table1[[#This Row],[Province_Number]],WikiTable[],3)</f>
        <v>Europe</v>
      </c>
      <c r="U20" s="4" t="str">
        <f>VLOOKUP(Table1[[#This Row],[Province_Number]],WikiTable[],4)</f>
        <v>Finnish Region / Scandinavian Region</v>
      </c>
      <c r="V20" s="4" t="str">
        <f>VLOOKUP(Table1[[#This Row],[Province_Number]],WikiTable[],12)</f>
        <v>Baltic Sea</v>
      </c>
      <c r="W20" s="7" t="str">
        <f>VLOOKUP(Table1[[#This Row],[Province_Number]],WikiTable[],11)</f>
        <v>Fur</v>
      </c>
      <c r="X20" s="4" t="str">
        <f>VLOOKUP(Table1[[#This Row],[Province_Number]],base[],3)</f>
        <v>SWE</v>
      </c>
      <c r="Y20" s="7">
        <f>VLOOKUP(Table1[[#This Row],[Province_Number]],base[],11)</f>
        <v>1</v>
      </c>
      <c r="Z20" s="7">
        <f>VLOOKUP(Table1[[#This Row],[Province_Number]],base[],12)</f>
        <v>1</v>
      </c>
      <c r="AA20" s="7">
        <f>VLOOKUP(Table1[[#This Row],[Province_Number]],base[],13)</f>
        <v>1</v>
      </c>
      <c r="AB20" s="7" t="str">
        <f>VLOOKUP(Table1[[#This Row],[Province_Number]],base[],14)</f>
        <v>Korsholm</v>
      </c>
      <c r="AC20" s="7">
        <f>VLOOKUP(Table1[[#This Row],[Province_Number]],base[],15)</f>
        <v>0</v>
      </c>
    </row>
    <row r="21" spans="1:29" ht="16.5" hidden="1" thickTop="1" thickBot="1" x14ac:dyDescent="0.3">
      <c r="A21">
        <v>20</v>
      </c>
      <c r="B21" t="s">
        <v>529</v>
      </c>
      <c r="C21" s="5" t="s">
        <v>18</v>
      </c>
      <c r="D21" s="5" t="s">
        <v>18</v>
      </c>
      <c r="E21" s="5" t="s">
        <v>18</v>
      </c>
      <c r="F21" s="5" t="s">
        <v>14</v>
      </c>
      <c r="G21" s="5" t="s">
        <v>15</v>
      </c>
      <c r="H21" s="5">
        <v>2000</v>
      </c>
      <c r="I21" s="5" t="s">
        <v>6770</v>
      </c>
      <c r="J21" s="5" t="s">
        <v>16</v>
      </c>
      <c r="K21" s="5"/>
      <c r="L21" s="5"/>
      <c r="M21" s="5"/>
      <c r="N21" s="5"/>
      <c r="O21" s="5"/>
      <c r="P21" s="5"/>
      <c r="Q21" s="5"/>
      <c r="R21" s="5"/>
      <c r="S21" s="6"/>
      <c r="T21" s="4" t="str">
        <f>VLOOKUP(Table1[[#This Row],[Province_Number]],WikiTable[],3)</f>
        <v>Europe</v>
      </c>
      <c r="U21" s="4" t="str">
        <f>VLOOKUP(Table1[[#This Row],[Province_Number]],WikiTable[],4)</f>
        <v>Norwegian Region / Scandinavian Region</v>
      </c>
      <c r="V21" s="4" t="str">
        <f>VLOOKUP(Table1[[#This Row],[Province_Number]],WikiTable[],12)</f>
        <v>North Sea</v>
      </c>
      <c r="W21" s="7" t="str">
        <f>VLOOKUP(Table1[[#This Row],[Province_Number]],WikiTable[],11)</f>
        <v>Fish</v>
      </c>
      <c r="X21" s="4" t="str">
        <f>VLOOKUP(Table1[[#This Row],[Province_Number]],base[],3)</f>
        <v>NOR</v>
      </c>
      <c r="Y21" s="7">
        <f>VLOOKUP(Table1[[#This Row],[Province_Number]],base[],11)</f>
        <v>2</v>
      </c>
      <c r="Z21" s="7">
        <f>VLOOKUP(Table1[[#This Row],[Province_Number]],base[],12)</f>
        <v>2</v>
      </c>
      <c r="AA21" s="7">
        <f>VLOOKUP(Table1[[#This Row],[Province_Number]],base[],13)</f>
        <v>2</v>
      </c>
      <c r="AB21" s="7" t="str">
        <f>VLOOKUP(Table1[[#This Row],[Province_Number]],base[],14)</f>
        <v>Trondheim</v>
      </c>
      <c r="AC21" s="7">
        <f>VLOOKUP(Table1[[#This Row],[Province_Number]],base[],15)</f>
        <v>0</v>
      </c>
    </row>
    <row r="22" spans="1:29" ht="16.5" hidden="1" thickTop="1" thickBot="1" x14ac:dyDescent="0.3">
      <c r="A22">
        <v>21</v>
      </c>
      <c r="B22" t="s">
        <v>647</v>
      </c>
      <c r="C22" s="5" t="s">
        <v>13</v>
      </c>
      <c r="D22" s="5" t="s">
        <v>13</v>
      </c>
      <c r="E22" s="5" t="s">
        <v>13</v>
      </c>
      <c r="F22" s="5" t="s">
        <v>14</v>
      </c>
      <c r="G22" s="5" t="s">
        <v>15</v>
      </c>
      <c r="H22" s="5">
        <v>2000</v>
      </c>
      <c r="I22" s="5" t="s">
        <v>6770</v>
      </c>
      <c r="J22" s="5" t="s">
        <v>16</v>
      </c>
      <c r="K22" s="5"/>
      <c r="L22" s="5">
        <v>1</v>
      </c>
      <c r="M22" s="5">
        <v>1</v>
      </c>
      <c r="N22" s="5">
        <v>1</v>
      </c>
      <c r="O22" s="5" t="s">
        <v>6825</v>
      </c>
      <c r="P22" s="5" t="s">
        <v>4237</v>
      </c>
      <c r="Q22" s="5" t="s">
        <v>5349</v>
      </c>
      <c r="R22" s="5">
        <v>25</v>
      </c>
      <c r="S22" s="6" t="s">
        <v>4237</v>
      </c>
      <c r="T22" s="4" t="str">
        <f>VLOOKUP(Table1[[#This Row],[Province_Number]],WikiTable[],3)</f>
        <v>Europe</v>
      </c>
      <c r="U22" s="4" t="str">
        <f>VLOOKUP(Table1[[#This Row],[Province_Number]],WikiTable[],4)</f>
        <v>Norwegian Region / Scandinavian Region</v>
      </c>
      <c r="V22" s="4" t="str">
        <f>VLOOKUP(Table1[[#This Row],[Province_Number]],WikiTable[],12)</f>
        <v>North Sea</v>
      </c>
      <c r="W22" s="7" t="str">
        <f>VLOOKUP(Table1[[#This Row],[Province_Number]],WikiTable[],11)</f>
        <v>Fish</v>
      </c>
      <c r="X22" s="4" t="str">
        <f>VLOOKUP(Table1[[#This Row],[Province_Number]],base[],3)</f>
        <v>NOR</v>
      </c>
      <c r="Y22" s="7">
        <f>VLOOKUP(Table1[[#This Row],[Province_Number]],base[],11)</f>
        <v>1</v>
      </c>
      <c r="Z22" s="7">
        <f>VLOOKUP(Table1[[#This Row],[Province_Number]],base[],12)</f>
        <v>1</v>
      </c>
      <c r="AA22" s="7">
        <f>VLOOKUP(Table1[[#This Row],[Province_Number]],base[],13)</f>
        <v>1</v>
      </c>
      <c r="AB22" s="7" t="str">
        <f>VLOOKUP(Table1[[#This Row],[Province_Number]],base[],14)</f>
        <v>Steig</v>
      </c>
      <c r="AC22" s="7">
        <f>VLOOKUP(Table1[[#This Row],[Province_Number]],base[],15)</f>
        <v>25</v>
      </c>
    </row>
    <row r="23" spans="1:29" ht="16.5" hidden="1" thickTop="1" thickBot="1" x14ac:dyDescent="0.3">
      <c r="A23">
        <v>22</v>
      </c>
      <c r="B23" t="s">
        <v>671</v>
      </c>
      <c r="C23" s="5" t="s">
        <v>18</v>
      </c>
      <c r="D23" s="5" t="s">
        <v>18</v>
      </c>
      <c r="E23" s="5" t="s">
        <v>18</v>
      </c>
      <c r="F23" s="5" t="s">
        <v>14</v>
      </c>
      <c r="G23" s="5" t="s">
        <v>15</v>
      </c>
      <c r="H23" s="5">
        <v>2000</v>
      </c>
      <c r="I23" s="5" t="s">
        <v>6770</v>
      </c>
      <c r="J23" s="5" t="s">
        <v>16</v>
      </c>
      <c r="K23" s="5"/>
      <c r="L23" s="5"/>
      <c r="M23" s="5"/>
      <c r="N23" s="5"/>
      <c r="O23" s="5"/>
      <c r="P23" s="5"/>
      <c r="Q23" s="5"/>
      <c r="R23" s="5"/>
      <c r="S23" s="6"/>
      <c r="T23" s="4" t="str">
        <f>VLOOKUP(Table1[[#This Row],[Province_Number]],WikiTable[],3)</f>
        <v>Europe</v>
      </c>
      <c r="U23" s="4" t="str">
        <f>VLOOKUP(Table1[[#This Row],[Province_Number]],WikiTable[],4)</f>
        <v>Norwegian Region / Scandinavian Region</v>
      </c>
      <c r="V23" s="4" t="str">
        <f>VLOOKUP(Table1[[#This Row],[Province_Number]],WikiTable[],12)</f>
        <v>North Sea</v>
      </c>
      <c r="W23" s="7" t="str">
        <f>VLOOKUP(Table1[[#This Row],[Province_Number]],WikiTable[],11)</f>
        <v>Naval supplies</v>
      </c>
      <c r="X23" s="4" t="str">
        <f>VLOOKUP(Table1[[#This Row],[Province_Number]],base[],3)</f>
        <v>NOR</v>
      </c>
      <c r="Y23" s="7">
        <f>VLOOKUP(Table1[[#This Row],[Province_Number]],base[],11)</f>
        <v>1</v>
      </c>
      <c r="Z23" s="7">
        <f>VLOOKUP(Table1[[#This Row],[Province_Number]],base[],12)</f>
        <v>1</v>
      </c>
      <c r="AA23" s="7">
        <f>VLOOKUP(Table1[[#This Row],[Province_Number]],base[],13)</f>
        <v>1</v>
      </c>
      <c r="AB23" s="7" t="str">
        <f>VLOOKUP(Table1[[#This Row],[Province_Number]],base[],14)</f>
        <v>Hamar</v>
      </c>
      <c r="AC23" s="7">
        <f>VLOOKUP(Table1[[#This Row],[Province_Number]],base[],15)</f>
        <v>0</v>
      </c>
    </row>
    <row r="24" spans="1:29" ht="16.5" hidden="1" thickTop="1" thickBot="1" x14ac:dyDescent="0.3">
      <c r="A24">
        <v>23</v>
      </c>
      <c r="B24" t="s">
        <v>749</v>
      </c>
      <c r="C24" s="5" t="s">
        <v>13</v>
      </c>
      <c r="D24" s="5" t="s">
        <v>13</v>
      </c>
      <c r="E24" s="5" t="s">
        <v>13</v>
      </c>
      <c r="F24" s="5" t="s">
        <v>14</v>
      </c>
      <c r="G24" s="5" t="s">
        <v>15</v>
      </c>
      <c r="H24" s="5">
        <v>2000</v>
      </c>
      <c r="I24" s="5" t="s">
        <v>6770</v>
      </c>
      <c r="J24" s="5" t="s">
        <v>16</v>
      </c>
      <c r="K24" s="5"/>
      <c r="L24" s="5">
        <v>3</v>
      </c>
      <c r="M24" s="5">
        <v>3</v>
      </c>
      <c r="N24" s="5">
        <v>3</v>
      </c>
      <c r="O24" s="5" t="s">
        <v>6826</v>
      </c>
      <c r="P24" s="5" t="s">
        <v>4237</v>
      </c>
      <c r="Q24" s="5" t="s">
        <v>5562</v>
      </c>
      <c r="R24" s="5">
        <v>0</v>
      </c>
      <c r="S24" s="6" t="s">
        <v>4237</v>
      </c>
      <c r="T24" s="4" t="str">
        <f>VLOOKUP(Table1[[#This Row],[Province_Number]],WikiTable[],3)</f>
        <v>Europe</v>
      </c>
      <c r="U24" s="4" t="str">
        <f>VLOOKUP(Table1[[#This Row],[Province_Number]],WikiTable[],4)</f>
        <v>Norwegian Region / Scandinavian Region</v>
      </c>
      <c r="V24" s="4" t="str">
        <f>VLOOKUP(Table1[[#This Row],[Province_Number]],WikiTable[],12)</f>
        <v>North Sea</v>
      </c>
      <c r="W24" s="7" t="str">
        <f>VLOOKUP(Table1[[#This Row],[Province_Number]],WikiTable[],11)</f>
        <v>Naval supplies</v>
      </c>
      <c r="X24" s="4" t="str">
        <f>VLOOKUP(Table1[[#This Row],[Province_Number]],base[],3)</f>
        <v>NOR</v>
      </c>
      <c r="Y24" s="7">
        <f>VLOOKUP(Table1[[#This Row],[Province_Number]],base[],11)</f>
        <v>3</v>
      </c>
      <c r="Z24" s="7">
        <f>VLOOKUP(Table1[[#This Row],[Province_Number]],base[],12)</f>
        <v>3</v>
      </c>
      <c r="AA24" s="7">
        <f>VLOOKUP(Table1[[#This Row],[Province_Number]],base[],13)</f>
        <v>2</v>
      </c>
      <c r="AB24" s="7" t="str">
        <f>VLOOKUP(Table1[[#This Row],[Province_Number]],base[],14)</f>
        <v>Bergen</v>
      </c>
      <c r="AC24" s="7">
        <f>VLOOKUP(Table1[[#This Row],[Province_Number]],base[],15)</f>
        <v>0</v>
      </c>
    </row>
    <row r="25" spans="1:29" ht="16.5" hidden="1" thickTop="1" thickBot="1" x14ac:dyDescent="0.3">
      <c r="A25">
        <v>24</v>
      </c>
      <c r="B25" t="s">
        <v>836</v>
      </c>
      <c r="C25" s="5" t="s">
        <v>13</v>
      </c>
      <c r="D25" s="5" t="s">
        <v>13</v>
      </c>
      <c r="E25" s="5" t="s">
        <v>13</v>
      </c>
      <c r="F25" s="5" t="s">
        <v>14</v>
      </c>
      <c r="G25" s="5" t="s">
        <v>15</v>
      </c>
      <c r="H25" s="5">
        <v>2000</v>
      </c>
      <c r="I25" s="5" t="s">
        <v>6770</v>
      </c>
      <c r="J25" s="5" t="s">
        <v>16</v>
      </c>
      <c r="K25" s="5"/>
      <c r="L25" s="5">
        <v>2</v>
      </c>
      <c r="M25" s="5">
        <v>3</v>
      </c>
      <c r="N25" s="5">
        <v>3</v>
      </c>
      <c r="O25" s="5" t="s">
        <v>6825</v>
      </c>
      <c r="P25" s="5" t="s">
        <v>4237</v>
      </c>
      <c r="Q25" s="5" t="s">
        <v>5687</v>
      </c>
      <c r="R25" s="5">
        <v>0</v>
      </c>
      <c r="S25" s="6" t="s">
        <v>4237</v>
      </c>
      <c r="T25" s="4" t="str">
        <f>VLOOKUP(Table1[[#This Row],[Province_Number]],WikiTable[],3)</f>
        <v>Europe</v>
      </c>
      <c r="U25" s="4" t="str">
        <f>VLOOKUP(Table1[[#This Row],[Province_Number]],WikiTable[],4)</f>
        <v>Norwegian Region / Scandinavian Region</v>
      </c>
      <c r="V25" s="4" t="str">
        <f>VLOOKUP(Table1[[#This Row],[Province_Number]],WikiTable[],12)</f>
        <v>North Sea</v>
      </c>
      <c r="W25" s="7" t="str">
        <f>VLOOKUP(Table1[[#This Row],[Province_Number]],WikiTable[],11)</f>
        <v>Fish</v>
      </c>
      <c r="X25" s="4" t="str">
        <f>VLOOKUP(Table1[[#This Row],[Province_Number]],base[],3)</f>
        <v>NOR</v>
      </c>
      <c r="Y25" s="7">
        <f>VLOOKUP(Table1[[#This Row],[Province_Number]],base[],11)</f>
        <v>2</v>
      </c>
      <c r="Z25" s="7">
        <f>VLOOKUP(Table1[[#This Row],[Province_Number]],base[],12)</f>
        <v>2</v>
      </c>
      <c r="AA25" s="7">
        <f>VLOOKUP(Table1[[#This Row],[Province_Number]],base[],13)</f>
        <v>2</v>
      </c>
      <c r="AB25" s="7" t="str">
        <f>VLOOKUP(Table1[[#This Row],[Province_Number]],base[],14)</f>
        <v>Stavanger</v>
      </c>
      <c r="AC25" s="7">
        <f>VLOOKUP(Table1[[#This Row],[Province_Number]],base[],15)</f>
        <v>0</v>
      </c>
    </row>
    <row r="26" spans="1:29" ht="16.5" hidden="1" thickTop="1" thickBot="1" x14ac:dyDescent="0.3">
      <c r="A26">
        <v>25</v>
      </c>
      <c r="B26" t="s">
        <v>910</v>
      </c>
      <c r="C26" s="5" t="s">
        <v>18</v>
      </c>
      <c r="D26" s="5" t="s">
        <v>18</v>
      </c>
      <c r="E26" s="5" t="s">
        <v>18</v>
      </c>
      <c r="F26" s="5" t="s">
        <v>496</v>
      </c>
      <c r="G26" s="5" t="s">
        <v>15</v>
      </c>
      <c r="H26" s="5">
        <v>2000</v>
      </c>
      <c r="I26" s="5" t="s">
        <v>6769</v>
      </c>
      <c r="J26" s="5" t="s">
        <v>16</v>
      </c>
      <c r="K26" s="5"/>
      <c r="L26" s="5"/>
      <c r="M26" s="5"/>
      <c r="N26" s="5"/>
      <c r="O26" s="5"/>
      <c r="P26" s="5"/>
      <c r="Q26" s="5"/>
      <c r="R26" s="5"/>
      <c r="S26" s="6"/>
      <c r="T26" s="4" t="str">
        <f>VLOOKUP(Table1[[#This Row],[Province_Number]],WikiTable[],3)</f>
        <v>Europe</v>
      </c>
      <c r="U26" s="4" t="str">
        <f>VLOOKUP(Table1[[#This Row],[Province_Number]],WikiTable[],4)</f>
        <v>Swedish Region / Scandinavian Region</v>
      </c>
      <c r="V26" s="4" t="str">
        <f>VLOOKUP(Table1[[#This Row],[Province_Number]],WikiTable[],12)</f>
        <v>Baltic Sea</v>
      </c>
      <c r="W26" s="7" t="str">
        <f>VLOOKUP(Table1[[#This Row],[Province_Number]],WikiTable[],11)</f>
        <v>Wool</v>
      </c>
      <c r="X26" s="4" t="str">
        <f>VLOOKUP(Table1[[#This Row],[Province_Number]],base[],3)</f>
        <v>DAN</v>
      </c>
      <c r="Y26" s="7">
        <f>VLOOKUP(Table1[[#This Row],[Province_Number]],base[],11)</f>
        <v>4</v>
      </c>
      <c r="Z26" s="7">
        <f>VLOOKUP(Table1[[#This Row],[Province_Number]],base[],12)</f>
        <v>4</v>
      </c>
      <c r="AA26" s="7">
        <f>VLOOKUP(Table1[[#This Row],[Province_Number]],base[],13)</f>
        <v>1</v>
      </c>
      <c r="AB26" s="7" t="str">
        <f>VLOOKUP(Table1[[#This Row],[Province_Number]],base[],14)</f>
        <v>Visby</v>
      </c>
      <c r="AC26" s="7">
        <f>VLOOKUP(Table1[[#This Row],[Province_Number]],base[],15)</f>
        <v>0</v>
      </c>
    </row>
    <row r="27" spans="1:29" ht="16.5" hidden="1" thickTop="1" thickBot="1" x14ac:dyDescent="0.3">
      <c r="A27">
        <v>26</v>
      </c>
      <c r="B27" t="s">
        <v>983</v>
      </c>
      <c r="C27" s="5" t="s">
        <v>13</v>
      </c>
      <c r="D27" s="5" t="s">
        <v>13</v>
      </c>
      <c r="E27" s="5" t="s">
        <v>224</v>
      </c>
      <c r="F27" s="5" t="s">
        <v>113</v>
      </c>
      <c r="G27" s="5" t="s">
        <v>15</v>
      </c>
      <c r="H27" s="5">
        <v>2000</v>
      </c>
      <c r="I27" s="5" t="s">
        <v>6769</v>
      </c>
      <c r="J27" s="5" t="s">
        <v>16</v>
      </c>
      <c r="K27" s="5"/>
      <c r="L27" s="5">
        <v>3</v>
      </c>
      <c r="M27" s="5">
        <v>3</v>
      </c>
      <c r="N27" s="5">
        <v>4</v>
      </c>
      <c r="O27" s="5" t="s">
        <v>6821</v>
      </c>
      <c r="P27" s="5" t="s">
        <v>4237</v>
      </c>
      <c r="Q27" s="5" t="s">
        <v>5860</v>
      </c>
      <c r="R27" s="5">
        <v>0</v>
      </c>
      <c r="S27" s="6" t="s">
        <v>4237</v>
      </c>
      <c r="T27" s="4" t="str">
        <f>VLOOKUP(Table1[[#This Row],[Province_Number]],WikiTable[],3)</f>
        <v>Europe</v>
      </c>
      <c r="U27" s="4" t="str">
        <f>VLOOKUP(Table1[[#This Row],[Province_Number]],WikiTable[],4)</f>
        <v>Swedish Region / Scandinavian Region</v>
      </c>
      <c r="V27" s="4" t="str">
        <f>VLOOKUP(Table1[[#This Row],[Province_Number]],WikiTable[],12)</f>
        <v>Lübeck</v>
      </c>
      <c r="W27" s="7" t="str">
        <f>VLOOKUP(Table1[[#This Row],[Province_Number]],WikiTable[],11)</f>
        <v>Grain</v>
      </c>
      <c r="X27" s="4" t="str">
        <f>VLOOKUP(Table1[[#This Row],[Province_Number]],base[],3)</f>
        <v>DAN</v>
      </c>
      <c r="Y27" s="7">
        <f>VLOOKUP(Table1[[#This Row],[Province_Number]],base[],11)</f>
        <v>3</v>
      </c>
      <c r="Z27" s="7">
        <f>VLOOKUP(Table1[[#This Row],[Province_Number]],base[],12)</f>
        <v>3</v>
      </c>
      <c r="AA27" s="7">
        <f>VLOOKUP(Table1[[#This Row],[Province_Number]],base[],13)</f>
        <v>2</v>
      </c>
      <c r="AB27" s="7" t="str">
        <f>VLOOKUP(Table1[[#This Row],[Province_Number]],base[],14)</f>
        <v>Halmstad</v>
      </c>
      <c r="AC27" s="7">
        <f>VLOOKUP(Table1[[#This Row],[Province_Number]],base[],15)</f>
        <v>0</v>
      </c>
    </row>
    <row r="28" spans="1:29" ht="16.5" hidden="1" thickTop="1" thickBot="1" x14ac:dyDescent="0.3">
      <c r="A28">
        <v>27</v>
      </c>
      <c r="B28" t="s">
        <v>1063</v>
      </c>
      <c r="C28" s="5" t="s">
        <v>399</v>
      </c>
      <c r="D28" s="5" t="s">
        <v>399</v>
      </c>
      <c r="E28" s="5" t="s">
        <v>1817</v>
      </c>
      <c r="F28" s="5" t="s">
        <v>496</v>
      </c>
      <c r="G28" s="5" t="s">
        <v>15</v>
      </c>
      <c r="H28" s="5">
        <v>2000</v>
      </c>
      <c r="I28" s="5" t="s">
        <v>6769</v>
      </c>
      <c r="J28" s="5" t="s">
        <v>16</v>
      </c>
      <c r="K28" s="5"/>
      <c r="L28" s="5"/>
      <c r="M28" s="5"/>
      <c r="N28" s="5"/>
      <c r="O28" s="5"/>
      <c r="P28" s="5"/>
      <c r="Q28" s="5"/>
      <c r="R28" s="5"/>
      <c r="S28" s="6"/>
      <c r="T28" s="4" t="str">
        <f>VLOOKUP(Table1[[#This Row],[Province_Number]],WikiTable[],3)</f>
        <v>Europe</v>
      </c>
      <c r="U28" s="4" t="str">
        <f>VLOOKUP(Table1[[#This Row],[Province_Number]],WikiTable[],4)</f>
        <v>Finnish Region / Scandinavian Region</v>
      </c>
      <c r="V28" s="4" t="str">
        <f>VLOOKUP(Table1[[#This Row],[Province_Number]],WikiTable[],12)</f>
        <v>Baltic Sea</v>
      </c>
      <c r="W28" s="7" t="str">
        <f>VLOOKUP(Table1[[#This Row],[Province_Number]],WikiTable[],11)</f>
        <v>Grain</v>
      </c>
      <c r="X28" s="4" t="str">
        <f>VLOOKUP(Table1[[#This Row],[Province_Number]],base[],3)</f>
        <v>SWE</v>
      </c>
      <c r="Y28" s="7">
        <f>VLOOKUP(Table1[[#This Row],[Province_Number]],base[],11)</f>
        <v>3</v>
      </c>
      <c r="Z28" s="7">
        <f>VLOOKUP(Table1[[#This Row],[Province_Number]],base[],12)</f>
        <v>3</v>
      </c>
      <c r="AA28" s="7">
        <f>VLOOKUP(Table1[[#This Row],[Province_Number]],base[],13)</f>
        <v>2</v>
      </c>
      <c r="AB28" s="7" t="str">
        <f>VLOOKUP(Table1[[#This Row],[Province_Number]],base[],14)</f>
        <v>Åbo</v>
      </c>
      <c r="AC28" s="7">
        <f>VLOOKUP(Table1[[#This Row],[Province_Number]],base[],15)</f>
        <v>0</v>
      </c>
    </row>
    <row r="29" spans="1:29" ht="16.5" hidden="1" thickTop="1" thickBot="1" x14ac:dyDescent="0.3">
      <c r="A29">
        <v>28</v>
      </c>
      <c r="B29" t="s">
        <v>1107</v>
      </c>
      <c r="C29" s="5" t="s">
        <v>399</v>
      </c>
      <c r="D29" s="5" t="s">
        <v>399</v>
      </c>
      <c r="E29" s="5" t="s">
        <v>399</v>
      </c>
      <c r="F29" s="5" t="s">
        <v>401</v>
      </c>
      <c r="G29" s="5" t="s">
        <v>15</v>
      </c>
      <c r="H29" s="5">
        <v>2000</v>
      </c>
      <c r="I29" s="5" t="s">
        <v>6769</v>
      </c>
      <c r="J29" s="5" t="s">
        <v>16</v>
      </c>
      <c r="K29" s="5"/>
      <c r="L29" s="5"/>
      <c r="M29" s="5"/>
      <c r="N29" s="5"/>
      <c r="O29" s="5"/>
      <c r="P29" s="5"/>
      <c r="Q29" s="5"/>
      <c r="R29" s="5"/>
      <c r="S29" s="6"/>
      <c r="T29" s="4" t="str">
        <f>VLOOKUP(Table1[[#This Row],[Province_Number]],WikiTable[],3)</f>
        <v>Europe</v>
      </c>
      <c r="U29" s="4" t="str">
        <f>VLOOKUP(Table1[[#This Row],[Province_Number]],WikiTable[],4)</f>
        <v>Finnish Region / Scandinavian Region</v>
      </c>
      <c r="V29" s="4" t="str">
        <f>VLOOKUP(Table1[[#This Row],[Province_Number]],WikiTable[],12)</f>
        <v>Baltic Sea</v>
      </c>
      <c r="W29" s="7" t="str">
        <f>VLOOKUP(Table1[[#This Row],[Province_Number]],WikiTable[],11)</f>
        <v>Naval supplies</v>
      </c>
      <c r="X29" s="4" t="str">
        <f>VLOOKUP(Table1[[#This Row],[Province_Number]],base[],3)</f>
        <v>SWE</v>
      </c>
      <c r="Y29" s="7">
        <f>VLOOKUP(Table1[[#This Row],[Province_Number]],base[],11)</f>
        <v>2</v>
      </c>
      <c r="Z29" s="7">
        <f>VLOOKUP(Table1[[#This Row],[Province_Number]],base[],12)</f>
        <v>2</v>
      </c>
      <c r="AA29" s="7">
        <f>VLOOKUP(Table1[[#This Row],[Province_Number]],base[],13)</f>
        <v>2</v>
      </c>
      <c r="AB29" s="7" t="str">
        <f>VLOOKUP(Table1[[#This Row],[Province_Number]],base[],14)</f>
        <v>Borgå</v>
      </c>
      <c r="AC29" s="7">
        <f>VLOOKUP(Table1[[#This Row],[Province_Number]],base[],15)</f>
        <v>0</v>
      </c>
    </row>
    <row r="30" spans="1:29" ht="16.5" hidden="1" thickTop="1" thickBot="1" x14ac:dyDescent="0.3">
      <c r="A30">
        <v>29</v>
      </c>
      <c r="B30" t="s">
        <v>1175</v>
      </c>
      <c r="C30" s="5" t="s">
        <v>399</v>
      </c>
      <c r="D30" s="5" t="s">
        <v>399</v>
      </c>
      <c r="E30" s="5" t="s">
        <v>399</v>
      </c>
      <c r="F30" s="5" t="s">
        <v>401</v>
      </c>
      <c r="G30" s="5" t="s">
        <v>15</v>
      </c>
      <c r="H30" s="5">
        <v>2000</v>
      </c>
      <c r="I30" s="5" t="s">
        <v>4221</v>
      </c>
      <c r="J30" s="5" t="s">
        <v>16</v>
      </c>
      <c r="K30" s="5"/>
      <c r="L30" s="5"/>
      <c r="M30" s="5"/>
      <c r="N30" s="5"/>
      <c r="O30" s="5"/>
      <c r="P30" s="5"/>
      <c r="Q30" s="5"/>
      <c r="R30" s="5"/>
      <c r="S30" s="6"/>
      <c r="T30" s="4" t="str">
        <f>VLOOKUP(Table1[[#This Row],[Province_Number]],WikiTable[],3)</f>
        <v>Europe</v>
      </c>
      <c r="U30" s="4" t="str">
        <f>VLOOKUP(Table1[[#This Row],[Province_Number]],WikiTable[],4)</f>
        <v>Finnish Region / Scandinavian Region</v>
      </c>
      <c r="V30" s="4" t="str">
        <f>VLOOKUP(Table1[[#This Row],[Province_Number]],WikiTable[],12)</f>
        <v>Baltic Sea</v>
      </c>
      <c r="W30" s="7" t="str">
        <f>VLOOKUP(Table1[[#This Row],[Province_Number]],WikiTable[],11)</f>
        <v>Fur</v>
      </c>
      <c r="X30" s="4" t="str">
        <f>VLOOKUP(Table1[[#This Row],[Province_Number]],base[],3)</f>
        <v>SWE</v>
      </c>
      <c r="Y30" s="7">
        <f>VLOOKUP(Table1[[#This Row],[Province_Number]],base[],11)</f>
        <v>1</v>
      </c>
      <c r="Z30" s="7">
        <f>VLOOKUP(Table1[[#This Row],[Province_Number]],base[],12)</f>
        <v>1</v>
      </c>
      <c r="AA30" s="7">
        <f>VLOOKUP(Table1[[#This Row],[Province_Number]],base[],13)</f>
        <v>1</v>
      </c>
      <c r="AB30" s="7" t="str">
        <f>VLOOKUP(Table1[[#This Row],[Province_Number]],base[],14)</f>
        <v>Tavastehus</v>
      </c>
      <c r="AC30" s="7">
        <f>VLOOKUP(Table1[[#This Row],[Province_Number]],base[],15)</f>
        <v>0</v>
      </c>
    </row>
    <row r="31" spans="1:29" ht="16.5" hidden="1" thickTop="1" thickBot="1" x14ac:dyDescent="0.3">
      <c r="A31">
        <v>30</v>
      </c>
      <c r="B31" t="s">
        <v>1248</v>
      </c>
      <c r="C31" s="5" t="s">
        <v>399</v>
      </c>
      <c r="D31" s="5" t="s">
        <v>399</v>
      </c>
      <c r="E31" s="5" t="s">
        <v>1820</v>
      </c>
      <c r="F31" s="5" t="s">
        <v>401</v>
      </c>
      <c r="G31" s="5" t="s">
        <v>15</v>
      </c>
      <c r="H31" s="5">
        <v>2000</v>
      </c>
      <c r="I31" s="5" t="s">
        <v>6769</v>
      </c>
      <c r="J31" s="5" t="s">
        <v>16</v>
      </c>
      <c r="K31" s="5"/>
      <c r="L31" s="5"/>
      <c r="M31" s="5"/>
      <c r="N31" s="5"/>
      <c r="O31" s="5"/>
      <c r="P31" s="5"/>
      <c r="Q31" s="5"/>
      <c r="R31" s="5"/>
      <c r="S31" s="6"/>
      <c r="T31" s="4" t="str">
        <f>VLOOKUP(Table1[[#This Row],[Province_Number]],WikiTable[],3)</f>
        <v>Europe</v>
      </c>
      <c r="U31" s="4" t="str">
        <f>VLOOKUP(Table1[[#This Row],[Province_Number]],WikiTable[],4)</f>
        <v>Finnish Region / Scandinavian Region</v>
      </c>
      <c r="V31" s="4" t="str">
        <f>VLOOKUP(Table1[[#This Row],[Province_Number]],WikiTable[],12)</f>
        <v>Novgorod</v>
      </c>
      <c r="W31" s="7" t="str">
        <f>VLOOKUP(Table1[[#This Row],[Province_Number]],WikiTable[],11)</f>
        <v>Fur</v>
      </c>
      <c r="X31" s="4" t="str">
        <f>VLOOKUP(Table1[[#This Row],[Province_Number]],base[],3)</f>
        <v>SWE</v>
      </c>
      <c r="Y31" s="7">
        <f>VLOOKUP(Table1[[#This Row],[Province_Number]],base[],11)</f>
        <v>2</v>
      </c>
      <c r="Z31" s="7">
        <f>VLOOKUP(Table1[[#This Row],[Province_Number]],base[],12)</f>
        <v>2</v>
      </c>
      <c r="AA31" s="7">
        <f>VLOOKUP(Table1[[#This Row],[Province_Number]],base[],13)</f>
        <v>2</v>
      </c>
      <c r="AB31" s="7" t="str">
        <f>VLOOKUP(Table1[[#This Row],[Province_Number]],base[],14)</f>
        <v>Viborg</v>
      </c>
      <c r="AC31" s="7">
        <f>VLOOKUP(Table1[[#This Row],[Province_Number]],base[],15)</f>
        <v>0</v>
      </c>
    </row>
    <row r="32" spans="1:29" ht="16.5" hidden="1" thickTop="1" thickBot="1" x14ac:dyDescent="0.3">
      <c r="A32">
        <v>31</v>
      </c>
      <c r="B32" t="s">
        <v>1263</v>
      </c>
      <c r="C32" s="5" t="s">
        <v>399</v>
      </c>
      <c r="D32" s="5" t="s">
        <v>399</v>
      </c>
      <c r="E32" s="5" t="s">
        <v>1820</v>
      </c>
      <c r="F32" s="5" t="s">
        <v>401</v>
      </c>
      <c r="G32" s="5" t="s">
        <v>15</v>
      </c>
      <c r="H32" s="5">
        <v>2000</v>
      </c>
      <c r="I32" s="5" t="s">
        <v>4221</v>
      </c>
      <c r="J32" s="5" t="s">
        <v>16</v>
      </c>
      <c r="K32" s="5"/>
      <c r="L32" s="5"/>
      <c r="M32" s="5"/>
      <c r="N32" s="5"/>
      <c r="O32" s="5"/>
      <c r="P32" s="5"/>
      <c r="Q32" s="5"/>
      <c r="R32" s="5"/>
      <c r="S32" s="6"/>
      <c r="T32" s="4" t="str">
        <f>VLOOKUP(Table1[[#This Row],[Province_Number]],WikiTable[],3)</f>
        <v>Europe</v>
      </c>
      <c r="U32" s="4" t="str">
        <f>VLOOKUP(Table1[[#This Row],[Province_Number]],WikiTable[],4)</f>
        <v>Finnish Region / Scandinavian Region</v>
      </c>
      <c r="V32" s="4" t="str">
        <f>VLOOKUP(Table1[[#This Row],[Province_Number]],WikiTable[],12)</f>
        <v>Novgorod</v>
      </c>
      <c r="W32" s="7" t="str">
        <f>VLOOKUP(Table1[[#This Row],[Province_Number]],WikiTable[],11)</f>
        <v>Fur</v>
      </c>
      <c r="X32" s="4" t="str">
        <f>VLOOKUP(Table1[[#This Row],[Province_Number]],base[],3)</f>
        <v>SWE</v>
      </c>
      <c r="Y32" s="7">
        <f>VLOOKUP(Table1[[#This Row],[Province_Number]],base[],11)</f>
        <v>1</v>
      </c>
      <c r="Z32" s="7">
        <f>VLOOKUP(Table1[[#This Row],[Province_Number]],base[],12)</f>
        <v>1</v>
      </c>
      <c r="AA32" s="7">
        <f>VLOOKUP(Table1[[#This Row],[Province_Number]],base[],13)</f>
        <v>1</v>
      </c>
      <c r="AB32" s="7" t="str">
        <f>VLOOKUP(Table1[[#This Row],[Province_Number]],base[],14)</f>
        <v>Olofsborg</v>
      </c>
      <c r="AC32" s="7">
        <f>VLOOKUP(Table1[[#This Row],[Province_Number]],base[],15)</f>
        <v>0</v>
      </c>
    </row>
    <row r="33" spans="1:29" ht="16.5" hidden="1" thickTop="1" thickBot="1" x14ac:dyDescent="0.3">
      <c r="A33">
        <v>32</v>
      </c>
      <c r="B33" t="s">
        <v>1274</v>
      </c>
      <c r="C33" s="5" t="s">
        <v>399</v>
      </c>
      <c r="D33" s="5" t="s">
        <v>399</v>
      </c>
      <c r="E33" s="5" t="s">
        <v>1820</v>
      </c>
      <c r="F33" s="5" t="s">
        <v>401</v>
      </c>
      <c r="G33" s="5" t="s">
        <v>15</v>
      </c>
      <c r="H33" s="5">
        <v>2000</v>
      </c>
      <c r="I33" s="5" t="s">
        <v>4221</v>
      </c>
      <c r="J33" s="5" t="s">
        <v>16</v>
      </c>
      <c r="K33" s="5"/>
      <c r="L33" s="5"/>
      <c r="M33" s="5"/>
      <c r="N33" s="5"/>
      <c r="O33" s="5"/>
      <c r="P33" s="5"/>
      <c r="Q33" s="5"/>
      <c r="R33" s="5"/>
      <c r="S33" s="6"/>
      <c r="T33" s="4" t="str">
        <f>VLOOKUP(Table1[[#This Row],[Province_Number]],WikiTable[],3)</f>
        <v>Europe</v>
      </c>
      <c r="U33" s="4" t="str">
        <f>VLOOKUP(Table1[[#This Row],[Province_Number]],WikiTable[],4)</f>
        <v>Finnish Region / Russian Region / Scandinavian Region</v>
      </c>
      <c r="V33" s="4" t="str">
        <f>VLOOKUP(Table1[[#This Row],[Province_Number]],WikiTable[],12)</f>
        <v>Novgorod</v>
      </c>
      <c r="W33" s="7" t="str">
        <f>VLOOKUP(Table1[[#This Row],[Province_Number]],WikiTable[],11)</f>
        <v>Fur</v>
      </c>
      <c r="X33" s="4" t="str">
        <f>VLOOKUP(Table1[[#This Row],[Province_Number]],base[],3)</f>
        <v>NOV</v>
      </c>
      <c r="Y33" s="7">
        <f>VLOOKUP(Table1[[#This Row],[Province_Number]],base[],11)</f>
        <v>2</v>
      </c>
      <c r="Z33" s="7">
        <f>VLOOKUP(Table1[[#This Row],[Province_Number]],base[],12)</f>
        <v>2</v>
      </c>
      <c r="AA33" s="7">
        <f>VLOOKUP(Table1[[#This Row],[Province_Number]],base[],13)</f>
        <v>1</v>
      </c>
      <c r="AB33" s="7" t="str">
        <f>VLOOKUP(Table1[[#This Row],[Province_Number]],base[],14)</f>
        <v>Korela" # initial Russian name</v>
      </c>
      <c r="AC33" s="7">
        <f>VLOOKUP(Table1[[#This Row],[Province_Number]],base[],15)</f>
        <v>0</v>
      </c>
    </row>
    <row r="34" spans="1:29" ht="16.5" hidden="1" thickTop="1" thickBot="1" x14ac:dyDescent="0.3">
      <c r="A34">
        <v>33</v>
      </c>
      <c r="B34" t="s">
        <v>1285</v>
      </c>
      <c r="C34" s="5" t="s">
        <v>399</v>
      </c>
      <c r="D34" s="5" t="s">
        <v>399</v>
      </c>
      <c r="E34" s="5" t="s">
        <v>399</v>
      </c>
      <c r="F34" s="5" t="s">
        <v>401</v>
      </c>
      <c r="G34" s="5" t="s">
        <v>15</v>
      </c>
      <c r="H34" s="5">
        <v>2000</v>
      </c>
      <c r="I34" s="5" t="s">
        <v>6769</v>
      </c>
      <c r="J34" s="5" t="s">
        <v>16</v>
      </c>
      <c r="K34" s="5"/>
      <c r="L34" s="5"/>
      <c r="M34" s="5"/>
      <c r="N34" s="5"/>
      <c r="O34" s="5"/>
      <c r="P34" s="5"/>
      <c r="Q34" s="5"/>
      <c r="R34" s="5"/>
      <c r="S34" s="6"/>
      <c r="T34" s="4" t="str">
        <f>VLOOKUP(Table1[[#This Row],[Province_Number]],WikiTable[],3)</f>
        <v>Europe</v>
      </c>
      <c r="U34" s="4" t="str">
        <f>VLOOKUP(Table1[[#This Row],[Province_Number]],WikiTable[],4)</f>
        <v>Russian Region</v>
      </c>
      <c r="V34" s="4" t="str">
        <f>VLOOKUP(Table1[[#This Row],[Province_Number]],WikiTable[],12)</f>
        <v>Novgorod</v>
      </c>
      <c r="W34" s="7" t="str">
        <f>VLOOKUP(Table1[[#This Row],[Province_Number]],WikiTable[],11)</f>
        <v>Fur</v>
      </c>
      <c r="X34" s="4" t="str">
        <f>VLOOKUP(Table1[[#This Row],[Province_Number]],base[],3)</f>
        <v>NOV</v>
      </c>
      <c r="Y34" s="7">
        <f>VLOOKUP(Table1[[#This Row],[Province_Number]],base[],11)</f>
        <v>3</v>
      </c>
      <c r="Z34" s="7">
        <f>VLOOKUP(Table1[[#This Row],[Province_Number]],base[],12)</f>
        <v>3</v>
      </c>
      <c r="AA34" s="7">
        <f>VLOOKUP(Table1[[#This Row],[Province_Number]],base[],13)</f>
        <v>1</v>
      </c>
      <c r="AB34" s="7" t="str">
        <f>VLOOKUP(Table1[[#This Row],[Province_Number]],base[],14)</f>
        <v>Oreshek" # initial Russian name</v>
      </c>
      <c r="AC34" s="7">
        <f>VLOOKUP(Table1[[#This Row],[Province_Number]],base[],15)</f>
        <v>0</v>
      </c>
    </row>
    <row r="35" spans="1:29" ht="16.5" hidden="1" thickTop="1" thickBot="1" x14ac:dyDescent="0.3">
      <c r="A35">
        <v>34</v>
      </c>
      <c r="B35" t="s">
        <v>1297</v>
      </c>
      <c r="C35" s="5" t="s">
        <v>399</v>
      </c>
      <c r="D35" s="5" t="s">
        <v>399</v>
      </c>
      <c r="E35" s="5" t="s">
        <v>399</v>
      </c>
      <c r="F35" s="5" t="s">
        <v>401</v>
      </c>
      <c r="G35" s="5" t="s">
        <v>15</v>
      </c>
      <c r="H35" s="5">
        <v>2000</v>
      </c>
      <c r="I35" s="5" t="s">
        <v>6769</v>
      </c>
      <c r="J35" s="5" t="s">
        <v>16</v>
      </c>
      <c r="K35" s="5"/>
      <c r="L35" s="5"/>
      <c r="M35" s="5"/>
      <c r="N35" s="5"/>
      <c r="O35" s="5"/>
      <c r="P35" s="5"/>
      <c r="Q35" s="5"/>
      <c r="R35" s="5"/>
      <c r="S35" s="6"/>
      <c r="T35" s="4" t="str">
        <f>VLOOKUP(Table1[[#This Row],[Province_Number]],WikiTable[],3)</f>
        <v>Europe</v>
      </c>
      <c r="U35" s="4" t="str">
        <f>VLOOKUP(Table1[[#This Row],[Province_Number]],WikiTable[],4)</f>
        <v>Russian Region</v>
      </c>
      <c r="V35" s="4" t="str">
        <f>VLOOKUP(Table1[[#This Row],[Province_Number]],WikiTable[],12)</f>
        <v>Novgorod</v>
      </c>
      <c r="W35" s="7" t="str">
        <f>VLOOKUP(Table1[[#This Row],[Province_Number]],WikiTable[],11)</f>
        <v>Fur</v>
      </c>
      <c r="X35" s="4" t="str">
        <f>VLOOKUP(Table1[[#This Row],[Province_Number]],base[],3)</f>
        <v>NOV</v>
      </c>
      <c r="Y35" s="7">
        <f>VLOOKUP(Table1[[#This Row],[Province_Number]],base[],11)</f>
        <v>3</v>
      </c>
      <c r="Z35" s="7">
        <f>VLOOKUP(Table1[[#This Row],[Province_Number]],base[],12)</f>
        <v>3</v>
      </c>
      <c r="AA35" s="7">
        <f>VLOOKUP(Table1[[#This Row],[Province_Number]],base[],13)</f>
        <v>1</v>
      </c>
      <c r="AB35" s="7" t="str">
        <f>VLOOKUP(Table1[[#This Row],[Province_Number]],base[],14)</f>
        <v>Koporye</v>
      </c>
      <c r="AC35" s="7">
        <f>VLOOKUP(Table1[[#This Row],[Province_Number]],base[],15)</f>
        <v>0</v>
      </c>
    </row>
    <row r="36" spans="1:29" ht="16.5" hidden="1" thickTop="1" thickBot="1" x14ac:dyDescent="0.3">
      <c r="A36">
        <v>35</v>
      </c>
      <c r="B36" t="s">
        <v>1308</v>
      </c>
      <c r="C36" s="5" t="s">
        <v>399</v>
      </c>
      <c r="D36" s="5" t="s">
        <v>399</v>
      </c>
      <c r="E36" s="5" t="s">
        <v>399</v>
      </c>
      <c r="F36" s="5" t="s">
        <v>401</v>
      </c>
      <c r="G36" s="5" t="s">
        <v>15</v>
      </c>
      <c r="H36" s="5">
        <v>2000</v>
      </c>
      <c r="I36" s="5" t="s">
        <v>6769</v>
      </c>
      <c r="J36" s="5" t="s">
        <v>16</v>
      </c>
      <c r="K36" s="5"/>
      <c r="L36" s="5"/>
      <c r="M36" s="5"/>
      <c r="N36" s="5"/>
      <c r="O36" s="5"/>
      <c r="P36" s="5"/>
      <c r="Q36" s="5"/>
      <c r="R36" s="5"/>
      <c r="S36" s="6"/>
      <c r="T36" s="4" t="str">
        <f>VLOOKUP(Table1[[#This Row],[Province_Number]],WikiTable[],3)</f>
        <v>Europe</v>
      </c>
      <c r="U36" s="4" t="str">
        <f>VLOOKUP(Table1[[#This Row],[Province_Number]],WikiTable[],4)</f>
        <v>The Baltics</v>
      </c>
      <c r="V36" s="4" t="str">
        <f>VLOOKUP(Table1[[#This Row],[Province_Number]],WikiTable[],12)</f>
        <v>Baltic Sea</v>
      </c>
      <c r="W36" s="7" t="str">
        <f>VLOOKUP(Table1[[#This Row],[Province_Number]],WikiTable[],11)</f>
        <v>Grain</v>
      </c>
      <c r="X36" s="4" t="str">
        <f>VLOOKUP(Table1[[#This Row],[Province_Number]],base[],3)</f>
        <v>LIV</v>
      </c>
      <c r="Y36" s="7">
        <f>VLOOKUP(Table1[[#This Row],[Province_Number]],base[],11)</f>
        <v>1</v>
      </c>
      <c r="Z36" s="7">
        <f>VLOOKUP(Table1[[#This Row],[Province_Number]],base[],12)</f>
        <v>1</v>
      </c>
      <c r="AA36" s="7">
        <f>VLOOKUP(Table1[[#This Row],[Province_Number]],base[],13)</f>
        <v>1</v>
      </c>
      <c r="AB36" s="7" t="str">
        <f>VLOOKUP(Table1[[#This Row],[Province_Number]],base[],14)</f>
        <v>Arensburg</v>
      </c>
      <c r="AC36" s="7">
        <f>VLOOKUP(Table1[[#This Row],[Province_Number]],base[],15)</f>
        <v>0</v>
      </c>
    </row>
    <row r="37" spans="1:29" ht="16.5" hidden="1" thickTop="1" thickBot="1" x14ac:dyDescent="0.3">
      <c r="A37">
        <v>36</v>
      </c>
      <c r="B37" t="s">
        <v>1319</v>
      </c>
      <c r="C37" s="5" t="s">
        <v>399</v>
      </c>
      <c r="D37" s="5" t="s">
        <v>399</v>
      </c>
      <c r="E37" s="5" t="s">
        <v>399</v>
      </c>
      <c r="F37" s="5" t="s">
        <v>1320</v>
      </c>
      <c r="G37" s="5" t="s">
        <v>15</v>
      </c>
      <c r="H37" s="5">
        <v>2000</v>
      </c>
      <c r="I37" s="5" t="s">
        <v>6769</v>
      </c>
      <c r="J37" s="5" t="s">
        <v>16</v>
      </c>
      <c r="K37" s="5"/>
      <c r="L37" s="5"/>
      <c r="M37" s="5"/>
      <c r="N37" s="5"/>
      <c r="O37" s="5"/>
      <c r="P37" s="5"/>
      <c r="Q37" s="5"/>
      <c r="R37" s="5"/>
      <c r="S37" s="6"/>
      <c r="T37" s="4" t="str">
        <f>VLOOKUP(Table1[[#This Row],[Province_Number]],WikiTable[],3)</f>
        <v>Europe</v>
      </c>
      <c r="U37" s="4" t="str">
        <f>VLOOKUP(Table1[[#This Row],[Province_Number]],WikiTable[],4)</f>
        <v>The Baltics</v>
      </c>
      <c r="V37" s="4" t="str">
        <f>VLOOKUP(Table1[[#This Row],[Province_Number]],WikiTable[],12)</f>
        <v>Baltic Sea</v>
      </c>
      <c r="W37" s="7" t="str">
        <f>VLOOKUP(Table1[[#This Row],[Province_Number]],WikiTable[],11)</f>
        <v>Grain</v>
      </c>
      <c r="X37" s="4" t="str">
        <f>VLOOKUP(Table1[[#This Row],[Province_Number]],base[],3)</f>
        <v>LIV</v>
      </c>
      <c r="Y37" s="7">
        <f>VLOOKUP(Table1[[#This Row],[Province_Number]],base[],11)</f>
        <v>4</v>
      </c>
      <c r="Z37" s="7">
        <f>VLOOKUP(Table1[[#This Row],[Province_Number]],base[],12)</f>
        <v>4</v>
      </c>
      <c r="AA37" s="7">
        <f>VLOOKUP(Table1[[#This Row],[Province_Number]],base[],13)</f>
        <v>2</v>
      </c>
      <c r="AB37" s="7" t="str">
        <f>VLOOKUP(Table1[[#This Row],[Province_Number]],base[],14)</f>
        <v>Reval</v>
      </c>
      <c r="AC37" s="7">
        <f>VLOOKUP(Table1[[#This Row],[Province_Number]],base[],15)</f>
        <v>0</v>
      </c>
    </row>
    <row r="38" spans="1:29" ht="16.5" hidden="1" thickTop="1" thickBot="1" x14ac:dyDescent="0.3">
      <c r="A38">
        <v>37</v>
      </c>
      <c r="B38" t="s">
        <v>1331</v>
      </c>
      <c r="C38" s="5" t="s">
        <v>399</v>
      </c>
      <c r="D38" s="5" t="s">
        <v>399</v>
      </c>
      <c r="E38" s="5" t="s">
        <v>399</v>
      </c>
      <c r="F38" s="5" t="s">
        <v>401</v>
      </c>
      <c r="G38" s="5" t="s">
        <v>15</v>
      </c>
      <c r="H38" s="5">
        <v>2000</v>
      </c>
      <c r="I38" s="5" t="s">
        <v>6769</v>
      </c>
      <c r="J38" s="5" t="s">
        <v>16</v>
      </c>
      <c r="K38" s="5"/>
      <c r="L38" s="5"/>
      <c r="M38" s="5"/>
      <c r="N38" s="5"/>
      <c r="O38" s="5"/>
      <c r="P38" s="5"/>
      <c r="Q38" s="5"/>
      <c r="R38" s="5"/>
      <c r="S38" s="6"/>
      <c r="T38" s="4" t="str">
        <f>VLOOKUP(Table1[[#This Row],[Province_Number]],WikiTable[],3)</f>
        <v>Europe</v>
      </c>
      <c r="U38" s="4" t="str">
        <f>VLOOKUP(Table1[[#This Row],[Province_Number]],WikiTable[],4)</f>
        <v>The Baltics</v>
      </c>
      <c r="V38" s="4" t="str">
        <f>VLOOKUP(Table1[[#This Row],[Province_Number]],WikiTable[],12)</f>
        <v>Baltic Sea</v>
      </c>
      <c r="W38" s="7" t="str">
        <f>VLOOKUP(Table1[[#This Row],[Province_Number]],WikiTable[],11)</f>
        <v>Grain</v>
      </c>
      <c r="X38" s="4" t="str">
        <f>VLOOKUP(Table1[[#This Row],[Province_Number]],base[],3)</f>
        <v>LIV</v>
      </c>
      <c r="Y38" s="7">
        <f>VLOOKUP(Table1[[#This Row],[Province_Number]],base[],11)</f>
        <v>4</v>
      </c>
      <c r="Z38" s="7">
        <f>VLOOKUP(Table1[[#This Row],[Province_Number]],base[],12)</f>
        <v>4</v>
      </c>
      <c r="AA38" s="7">
        <f>VLOOKUP(Table1[[#This Row],[Province_Number]],base[],13)</f>
        <v>3</v>
      </c>
      <c r="AB38" s="7" t="str">
        <f>VLOOKUP(Table1[[#This Row],[Province_Number]],base[],14)</f>
        <v>Fellin</v>
      </c>
      <c r="AC38" s="7">
        <f>VLOOKUP(Table1[[#This Row],[Province_Number]],base[],15)</f>
        <v>0</v>
      </c>
    </row>
    <row r="39" spans="1:29" ht="16.5" hidden="1" thickTop="1" thickBot="1" x14ac:dyDescent="0.3">
      <c r="A39">
        <v>38</v>
      </c>
      <c r="B39" t="s">
        <v>1342</v>
      </c>
      <c r="C39" s="5" t="s">
        <v>399</v>
      </c>
      <c r="D39" s="5" t="s">
        <v>399</v>
      </c>
      <c r="E39" s="5" t="s">
        <v>399</v>
      </c>
      <c r="F39" s="5" t="s">
        <v>401</v>
      </c>
      <c r="G39" s="5" t="s">
        <v>15</v>
      </c>
      <c r="H39" s="5">
        <v>2000</v>
      </c>
      <c r="I39" s="5" t="s">
        <v>6769</v>
      </c>
      <c r="J39" s="5" t="s">
        <v>16</v>
      </c>
      <c r="K39" s="5"/>
      <c r="L39" s="5"/>
      <c r="M39" s="5"/>
      <c r="N39" s="5"/>
      <c r="O39" s="5"/>
      <c r="P39" s="5"/>
      <c r="Q39" s="5"/>
      <c r="R39" s="5"/>
      <c r="S39" s="6"/>
      <c r="T39" s="4" t="str">
        <f>VLOOKUP(Table1[[#This Row],[Province_Number]],WikiTable[],3)</f>
        <v>Europe</v>
      </c>
      <c r="U39" s="4" t="str">
        <f>VLOOKUP(Table1[[#This Row],[Province_Number]],WikiTable[],4)</f>
        <v>The Baltics</v>
      </c>
      <c r="V39" s="4" t="str">
        <f>VLOOKUP(Table1[[#This Row],[Province_Number]],WikiTable[],12)</f>
        <v>Baltic Sea</v>
      </c>
      <c r="W39" s="7" t="str">
        <f>VLOOKUP(Table1[[#This Row],[Province_Number]],WikiTable[],11)</f>
        <v>Naval supplies</v>
      </c>
      <c r="X39" s="4" t="str">
        <f>VLOOKUP(Table1[[#This Row],[Province_Number]],base[],3)</f>
        <v>RIG</v>
      </c>
      <c r="Y39" s="7">
        <f>VLOOKUP(Table1[[#This Row],[Province_Number]],base[],11)</f>
        <v>5</v>
      </c>
      <c r="Z39" s="7">
        <f>VLOOKUP(Table1[[#This Row],[Province_Number]],base[],12)</f>
        <v>5</v>
      </c>
      <c r="AA39" s="7">
        <f>VLOOKUP(Table1[[#This Row],[Province_Number]],base[],13)</f>
        <v>1</v>
      </c>
      <c r="AB39" s="7" t="str">
        <f>VLOOKUP(Table1[[#This Row],[Province_Number]],base[],14)</f>
        <v>Riga</v>
      </c>
      <c r="AC39" s="7">
        <f>VLOOKUP(Table1[[#This Row],[Province_Number]],base[],15)</f>
        <v>0</v>
      </c>
    </row>
    <row r="40" spans="1:29" ht="16.5" hidden="1" thickTop="1" thickBot="1" x14ac:dyDescent="0.3">
      <c r="A40">
        <v>39</v>
      </c>
      <c r="B40" t="s">
        <v>1353</v>
      </c>
      <c r="C40" s="5" t="s">
        <v>399</v>
      </c>
      <c r="D40" s="5" t="s">
        <v>399</v>
      </c>
      <c r="E40" s="5" t="s">
        <v>399</v>
      </c>
      <c r="F40" s="5" t="s">
        <v>401</v>
      </c>
      <c r="G40" s="5" t="s">
        <v>15</v>
      </c>
      <c r="H40" s="5">
        <v>2000</v>
      </c>
      <c r="I40" s="5" t="s">
        <v>6769</v>
      </c>
      <c r="J40" s="5" t="s">
        <v>16</v>
      </c>
      <c r="K40" s="5"/>
      <c r="L40" s="5"/>
      <c r="M40" s="5"/>
      <c r="N40" s="5"/>
      <c r="O40" s="5"/>
      <c r="P40" s="5"/>
      <c r="Q40" s="5"/>
      <c r="R40" s="5"/>
      <c r="S40" s="6"/>
      <c r="T40" s="4" t="str">
        <f>VLOOKUP(Table1[[#This Row],[Province_Number]],WikiTable[],3)</f>
        <v>Europe</v>
      </c>
      <c r="U40" s="4" t="str">
        <f>VLOOKUP(Table1[[#This Row],[Province_Number]],WikiTable[],4)</f>
        <v>The Baltics</v>
      </c>
      <c r="V40" s="4" t="str">
        <f>VLOOKUP(Table1[[#This Row],[Province_Number]],WikiTable[],12)</f>
        <v>Baltic Sea</v>
      </c>
      <c r="W40" s="7" t="str">
        <f>VLOOKUP(Table1[[#This Row],[Province_Number]],WikiTable[],11)</f>
        <v>Naval supplies</v>
      </c>
      <c r="X40" s="4" t="str">
        <f>VLOOKUP(Table1[[#This Row],[Province_Number]],base[],3)</f>
        <v>LIV</v>
      </c>
      <c r="Y40" s="7">
        <f>VLOOKUP(Table1[[#This Row],[Province_Number]],base[],11)</f>
        <v>4</v>
      </c>
      <c r="Z40" s="7">
        <f>VLOOKUP(Table1[[#This Row],[Province_Number]],base[],12)</f>
        <v>3</v>
      </c>
      <c r="AA40" s="7">
        <f>VLOOKUP(Table1[[#This Row],[Province_Number]],base[],13)</f>
        <v>1</v>
      </c>
      <c r="AB40" s="7" t="str">
        <f>VLOOKUP(Table1[[#This Row],[Province_Number]],base[],14)</f>
        <v>Goldingen</v>
      </c>
      <c r="AC40" s="7">
        <f>VLOOKUP(Table1[[#This Row],[Province_Number]],base[],15)</f>
        <v>0</v>
      </c>
    </row>
    <row r="41" spans="1:29" ht="16.5" hidden="1" thickTop="1" thickBot="1" x14ac:dyDescent="0.3">
      <c r="A41">
        <v>40</v>
      </c>
      <c r="B41" t="s">
        <v>1365</v>
      </c>
      <c r="C41" s="5" t="s">
        <v>399</v>
      </c>
      <c r="D41" s="5" t="s">
        <v>399</v>
      </c>
      <c r="E41" s="5" t="s">
        <v>399</v>
      </c>
      <c r="F41" s="5" t="s">
        <v>401</v>
      </c>
      <c r="G41" s="5" t="s">
        <v>15</v>
      </c>
      <c r="H41" s="5">
        <v>2000</v>
      </c>
      <c r="I41" s="5" t="s">
        <v>6769</v>
      </c>
      <c r="J41" s="5" t="s">
        <v>16</v>
      </c>
      <c r="K41" s="5"/>
      <c r="L41" s="5"/>
      <c r="M41" s="5"/>
      <c r="N41" s="5"/>
      <c r="O41" s="5"/>
      <c r="P41" s="5"/>
      <c r="Q41" s="5"/>
      <c r="R41" s="5"/>
      <c r="S41" s="6"/>
      <c r="T41" s="4" t="str">
        <f>VLOOKUP(Table1[[#This Row],[Province_Number]],WikiTable[],3)</f>
        <v>Europe</v>
      </c>
      <c r="U41" s="4" t="str">
        <f>VLOOKUP(Table1[[#This Row],[Province_Number]],WikiTable[],4)</f>
        <v>Wielkopolska / Prussia</v>
      </c>
      <c r="V41" s="4" t="str">
        <f>VLOOKUP(Table1[[#This Row],[Province_Number]],WikiTable[],12)</f>
        <v>Baltic Sea</v>
      </c>
      <c r="W41" s="7" t="str">
        <f>VLOOKUP(Table1[[#This Row],[Province_Number]],WikiTable[],11)</f>
        <v>Grain</v>
      </c>
      <c r="X41" s="4" t="str">
        <f>VLOOKUP(Table1[[#This Row],[Province_Number]],base[],3)</f>
        <v>TEU</v>
      </c>
      <c r="Y41" s="7">
        <f>VLOOKUP(Table1[[#This Row],[Province_Number]],base[],11)</f>
        <v>5</v>
      </c>
      <c r="Z41" s="7">
        <f>VLOOKUP(Table1[[#This Row],[Province_Number]],base[],12)</f>
        <v>5</v>
      </c>
      <c r="AA41" s="7">
        <f>VLOOKUP(Table1[[#This Row],[Province_Number]],base[],13)</f>
        <v>4</v>
      </c>
      <c r="AB41" s="7" t="str">
        <f>VLOOKUP(Table1[[#This Row],[Province_Number]],base[],14)</f>
        <v>Memel</v>
      </c>
      <c r="AC41" s="7">
        <f>VLOOKUP(Table1[[#This Row],[Province_Number]],base[],15)</f>
        <v>0</v>
      </c>
    </row>
    <row r="42" spans="1:29" ht="16.5" hidden="1" thickTop="1" thickBot="1" x14ac:dyDescent="0.3">
      <c r="A42">
        <v>41</v>
      </c>
      <c r="B42" t="s">
        <v>1376</v>
      </c>
      <c r="C42" s="5" t="s">
        <v>399</v>
      </c>
      <c r="D42" s="5" t="s">
        <v>399</v>
      </c>
      <c r="E42" s="5" t="s">
        <v>399</v>
      </c>
      <c r="F42" s="5" t="s">
        <v>401</v>
      </c>
      <c r="G42" s="5" t="s">
        <v>15</v>
      </c>
      <c r="H42" s="5">
        <v>2000</v>
      </c>
      <c r="I42" s="5" t="s">
        <v>6769</v>
      </c>
      <c r="J42" s="5" t="s">
        <v>16</v>
      </c>
      <c r="K42" s="5"/>
      <c r="L42" s="5"/>
      <c r="M42" s="5"/>
      <c r="N42" s="5"/>
      <c r="O42" s="5"/>
      <c r="P42" s="5"/>
      <c r="Q42" s="5"/>
      <c r="R42" s="5"/>
      <c r="S42" s="6"/>
      <c r="T42" s="4" t="str">
        <f>VLOOKUP(Table1[[#This Row],[Province_Number]],WikiTable[],3)</f>
        <v>Europe</v>
      </c>
      <c r="U42" s="4" t="str">
        <f>VLOOKUP(Table1[[#This Row],[Province_Number]],WikiTable[],4)</f>
        <v>Wielkopolska / Prussia</v>
      </c>
      <c r="V42" s="4" t="str">
        <f>VLOOKUP(Table1[[#This Row],[Province_Number]],WikiTable[],12)</f>
        <v>Baltic Sea</v>
      </c>
      <c r="W42" s="7" t="str">
        <f>VLOOKUP(Table1[[#This Row],[Province_Number]],WikiTable[],11)</f>
        <v>Naval supplies</v>
      </c>
      <c r="X42" s="4" t="str">
        <f>VLOOKUP(Table1[[#This Row],[Province_Number]],base[],3)</f>
        <v>TEU</v>
      </c>
      <c r="Y42" s="7">
        <f>VLOOKUP(Table1[[#This Row],[Province_Number]],base[],11)</f>
        <v>7</v>
      </c>
      <c r="Z42" s="7">
        <f>VLOOKUP(Table1[[#This Row],[Province_Number]],base[],12)</f>
        <v>7</v>
      </c>
      <c r="AA42" s="7">
        <f>VLOOKUP(Table1[[#This Row],[Province_Number]],base[],13)</f>
        <v>3</v>
      </c>
      <c r="AB42" s="7" t="str">
        <f>VLOOKUP(Table1[[#This Row],[Province_Number]],base[],14)</f>
        <v>Königsberg</v>
      </c>
      <c r="AC42" s="7">
        <f>VLOOKUP(Table1[[#This Row],[Province_Number]],base[],15)</f>
        <v>0</v>
      </c>
    </row>
    <row r="43" spans="1:29" ht="16.5" hidden="1" thickTop="1" thickBot="1" x14ac:dyDescent="0.3">
      <c r="A43">
        <v>42</v>
      </c>
      <c r="B43" t="s">
        <v>1387</v>
      </c>
      <c r="C43" s="5" t="s">
        <v>399</v>
      </c>
      <c r="D43" s="5" t="s">
        <v>399</v>
      </c>
      <c r="E43" s="5" t="s">
        <v>399</v>
      </c>
      <c r="F43" s="5" t="s">
        <v>401</v>
      </c>
      <c r="G43" s="5" t="s">
        <v>15</v>
      </c>
      <c r="H43" s="5">
        <v>2000</v>
      </c>
      <c r="I43" s="5" t="s">
        <v>6769</v>
      </c>
      <c r="J43" s="5" t="s">
        <v>16</v>
      </c>
      <c r="K43" s="5"/>
      <c r="L43" s="5"/>
      <c r="M43" s="5"/>
      <c r="N43" s="5"/>
      <c r="O43" s="5"/>
      <c r="P43" s="5"/>
      <c r="Q43" s="5"/>
      <c r="R43" s="5"/>
      <c r="S43" s="6"/>
      <c r="T43" s="4" t="str">
        <f>VLOOKUP(Table1[[#This Row],[Province_Number]],WikiTable[],3)</f>
        <v>Europe</v>
      </c>
      <c r="U43" s="4" t="str">
        <f>VLOOKUP(Table1[[#This Row],[Province_Number]],WikiTable[],4)</f>
        <v>Wielkopolska / Prussia</v>
      </c>
      <c r="V43" s="4" t="str">
        <f>VLOOKUP(Table1[[#This Row],[Province_Number]],WikiTable[],12)</f>
        <v>Baltic Sea</v>
      </c>
      <c r="W43" s="7" t="str">
        <f>VLOOKUP(Table1[[#This Row],[Province_Number]],WikiTable[],11)</f>
        <v>Naval supplies</v>
      </c>
      <c r="X43" s="4" t="str">
        <f>VLOOKUP(Table1[[#This Row],[Province_Number]],base[],3)</f>
        <v>TEU</v>
      </c>
      <c r="Y43" s="7">
        <f>VLOOKUP(Table1[[#This Row],[Province_Number]],base[],11)</f>
        <v>5</v>
      </c>
      <c r="Z43" s="7">
        <f>VLOOKUP(Table1[[#This Row],[Province_Number]],base[],12)</f>
        <v>5</v>
      </c>
      <c r="AA43" s="7">
        <f>VLOOKUP(Table1[[#This Row],[Province_Number]],base[],13)</f>
        <v>2</v>
      </c>
      <c r="AB43" s="7" t="str">
        <f>VLOOKUP(Table1[[#This Row],[Province_Number]],base[],14)</f>
        <v>Allenstein</v>
      </c>
      <c r="AC43" s="7">
        <f>VLOOKUP(Table1[[#This Row],[Province_Number]],base[],15)</f>
        <v>0</v>
      </c>
    </row>
    <row r="44" spans="1:29" ht="16.5" hidden="1" thickTop="1" thickBot="1" x14ac:dyDescent="0.3">
      <c r="A44">
        <v>43</v>
      </c>
      <c r="B44" t="s">
        <v>1398</v>
      </c>
      <c r="C44" s="5" t="s">
        <v>20</v>
      </c>
      <c r="D44" s="5" t="s">
        <v>20</v>
      </c>
      <c r="E44" s="5" t="s">
        <v>20</v>
      </c>
      <c r="F44" s="5" t="s">
        <v>364</v>
      </c>
      <c r="G44" s="5" t="s">
        <v>15</v>
      </c>
      <c r="H44" s="5">
        <v>2000</v>
      </c>
      <c r="I44" s="5" t="s">
        <v>6769</v>
      </c>
      <c r="J44" s="5" t="s">
        <v>16</v>
      </c>
      <c r="K44" s="5"/>
      <c r="L44" s="5"/>
      <c r="M44" s="5"/>
      <c r="N44" s="5"/>
      <c r="O44" s="5"/>
      <c r="P44" s="5"/>
      <c r="Q44" s="5"/>
      <c r="R44" s="5"/>
      <c r="S44" s="6"/>
      <c r="T44" s="4" t="str">
        <f>VLOOKUP(Table1[[#This Row],[Province_Number]],WikiTable[],3)</f>
        <v>Europe</v>
      </c>
      <c r="U44" s="4" t="str">
        <f>VLOOKUP(Table1[[#This Row],[Province_Number]],WikiTable[],4)</f>
        <v>Wielkopolska / Prussia</v>
      </c>
      <c r="V44" s="4" t="str">
        <f>VLOOKUP(Table1[[#This Row],[Province_Number]],WikiTable[],12)</f>
        <v>Baltic Sea</v>
      </c>
      <c r="W44" s="7" t="str">
        <f>VLOOKUP(Table1[[#This Row],[Province_Number]],WikiTable[],11)</f>
        <v>Grain</v>
      </c>
      <c r="X44" s="4" t="str">
        <f>VLOOKUP(Table1[[#This Row],[Province_Number]],base[],3)</f>
        <v>TEU</v>
      </c>
      <c r="Y44" s="7">
        <f>VLOOKUP(Table1[[#This Row],[Province_Number]],base[],11)</f>
        <v>7</v>
      </c>
      <c r="Z44" s="7">
        <f>VLOOKUP(Table1[[#This Row],[Province_Number]],base[],12)</f>
        <v>7</v>
      </c>
      <c r="AA44" s="7">
        <f>VLOOKUP(Table1[[#This Row],[Province_Number]],base[],13)</f>
        <v>2</v>
      </c>
      <c r="AB44" s="7" t="str">
        <f>VLOOKUP(Table1[[#This Row],[Province_Number]],base[],14)</f>
        <v>Danzig</v>
      </c>
      <c r="AC44" s="7">
        <f>VLOOKUP(Table1[[#This Row],[Province_Number]],base[],15)</f>
        <v>0</v>
      </c>
    </row>
    <row r="45" spans="1:29" ht="16.5" hidden="1" thickTop="1" thickBot="1" x14ac:dyDescent="0.3">
      <c r="A45">
        <v>44</v>
      </c>
      <c r="B45" t="s">
        <v>1409</v>
      </c>
      <c r="C45" s="5" t="s">
        <v>20</v>
      </c>
      <c r="D45" s="5" t="s">
        <v>20</v>
      </c>
      <c r="E45" s="5" t="s">
        <v>1526</v>
      </c>
      <c r="F45" s="5" t="s">
        <v>76</v>
      </c>
      <c r="G45" s="5" t="s">
        <v>15</v>
      </c>
      <c r="H45" s="5">
        <v>2000</v>
      </c>
      <c r="I45" s="5" t="s">
        <v>6769</v>
      </c>
      <c r="J45" s="5" t="s">
        <v>16</v>
      </c>
      <c r="K45" s="5"/>
      <c r="L45" s="5"/>
      <c r="M45" s="5"/>
      <c r="N45" s="5"/>
      <c r="O45" s="5"/>
      <c r="P45" s="5"/>
      <c r="Q45" s="5"/>
      <c r="R45" s="5"/>
      <c r="S45" s="6"/>
      <c r="T45" s="4" t="str">
        <f>VLOOKUP(Table1[[#This Row],[Province_Number]],WikiTable[],3)</f>
        <v>Europe</v>
      </c>
      <c r="U45" s="4" t="str">
        <f>VLOOKUP(Table1[[#This Row],[Province_Number]],WikiTable[],4)</f>
        <v>German Region</v>
      </c>
      <c r="V45" s="4" t="str">
        <f>VLOOKUP(Table1[[#This Row],[Province_Number]],WikiTable[],12)</f>
        <v>Lübeck</v>
      </c>
      <c r="W45" s="7" t="str">
        <f>VLOOKUP(Table1[[#This Row],[Province_Number]],WikiTable[],11)</f>
        <v>Fish</v>
      </c>
      <c r="X45" s="4" t="str">
        <f>VLOOKUP(Table1[[#This Row],[Province_Number]],base[],3)</f>
        <v>HSA</v>
      </c>
      <c r="Y45" s="7">
        <f>VLOOKUP(Table1[[#This Row],[Province_Number]],base[],11)</f>
        <v>7</v>
      </c>
      <c r="Z45" s="7">
        <f>VLOOKUP(Table1[[#This Row],[Province_Number]],base[],12)</f>
        <v>7</v>
      </c>
      <c r="AA45" s="7">
        <f>VLOOKUP(Table1[[#This Row],[Province_Number]],base[],13)</f>
        <v>5</v>
      </c>
      <c r="AB45" s="7" t="str">
        <f>VLOOKUP(Table1[[#This Row],[Province_Number]],base[],14)</f>
        <v>Hamburg</v>
      </c>
      <c r="AC45" s="7">
        <f>VLOOKUP(Table1[[#This Row],[Province_Number]],base[],15)</f>
        <v>50</v>
      </c>
    </row>
    <row r="46" spans="1:29" ht="16.5" hidden="1" thickTop="1" thickBot="1" x14ac:dyDescent="0.3">
      <c r="A46">
        <v>45</v>
      </c>
      <c r="B46" t="s">
        <v>1421</v>
      </c>
      <c r="C46" s="5" t="s">
        <v>20</v>
      </c>
      <c r="D46" s="5" t="s">
        <v>20</v>
      </c>
      <c r="E46" s="5" t="s">
        <v>1526</v>
      </c>
      <c r="F46" s="5" t="s">
        <v>179</v>
      </c>
      <c r="G46" s="5" t="s">
        <v>15</v>
      </c>
      <c r="H46" s="5">
        <v>2000</v>
      </c>
      <c r="I46" s="5" t="s">
        <v>6769</v>
      </c>
      <c r="J46" s="5" t="s">
        <v>16</v>
      </c>
      <c r="K46" s="5"/>
      <c r="L46" s="5"/>
      <c r="M46" s="5"/>
      <c r="N46" s="5"/>
      <c r="O46" s="5"/>
      <c r="P46" s="5"/>
      <c r="Q46" s="5"/>
      <c r="R46" s="5"/>
      <c r="S46" s="6"/>
      <c r="T46" s="4" t="str">
        <f>VLOOKUP(Table1[[#This Row],[Province_Number]],WikiTable[],3)</f>
        <v>Europe</v>
      </c>
      <c r="U46" s="4" t="str">
        <f>VLOOKUP(Table1[[#This Row],[Province_Number]],WikiTable[],4)</f>
        <v>German Region</v>
      </c>
      <c r="V46" s="4" t="str">
        <f>VLOOKUP(Table1[[#This Row],[Province_Number]],WikiTable[],12)</f>
        <v>Lübeck</v>
      </c>
      <c r="W46" s="7" t="str">
        <f>VLOOKUP(Table1[[#This Row],[Province_Number]],WikiTable[],11)</f>
        <v>Naval supplies</v>
      </c>
      <c r="X46" s="4" t="str">
        <f>VLOOKUP(Table1[[#This Row],[Province_Number]],base[],3)</f>
        <v>HSA</v>
      </c>
      <c r="Y46" s="7">
        <f>VLOOKUP(Table1[[#This Row],[Province_Number]],base[],11)</f>
        <v>7</v>
      </c>
      <c r="Z46" s="7">
        <f>VLOOKUP(Table1[[#This Row],[Province_Number]],base[],12)</f>
        <v>7</v>
      </c>
      <c r="AA46" s="7">
        <f>VLOOKUP(Table1[[#This Row],[Province_Number]],base[],13)</f>
        <v>3</v>
      </c>
      <c r="AB46" s="7" t="str">
        <f>VLOOKUP(Table1[[#This Row],[Province_Number]],base[],14)</f>
        <v>Lübeck</v>
      </c>
      <c r="AC46" s="7">
        <f>VLOOKUP(Table1[[#This Row],[Province_Number]],base[],15)</f>
        <v>0</v>
      </c>
    </row>
    <row r="47" spans="1:29" ht="16.5" hidden="1" thickTop="1" thickBot="1" x14ac:dyDescent="0.3">
      <c r="A47">
        <v>46</v>
      </c>
      <c r="B47" t="s">
        <v>1432</v>
      </c>
      <c r="C47" s="5" t="s">
        <v>399</v>
      </c>
      <c r="D47" s="5" t="s">
        <v>399</v>
      </c>
      <c r="E47" s="5" t="s">
        <v>1242</v>
      </c>
      <c r="F47" s="5" t="s">
        <v>179</v>
      </c>
      <c r="G47" s="5" t="s">
        <v>15</v>
      </c>
      <c r="H47" s="5">
        <v>2000</v>
      </c>
      <c r="I47" s="5" t="s">
        <v>6769</v>
      </c>
      <c r="J47" s="5" t="s">
        <v>16</v>
      </c>
      <c r="K47" s="5"/>
      <c r="L47" s="5"/>
      <c r="M47" s="5"/>
      <c r="N47" s="5"/>
      <c r="O47" s="5"/>
      <c r="P47" s="5"/>
      <c r="Q47" s="5"/>
      <c r="R47" s="5"/>
      <c r="S47" s="6"/>
      <c r="T47" s="4" t="str">
        <f>VLOOKUP(Table1[[#This Row],[Province_Number]],WikiTable[],3)</f>
        <v>Europe</v>
      </c>
      <c r="U47" s="4" t="str">
        <f>VLOOKUP(Table1[[#This Row],[Province_Number]],WikiTable[],4)</f>
        <v>German Region</v>
      </c>
      <c r="V47" s="4" t="str">
        <f>VLOOKUP(Table1[[#This Row],[Province_Number]],WikiTable[],12)</f>
        <v>Lübeck</v>
      </c>
      <c r="W47" s="7" t="str">
        <f>VLOOKUP(Table1[[#This Row],[Province_Number]],WikiTable[],11)</f>
        <v>Naval supplies</v>
      </c>
      <c r="X47" s="4" t="str">
        <f>VLOOKUP(Table1[[#This Row],[Province_Number]],base[],3)</f>
        <v>MKL</v>
      </c>
      <c r="Y47" s="7">
        <f>VLOOKUP(Table1[[#This Row],[Province_Number]],base[],11)</f>
        <v>4</v>
      </c>
      <c r="Z47" s="7">
        <f>VLOOKUP(Table1[[#This Row],[Province_Number]],base[],12)</f>
        <v>4</v>
      </c>
      <c r="AA47" s="7">
        <f>VLOOKUP(Table1[[#This Row],[Province_Number]],base[],13)</f>
        <v>2</v>
      </c>
      <c r="AB47" s="7" t="str">
        <f>VLOOKUP(Table1[[#This Row],[Province_Number]],base[],14)</f>
        <v>Rostock</v>
      </c>
      <c r="AC47" s="7">
        <f>VLOOKUP(Table1[[#This Row],[Province_Number]],base[],15)</f>
        <v>0</v>
      </c>
    </row>
    <row r="48" spans="1:29" ht="16.5" hidden="1" thickTop="1" thickBot="1" x14ac:dyDescent="0.3">
      <c r="A48">
        <v>47</v>
      </c>
      <c r="B48" t="s">
        <v>1443</v>
      </c>
      <c r="C48" s="5" t="s">
        <v>190</v>
      </c>
      <c r="D48" s="5" t="s">
        <v>190</v>
      </c>
      <c r="E48" s="5" t="s">
        <v>190</v>
      </c>
      <c r="F48" s="5" t="s">
        <v>179</v>
      </c>
      <c r="G48" s="5" t="s">
        <v>15</v>
      </c>
      <c r="H48" s="5">
        <v>2000</v>
      </c>
      <c r="I48" s="5" t="s">
        <v>6769</v>
      </c>
      <c r="J48" s="5" t="s">
        <v>16</v>
      </c>
      <c r="K48" s="5"/>
      <c r="L48" s="5">
        <v>3</v>
      </c>
      <c r="M48" s="5">
        <v>3</v>
      </c>
      <c r="N48" s="5">
        <v>2</v>
      </c>
      <c r="O48" s="5" t="s">
        <v>6825</v>
      </c>
      <c r="P48" s="5" t="s">
        <v>4237</v>
      </c>
      <c r="Q48" s="5" t="s">
        <v>6848</v>
      </c>
      <c r="R48" s="5">
        <v>0</v>
      </c>
      <c r="S48" s="6" t="s">
        <v>4237</v>
      </c>
      <c r="T48" s="4" t="str">
        <f>VLOOKUP(Table1[[#This Row],[Province_Number]],WikiTable[],3)</f>
        <v>Europe</v>
      </c>
      <c r="U48" s="4" t="str">
        <f>VLOOKUP(Table1[[#This Row],[Province_Number]],WikiTable[],4)</f>
        <v>German Region</v>
      </c>
      <c r="V48" s="4" t="str">
        <f>VLOOKUP(Table1[[#This Row],[Province_Number]],WikiTable[],12)</f>
        <v>Lübeck</v>
      </c>
      <c r="W48" s="7" t="str">
        <f>VLOOKUP(Table1[[#This Row],[Province_Number]],WikiTable[],11)</f>
        <v>Fish</v>
      </c>
      <c r="X48" s="4" t="str">
        <f>VLOOKUP(Table1[[#This Row],[Province_Number]],base[],3)</f>
        <v>POM</v>
      </c>
      <c r="Y48" s="7">
        <f>VLOOKUP(Table1[[#This Row],[Province_Number]],base[],11)</f>
        <v>3</v>
      </c>
      <c r="Z48" s="7">
        <f>VLOOKUP(Table1[[#This Row],[Province_Number]],base[],12)</f>
        <v>3</v>
      </c>
      <c r="AA48" s="7">
        <f>VLOOKUP(Table1[[#This Row],[Province_Number]],base[],13)</f>
        <v>2</v>
      </c>
      <c r="AB48" s="7" t="str">
        <f>VLOOKUP(Table1[[#This Row],[Province_Number]],base[],14)</f>
        <v>Stralsund</v>
      </c>
      <c r="AC48" s="7">
        <f>VLOOKUP(Table1[[#This Row],[Province_Number]],base[],15)</f>
        <v>0</v>
      </c>
    </row>
    <row r="49" spans="1:29" ht="16.5" hidden="1" thickTop="1" thickBot="1" x14ac:dyDescent="0.3">
      <c r="A49">
        <v>48</v>
      </c>
      <c r="B49" t="s">
        <v>1454</v>
      </c>
      <c r="C49" s="5" t="s">
        <v>20</v>
      </c>
      <c r="D49" s="5" t="s">
        <v>20</v>
      </c>
      <c r="E49" s="5" t="s">
        <v>20</v>
      </c>
      <c r="F49" s="5" t="s">
        <v>364</v>
      </c>
      <c r="G49" s="5" t="s">
        <v>15</v>
      </c>
      <c r="H49" s="5">
        <v>2000</v>
      </c>
      <c r="I49" s="5" t="s">
        <v>6769</v>
      </c>
      <c r="J49" s="5" t="s">
        <v>16</v>
      </c>
      <c r="K49" s="5"/>
      <c r="L49" s="5"/>
      <c r="M49" s="5"/>
      <c r="N49" s="5"/>
      <c r="O49" s="5"/>
      <c r="P49" s="5"/>
      <c r="Q49" s="5"/>
      <c r="R49" s="5"/>
      <c r="S49" s="6"/>
      <c r="T49" s="4" t="str">
        <f>VLOOKUP(Table1[[#This Row],[Province_Number]],WikiTable[],3)</f>
        <v>Europe</v>
      </c>
      <c r="U49" s="4" t="str">
        <f>VLOOKUP(Table1[[#This Row],[Province_Number]],WikiTable[],4)</f>
        <v>German Region</v>
      </c>
      <c r="V49" s="4" t="str">
        <f>VLOOKUP(Table1[[#This Row],[Province_Number]],WikiTable[],12)</f>
        <v>Lübeck</v>
      </c>
      <c r="W49" s="7" t="str">
        <f>VLOOKUP(Table1[[#This Row],[Province_Number]],WikiTable[],11)</f>
        <v>Fish</v>
      </c>
      <c r="X49" s="4" t="str">
        <f>VLOOKUP(Table1[[#This Row],[Province_Number]],base[],3)</f>
        <v>POM</v>
      </c>
      <c r="Y49" s="7">
        <f>VLOOKUP(Table1[[#This Row],[Province_Number]],base[],11)</f>
        <v>3</v>
      </c>
      <c r="Z49" s="7">
        <f>VLOOKUP(Table1[[#This Row],[Province_Number]],base[],12)</f>
        <v>3</v>
      </c>
      <c r="AA49" s="7">
        <f>VLOOKUP(Table1[[#This Row],[Province_Number]],base[],13)</f>
        <v>2</v>
      </c>
      <c r="AB49" s="7" t="str">
        <f>VLOOKUP(Table1[[#This Row],[Province_Number]],base[],14)</f>
        <v>Kolberg</v>
      </c>
      <c r="AC49" s="7">
        <f>VLOOKUP(Table1[[#This Row],[Province_Number]],base[],15)</f>
        <v>0</v>
      </c>
    </row>
    <row r="50" spans="1:29" ht="16.5" hidden="1" thickTop="1" thickBot="1" x14ac:dyDescent="0.3">
      <c r="A50">
        <v>49</v>
      </c>
      <c r="B50" t="s">
        <v>1465</v>
      </c>
      <c r="C50" s="5" t="s">
        <v>20</v>
      </c>
      <c r="D50" s="5" t="s">
        <v>20</v>
      </c>
      <c r="E50" s="5" t="s">
        <v>20</v>
      </c>
      <c r="F50" s="5" t="s">
        <v>364</v>
      </c>
      <c r="G50" s="5" t="s">
        <v>15</v>
      </c>
      <c r="H50" s="5">
        <v>2000</v>
      </c>
      <c r="I50" s="5" t="s">
        <v>6769</v>
      </c>
      <c r="J50" s="5" t="s">
        <v>16</v>
      </c>
      <c r="K50" s="5"/>
      <c r="L50" s="5"/>
      <c r="M50" s="5"/>
      <c r="N50" s="5"/>
      <c r="O50" s="5"/>
      <c r="P50" s="5"/>
      <c r="Q50" s="5"/>
      <c r="R50" s="5"/>
      <c r="S50" s="6"/>
      <c r="T50" s="4" t="str">
        <f>VLOOKUP(Table1[[#This Row],[Province_Number]],WikiTable[],3)</f>
        <v>Europe</v>
      </c>
      <c r="U50" s="4" t="str">
        <f>VLOOKUP(Table1[[#This Row],[Province_Number]],WikiTable[],4)</f>
        <v>German Region</v>
      </c>
      <c r="V50" s="4" t="str">
        <f>VLOOKUP(Table1[[#This Row],[Province_Number]],WikiTable[],12)</f>
        <v>Lübeck</v>
      </c>
      <c r="W50" s="7" t="str">
        <f>VLOOKUP(Table1[[#This Row],[Province_Number]],WikiTable[],11)</f>
        <v>Grain</v>
      </c>
      <c r="X50" s="4" t="str">
        <f>VLOOKUP(Table1[[#This Row],[Province_Number]],base[],3)</f>
        <v>BRA</v>
      </c>
      <c r="Y50" s="7">
        <f>VLOOKUP(Table1[[#This Row],[Province_Number]],base[],11)</f>
        <v>3</v>
      </c>
      <c r="Z50" s="7">
        <f>VLOOKUP(Table1[[#This Row],[Province_Number]],base[],12)</f>
        <v>3</v>
      </c>
      <c r="AA50" s="7">
        <f>VLOOKUP(Table1[[#This Row],[Province_Number]],base[],13)</f>
        <v>3</v>
      </c>
      <c r="AB50" s="7" t="str">
        <f>VLOOKUP(Table1[[#This Row],[Province_Number]],base[],14)</f>
        <v>Landsberg</v>
      </c>
      <c r="AC50" s="7">
        <f>VLOOKUP(Table1[[#This Row],[Province_Number]],base[],15)</f>
        <v>0</v>
      </c>
    </row>
    <row r="51" spans="1:29" ht="16.5" hidden="1" thickTop="1" thickBot="1" x14ac:dyDescent="0.3">
      <c r="A51">
        <v>50</v>
      </c>
      <c r="B51" t="s">
        <v>1475</v>
      </c>
      <c r="C51" s="5" t="s">
        <v>20</v>
      </c>
      <c r="D51" s="5" t="s">
        <v>20</v>
      </c>
      <c r="E51" s="5" t="s">
        <v>20</v>
      </c>
      <c r="F51" s="5" t="s">
        <v>358</v>
      </c>
      <c r="G51" s="5" t="s">
        <v>15</v>
      </c>
      <c r="H51" s="5">
        <v>2000</v>
      </c>
      <c r="I51" s="5" t="s">
        <v>6769</v>
      </c>
      <c r="J51" s="5" t="s">
        <v>16</v>
      </c>
      <c r="K51" s="5"/>
      <c r="L51" s="5"/>
      <c r="M51" s="5"/>
      <c r="N51" s="5"/>
      <c r="O51" s="5"/>
      <c r="P51" s="5"/>
      <c r="Q51" s="5"/>
      <c r="R51" s="5"/>
      <c r="S51" s="6"/>
      <c r="T51" s="4" t="str">
        <f>VLOOKUP(Table1[[#This Row],[Province_Number]],WikiTable[],3)</f>
        <v>Europe</v>
      </c>
      <c r="U51" s="4" t="str">
        <f>VLOOKUP(Table1[[#This Row],[Province_Number]],WikiTable[],4)</f>
        <v>German Region</v>
      </c>
      <c r="V51" s="4" t="str">
        <f>VLOOKUP(Table1[[#This Row],[Province_Number]],WikiTable[],12)</f>
        <v>Lübeck</v>
      </c>
      <c r="W51" s="7" t="str">
        <f>VLOOKUP(Table1[[#This Row],[Province_Number]],WikiTable[],11)</f>
        <v>Cloth</v>
      </c>
      <c r="X51" s="4" t="str">
        <f>VLOOKUP(Table1[[#This Row],[Province_Number]],base[],3)</f>
        <v>BRA</v>
      </c>
      <c r="Y51" s="7">
        <f>VLOOKUP(Table1[[#This Row],[Province_Number]],base[],11)</f>
        <v>4</v>
      </c>
      <c r="Z51" s="7">
        <f>VLOOKUP(Table1[[#This Row],[Province_Number]],base[],12)</f>
        <v>4</v>
      </c>
      <c r="AA51" s="7">
        <f>VLOOKUP(Table1[[#This Row],[Province_Number]],base[],13)</f>
        <v>4</v>
      </c>
      <c r="AB51" s="7" t="str">
        <f>VLOOKUP(Table1[[#This Row],[Province_Number]],base[],14)</f>
        <v>Berlin</v>
      </c>
      <c r="AC51" s="7">
        <f>VLOOKUP(Table1[[#This Row],[Province_Number]],base[],15)</f>
        <v>0</v>
      </c>
    </row>
    <row r="52" spans="1:29" ht="16.5" hidden="1" thickTop="1" thickBot="1" x14ac:dyDescent="0.3">
      <c r="A52">
        <v>51</v>
      </c>
      <c r="B52" t="s">
        <v>1482</v>
      </c>
      <c r="C52" s="5" t="s">
        <v>20</v>
      </c>
      <c r="D52" s="5" t="s">
        <v>20</v>
      </c>
      <c r="E52" s="5" t="s">
        <v>20</v>
      </c>
      <c r="F52" s="5" t="s">
        <v>358</v>
      </c>
      <c r="G52" s="5" t="s">
        <v>15</v>
      </c>
      <c r="H52" s="5">
        <v>2000</v>
      </c>
      <c r="I52" s="5" t="s">
        <v>4221</v>
      </c>
      <c r="J52" s="5" t="s">
        <v>16</v>
      </c>
      <c r="K52" s="5"/>
      <c r="L52" s="5"/>
      <c r="M52" s="5"/>
      <c r="N52" s="5"/>
      <c r="O52" s="5"/>
      <c r="P52" s="5"/>
      <c r="Q52" s="5"/>
      <c r="R52" s="5"/>
      <c r="S52" s="6"/>
      <c r="T52" s="4" t="str">
        <f>VLOOKUP(Table1[[#This Row],[Province_Number]],WikiTable[],3)</f>
        <v>Europe</v>
      </c>
      <c r="U52" s="4" t="str">
        <f>VLOOKUP(Table1[[#This Row],[Province_Number]],WikiTable[],4)</f>
        <v>German Region</v>
      </c>
      <c r="V52" s="4" t="str">
        <f>VLOOKUP(Table1[[#This Row],[Province_Number]],WikiTable[],12)</f>
        <v>Saxony</v>
      </c>
      <c r="W52" s="7" t="str">
        <f>VLOOKUP(Table1[[#This Row],[Province_Number]],WikiTable[],11)</f>
        <v>Grain</v>
      </c>
      <c r="X52" s="4" t="str">
        <f>VLOOKUP(Table1[[#This Row],[Province_Number]],base[],3)</f>
        <v>BRA</v>
      </c>
      <c r="Y52" s="7">
        <f>VLOOKUP(Table1[[#This Row],[Province_Number]],base[],11)</f>
        <v>3</v>
      </c>
      <c r="Z52" s="7">
        <f>VLOOKUP(Table1[[#This Row],[Province_Number]],base[],12)</f>
        <v>3</v>
      </c>
      <c r="AA52" s="7">
        <f>VLOOKUP(Table1[[#This Row],[Province_Number]],base[],13)</f>
        <v>1</v>
      </c>
      <c r="AB52" s="7" t="str">
        <f>VLOOKUP(Table1[[#This Row],[Province_Number]],base[],14)</f>
        <v>Neuruppin</v>
      </c>
      <c r="AC52" s="7">
        <f>VLOOKUP(Table1[[#This Row],[Province_Number]],base[],15)</f>
        <v>0</v>
      </c>
    </row>
    <row r="53" spans="1:29" ht="16.5" hidden="1" thickTop="1" thickBot="1" x14ac:dyDescent="0.3">
      <c r="A53">
        <v>52</v>
      </c>
      <c r="B53" t="s">
        <v>1492</v>
      </c>
      <c r="C53" s="5" t="s">
        <v>356</v>
      </c>
      <c r="D53" s="5" t="s">
        <v>356</v>
      </c>
      <c r="E53" s="5" t="s">
        <v>356</v>
      </c>
      <c r="F53" s="5" t="s">
        <v>179</v>
      </c>
      <c r="G53" s="5" t="s">
        <v>15</v>
      </c>
      <c r="H53" s="5">
        <v>2000</v>
      </c>
      <c r="I53" s="5" t="s">
        <v>4221</v>
      </c>
      <c r="J53" s="5" t="s">
        <v>16</v>
      </c>
      <c r="K53" s="5"/>
      <c r="L53" s="5">
        <v>5</v>
      </c>
      <c r="M53" s="5">
        <v>4</v>
      </c>
      <c r="N53" s="5">
        <v>4</v>
      </c>
      <c r="O53" s="5" t="s">
        <v>6817</v>
      </c>
      <c r="P53" s="5" t="s">
        <v>4237</v>
      </c>
      <c r="Q53" s="5" t="s">
        <v>1492</v>
      </c>
      <c r="R53" s="5">
        <v>0</v>
      </c>
      <c r="S53" s="6" t="s">
        <v>4237</v>
      </c>
      <c r="T53" s="4" t="str">
        <f>VLOOKUP(Table1[[#This Row],[Province_Number]],WikiTable[],3)</f>
        <v>Europe</v>
      </c>
      <c r="U53" s="4" t="str">
        <f>VLOOKUP(Table1[[#This Row],[Province_Number]],WikiTable[],4)</f>
        <v>Westphalian Region / German Region</v>
      </c>
      <c r="V53" s="4" t="str">
        <f>VLOOKUP(Table1[[#This Row],[Province_Number]],WikiTable[],12)</f>
        <v>Saxony</v>
      </c>
      <c r="W53" s="7" t="str">
        <f>VLOOKUP(Table1[[#This Row],[Province_Number]],WikiTable[],11)</f>
        <v>Cloth</v>
      </c>
      <c r="X53" s="4" t="str">
        <f>VLOOKUP(Table1[[#This Row],[Province_Number]],base[],3)</f>
        <v>MAG</v>
      </c>
      <c r="Y53" s="7">
        <f>VLOOKUP(Table1[[#This Row],[Province_Number]],base[],11)</f>
        <v>4</v>
      </c>
      <c r="Z53" s="7">
        <f>VLOOKUP(Table1[[#This Row],[Province_Number]],base[],12)</f>
        <v>4</v>
      </c>
      <c r="AA53" s="7">
        <f>VLOOKUP(Table1[[#This Row],[Province_Number]],base[],13)</f>
        <v>2</v>
      </c>
      <c r="AB53" s="7" t="str">
        <f>VLOOKUP(Table1[[#This Row],[Province_Number]],base[],14)</f>
        <v>Magdeburg</v>
      </c>
      <c r="AC53" s="7">
        <f>VLOOKUP(Table1[[#This Row],[Province_Number]],base[],15)</f>
        <v>0</v>
      </c>
    </row>
    <row r="54" spans="1:29" ht="16.5" hidden="1" thickTop="1" thickBot="1" x14ac:dyDescent="0.3">
      <c r="A54">
        <v>53</v>
      </c>
      <c r="B54" t="s">
        <v>1503</v>
      </c>
      <c r="C54" s="5" t="s">
        <v>356</v>
      </c>
      <c r="D54" s="5" t="s">
        <v>356</v>
      </c>
      <c r="E54" s="5" t="s">
        <v>356</v>
      </c>
      <c r="F54" s="5" t="s">
        <v>179</v>
      </c>
      <c r="G54" s="5" t="s">
        <v>15</v>
      </c>
      <c r="H54" s="5">
        <v>2000</v>
      </c>
      <c r="I54" s="5" t="s">
        <v>6769</v>
      </c>
      <c r="J54" s="5" t="s">
        <v>16</v>
      </c>
      <c r="K54" s="5"/>
      <c r="L54" s="5">
        <v>3</v>
      </c>
      <c r="M54" s="5">
        <v>3</v>
      </c>
      <c r="N54" s="5">
        <v>4</v>
      </c>
      <c r="O54" s="5" t="s">
        <v>6841</v>
      </c>
      <c r="P54" s="5" t="s">
        <v>4237</v>
      </c>
      <c r="Q54" s="5" t="s">
        <v>1503</v>
      </c>
      <c r="R54" s="5">
        <v>0</v>
      </c>
      <c r="S54" s="6" t="s">
        <v>4237</v>
      </c>
      <c r="T54" s="4" t="str">
        <f>VLOOKUP(Table1[[#This Row],[Province_Number]],WikiTable[],3)</f>
        <v>Europe</v>
      </c>
      <c r="U54" s="4" t="str">
        <f>VLOOKUP(Table1[[#This Row],[Province_Number]],WikiTable[],4)</f>
        <v>Westphalian Region / German Region</v>
      </c>
      <c r="V54" s="4" t="str">
        <f>VLOOKUP(Table1[[#This Row],[Province_Number]],WikiTable[],12)</f>
        <v>Lübeck</v>
      </c>
      <c r="W54" s="7" t="str">
        <f>VLOOKUP(Table1[[#This Row],[Province_Number]],WikiTable[],11)</f>
        <v>Salt</v>
      </c>
      <c r="X54" s="4" t="str">
        <f>VLOOKUP(Table1[[#This Row],[Province_Number]],base[],3)</f>
        <v>LUN</v>
      </c>
      <c r="Y54" s="7">
        <f>VLOOKUP(Table1[[#This Row],[Province_Number]],base[],11)</f>
        <v>3</v>
      </c>
      <c r="Z54" s="7">
        <f>VLOOKUP(Table1[[#This Row],[Province_Number]],base[],12)</f>
        <v>3</v>
      </c>
      <c r="AA54" s="7">
        <f>VLOOKUP(Table1[[#This Row],[Province_Number]],base[],13)</f>
        <v>2</v>
      </c>
      <c r="AB54" s="7" t="str">
        <f>VLOOKUP(Table1[[#This Row],[Province_Number]],base[],14)</f>
        <v>Lüneburg</v>
      </c>
      <c r="AC54" s="7">
        <f>VLOOKUP(Table1[[#This Row],[Province_Number]],base[],15)</f>
        <v>0</v>
      </c>
    </row>
    <row r="55" spans="1:29" ht="16.5" hidden="1" thickTop="1" thickBot="1" x14ac:dyDescent="0.3">
      <c r="A55">
        <v>54</v>
      </c>
      <c r="B55" t="s">
        <v>1514</v>
      </c>
      <c r="C55" s="5" t="s">
        <v>356</v>
      </c>
      <c r="D55" s="5" t="s">
        <v>356</v>
      </c>
      <c r="E55" s="5" t="s">
        <v>6793</v>
      </c>
      <c r="F55" s="5" t="s">
        <v>179</v>
      </c>
      <c r="G55" s="5" t="s">
        <v>15</v>
      </c>
      <c r="H55" s="5">
        <v>2000</v>
      </c>
      <c r="I55" s="5" t="s">
        <v>6769</v>
      </c>
      <c r="J55" s="5" t="s">
        <v>16</v>
      </c>
      <c r="K55" s="5"/>
      <c r="L55" s="5">
        <v>3</v>
      </c>
      <c r="M55" s="5">
        <v>3</v>
      </c>
      <c r="N55" s="5">
        <v>6</v>
      </c>
      <c r="O55" s="5" t="s">
        <v>6825</v>
      </c>
      <c r="P55" s="5" t="s">
        <v>4237</v>
      </c>
      <c r="Q55" s="5" t="s">
        <v>6439</v>
      </c>
      <c r="R55" s="5">
        <v>0</v>
      </c>
      <c r="S55" s="6" t="s">
        <v>4237</v>
      </c>
      <c r="T55" s="4" t="str">
        <f>VLOOKUP(Table1[[#This Row],[Province_Number]],WikiTable[],3)</f>
        <v>Europe</v>
      </c>
      <c r="U55" s="4" t="str">
        <f>VLOOKUP(Table1[[#This Row],[Province_Number]],WikiTable[],4)</f>
        <v>German Region</v>
      </c>
      <c r="V55" s="4" t="str">
        <f>VLOOKUP(Table1[[#This Row],[Province_Number]],WikiTable[],12)</f>
        <v>Lübeck</v>
      </c>
      <c r="W55" s="7" t="str">
        <f>VLOOKUP(Table1[[#This Row],[Province_Number]],WikiTable[],11)</f>
        <v>Fish</v>
      </c>
      <c r="X55" s="4" t="str">
        <f>VLOOKUP(Table1[[#This Row],[Province_Number]],base[],3)</f>
        <v>VER</v>
      </c>
      <c r="Y55" s="7">
        <f>VLOOKUP(Table1[[#This Row],[Province_Number]],base[],11)</f>
        <v>3</v>
      </c>
      <c r="Z55" s="7">
        <f>VLOOKUP(Table1[[#This Row],[Province_Number]],base[],12)</f>
        <v>3</v>
      </c>
      <c r="AA55" s="7">
        <f>VLOOKUP(Table1[[#This Row],[Province_Number]],base[],13)</f>
        <v>4</v>
      </c>
      <c r="AB55" s="7" t="str">
        <f>VLOOKUP(Table1[[#This Row],[Province_Number]],base[],14)</f>
        <v>Bremervörde</v>
      </c>
      <c r="AC55" s="7">
        <f>VLOOKUP(Table1[[#This Row],[Province_Number]],base[],15)</f>
        <v>0</v>
      </c>
    </row>
    <row r="56" spans="1:29" ht="16.5" hidden="1" thickTop="1" thickBot="1" x14ac:dyDescent="0.3">
      <c r="A56">
        <v>55</v>
      </c>
      <c r="B56" t="s">
        <v>1525</v>
      </c>
      <c r="C56" s="5" t="s">
        <v>20</v>
      </c>
      <c r="D56" s="5" t="s">
        <v>20</v>
      </c>
      <c r="E56" s="5" t="s">
        <v>1526</v>
      </c>
      <c r="F56" s="5" t="s">
        <v>179</v>
      </c>
      <c r="G56" s="5" t="s">
        <v>15</v>
      </c>
      <c r="H56" s="5">
        <v>2000</v>
      </c>
      <c r="I56" s="5" t="s">
        <v>6769</v>
      </c>
      <c r="J56" s="5" t="s">
        <v>16</v>
      </c>
      <c r="K56" s="5"/>
      <c r="L56" s="5"/>
      <c r="M56" s="5"/>
      <c r="N56" s="5"/>
      <c r="O56" s="5"/>
      <c r="P56" s="5"/>
      <c r="Q56" s="5"/>
      <c r="R56" s="5"/>
      <c r="S56" s="6"/>
      <c r="T56" s="4" t="str">
        <f>VLOOKUP(Table1[[#This Row],[Province_Number]],WikiTable[],3)</f>
        <v>Europe</v>
      </c>
      <c r="U56" s="4" t="str">
        <f>VLOOKUP(Table1[[#This Row],[Province_Number]],WikiTable[],4)</f>
        <v>German Region</v>
      </c>
      <c r="V56" s="4" t="str">
        <f>VLOOKUP(Table1[[#This Row],[Province_Number]],WikiTable[],12)</f>
        <v>Lübeck</v>
      </c>
      <c r="W56" s="7" t="str">
        <f>VLOOKUP(Table1[[#This Row],[Province_Number]],WikiTable[],11)</f>
        <v>Salt</v>
      </c>
      <c r="X56" s="4" t="str">
        <f>VLOOKUP(Table1[[#This Row],[Province_Number]],base[],3)</f>
        <v>OLD</v>
      </c>
      <c r="Y56" s="7">
        <f>VLOOKUP(Table1[[#This Row],[Province_Number]],base[],11)</f>
        <v>3</v>
      </c>
      <c r="Z56" s="7">
        <f>VLOOKUP(Table1[[#This Row],[Province_Number]],base[],12)</f>
        <v>2</v>
      </c>
      <c r="AA56" s="7">
        <f>VLOOKUP(Table1[[#This Row],[Province_Number]],base[],13)</f>
        <v>2</v>
      </c>
      <c r="AB56" s="7" t="str">
        <f>VLOOKUP(Table1[[#This Row],[Province_Number]],base[],14)</f>
        <v>Oldenburg</v>
      </c>
      <c r="AC56" s="7">
        <f>VLOOKUP(Table1[[#This Row],[Province_Number]],base[],15)</f>
        <v>0</v>
      </c>
    </row>
    <row r="57" spans="1:29" ht="16.5" hidden="1" thickTop="1" thickBot="1" x14ac:dyDescent="0.3">
      <c r="A57">
        <v>56</v>
      </c>
      <c r="B57" t="s">
        <v>1535</v>
      </c>
      <c r="C57" s="5" t="s">
        <v>356</v>
      </c>
      <c r="D57" s="5" t="s">
        <v>356</v>
      </c>
      <c r="E57" s="5" t="s">
        <v>356</v>
      </c>
      <c r="F57" s="5" t="s">
        <v>1247</v>
      </c>
      <c r="G57" s="5" t="s">
        <v>15</v>
      </c>
      <c r="H57" s="5">
        <v>2000</v>
      </c>
      <c r="I57" s="5" t="s">
        <v>4214</v>
      </c>
      <c r="J57" s="5" t="s">
        <v>16</v>
      </c>
      <c r="K57" s="5"/>
      <c r="L57" s="5">
        <v>2</v>
      </c>
      <c r="M57" s="5">
        <v>3</v>
      </c>
      <c r="N57" s="5">
        <v>4</v>
      </c>
      <c r="O57" s="5" t="s">
        <v>6841</v>
      </c>
      <c r="P57" s="5" t="s">
        <v>4237</v>
      </c>
      <c r="Q57" s="5" t="s">
        <v>1535</v>
      </c>
      <c r="R57" s="5">
        <v>0</v>
      </c>
      <c r="S57" s="6" t="s">
        <v>4237</v>
      </c>
      <c r="T57" s="4" t="str">
        <f>VLOOKUP(Table1[[#This Row],[Province_Number]],WikiTable[],3)</f>
        <v>Europe</v>
      </c>
      <c r="U57" s="4" t="str">
        <f>VLOOKUP(Table1[[#This Row],[Province_Number]],WikiTable[],4)</f>
        <v>Westphalian Region / German Region</v>
      </c>
      <c r="V57" s="4" t="str">
        <f>VLOOKUP(Table1[[#This Row],[Province_Number]],WikiTable[],12)</f>
        <v>Rheinland</v>
      </c>
      <c r="W57" s="7" t="str">
        <f>VLOOKUP(Table1[[#This Row],[Province_Number]],WikiTable[],11)</f>
        <v>Salt</v>
      </c>
      <c r="X57" s="4" t="str">
        <f>VLOOKUP(Table1[[#This Row],[Province_Number]],base[],3)</f>
        <v>MUN</v>
      </c>
      <c r="Y57" s="7">
        <f>VLOOKUP(Table1[[#This Row],[Province_Number]],base[],11)</f>
        <v>2</v>
      </c>
      <c r="Z57" s="7">
        <f>VLOOKUP(Table1[[#This Row],[Province_Number]],base[],12)</f>
        <v>2</v>
      </c>
      <c r="AA57" s="7">
        <f>VLOOKUP(Table1[[#This Row],[Province_Number]],base[],13)</f>
        <v>2</v>
      </c>
      <c r="AB57" s="7" t="str">
        <f>VLOOKUP(Table1[[#This Row],[Province_Number]],base[],14)</f>
        <v>Osnabrück</v>
      </c>
      <c r="AC57" s="7">
        <f>VLOOKUP(Table1[[#This Row],[Province_Number]],base[],15)</f>
        <v>0</v>
      </c>
    </row>
    <row r="58" spans="1:29" ht="16.5" hidden="1" thickTop="1" thickBot="1" x14ac:dyDescent="0.3">
      <c r="A58">
        <v>57</v>
      </c>
      <c r="B58" t="s">
        <v>1545</v>
      </c>
      <c r="C58" s="5" t="s">
        <v>356</v>
      </c>
      <c r="D58" s="5" t="s">
        <v>356</v>
      </c>
      <c r="E58" s="5" t="s">
        <v>356</v>
      </c>
      <c r="F58" s="5" t="s">
        <v>179</v>
      </c>
      <c r="G58" s="5" t="s">
        <v>15</v>
      </c>
      <c r="H58" s="5">
        <v>2000</v>
      </c>
      <c r="I58" s="5" t="s">
        <v>4221</v>
      </c>
      <c r="J58" s="5" t="s">
        <v>16</v>
      </c>
      <c r="K58" s="5" t="s">
        <v>4237</v>
      </c>
      <c r="L58" s="5">
        <v>3</v>
      </c>
      <c r="M58" s="5">
        <v>4</v>
      </c>
      <c r="N58" s="5">
        <v>5</v>
      </c>
      <c r="O58" s="5" t="s">
        <v>6823</v>
      </c>
      <c r="P58" s="5" t="s">
        <v>4237</v>
      </c>
      <c r="Q58" s="5" t="s">
        <v>6489</v>
      </c>
      <c r="R58" s="5">
        <v>0</v>
      </c>
      <c r="S58" s="6" t="s">
        <v>4237</v>
      </c>
      <c r="T58" s="4" t="str">
        <f>VLOOKUP(Table1[[#This Row],[Province_Number]],WikiTable[],3)</f>
        <v>Europe</v>
      </c>
      <c r="U58" s="4" t="str">
        <f>VLOOKUP(Table1[[#This Row],[Province_Number]],WikiTable[],4)</f>
        <v>Westphalian Region / German Region</v>
      </c>
      <c r="V58" s="4" t="str">
        <f>VLOOKUP(Table1[[#This Row],[Province_Number]],WikiTable[],12)</f>
        <v>Saxony</v>
      </c>
      <c r="W58" s="7" t="str">
        <f>VLOOKUP(Table1[[#This Row],[Province_Number]],WikiTable[],11)</f>
        <v>Iron</v>
      </c>
      <c r="X58" s="4" t="str">
        <f>VLOOKUP(Table1[[#This Row],[Province_Number]],base[],3)</f>
        <v>BRU</v>
      </c>
      <c r="Y58" s="7">
        <f>VLOOKUP(Table1[[#This Row],[Province_Number]],base[],11)</f>
        <v>4</v>
      </c>
      <c r="Z58" s="7">
        <f>VLOOKUP(Table1[[#This Row],[Province_Number]],base[],12)</f>
        <v>4</v>
      </c>
      <c r="AA58" s="7">
        <f>VLOOKUP(Table1[[#This Row],[Province_Number]],base[],13)</f>
        <v>3</v>
      </c>
      <c r="AB58" s="7" t="str">
        <f>VLOOKUP(Table1[[#This Row],[Province_Number]],base[],14)</f>
        <v>Braunschweig</v>
      </c>
      <c r="AC58" s="7">
        <f>VLOOKUP(Table1[[#This Row],[Province_Number]],base[],15)</f>
        <v>0</v>
      </c>
    </row>
    <row r="59" spans="1:29" ht="16.5" hidden="1" thickTop="1" thickBot="1" x14ac:dyDescent="0.3">
      <c r="A59">
        <v>58</v>
      </c>
      <c r="B59" t="s">
        <v>1555</v>
      </c>
      <c r="C59" s="5" t="s">
        <v>356</v>
      </c>
      <c r="D59" s="5" t="s">
        <v>356</v>
      </c>
      <c r="E59" s="5" t="s">
        <v>356</v>
      </c>
      <c r="F59" s="5" t="s">
        <v>179</v>
      </c>
      <c r="G59" s="5" t="s">
        <v>15</v>
      </c>
      <c r="H59" s="5">
        <v>2000</v>
      </c>
      <c r="I59" s="5" t="s">
        <v>4221</v>
      </c>
      <c r="J59" s="5" t="s">
        <v>16</v>
      </c>
      <c r="K59" s="5"/>
      <c r="L59" s="5">
        <v>2</v>
      </c>
      <c r="M59" s="5">
        <v>2</v>
      </c>
      <c r="N59" s="5">
        <v>3</v>
      </c>
      <c r="O59" s="5" t="s">
        <v>6843</v>
      </c>
      <c r="P59" s="5" t="s">
        <v>4237</v>
      </c>
      <c r="Q59" s="5" t="s">
        <v>6502</v>
      </c>
      <c r="R59" s="5">
        <v>0</v>
      </c>
      <c r="S59" s="6" t="s">
        <v>4237</v>
      </c>
      <c r="T59" s="4" t="str">
        <f>VLOOKUP(Table1[[#This Row],[Province_Number]],WikiTable[],3)</f>
        <v>Europe</v>
      </c>
      <c r="U59" s="4" t="str">
        <f>VLOOKUP(Table1[[#This Row],[Province_Number]],WikiTable[],4)</f>
        <v>German Region / Franconia</v>
      </c>
      <c r="V59" s="4" t="str">
        <f>VLOOKUP(Table1[[#This Row],[Province_Number]],WikiTable[],12)</f>
        <v>Saxony</v>
      </c>
      <c r="W59" s="7" t="str">
        <f>VLOOKUP(Table1[[#This Row],[Province_Number]],WikiTable[],11)</f>
        <v>Wool</v>
      </c>
      <c r="X59" s="4" t="str">
        <f>VLOOKUP(Table1[[#This Row],[Province_Number]],base[],3)</f>
        <v>ANH</v>
      </c>
      <c r="Y59" s="7">
        <f>VLOOKUP(Table1[[#This Row],[Province_Number]],base[],11)</f>
        <v>2</v>
      </c>
      <c r="Z59" s="7">
        <f>VLOOKUP(Table1[[#This Row],[Province_Number]],base[],12)</f>
        <v>2</v>
      </c>
      <c r="AA59" s="7">
        <f>VLOOKUP(Table1[[#This Row],[Province_Number]],base[],13)</f>
        <v>2</v>
      </c>
      <c r="AB59" s="7" t="str">
        <f>VLOOKUP(Table1[[#This Row],[Province_Number]],base[],14)</f>
        <v>Dessau</v>
      </c>
      <c r="AC59" s="7">
        <f>VLOOKUP(Table1[[#This Row],[Province_Number]],base[],15)</f>
        <v>0</v>
      </c>
    </row>
    <row r="60" spans="1:29" ht="16.5" hidden="1" thickTop="1" thickBot="1" x14ac:dyDescent="0.3">
      <c r="A60">
        <v>59</v>
      </c>
      <c r="B60" t="s">
        <v>1556</v>
      </c>
      <c r="C60" s="5" t="s">
        <v>20</v>
      </c>
      <c r="D60" s="5" t="s">
        <v>20</v>
      </c>
      <c r="E60" s="5" t="s">
        <v>20</v>
      </c>
      <c r="F60" s="5" t="s">
        <v>364</v>
      </c>
      <c r="G60" s="5" t="s">
        <v>15</v>
      </c>
      <c r="H60" s="5">
        <v>2000</v>
      </c>
      <c r="I60" s="5" t="s">
        <v>4221</v>
      </c>
      <c r="J60" s="5" t="s">
        <v>16</v>
      </c>
      <c r="K60" s="5"/>
      <c r="L60" s="5"/>
      <c r="M60" s="5"/>
      <c r="N60" s="5"/>
      <c r="O60" s="5"/>
      <c r="P60" s="5"/>
      <c r="Q60" s="5"/>
      <c r="R60" s="5"/>
      <c r="S60" s="6"/>
      <c r="T60" s="4" t="str">
        <f>VLOOKUP(Table1[[#This Row],[Province_Number]],WikiTable[],3)</f>
        <v>Europe</v>
      </c>
      <c r="U60" s="4" t="str">
        <f>VLOOKUP(Table1[[#This Row],[Province_Number]],WikiTable[],4)</f>
        <v>German Region</v>
      </c>
      <c r="V60" s="4" t="str">
        <f>VLOOKUP(Table1[[#This Row],[Province_Number]],WikiTable[],12)</f>
        <v>Saxony</v>
      </c>
      <c r="W60" s="7" t="str">
        <f>VLOOKUP(Table1[[#This Row],[Province_Number]],WikiTable[],11)</f>
        <v>Wool</v>
      </c>
      <c r="X60" s="4" t="str">
        <f>VLOOKUP(Table1[[#This Row],[Province_Number]],base[],3)</f>
        <v>SAX</v>
      </c>
      <c r="Y60" s="7">
        <f>VLOOKUP(Table1[[#This Row],[Province_Number]],base[],11)</f>
        <v>4</v>
      </c>
      <c r="Z60" s="7">
        <f>VLOOKUP(Table1[[#This Row],[Province_Number]],base[],12)</f>
        <v>4</v>
      </c>
      <c r="AA60" s="7">
        <f>VLOOKUP(Table1[[#This Row],[Province_Number]],base[],13)</f>
        <v>2</v>
      </c>
      <c r="AB60" s="7" t="str">
        <f>VLOOKUP(Table1[[#This Row],[Province_Number]],base[],14)</f>
        <v>Wittenberg</v>
      </c>
      <c r="AC60" s="7">
        <f>VLOOKUP(Table1[[#This Row],[Province_Number]],base[],15)</f>
        <v>0</v>
      </c>
    </row>
    <row r="61" spans="1:29" ht="16.5" hidden="1" thickTop="1" thickBot="1" x14ac:dyDescent="0.3">
      <c r="A61">
        <v>60</v>
      </c>
      <c r="B61" t="s">
        <v>1558</v>
      </c>
      <c r="C61" s="5" t="s">
        <v>20</v>
      </c>
      <c r="D61" s="5" t="s">
        <v>20</v>
      </c>
      <c r="E61" s="5" t="s">
        <v>20</v>
      </c>
      <c r="F61" s="5" t="s">
        <v>364</v>
      </c>
      <c r="G61" s="5" t="s">
        <v>15</v>
      </c>
      <c r="H61" s="5">
        <v>2000</v>
      </c>
      <c r="I61" s="5" t="s">
        <v>4221</v>
      </c>
      <c r="J61" s="5" t="s">
        <v>16</v>
      </c>
      <c r="K61" s="5"/>
      <c r="L61" s="5"/>
      <c r="M61" s="5"/>
      <c r="N61" s="5"/>
      <c r="O61" s="5"/>
      <c r="P61" s="5"/>
      <c r="Q61" s="5"/>
      <c r="R61" s="5"/>
      <c r="S61" s="6"/>
      <c r="T61" s="4" t="str">
        <f>VLOOKUP(Table1[[#This Row],[Province_Number]],WikiTable[],3)</f>
        <v>Europe</v>
      </c>
      <c r="U61" s="4" t="str">
        <f>VLOOKUP(Table1[[#This Row],[Province_Number]],WikiTable[],4)</f>
        <v>Bohemian Region / German Region</v>
      </c>
      <c r="V61" s="4" t="str">
        <f>VLOOKUP(Table1[[#This Row],[Province_Number]],WikiTable[],12)</f>
        <v>Saxony</v>
      </c>
      <c r="W61" s="7" t="str">
        <f>VLOOKUP(Table1[[#This Row],[Province_Number]],WikiTable[],11)</f>
        <v>Cloth</v>
      </c>
      <c r="X61" s="4" t="str">
        <f>VLOOKUP(Table1[[#This Row],[Province_Number]],base[],3)</f>
        <v>BOH</v>
      </c>
      <c r="Y61" s="7">
        <f>VLOOKUP(Table1[[#This Row],[Province_Number]],base[],11)</f>
        <v>3</v>
      </c>
      <c r="Z61" s="7">
        <f>VLOOKUP(Table1[[#This Row],[Province_Number]],base[],12)</f>
        <v>3</v>
      </c>
      <c r="AA61" s="7">
        <f>VLOOKUP(Table1[[#This Row],[Province_Number]],base[],13)</f>
        <v>1</v>
      </c>
      <c r="AB61" s="7" t="str">
        <f>VLOOKUP(Table1[[#This Row],[Province_Number]],base[],14)</f>
        <v>Bautzen</v>
      </c>
      <c r="AC61" s="7">
        <f>VLOOKUP(Table1[[#This Row],[Province_Number]],base[],15)</f>
        <v>0</v>
      </c>
    </row>
    <row r="62" spans="1:29" ht="16.5" hidden="1" thickTop="1" thickBot="1" x14ac:dyDescent="0.3">
      <c r="A62">
        <v>61</v>
      </c>
      <c r="B62" t="s">
        <v>1559</v>
      </c>
      <c r="C62" s="5" t="s">
        <v>20</v>
      </c>
      <c r="D62" s="5" t="s">
        <v>20</v>
      </c>
      <c r="E62" s="5" t="s">
        <v>20</v>
      </c>
      <c r="F62" s="5" t="s">
        <v>364</v>
      </c>
      <c r="G62" s="5" t="s">
        <v>15</v>
      </c>
      <c r="H62" s="5">
        <v>2000</v>
      </c>
      <c r="I62" s="5" t="s">
        <v>4221</v>
      </c>
      <c r="J62" s="5" t="s">
        <v>16</v>
      </c>
      <c r="K62" s="5"/>
      <c r="L62" s="5"/>
      <c r="M62" s="5"/>
      <c r="N62" s="5"/>
      <c r="O62" s="5"/>
      <c r="P62" s="5"/>
      <c r="Q62" s="5"/>
      <c r="R62" s="5"/>
      <c r="S62" s="6"/>
      <c r="T62" s="4" t="str">
        <f>VLOOKUP(Table1[[#This Row],[Province_Number]],WikiTable[],3)</f>
        <v>Europe</v>
      </c>
      <c r="U62" s="4" t="str">
        <f>VLOOKUP(Table1[[#This Row],[Province_Number]],WikiTable[],4)</f>
        <v>German Region / Franconia</v>
      </c>
      <c r="V62" s="4" t="str">
        <f>VLOOKUP(Table1[[#This Row],[Province_Number]],WikiTable[],12)</f>
        <v>Saxony</v>
      </c>
      <c r="W62" s="7" t="str">
        <f>VLOOKUP(Table1[[#This Row],[Province_Number]],WikiTable[],11)</f>
        <v>Iron</v>
      </c>
      <c r="X62" s="4" t="str">
        <f>VLOOKUP(Table1[[#This Row],[Province_Number]],base[],3)</f>
        <v>MEI</v>
      </c>
      <c r="Y62" s="7">
        <f>VLOOKUP(Table1[[#This Row],[Province_Number]],base[],11)</f>
        <v>5</v>
      </c>
      <c r="Z62" s="7">
        <f>VLOOKUP(Table1[[#This Row],[Province_Number]],base[],12)</f>
        <v>5</v>
      </c>
      <c r="AA62" s="7">
        <f>VLOOKUP(Table1[[#This Row],[Province_Number]],base[],13)</f>
        <v>2</v>
      </c>
      <c r="AB62" s="7" t="str">
        <f>VLOOKUP(Table1[[#This Row],[Province_Number]],base[],14)</f>
        <v>Meissen</v>
      </c>
      <c r="AC62" s="7">
        <f>VLOOKUP(Table1[[#This Row],[Province_Number]],base[],15)</f>
        <v>0</v>
      </c>
    </row>
    <row r="63" spans="1:29" ht="16.5" hidden="1" thickTop="1" thickBot="1" x14ac:dyDescent="0.3">
      <c r="A63">
        <v>62</v>
      </c>
      <c r="B63" t="s">
        <v>1560</v>
      </c>
      <c r="C63" s="5" t="s">
        <v>190</v>
      </c>
      <c r="D63" s="5" t="s">
        <v>190</v>
      </c>
      <c r="E63" s="5" t="s">
        <v>442</v>
      </c>
      <c r="F63" s="5" t="s">
        <v>179</v>
      </c>
      <c r="G63" s="5" t="s">
        <v>15</v>
      </c>
      <c r="H63" s="5">
        <v>2000</v>
      </c>
      <c r="I63" s="5" t="s">
        <v>4221</v>
      </c>
      <c r="J63" s="5" t="s">
        <v>16</v>
      </c>
      <c r="K63" s="5"/>
      <c r="L63" s="5">
        <v>4</v>
      </c>
      <c r="M63" s="5">
        <v>4</v>
      </c>
      <c r="N63" s="5">
        <v>3</v>
      </c>
      <c r="O63" s="5" t="s">
        <v>6843</v>
      </c>
      <c r="P63" s="5" t="s">
        <v>4237</v>
      </c>
      <c r="Q63" s="5" t="s">
        <v>1560</v>
      </c>
      <c r="R63" s="5">
        <v>0</v>
      </c>
      <c r="S63" s="6" t="s">
        <v>4237</v>
      </c>
      <c r="T63" s="4" t="str">
        <f>VLOOKUP(Table1[[#This Row],[Province_Number]],WikiTable[],3)</f>
        <v>Europe</v>
      </c>
      <c r="U63" s="4" t="str">
        <f>VLOOKUP(Table1[[#This Row],[Province_Number]],WikiTable[],4)</f>
        <v>German Region / Franconia</v>
      </c>
      <c r="V63" s="4" t="str">
        <f>VLOOKUP(Table1[[#This Row],[Province_Number]],WikiTable[],12)</f>
        <v>Saxony</v>
      </c>
      <c r="W63" s="7" t="str">
        <f>VLOOKUP(Table1[[#This Row],[Province_Number]],WikiTable[],11)</f>
        <v>Wool</v>
      </c>
      <c r="X63" s="4" t="str">
        <f>VLOOKUP(Table1[[#This Row],[Province_Number]],base[],3)</f>
        <v>SAX</v>
      </c>
      <c r="Y63" s="7">
        <f>VLOOKUP(Table1[[#This Row],[Province_Number]],base[],11)</f>
        <v>4</v>
      </c>
      <c r="Z63" s="7">
        <f>VLOOKUP(Table1[[#This Row],[Province_Number]],base[],12)</f>
        <v>4</v>
      </c>
      <c r="AA63" s="7">
        <f>VLOOKUP(Table1[[#This Row],[Province_Number]],base[],13)</f>
        <v>2</v>
      </c>
      <c r="AB63" s="7" t="str">
        <f>VLOOKUP(Table1[[#This Row],[Province_Number]],base[],14)</f>
        <v>Leipzig</v>
      </c>
      <c r="AC63" s="7">
        <f>VLOOKUP(Table1[[#This Row],[Province_Number]],base[],15)</f>
        <v>0</v>
      </c>
    </row>
    <row r="64" spans="1:29" ht="16.5" hidden="1" thickTop="1" thickBot="1" x14ac:dyDescent="0.3">
      <c r="A64">
        <v>63</v>
      </c>
      <c r="B64" t="s">
        <v>1561</v>
      </c>
      <c r="C64" s="5" t="s">
        <v>356</v>
      </c>
      <c r="D64" s="5" t="s">
        <v>356</v>
      </c>
      <c r="E64" s="5" t="s">
        <v>356</v>
      </c>
      <c r="F64" s="5" t="s">
        <v>179</v>
      </c>
      <c r="G64" s="5" t="s">
        <v>15</v>
      </c>
      <c r="H64" s="5">
        <v>2000</v>
      </c>
      <c r="I64" s="5" t="s">
        <v>4221</v>
      </c>
      <c r="J64" s="5" t="s">
        <v>16</v>
      </c>
      <c r="K64" s="5"/>
      <c r="L64" s="5">
        <v>2</v>
      </c>
      <c r="M64" s="5">
        <v>3</v>
      </c>
      <c r="N64" s="5">
        <v>3</v>
      </c>
      <c r="O64" s="5" t="s">
        <v>6842</v>
      </c>
      <c r="P64" s="5" t="s">
        <v>4237</v>
      </c>
      <c r="Q64" s="5" t="s">
        <v>6528</v>
      </c>
      <c r="R64" s="5">
        <v>0</v>
      </c>
      <c r="S64" s="6" t="s">
        <v>4237</v>
      </c>
      <c r="T64" s="4" t="str">
        <f>VLOOKUP(Table1[[#This Row],[Province_Number]],WikiTable[],3)</f>
        <v>Europe</v>
      </c>
      <c r="U64" s="4" t="str">
        <f>VLOOKUP(Table1[[#This Row],[Province_Number]],WikiTable[],4)</f>
        <v>German Region / Franconia</v>
      </c>
      <c r="V64" s="4" t="str">
        <f>VLOOKUP(Table1[[#This Row],[Province_Number]],WikiTable[],12)</f>
        <v>Saxony</v>
      </c>
      <c r="W64" s="7" t="str">
        <f>VLOOKUP(Table1[[#This Row],[Province_Number]],WikiTable[],11)</f>
        <v>Dyes</v>
      </c>
      <c r="X64" s="4" t="str">
        <f>VLOOKUP(Table1[[#This Row],[Province_Number]],base[],3)</f>
        <v>SAX</v>
      </c>
      <c r="Y64" s="7">
        <f>VLOOKUP(Table1[[#This Row],[Province_Number]],base[],11)</f>
        <v>3</v>
      </c>
      <c r="Z64" s="7">
        <f>VLOOKUP(Table1[[#This Row],[Province_Number]],base[],12)</f>
        <v>3</v>
      </c>
      <c r="AA64" s="7">
        <f>VLOOKUP(Table1[[#This Row],[Province_Number]],base[],13)</f>
        <v>1</v>
      </c>
      <c r="AB64" s="7" t="str">
        <f>VLOOKUP(Table1[[#This Row],[Province_Number]],base[],14)</f>
        <v>Erfurt</v>
      </c>
      <c r="AC64" s="7">
        <f>VLOOKUP(Table1[[#This Row],[Province_Number]],base[],15)</f>
        <v>0</v>
      </c>
    </row>
    <row r="65" spans="1:29" ht="16.5" hidden="1" thickTop="1" thickBot="1" x14ac:dyDescent="0.3">
      <c r="A65">
        <v>64</v>
      </c>
      <c r="B65" t="s">
        <v>1562</v>
      </c>
      <c r="C65" s="5" t="s">
        <v>190</v>
      </c>
      <c r="D65" s="5" t="s">
        <v>190</v>
      </c>
      <c r="E65" s="5" t="s">
        <v>190</v>
      </c>
      <c r="F65" s="5" t="s">
        <v>179</v>
      </c>
      <c r="G65" s="5" t="s">
        <v>15</v>
      </c>
      <c r="H65" s="5">
        <v>2000</v>
      </c>
      <c r="I65" s="5" t="s">
        <v>4212</v>
      </c>
      <c r="J65" s="5" t="s">
        <v>16</v>
      </c>
      <c r="K65" s="5" t="s">
        <v>4237</v>
      </c>
      <c r="L65" s="5">
        <v>5</v>
      </c>
      <c r="M65" s="5">
        <v>5</v>
      </c>
      <c r="N65" s="5">
        <v>4</v>
      </c>
      <c r="O65" s="5" t="s">
        <v>6841</v>
      </c>
      <c r="P65" s="5" t="s">
        <v>4237</v>
      </c>
      <c r="Q65" s="5" t="s">
        <v>1562</v>
      </c>
      <c r="R65" s="5">
        <v>0</v>
      </c>
      <c r="S65" s="6" t="s">
        <v>4237</v>
      </c>
      <c r="T65" s="4" t="str">
        <f>VLOOKUP(Table1[[#This Row],[Province_Number]],WikiTable[],3)</f>
        <v>Europe</v>
      </c>
      <c r="U65" s="4" t="str">
        <f>VLOOKUP(Table1[[#This Row],[Province_Number]],WikiTable[],4)</f>
        <v>Bavaria / German Region</v>
      </c>
      <c r="V65" s="4" t="str">
        <f>VLOOKUP(Table1[[#This Row],[Province_Number]],WikiTable[],12)</f>
        <v>Wien</v>
      </c>
      <c r="W65" s="7" t="str">
        <f>VLOOKUP(Table1[[#This Row],[Province_Number]],WikiTable[],11)</f>
        <v>Salt</v>
      </c>
      <c r="X65" s="4" t="str">
        <f>VLOOKUP(Table1[[#This Row],[Province_Number]],base[],3)</f>
        <v>BAV</v>
      </c>
      <c r="Y65" s="7">
        <f>VLOOKUP(Table1[[#This Row],[Province_Number]],base[],11)</f>
        <v>5</v>
      </c>
      <c r="Z65" s="7">
        <f>VLOOKUP(Table1[[#This Row],[Province_Number]],base[],12)</f>
        <v>5</v>
      </c>
      <c r="AA65" s="7">
        <f>VLOOKUP(Table1[[#This Row],[Province_Number]],base[],13)</f>
        <v>2</v>
      </c>
      <c r="AB65" s="7">
        <f>VLOOKUP(Table1[[#This Row],[Province_Number]],base[],14)</f>
        <v>0</v>
      </c>
      <c r="AC65" s="7">
        <f>VLOOKUP(Table1[[#This Row],[Province_Number]],base[],15)</f>
        <v>0</v>
      </c>
    </row>
    <row r="66" spans="1:29" ht="16.5" hidden="1" thickTop="1" thickBot="1" x14ac:dyDescent="0.3">
      <c r="A66">
        <v>65</v>
      </c>
      <c r="B66" t="s">
        <v>1563</v>
      </c>
      <c r="C66" s="5" t="s">
        <v>190</v>
      </c>
      <c r="D66" s="5" t="s">
        <v>190</v>
      </c>
      <c r="E66" s="5" t="s">
        <v>190</v>
      </c>
      <c r="F66" s="5" t="s">
        <v>179</v>
      </c>
      <c r="G66" s="5" t="s">
        <v>15</v>
      </c>
      <c r="H66" s="5">
        <v>2000</v>
      </c>
      <c r="I66" s="5" t="s">
        <v>4212</v>
      </c>
      <c r="J66" s="5" t="s">
        <v>16</v>
      </c>
      <c r="K66" s="5"/>
      <c r="L66" s="5">
        <v>6</v>
      </c>
      <c r="M66" s="5">
        <v>6</v>
      </c>
      <c r="N66" s="5">
        <v>6</v>
      </c>
      <c r="O66" s="5" t="s">
        <v>6821</v>
      </c>
      <c r="P66" s="5" t="s">
        <v>4237</v>
      </c>
      <c r="Q66" s="5" t="s">
        <v>1563</v>
      </c>
      <c r="R66" s="5">
        <v>0</v>
      </c>
      <c r="S66" s="6" t="s">
        <v>4237</v>
      </c>
      <c r="T66" s="4" t="str">
        <f>VLOOKUP(Table1[[#This Row],[Province_Number]],WikiTable[],3)</f>
        <v>Europe</v>
      </c>
      <c r="U66" s="4" t="str">
        <f>VLOOKUP(Table1[[#This Row],[Province_Number]],WikiTable[],4)</f>
        <v>Bavaria / German Region</v>
      </c>
      <c r="V66" s="4" t="str">
        <f>VLOOKUP(Table1[[#This Row],[Province_Number]],WikiTable[],12)</f>
        <v>Wien</v>
      </c>
      <c r="W66" s="7" t="str">
        <f>VLOOKUP(Table1[[#This Row],[Province_Number]],WikiTable[],11)</f>
        <v>Grain</v>
      </c>
      <c r="X66" s="4" t="str">
        <f>VLOOKUP(Table1[[#This Row],[Province_Number]],base[],3)</f>
        <v>BAV</v>
      </c>
      <c r="Y66" s="7">
        <f>VLOOKUP(Table1[[#This Row],[Province_Number]],base[],11)</f>
        <v>6</v>
      </c>
      <c r="Z66" s="7">
        <f>VLOOKUP(Table1[[#This Row],[Province_Number]],base[],12)</f>
        <v>6</v>
      </c>
      <c r="AA66" s="7">
        <f>VLOOKUP(Table1[[#This Row],[Province_Number]],base[],13)</f>
        <v>3</v>
      </c>
      <c r="AB66" s="7" t="str">
        <f>VLOOKUP(Table1[[#This Row],[Province_Number]],base[],14)</f>
        <v>München</v>
      </c>
      <c r="AC66" s="7">
        <f>VLOOKUP(Table1[[#This Row],[Province_Number]],base[],15)</f>
        <v>0</v>
      </c>
    </row>
    <row r="67" spans="1:29" ht="16.5" hidden="1" thickTop="1" thickBot="1" x14ac:dyDescent="0.3">
      <c r="A67">
        <v>66</v>
      </c>
      <c r="B67" t="s">
        <v>1564</v>
      </c>
      <c r="C67" s="5" t="s">
        <v>190</v>
      </c>
      <c r="D67" s="5" t="s">
        <v>190</v>
      </c>
      <c r="E67" s="5" t="s">
        <v>442</v>
      </c>
      <c r="F67" s="5" t="s">
        <v>179</v>
      </c>
      <c r="G67" s="5" t="s">
        <v>15</v>
      </c>
      <c r="H67" s="5">
        <v>2000</v>
      </c>
      <c r="I67" s="5" t="s">
        <v>4221</v>
      </c>
      <c r="J67" s="5" t="s">
        <v>16</v>
      </c>
      <c r="K67" s="5"/>
      <c r="L67" s="5">
        <v>2</v>
      </c>
      <c r="M67" s="5">
        <v>3</v>
      </c>
      <c r="N67" s="5">
        <v>3</v>
      </c>
      <c r="O67" s="5" t="s">
        <v>6847</v>
      </c>
      <c r="P67" s="5" t="s">
        <v>4237</v>
      </c>
      <c r="Q67" s="5" t="s">
        <v>1564</v>
      </c>
      <c r="R67" s="5">
        <v>0</v>
      </c>
      <c r="S67" s="6" t="s">
        <v>4237</v>
      </c>
      <c r="T67" s="4" t="str">
        <f>VLOOKUP(Table1[[#This Row],[Province_Number]],WikiTable[],3)</f>
        <v>Europe</v>
      </c>
      <c r="U67" s="4" t="str">
        <f>VLOOKUP(Table1[[#This Row],[Province_Number]],WikiTable[],4)</f>
        <v>German Region / Franconia / Franconia</v>
      </c>
      <c r="V67" s="4" t="str">
        <f>VLOOKUP(Table1[[#This Row],[Province_Number]],WikiTable[],12)</f>
        <v>Saxony</v>
      </c>
      <c r="W67" s="7" t="str">
        <f>VLOOKUP(Table1[[#This Row],[Province_Number]],WikiTable[],11)</f>
        <v>Wine</v>
      </c>
      <c r="X67" s="4" t="str">
        <f>VLOOKUP(Table1[[#This Row],[Province_Number]],base[],3)</f>
        <v>WBG</v>
      </c>
      <c r="Y67" s="7">
        <f>VLOOKUP(Table1[[#This Row],[Province_Number]],base[],11)</f>
        <v>2</v>
      </c>
      <c r="Z67" s="7">
        <f>VLOOKUP(Table1[[#This Row],[Province_Number]],base[],12)</f>
        <v>2</v>
      </c>
      <c r="AA67" s="7">
        <f>VLOOKUP(Table1[[#This Row],[Province_Number]],base[],13)</f>
        <v>2</v>
      </c>
      <c r="AB67" s="7" t="str">
        <f>VLOOKUP(Table1[[#This Row],[Province_Number]],base[],14)</f>
        <v>Bamberg</v>
      </c>
      <c r="AC67" s="7">
        <f>VLOOKUP(Table1[[#This Row],[Province_Number]],base[],15)</f>
        <v>0</v>
      </c>
    </row>
    <row r="68" spans="1:29" ht="16.5" hidden="1" thickTop="1" thickBot="1" x14ac:dyDescent="0.3">
      <c r="A68">
        <v>67</v>
      </c>
      <c r="B68" t="s">
        <v>1565</v>
      </c>
      <c r="C68" s="5" t="s">
        <v>190</v>
      </c>
      <c r="D68" s="5" t="s">
        <v>190</v>
      </c>
      <c r="E68" s="5" t="s">
        <v>190</v>
      </c>
      <c r="F68" s="5" t="s">
        <v>179</v>
      </c>
      <c r="G68" s="5" t="s">
        <v>15</v>
      </c>
      <c r="H68" s="5">
        <v>2000</v>
      </c>
      <c r="I68" s="5" t="s">
        <v>4212</v>
      </c>
      <c r="J68" s="5" t="s">
        <v>16</v>
      </c>
      <c r="K68" s="5"/>
      <c r="L68" s="5">
        <v>8</v>
      </c>
      <c r="M68" s="5">
        <v>9</v>
      </c>
      <c r="N68" s="5">
        <v>6</v>
      </c>
      <c r="O68" s="5" t="s">
        <v>6847</v>
      </c>
      <c r="P68" s="5" t="s">
        <v>4237</v>
      </c>
      <c r="Q68" s="5" t="s">
        <v>1565</v>
      </c>
      <c r="R68" s="5">
        <v>0</v>
      </c>
      <c r="S68" s="6" t="s">
        <v>4237</v>
      </c>
      <c r="T68" s="4" t="str">
        <f>VLOOKUP(Table1[[#This Row],[Province_Number]],WikiTable[],3)</f>
        <v>Europe</v>
      </c>
      <c r="U68" s="4" t="str">
        <f>VLOOKUP(Table1[[#This Row],[Province_Number]],WikiTable[],4)</f>
        <v>German Region / Franconia</v>
      </c>
      <c r="V68" s="4" t="str">
        <f>VLOOKUP(Table1[[#This Row],[Province_Number]],WikiTable[],12)</f>
        <v>Wien</v>
      </c>
      <c r="W68" s="7" t="str">
        <f>VLOOKUP(Table1[[#This Row],[Province_Number]],WikiTable[],11)</f>
        <v>Wine</v>
      </c>
      <c r="X68" s="4" t="str">
        <f>VLOOKUP(Table1[[#This Row],[Province_Number]],base[],3)</f>
        <v>NUM</v>
      </c>
      <c r="Y68" s="7">
        <f>VLOOKUP(Table1[[#This Row],[Province_Number]],base[],11)</f>
        <v>8</v>
      </c>
      <c r="Z68" s="7">
        <f>VLOOKUP(Table1[[#This Row],[Province_Number]],base[],12)</f>
        <v>8</v>
      </c>
      <c r="AA68" s="7">
        <f>VLOOKUP(Table1[[#This Row],[Province_Number]],base[],13)</f>
        <v>3</v>
      </c>
      <c r="AB68" s="7" t="str">
        <f>VLOOKUP(Table1[[#This Row],[Province_Number]],base[],14)</f>
        <v>Nürnberg</v>
      </c>
      <c r="AC68" s="7">
        <f>VLOOKUP(Table1[[#This Row],[Province_Number]],base[],15)</f>
        <v>0</v>
      </c>
    </row>
    <row r="69" spans="1:29" ht="16.5" hidden="1" thickTop="1" thickBot="1" x14ac:dyDescent="0.3">
      <c r="A69">
        <v>68</v>
      </c>
      <c r="B69" t="s">
        <v>1566</v>
      </c>
      <c r="C69" s="5" t="s">
        <v>190</v>
      </c>
      <c r="D69" s="5" t="s">
        <v>190</v>
      </c>
      <c r="E69" s="5" t="s">
        <v>190</v>
      </c>
      <c r="F69" s="5" t="s">
        <v>179</v>
      </c>
      <c r="G69" s="5" t="s">
        <v>15</v>
      </c>
      <c r="H69" s="5">
        <v>2000</v>
      </c>
      <c r="I69" s="5" t="s">
        <v>4212</v>
      </c>
      <c r="J69" s="5" t="s">
        <v>16</v>
      </c>
      <c r="K69" s="5"/>
      <c r="L69" s="5">
        <v>5</v>
      </c>
      <c r="M69" s="5">
        <v>6</v>
      </c>
      <c r="N69" s="5">
        <v>5</v>
      </c>
      <c r="O69" s="5" t="s">
        <v>6817</v>
      </c>
      <c r="P69" s="5" t="s">
        <v>4237</v>
      </c>
      <c r="Q69" s="5" t="s">
        <v>1566</v>
      </c>
      <c r="R69" s="5">
        <v>0</v>
      </c>
      <c r="S69" s="6" t="s">
        <v>4237</v>
      </c>
      <c r="T69" s="4" t="str">
        <f>VLOOKUP(Table1[[#This Row],[Province_Number]],WikiTable[],3)</f>
        <v>Europe</v>
      </c>
      <c r="U69" s="4" t="str">
        <f>VLOOKUP(Table1[[#This Row],[Province_Number]],WikiTable[],4)</f>
        <v>German Region / Swabia</v>
      </c>
      <c r="V69" s="4" t="str">
        <f>VLOOKUP(Table1[[#This Row],[Province_Number]],WikiTable[],12)</f>
        <v>Wien</v>
      </c>
      <c r="W69" s="7" t="str">
        <f>VLOOKUP(Table1[[#This Row],[Province_Number]],WikiTable[],11)</f>
        <v>Cloth</v>
      </c>
      <c r="X69" s="4" t="str">
        <f>VLOOKUP(Table1[[#This Row],[Province_Number]],base[],3)</f>
        <v>MEM</v>
      </c>
      <c r="Y69" s="7">
        <f>VLOOKUP(Table1[[#This Row],[Province_Number]],base[],11)</f>
        <v>5</v>
      </c>
      <c r="Z69" s="7">
        <f>VLOOKUP(Table1[[#This Row],[Province_Number]],base[],12)</f>
        <v>5</v>
      </c>
      <c r="AA69" s="7">
        <f>VLOOKUP(Table1[[#This Row],[Province_Number]],base[],13)</f>
        <v>3</v>
      </c>
      <c r="AB69" s="7" t="str">
        <f>VLOOKUP(Table1[[#This Row],[Province_Number]],base[],14)</f>
        <v>Memmingen</v>
      </c>
      <c r="AC69" s="7">
        <f>VLOOKUP(Table1[[#This Row],[Province_Number]],base[],15)</f>
        <v>0</v>
      </c>
    </row>
    <row r="70" spans="1:29" ht="16.5" hidden="1" thickTop="1" thickBot="1" x14ac:dyDescent="0.3">
      <c r="A70">
        <v>69</v>
      </c>
      <c r="B70" t="s">
        <v>1567</v>
      </c>
      <c r="C70" s="5" t="s">
        <v>190</v>
      </c>
      <c r="D70" s="5" t="s">
        <v>190</v>
      </c>
      <c r="E70" s="5" t="s">
        <v>190</v>
      </c>
      <c r="F70" s="5" t="s">
        <v>179</v>
      </c>
      <c r="G70" s="5" t="s">
        <v>15</v>
      </c>
      <c r="H70" s="5">
        <v>2000</v>
      </c>
      <c r="I70" s="5" t="s">
        <v>4214</v>
      </c>
      <c r="J70" s="5" t="s">
        <v>16</v>
      </c>
      <c r="K70" s="5"/>
      <c r="L70" s="5">
        <v>6</v>
      </c>
      <c r="M70" s="5">
        <v>5</v>
      </c>
      <c r="N70" s="5">
        <v>5</v>
      </c>
      <c r="O70" s="5" t="s">
        <v>6817</v>
      </c>
      <c r="P70" s="5" t="s">
        <v>4237</v>
      </c>
      <c r="Q70" s="5" t="s">
        <v>1940</v>
      </c>
      <c r="R70" s="5">
        <v>0</v>
      </c>
      <c r="S70" s="6" t="s">
        <v>4237</v>
      </c>
      <c r="T70" s="4" t="str">
        <f>VLOOKUP(Table1[[#This Row],[Province_Number]],WikiTable[],3)</f>
        <v>Europe</v>
      </c>
      <c r="U70" s="4" t="str">
        <f>VLOOKUP(Table1[[#This Row],[Province_Number]],WikiTable[],4)</f>
        <v>German Region / Swabia</v>
      </c>
      <c r="V70" s="4" t="str">
        <f>VLOOKUP(Table1[[#This Row],[Province_Number]],WikiTable[],12)</f>
        <v>Rheinland</v>
      </c>
      <c r="W70" s="7" t="str">
        <f>VLOOKUP(Table1[[#This Row],[Province_Number]],WikiTable[],11)</f>
        <v>Cloth</v>
      </c>
      <c r="X70" s="4" t="str">
        <f>VLOOKUP(Table1[[#This Row],[Province_Number]],base[],3)</f>
        <v>RVA</v>
      </c>
      <c r="Y70" s="7">
        <f>VLOOKUP(Table1[[#This Row],[Province_Number]],base[],11)</f>
        <v>5</v>
      </c>
      <c r="Z70" s="7">
        <f>VLOOKUP(Table1[[#This Row],[Province_Number]],base[],12)</f>
        <v>5</v>
      </c>
      <c r="AA70" s="7">
        <f>VLOOKUP(Table1[[#This Row],[Province_Number]],base[],13)</f>
        <v>1</v>
      </c>
      <c r="AB70" s="7" t="str">
        <f>VLOOKUP(Table1[[#This Row],[Province_Number]],base[],14)</f>
        <v>Ravensburg</v>
      </c>
      <c r="AC70" s="7">
        <f>VLOOKUP(Table1[[#This Row],[Province_Number]],base[],15)</f>
        <v>0</v>
      </c>
    </row>
    <row r="71" spans="1:29" ht="16.5" hidden="1" thickTop="1" thickBot="1" x14ac:dyDescent="0.3">
      <c r="A71">
        <v>70</v>
      </c>
      <c r="B71" t="s">
        <v>1569</v>
      </c>
      <c r="C71" s="5" t="s">
        <v>190</v>
      </c>
      <c r="D71" s="5" t="s">
        <v>190</v>
      </c>
      <c r="E71" s="5" t="s">
        <v>190</v>
      </c>
      <c r="F71" s="5" t="s">
        <v>36</v>
      </c>
      <c r="G71" s="5" t="s">
        <v>15</v>
      </c>
      <c r="H71" s="5">
        <v>2000</v>
      </c>
      <c r="I71" s="5" t="s">
        <v>4214</v>
      </c>
      <c r="J71" s="5" t="s">
        <v>16</v>
      </c>
      <c r="K71" s="5"/>
      <c r="L71" s="5">
        <v>3</v>
      </c>
      <c r="M71" s="5">
        <v>4</v>
      </c>
      <c r="N71" s="5">
        <v>3</v>
      </c>
      <c r="O71" s="5" t="s">
        <v>6821</v>
      </c>
      <c r="P71" s="5" t="s">
        <v>4237</v>
      </c>
      <c r="Q71" s="5" t="s">
        <v>6566</v>
      </c>
      <c r="R71" s="5">
        <v>0</v>
      </c>
      <c r="S71" s="6" t="s">
        <v>4237</v>
      </c>
      <c r="T71" s="4" t="str">
        <f>VLOOKUP(Table1[[#This Row],[Province_Number]],WikiTable[],3)</f>
        <v>Europe</v>
      </c>
      <c r="U71" s="4" t="str">
        <f>VLOOKUP(Table1[[#This Row],[Province_Number]],WikiTable[],4)</f>
        <v>German Region / Swabia</v>
      </c>
      <c r="V71" s="4" t="str">
        <f>VLOOKUP(Table1[[#This Row],[Province_Number]],WikiTable[],12)</f>
        <v>Rheinland</v>
      </c>
      <c r="W71" s="7" t="str">
        <f>VLOOKUP(Table1[[#This Row],[Province_Number]],WikiTable[],11)</f>
        <v>Grain</v>
      </c>
      <c r="X71" s="4" t="str">
        <f>VLOOKUP(Table1[[#This Row],[Province_Number]],base[],3)</f>
        <v>WUR</v>
      </c>
      <c r="Y71" s="7">
        <f>VLOOKUP(Table1[[#This Row],[Province_Number]],base[],11)</f>
        <v>3</v>
      </c>
      <c r="Z71" s="7">
        <f>VLOOKUP(Table1[[#This Row],[Province_Number]],base[],12)</f>
        <v>3</v>
      </c>
      <c r="AA71" s="7">
        <f>VLOOKUP(Table1[[#This Row],[Province_Number]],base[],13)</f>
        <v>2</v>
      </c>
      <c r="AB71" s="7" t="str">
        <f>VLOOKUP(Table1[[#This Row],[Province_Number]],base[],14)</f>
        <v>Stuttgart</v>
      </c>
      <c r="AC71" s="7">
        <f>VLOOKUP(Table1[[#This Row],[Province_Number]],base[],15)</f>
        <v>0</v>
      </c>
    </row>
    <row r="72" spans="1:29" ht="16.5" hidden="1" thickTop="1" thickBot="1" x14ac:dyDescent="0.3">
      <c r="A72">
        <v>71</v>
      </c>
      <c r="B72" t="s">
        <v>1570</v>
      </c>
      <c r="C72" s="5" t="s">
        <v>190</v>
      </c>
      <c r="D72" s="5" t="s">
        <v>190</v>
      </c>
      <c r="E72" s="5" t="s">
        <v>442</v>
      </c>
      <c r="F72" s="5" t="s">
        <v>179</v>
      </c>
      <c r="G72" s="5" t="s">
        <v>15</v>
      </c>
      <c r="H72" s="5">
        <v>2000</v>
      </c>
      <c r="I72" s="5" t="s">
        <v>4212</v>
      </c>
      <c r="J72" s="5" t="s">
        <v>16</v>
      </c>
      <c r="K72" s="5"/>
      <c r="L72" s="5">
        <v>3</v>
      </c>
      <c r="M72" s="5">
        <v>4</v>
      </c>
      <c r="N72" s="5">
        <v>3</v>
      </c>
      <c r="O72" s="5" t="s">
        <v>6841</v>
      </c>
      <c r="P72" s="5" t="s">
        <v>4237</v>
      </c>
      <c r="Q72" s="5" t="s">
        <v>6575</v>
      </c>
      <c r="R72" s="5">
        <v>0</v>
      </c>
      <c r="S72" s="6" t="s">
        <v>4237</v>
      </c>
      <c r="T72" s="4" t="str">
        <f>VLOOKUP(Table1[[#This Row],[Province_Number]],WikiTable[],3)</f>
        <v>Europe</v>
      </c>
      <c r="U72" s="4" t="str">
        <f>VLOOKUP(Table1[[#This Row],[Province_Number]],WikiTable[],4)</f>
        <v>German Region / Franconia</v>
      </c>
      <c r="V72" s="4" t="str">
        <f>VLOOKUP(Table1[[#This Row],[Province_Number]],WikiTable[],12)</f>
        <v>Wien</v>
      </c>
      <c r="W72" s="7" t="str">
        <f>VLOOKUP(Table1[[#This Row],[Province_Number]],WikiTable[],11)</f>
        <v>Salt</v>
      </c>
      <c r="X72" s="4" t="str">
        <f>VLOOKUP(Table1[[#This Row],[Province_Number]],base[],3)</f>
        <v>ANS</v>
      </c>
      <c r="Y72" s="7">
        <f>VLOOKUP(Table1[[#This Row],[Province_Number]],base[],11)</f>
        <v>3</v>
      </c>
      <c r="Z72" s="7">
        <f>VLOOKUP(Table1[[#This Row],[Province_Number]],base[],12)</f>
        <v>3</v>
      </c>
      <c r="AA72" s="7">
        <f>VLOOKUP(Table1[[#This Row],[Province_Number]],base[],13)</f>
        <v>1</v>
      </c>
      <c r="AB72" s="7" t="str">
        <f>VLOOKUP(Table1[[#This Row],[Province_Number]],base[],14)</f>
        <v>Hall</v>
      </c>
      <c r="AC72" s="7">
        <f>VLOOKUP(Table1[[#This Row],[Province_Number]],base[],15)</f>
        <v>0</v>
      </c>
    </row>
    <row r="73" spans="1:29" ht="16.5" hidden="1" thickTop="1" thickBot="1" x14ac:dyDescent="0.3">
      <c r="A73">
        <v>72</v>
      </c>
      <c r="B73" t="s">
        <v>1571</v>
      </c>
      <c r="C73" s="5" t="s">
        <v>190</v>
      </c>
      <c r="D73" s="5" t="s">
        <v>190</v>
      </c>
      <c r="E73" s="5" t="s">
        <v>442</v>
      </c>
      <c r="F73" s="5" t="s">
        <v>179</v>
      </c>
      <c r="G73" s="5" t="s">
        <v>15</v>
      </c>
      <c r="H73" s="5">
        <v>2000</v>
      </c>
      <c r="I73" s="5" t="s">
        <v>4214</v>
      </c>
      <c r="J73" s="5" t="s">
        <v>16</v>
      </c>
      <c r="K73" s="5"/>
      <c r="L73" s="5">
        <v>2</v>
      </c>
      <c r="M73" s="5">
        <v>3</v>
      </c>
      <c r="N73" s="5">
        <v>2</v>
      </c>
      <c r="O73" s="5" t="s">
        <v>6821</v>
      </c>
      <c r="P73" s="5" t="s">
        <v>4237</v>
      </c>
      <c r="Q73" s="5" t="s">
        <v>6586</v>
      </c>
      <c r="R73" s="5">
        <v>0</v>
      </c>
      <c r="S73" s="6" t="s">
        <v>4237</v>
      </c>
      <c r="T73" s="4" t="str">
        <f>VLOOKUP(Table1[[#This Row],[Province_Number]],WikiTable[],3)</f>
        <v>Europe</v>
      </c>
      <c r="U73" s="4" t="str">
        <f>VLOOKUP(Table1[[#This Row],[Province_Number]],WikiTable[],4)</f>
        <v>German Region</v>
      </c>
      <c r="V73" s="4" t="str">
        <f>VLOOKUP(Table1[[#This Row],[Province_Number]],WikiTable[],12)</f>
        <v>Rheinland</v>
      </c>
      <c r="W73" s="7" t="str">
        <f>VLOOKUP(Table1[[#This Row],[Province_Number]],WikiTable[],11)</f>
        <v>Grain</v>
      </c>
      <c r="X73" s="4" t="str">
        <f>VLOOKUP(Table1[[#This Row],[Province_Number]],base[],3)</f>
        <v>BAD</v>
      </c>
      <c r="Y73" s="7">
        <f>VLOOKUP(Table1[[#This Row],[Province_Number]],base[],11)</f>
        <v>2</v>
      </c>
      <c r="Z73" s="7">
        <f>VLOOKUP(Table1[[#This Row],[Province_Number]],base[],12)</f>
        <v>2</v>
      </c>
      <c r="AA73" s="7">
        <f>VLOOKUP(Table1[[#This Row],[Province_Number]],base[],13)</f>
        <v>1</v>
      </c>
      <c r="AB73" s="7" t="str">
        <f>VLOOKUP(Table1[[#This Row],[Province_Number]],base[],14)</f>
        <v>Freiburg</v>
      </c>
      <c r="AC73" s="7">
        <f>VLOOKUP(Table1[[#This Row],[Province_Number]],base[],15)</f>
        <v>0</v>
      </c>
    </row>
    <row r="74" spans="1:29" ht="16.5" hidden="1" thickTop="1" thickBot="1" x14ac:dyDescent="0.3">
      <c r="A74">
        <v>73</v>
      </c>
      <c r="B74" t="s">
        <v>1572</v>
      </c>
      <c r="C74" s="5" t="s">
        <v>190</v>
      </c>
      <c r="D74" s="5" t="s">
        <v>190</v>
      </c>
      <c r="E74" s="5" t="s">
        <v>190</v>
      </c>
      <c r="F74" s="5" t="s">
        <v>179</v>
      </c>
      <c r="G74" s="5" t="s">
        <v>15</v>
      </c>
      <c r="H74" s="5">
        <v>2000</v>
      </c>
      <c r="I74" s="5" t="s">
        <v>4211</v>
      </c>
      <c r="J74" s="5" t="s">
        <v>16</v>
      </c>
      <c r="K74" s="5"/>
      <c r="L74" s="5">
        <v>4</v>
      </c>
      <c r="M74" s="5">
        <v>6</v>
      </c>
      <c r="N74" s="5">
        <v>4</v>
      </c>
      <c r="O74" s="5" t="s">
        <v>6840</v>
      </c>
      <c r="P74" s="5" t="s">
        <v>4237</v>
      </c>
      <c r="Q74" s="5" t="s">
        <v>6593</v>
      </c>
      <c r="R74" s="5">
        <v>0</v>
      </c>
      <c r="S74" s="6" t="s">
        <v>4237</v>
      </c>
      <c r="T74" s="4" t="str">
        <f>VLOOKUP(Table1[[#This Row],[Province_Number]],WikiTable[],3)</f>
        <v>Europe</v>
      </c>
      <c r="U74" s="4" t="str">
        <f>VLOOKUP(Table1[[#This Row],[Province_Number]],WikiTable[],4)</f>
        <v>German Region / Austrian Region</v>
      </c>
      <c r="V74" s="4" t="str">
        <f>VLOOKUP(Table1[[#This Row],[Province_Number]],WikiTable[],12)</f>
        <v>Venice</v>
      </c>
      <c r="W74" s="7" t="str">
        <f>VLOOKUP(Table1[[#This Row],[Province_Number]],WikiTable[],11)</f>
        <v>Gold</v>
      </c>
      <c r="X74" s="4" t="str">
        <f>VLOOKUP(Table1[[#This Row],[Province_Number]],base[],3)</f>
        <v>HAB</v>
      </c>
      <c r="Y74" s="7">
        <f>VLOOKUP(Table1[[#This Row],[Province_Number]],base[],11)</f>
        <v>4</v>
      </c>
      <c r="Z74" s="7">
        <f>VLOOKUP(Table1[[#This Row],[Province_Number]],base[],12)</f>
        <v>4</v>
      </c>
      <c r="AA74" s="7">
        <f>VLOOKUP(Table1[[#This Row],[Province_Number]],base[],13)</f>
        <v>2</v>
      </c>
      <c r="AB74" s="7" t="str">
        <f>VLOOKUP(Table1[[#This Row],[Province_Number]],base[],14)</f>
        <v>Innsbruck</v>
      </c>
      <c r="AC74" s="7">
        <f>VLOOKUP(Table1[[#This Row],[Province_Number]],base[],15)</f>
        <v>0</v>
      </c>
    </row>
    <row r="75" spans="1:29" ht="16.5" hidden="1" thickTop="1" thickBot="1" x14ac:dyDescent="0.3">
      <c r="A75">
        <v>74</v>
      </c>
      <c r="B75" t="s">
        <v>1573</v>
      </c>
      <c r="C75" s="5" t="s">
        <v>190</v>
      </c>
      <c r="D75" s="5" t="s">
        <v>190</v>
      </c>
      <c r="E75" s="5" t="s">
        <v>442</v>
      </c>
      <c r="F75" s="5" t="s">
        <v>179</v>
      </c>
      <c r="G75" s="5" t="s">
        <v>15</v>
      </c>
      <c r="H75" s="5">
        <v>2000</v>
      </c>
      <c r="I75" s="5" t="s">
        <v>4214</v>
      </c>
      <c r="J75" s="5" t="s">
        <v>16</v>
      </c>
      <c r="K75" s="5"/>
      <c r="L75" s="5">
        <v>2</v>
      </c>
      <c r="M75" s="5">
        <v>3</v>
      </c>
      <c r="N75" s="5">
        <v>2</v>
      </c>
      <c r="O75" s="5" t="s">
        <v>6847</v>
      </c>
      <c r="P75" s="5" t="s">
        <v>4237</v>
      </c>
      <c r="Q75" s="5" t="s">
        <v>1573</v>
      </c>
      <c r="R75" s="5">
        <v>0</v>
      </c>
      <c r="S75" s="6" t="s">
        <v>4237</v>
      </c>
      <c r="T75" s="4" t="str">
        <f>VLOOKUP(Table1[[#This Row],[Province_Number]],WikiTable[],3)</f>
        <v>Europe</v>
      </c>
      <c r="U75" s="4" t="str">
        <f>VLOOKUP(Table1[[#This Row],[Province_Number]],WikiTable[],4)</f>
        <v>German Region</v>
      </c>
      <c r="V75" s="4" t="str">
        <f>VLOOKUP(Table1[[#This Row],[Province_Number]],WikiTable[],12)</f>
        <v>Rheinland</v>
      </c>
      <c r="W75" s="7" t="str">
        <f>VLOOKUP(Table1[[#This Row],[Province_Number]],WikiTable[],11)</f>
        <v>Wine</v>
      </c>
      <c r="X75" s="4" t="str">
        <f>VLOOKUP(Table1[[#This Row],[Province_Number]],base[],3)</f>
        <v>BAD</v>
      </c>
      <c r="Y75" s="7">
        <f>VLOOKUP(Table1[[#This Row],[Province_Number]],base[],11)</f>
        <v>2</v>
      </c>
      <c r="Z75" s="7">
        <f>VLOOKUP(Table1[[#This Row],[Province_Number]],base[],12)</f>
        <v>2</v>
      </c>
      <c r="AA75" s="7">
        <f>VLOOKUP(Table1[[#This Row],[Province_Number]],base[],13)</f>
        <v>1</v>
      </c>
      <c r="AB75" s="7" t="str">
        <f>VLOOKUP(Table1[[#This Row],[Province_Number]],base[],14)</f>
        <v>Baden</v>
      </c>
      <c r="AC75" s="7">
        <f>VLOOKUP(Table1[[#This Row],[Province_Number]],base[],15)</f>
        <v>0</v>
      </c>
    </row>
    <row r="76" spans="1:29" ht="16.5" hidden="1" thickTop="1" thickBot="1" x14ac:dyDescent="0.3">
      <c r="A76">
        <v>75</v>
      </c>
      <c r="B76" t="s">
        <v>1575</v>
      </c>
      <c r="C76" s="5" t="s">
        <v>1795</v>
      </c>
      <c r="D76" s="5" t="s">
        <v>1795</v>
      </c>
      <c r="E76" s="5" t="s">
        <v>1796</v>
      </c>
      <c r="F76" s="5" t="s">
        <v>36</v>
      </c>
      <c r="G76" s="5" t="s">
        <v>15</v>
      </c>
      <c r="H76" s="5">
        <v>2000</v>
      </c>
      <c r="I76" s="5" t="s">
        <v>4214</v>
      </c>
      <c r="J76" s="5" t="s">
        <v>16</v>
      </c>
      <c r="K76" s="5" t="s">
        <v>4237</v>
      </c>
      <c r="L76" s="5">
        <v>4</v>
      </c>
      <c r="M76" s="5">
        <v>5</v>
      </c>
      <c r="N76" s="5">
        <v>7</v>
      </c>
      <c r="O76" s="5" t="s">
        <v>6847</v>
      </c>
      <c r="P76" s="5" t="s">
        <v>4237</v>
      </c>
      <c r="Q76" s="5" t="s">
        <v>6611</v>
      </c>
      <c r="R76" s="5">
        <v>0</v>
      </c>
      <c r="S76" s="6" t="s">
        <v>4237</v>
      </c>
      <c r="T76" s="4" t="str">
        <f>VLOOKUP(Table1[[#This Row],[Province_Number]],WikiTable[],3)</f>
        <v>Europe</v>
      </c>
      <c r="U76" s="4" t="str">
        <f>VLOOKUP(Table1[[#This Row],[Province_Number]],WikiTable[],4)</f>
        <v>Lotharingia / German Region</v>
      </c>
      <c r="V76" s="4" t="str">
        <f>VLOOKUP(Table1[[#This Row],[Province_Number]],WikiTable[],12)</f>
        <v>Rheinland</v>
      </c>
      <c r="W76" s="7" t="str">
        <f>VLOOKUP(Table1[[#This Row],[Province_Number]],WikiTable[],11)</f>
        <v>Wine</v>
      </c>
      <c r="X76" s="4" t="str">
        <f>VLOOKUP(Table1[[#This Row],[Province_Number]],base[],3)</f>
        <v>ALS</v>
      </c>
      <c r="Y76" s="7">
        <f>VLOOKUP(Table1[[#This Row],[Province_Number]],base[],11)</f>
        <v>4</v>
      </c>
      <c r="Z76" s="7">
        <f>VLOOKUP(Table1[[#This Row],[Province_Number]],base[],12)</f>
        <v>4</v>
      </c>
      <c r="AA76" s="7">
        <f>VLOOKUP(Table1[[#This Row],[Province_Number]],base[],13)</f>
        <v>5</v>
      </c>
      <c r="AB76" s="7" t="str">
        <f>VLOOKUP(Table1[[#This Row],[Province_Number]],base[],14)</f>
        <v>Straßburg</v>
      </c>
      <c r="AC76" s="7">
        <f>VLOOKUP(Table1[[#This Row],[Province_Number]],base[],15)</f>
        <v>0</v>
      </c>
    </row>
    <row r="77" spans="1:29" ht="16.5" hidden="1" thickTop="1" thickBot="1" x14ac:dyDescent="0.3">
      <c r="A77">
        <v>76</v>
      </c>
      <c r="B77" t="s">
        <v>1576</v>
      </c>
      <c r="C77" s="5" t="s">
        <v>190</v>
      </c>
      <c r="D77" s="5" t="s">
        <v>190</v>
      </c>
      <c r="E77" s="5" t="s">
        <v>190</v>
      </c>
      <c r="F77" s="5" t="s">
        <v>179</v>
      </c>
      <c r="G77" s="5" t="s">
        <v>15</v>
      </c>
      <c r="H77" s="5">
        <v>2000</v>
      </c>
      <c r="I77" s="5" t="s">
        <v>4212</v>
      </c>
      <c r="J77" s="5" t="s">
        <v>16</v>
      </c>
      <c r="K77" s="5"/>
      <c r="L77" s="5">
        <v>6</v>
      </c>
      <c r="M77" s="5">
        <v>7</v>
      </c>
      <c r="N77" s="5">
        <v>5</v>
      </c>
      <c r="O77" s="5" t="s">
        <v>6841</v>
      </c>
      <c r="P77" s="5" t="s">
        <v>4237</v>
      </c>
      <c r="Q77" s="5" t="s">
        <v>1576</v>
      </c>
      <c r="R77" s="5">
        <v>0</v>
      </c>
      <c r="S77" s="6" t="s">
        <v>4237</v>
      </c>
      <c r="T77" s="4" t="str">
        <f>VLOOKUP(Table1[[#This Row],[Province_Number]],WikiTable[],3)</f>
        <v>Europe</v>
      </c>
      <c r="U77" s="4" t="str">
        <f>VLOOKUP(Table1[[#This Row],[Province_Number]],WikiTable[],4)</f>
        <v>German Region</v>
      </c>
      <c r="V77" s="4" t="str">
        <f>VLOOKUP(Table1[[#This Row],[Province_Number]],WikiTable[],12)</f>
        <v>Wien</v>
      </c>
      <c r="W77" s="7" t="str">
        <f>VLOOKUP(Table1[[#This Row],[Province_Number]],WikiTable[],11)</f>
        <v>Salt</v>
      </c>
      <c r="X77" s="4" t="str">
        <f>VLOOKUP(Table1[[#This Row],[Province_Number]],base[],3)</f>
        <v>SLZ</v>
      </c>
      <c r="Y77" s="7">
        <f>VLOOKUP(Table1[[#This Row],[Province_Number]],base[],11)</f>
        <v>6</v>
      </c>
      <c r="Z77" s="7">
        <f>VLOOKUP(Table1[[#This Row],[Province_Number]],base[],12)</f>
        <v>6</v>
      </c>
      <c r="AA77" s="7">
        <f>VLOOKUP(Table1[[#This Row],[Province_Number]],base[],13)</f>
        <v>4</v>
      </c>
      <c r="AB77" s="7" t="str">
        <f>VLOOKUP(Table1[[#This Row],[Province_Number]],base[],14)</f>
        <v>Salzburg</v>
      </c>
      <c r="AC77" s="7">
        <f>VLOOKUP(Table1[[#This Row],[Province_Number]],base[],15)</f>
        <v>0</v>
      </c>
    </row>
    <row r="78" spans="1:29" ht="16.5" hidden="1" thickTop="1" thickBot="1" x14ac:dyDescent="0.3">
      <c r="A78">
        <v>77</v>
      </c>
      <c r="B78" t="s">
        <v>1578</v>
      </c>
      <c r="C78" s="5" t="s">
        <v>190</v>
      </c>
      <c r="D78" s="5" t="s">
        <v>190</v>
      </c>
      <c r="E78" s="5" t="s">
        <v>1579</v>
      </c>
      <c r="F78" s="5" t="s">
        <v>179</v>
      </c>
      <c r="G78" s="5" t="s">
        <v>15</v>
      </c>
      <c r="H78" s="5">
        <v>2000</v>
      </c>
      <c r="I78" s="5" t="s">
        <v>4214</v>
      </c>
      <c r="J78" s="5" t="s">
        <v>16</v>
      </c>
      <c r="K78" s="5"/>
      <c r="L78" s="5">
        <v>4</v>
      </c>
      <c r="M78" s="5">
        <v>5</v>
      </c>
      <c r="N78" s="5">
        <v>4</v>
      </c>
      <c r="O78" s="5" t="s">
        <v>6847</v>
      </c>
      <c r="P78" s="5" t="s">
        <v>4237</v>
      </c>
      <c r="Q78" s="5" t="s">
        <v>1578</v>
      </c>
      <c r="R78" s="5">
        <v>0</v>
      </c>
      <c r="S78" s="6" t="s">
        <v>4237</v>
      </c>
      <c r="T78" s="4" t="str">
        <f>VLOOKUP(Table1[[#This Row],[Province_Number]],WikiTable[],3)</f>
        <v>Europe</v>
      </c>
      <c r="U78" s="4" t="str">
        <f>VLOOKUP(Table1[[#This Row],[Province_Number]],WikiTable[],4)</f>
        <v>German Region</v>
      </c>
      <c r="V78" s="4" t="str">
        <f>VLOOKUP(Table1[[#This Row],[Province_Number]],WikiTable[],12)</f>
        <v>Rheinland</v>
      </c>
      <c r="W78" s="7" t="str">
        <f>VLOOKUP(Table1[[#This Row],[Province_Number]],WikiTable[],11)</f>
        <v>Wine</v>
      </c>
      <c r="X78" s="4" t="str">
        <f>VLOOKUP(Table1[[#This Row],[Province_Number]],base[],3)</f>
        <v>PAL</v>
      </c>
      <c r="Y78" s="7">
        <f>VLOOKUP(Table1[[#This Row],[Province_Number]],base[],11)</f>
        <v>4</v>
      </c>
      <c r="Z78" s="7">
        <f>VLOOKUP(Table1[[#This Row],[Province_Number]],base[],12)</f>
        <v>4</v>
      </c>
      <c r="AA78" s="7">
        <f>VLOOKUP(Table1[[#This Row],[Province_Number]],base[],13)</f>
        <v>2</v>
      </c>
      <c r="AB78" s="7" t="str">
        <f>VLOOKUP(Table1[[#This Row],[Province_Number]],base[],14)</f>
        <v>Heidelberg</v>
      </c>
      <c r="AC78" s="7">
        <f>VLOOKUP(Table1[[#This Row],[Province_Number]],base[],15)</f>
        <v>0</v>
      </c>
    </row>
    <row r="79" spans="1:29" ht="16.5" hidden="1" thickTop="1" thickBot="1" x14ac:dyDescent="0.3">
      <c r="A79">
        <v>78</v>
      </c>
      <c r="B79" t="s">
        <v>1583</v>
      </c>
      <c r="C79" s="5" t="s">
        <v>190</v>
      </c>
      <c r="D79" s="5" t="s">
        <v>190</v>
      </c>
      <c r="E79" s="5" t="s">
        <v>442</v>
      </c>
      <c r="F79" s="5" t="s">
        <v>179</v>
      </c>
      <c r="G79" s="5" t="s">
        <v>15</v>
      </c>
      <c r="H79" s="5">
        <v>2000</v>
      </c>
      <c r="I79" s="5" t="s">
        <v>4214</v>
      </c>
      <c r="J79" s="5" t="s">
        <v>16</v>
      </c>
      <c r="K79" s="5"/>
      <c r="L79" s="5">
        <v>5</v>
      </c>
      <c r="M79" s="5">
        <v>5</v>
      </c>
      <c r="N79" s="5">
        <v>4</v>
      </c>
      <c r="O79" s="5" t="s">
        <v>6821</v>
      </c>
      <c r="P79" s="5" t="s">
        <v>4237</v>
      </c>
      <c r="Q79" s="5" t="s">
        <v>1583</v>
      </c>
      <c r="R79" s="5">
        <v>0</v>
      </c>
      <c r="S79" s="6" t="s">
        <v>4237</v>
      </c>
      <c r="T79" s="4" t="str">
        <f>VLOOKUP(Table1[[#This Row],[Province_Number]],WikiTable[],3)</f>
        <v>Europe</v>
      </c>
      <c r="U79" s="4" t="str">
        <f>VLOOKUP(Table1[[#This Row],[Province_Number]],WikiTable[],4)</f>
        <v>German Region / Franconia</v>
      </c>
      <c r="V79" s="4" t="str">
        <f>VLOOKUP(Table1[[#This Row],[Province_Number]],WikiTable[],12)</f>
        <v>Rheinland</v>
      </c>
      <c r="W79" s="7" t="str">
        <f>VLOOKUP(Table1[[#This Row],[Province_Number]],WikiTable[],11)</f>
        <v>Grain</v>
      </c>
      <c r="X79" s="4" t="str">
        <f>VLOOKUP(Table1[[#This Row],[Province_Number]],base[],3)</f>
        <v>MAI</v>
      </c>
      <c r="Y79" s="7">
        <f>VLOOKUP(Table1[[#This Row],[Province_Number]],base[],11)</f>
        <v>5</v>
      </c>
      <c r="Z79" s="7">
        <f>VLOOKUP(Table1[[#This Row],[Province_Number]],base[],12)</f>
        <v>5</v>
      </c>
      <c r="AA79" s="7">
        <f>VLOOKUP(Table1[[#This Row],[Province_Number]],base[],13)</f>
        <v>2</v>
      </c>
      <c r="AB79" s="7" t="str">
        <f>VLOOKUP(Table1[[#This Row],[Province_Number]],base[],14)</f>
        <v>Mainz</v>
      </c>
      <c r="AC79" s="7">
        <f>VLOOKUP(Table1[[#This Row],[Province_Number]],base[],15)</f>
        <v>0</v>
      </c>
    </row>
    <row r="80" spans="1:29" ht="16.5" hidden="1" thickTop="1" thickBot="1" x14ac:dyDescent="0.3">
      <c r="A80">
        <v>79</v>
      </c>
      <c r="B80" t="s">
        <v>1592</v>
      </c>
      <c r="C80" s="5" t="s">
        <v>190</v>
      </c>
      <c r="D80" s="5" t="s">
        <v>190</v>
      </c>
      <c r="E80" s="5" t="s">
        <v>442</v>
      </c>
      <c r="F80" s="5" t="s">
        <v>179</v>
      </c>
      <c r="G80" s="5" t="s">
        <v>15</v>
      </c>
      <c r="H80" s="5">
        <v>2000</v>
      </c>
      <c r="I80" s="5" t="s">
        <v>4214</v>
      </c>
      <c r="J80" s="5" t="s">
        <v>16</v>
      </c>
      <c r="K80" s="5" t="s">
        <v>4237</v>
      </c>
      <c r="L80" s="5">
        <v>2</v>
      </c>
      <c r="M80" s="5">
        <v>3</v>
      </c>
      <c r="N80" s="5">
        <v>4</v>
      </c>
      <c r="O80" s="5" t="s">
        <v>6847</v>
      </c>
      <c r="P80" s="5" t="s">
        <v>4237</v>
      </c>
      <c r="Q80" s="5" t="s">
        <v>1592</v>
      </c>
      <c r="R80" s="5">
        <v>0</v>
      </c>
      <c r="S80" s="6" t="s">
        <v>4237</v>
      </c>
      <c r="T80" s="4" t="str">
        <f>VLOOKUP(Table1[[#This Row],[Province_Number]],WikiTable[],3)</f>
        <v>Europe</v>
      </c>
      <c r="U80" s="4" t="str">
        <f>VLOOKUP(Table1[[#This Row],[Province_Number]],WikiTable[],4)</f>
        <v>German Region / Franconia / Franconia</v>
      </c>
      <c r="V80" s="4" t="str">
        <f>VLOOKUP(Table1[[#This Row],[Province_Number]],WikiTable[],12)</f>
        <v>Rheinland</v>
      </c>
      <c r="W80" s="7" t="str">
        <f>VLOOKUP(Table1[[#This Row],[Province_Number]],WikiTable[],11)</f>
        <v>Wine</v>
      </c>
      <c r="X80" s="4" t="str">
        <f>VLOOKUP(Table1[[#This Row],[Province_Number]],base[],3)</f>
        <v>WBG</v>
      </c>
      <c r="Y80" s="7">
        <f>VLOOKUP(Table1[[#This Row],[Province_Number]],base[],11)</f>
        <v>2</v>
      </c>
      <c r="Z80" s="7">
        <f>VLOOKUP(Table1[[#This Row],[Province_Number]],base[],12)</f>
        <v>2</v>
      </c>
      <c r="AA80" s="7">
        <f>VLOOKUP(Table1[[#This Row],[Province_Number]],base[],13)</f>
        <v>2</v>
      </c>
      <c r="AB80" s="7" t="str">
        <f>VLOOKUP(Table1[[#This Row],[Province_Number]],base[],14)</f>
        <v>Würzburg</v>
      </c>
      <c r="AC80" s="7">
        <f>VLOOKUP(Table1[[#This Row],[Province_Number]],base[],15)</f>
        <v>0</v>
      </c>
    </row>
    <row r="81" spans="1:29" ht="16.5" hidden="1" thickTop="1" thickBot="1" x14ac:dyDescent="0.3">
      <c r="A81">
        <v>80</v>
      </c>
      <c r="B81" t="s">
        <v>1602</v>
      </c>
      <c r="C81" s="5" t="s">
        <v>20</v>
      </c>
      <c r="D81" s="5" t="s">
        <v>20</v>
      </c>
      <c r="E81" s="5" t="s">
        <v>20</v>
      </c>
      <c r="F81" s="5" t="s">
        <v>36</v>
      </c>
      <c r="G81" s="5" t="s">
        <v>15</v>
      </c>
      <c r="H81" s="5">
        <v>2000</v>
      </c>
      <c r="I81" s="5" t="s">
        <v>4214</v>
      </c>
      <c r="J81" s="5" t="s">
        <v>16</v>
      </c>
      <c r="K81" s="5"/>
      <c r="L81" s="5"/>
      <c r="M81" s="5"/>
      <c r="N81" s="5"/>
      <c r="O81" s="5"/>
      <c r="P81" s="5"/>
      <c r="Q81" s="5"/>
      <c r="R81" s="5"/>
      <c r="S81" s="6"/>
      <c r="T81" s="4" t="str">
        <f>VLOOKUP(Table1[[#This Row],[Province_Number]],WikiTable[],3)</f>
        <v>Europe</v>
      </c>
      <c r="U81" s="4" t="str">
        <f>VLOOKUP(Table1[[#This Row],[Province_Number]],WikiTable[],4)</f>
        <v>Lotharingia / German Region</v>
      </c>
      <c r="V81" s="4" t="str">
        <f>VLOOKUP(Table1[[#This Row],[Province_Number]],WikiTable[],12)</f>
        <v>Rheinland</v>
      </c>
      <c r="W81" s="7" t="str">
        <f>VLOOKUP(Table1[[#This Row],[Province_Number]],WikiTable[],11)</f>
        <v>Grain</v>
      </c>
      <c r="X81" s="4" t="str">
        <f>VLOOKUP(Table1[[#This Row],[Province_Number]],base[],3)</f>
        <v>TRI</v>
      </c>
      <c r="Y81" s="7">
        <f>VLOOKUP(Table1[[#This Row],[Province_Number]],base[],11)</f>
        <v>5</v>
      </c>
      <c r="Z81" s="7">
        <f>VLOOKUP(Table1[[#This Row],[Province_Number]],base[],12)</f>
        <v>5</v>
      </c>
      <c r="AA81" s="7">
        <f>VLOOKUP(Table1[[#This Row],[Province_Number]],base[],13)</f>
        <v>2</v>
      </c>
      <c r="AB81" s="7" t="str">
        <f>VLOOKUP(Table1[[#This Row],[Province_Number]],base[],14)</f>
        <v>Trier</v>
      </c>
      <c r="AC81" s="7">
        <f>VLOOKUP(Table1[[#This Row],[Province_Number]],base[],15)</f>
        <v>0</v>
      </c>
    </row>
    <row r="82" spans="1:29" ht="16.5" hidden="1" thickTop="1" thickBot="1" x14ac:dyDescent="0.3">
      <c r="A82">
        <v>81</v>
      </c>
      <c r="B82" t="s">
        <v>1613</v>
      </c>
      <c r="C82" s="5" t="s">
        <v>356</v>
      </c>
      <c r="D82" s="5" t="s">
        <v>356</v>
      </c>
      <c r="E82" s="5" t="s">
        <v>356</v>
      </c>
      <c r="F82" s="5" t="s">
        <v>179</v>
      </c>
      <c r="G82" s="5" t="s">
        <v>15</v>
      </c>
      <c r="H82" s="5">
        <v>2000</v>
      </c>
      <c r="I82" s="5" t="s">
        <v>4214</v>
      </c>
      <c r="J82" s="5" t="s">
        <v>16</v>
      </c>
      <c r="K82" s="5"/>
      <c r="L82" s="5">
        <v>3</v>
      </c>
      <c r="M82" s="5">
        <v>4</v>
      </c>
      <c r="N82" s="5">
        <v>4</v>
      </c>
      <c r="O82" s="5" t="s">
        <v>6843</v>
      </c>
      <c r="P82" s="5" t="s">
        <v>4237</v>
      </c>
      <c r="Q82" s="5" t="s">
        <v>6650</v>
      </c>
      <c r="R82" s="5">
        <v>0</v>
      </c>
      <c r="S82" s="6" t="s">
        <v>4237</v>
      </c>
      <c r="T82" s="4" t="str">
        <f>VLOOKUP(Table1[[#This Row],[Province_Number]],WikiTable[],3)</f>
        <v>Europe</v>
      </c>
      <c r="U82" s="4" t="str">
        <f>VLOOKUP(Table1[[#This Row],[Province_Number]],WikiTable[],4)</f>
        <v>Westphalian Region / German Region / Franconia</v>
      </c>
      <c r="V82" s="4" t="str">
        <f>VLOOKUP(Table1[[#This Row],[Province_Number]],WikiTable[],12)</f>
        <v>Rheinland</v>
      </c>
      <c r="W82" s="7" t="str">
        <f>VLOOKUP(Table1[[#This Row],[Province_Number]],WikiTable[],11)</f>
        <v>Wool</v>
      </c>
      <c r="X82" s="4" t="str">
        <f>VLOOKUP(Table1[[#This Row],[Province_Number]],base[],3)</f>
        <v>HES</v>
      </c>
      <c r="Y82" s="7">
        <f>VLOOKUP(Table1[[#This Row],[Province_Number]],base[],11)</f>
        <v>4</v>
      </c>
      <c r="Z82" s="7">
        <f>VLOOKUP(Table1[[#This Row],[Province_Number]],base[],12)</f>
        <v>4</v>
      </c>
      <c r="AA82" s="7">
        <f>VLOOKUP(Table1[[#This Row],[Province_Number]],base[],13)</f>
        <v>2</v>
      </c>
      <c r="AB82" s="7" t="str">
        <f>VLOOKUP(Table1[[#This Row],[Province_Number]],base[],14)</f>
        <v>Marburg</v>
      </c>
      <c r="AC82" s="7">
        <f>VLOOKUP(Table1[[#This Row],[Province_Number]],base[],15)</f>
        <v>0</v>
      </c>
    </row>
    <row r="83" spans="1:29" ht="16.5" hidden="1" thickTop="1" thickBot="1" x14ac:dyDescent="0.3">
      <c r="A83">
        <v>82</v>
      </c>
      <c r="B83" t="s">
        <v>1624</v>
      </c>
      <c r="C83" s="5" t="s">
        <v>356</v>
      </c>
      <c r="D83" s="5" t="s">
        <v>356</v>
      </c>
      <c r="E83" s="5" t="s">
        <v>356</v>
      </c>
      <c r="F83" s="5" t="s">
        <v>179</v>
      </c>
      <c r="G83" s="5" t="s">
        <v>15</v>
      </c>
      <c r="H83" s="5">
        <v>2000</v>
      </c>
      <c r="I83" s="5" t="s">
        <v>4214</v>
      </c>
      <c r="J83" s="5" t="s">
        <v>16</v>
      </c>
      <c r="K83" s="5" t="s">
        <v>4237</v>
      </c>
      <c r="L83" s="5">
        <v>1</v>
      </c>
      <c r="M83" s="5">
        <v>4</v>
      </c>
      <c r="N83" s="5">
        <v>3</v>
      </c>
      <c r="O83" s="5" t="s">
        <v>6843</v>
      </c>
      <c r="P83" s="5" t="s">
        <v>4237</v>
      </c>
      <c r="Q83" s="5" t="s">
        <v>6657</v>
      </c>
      <c r="R83" s="5">
        <v>0</v>
      </c>
      <c r="S83" s="6" t="s">
        <v>4237</v>
      </c>
      <c r="T83" s="4" t="str">
        <f>VLOOKUP(Table1[[#This Row],[Province_Number]],WikiTable[],3)</f>
        <v>Europe</v>
      </c>
      <c r="U83" s="4" t="str">
        <f>VLOOKUP(Table1[[#This Row],[Province_Number]],WikiTable[],4)</f>
        <v>Westphalian Region / German Region</v>
      </c>
      <c r="V83" s="4" t="str">
        <f>VLOOKUP(Table1[[#This Row],[Province_Number]],WikiTable[],12)</f>
        <v>Rheinland</v>
      </c>
      <c r="W83" s="7" t="str">
        <f>VLOOKUP(Table1[[#This Row],[Province_Number]],WikiTable[],11)</f>
        <v>Wool</v>
      </c>
      <c r="X83" s="4" t="str">
        <f>VLOOKUP(Table1[[#This Row],[Province_Number]],base[],3)</f>
        <v>KOL</v>
      </c>
      <c r="Y83" s="7">
        <f>VLOOKUP(Table1[[#This Row],[Province_Number]],base[],11)</f>
        <v>3</v>
      </c>
      <c r="Z83" s="7">
        <f>VLOOKUP(Table1[[#This Row],[Province_Number]],base[],12)</f>
        <v>3</v>
      </c>
      <c r="AA83" s="7">
        <f>VLOOKUP(Table1[[#This Row],[Province_Number]],base[],13)</f>
        <v>1</v>
      </c>
      <c r="AB83" s="7" t="str">
        <f>VLOOKUP(Table1[[#This Row],[Province_Number]],base[],14)</f>
        <v>Arnsberg</v>
      </c>
      <c r="AC83" s="7">
        <f>VLOOKUP(Table1[[#This Row],[Province_Number]],base[],15)</f>
        <v>0</v>
      </c>
    </row>
    <row r="84" spans="1:29" ht="16.5" hidden="1" thickTop="1" thickBot="1" x14ac:dyDescent="0.3">
      <c r="A84">
        <v>83</v>
      </c>
      <c r="B84" t="s">
        <v>1635</v>
      </c>
      <c r="C84" s="5" t="s">
        <v>190</v>
      </c>
      <c r="D84" s="5" t="s">
        <v>190</v>
      </c>
      <c r="E84" s="5" t="s">
        <v>442</v>
      </c>
      <c r="F84" s="5" t="s">
        <v>179</v>
      </c>
      <c r="G84" s="5" t="s">
        <v>15</v>
      </c>
      <c r="H84" s="5">
        <v>2000</v>
      </c>
      <c r="I84" s="5" t="s">
        <v>4214</v>
      </c>
      <c r="J84" s="5" t="s">
        <v>16</v>
      </c>
      <c r="K84" s="5"/>
      <c r="L84" s="5">
        <v>2</v>
      </c>
      <c r="M84" s="5">
        <v>3</v>
      </c>
      <c r="N84" s="5">
        <v>2</v>
      </c>
      <c r="O84" s="5" t="s">
        <v>6824</v>
      </c>
      <c r="P84" s="5" t="s">
        <v>4237</v>
      </c>
      <c r="Q84" s="5" t="s">
        <v>6664</v>
      </c>
      <c r="R84" s="5">
        <v>0</v>
      </c>
      <c r="S84" s="6" t="s">
        <v>4237</v>
      </c>
      <c r="T84" s="4" t="str">
        <f>VLOOKUP(Table1[[#This Row],[Province_Number]],WikiTable[],3)</f>
        <v>Europe</v>
      </c>
      <c r="U84" s="4" t="str">
        <f>VLOOKUP(Table1[[#This Row],[Province_Number]],WikiTable[],4)</f>
        <v>Lotharingia / German Region</v>
      </c>
      <c r="V84" s="4" t="str">
        <f>VLOOKUP(Table1[[#This Row],[Province_Number]],WikiTable[],12)</f>
        <v>Rheinland</v>
      </c>
      <c r="W84" s="7" t="str">
        <f>VLOOKUP(Table1[[#This Row],[Province_Number]],WikiTable[],11)</f>
        <v>Copper</v>
      </c>
      <c r="X84" s="4" t="str">
        <f>VLOOKUP(Table1[[#This Row],[Province_Number]],base[],3)</f>
        <v>NSA</v>
      </c>
      <c r="Y84" s="7">
        <f>VLOOKUP(Table1[[#This Row],[Province_Number]],base[],11)</f>
        <v>2</v>
      </c>
      <c r="Z84" s="7">
        <f>VLOOKUP(Table1[[#This Row],[Province_Number]],base[],12)</f>
        <v>2</v>
      </c>
      <c r="AA84" s="7">
        <f>VLOOKUP(Table1[[#This Row],[Province_Number]],base[],13)</f>
        <v>1</v>
      </c>
      <c r="AB84" s="7" t="str">
        <f>VLOOKUP(Table1[[#This Row],[Province_Number]],base[],14)</f>
        <v>Wiesbaden</v>
      </c>
      <c r="AC84" s="7">
        <f>VLOOKUP(Table1[[#This Row],[Province_Number]],base[],15)</f>
        <v>0</v>
      </c>
    </row>
    <row r="85" spans="1:29" ht="16.5" hidden="1" thickTop="1" thickBot="1" x14ac:dyDescent="0.3">
      <c r="A85">
        <v>84</v>
      </c>
      <c r="B85" t="s">
        <v>1643</v>
      </c>
      <c r="C85" s="5" t="s">
        <v>356</v>
      </c>
      <c r="D85" s="5" t="s">
        <v>356</v>
      </c>
      <c r="E85" s="5" t="s">
        <v>356</v>
      </c>
      <c r="F85" s="5" t="s">
        <v>179</v>
      </c>
      <c r="G85" s="5" t="s">
        <v>15</v>
      </c>
      <c r="H85" s="5">
        <v>2000</v>
      </c>
      <c r="I85" s="5" t="s">
        <v>4214</v>
      </c>
      <c r="J85" s="5" t="s">
        <v>16</v>
      </c>
      <c r="K85" s="5"/>
      <c r="L85" s="5">
        <v>4</v>
      </c>
      <c r="M85" s="5">
        <v>4</v>
      </c>
      <c r="N85" s="5">
        <v>3</v>
      </c>
      <c r="O85" s="5" t="s">
        <v>6817</v>
      </c>
      <c r="P85" s="5" t="s">
        <v>4237</v>
      </c>
      <c r="Q85" s="5" t="s">
        <v>6670</v>
      </c>
      <c r="R85" s="5">
        <v>0</v>
      </c>
      <c r="S85" s="6" t="s">
        <v>4237</v>
      </c>
      <c r="T85" s="4" t="str">
        <f>VLOOKUP(Table1[[#This Row],[Province_Number]],WikiTable[],3)</f>
        <v>Europe</v>
      </c>
      <c r="U85" s="4" t="str">
        <f>VLOOKUP(Table1[[#This Row],[Province_Number]],WikiTable[],4)</f>
        <v>Lotharingia / German Region</v>
      </c>
      <c r="V85" s="4" t="str">
        <f>VLOOKUP(Table1[[#This Row],[Province_Number]],WikiTable[],12)</f>
        <v>Rheinland</v>
      </c>
      <c r="W85" s="7" t="str">
        <f>VLOOKUP(Table1[[#This Row],[Province_Number]],WikiTable[],11)</f>
        <v>Cloth</v>
      </c>
      <c r="X85" s="4" t="str">
        <f>VLOOKUP(Table1[[#This Row],[Province_Number]],base[],3)</f>
        <v>KLE #In reality Kleves and Berg are not united before 1510.</v>
      </c>
      <c r="Y85" s="7">
        <f>VLOOKUP(Table1[[#This Row],[Province_Number]],base[],11)</f>
        <v>3</v>
      </c>
      <c r="Z85" s="7">
        <f>VLOOKUP(Table1[[#This Row],[Province_Number]],base[],12)</f>
        <v>3</v>
      </c>
      <c r="AA85" s="7">
        <f>VLOOKUP(Table1[[#This Row],[Province_Number]],base[],13)</f>
        <v>1</v>
      </c>
      <c r="AB85" s="7" t="str">
        <f>VLOOKUP(Table1[[#This Row],[Province_Number]],base[],14)</f>
        <v>Düsseldorf</v>
      </c>
      <c r="AC85" s="7">
        <f>VLOOKUP(Table1[[#This Row],[Province_Number]],base[],15)</f>
        <v>0</v>
      </c>
    </row>
    <row r="86" spans="1:29" ht="16.5" hidden="1" thickTop="1" thickBot="1" x14ac:dyDescent="0.3">
      <c r="A86">
        <v>85</v>
      </c>
      <c r="B86" t="s">
        <v>1654</v>
      </c>
      <c r="C86" s="5" t="s">
        <v>356</v>
      </c>
      <c r="D86" s="5" t="s">
        <v>356</v>
      </c>
      <c r="E86" s="5" t="s">
        <v>356</v>
      </c>
      <c r="F86" s="5" t="s">
        <v>179</v>
      </c>
      <c r="G86" s="5" t="s">
        <v>15</v>
      </c>
      <c r="H86" s="5">
        <v>2000</v>
      </c>
      <c r="I86" s="5" t="s">
        <v>4214</v>
      </c>
      <c r="J86" s="5" t="s">
        <v>16</v>
      </c>
      <c r="K86" s="5" t="s">
        <v>4237</v>
      </c>
      <c r="L86" s="5">
        <v>7</v>
      </c>
      <c r="M86" s="5">
        <v>6</v>
      </c>
      <c r="N86" s="5">
        <v>6</v>
      </c>
      <c r="O86" s="5" t="s">
        <v>6821</v>
      </c>
      <c r="P86" s="5" t="s">
        <v>4237</v>
      </c>
      <c r="Q86" s="5" t="s">
        <v>1654</v>
      </c>
      <c r="R86" s="5">
        <v>0</v>
      </c>
      <c r="S86" s="6" t="s">
        <v>4237</v>
      </c>
      <c r="T86" s="4" t="str">
        <f>VLOOKUP(Table1[[#This Row],[Province_Number]],WikiTable[],3)</f>
        <v>Europe</v>
      </c>
      <c r="U86" s="4" t="str">
        <f>VLOOKUP(Table1[[#This Row],[Province_Number]],WikiTable[],4)</f>
        <v>Lotharingia / German Region</v>
      </c>
      <c r="V86" s="4" t="str">
        <f>VLOOKUP(Table1[[#This Row],[Province_Number]],WikiTable[],12)</f>
        <v>Rheinland</v>
      </c>
      <c r="W86" s="7" t="str">
        <f>VLOOKUP(Table1[[#This Row],[Province_Number]],WikiTable[],11)</f>
        <v>Grain</v>
      </c>
      <c r="X86" s="4" t="str">
        <f>VLOOKUP(Table1[[#This Row],[Province_Number]],base[],3)</f>
        <v>KOL</v>
      </c>
      <c r="Y86" s="7">
        <f>VLOOKUP(Table1[[#This Row],[Province_Number]],base[],11)</f>
        <v>6</v>
      </c>
      <c r="Z86" s="7">
        <f>VLOOKUP(Table1[[#This Row],[Province_Number]],base[],12)</f>
        <v>6</v>
      </c>
      <c r="AA86" s="7">
        <f>VLOOKUP(Table1[[#This Row],[Province_Number]],base[],13)</f>
        <v>3</v>
      </c>
      <c r="AB86" s="7" t="str">
        <f>VLOOKUP(Table1[[#This Row],[Province_Number]],base[],14)</f>
        <v>Köln</v>
      </c>
      <c r="AC86" s="7">
        <f>VLOOKUP(Table1[[#This Row],[Province_Number]],base[],15)</f>
        <v>0</v>
      </c>
    </row>
    <row r="87" spans="1:29" ht="16.5" hidden="1" thickTop="1" thickBot="1" x14ac:dyDescent="0.3">
      <c r="A87">
        <v>86</v>
      </c>
      <c r="B87" t="s">
        <v>1665</v>
      </c>
      <c r="C87" s="5" t="s">
        <v>356</v>
      </c>
      <c r="D87" s="5" t="s">
        <v>356</v>
      </c>
      <c r="E87" s="5" t="s">
        <v>356</v>
      </c>
      <c r="F87" s="5" t="s">
        <v>179</v>
      </c>
      <c r="G87" s="5" t="s">
        <v>15</v>
      </c>
      <c r="H87" s="5">
        <v>2000</v>
      </c>
      <c r="I87" s="5" t="s">
        <v>4214</v>
      </c>
      <c r="J87" s="5" t="s">
        <v>16</v>
      </c>
      <c r="K87" s="5" t="s">
        <v>4237</v>
      </c>
      <c r="L87" s="5">
        <v>4</v>
      </c>
      <c r="M87" s="5">
        <v>5</v>
      </c>
      <c r="N87" s="5">
        <v>4</v>
      </c>
      <c r="O87" s="5" t="s">
        <v>6817</v>
      </c>
      <c r="P87" s="5" t="s">
        <v>4237</v>
      </c>
      <c r="Q87" s="5" t="s">
        <v>1665</v>
      </c>
      <c r="R87" s="5">
        <v>0</v>
      </c>
      <c r="S87" s="6" t="s">
        <v>4237</v>
      </c>
      <c r="T87" s="4" t="str">
        <f>VLOOKUP(Table1[[#This Row],[Province_Number]],WikiTable[],3)</f>
        <v>Europe</v>
      </c>
      <c r="U87" s="4" t="str">
        <f>VLOOKUP(Table1[[#This Row],[Province_Number]],WikiTable[],4)</f>
        <v>Lotharingia / Westphalian Region / German Region</v>
      </c>
      <c r="V87" s="4" t="str">
        <f>VLOOKUP(Table1[[#This Row],[Province_Number]],WikiTable[],12)</f>
        <v>Rheinland</v>
      </c>
      <c r="W87" s="7" t="str">
        <f>VLOOKUP(Table1[[#This Row],[Province_Number]],WikiTable[],11)</f>
        <v>Cloth</v>
      </c>
      <c r="X87" s="4" t="str">
        <f>VLOOKUP(Table1[[#This Row],[Province_Number]],base[],3)</f>
        <v>MUN</v>
      </c>
      <c r="Y87" s="7">
        <f>VLOOKUP(Table1[[#This Row],[Province_Number]],base[],11)</f>
        <v>4</v>
      </c>
      <c r="Z87" s="7">
        <f>VLOOKUP(Table1[[#This Row],[Province_Number]],base[],12)</f>
        <v>4</v>
      </c>
      <c r="AA87" s="7">
        <f>VLOOKUP(Table1[[#This Row],[Province_Number]],base[],13)</f>
        <v>2</v>
      </c>
      <c r="AB87" s="7" t="str">
        <f>VLOOKUP(Table1[[#This Row],[Province_Number]],base[],14)</f>
        <v>Münster</v>
      </c>
      <c r="AC87" s="7">
        <f>VLOOKUP(Table1[[#This Row],[Province_Number]],base[],15)</f>
        <v>0</v>
      </c>
    </row>
    <row r="88" spans="1:29" ht="16.5" hidden="1" thickTop="1" thickBot="1" x14ac:dyDescent="0.3">
      <c r="A88">
        <v>87</v>
      </c>
      <c r="B88" t="s">
        <v>1676</v>
      </c>
      <c r="C88" s="5" t="s">
        <v>20</v>
      </c>
      <c r="D88" s="5" t="s">
        <v>20</v>
      </c>
      <c r="E88" s="5" t="s">
        <v>20</v>
      </c>
      <c r="F88" s="5" t="s">
        <v>22</v>
      </c>
      <c r="G88" s="5" t="s">
        <v>15</v>
      </c>
      <c r="H88" s="5">
        <v>2000</v>
      </c>
      <c r="I88" s="5" t="s">
        <v>6772</v>
      </c>
      <c r="J88" s="5" t="s">
        <v>16</v>
      </c>
      <c r="K88" s="5"/>
      <c r="L88" s="5"/>
      <c r="M88" s="5"/>
      <c r="N88" s="5"/>
      <c r="O88" s="5"/>
      <c r="P88" s="5"/>
      <c r="Q88" s="5"/>
      <c r="R88" s="5"/>
      <c r="S88" s="6"/>
      <c r="T88" s="4" t="str">
        <f>VLOOKUP(Table1[[#This Row],[Province_Number]],WikiTable[],3)</f>
        <v>Europe</v>
      </c>
      <c r="U88" s="4" t="str">
        <f>VLOOKUP(Table1[[#This Row],[Province_Number]],WikiTable[],4)</f>
        <v>Gallia</v>
      </c>
      <c r="V88" s="4" t="str">
        <f>VLOOKUP(Table1[[#This Row],[Province_Number]],WikiTable[],12)</f>
        <v>English Channel</v>
      </c>
      <c r="W88" s="7" t="str">
        <f>VLOOKUP(Table1[[#This Row],[Province_Number]],WikiTable[],11)</f>
        <v>Fish</v>
      </c>
      <c r="X88" s="4" t="str">
        <f>VLOOKUP(Table1[[#This Row],[Province_Number]],base[],3)</f>
        <v>ENG</v>
      </c>
      <c r="Y88" s="7">
        <f>VLOOKUP(Table1[[#This Row],[Province_Number]],base[],11)</f>
        <v>5</v>
      </c>
      <c r="Z88" s="7">
        <f>VLOOKUP(Table1[[#This Row],[Province_Number]],base[],12)</f>
        <v>5</v>
      </c>
      <c r="AA88" s="7">
        <f>VLOOKUP(Table1[[#This Row],[Province_Number]],base[],13)</f>
        <v>3</v>
      </c>
      <c r="AB88" s="7" t="str">
        <f>VLOOKUP(Table1[[#This Row],[Province_Number]],base[],14)</f>
        <v>Calais</v>
      </c>
      <c r="AC88" s="7">
        <f>VLOOKUP(Table1[[#This Row],[Province_Number]],base[],15)</f>
        <v>0</v>
      </c>
    </row>
    <row r="89" spans="1:29" ht="16.5" hidden="1" thickTop="1" thickBot="1" x14ac:dyDescent="0.3">
      <c r="A89">
        <v>88</v>
      </c>
      <c r="B89" t="s">
        <v>1681</v>
      </c>
      <c r="C89" s="5" t="s">
        <v>20</v>
      </c>
      <c r="D89" s="5" t="s">
        <v>20</v>
      </c>
      <c r="E89" s="5" t="s">
        <v>20</v>
      </c>
      <c r="F89" s="5" t="s">
        <v>22</v>
      </c>
      <c r="G89" s="5" t="s">
        <v>15</v>
      </c>
      <c r="H89" s="5">
        <v>2000</v>
      </c>
      <c r="I89" s="5" t="s">
        <v>6772</v>
      </c>
      <c r="J89" s="5" t="s">
        <v>16</v>
      </c>
      <c r="K89" s="5"/>
      <c r="L89" s="5"/>
      <c r="M89" s="5"/>
      <c r="N89" s="5"/>
      <c r="O89" s="5"/>
      <c r="P89" s="5"/>
      <c r="Q89" s="5"/>
      <c r="R89" s="5"/>
      <c r="S89" s="6"/>
      <c r="T89" s="4" t="str">
        <f>VLOOKUP(Table1[[#This Row],[Province_Number]],WikiTable[],3)</f>
        <v>Europe</v>
      </c>
      <c r="U89" s="4" t="str">
        <f>VLOOKUP(Table1[[#This Row],[Province_Number]],WikiTable[],4)</f>
        <v>Spanish Netherlands / The Low Countries</v>
      </c>
      <c r="V89" s="4" t="str">
        <f>VLOOKUP(Table1[[#This Row],[Province_Number]],WikiTable[],12)</f>
        <v>English Channel</v>
      </c>
      <c r="W89" s="7" t="str">
        <f>VLOOKUP(Table1[[#This Row],[Province_Number]],WikiTable[],11)</f>
        <v>Cloth</v>
      </c>
      <c r="X89" s="4" t="str">
        <f>VLOOKUP(Table1[[#This Row],[Province_Number]],base[],3)</f>
        <v>BUR</v>
      </c>
      <c r="Y89" s="7">
        <f>VLOOKUP(Table1[[#This Row],[Province_Number]],base[],11)</f>
        <v>6</v>
      </c>
      <c r="Z89" s="7">
        <f>VLOOKUP(Table1[[#This Row],[Province_Number]],base[],12)</f>
        <v>6</v>
      </c>
      <c r="AA89" s="7">
        <f>VLOOKUP(Table1[[#This Row],[Province_Number]],base[],13)</f>
        <v>3</v>
      </c>
      <c r="AB89" s="7" t="str">
        <f>VLOOKUP(Table1[[#This Row],[Province_Number]],base[],14)</f>
        <v>Arras</v>
      </c>
      <c r="AC89" s="7">
        <f>VLOOKUP(Table1[[#This Row],[Province_Number]],base[],15)</f>
        <v>0</v>
      </c>
    </row>
    <row r="90" spans="1:29" ht="16.5" hidden="1" thickTop="1" thickBot="1" x14ac:dyDescent="0.3">
      <c r="A90">
        <v>89</v>
      </c>
      <c r="B90" t="s">
        <v>1692</v>
      </c>
      <c r="C90" s="5" t="s">
        <v>20</v>
      </c>
      <c r="D90" s="5" t="s">
        <v>20</v>
      </c>
      <c r="E90" s="5" t="s">
        <v>20</v>
      </c>
      <c r="F90" s="5" t="s">
        <v>22</v>
      </c>
      <c r="G90" s="5" t="s">
        <v>15</v>
      </c>
      <c r="H90" s="5">
        <v>2000</v>
      </c>
      <c r="I90" s="5" t="s">
        <v>6772</v>
      </c>
      <c r="J90" s="5" t="s">
        <v>16</v>
      </c>
      <c r="K90" s="5"/>
      <c r="L90" s="5"/>
      <c r="M90" s="5"/>
      <c r="N90" s="5"/>
      <c r="O90" s="5"/>
      <c r="P90" s="5"/>
      <c r="Q90" s="5"/>
      <c r="R90" s="5"/>
      <c r="S90" s="6"/>
      <c r="T90" s="4" t="str">
        <f>VLOOKUP(Table1[[#This Row],[Province_Number]],WikiTable[],3)</f>
        <v>Europe</v>
      </c>
      <c r="U90" s="4" t="str">
        <f>VLOOKUP(Table1[[#This Row],[Province_Number]],WikiTable[],4)</f>
        <v>Gallia / French Region</v>
      </c>
      <c r="V90" s="4" t="str">
        <f>VLOOKUP(Table1[[#This Row],[Province_Number]],WikiTable[],12)</f>
        <v>English Channel</v>
      </c>
      <c r="W90" s="7" t="str">
        <f>VLOOKUP(Table1[[#This Row],[Province_Number]],WikiTable[],11)</f>
        <v>Grain</v>
      </c>
      <c r="X90" s="4" t="str">
        <f>VLOOKUP(Table1[[#This Row],[Province_Number]],base[],3)</f>
        <v>FRA</v>
      </c>
      <c r="Y90" s="7">
        <f>VLOOKUP(Table1[[#This Row],[Province_Number]],base[],11)</f>
        <v>6</v>
      </c>
      <c r="Z90" s="7">
        <f>VLOOKUP(Table1[[#This Row],[Province_Number]],base[],12)</f>
        <v>6</v>
      </c>
      <c r="AA90" s="7">
        <f>VLOOKUP(Table1[[#This Row],[Province_Number]],base[],13)</f>
        <v>5</v>
      </c>
      <c r="AB90" s="7" t="str">
        <f>VLOOKUP(Table1[[#This Row],[Province_Number]],base[],14)</f>
        <v>Amiens</v>
      </c>
      <c r="AC90" s="7">
        <f>VLOOKUP(Table1[[#This Row],[Province_Number]],base[],15)</f>
        <v>0</v>
      </c>
    </row>
    <row r="91" spans="1:29" ht="16.5" hidden="1" thickTop="1" thickBot="1" x14ac:dyDescent="0.3">
      <c r="A91">
        <v>90</v>
      </c>
      <c r="B91" t="s">
        <v>1705</v>
      </c>
      <c r="C91" s="5" t="s">
        <v>20</v>
      </c>
      <c r="D91" s="5" t="s">
        <v>20</v>
      </c>
      <c r="E91" s="5" t="s">
        <v>20</v>
      </c>
      <c r="F91" s="5" t="s">
        <v>22</v>
      </c>
      <c r="G91" s="5" t="s">
        <v>15</v>
      </c>
      <c r="H91" s="5">
        <v>2000</v>
      </c>
      <c r="I91" s="5" t="s">
        <v>6772</v>
      </c>
      <c r="J91" s="5" t="s">
        <v>16</v>
      </c>
      <c r="K91" s="5"/>
      <c r="L91" s="5"/>
      <c r="M91" s="5"/>
      <c r="N91" s="5"/>
      <c r="O91" s="5"/>
      <c r="P91" s="5"/>
      <c r="Q91" s="5"/>
      <c r="R91" s="5"/>
      <c r="S91" s="6"/>
      <c r="T91" s="4" t="str">
        <f>VLOOKUP(Table1[[#This Row],[Province_Number]],WikiTable[],3)</f>
        <v>Europe</v>
      </c>
      <c r="U91" s="4" t="str">
        <f>VLOOKUP(Table1[[#This Row],[Province_Number]],WikiTable[],4)</f>
        <v>Spanish Netherlands / The Low Countries</v>
      </c>
      <c r="V91" s="4" t="str">
        <f>VLOOKUP(Table1[[#This Row],[Province_Number]],WikiTable[],12)</f>
        <v>English Channel</v>
      </c>
      <c r="W91" s="7" t="str">
        <f>VLOOKUP(Table1[[#This Row],[Province_Number]],WikiTable[],11)</f>
        <v>Cloth</v>
      </c>
      <c r="X91" s="4" t="str">
        <f>VLOOKUP(Table1[[#This Row],[Province_Number]],base[],3)</f>
        <v>FLA</v>
      </c>
      <c r="Y91" s="7">
        <f>VLOOKUP(Table1[[#This Row],[Province_Number]],base[],11)</f>
        <v>6</v>
      </c>
      <c r="Z91" s="7">
        <f>VLOOKUP(Table1[[#This Row],[Province_Number]],base[],12)</f>
        <v>6</v>
      </c>
      <c r="AA91" s="7">
        <f>VLOOKUP(Table1[[#This Row],[Province_Number]],base[],13)</f>
        <v>3</v>
      </c>
      <c r="AB91" s="7" t="str">
        <f>VLOOKUP(Table1[[#This Row],[Province_Number]],base[],14)</f>
        <v>Brugge</v>
      </c>
      <c r="AC91" s="7">
        <f>VLOOKUP(Table1[[#This Row],[Province_Number]],base[],15)</f>
        <v>0</v>
      </c>
    </row>
    <row r="92" spans="1:29" ht="16.5" hidden="1" thickTop="1" thickBot="1" x14ac:dyDescent="0.3">
      <c r="A92">
        <v>91</v>
      </c>
      <c r="B92" t="s">
        <v>1716</v>
      </c>
      <c r="C92" s="5" t="s">
        <v>20</v>
      </c>
      <c r="D92" s="5" t="s">
        <v>20</v>
      </c>
      <c r="E92" s="5" t="s">
        <v>20</v>
      </c>
      <c r="F92" s="5" t="s">
        <v>22</v>
      </c>
      <c r="G92" s="5" t="s">
        <v>15</v>
      </c>
      <c r="H92" s="5">
        <v>2000</v>
      </c>
      <c r="I92" s="5" t="s">
        <v>4214</v>
      </c>
      <c r="J92" s="5" t="s">
        <v>16</v>
      </c>
      <c r="K92" s="5"/>
      <c r="L92" s="5"/>
      <c r="M92" s="5"/>
      <c r="N92" s="5"/>
      <c r="O92" s="5"/>
      <c r="P92" s="5"/>
      <c r="Q92" s="5"/>
      <c r="R92" s="5"/>
      <c r="S92" s="6"/>
      <c r="T92" s="4" t="str">
        <f>VLOOKUP(Table1[[#This Row],[Province_Number]],WikiTable[],3)</f>
        <v>Europe</v>
      </c>
      <c r="U92" s="4" t="str">
        <f>VLOOKUP(Table1[[#This Row],[Province_Number]],WikiTable[],4)</f>
        <v>Spanish Netherlands / The Low Countries</v>
      </c>
      <c r="V92" s="4" t="str">
        <f>VLOOKUP(Table1[[#This Row],[Province_Number]],WikiTable[],12)</f>
        <v>Champagne</v>
      </c>
      <c r="W92" s="7" t="str">
        <f>VLOOKUP(Table1[[#This Row],[Province_Number]],WikiTable[],11)</f>
        <v>Cloth</v>
      </c>
      <c r="X92" s="4" t="str">
        <f>VLOOKUP(Table1[[#This Row],[Province_Number]],base[],3)</f>
        <v>BUR</v>
      </c>
      <c r="Y92" s="7">
        <f>VLOOKUP(Table1[[#This Row],[Province_Number]],base[],11)</f>
        <v>6</v>
      </c>
      <c r="Z92" s="7">
        <f>VLOOKUP(Table1[[#This Row],[Province_Number]],base[],12)</f>
        <v>6</v>
      </c>
      <c r="AA92" s="7">
        <f>VLOOKUP(Table1[[#This Row],[Province_Number]],base[],13)</f>
        <v>3</v>
      </c>
      <c r="AB92" s="7" t="str">
        <f>VLOOKUP(Table1[[#This Row],[Province_Number]],base[],14)</f>
        <v>Mons</v>
      </c>
      <c r="AC92" s="7">
        <f>VLOOKUP(Table1[[#This Row],[Province_Number]],base[],15)</f>
        <v>0</v>
      </c>
    </row>
    <row r="93" spans="1:29" ht="16.5" hidden="1" thickTop="1" thickBot="1" x14ac:dyDescent="0.3">
      <c r="A93">
        <v>92</v>
      </c>
      <c r="B93" t="s">
        <v>1728</v>
      </c>
      <c r="C93" s="5" t="s">
        <v>20</v>
      </c>
      <c r="D93" s="5" t="s">
        <v>20</v>
      </c>
      <c r="E93" s="5" t="s">
        <v>20</v>
      </c>
      <c r="F93" s="5" t="s">
        <v>22</v>
      </c>
      <c r="G93" s="5" t="s">
        <v>15</v>
      </c>
      <c r="H93" s="5">
        <v>2000</v>
      </c>
      <c r="I93" s="5" t="s">
        <v>4214</v>
      </c>
      <c r="J93" s="5" t="s">
        <v>16</v>
      </c>
      <c r="K93" s="5"/>
      <c r="L93" s="5"/>
      <c r="M93" s="5"/>
      <c r="N93" s="5"/>
      <c r="O93" s="5"/>
      <c r="P93" s="5"/>
      <c r="Q93" s="5"/>
      <c r="R93" s="5"/>
      <c r="S93" s="6"/>
      <c r="T93" s="4" t="str">
        <f>VLOOKUP(Table1[[#This Row],[Province_Number]],WikiTable[],3)</f>
        <v>Europe</v>
      </c>
      <c r="U93" s="4" t="str">
        <f>VLOOKUP(Table1[[#This Row],[Province_Number]],WikiTable[],4)</f>
        <v>Spanish Netherlands / The Low Countries</v>
      </c>
      <c r="V93" s="4" t="str">
        <f>VLOOKUP(Table1[[#This Row],[Province_Number]],WikiTable[],12)</f>
        <v>Champagne</v>
      </c>
      <c r="W93" s="7" t="str">
        <f>VLOOKUP(Table1[[#This Row],[Province_Number]],WikiTable[],11)</f>
        <v>Cloth</v>
      </c>
      <c r="X93" s="4" t="str">
        <f>VLOOKUP(Table1[[#This Row],[Province_Number]],base[],3)</f>
        <v>BRB</v>
      </c>
      <c r="Y93" s="7">
        <f>VLOOKUP(Table1[[#This Row],[Province_Number]],base[],11)</f>
        <v>8</v>
      </c>
      <c r="Z93" s="7">
        <f>VLOOKUP(Table1[[#This Row],[Province_Number]],base[],12)</f>
        <v>8</v>
      </c>
      <c r="AA93" s="7">
        <f>VLOOKUP(Table1[[#This Row],[Province_Number]],base[],13)</f>
        <v>4</v>
      </c>
      <c r="AB93" s="7" t="str">
        <f>VLOOKUP(Table1[[#This Row],[Province_Number]],base[],14)</f>
        <v>Brussel</v>
      </c>
      <c r="AC93" s="7">
        <f>VLOOKUP(Table1[[#This Row],[Province_Number]],base[],15)</f>
        <v>0</v>
      </c>
    </row>
    <row r="94" spans="1:29" ht="16.5" hidden="1" thickTop="1" thickBot="1" x14ac:dyDescent="0.3">
      <c r="A94">
        <v>93</v>
      </c>
      <c r="B94" t="s">
        <v>1739</v>
      </c>
      <c r="C94" s="5" t="s">
        <v>20</v>
      </c>
      <c r="D94" s="5" t="s">
        <v>20</v>
      </c>
      <c r="E94" s="5" t="s">
        <v>20</v>
      </c>
      <c r="F94" s="5" t="s">
        <v>22</v>
      </c>
      <c r="G94" s="5" t="s">
        <v>15</v>
      </c>
      <c r="H94" s="5">
        <v>2000</v>
      </c>
      <c r="I94" s="5" t="s">
        <v>4214</v>
      </c>
      <c r="J94" s="5" t="s">
        <v>16</v>
      </c>
      <c r="K94" s="5"/>
      <c r="L94" s="5"/>
      <c r="M94" s="5"/>
      <c r="N94" s="5"/>
      <c r="O94" s="5"/>
      <c r="P94" s="5"/>
      <c r="Q94" s="5"/>
      <c r="R94" s="5"/>
      <c r="S94" s="6"/>
      <c r="T94" s="4" t="str">
        <f>VLOOKUP(Table1[[#This Row],[Province_Number]],WikiTable[],3)</f>
        <v>Europe</v>
      </c>
      <c r="U94" s="4" t="str">
        <f>VLOOKUP(Table1[[#This Row],[Province_Number]],WikiTable[],4)</f>
        <v>Spanish Netherlands / The Low Countries</v>
      </c>
      <c r="V94" s="4" t="str">
        <f>VLOOKUP(Table1[[#This Row],[Province_Number]],WikiTable[],12)</f>
        <v>Champagne</v>
      </c>
      <c r="W94" s="7" t="str">
        <f>VLOOKUP(Table1[[#This Row],[Province_Number]],WikiTable[],11)</f>
        <v>Iron</v>
      </c>
      <c r="X94" s="4" t="str">
        <f>VLOOKUP(Table1[[#This Row],[Province_Number]],base[],3)</f>
        <v>LIE</v>
      </c>
      <c r="Y94" s="7">
        <f>VLOOKUP(Table1[[#This Row],[Province_Number]],base[],11)</f>
        <v>6</v>
      </c>
      <c r="Z94" s="7">
        <f>VLOOKUP(Table1[[#This Row],[Province_Number]],base[],12)</f>
        <v>6</v>
      </c>
      <c r="AA94" s="7">
        <f>VLOOKUP(Table1[[#This Row],[Province_Number]],base[],13)</f>
        <v>3</v>
      </c>
      <c r="AB94" s="7" t="str">
        <f>VLOOKUP(Table1[[#This Row],[Province_Number]],base[],14)</f>
        <v>Liège</v>
      </c>
      <c r="AC94" s="7">
        <f>VLOOKUP(Table1[[#This Row],[Province_Number]],base[],15)</f>
        <v>0</v>
      </c>
    </row>
    <row r="95" spans="1:29" ht="16.5" hidden="1" thickTop="1" thickBot="1" x14ac:dyDescent="0.3">
      <c r="A95">
        <v>94</v>
      </c>
      <c r="B95" t="s">
        <v>1750</v>
      </c>
      <c r="C95" s="5" t="s">
        <v>20</v>
      </c>
      <c r="D95" s="5" t="s">
        <v>20</v>
      </c>
      <c r="E95" s="5" t="s">
        <v>20</v>
      </c>
      <c r="F95" s="5" t="s">
        <v>76</v>
      </c>
      <c r="G95" s="5" t="s">
        <v>15</v>
      </c>
      <c r="H95" s="5">
        <v>2000</v>
      </c>
      <c r="I95" s="5" t="s">
        <v>4214</v>
      </c>
      <c r="J95" s="5" t="s">
        <v>16</v>
      </c>
      <c r="K95" s="5"/>
      <c r="L95" s="5"/>
      <c r="M95" s="5"/>
      <c r="N95" s="5"/>
      <c r="O95" s="5"/>
      <c r="P95" s="5"/>
      <c r="Q95" s="5"/>
      <c r="R95" s="5"/>
      <c r="S95" s="6"/>
      <c r="T95" s="4" t="str">
        <f>VLOOKUP(Table1[[#This Row],[Province_Number]],WikiTable[],3)</f>
        <v>Europe</v>
      </c>
      <c r="U95" s="4" t="str">
        <f>VLOOKUP(Table1[[#This Row],[Province_Number]],WikiTable[],4)</f>
        <v>Spanish Netherlands / The Low Countries</v>
      </c>
      <c r="V95" s="4" t="str">
        <f>VLOOKUP(Table1[[#This Row],[Province_Number]],WikiTable[],12)</f>
        <v>Champagne</v>
      </c>
      <c r="W95" s="7" t="str">
        <f>VLOOKUP(Table1[[#This Row],[Province_Number]],WikiTable[],11)</f>
        <v>Iron</v>
      </c>
      <c r="X95" s="4" t="str">
        <f>VLOOKUP(Table1[[#This Row],[Province_Number]],base[],3)</f>
        <v>BUR</v>
      </c>
      <c r="Y95" s="7">
        <f>VLOOKUP(Table1[[#This Row],[Province_Number]],base[],11)</f>
        <v>6</v>
      </c>
      <c r="Z95" s="7">
        <f>VLOOKUP(Table1[[#This Row],[Province_Number]],base[],12)</f>
        <v>6</v>
      </c>
      <c r="AA95" s="7">
        <f>VLOOKUP(Table1[[#This Row],[Province_Number]],base[],13)</f>
        <v>2</v>
      </c>
      <c r="AB95" s="7" t="str">
        <f>VLOOKUP(Table1[[#This Row],[Province_Number]],base[],14)</f>
        <v>Luxemburg</v>
      </c>
      <c r="AC95" s="7">
        <f>VLOOKUP(Table1[[#This Row],[Province_Number]],base[],15)</f>
        <v>0</v>
      </c>
    </row>
    <row r="96" spans="1:29" ht="16.5" hidden="1" thickTop="1" thickBot="1" x14ac:dyDescent="0.3">
      <c r="A96">
        <v>95</v>
      </c>
      <c r="B96" t="s">
        <v>1763</v>
      </c>
      <c r="C96" s="5" t="s">
        <v>20</v>
      </c>
      <c r="D96" s="5" t="s">
        <v>20</v>
      </c>
      <c r="E96" s="5" t="s">
        <v>20</v>
      </c>
      <c r="F96" s="5" t="s">
        <v>22</v>
      </c>
      <c r="G96" s="5" t="s">
        <v>15</v>
      </c>
      <c r="H96" s="5">
        <v>2000</v>
      </c>
      <c r="I96" s="5" t="s">
        <v>6772</v>
      </c>
      <c r="J96" s="5" t="s">
        <v>16</v>
      </c>
      <c r="K96" s="5"/>
      <c r="L96" s="5"/>
      <c r="M96" s="5"/>
      <c r="N96" s="5"/>
      <c r="O96" s="5"/>
      <c r="P96" s="5"/>
      <c r="Q96" s="5"/>
      <c r="R96" s="5"/>
      <c r="S96" s="6"/>
      <c r="T96" s="4" t="str">
        <f>VLOOKUP(Table1[[#This Row],[Province_Number]],WikiTable[],3)</f>
        <v>Europe</v>
      </c>
      <c r="U96" s="4" t="str">
        <f>VLOOKUP(Table1[[#This Row],[Province_Number]],WikiTable[],4)</f>
        <v>The Low Countries</v>
      </c>
      <c r="V96" s="4" t="str">
        <f>VLOOKUP(Table1[[#This Row],[Province_Number]],WikiTable[],12)</f>
        <v>English Channel</v>
      </c>
      <c r="W96" s="7" t="str">
        <f>VLOOKUP(Table1[[#This Row],[Province_Number]],WikiTable[],11)</f>
        <v>Cloth</v>
      </c>
      <c r="X96" s="4" t="str">
        <f>VLOOKUP(Table1[[#This Row],[Province_Number]],base[],3)</f>
        <v>BRB</v>
      </c>
      <c r="Y96" s="7">
        <f>VLOOKUP(Table1[[#This Row],[Province_Number]],base[],11)</f>
        <v>7</v>
      </c>
      <c r="Z96" s="7">
        <f>VLOOKUP(Table1[[#This Row],[Province_Number]],base[],12)</f>
        <v>7</v>
      </c>
      <c r="AA96" s="7">
        <f>VLOOKUP(Table1[[#This Row],[Province_Number]],base[],13)</f>
        <v>4</v>
      </c>
      <c r="AB96" s="7" t="str">
        <f>VLOOKUP(Table1[[#This Row],[Province_Number]],base[],14)</f>
        <v>'s Hertogenbosch</v>
      </c>
      <c r="AC96" s="7">
        <f>VLOOKUP(Table1[[#This Row],[Province_Number]],base[],15)</f>
        <v>0</v>
      </c>
    </row>
    <row r="97" spans="1:29" ht="16.5" hidden="1" thickTop="1" thickBot="1" x14ac:dyDescent="0.3">
      <c r="A97">
        <v>96</v>
      </c>
      <c r="B97" t="s">
        <v>1773</v>
      </c>
      <c r="C97" s="5" t="s">
        <v>20</v>
      </c>
      <c r="D97" s="5" t="s">
        <v>20</v>
      </c>
      <c r="E97" s="5" t="s">
        <v>20</v>
      </c>
      <c r="F97" s="5" t="s">
        <v>22</v>
      </c>
      <c r="G97" s="5" t="s">
        <v>15</v>
      </c>
      <c r="H97" s="5">
        <v>2000</v>
      </c>
      <c r="I97" s="5" t="s">
        <v>6772</v>
      </c>
      <c r="J97" s="5" t="s">
        <v>16</v>
      </c>
      <c r="K97" s="5"/>
      <c r="L97" s="5"/>
      <c r="M97" s="5"/>
      <c r="N97" s="5"/>
      <c r="O97" s="5"/>
      <c r="P97" s="5"/>
      <c r="Q97" s="5"/>
      <c r="R97" s="5"/>
      <c r="S97" s="6"/>
      <c r="T97" s="4" t="str">
        <f>VLOOKUP(Table1[[#This Row],[Province_Number]],WikiTable[],3)</f>
        <v>Europe</v>
      </c>
      <c r="U97" s="4" t="str">
        <f>VLOOKUP(Table1[[#This Row],[Province_Number]],WikiTable[],4)</f>
        <v>The Low Countries</v>
      </c>
      <c r="V97" s="4" t="str">
        <f>VLOOKUP(Table1[[#This Row],[Province_Number]],WikiTable[],12)</f>
        <v>English Channel</v>
      </c>
      <c r="W97" s="7" t="str">
        <f>VLOOKUP(Table1[[#This Row],[Province_Number]],WikiTable[],11)</f>
        <v>Salt</v>
      </c>
      <c r="X97" s="4" t="str">
        <f>VLOOKUP(Table1[[#This Row],[Province_Number]],base[],3)</f>
        <v>HOL</v>
      </c>
      <c r="Y97" s="7">
        <f>VLOOKUP(Table1[[#This Row],[Province_Number]],base[],11)</f>
        <v>8</v>
      </c>
      <c r="Z97" s="7">
        <f>VLOOKUP(Table1[[#This Row],[Province_Number]],base[],12)</f>
        <v>8</v>
      </c>
      <c r="AA97" s="7">
        <f>VLOOKUP(Table1[[#This Row],[Province_Number]],base[],13)</f>
        <v>3</v>
      </c>
      <c r="AB97" s="7" t="str">
        <f>VLOOKUP(Table1[[#This Row],[Province_Number]],base[],14)</f>
        <v>Middelburg</v>
      </c>
      <c r="AC97" s="7">
        <f>VLOOKUP(Table1[[#This Row],[Province_Number]],base[],15)</f>
        <v>0</v>
      </c>
    </row>
    <row r="98" spans="1:29" ht="16.5" hidden="1" thickTop="1" thickBot="1" x14ac:dyDescent="0.3">
      <c r="A98">
        <v>97</v>
      </c>
      <c r="B98" t="s">
        <v>1780</v>
      </c>
      <c r="C98" s="5" t="s">
        <v>20</v>
      </c>
      <c r="D98" s="5" t="s">
        <v>20</v>
      </c>
      <c r="E98" s="5" t="s">
        <v>20</v>
      </c>
      <c r="F98" s="5" t="s">
        <v>22</v>
      </c>
      <c r="G98" s="5" t="s">
        <v>15</v>
      </c>
      <c r="H98" s="5">
        <v>2000</v>
      </c>
      <c r="I98" s="5" t="s">
        <v>6772</v>
      </c>
      <c r="J98" s="5" t="s">
        <v>16</v>
      </c>
      <c r="K98" s="5"/>
      <c r="L98" s="5"/>
      <c r="M98" s="5"/>
      <c r="N98" s="5"/>
      <c r="O98" s="5"/>
      <c r="P98" s="5"/>
      <c r="Q98" s="5"/>
      <c r="R98" s="5"/>
      <c r="S98" s="6"/>
      <c r="T98" s="4" t="str">
        <f>VLOOKUP(Table1[[#This Row],[Province_Number]],WikiTable[],3)</f>
        <v>Europe</v>
      </c>
      <c r="U98" s="4" t="str">
        <f>VLOOKUP(Table1[[#This Row],[Province_Number]],WikiTable[],4)</f>
        <v>The Low Countries</v>
      </c>
      <c r="V98" s="4" t="str">
        <f>VLOOKUP(Table1[[#This Row],[Province_Number]],WikiTable[],12)</f>
        <v>English Channel</v>
      </c>
      <c r="W98" s="7" t="str">
        <f>VLOOKUP(Table1[[#This Row],[Province_Number]],WikiTable[],11)</f>
        <v>Fish</v>
      </c>
      <c r="X98" s="4" t="str">
        <f>VLOOKUP(Table1[[#This Row],[Province_Number]],base[],3)</f>
        <v>HOL</v>
      </c>
      <c r="Y98" s="7">
        <f>VLOOKUP(Table1[[#This Row],[Province_Number]],base[],11)</f>
        <v>8</v>
      </c>
      <c r="Z98" s="7">
        <f>VLOOKUP(Table1[[#This Row],[Province_Number]],base[],12)</f>
        <v>8</v>
      </c>
      <c r="AA98" s="7">
        <f>VLOOKUP(Table1[[#This Row],[Province_Number]],base[],13)</f>
        <v>5</v>
      </c>
      <c r="AB98" s="7" t="str">
        <f>VLOOKUP(Table1[[#This Row],[Province_Number]],base[],14)</f>
        <v>Amsterdam</v>
      </c>
      <c r="AC98" s="7">
        <f>VLOOKUP(Table1[[#This Row],[Province_Number]],base[],15)</f>
        <v>0</v>
      </c>
    </row>
    <row r="99" spans="1:29" ht="16.5" hidden="1" thickTop="1" thickBot="1" x14ac:dyDescent="0.3">
      <c r="A99">
        <v>98</v>
      </c>
      <c r="B99" t="s">
        <v>1781</v>
      </c>
      <c r="C99" s="5" t="s">
        <v>20</v>
      </c>
      <c r="D99" s="5" t="s">
        <v>20</v>
      </c>
      <c r="E99" s="5" t="s">
        <v>20</v>
      </c>
      <c r="F99" s="5" t="s">
        <v>22</v>
      </c>
      <c r="G99" s="5" t="s">
        <v>15</v>
      </c>
      <c r="H99" s="5">
        <v>2000</v>
      </c>
      <c r="I99" s="5" t="s">
        <v>6772</v>
      </c>
      <c r="J99" s="5" t="s">
        <v>16</v>
      </c>
      <c r="K99" s="5"/>
      <c r="L99" s="5"/>
      <c r="M99" s="5"/>
      <c r="N99" s="5"/>
      <c r="O99" s="5"/>
      <c r="P99" s="5"/>
      <c r="Q99" s="5"/>
      <c r="R99" s="5"/>
      <c r="S99" s="6"/>
      <c r="T99" s="4" t="str">
        <f>VLOOKUP(Table1[[#This Row],[Province_Number]],WikiTable[],3)</f>
        <v>Europe</v>
      </c>
      <c r="U99" s="4" t="str">
        <f>VLOOKUP(Table1[[#This Row],[Province_Number]],WikiTable[],4)</f>
        <v>The Low Countries</v>
      </c>
      <c r="V99" s="4" t="str">
        <f>VLOOKUP(Table1[[#This Row],[Province_Number]],WikiTable[],12)</f>
        <v>English Channel</v>
      </c>
      <c r="W99" s="7" t="str">
        <f>VLOOKUP(Table1[[#This Row],[Province_Number]],WikiTable[],11)</f>
        <v>Cloth</v>
      </c>
      <c r="X99" s="4" t="str">
        <f>VLOOKUP(Table1[[#This Row],[Province_Number]],base[],3)</f>
        <v>UTR</v>
      </c>
      <c r="Y99" s="7">
        <f>VLOOKUP(Table1[[#This Row],[Province_Number]],base[],11)</f>
        <v>7</v>
      </c>
      <c r="Z99" s="7">
        <f>VLOOKUP(Table1[[#This Row],[Province_Number]],base[],12)</f>
        <v>7</v>
      </c>
      <c r="AA99" s="7">
        <f>VLOOKUP(Table1[[#This Row],[Province_Number]],base[],13)</f>
        <v>3</v>
      </c>
      <c r="AB99" s="7" t="str">
        <f>VLOOKUP(Table1[[#This Row],[Province_Number]],base[],14)</f>
        <v>Utrecht</v>
      </c>
      <c r="AC99" s="7">
        <f>VLOOKUP(Table1[[#This Row],[Province_Number]],base[],15)</f>
        <v>0</v>
      </c>
    </row>
    <row r="100" spans="1:29" ht="16.5" hidden="1" thickTop="1" thickBot="1" x14ac:dyDescent="0.3">
      <c r="A100">
        <v>99</v>
      </c>
      <c r="B100" t="s">
        <v>1785</v>
      </c>
      <c r="C100" s="5" t="s">
        <v>20</v>
      </c>
      <c r="D100" s="5" t="s">
        <v>20</v>
      </c>
      <c r="E100" s="5" t="s">
        <v>20</v>
      </c>
      <c r="F100" s="5" t="s">
        <v>22</v>
      </c>
      <c r="G100" s="5" t="s">
        <v>15</v>
      </c>
      <c r="H100" s="5">
        <v>2000</v>
      </c>
      <c r="I100" s="5" t="s">
        <v>6772</v>
      </c>
      <c r="J100" s="5" t="s">
        <v>16</v>
      </c>
      <c r="K100" s="5"/>
      <c r="L100" s="5"/>
      <c r="M100" s="5"/>
      <c r="N100" s="5"/>
      <c r="O100" s="5"/>
      <c r="P100" s="5"/>
      <c r="Q100" s="5"/>
      <c r="R100" s="5"/>
      <c r="S100" s="6"/>
      <c r="T100" s="4" t="str">
        <f>VLOOKUP(Table1[[#This Row],[Province_Number]],WikiTable[],3)</f>
        <v>Europe</v>
      </c>
      <c r="U100" s="4" t="str">
        <f>VLOOKUP(Table1[[#This Row],[Province_Number]],WikiTable[],4)</f>
        <v>The Low Countries</v>
      </c>
      <c r="V100" s="4" t="str">
        <f>VLOOKUP(Table1[[#This Row],[Province_Number]],WikiTable[],12)</f>
        <v>English Channel</v>
      </c>
      <c r="W100" s="7" t="str">
        <f>VLOOKUP(Table1[[#This Row],[Province_Number]],WikiTable[],11)</f>
        <v>Grain</v>
      </c>
      <c r="X100" s="4" t="str">
        <f>VLOOKUP(Table1[[#This Row],[Province_Number]],base[],3)</f>
        <v>GEL</v>
      </c>
      <c r="Y100" s="7">
        <f>VLOOKUP(Table1[[#This Row],[Province_Number]],base[],11)</f>
        <v>6</v>
      </c>
      <c r="Z100" s="7">
        <f>VLOOKUP(Table1[[#This Row],[Province_Number]],base[],12)</f>
        <v>6</v>
      </c>
      <c r="AA100" s="7">
        <f>VLOOKUP(Table1[[#This Row],[Province_Number]],base[],13)</f>
        <v>3</v>
      </c>
      <c r="AB100" s="7" t="str">
        <f>VLOOKUP(Table1[[#This Row],[Province_Number]],base[],14)</f>
        <v>Arnhem</v>
      </c>
      <c r="AC100" s="7">
        <f>VLOOKUP(Table1[[#This Row],[Province_Number]],base[],15)</f>
        <v>0</v>
      </c>
    </row>
    <row r="101" spans="1:29" ht="16.5" hidden="1" thickTop="1" thickBot="1" x14ac:dyDescent="0.3">
      <c r="A101">
        <v>100</v>
      </c>
      <c r="B101" t="s">
        <v>19</v>
      </c>
      <c r="C101" s="5" t="s">
        <v>20</v>
      </c>
      <c r="D101" s="5" t="s">
        <v>20</v>
      </c>
      <c r="E101" s="5" t="s">
        <v>20</v>
      </c>
      <c r="F101" s="5" t="s">
        <v>22</v>
      </c>
      <c r="G101" s="5" t="s">
        <v>15</v>
      </c>
      <c r="H101" s="5">
        <v>2000</v>
      </c>
      <c r="I101" s="5" t="s">
        <v>6772</v>
      </c>
      <c r="J101" s="5" t="s">
        <v>16</v>
      </c>
      <c r="K101" s="5"/>
      <c r="L101" s="5">
        <v>4</v>
      </c>
      <c r="M101" s="5">
        <v>5</v>
      </c>
      <c r="N101" s="5">
        <v>5</v>
      </c>
      <c r="O101" s="5"/>
      <c r="P101" s="5"/>
      <c r="Q101" s="5"/>
      <c r="R101" s="5"/>
      <c r="S101" s="6"/>
      <c r="T101" s="4" t="str">
        <f>VLOOKUP(Table1[[#This Row],[Province_Number]],WikiTable[],3)</f>
        <v>Europe</v>
      </c>
      <c r="U101" s="4" t="str">
        <f>VLOOKUP(Table1[[#This Row],[Province_Number]],WikiTable[],4)</f>
        <v>The Low Countries</v>
      </c>
      <c r="V101" s="4" t="str">
        <f>VLOOKUP(Table1[[#This Row],[Province_Number]],WikiTable[],12)</f>
        <v>English Channel</v>
      </c>
      <c r="W101" s="7" t="str">
        <f>VLOOKUP(Table1[[#This Row],[Province_Number]],WikiTable[],11)</f>
        <v>Fish</v>
      </c>
      <c r="X101" s="4" t="str">
        <f>VLOOKUP(Table1[[#This Row],[Province_Number]],base[],3)</f>
        <v>FRI</v>
      </c>
      <c r="Y101" s="7">
        <f>VLOOKUP(Table1[[#This Row],[Province_Number]],base[],11)</f>
        <v>6</v>
      </c>
      <c r="Z101" s="7">
        <f>VLOOKUP(Table1[[#This Row],[Province_Number]],base[],12)</f>
        <v>6</v>
      </c>
      <c r="AA101" s="7">
        <f>VLOOKUP(Table1[[#This Row],[Province_Number]],base[],13)</f>
        <v>4</v>
      </c>
      <c r="AB101" s="7" t="str">
        <f>VLOOKUP(Table1[[#This Row],[Province_Number]],base[],14)</f>
        <v>Groningen</v>
      </c>
      <c r="AC101" s="7">
        <f>VLOOKUP(Table1[[#This Row],[Province_Number]],base[],15)</f>
        <v>0</v>
      </c>
    </row>
    <row r="102" spans="1:29" ht="16.5" hidden="1" thickTop="1" thickBot="1" x14ac:dyDescent="0.3">
      <c r="A102">
        <v>101</v>
      </c>
      <c r="B102" t="s">
        <v>33</v>
      </c>
      <c r="C102" s="5" t="s">
        <v>34</v>
      </c>
      <c r="D102" s="5" t="s">
        <v>34</v>
      </c>
      <c r="E102" s="5" t="s">
        <v>35</v>
      </c>
      <c r="F102" s="5" t="s">
        <v>36</v>
      </c>
      <c r="G102" s="5" t="s">
        <v>15</v>
      </c>
      <c r="H102" s="5">
        <v>2000</v>
      </c>
      <c r="I102" s="5" t="s">
        <v>4211</v>
      </c>
      <c r="J102" s="5" t="s">
        <v>16</v>
      </c>
      <c r="K102" s="5" t="s">
        <v>4237</v>
      </c>
      <c r="L102" s="5">
        <v>7</v>
      </c>
      <c r="M102" s="5">
        <v>6</v>
      </c>
      <c r="N102" s="5">
        <v>5</v>
      </c>
      <c r="O102" s="5" t="s">
        <v>6817</v>
      </c>
      <c r="P102" s="5" t="s">
        <v>4237</v>
      </c>
      <c r="Q102" s="5" t="s">
        <v>4266</v>
      </c>
      <c r="R102" s="5">
        <v>0</v>
      </c>
      <c r="S102" s="6" t="s">
        <v>4237</v>
      </c>
      <c r="T102" s="4" t="str">
        <f>VLOOKUP(Table1[[#This Row],[Province_Number]],WikiTable[],3)</f>
        <v>Europe</v>
      </c>
      <c r="U102" s="4" t="str">
        <f>VLOOKUP(Table1[[#This Row],[Province_Number]],WikiTable[],4)</f>
        <v>Northern Italy / Italian Region / Kingdom of Italy</v>
      </c>
      <c r="V102" s="4" t="str">
        <f>VLOOKUP(Table1[[#This Row],[Province_Number]],WikiTable[],12)</f>
        <v>Genoa</v>
      </c>
      <c r="W102" s="7" t="str">
        <f>VLOOKUP(Table1[[#This Row],[Province_Number]],WikiTable[],11)</f>
        <v>Cloth</v>
      </c>
      <c r="X102" s="4" t="str">
        <f>VLOOKUP(Table1[[#This Row],[Province_Number]],base[],3)</f>
        <v>GEN</v>
      </c>
      <c r="Y102" s="7">
        <f>VLOOKUP(Table1[[#This Row],[Province_Number]],base[],11)</f>
        <v>10</v>
      </c>
      <c r="Z102" s="7">
        <f>VLOOKUP(Table1[[#This Row],[Province_Number]],base[],12)</f>
        <v>10</v>
      </c>
      <c r="AA102" s="7">
        <f>VLOOKUP(Table1[[#This Row],[Province_Number]],base[],13)</f>
        <v>5</v>
      </c>
      <c r="AB102" s="7" t="str">
        <f>VLOOKUP(Table1[[#This Row],[Province_Number]],base[],14)</f>
        <v>Genova</v>
      </c>
      <c r="AC102" s="7">
        <f>VLOOKUP(Table1[[#This Row],[Province_Number]],base[],15)</f>
        <v>0</v>
      </c>
    </row>
    <row r="103" spans="1:29" ht="16.5" hidden="1" thickTop="1" thickBot="1" x14ac:dyDescent="0.3">
      <c r="A103">
        <v>102</v>
      </c>
      <c r="B103" t="s">
        <v>37</v>
      </c>
      <c r="C103" s="5" t="s">
        <v>34</v>
      </c>
      <c r="D103" s="5" t="s">
        <v>34</v>
      </c>
      <c r="E103" s="5" t="s">
        <v>34</v>
      </c>
      <c r="F103" s="5" t="s">
        <v>36</v>
      </c>
      <c r="G103" s="5" t="s">
        <v>15</v>
      </c>
      <c r="H103" s="5">
        <v>2000</v>
      </c>
      <c r="I103" s="5" t="s">
        <v>4211</v>
      </c>
      <c r="J103" s="5" t="s">
        <v>16</v>
      </c>
      <c r="K103" s="5"/>
      <c r="L103" s="5">
        <v>4</v>
      </c>
      <c r="M103" s="5">
        <v>5</v>
      </c>
      <c r="N103" s="5">
        <v>3</v>
      </c>
      <c r="O103" s="5" t="s">
        <v>6825</v>
      </c>
      <c r="P103" s="5" t="s">
        <v>4237</v>
      </c>
      <c r="Q103" s="5" t="s">
        <v>37</v>
      </c>
      <c r="R103" s="5">
        <v>0</v>
      </c>
      <c r="S103" s="6" t="s">
        <v>4237</v>
      </c>
      <c r="T103" s="4" t="str">
        <f>VLOOKUP(Table1[[#This Row],[Province_Number]],WikiTable[],3)</f>
        <v>Europe</v>
      </c>
      <c r="U103" s="4" t="str">
        <f>VLOOKUP(Table1[[#This Row],[Province_Number]],WikiTable[],4)</f>
        <v>Northern Italy / Italian Region / Kingdom of Italy</v>
      </c>
      <c r="V103" s="4" t="str">
        <f>VLOOKUP(Table1[[#This Row],[Province_Number]],WikiTable[],12)</f>
        <v>Genoa</v>
      </c>
      <c r="W103" s="7" t="str">
        <f>VLOOKUP(Table1[[#This Row],[Province_Number]],WikiTable[],11)</f>
        <v>Fish</v>
      </c>
      <c r="X103" s="4" t="str">
        <f>VLOOKUP(Table1[[#This Row],[Province_Number]],base[],3)</f>
        <v>SAV</v>
      </c>
      <c r="Y103" s="7">
        <f>VLOOKUP(Table1[[#This Row],[Province_Number]],base[],11)</f>
        <v>4</v>
      </c>
      <c r="Z103" s="7">
        <f>VLOOKUP(Table1[[#This Row],[Province_Number]],base[],12)</f>
        <v>4</v>
      </c>
      <c r="AA103" s="7">
        <f>VLOOKUP(Table1[[#This Row],[Province_Number]],base[],13)</f>
        <v>2</v>
      </c>
      <c r="AB103" s="7" t="str">
        <f>VLOOKUP(Table1[[#This Row],[Province_Number]],base[],14)</f>
        <v>Nice</v>
      </c>
      <c r="AC103" s="7">
        <f>VLOOKUP(Table1[[#This Row],[Province_Number]],base[],15)</f>
        <v>0</v>
      </c>
    </row>
    <row r="104" spans="1:29" ht="16.5" hidden="1" thickTop="1" thickBot="1" x14ac:dyDescent="0.3">
      <c r="A104">
        <v>103</v>
      </c>
      <c r="B104" t="s">
        <v>38</v>
      </c>
      <c r="C104" s="5" t="s">
        <v>39</v>
      </c>
      <c r="D104" s="5" t="s">
        <v>39</v>
      </c>
      <c r="E104" s="5" t="s">
        <v>40</v>
      </c>
      <c r="F104" s="5" t="s">
        <v>36</v>
      </c>
      <c r="G104" s="5" t="s">
        <v>15</v>
      </c>
      <c r="H104" s="5">
        <v>2000</v>
      </c>
      <c r="I104" s="5" t="s">
        <v>4211</v>
      </c>
      <c r="J104" s="5" t="s">
        <v>16</v>
      </c>
      <c r="K104" s="5"/>
      <c r="L104" s="5">
        <v>3</v>
      </c>
      <c r="M104" s="5">
        <v>3</v>
      </c>
      <c r="N104" s="5">
        <v>3</v>
      </c>
      <c r="O104" s="5"/>
      <c r="P104" s="5"/>
      <c r="Q104" s="5"/>
      <c r="R104" s="5"/>
      <c r="S104" s="6"/>
      <c r="T104" s="4" t="str">
        <f>VLOOKUP(Table1[[#This Row],[Province_Number]],WikiTable[],3)</f>
        <v>Europe</v>
      </c>
      <c r="U104" s="4" t="str">
        <f>VLOOKUP(Table1[[#This Row],[Province_Number]],WikiTable[],4)</f>
        <v>Northern Italy / Italian Region / Kingdom of Italy</v>
      </c>
      <c r="V104" s="4" t="str">
        <f>VLOOKUP(Table1[[#This Row],[Province_Number]],WikiTable[],12)</f>
        <v>Genoa</v>
      </c>
      <c r="W104" s="7" t="str">
        <f>VLOOKUP(Table1[[#This Row],[Province_Number]],WikiTable[],11)</f>
        <v>Wine</v>
      </c>
      <c r="X104" s="4" t="str">
        <f>VLOOKUP(Table1[[#This Row],[Province_Number]],base[],3)</f>
        <v>SAV</v>
      </c>
      <c r="Y104" s="7">
        <f>VLOOKUP(Table1[[#This Row],[Province_Number]],base[],11)</f>
        <v>7</v>
      </c>
      <c r="Z104" s="7">
        <f>VLOOKUP(Table1[[#This Row],[Province_Number]],base[],12)</f>
        <v>7</v>
      </c>
      <c r="AA104" s="7">
        <f>VLOOKUP(Table1[[#This Row],[Province_Number]],base[],13)</f>
        <v>3</v>
      </c>
      <c r="AB104" s="7" t="str">
        <f>VLOOKUP(Table1[[#This Row],[Province_Number]],base[],14)</f>
        <v>Torino</v>
      </c>
      <c r="AC104" s="7">
        <f>VLOOKUP(Table1[[#This Row],[Province_Number]],base[],15)</f>
        <v>0</v>
      </c>
    </row>
    <row r="105" spans="1:29" ht="16.5" hidden="1" thickTop="1" thickBot="1" x14ac:dyDescent="0.3">
      <c r="A105">
        <v>104</v>
      </c>
      <c r="B105" t="s">
        <v>41</v>
      </c>
      <c r="C105" s="5" t="s">
        <v>39</v>
      </c>
      <c r="D105" s="5" t="s">
        <v>39</v>
      </c>
      <c r="E105" s="5" t="s">
        <v>40</v>
      </c>
      <c r="F105" s="5" t="s">
        <v>36</v>
      </c>
      <c r="G105" s="5" t="s">
        <v>15</v>
      </c>
      <c r="H105" s="5">
        <v>2000</v>
      </c>
      <c r="I105" s="5" t="s">
        <v>4211</v>
      </c>
      <c r="J105" s="5" t="s">
        <v>16</v>
      </c>
      <c r="K105" s="5"/>
      <c r="L105" s="5">
        <v>5</v>
      </c>
      <c r="M105" s="5">
        <v>4</v>
      </c>
      <c r="N105" s="5">
        <v>4</v>
      </c>
      <c r="O105" s="5"/>
      <c r="P105" s="5"/>
      <c r="Q105" s="5"/>
      <c r="R105" s="5"/>
      <c r="S105" s="6"/>
      <c r="T105" s="4" t="str">
        <f>VLOOKUP(Table1[[#This Row],[Province_Number]],WikiTable[],3)</f>
        <v>Europe</v>
      </c>
      <c r="U105" s="4" t="str">
        <f>VLOOKUP(Table1[[#This Row],[Province_Number]],WikiTable[],4)</f>
        <v>Northern Italy / Italian Region / Kingdom of Italy</v>
      </c>
      <c r="V105" s="4" t="str">
        <f>VLOOKUP(Table1[[#This Row],[Province_Number]],WikiTable[],12)</f>
        <v>Venice</v>
      </c>
      <c r="W105" s="7" t="str">
        <f>VLOOKUP(Table1[[#This Row],[Province_Number]],WikiTable[],11)</f>
        <v>Cloth</v>
      </c>
      <c r="X105" s="4" t="str">
        <f>VLOOKUP(Table1[[#This Row],[Province_Number]],base[],3)</f>
        <v>MLO</v>
      </c>
      <c r="Y105" s="7">
        <f>VLOOKUP(Table1[[#This Row],[Province_Number]],base[],11)</f>
        <v>11</v>
      </c>
      <c r="Z105" s="7">
        <f>VLOOKUP(Table1[[#This Row],[Province_Number]],base[],12)</f>
        <v>11</v>
      </c>
      <c r="AA105" s="7">
        <f>VLOOKUP(Table1[[#This Row],[Province_Number]],base[],13)</f>
        <v>8</v>
      </c>
      <c r="AB105" s="7" t="str">
        <f>VLOOKUP(Table1[[#This Row],[Province_Number]],base[],14)</f>
        <v>Milano</v>
      </c>
      <c r="AC105" s="7">
        <f>VLOOKUP(Table1[[#This Row],[Province_Number]],base[],15)</f>
        <v>0</v>
      </c>
    </row>
    <row r="106" spans="1:29" ht="16.5" hidden="1" thickTop="1" thickBot="1" x14ac:dyDescent="0.3">
      <c r="A106">
        <v>105</v>
      </c>
      <c r="B106" t="s">
        <v>42</v>
      </c>
      <c r="C106" s="5" t="s">
        <v>39</v>
      </c>
      <c r="D106" s="5" t="s">
        <v>39</v>
      </c>
      <c r="E106" s="5" t="s">
        <v>40</v>
      </c>
      <c r="F106" s="5" t="s">
        <v>36</v>
      </c>
      <c r="G106" s="5" t="s">
        <v>15</v>
      </c>
      <c r="H106" s="5">
        <v>2000</v>
      </c>
      <c r="I106" s="5" t="s">
        <v>4211</v>
      </c>
      <c r="J106" s="5" t="s">
        <v>16</v>
      </c>
      <c r="K106" s="5"/>
      <c r="L106" s="5">
        <v>6</v>
      </c>
      <c r="M106" s="5">
        <v>6</v>
      </c>
      <c r="N106" s="5">
        <v>5</v>
      </c>
      <c r="O106" s="5"/>
      <c r="P106" s="5"/>
      <c r="Q106" s="5"/>
      <c r="R106" s="5"/>
      <c r="S106" s="6"/>
      <c r="T106" s="4" t="str">
        <f>VLOOKUP(Table1[[#This Row],[Province_Number]],WikiTable[],3)</f>
        <v>Europe</v>
      </c>
      <c r="U106" s="4" t="str">
        <f>VLOOKUP(Table1[[#This Row],[Province_Number]],WikiTable[],4)</f>
        <v>Northern Italy / Italian Region / Kingdom of Italy</v>
      </c>
      <c r="V106" s="4" t="str">
        <f>VLOOKUP(Table1[[#This Row],[Province_Number]],WikiTable[],12)</f>
        <v>Genoa</v>
      </c>
      <c r="W106" s="7" t="str">
        <f>VLOOKUP(Table1[[#This Row],[Province_Number]],WikiTable[],11)</f>
        <v>Grain</v>
      </c>
      <c r="X106" s="4" t="str">
        <f>VLOOKUP(Table1[[#This Row],[Province_Number]],base[],3)</f>
        <v>MLO</v>
      </c>
      <c r="Y106" s="7">
        <f>VLOOKUP(Table1[[#This Row],[Province_Number]],base[],11)</f>
        <v>6</v>
      </c>
      <c r="Z106" s="7">
        <f>VLOOKUP(Table1[[#This Row],[Province_Number]],base[],12)</f>
        <v>6</v>
      </c>
      <c r="AA106" s="7">
        <f>VLOOKUP(Table1[[#This Row],[Province_Number]],base[],13)</f>
        <v>4</v>
      </c>
      <c r="AB106" s="7" t="str">
        <f>VLOOKUP(Table1[[#This Row],[Province_Number]],base[],14)</f>
        <v>Parma</v>
      </c>
      <c r="AC106" s="7">
        <f>VLOOKUP(Table1[[#This Row],[Province_Number]],base[],15)</f>
        <v>0</v>
      </c>
    </row>
    <row r="107" spans="1:29" ht="16.5" hidden="1" thickTop="1" thickBot="1" x14ac:dyDescent="0.3">
      <c r="A107">
        <v>106</v>
      </c>
      <c r="B107" t="s">
        <v>43</v>
      </c>
      <c r="C107" s="5" t="s">
        <v>39</v>
      </c>
      <c r="D107" s="5" t="s">
        <v>39</v>
      </c>
      <c r="E107" s="5" t="s">
        <v>40</v>
      </c>
      <c r="F107" s="5" t="s">
        <v>36</v>
      </c>
      <c r="G107" s="5" t="s">
        <v>15</v>
      </c>
      <c r="H107" s="5">
        <v>2000</v>
      </c>
      <c r="I107" s="5" t="s">
        <v>4211</v>
      </c>
      <c r="J107" s="5" t="s">
        <v>16</v>
      </c>
      <c r="K107" s="5"/>
      <c r="L107" s="5">
        <v>5</v>
      </c>
      <c r="M107" s="5">
        <v>4</v>
      </c>
      <c r="N107" s="5">
        <v>3</v>
      </c>
      <c r="O107" s="5"/>
      <c r="P107" s="5"/>
      <c r="Q107" s="5"/>
      <c r="R107" s="5"/>
      <c r="S107" s="6"/>
      <c r="T107" s="4" t="str">
        <f>VLOOKUP(Table1[[#This Row],[Province_Number]],WikiTable[],3)</f>
        <v>Europe</v>
      </c>
      <c r="U107" s="4" t="str">
        <f>VLOOKUP(Table1[[#This Row],[Province_Number]],WikiTable[],4)</f>
        <v>Northern Italy / Italian Region / Kingdom of Italy</v>
      </c>
      <c r="V107" s="4" t="str">
        <f>VLOOKUP(Table1[[#This Row],[Province_Number]],WikiTable[],12)</f>
        <v>Genoa</v>
      </c>
      <c r="W107" s="7" t="str">
        <f>VLOOKUP(Table1[[#This Row],[Province_Number]],WikiTable[],11)</f>
        <v>Grain</v>
      </c>
      <c r="X107" s="4" t="str">
        <f>VLOOKUP(Table1[[#This Row],[Province_Number]],base[],3)</f>
        <v>FER</v>
      </c>
      <c r="Y107" s="7">
        <f>VLOOKUP(Table1[[#This Row],[Province_Number]],base[],11)</f>
        <v>5</v>
      </c>
      <c r="Z107" s="7">
        <f>VLOOKUP(Table1[[#This Row],[Province_Number]],base[],12)</f>
        <v>5</v>
      </c>
      <c r="AA107" s="7">
        <f>VLOOKUP(Table1[[#This Row],[Province_Number]],base[],13)</f>
        <v>2</v>
      </c>
      <c r="AB107" s="7" t="str">
        <f>VLOOKUP(Table1[[#This Row],[Province_Number]],base[],14)</f>
        <v>Modena</v>
      </c>
      <c r="AC107" s="7">
        <f>VLOOKUP(Table1[[#This Row],[Province_Number]],base[],15)</f>
        <v>0</v>
      </c>
    </row>
    <row r="108" spans="1:29" ht="16.5" hidden="1" thickTop="1" thickBot="1" x14ac:dyDescent="0.3">
      <c r="A108">
        <v>107</v>
      </c>
      <c r="B108" t="s">
        <v>44</v>
      </c>
      <c r="C108" s="5" t="s">
        <v>39</v>
      </c>
      <c r="D108" s="5" t="s">
        <v>39</v>
      </c>
      <c r="E108" s="5" t="s">
        <v>40</v>
      </c>
      <c r="F108" s="5" t="s">
        <v>36</v>
      </c>
      <c r="G108" s="5" t="s">
        <v>15</v>
      </c>
      <c r="H108" s="5">
        <v>2000</v>
      </c>
      <c r="I108" s="5" t="s">
        <v>4211</v>
      </c>
      <c r="J108" s="5" t="s">
        <v>16</v>
      </c>
      <c r="K108" s="5"/>
      <c r="L108" s="5">
        <v>6</v>
      </c>
      <c r="M108" s="5">
        <v>6</v>
      </c>
      <c r="N108" s="5">
        <v>5</v>
      </c>
      <c r="O108" s="5"/>
      <c r="P108" s="5"/>
      <c r="Q108" s="5"/>
      <c r="R108" s="5"/>
      <c r="S108" s="6"/>
      <c r="T108" s="4" t="str">
        <f>VLOOKUP(Table1[[#This Row],[Province_Number]],WikiTable[],3)</f>
        <v>Europe</v>
      </c>
      <c r="U108" s="4" t="str">
        <f>VLOOKUP(Table1[[#This Row],[Province_Number]],WikiTable[],4)</f>
        <v>Northern Italy / Italian Region / Kingdom of Italy</v>
      </c>
      <c r="V108" s="4" t="str">
        <f>VLOOKUP(Table1[[#This Row],[Province_Number]],WikiTable[],12)</f>
        <v>Venice</v>
      </c>
      <c r="W108" s="7" t="str">
        <f>VLOOKUP(Table1[[#This Row],[Province_Number]],WikiTable[],11)</f>
        <v>Cloth</v>
      </c>
      <c r="X108" s="4" t="str">
        <f>VLOOKUP(Table1[[#This Row],[Province_Number]],base[],3)</f>
        <v>MLO		# From 1426</v>
      </c>
      <c r="Y108" s="7">
        <f>VLOOKUP(Table1[[#This Row],[Province_Number]],base[],11)</f>
        <v>8</v>
      </c>
      <c r="Z108" s="7">
        <f>VLOOKUP(Table1[[#This Row],[Province_Number]],base[],12)</f>
        <v>8</v>
      </c>
      <c r="AA108" s="7">
        <f>VLOOKUP(Table1[[#This Row],[Province_Number]],base[],13)</f>
        <v>4</v>
      </c>
      <c r="AB108" s="7" t="str">
        <f>VLOOKUP(Table1[[#This Row],[Province_Number]],base[],14)</f>
        <v>Brescia</v>
      </c>
      <c r="AC108" s="7">
        <f>VLOOKUP(Table1[[#This Row],[Province_Number]],base[],15)</f>
        <v>0</v>
      </c>
    </row>
    <row r="109" spans="1:29" ht="16.5" hidden="1" thickTop="1" thickBot="1" x14ac:dyDescent="0.3">
      <c r="A109">
        <v>108</v>
      </c>
      <c r="B109" t="s">
        <v>60</v>
      </c>
      <c r="C109" s="5" t="s">
        <v>39</v>
      </c>
      <c r="D109" s="5" t="s">
        <v>39</v>
      </c>
      <c r="E109" s="5" t="s">
        <v>40</v>
      </c>
      <c r="F109" s="5" t="s">
        <v>61</v>
      </c>
      <c r="G109" s="5" t="s">
        <v>15</v>
      </c>
      <c r="H109" s="5">
        <v>2000</v>
      </c>
      <c r="I109" s="5" t="s">
        <v>4211</v>
      </c>
      <c r="J109" s="5" t="s">
        <v>16</v>
      </c>
      <c r="K109" s="5"/>
      <c r="L109" s="5">
        <v>7</v>
      </c>
      <c r="M109" s="5">
        <v>7</v>
      </c>
      <c r="N109" s="5">
        <v>6</v>
      </c>
      <c r="O109" s="5"/>
      <c r="P109" s="5"/>
      <c r="Q109" s="5"/>
      <c r="R109" s="5"/>
      <c r="S109" s="6"/>
      <c r="T109" s="4" t="str">
        <f>VLOOKUP(Table1[[#This Row],[Province_Number]],WikiTable[],3)</f>
        <v>Europe</v>
      </c>
      <c r="U109" s="4" t="str">
        <f>VLOOKUP(Table1[[#This Row],[Province_Number]],WikiTable[],4)</f>
        <v>Northern Italy / Italian Region / Kingdom of Italy</v>
      </c>
      <c r="V109" s="4" t="str">
        <f>VLOOKUP(Table1[[#This Row],[Province_Number]],WikiTable[],12)</f>
        <v>Venice</v>
      </c>
      <c r="W109" s="7" t="str">
        <f>VLOOKUP(Table1[[#This Row],[Province_Number]],WikiTable[],11)</f>
        <v>Grain</v>
      </c>
      <c r="X109" s="4" t="str">
        <f>VLOOKUP(Table1[[#This Row],[Province_Number]],base[],3)</f>
        <v>MLO</v>
      </c>
      <c r="Y109" s="7">
        <f>VLOOKUP(Table1[[#This Row],[Province_Number]],base[],11)</f>
        <v>8</v>
      </c>
      <c r="Z109" s="7">
        <f>VLOOKUP(Table1[[#This Row],[Province_Number]],base[],12)</f>
        <v>8</v>
      </c>
      <c r="AA109" s="7">
        <f>VLOOKUP(Table1[[#This Row],[Province_Number]],base[],13)</f>
        <v>5</v>
      </c>
      <c r="AB109" s="7" t="str">
        <f>VLOOKUP(Table1[[#This Row],[Province_Number]],base[],14)</f>
        <v>Verona</v>
      </c>
      <c r="AC109" s="7">
        <f>VLOOKUP(Table1[[#This Row],[Province_Number]],base[],15)</f>
        <v>0</v>
      </c>
    </row>
    <row r="110" spans="1:29" ht="16.5" hidden="1" thickTop="1" thickBot="1" x14ac:dyDescent="0.3">
      <c r="A110">
        <v>109</v>
      </c>
      <c r="B110" t="s">
        <v>68</v>
      </c>
      <c r="C110" s="5" t="s">
        <v>39</v>
      </c>
      <c r="D110" s="5" t="s">
        <v>39</v>
      </c>
      <c r="E110" s="5" t="s">
        <v>40</v>
      </c>
      <c r="F110" s="5" t="s">
        <v>36</v>
      </c>
      <c r="G110" s="5" t="s">
        <v>15</v>
      </c>
      <c r="H110" s="5">
        <v>2000</v>
      </c>
      <c r="I110" s="5" t="s">
        <v>4211</v>
      </c>
      <c r="J110" s="5" t="s">
        <v>16</v>
      </c>
      <c r="K110" s="5"/>
      <c r="L110" s="5">
        <v>8</v>
      </c>
      <c r="M110" s="5">
        <v>5</v>
      </c>
      <c r="N110" s="5">
        <v>5</v>
      </c>
      <c r="O110" s="5"/>
      <c r="P110" s="5"/>
      <c r="Q110" s="5"/>
      <c r="R110" s="5"/>
      <c r="S110" s="6"/>
      <c r="T110" s="4" t="str">
        <f>VLOOKUP(Table1[[#This Row],[Province_Number]],WikiTable[],3)</f>
        <v>Europe</v>
      </c>
      <c r="U110" s="4" t="str">
        <f>VLOOKUP(Table1[[#This Row],[Province_Number]],WikiTable[],4)</f>
        <v>Northern Italy / Italian Region / Kingdom of Italy</v>
      </c>
      <c r="V110" s="4" t="str">
        <f>VLOOKUP(Table1[[#This Row],[Province_Number]],WikiTable[],12)</f>
        <v>Venice</v>
      </c>
      <c r="W110" s="7" t="str">
        <f>VLOOKUP(Table1[[#This Row],[Province_Number]],WikiTable[],11)</f>
        <v>Grain</v>
      </c>
      <c r="X110" s="4" t="str">
        <f>VLOOKUP(Table1[[#This Row],[Province_Number]],base[],3)</f>
        <v>MAN</v>
      </c>
      <c r="Y110" s="7">
        <f>VLOOKUP(Table1[[#This Row],[Province_Number]],base[],11)</f>
        <v>9</v>
      </c>
      <c r="Z110" s="7">
        <f>VLOOKUP(Table1[[#This Row],[Province_Number]],base[],12)</f>
        <v>9</v>
      </c>
      <c r="AA110" s="7">
        <f>VLOOKUP(Table1[[#This Row],[Province_Number]],base[],13)</f>
        <v>4</v>
      </c>
      <c r="AB110" s="7" t="str">
        <f>VLOOKUP(Table1[[#This Row],[Province_Number]],base[],14)</f>
        <v>Mantova</v>
      </c>
      <c r="AC110" s="7">
        <f>VLOOKUP(Table1[[#This Row],[Province_Number]],base[],15)</f>
        <v>0</v>
      </c>
    </row>
    <row r="111" spans="1:29" ht="16.5" hidden="1" thickTop="1" thickBot="1" x14ac:dyDescent="0.3">
      <c r="A111">
        <v>110</v>
      </c>
      <c r="B111" t="s">
        <v>73</v>
      </c>
      <c r="C111" s="5" t="s">
        <v>39</v>
      </c>
      <c r="D111" s="5" t="s">
        <v>39</v>
      </c>
      <c r="E111" s="5" t="s">
        <v>40</v>
      </c>
      <c r="F111" s="5" t="s">
        <v>36</v>
      </c>
      <c r="G111" s="5" t="s">
        <v>15</v>
      </c>
      <c r="H111" s="5">
        <v>2000</v>
      </c>
      <c r="I111" s="5" t="s">
        <v>4211</v>
      </c>
      <c r="J111" s="5" t="s">
        <v>16</v>
      </c>
      <c r="K111" s="5"/>
      <c r="L111" s="5">
        <v>2</v>
      </c>
      <c r="M111" s="5">
        <v>3</v>
      </c>
      <c r="N111" s="5">
        <v>2</v>
      </c>
      <c r="O111" s="5"/>
      <c r="P111" s="5"/>
      <c r="Q111" s="5"/>
      <c r="R111" s="5"/>
      <c r="S111" s="6"/>
      <c r="T111" s="4" t="str">
        <f>VLOOKUP(Table1[[#This Row],[Province_Number]],WikiTable[],3)</f>
        <v>Europe</v>
      </c>
      <c r="U111" s="4" t="str">
        <f>VLOOKUP(Table1[[#This Row],[Province_Number]],WikiTable[],4)</f>
        <v>Northern Italy / Austrian Region / Italian Region / Kingdom of Italy</v>
      </c>
      <c r="V111" s="4" t="str">
        <f>VLOOKUP(Table1[[#This Row],[Province_Number]],WikiTable[],12)</f>
        <v>Venice</v>
      </c>
      <c r="W111" s="7" t="str">
        <f>VLOOKUP(Table1[[#This Row],[Province_Number]],WikiTable[],11)</f>
        <v>Iron</v>
      </c>
      <c r="X111" s="4" t="str">
        <f>VLOOKUP(Table1[[#This Row],[Province_Number]],base[],3)</f>
        <v>HAB</v>
      </c>
      <c r="Y111" s="7">
        <f>VLOOKUP(Table1[[#This Row],[Province_Number]],base[],11)</f>
        <v>4</v>
      </c>
      <c r="Z111" s="7">
        <f>VLOOKUP(Table1[[#This Row],[Province_Number]],base[],12)</f>
        <v>4</v>
      </c>
      <c r="AA111" s="7">
        <f>VLOOKUP(Table1[[#This Row],[Province_Number]],base[],13)</f>
        <v>1</v>
      </c>
      <c r="AB111" s="7" t="str">
        <f>VLOOKUP(Table1[[#This Row],[Province_Number]],base[],14)</f>
        <v>Trent</v>
      </c>
      <c r="AC111" s="7">
        <f>VLOOKUP(Table1[[#This Row],[Province_Number]],base[],15)</f>
        <v>0</v>
      </c>
    </row>
    <row r="112" spans="1:29" ht="16.5" hidden="1" thickTop="1" thickBot="1" x14ac:dyDescent="0.3">
      <c r="A112">
        <v>111</v>
      </c>
      <c r="B112" t="s">
        <v>74</v>
      </c>
      <c r="C112" s="5" t="s">
        <v>39</v>
      </c>
      <c r="D112" s="5" t="s">
        <v>39</v>
      </c>
      <c r="E112" s="5" t="s">
        <v>40</v>
      </c>
      <c r="F112" s="5" t="s">
        <v>36</v>
      </c>
      <c r="G112" s="5" t="s">
        <v>15</v>
      </c>
      <c r="H112" s="5">
        <v>2000</v>
      </c>
      <c r="I112" s="5" t="s">
        <v>4211</v>
      </c>
      <c r="J112" s="5" t="s">
        <v>16</v>
      </c>
      <c r="K112" s="5"/>
      <c r="L112" s="5">
        <v>5</v>
      </c>
      <c r="M112" s="5">
        <v>5</v>
      </c>
      <c r="N112" s="5">
        <v>4</v>
      </c>
      <c r="O112" s="5"/>
      <c r="P112" s="5"/>
      <c r="Q112" s="5"/>
      <c r="R112" s="5"/>
      <c r="S112" s="6"/>
      <c r="T112" s="4" t="str">
        <f>VLOOKUP(Table1[[#This Row],[Province_Number]],WikiTable[],3)</f>
        <v>Europe</v>
      </c>
      <c r="U112" s="4" t="str">
        <f>VLOOKUP(Table1[[#This Row],[Province_Number]],WikiTable[],4)</f>
        <v>Northern Italy / Italian Region / Kingdom of Italy</v>
      </c>
      <c r="V112" s="4" t="str">
        <f>VLOOKUP(Table1[[#This Row],[Province_Number]],WikiTable[],12)</f>
        <v>Venice</v>
      </c>
      <c r="W112" s="7" t="str">
        <f>VLOOKUP(Table1[[#This Row],[Province_Number]],WikiTable[],11)</f>
        <v>Wine</v>
      </c>
      <c r="X112" s="4" t="str">
        <f>VLOOKUP(Table1[[#This Row],[Province_Number]],base[],3)</f>
        <v>AQU</v>
      </c>
      <c r="Y112" s="7">
        <f>VLOOKUP(Table1[[#This Row],[Province_Number]],base[],11)</f>
        <v>6</v>
      </c>
      <c r="Z112" s="7">
        <f>VLOOKUP(Table1[[#This Row],[Province_Number]],base[],12)</f>
        <v>6</v>
      </c>
      <c r="AA112" s="7">
        <f>VLOOKUP(Table1[[#This Row],[Province_Number]],base[],13)</f>
        <v>2</v>
      </c>
      <c r="AB112" s="7" t="str">
        <f>VLOOKUP(Table1[[#This Row],[Province_Number]],base[],14)</f>
        <v>Udine</v>
      </c>
      <c r="AC112" s="7">
        <f>VLOOKUP(Table1[[#This Row],[Province_Number]],base[],15)</f>
        <v>0</v>
      </c>
    </row>
    <row r="113" spans="1:29" ht="16.5" hidden="1" thickTop="1" thickBot="1" x14ac:dyDescent="0.3">
      <c r="A113">
        <v>112</v>
      </c>
      <c r="B113" t="s">
        <v>82</v>
      </c>
      <c r="C113" s="5" t="s">
        <v>46</v>
      </c>
      <c r="D113" s="5" t="s">
        <v>46</v>
      </c>
      <c r="E113" s="5" t="s">
        <v>83</v>
      </c>
      <c r="F113" s="5" t="s">
        <v>84</v>
      </c>
      <c r="G113" s="5" t="s">
        <v>48</v>
      </c>
      <c r="H113" s="5">
        <v>2000</v>
      </c>
      <c r="I113" s="5" t="s">
        <v>4211</v>
      </c>
      <c r="J113" s="5" t="s">
        <v>16</v>
      </c>
      <c r="K113" s="5"/>
      <c r="L113" s="5">
        <v>10</v>
      </c>
      <c r="M113" s="5">
        <v>14</v>
      </c>
      <c r="N113" s="5">
        <v>8</v>
      </c>
      <c r="O113" s="5"/>
      <c r="P113" s="5"/>
      <c r="Q113" s="5"/>
      <c r="R113" s="5"/>
      <c r="S113" s="6"/>
      <c r="T113" s="4" t="str">
        <f>VLOOKUP(Table1[[#This Row],[Province_Number]],WikiTable[],3)</f>
        <v>Europe</v>
      </c>
      <c r="U113" s="4" t="str">
        <f>VLOOKUP(Table1[[#This Row],[Province_Number]],WikiTable[],4)</f>
        <v>Northern Italy / Italian Region</v>
      </c>
      <c r="V113" s="4" t="str">
        <f>VLOOKUP(Table1[[#This Row],[Province_Number]],WikiTable[],12)</f>
        <v>Venice</v>
      </c>
      <c r="W113" s="7" t="str">
        <f>VLOOKUP(Table1[[#This Row],[Province_Number]],WikiTable[],11)</f>
        <v>Cloth</v>
      </c>
      <c r="X113" s="4" t="str">
        <f>VLOOKUP(Table1[[#This Row],[Province_Number]],base[],3)</f>
        <v>VEN</v>
      </c>
      <c r="Y113" s="7">
        <f>VLOOKUP(Table1[[#This Row],[Province_Number]],base[],11)</f>
        <v>10</v>
      </c>
      <c r="Z113" s="7">
        <f>VLOOKUP(Table1[[#This Row],[Province_Number]],base[],12)</f>
        <v>12</v>
      </c>
      <c r="AA113" s="7">
        <f>VLOOKUP(Table1[[#This Row],[Province_Number]],base[],13)</f>
        <v>5</v>
      </c>
      <c r="AB113" s="7" t="str">
        <f>VLOOKUP(Table1[[#This Row],[Province_Number]],base[],14)</f>
        <v>Venezia</v>
      </c>
      <c r="AC113" s="7">
        <f>VLOOKUP(Table1[[#This Row],[Province_Number]],base[],15)</f>
        <v>0</v>
      </c>
    </row>
    <row r="114" spans="1:29" ht="16.5" hidden="1" thickTop="1" thickBot="1" x14ac:dyDescent="0.3">
      <c r="A114">
        <v>113</v>
      </c>
      <c r="B114" t="s">
        <v>94</v>
      </c>
      <c r="C114" s="5" t="s">
        <v>39</v>
      </c>
      <c r="D114" s="5" t="s">
        <v>39</v>
      </c>
      <c r="E114" s="5" t="s">
        <v>40</v>
      </c>
      <c r="F114" s="5" t="s">
        <v>36</v>
      </c>
      <c r="G114" s="5" t="s">
        <v>95</v>
      </c>
      <c r="H114" s="5">
        <v>2000</v>
      </c>
      <c r="I114" s="5" t="s">
        <v>4211</v>
      </c>
      <c r="J114" s="5" t="s">
        <v>16</v>
      </c>
      <c r="K114" s="5"/>
      <c r="L114" s="5">
        <v>8</v>
      </c>
      <c r="M114" s="5">
        <v>8</v>
      </c>
      <c r="N114" s="5">
        <v>7</v>
      </c>
      <c r="O114" s="5"/>
      <c r="P114" s="5"/>
      <c r="Q114" s="5"/>
      <c r="R114" s="5"/>
      <c r="S114" s="6"/>
      <c r="T114" s="4" t="str">
        <f>VLOOKUP(Table1[[#This Row],[Province_Number]],WikiTable[],3)</f>
        <v>Europe</v>
      </c>
      <c r="U114" s="4" t="str">
        <f>VLOOKUP(Table1[[#This Row],[Province_Number]],WikiTable[],4)</f>
        <v>Northern Italy / Italian Region / Kingdom of Italy</v>
      </c>
      <c r="V114" s="4" t="str">
        <f>VLOOKUP(Table1[[#This Row],[Province_Number]],WikiTable[],12)</f>
        <v>Venice</v>
      </c>
      <c r="W114" s="7" t="str">
        <f>VLOOKUP(Table1[[#This Row],[Province_Number]],WikiTable[],11)</f>
        <v>Salt</v>
      </c>
      <c r="X114" s="4" t="str">
        <f>VLOOKUP(Table1[[#This Row],[Province_Number]],base[],3)</f>
        <v>FER</v>
      </c>
      <c r="Y114" s="7">
        <f>VLOOKUP(Table1[[#This Row],[Province_Number]],base[],11)</f>
        <v>6</v>
      </c>
      <c r="Z114" s="7">
        <f>VLOOKUP(Table1[[#This Row],[Province_Number]],base[],12)</f>
        <v>6</v>
      </c>
      <c r="AA114" s="7">
        <f>VLOOKUP(Table1[[#This Row],[Province_Number]],base[],13)</f>
        <v>2</v>
      </c>
      <c r="AB114" s="7" t="str">
        <f>VLOOKUP(Table1[[#This Row],[Province_Number]],base[],14)</f>
        <v>Ferrara</v>
      </c>
      <c r="AC114" s="7">
        <f>VLOOKUP(Table1[[#This Row],[Province_Number]],base[],15)</f>
        <v>0</v>
      </c>
    </row>
    <row r="115" spans="1:29" ht="16.5" hidden="1" thickTop="1" thickBot="1" x14ac:dyDescent="0.3">
      <c r="A115">
        <v>114</v>
      </c>
      <c r="B115" t="s">
        <v>104</v>
      </c>
      <c r="C115" s="5" t="s">
        <v>39</v>
      </c>
      <c r="D115" s="5" t="s">
        <v>39</v>
      </c>
      <c r="E115" s="5" t="s">
        <v>40</v>
      </c>
      <c r="F115" s="5" t="s">
        <v>61</v>
      </c>
      <c r="G115" s="5" t="s">
        <v>15</v>
      </c>
      <c r="H115" s="5">
        <v>2000</v>
      </c>
      <c r="I115" s="5" t="s">
        <v>4211</v>
      </c>
      <c r="J115" s="5" t="s">
        <v>16</v>
      </c>
      <c r="K115" s="5"/>
      <c r="L115" s="5">
        <v>6</v>
      </c>
      <c r="M115" s="5">
        <v>5</v>
      </c>
      <c r="N115" s="5">
        <v>6</v>
      </c>
      <c r="O115" s="5"/>
      <c r="P115" s="5"/>
      <c r="Q115" s="5"/>
      <c r="R115" s="5"/>
      <c r="S115" s="6"/>
      <c r="T115" s="4" t="str">
        <f>VLOOKUP(Table1[[#This Row],[Province_Number]],WikiTable[],3)</f>
        <v>Europe</v>
      </c>
      <c r="U115" s="4" t="str">
        <f>VLOOKUP(Table1[[#This Row],[Province_Number]],WikiTable[],4)</f>
        <v>Northern Italy / Italian Region / Kingdom of Italy</v>
      </c>
      <c r="V115" s="4" t="str">
        <f>VLOOKUP(Table1[[#This Row],[Province_Number]],WikiTable[],12)</f>
        <v>Venice</v>
      </c>
      <c r="W115" s="7" t="str">
        <f>VLOOKUP(Table1[[#This Row],[Province_Number]],WikiTable[],11)</f>
        <v>Salt</v>
      </c>
      <c r="X115" s="4" t="str">
        <f>VLOOKUP(Table1[[#This Row],[Province_Number]],base[],3)</f>
        <v>PAP		#Bologna was independent until 1506, but the rest of Romagna was mainly under Papal control.</v>
      </c>
      <c r="Y115" s="7">
        <f>VLOOKUP(Table1[[#This Row],[Province_Number]],base[],11)</f>
        <v>6</v>
      </c>
      <c r="Z115" s="7">
        <f>VLOOKUP(Table1[[#This Row],[Province_Number]],base[],12)</f>
        <v>6</v>
      </c>
      <c r="AA115" s="7">
        <f>VLOOKUP(Table1[[#This Row],[Province_Number]],base[],13)</f>
        <v>4</v>
      </c>
      <c r="AB115" s="7" t="str">
        <f>VLOOKUP(Table1[[#This Row],[Province_Number]],base[],14)</f>
        <v>Bologna</v>
      </c>
      <c r="AC115" s="7">
        <f>VLOOKUP(Table1[[#This Row],[Province_Number]],base[],15)</f>
        <v>0</v>
      </c>
    </row>
    <row r="116" spans="1:29" ht="16.5" hidden="1" thickTop="1" thickBot="1" x14ac:dyDescent="0.3">
      <c r="A116">
        <v>115</v>
      </c>
      <c r="B116" t="s">
        <v>106</v>
      </c>
      <c r="C116" s="5" t="s">
        <v>39</v>
      </c>
      <c r="D116" s="5" t="s">
        <v>39</v>
      </c>
      <c r="E116" s="5" t="s">
        <v>40</v>
      </c>
      <c r="F116" s="5" t="s">
        <v>36</v>
      </c>
      <c r="G116" s="5" t="s">
        <v>15</v>
      </c>
      <c r="H116" s="5">
        <v>2000</v>
      </c>
      <c r="I116" s="5" t="s">
        <v>4211</v>
      </c>
      <c r="J116" s="5" t="s">
        <v>16</v>
      </c>
      <c r="K116" s="5"/>
      <c r="L116" s="5">
        <v>5</v>
      </c>
      <c r="M116" s="5">
        <v>6</v>
      </c>
      <c r="N116" s="5">
        <v>5</v>
      </c>
      <c r="O116" s="5"/>
      <c r="P116" s="5"/>
      <c r="Q116" s="5"/>
      <c r="R116" s="5"/>
      <c r="S116" s="6"/>
      <c r="T116" s="4" t="str">
        <f>VLOOKUP(Table1[[#This Row],[Province_Number]],WikiTable[],3)</f>
        <v>Europe</v>
      </c>
      <c r="U116" s="4" t="str">
        <f>VLOOKUP(Table1[[#This Row],[Province_Number]],WikiTable[],4)</f>
        <v>Northern Italy / Italian Region / Kingdom of Italy</v>
      </c>
      <c r="V116" s="4" t="str">
        <f>VLOOKUP(Table1[[#This Row],[Province_Number]],WikiTable[],12)</f>
        <v>Genoa</v>
      </c>
      <c r="W116" s="7" t="str">
        <f>VLOOKUP(Table1[[#This Row],[Province_Number]],WikiTable[],11)</f>
        <v>Wine</v>
      </c>
      <c r="X116" s="4" t="str">
        <f>VLOOKUP(Table1[[#This Row],[Province_Number]],base[],3)</f>
        <v>PIS</v>
      </c>
      <c r="Y116" s="7">
        <f>VLOOKUP(Table1[[#This Row],[Province_Number]],base[],11)</f>
        <v>6</v>
      </c>
      <c r="Z116" s="7">
        <f>VLOOKUP(Table1[[#This Row],[Province_Number]],base[],12)</f>
        <v>6</v>
      </c>
      <c r="AA116" s="7">
        <f>VLOOKUP(Table1[[#This Row],[Province_Number]],base[],13)</f>
        <v>3</v>
      </c>
      <c r="AB116" s="7" t="str">
        <f>VLOOKUP(Table1[[#This Row],[Province_Number]],base[],14)</f>
        <v>Pisa</v>
      </c>
      <c r="AC116" s="7">
        <f>VLOOKUP(Table1[[#This Row],[Province_Number]],base[],15)</f>
        <v>0</v>
      </c>
    </row>
    <row r="117" spans="1:29" ht="16.5" hidden="1" thickTop="1" thickBot="1" x14ac:dyDescent="0.3">
      <c r="A117">
        <v>116</v>
      </c>
      <c r="B117" t="s">
        <v>107</v>
      </c>
      <c r="C117" s="5" t="s">
        <v>39</v>
      </c>
      <c r="D117" s="5" t="s">
        <v>39</v>
      </c>
      <c r="E117" s="5" t="s">
        <v>40</v>
      </c>
      <c r="F117" s="5" t="s">
        <v>36</v>
      </c>
      <c r="G117" s="5" t="s">
        <v>95</v>
      </c>
      <c r="H117" s="5">
        <v>2000</v>
      </c>
      <c r="I117" s="5" t="s">
        <v>4211</v>
      </c>
      <c r="J117" s="5" t="s">
        <v>16</v>
      </c>
      <c r="K117" s="5"/>
      <c r="L117" s="5">
        <v>7</v>
      </c>
      <c r="M117" s="5">
        <v>8</v>
      </c>
      <c r="N117" s="5">
        <v>8</v>
      </c>
      <c r="O117" s="5"/>
      <c r="P117" s="5"/>
      <c r="Q117" s="5"/>
      <c r="R117" s="5"/>
      <c r="S117" s="6"/>
      <c r="T117" s="4" t="str">
        <f>VLOOKUP(Table1[[#This Row],[Province_Number]],WikiTable[],3)</f>
        <v>Europe</v>
      </c>
      <c r="U117" s="4" t="str">
        <f>VLOOKUP(Table1[[#This Row],[Province_Number]],WikiTable[],4)</f>
        <v>Northern Italy / Italian Region / Kingdom of Italy</v>
      </c>
      <c r="V117" s="4" t="str">
        <f>VLOOKUP(Table1[[#This Row],[Province_Number]],WikiTable[],12)</f>
        <v>Genoa</v>
      </c>
      <c r="W117" s="7" t="str">
        <f>VLOOKUP(Table1[[#This Row],[Province_Number]],WikiTable[],11)</f>
        <v>Wine</v>
      </c>
      <c r="X117" s="4" t="str">
        <f>VLOOKUP(Table1[[#This Row],[Province_Number]],base[],3)</f>
        <v>LAN</v>
      </c>
      <c r="Y117" s="7">
        <f>VLOOKUP(Table1[[#This Row],[Province_Number]],base[],11)</f>
        <v>10</v>
      </c>
      <c r="Z117" s="7">
        <f>VLOOKUP(Table1[[#This Row],[Province_Number]],base[],12)</f>
        <v>12</v>
      </c>
      <c r="AA117" s="7">
        <f>VLOOKUP(Table1[[#This Row],[Province_Number]],base[],13)</f>
        <v>6</v>
      </c>
      <c r="AB117" s="7" t="str">
        <f>VLOOKUP(Table1[[#This Row],[Province_Number]],base[],14)</f>
        <v>Firenze</v>
      </c>
      <c r="AC117" s="7">
        <f>VLOOKUP(Table1[[#This Row],[Province_Number]],base[],15)</f>
        <v>0</v>
      </c>
    </row>
    <row r="118" spans="1:29" ht="16.5" hidden="1" thickTop="1" thickBot="1" x14ac:dyDescent="0.3">
      <c r="A118">
        <v>117</v>
      </c>
      <c r="B118" t="s">
        <v>108</v>
      </c>
      <c r="C118" s="5" t="s">
        <v>39</v>
      </c>
      <c r="D118" s="5" t="s">
        <v>39</v>
      </c>
      <c r="E118" s="5" t="s">
        <v>40</v>
      </c>
      <c r="F118" s="5" t="s">
        <v>36</v>
      </c>
      <c r="G118" s="5" t="s">
        <v>95</v>
      </c>
      <c r="H118" s="5">
        <v>2000</v>
      </c>
      <c r="I118" s="5" t="s">
        <v>4211</v>
      </c>
      <c r="J118" s="5" t="s">
        <v>16</v>
      </c>
      <c r="K118" s="5"/>
      <c r="L118" s="5">
        <v>8</v>
      </c>
      <c r="M118" s="5">
        <v>8</v>
      </c>
      <c r="N118" s="5">
        <v>7</v>
      </c>
      <c r="O118" s="5"/>
      <c r="P118" s="5"/>
      <c r="Q118" s="5"/>
      <c r="R118" s="5"/>
      <c r="S118" s="6"/>
      <c r="T118" s="4" t="str">
        <f>VLOOKUP(Table1[[#This Row],[Province_Number]],WikiTable[],3)</f>
        <v>Europe</v>
      </c>
      <c r="U118" s="4" t="str">
        <f>VLOOKUP(Table1[[#This Row],[Province_Number]],WikiTable[],4)</f>
        <v>Northern Italy / Italian Region / Kingdom of Italy</v>
      </c>
      <c r="V118" s="4" t="str">
        <f>VLOOKUP(Table1[[#This Row],[Province_Number]],WikiTable[],12)</f>
        <v>Genoa</v>
      </c>
      <c r="W118" s="7" t="str">
        <f>VLOOKUP(Table1[[#This Row],[Province_Number]],WikiTable[],11)</f>
        <v>Cloth</v>
      </c>
      <c r="X118" s="4" t="str">
        <f>VLOOKUP(Table1[[#This Row],[Province_Number]],base[],3)</f>
        <v>SIE</v>
      </c>
      <c r="Y118" s="7">
        <f>VLOOKUP(Table1[[#This Row],[Province_Number]],base[],11)</f>
        <v>8</v>
      </c>
      <c r="Z118" s="7">
        <f>VLOOKUP(Table1[[#This Row],[Province_Number]],base[],12)</f>
        <v>8</v>
      </c>
      <c r="AA118" s="7">
        <f>VLOOKUP(Table1[[#This Row],[Province_Number]],base[],13)</f>
        <v>4</v>
      </c>
      <c r="AB118" s="7" t="str">
        <f>VLOOKUP(Table1[[#This Row],[Province_Number]],base[],14)</f>
        <v>Siena</v>
      </c>
      <c r="AC118" s="7">
        <f>VLOOKUP(Table1[[#This Row],[Province_Number]],base[],15)</f>
        <v>0</v>
      </c>
    </row>
    <row r="119" spans="1:29" ht="16.5" hidden="1" thickTop="1" thickBot="1" x14ac:dyDescent="0.3">
      <c r="A119">
        <v>118</v>
      </c>
      <c r="B119" t="s">
        <v>109</v>
      </c>
      <c r="C119" s="5" t="s">
        <v>110</v>
      </c>
      <c r="D119" s="5" t="s">
        <v>110</v>
      </c>
      <c r="E119" s="5" t="s">
        <v>6794</v>
      </c>
      <c r="F119" s="5" t="s">
        <v>36</v>
      </c>
      <c r="G119" s="5" t="s">
        <v>15</v>
      </c>
      <c r="H119" s="5">
        <v>2000</v>
      </c>
      <c r="I119" s="5" t="s">
        <v>4211</v>
      </c>
      <c r="J119" s="5" t="s">
        <v>16</v>
      </c>
      <c r="K119" s="5"/>
      <c r="L119" s="5">
        <v>11</v>
      </c>
      <c r="M119" s="5">
        <v>11</v>
      </c>
      <c r="N119" s="5">
        <v>13</v>
      </c>
      <c r="O119" s="5"/>
      <c r="P119" s="5"/>
      <c r="Q119" s="5"/>
      <c r="R119" s="5"/>
      <c r="S119" s="6"/>
      <c r="T119" s="4" t="str">
        <f>VLOOKUP(Table1[[#This Row],[Province_Number]],WikiTable[],3)</f>
        <v>Europe</v>
      </c>
      <c r="U119" s="4" t="str">
        <f>VLOOKUP(Table1[[#This Row],[Province_Number]],WikiTable[],4)</f>
        <v>Northern Italy / Italian Region / Kingdom of Italy</v>
      </c>
      <c r="V119" s="4" t="str">
        <f>VLOOKUP(Table1[[#This Row],[Province_Number]],WikiTable[],12)</f>
        <v>Genoa</v>
      </c>
      <c r="W119" s="7" t="str">
        <f>VLOOKUP(Table1[[#This Row],[Province_Number]],WikiTable[],11)</f>
        <v>Grain</v>
      </c>
      <c r="X119" s="4" t="str">
        <f>VLOOKUP(Table1[[#This Row],[Province_Number]],base[],3)</f>
        <v>PAP</v>
      </c>
      <c r="Y119" s="7">
        <f>VLOOKUP(Table1[[#This Row],[Province_Number]],base[],11)</f>
        <v>10</v>
      </c>
      <c r="Z119" s="7">
        <f>VLOOKUP(Table1[[#This Row],[Province_Number]],base[],12)</f>
        <v>10</v>
      </c>
      <c r="AA119" s="7">
        <f>VLOOKUP(Table1[[#This Row],[Province_Number]],base[],13)</f>
        <v>8</v>
      </c>
      <c r="AB119" s="7" t="str">
        <f>VLOOKUP(Table1[[#This Row],[Province_Number]],base[],14)</f>
        <v>Roma</v>
      </c>
      <c r="AC119" s="7">
        <f>VLOOKUP(Table1[[#This Row],[Province_Number]],base[],15)</f>
        <v>0</v>
      </c>
    </row>
    <row r="120" spans="1:29" ht="16.5" hidden="1" thickTop="1" thickBot="1" x14ac:dyDescent="0.3">
      <c r="A120">
        <v>119</v>
      </c>
      <c r="B120" t="s">
        <v>111</v>
      </c>
      <c r="C120" s="5" t="s">
        <v>39</v>
      </c>
      <c r="D120" s="5" t="s">
        <v>39</v>
      </c>
      <c r="E120" s="5" t="s">
        <v>40</v>
      </c>
      <c r="F120" s="5" t="s">
        <v>36</v>
      </c>
      <c r="G120" s="5" t="s">
        <v>95</v>
      </c>
      <c r="H120" s="5">
        <v>2000</v>
      </c>
      <c r="I120" s="5" t="s">
        <v>4211</v>
      </c>
      <c r="J120" s="5" t="s">
        <v>16</v>
      </c>
      <c r="K120" s="5"/>
      <c r="L120" s="5">
        <v>5</v>
      </c>
      <c r="M120" s="5">
        <v>4</v>
      </c>
      <c r="N120" s="5">
        <v>5</v>
      </c>
      <c r="O120" s="5"/>
      <c r="P120" s="5"/>
      <c r="Q120" s="5"/>
      <c r="R120" s="5"/>
      <c r="S120" s="6"/>
      <c r="T120" s="4" t="str">
        <f>VLOOKUP(Table1[[#This Row],[Province_Number]],WikiTable[],3)</f>
        <v>Europe</v>
      </c>
      <c r="U120" s="4" t="str">
        <f>VLOOKUP(Table1[[#This Row],[Province_Number]],WikiTable[],4)</f>
        <v>Northern Italy / Italian Region / Kingdom of Italy</v>
      </c>
      <c r="V120" s="4" t="str">
        <f>VLOOKUP(Table1[[#This Row],[Province_Number]],WikiTable[],12)</f>
        <v>Venice</v>
      </c>
      <c r="W120" s="7" t="str">
        <f>VLOOKUP(Table1[[#This Row],[Province_Number]],WikiTable[],11)</f>
        <v>Fish</v>
      </c>
      <c r="X120" s="4" t="str">
        <f>VLOOKUP(Table1[[#This Row],[Province_Number]],base[],3)</f>
        <v>PAP</v>
      </c>
      <c r="Y120" s="7">
        <f>VLOOKUP(Table1[[#This Row],[Province_Number]],base[],11)</f>
        <v>5</v>
      </c>
      <c r="Z120" s="7">
        <f>VLOOKUP(Table1[[#This Row],[Province_Number]],base[],12)</f>
        <v>5</v>
      </c>
      <c r="AA120" s="7">
        <f>VLOOKUP(Table1[[#This Row],[Province_Number]],base[],13)</f>
        <v>4</v>
      </c>
      <c r="AB120" s="7" t="str">
        <f>VLOOKUP(Table1[[#This Row],[Province_Number]],base[],14)</f>
        <v>Ancona</v>
      </c>
      <c r="AC120" s="7">
        <f>VLOOKUP(Table1[[#This Row],[Province_Number]],base[],15)</f>
        <v>0</v>
      </c>
    </row>
    <row r="121" spans="1:29" ht="16.5" hidden="1" thickTop="1" thickBot="1" x14ac:dyDescent="0.3">
      <c r="A121">
        <v>120</v>
      </c>
      <c r="B121" t="s">
        <v>114</v>
      </c>
      <c r="C121" s="5" t="s">
        <v>39</v>
      </c>
      <c r="D121" s="5" t="s">
        <v>39</v>
      </c>
      <c r="E121" s="5" t="s">
        <v>40</v>
      </c>
      <c r="F121" s="5" t="s">
        <v>36</v>
      </c>
      <c r="G121" s="5" t="s">
        <v>95</v>
      </c>
      <c r="H121" s="5">
        <v>2000</v>
      </c>
      <c r="I121" s="5" t="s">
        <v>4211</v>
      </c>
      <c r="J121" s="5" t="s">
        <v>16</v>
      </c>
      <c r="K121" s="5"/>
      <c r="L121" s="5">
        <v>5</v>
      </c>
      <c r="M121" s="5">
        <v>5</v>
      </c>
      <c r="N121" s="5">
        <v>5</v>
      </c>
      <c r="O121" s="5"/>
      <c r="P121" s="5"/>
      <c r="Q121" s="5"/>
      <c r="R121" s="5"/>
      <c r="S121" s="6"/>
      <c r="T121" s="4" t="str">
        <f>VLOOKUP(Table1[[#This Row],[Province_Number]],WikiTable[],3)</f>
        <v>Europe</v>
      </c>
      <c r="U121" s="4" t="str">
        <f>VLOOKUP(Table1[[#This Row],[Province_Number]],WikiTable[],4)</f>
        <v>Two Sicilies / Southern Italy / Italian Region</v>
      </c>
      <c r="V121" s="4" t="str">
        <f>VLOOKUP(Table1[[#This Row],[Province_Number]],WikiTable[],12)</f>
        <v>Venice</v>
      </c>
      <c r="W121" s="7" t="str">
        <f>VLOOKUP(Table1[[#This Row],[Province_Number]],WikiTable[],11)</f>
        <v>Wine</v>
      </c>
      <c r="X121" s="4" t="str">
        <f>VLOOKUP(Table1[[#This Row],[Province_Number]],base[],3)</f>
        <v>NAP</v>
      </c>
      <c r="Y121" s="7">
        <f>VLOOKUP(Table1[[#This Row],[Province_Number]],base[],11)</f>
        <v>5</v>
      </c>
      <c r="Z121" s="7">
        <f>VLOOKUP(Table1[[#This Row],[Province_Number]],base[],12)</f>
        <v>5</v>
      </c>
      <c r="AA121" s="7">
        <f>VLOOKUP(Table1[[#This Row],[Province_Number]],base[],13)</f>
        <v>3</v>
      </c>
      <c r="AB121" s="7" t="str">
        <f>VLOOKUP(Table1[[#This Row],[Province_Number]],base[],14)</f>
        <v>L'Aquila</v>
      </c>
      <c r="AC121" s="7">
        <f>VLOOKUP(Table1[[#This Row],[Province_Number]],base[],15)</f>
        <v>0</v>
      </c>
    </row>
    <row r="122" spans="1:29" ht="16.5" hidden="1" thickTop="1" thickBot="1" x14ac:dyDescent="0.3">
      <c r="A122">
        <v>121</v>
      </c>
      <c r="B122" t="s">
        <v>119</v>
      </c>
      <c r="C122" s="5" t="s">
        <v>120</v>
      </c>
      <c r="D122" s="5" t="s">
        <v>120</v>
      </c>
      <c r="E122" s="5" t="s">
        <v>120</v>
      </c>
      <c r="F122" s="5" t="s">
        <v>84</v>
      </c>
      <c r="G122" s="5" t="s">
        <v>15</v>
      </c>
      <c r="H122" s="5">
        <v>2000</v>
      </c>
      <c r="I122" s="5" t="s">
        <v>4211</v>
      </c>
      <c r="J122" s="5" t="s">
        <v>16</v>
      </c>
      <c r="K122" s="5" t="s">
        <v>4237</v>
      </c>
      <c r="L122" s="5">
        <v>8</v>
      </c>
      <c r="M122" s="5">
        <v>7</v>
      </c>
      <c r="N122" s="5">
        <v>9</v>
      </c>
      <c r="O122" s="5" t="s">
        <v>6821</v>
      </c>
      <c r="P122" s="5" t="s">
        <v>4237</v>
      </c>
      <c r="Q122" s="5" t="s">
        <v>119</v>
      </c>
      <c r="R122" s="5">
        <v>0</v>
      </c>
      <c r="S122" s="6" t="s">
        <v>4237</v>
      </c>
      <c r="T122" s="4" t="str">
        <f>VLOOKUP(Table1[[#This Row],[Province_Number]],WikiTable[],3)</f>
        <v>Europe</v>
      </c>
      <c r="U122" s="4" t="str">
        <f>VLOOKUP(Table1[[#This Row],[Province_Number]],WikiTable[],4)</f>
        <v>Two Sicilies / Southern Italy / Italian Region</v>
      </c>
      <c r="V122" s="4" t="str">
        <f>VLOOKUP(Table1[[#This Row],[Province_Number]],WikiTable[],12)</f>
        <v>Genoa</v>
      </c>
      <c r="W122" s="7" t="str">
        <f>VLOOKUP(Table1[[#This Row],[Province_Number]],WikiTable[],11)</f>
        <v>Grain</v>
      </c>
      <c r="X122" s="4" t="str">
        <f>VLOOKUP(Table1[[#This Row],[Province_Number]],base[],3)</f>
        <v>NAP</v>
      </c>
      <c r="Y122" s="7">
        <f>VLOOKUP(Table1[[#This Row],[Province_Number]],base[],11)</f>
        <v>9</v>
      </c>
      <c r="Z122" s="7">
        <f>VLOOKUP(Table1[[#This Row],[Province_Number]],base[],12)</f>
        <v>9</v>
      </c>
      <c r="AA122" s="7">
        <f>VLOOKUP(Table1[[#This Row],[Province_Number]],base[],13)</f>
        <v>7</v>
      </c>
      <c r="AB122" s="7" t="str">
        <f>VLOOKUP(Table1[[#This Row],[Province_Number]],base[],14)</f>
        <v>Napoli</v>
      </c>
      <c r="AC122" s="7">
        <f>VLOOKUP(Table1[[#This Row],[Province_Number]],base[],15)</f>
        <v>0</v>
      </c>
    </row>
    <row r="123" spans="1:29" ht="16.5" hidden="1" thickTop="1" thickBot="1" x14ac:dyDescent="0.3">
      <c r="A123">
        <v>122</v>
      </c>
      <c r="B123" t="s">
        <v>129</v>
      </c>
      <c r="C123" s="5" t="s">
        <v>120</v>
      </c>
      <c r="D123" s="5" t="s">
        <v>120</v>
      </c>
      <c r="E123" s="5" t="s">
        <v>120</v>
      </c>
      <c r="F123" s="5" t="s">
        <v>84</v>
      </c>
      <c r="G123" s="5" t="s">
        <v>15</v>
      </c>
      <c r="H123" s="5">
        <v>2000</v>
      </c>
      <c r="I123" s="5" t="s">
        <v>4211</v>
      </c>
      <c r="J123" s="5" t="s">
        <v>16</v>
      </c>
      <c r="K123" s="5"/>
      <c r="L123" s="5">
        <v>5</v>
      </c>
      <c r="M123" s="5">
        <v>3</v>
      </c>
      <c r="N123" s="5">
        <v>5</v>
      </c>
      <c r="O123" s="5" t="s">
        <v>6847</v>
      </c>
      <c r="P123" s="5" t="s">
        <v>4237</v>
      </c>
      <c r="Q123" s="5" t="s">
        <v>4629</v>
      </c>
      <c r="R123" s="5">
        <v>0</v>
      </c>
      <c r="S123" s="6" t="s">
        <v>4237</v>
      </c>
      <c r="T123" s="4" t="str">
        <f>VLOOKUP(Table1[[#This Row],[Province_Number]],WikiTable[],3)</f>
        <v>Europe</v>
      </c>
      <c r="U123" s="4" t="str">
        <f>VLOOKUP(Table1[[#This Row],[Province_Number]],WikiTable[],4)</f>
        <v>Two Sicilies / Southern Italy / Italian Region</v>
      </c>
      <c r="V123" s="4" t="str">
        <f>VLOOKUP(Table1[[#This Row],[Province_Number]],WikiTable[],12)</f>
        <v>Venice</v>
      </c>
      <c r="W123" s="7" t="str">
        <f>VLOOKUP(Table1[[#This Row],[Province_Number]],WikiTable[],11)</f>
        <v>Wine</v>
      </c>
      <c r="X123" s="4" t="str">
        <f>VLOOKUP(Table1[[#This Row],[Province_Number]],base[],3)</f>
        <v>NAP</v>
      </c>
      <c r="Y123" s="7">
        <f>VLOOKUP(Table1[[#This Row],[Province_Number]],base[],11)</f>
        <v>3</v>
      </c>
      <c r="Z123" s="7">
        <f>VLOOKUP(Table1[[#This Row],[Province_Number]],base[],12)</f>
        <v>3</v>
      </c>
      <c r="AA123" s="7">
        <f>VLOOKUP(Table1[[#This Row],[Province_Number]],base[],13)</f>
        <v>2</v>
      </c>
      <c r="AB123" s="7" t="str">
        <f>VLOOKUP(Table1[[#This Row],[Province_Number]],base[],14)</f>
        <v>Taranto</v>
      </c>
      <c r="AC123" s="7">
        <f>VLOOKUP(Table1[[#This Row],[Province_Number]],base[],15)</f>
        <v>0</v>
      </c>
    </row>
    <row r="124" spans="1:29" ht="16.5" hidden="1" thickTop="1" thickBot="1" x14ac:dyDescent="0.3">
      <c r="A124">
        <v>123</v>
      </c>
      <c r="B124" t="s">
        <v>139</v>
      </c>
      <c r="C124" s="5" t="s">
        <v>120</v>
      </c>
      <c r="D124" s="5" t="s">
        <v>120</v>
      </c>
      <c r="E124" s="5" t="s">
        <v>120</v>
      </c>
      <c r="F124" s="5" t="s">
        <v>84</v>
      </c>
      <c r="G124" s="5" t="s">
        <v>15</v>
      </c>
      <c r="H124" s="5">
        <v>2000</v>
      </c>
      <c r="I124" s="5" t="s">
        <v>4211</v>
      </c>
      <c r="J124" s="5" t="s">
        <v>16</v>
      </c>
      <c r="K124" s="5"/>
      <c r="L124" s="5">
        <v>4</v>
      </c>
      <c r="M124" s="5">
        <v>3</v>
      </c>
      <c r="N124" s="5">
        <v>4</v>
      </c>
      <c r="O124" s="5" t="s">
        <v>6825</v>
      </c>
      <c r="P124" s="5" t="s">
        <v>4237</v>
      </c>
      <c r="Q124" s="5" t="s">
        <v>4648</v>
      </c>
      <c r="R124" s="5">
        <v>0</v>
      </c>
      <c r="S124" s="6" t="s">
        <v>4237</v>
      </c>
      <c r="T124" s="4" t="str">
        <f>VLOOKUP(Table1[[#This Row],[Province_Number]],WikiTable[],3)</f>
        <v>Europe</v>
      </c>
      <c r="U124" s="4" t="str">
        <f>VLOOKUP(Table1[[#This Row],[Province_Number]],WikiTable[],4)</f>
        <v>Two Sicilies / Southern Italy / Italian Region</v>
      </c>
      <c r="V124" s="4" t="str">
        <f>VLOOKUP(Table1[[#This Row],[Province_Number]],WikiTable[],12)</f>
        <v>Genoa</v>
      </c>
      <c r="W124" s="7" t="str">
        <f>VLOOKUP(Table1[[#This Row],[Province_Number]],WikiTable[],11)</f>
        <v>Fish</v>
      </c>
      <c r="X124" s="4" t="str">
        <f>VLOOKUP(Table1[[#This Row],[Province_Number]],base[],3)</f>
        <v>NAP</v>
      </c>
      <c r="Y124" s="7">
        <f>VLOOKUP(Table1[[#This Row],[Province_Number]],base[],11)</f>
        <v>2</v>
      </c>
      <c r="Z124" s="7">
        <f>VLOOKUP(Table1[[#This Row],[Province_Number]],base[],12)</f>
        <v>2</v>
      </c>
      <c r="AA124" s="7">
        <f>VLOOKUP(Table1[[#This Row],[Province_Number]],base[],13)</f>
        <v>2</v>
      </c>
      <c r="AB124" s="7" t="str">
        <f>VLOOKUP(Table1[[#This Row],[Province_Number]],base[],14)</f>
        <v>Reggio di Calabria</v>
      </c>
      <c r="AC124" s="7">
        <f>VLOOKUP(Table1[[#This Row],[Province_Number]],base[],15)</f>
        <v>0</v>
      </c>
    </row>
    <row r="125" spans="1:29" ht="16.5" hidden="1" thickTop="1" thickBot="1" x14ac:dyDescent="0.3">
      <c r="A125">
        <v>124</v>
      </c>
      <c r="B125" t="s">
        <v>146</v>
      </c>
      <c r="C125" s="5" t="s">
        <v>120</v>
      </c>
      <c r="D125" s="5" t="s">
        <v>120</v>
      </c>
      <c r="E125" s="5" t="s">
        <v>120</v>
      </c>
      <c r="F125" s="5" t="s">
        <v>84</v>
      </c>
      <c r="G125" s="5" t="s">
        <v>15</v>
      </c>
      <c r="H125" s="5">
        <v>2000</v>
      </c>
      <c r="I125" s="5" t="s">
        <v>4211</v>
      </c>
      <c r="J125" s="5" t="s">
        <v>16</v>
      </c>
      <c r="K125" s="5" t="s">
        <v>4237</v>
      </c>
      <c r="L125" s="5">
        <v>7</v>
      </c>
      <c r="M125" s="5">
        <v>6</v>
      </c>
      <c r="N125" s="5">
        <v>6</v>
      </c>
      <c r="O125" s="5" t="s">
        <v>6825</v>
      </c>
      <c r="P125" s="5" t="s">
        <v>4237</v>
      </c>
      <c r="Q125" s="5" t="s">
        <v>146</v>
      </c>
      <c r="R125" s="5">
        <v>0</v>
      </c>
      <c r="S125" s="6" t="s">
        <v>4237</v>
      </c>
      <c r="T125" s="4" t="str">
        <f>VLOOKUP(Table1[[#This Row],[Province_Number]],WikiTable[],3)</f>
        <v>Europe</v>
      </c>
      <c r="U125" s="4" t="str">
        <f>VLOOKUP(Table1[[#This Row],[Province_Number]],WikiTable[],4)</f>
        <v>Two Sicilies / Sicily / Italian Region</v>
      </c>
      <c r="V125" s="4" t="str">
        <f>VLOOKUP(Table1[[#This Row],[Province_Number]],WikiTable[],12)</f>
        <v>Genoa</v>
      </c>
      <c r="W125" s="7" t="str">
        <f>VLOOKUP(Table1[[#This Row],[Province_Number]],WikiTable[],11)</f>
        <v>Fish</v>
      </c>
      <c r="X125" s="4" t="str">
        <f>VLOOKUP(Table1[[#This Row],[Province_Number]],base[],3)</f>
        <v>SIC</v>
      </c>
      <c r="Y125" s="7">
        <f>VLOOKUP(Table1[[#This Row],[Province_Number]],base[],11)</f>
        <v>6</v>
      </c>
      <c r="Z125" s="7">
        <f>VLOOKUP(Table1[[#This Row],[Province_Number]],base[],12)</f>
        <v>6</v>
      </c>
      <c r="AA125" s="7">
        <f>VLOOKUP(Table1[[#This Row],[Province_Number]],base[],13)</f>
        <v>5</v>
      </c>
      <c r="AB125" s="7" t="str">
        <f>VLOOKUP(Table1[[#This Row],[Province_Number]],base[],14)</f>
        <v>Messina</v>
      </c>
      <c r="AC125" s="7">
        <f>VLOOKUP(Table1[[#This Row],[Province_Number]],base[],15)</f>
        <v>0</v>
      </c>
    </row>
    <row r="126" spans="1:29" ht="16.5" hidden="1" thickTop="1" thickBot="1" x14ac:dyDescent="0.3">
      <c r="A126">
        <v>125</v>
      </c>
      <c r="B126" t="s">
        <v>151</v>
      </c>
      <c r="C126" s="5" t="s">
        <v>120</v>
      </c>
      <c r="D126" s="5" t="s">
        <v>120</v>
      </c>
      <c r="E126" s="5" t="s">
        <v>120</v>
      </c>
      <c r="F126" s="5" t="s">
        <v>84</v>
      </c>
      <c r="G126" s="5" t="s">
        <v>15</v>
      </c>
      <c r="H126" s="5">
        <v>2000</v>
      </c>
      <c r="I126" s="5" t="s">
        <v>4211</v>
      </c>
      <c r="J126" s="5" t="s">
        <v>16</v>
      </c>
      <c r="K126" s="5"/>
      <c r="L126" s="5">
        <v>8</v>
      </c>
      <c r="M126" s="5">
        <v>9</v>
      </c>
      <c r="N126" s="5">
        <v>6</v>
      </c>
      <c r="O126" s="5" t="s">
        <v>6847</v>
      </c>
      <c r="P126" s="5" t="s">
        <v>4237</v>
      </c>
      <c r="Q126" s="5" t="s">
        <v>151</v>
      </c>
      <c r="R126" s="5">
        <v>0</v>
      </c>
      <c r="S126" s="6" t="s">
        <v>4237</v>
      </c>
      <c r="T126" s="4" t="str">
        <f>VLOOKUP(Table1[[#This Row],[Province_Number]],WikiTable[],3)</f>
        <v>Europe</v>
      </c>
      <c r="U126" s="4" t="str">
        <f>VLOOKUP(Table1[[#This Row],[Province_Number]],WikiTable[],4)</f>
        <v>Two Sicilies / Sicily / Italian Region</v>
      </c>
      <c r="V126" s="4" t="str">
        <f>VLOOKUP(Table1[[#This Row],[Province_Number]],WikiTable[],12)</f>
        <v>Genoa</v>
      </c>
      <c r="W126" s="7" t="str">
        <f>VLOOKUP(Table1[[#This Row],[Province_Number]],WikiTable[],11)</f>
        <v>Wine</v>
      </c>
      <c r="X126" s="4" t="str">
        <f>VLOOKUP(Table1[[#This Row],[Province_Number]],base[],3)</f>
        <v>SIC</v>
      </c>
      <c r="Y126" s="7">
        <f>VLOOKUP(Table1[[#This Row],[Province_Number]],base[],11)</f>
        <v>8</v>
      </c>
      <c r="Z126" s="7">
        <f>VLOOKUP(Table1[[#This Row],[Province_Number]],base[],12)</f>
        <v>8</v>
      </c>
      <c r="AA126" s="7">
        <f>VLOOKUP(Table1[[#This Row],[Province_Number]],base[],13)</f>
        <v>4</v>
      </c>
      <c r="AB126" s="7" t="str">
        <f>VLOOKUP(Table1[[#This Row],[Province_Number]],base[],14)</f>
        <v>Palermo</v>
      </c>
      <c r="AC126" s="7">
        <f>VLOOKUP(Table1[[#This Row],[Province_Number]],base[],15)</f>
        <v>0</v>
      </c>
    </row>
    <row r="127" spans="1:29" ht="16.5" hidden="1" thickTop="1" thickBot="1" x14ac:dyDescent="0.3">
      <c r="A127">
        <v>126</v>
      </c>
      <c r="B127" t="s">
        <v>152</v>
      </c>
      <c r="C127" s="5" t="s">
        <v>120</v>
      </c>
      <c r="D127" s="5" t="s">
        <v>120</v>
      </c>
      <c r="E127" s="5" t="s">
        <v>120</v>
      </c>
      <c r="F127" s="5" t="s">
        <v>84</v>
      </c>
      <c r="G127" s="5" t="s">
        <v>15</v>
      </c>
      <c r="H127" s="5">
        <v>2000</v>
      </c>
      <c r="I127" s="5" t="s">
        <v>4211</v>
      </c>
      <c r="J127" s="5" t="s">
        <v>16</v>
      </c>
      <c r="K127" s="5"/>
      <c r="L127" s="5">
        <v>3</v>
      </c>
      <c r="M127" s="5">
        <v>3</v>
      </c>
      <c r="N127" s="5">
        <v>3</v>
      </c>
      <c r="O127" s="5" t="s">
        <v>6825</v>
      </c>
      <c r="P127" s="5" t="s">
        <v>4237</v>
      </c>
      <c r="Q127" s="5" t="s">
        <v>4676</v>
      </c>
      <c r="R127" s="5">
        <v>0</v>
      </c>
      <c r="S127" s="6" t="s">
        <v>4237</v>
      </c>
      <c r="T127" s="4" t="str">
        <f>VLOOKUP(Table1[[#This Row],[Province_Number]],WikiTable[],3)</f>
        <v>Europe</v>
      </c>
      <c r="U127" s="4" t="str">
        <f>VLOOKUP(Table1[[#This Row],[Province_Number]],WikiTable[],4)</f>
        <v>Two Sicilies / Italian Region</v>
      </c>
      <c r="V127" s="4" t="str">
        <f>VLOOKUP(Table1[[#This Row],[Province_Number]],WikiTable[],12)</f>
        <v>Tunis</v>
      </c>
      <c r="W127" s="7" t="str">
        <f>VLOOKUP(Table1[[#This Row],[Province_Number]],WikiTable[],11)</f>
        <v>Fish</v>
      </c>
      <c r="X127" s="4" t="str">
        <f>VLOOKUP(Table1[[#This Row],[Province_Number]],base[],3)</f>
        <v>SIC</v>
      </c>
      <c r="Y127" s="7">
        <f>VLOOKUP(Table1[[#This Row],[Province_Number]],base[],11)</f>
        <v>3</v>
      </c>
      <c r="Z127" s="7">
        <f>VLOOKUP(Table1[[#This Row],[Province_Number]],base[],12)</f>
        <v>3</v>
      </c>
      <c r="AA127" s="7">
        <f>VLOOKUP(Table1[[#This Row],[Province_Number]],base[],13)</f>
        <v>2</v>
      </c>
      <c r="AB127" s="7" t="str">
        <f>VLOOKUP(Table1[[#This Row],[Province_Number]],base[],14)</f>
        <v>Mdina</v>
      </c>
      <c r="AC127" s="7">
        <f>VLOOKUP(Table1[[#This Row],[Province_Number]],base[],15)</f>
        <v>0</v>
      </c>
    </row>
    <row r="128" spans="1:29" ht="16.5" hidden="1" thickTop="1" thickBot="1" x14ac:dyDescent="0.3">
      <c r="A128">
        <v>127</v>
      </c>
      <c r="B128" t="s">
        <v>156</v>
      </c>
      <c r="C128" s="5" t="s">
        <v>39</v>
      </c>
      <c r="D128" s="5" t="s">
        <v>39</v>
      </c>
      <c r="E128" s="5" t="s">
        <v>40</v>
      </c>
      <c r="F128" s="5" t="s">
        <v>61</v>
      </c>
      <c r="G128" s="5" t="s">
        <v>15</v>
      </c>
      <c r="H128" s="5">
        <v>2000</v>
      </c>
      <c r="I128" s="5" t="s">
        <v>4211</v>
      </c>
      <c r="J128" s="5" t="s">
        <v>16</v>
      </c>
      <c r="K128" s="5"/>
      <c r="L128" s="5">
        <v>4</v>
      </c>
      <c r="M128" s="5">
        <v>4</v>
      </c>
      <c r="N128" s="5">
        <v>3</v>
      </c>
      <c r="O128" s="5"/>
      <c r="P128" s="5"/>
      <c r="Q128" s="5"/>
      <c r="R128" s="5"/>
      <c r="S128" s="6"/>
      <c r="T128" s="4" t="str">
        <f>VLOOKUP(Table1[[#This Row],[Province_Number]],WikiTable[],3)</f>
        <v>Europe</v>
      </c>
      <c r="U128" s="4" t="str">
        <f>VLOOKUP(Table1[[#This Row],[Province_Number]],WikiTable[],4)</f>
        <v>Italian Region</v>
      </c>
      <c r="V128" s="4" t="str">
        <f>VLOOKUP(Table1[[#This Row],[Province_Number]],WikiTable[],12)</f>
        <v>Genoa</v>
      </c>
      <c r="W128" s="7" t="str">
        <f>VLOOKUP(Table1[[#This Row],[Province_Number]],WikiTable[],11)</f>
        <v>Fish</v>
      </c>
      <c r="X128" s="4" t="str">
        <f>VLOOKUP(Table1[[#This Row],[Province_Number]],base[],3)</f>
        <v>SAR</v>
      </c>
      <c r="Y128" s="7">
        <f>VLOOKUP(Table1[[#This Row],[Province_Number]],base[],11)</f>
        <v>3</v>
      </c>
      <c r="Z128" s="7">
        <f>VLOOKUP(Table1[[#This Row],[Province_Number]],base[],12)</f>
        <v>3</v>
      </c>
      <c r="AA128" s="7">
        <f>VLOOKUP(Table1[[#This Row],[Province_Number]],base[],13)</f>
        <v>2</v>
      </c>
      <c r="AB128" s="7" t="str">
        <f>VLOOKUP(Table1[[#This Row],[Province_Number]],base[],14)</f>
        <v>Sassari</v>
      </c>
      <c r="AC128" s="7">
        <f>VLOOKUP(Table1[[#This Row],[Province_Number]],base[],15)</f>
        <v>0</v>
      </c>
    </row>
    <row r="129" spans="1:29" ht="16.5" hidden="1" thickTop="1" thickBot="1" x14ac:dyDescent="0.3">
      <c r="A129">
        <v>128</v>
      </c>
      <c r="B129" t="s">
        <v>167</v>
      </c>
      <c r="C129" s="5" t="s">
        <v>39</v>
      </c>
      <c r="D129" s="5" t="s">
        <v>39</v>
      </c>
      <c r="E129" s="5" t="s">
        <v>40</v>
      </c>
      <c r="F129" s="5" t="s">
        <v>61</v>
      </c>
      <c r="G129" s="5" t="s">
        <v>15</v>
      </c>
      <c r="H129" s="5">
        <v>2000</v>
      </c>
      <c r="I129" s="5" t="s">
        <v>4212</v>
      </c>
      <c r="J129" s="5" t="s">
        <v>16</v>
      </c>
      <c r="K129" s="5"/>
      <c r="L129" s="5">
        <v>6</v>
      </c>
      <c r="M129" s="5">
        <v>7</v>
      </c>
      <c r="N129" s="5">
        <v>6</v>
      </c>
      <c r="O129" s="5"/>
      <c r="P129" s="5"/>
      <c r="Q129" s="5"/>
      <c r="R129" s="5"/>
      <c r="S129" s="6"/>
      <c r="T129" s="4" t="str">
        <f>VLOOKUP(Table1[[#This Row],[Province_Number]],WikiTable[],3)</f>
        <v>Europe</v>
      </c>
      <c r="U129" s="4" t="str">
        <f>VLOOKUP(Table1[[#This Row],[Province_Number]],WikiTable[],4)</f>
        <v>German Region / Austrian Region</v>
      </c>
      <c r="V129" s="4" t="str">
        <f>VLOOKUP(Table1[[#This Row],[Province_Number]],WikiTable[],12)</f>
        <v>Wien</v>
      </c>
      <c r="W129" s="7" t="str">
        <f>VLOOKUP(Table1[[#This Row],[Province_Number]],WikiTable[],11)</f>
        <v>Iron</v>
      </c>
      <c r="X129" s="4" t="str">
        <f>VLOOKUP(Table1[[#This Row],[Province_Number]],base[],3)</f>
        <v>HAB</v>
      </c>
      <c r="Y129" s="7">
        <f>VLOOKUP(Table1[[#This Row],[Province_Number]],base[],11)</f>
        <v>6</v>
      </c>
      <c r="Z129" s="7">
        <f>VLOOKUP(Table1[[#This Row],[Province_Number]],base[],12)</f>
        <v>6</v>
      </c>
      <c r="AA129" s="7">
        <f>VLOOKUP(Table1[[#This Row],[Province_Number]],base[],13)</f>
        <v>5</v>
      </c>
      <c r="AB129" s="7" t="str">
        <f>VLOOKUP(Table1[[#This Row],[Province_Number]],base[],14)</f>
        <v>Klagenfurt</v>
      </c>
      <c r="AC129" s="7">
        <f>VLOOKUP(Table1[[#This Row],[Province_Number]],base[],15)</f>
        <v>0</v>
      </c>
    </row>
    <row r="130" spans="1:29" ht="16.5" hidden="1" thickTop="1" thickBot="1" x14ac:dyDescent="0.3">
      <c r="A130">
        <v>129</v>
      </c>
      <c r="B130" t="s">
        <v>178</v>
      </c>
      <c r="C130" s="5" t="s">
        <v>39</v>
      </c>
      <c r="D130" s="5" t="s">
        <v>39</v>
      </c>
      <c r="E130" s="5" t="s">
        <v>40</v>
      </c>
      <c r="F130" s="5" t="s">
        <v>179</v>
      </c>
      <c r="G130" s="5" t="s">
        <v>15</v>
      </c>
      <c r="H130" s="5">
        <v>2000</v>
      </c>
      <c r="I130" s="5" t="s">
        <v>4211</v>
      </c>
      <c r="J130" s="5" t="s">
        <v>16</v>
      </c>
      <c r="K130" s="5"/>
      <c r="L130" s="5">
        <v>7</v>
      </c>
      <c r="M130" s="5">
        <v>8</v>
      </c>
      <c r="N130" s="5">
        <v>4</v>
      </c>
      <c r="O130" s="5"/>
      <c r="P130" s="5"/>
      <c r="Q130" s="5"/>
      <c r="R130" s="5"/>
      <c r="S130" s="6"/>
      <c r="T130" s="4" t="str">
        <f>VLOOKUP(Table1[[#This Row],[Province_Number]],WikiTable[],3)</f>
        <v>Europe</v>
      </c>
      <c r="U130" s="4" t="str">
        <f>VLOOKUP(Table1[[#This Row],[Province_Number]],WikiTable[],4)</f>
        <v>Croatian Region / Western Balkans / German Region</v>
      </c>
      <c r="V130" s="4" t="str">
        <f>VLOOKUP(Table1[[#This Row],[Province_Number]],WikiTable[],12)</f>
        <v>Venice</v>
      </c>
      <c r="W130" s="7" t="str">
        <f>VLOOKUP(Table1[[#This Row],[Province_Number]],WikiTable[],11)</f>
        <v>Grain</v>
      </c>
      <c r="X130" s="4" t="str">
        <f>VLOOKUP(Table1[[#This Row],[Province_Number]],base[],3)</f>
        <v>HAB</v>
      </c>
      <c r="Y130" s="7">
        <f>VLOOKUP(Table1[[#This Row],[Province_Number]],base[],11)</f>
        <v>7</v>
      </c>
      <c r="Z130" s="7">
        <f>VLOOKUP(Table1[[#This Row],[Province_Number]],base[],12)</f>
        <v>7</v>
      </c>
      <c r="AA130" s="7">
        <f>VLOOKUP(Table1[[#This Row],[Province_Number]],base[],13)</f>
        <v>2</v>
      </c>
      <c r="AB130" s="7" t="str">
        <f>VLOOKUP(Table1[[#This Row],[Province_Number]],base[],14)</f>
        <v>Laibach</v>
      </c>
      <c r="AC130" s="7">
        <f>VLOOKUP(Table1[[#This Row],[Province_Number]],base[],15)</f>
        <v>0</v>
      </c>
    </row>
    <row r="131" spans="1:29" ht="16.5" hidden="1" thickTop="1" thickBot="1" x14ac:dyDescent="0.3">
      <c r="A131">
        <v>130</v>
      </c>
      <c r="B131" t="s">
        <v>185</v>
      </c>
      <c r="C131" s="5" t="s">
        <v>39</v>
      </c>
      <c r="D131" s="5" t="s">
        <v>39</v>
      </c>
      <c r="E131" s="5" t="s">
        <v>40</v>
      </c>
      <c r="F131" s="5" t="s">
        <v>61</v>
      </c>
      <c r="G131" s="5" t="s">
        <v>15</v>
      </c>
      <c r="H131" s="5">
        <v>2000</v>
      </c>
      <c r="I131" s="5" t="s">
        <v>4211</v>
      </c>
      <c r="J131" s="5" t="s">
        <v>16</v>
      </c>
      <c r="K131" s="5"/>
      <c r="L131" s="5">
        <v>3</v>
      </c>
      <c r="M131" s="5">
        <v>4</v>
      </c>
      <c r="N131" s="5">
        <v>4</v>
      </c>
      <c r="O131" s="5"/>
      <c r="P131" s="5"/>
      <c r="Q131" s="5"/>
      <c r="R131" s="5"/>
      <c r="S131" s="6"/>
      <c r="T131" s="4" t="str">
        <f>VLOOKUP(Table1[[#This Row],[Province_Number]],WikiTable[],3)</f>
        <v>Europe</v>
      </c>
      <c r="U131" s="4" t="str">
        <f>VLOOKUP(Table1[[#This Row],[Province_Number]],WikiTable[],4)</f>
        <v>Croatian Region / Western Balkans</v>
      </c>
      <c r="V131" s="4" t="str">
        <f>VLOOKUP(Table1[[#This Row],[Province_Number]],WikiTable[],12)</f>
        <v>Venice</v>
      </c>
      <c r="W131" s="7" t="str">
        <f>VLOOKUP(Table1[[#This Row],[Province_Number]],WikiTable[],11)</f>
        <v>Salt</v>
      </c>
      <c r="X131" s="4" t="str">
        <f>VLOOKUP(Table1[[#This Row],[Province_Number]],base[],3)</f>
        <v>VEN</v>
      </c>
      <c r="Y131" s="7">
        <f>VLOOKUP(Table1[[#This Row],[Province_Number]],base[],11)</f>
        <v>2</v>
      </c>
      <c r="Z131" s="7">
        <f>VLOOKUP(Table1[[#This Row],[Province_Number]],base[],12)</f>
        <v>3</v>
      </c>
      <c r="AA131" s="7">
        <f>VLOOKUP(Table1[[#This Row],[Province_Number]],base[],13)</f>
        <v>3</v>
      </c>
      <c r="AB131" s="7" t="str">
        <f>VLOOKUP(Table1[[#This Row],[Province_Number]],base[],14)</f>
        <v>Trieste</v>
      </c>
      <c r="AC131" s="7">
        <f>VLOOKUP(Table1[[#This Row],[Province_Number]],base[],15)</f>
        <v>0</v>
      </c>
    </row>
    <row r="132" spans="1:29" ht="16.5" hidden="1" thickTop="1" thickBot="1" x14ac:dyDescent="0.3">
      <c r="A132">
        <v>131</v>
      </c>
      <c r="B132" t="s">
        <v>186</v>
      </c>
      <c r="C132" s="5" t="s">
        <v>46</v>
      </c>
      <c r="D132" s="5" t="s">
        <v>46</v>
      </c>
      <c r="E132" s="5" t="s">
        <v>83</v>
      </c>
      <c r="F132" s="5" t="s">
        <v>187</v>
      </c>
      <c r="G132" s="5" t="s">
        <v>15</v>
      </c>
      <c r="H132" s="5">
        <v>2000</v>
      </c>
      <c r="I132" s="5" t="s">
        <v>4211</v>
      </c>
      <c r="J132" s="5" t="s">
        <v>16</v>
      </c>
      <c r="K132" s="5"/>
      <c r="L132" s="5">
        <v>3</v>
      </c>
      <c r="M132" s="5">
        <v>4</v>
      </c>
      <c r="N132" s="5">
        <v>3</v>
      </c>
      <c r="O132" s="5"/>
      <c r="P132" s="5"/>
      <c r="Q132" s="5"/>
      <c r="R132" s="5"/>
      <c r="S132" s="6"/>
      <c r="T132" s="4" t="str">
        <f>VLOOKUP(Table1[[#This Row],[Province_Number]],WikiTable[],3)</f>
        <v>Europe</v>
      </c>
      <c r="U132" s="4" t="str">
        <f>VLOOKUP(Table1[[#This Row],[Province_Number]],WikiTable[],4)</f>
        <v>Croatian Region / Western Balkans</v>
      </c>
      <c r="V132" s="4" t="str">
        <f>VLOOKUP(Table1[[#This Row],[Province_Number]],WikiTable[],12)</f>
        <v>Venice</v>
      </c>
      <c r="W132" s="7" t="str">
        <f>VLOOKUP(Table1[[#This Row],[Province_Number]],WikiTable[],11)</f>
        <v>Cloth</v>
      </c>
      <c r="X132" s="4" t="str">
        <f>VLOOKUP(Table1[[#This Row],[Province_Number]],base[],3)</f>
        <v>HUN</v>
      </c>
      <c r="Y132" s="7">
        <f>VLOOKUP(Table1[[#This Row],[Province_Number]],base[],11)</f>
        <v>3</v>
      </c>
      <c r="Z132" s="7">
        <f>VLOOKUP(Table1[[#This Row],[Province_Number]],base[],12)</f>
        <v>3</v>
      </c>
      <c r="AA132" s="7">
        <f>VLOOKUP(Table1[[#This Row],[Province_Number]],base[],13)</f>
        <v>1</v>
      </c>
      <c r="AB132" s="7" t="str">
        <f>VLOOKUP(Table1[[#This Row],[Province_Number]],base[],14)</f>
        <v>Zagreb</v>
      </c>
      <c r="AC132" s="7">
        <f>VLOOKUP(Table1[[#This Row],[Province_Number]],base[],15)</f>
        <v>0</v>
      </c>
    </row>
    <row r="133" spans="1:29" ht="16.5" hidden="1" thickTop="1" thickBot="1" x14ac:dyDescent="0.3">
      <c r="A133">
        <v>132</v>
      </c>
      <c r="B133" t="s">
        <v>189</v>
      </c>
      <c r="C133" s="5" t="s">
        <v>190</v>
      </c>
      <c r="D133" s="5" t="s">
        <v>190</v>
      </c>
      <c r="E133" s="5" t="s">
        <v>190</v>
      </c>
      <c r="F133" s="5" t="s">
        <v>179</v>
      </c>
      <c r="G133" s="5" t="s">
        <v>15</v>
      </c>
      <c r="H133" s="5">
        <v>2000</v>
      </c>
      <c r="I133" s="5" t="s">
        <v>4212</v>
      </c>
      <c r="J133" s="5" t="s">
        <v>16</v>
      </c>
      <c r="K133" s="5"/>
      <c r="L133" s="5">
        <v>4</v>
      </c>
      <c r="M133" s="5">
        <v>4</v>
      </c>
      <c r="N133" s="5">
        <v>6</v>
      </c>
      <c r="O133" s="5" t="s">
        <v>6821</v>
      </c>
      <c r="P133" s="5" t="s">
        <v>4237</v>
      </c>
      <c r="Q133" s="5" t="s">
        <v>4697</v>
      </c>
      <c r="R133" s="5">
        <v>0</v>
      </c>
      <c r="S133" s="6" t="s">
        <v>4237</v>
      </c>
      <c r="T133" s="4" t="str">
        <f>VLOOKUP(Table1[[#This Row],[Province_Number]],WikiTable[],3)</f>
        <v>Europe</v>
      </c>
      <c r="U133" s="4" t="str">
        <f>VLOOKUP(Table1[[#This Row],[Province_Number]],WikiTable[],4)</f>
        <v>German Region / Austrian Region</v>
      </c>
      <c r="V133" s="4" t="str">
        <f>VLOOKUP(Table1[[#This Row],[Province_Number]],WikiTable[],12)</f>
        <v>Wien</v>
      </c>
      <c r="W133" s="7" t="str">
        <f>VLOOKUP(Table1[[#This Row],[Province_Number]],WikiTable[],11)</f>
        <v>Grain</v>
      </c>
      <c r="X133" s="4" t="str">
        <f>VLOOKUP(Table1[[#This Row],[Province_Number]],base[],3)</f>
        <v>HAB</v>
      </c>
      <c r="Y133" s="7">
        <f>VLOOKUP(Table1[[#This Row],[Province_Number]],base[],11)</f>
        <v>5</v>
      </c>
      <c r="Z133" s="7">
        <f>VLOOKUP(Table1[[#This Row],[Province_Number]],base[],12)</f>
        <v>5</v>
      </c>
      <c r="AA133" s="7">
        <f>VLOOKUP(Table1[[#This Row],[Province_Number]],base[],13)</f>
        <v>3</v>
      </c>
      <c r="AB133" s="7" t="str">
        <f>VLOOKUP(Table1[[#This Row],[Province_Number]],base[],14)</f>
        <v>Judenburg</v>
      </c>
      <c r="AC133" s="7">
        <f>VLOOKUP(Table1[[#This Row],[Province_Number]],base[],15)</f>
        <v>0</v>
      </c>
    </row>
    <row r="134" spans="1:29" ht="16.5" hidden="1" thickTop="1" thickBot="1" x14ac:dyDescent="0.3">
      <c r="A134">
        <v>133</v>
      </c>
      <c r="B134" t="s">
        <v>191</v>
      </c>
      <c r="C134" s="5" t="s">
        <v>190</v>
      </c>
      <c r="D134" s="5" t="s">
        <v>190</v>
      </c>
      <c r="E134" s="5" t="s">
        <v>190</v>
      </c>
      <c r="F134" s="5" t="s">
        <v>179</v>
      </c>
      <c r="G134" s="5" t="s">
        <v>15</v>
      </c>
      <c r="H134" s="5">
        <v>2000</v>
      </c>
      <c r="I134" s="5" t="s">
        <v>4212</v>
      </c>
      <c r="J134" s="5" t="s">
        <v>16</v>
      </c>
      <c r="K134" s="5"/>
      <c r="L134" s="5">
        <v>6</v>
      </c>
      <c r="M134" s="5">
        <v>6</v>
      </c>
      <c r="N134" s="5">
        <v>6</v>
      </c>
      <c r="O134" s="5" t="s">
        <v>6821</v>
      </c>
      <c r="P134" s="5" t="s">
        <v>4237</v>
      </c>
      <c r="Q134" s="5" t="s">
        <v>191</v>
      </c>
      <c r="R134" s="5">
        <v>0</v>
      </c>
      <c r="S134" s="6" t="s">
        <v>4237</v>
      </c>
      <c r="T134" s="4" t="str">
        <f>VLOOKUP(Table1[[#This Row],[Province_Number]],WikiTable[],3)</f>
        <v>Europe</v>
      </c>
      <c r="U134" s="4" t="str">
        <f>VLOOKUP(Table1[[#This Row],[Province_Number]],WikiTable[],4)</f>
        <v>German Region / Austrian Region</v>
      </c>
      <c r="V134" s="4" t="str">
        <f>VLOOKUP(Table1[[#This Row],[Province_Number]],WikiTable[],12)</f>
        <v>Wien</v>
      </c>
      <c r="W134" s="7" t="str">
        <f>VLOOKUP(Table1[[#This Row],[Province_Number]],WikiTable[],11)</f>
        <v>Grain</v>
      </c>
      <c r="X134" s="4" t="str">
        <f>VLOOKUP(Table1[[#This Row],[Province_Number]],base[],3)</f>
        <v>HAB</v>
      </c>
      <c r="Y134" s="7">
        <f>VLOOKUP(Table1[[#This Row],[Province_Number]],base[],11)</f>
        <v>5</v>
      </c>
      <c r="Z134" s="7">
        <f>VLOOKUP(Table1[[#This Row],[Province_Number]],base[],12)</f>
        <v>5</v>
      </c>
      <c r="AA134" s="7">
        <f>VLOOKUP(Table1[[#This Row],[Province_Number]],base[],13)</f>
        <v>4</v>
      </c>
      <c r="AB134" s="7" t="str">
        <f>VLOOKUP(Table1[[#This Row],[Province_Number]],base[],14)</f>
        <v>Linz</v>
      </c>
      <c r="AC134" s="7">
        <f>VLOOKUP(Table1[[#This Row],[Province_Number]],base[],15)</f>
        <v>0</v>
      </c>
    </row>
    <row r="135" spans="1:29" ht="16.5" hidden="1" thickTop="1" thickBot="1" x14ac:dyDescent="0.3">
      <c r="A135">
        <v>134</v>
      </c>
      <c r="B135" t="s">
        <v>192</v>
      </c>
      <c r="C135" s="5" t="s">
        <v>190</v>
      </c>
      <c r="D135" s="5" t="s">
        <v>190</v>
      </c>
      <c r="E135" s="5" t="s">
        <v>190</v>
      </c>
      <c r="F135" s="5" t="s">
        <v>179</v>
      </c>
      <c r="G135" s="5" t="s">
        <v>15</v>
      </c>
      <c r="H135" s="5">
        <v>2000</v>
      </c>
      <c r="I135" s="5" t="s">
        <v>4212</v>
      </c>
      <c r="J135" s="5" t="s">
        <v>16</v>
      </c>
      <c r="K135" s="5" t="s">
        <v>4237</v>
      </c>
      <c r="L135" s="5">
        <v>8</v>
      </c>
      <c r="M135" s="5">
        <v>9</v>
      </c>
      <c r="N135" s="5">
        <v>9</v>
      </c>
      <c r="O135" s="5" t="s">
        <v>6847</v>
      </c>
      <c r="P135" s="5" t="s">
        <v>4237</v>
      </c>
      <c r="Q135" s="5" t="s">
        <v>192</v>
      </c>
      <c r="R135" s="5">
        <v>0</v>
      </c>
      <c r="S135" s="6" t="s">
        <v>4237</v>
      </c>
      <c r="T135" s="4" t="str">
        <f>VLOOKUP(Table1[[#This Row],[Province_Number]],WikiTable[],3)</f>
        <v>Europe</v>
      </c>
      <c r="U135" s="4" t="str">
        <f>VLOOKUP(Table1[[#This Row],[Province_Number]],WikiTable[],4)</f>
        <v>German Region / Austrian Region</v>
      </c>
      <c r="V135" s="4" t="str">
        <f>VLOOKUP(Table1[[#This Row],[Province_Number]],WikiTable[],12)</f>
        <v>Wien</v>
      </c>
      <c r="W135" s="7" t="str">
        <f>VLOOKUP(Table1[[#This Row],[Province_Number]],WikiTable[],11)</f>
        <v>Wine</v>
      </c>
      <c r="X135" s="4" t="str">
        <f>VLOOKUP(Table1[[#This Row],[Province_Number]],base[],3)</f>
        <v>HAB</v>
      </c>
      <c r="Y135" s="7">
        <f>VLOOKUP(Table1[[#This Row],[Province_Number]],base[],11)</f>
        <v>7</v>
      </c>
      <c r="Z135" s="7">
        <f>VLOOKUP(Table1[[#This Row],[Province_Number]],base[],12)</f>
        <v>7</v>
      </c>
      <c r="AA135" s="7">
        <f>VLOOKUP(Table1[[#This Row],[Province_Number]],base[],13)</f>
        <v>7</v>
      </c>
      <c r="AB135" s="7" t="str">
        <f>VLOOKUP(Table1[[#This Row],[Province_Number]],base[],14)</f>
        <v>Wien</v>
      </c>
      <c r="AC135" s="7">
        <f>VLOOKUP(Table1[[#This Row],[Province_Number]],base[],15)</f>
        <v>0</v>
      </c>
    </row>
    <row r="136" spans="1:29" ht="16.5" hidden="1" thickTop="1" thickBot="1" x14ac:dyDescent="0.3">
      <c r="A136">
        <v>135</v>
      </c>
      <c r="B136" t="s">
        <v>193</v>
      </c>
      <c r="C136" s="5" t="s">
        <v>46</v>
      </c>
      <c r="D136" s="5" t="s">
        <v>46</v>
      </c>
      <c r="E136" s="5" t="s">
        <v>46</v>
      </c>
      <c r="F136" s="5" t="s">
        <v>84</v>
      </c>
      <c r="G136" s="5" t="s">
        <v>48</v>
      </c>
      <c r="H136" s="5">
        <v>2000</v>
      </c>
      <c r="I136" s="5" t="s">
        <v>4212</v>
      </c>
      <c r="J136" s="5" t="s">
        <v>16</v>
      </c>
      <c r="K136" s="5"/>
      <c r="L136" s="5">
        <v>6</v>
      </c>
      <c r="M136" s="5">
        <v>6</v>
      </c>
      <c r="N136" s="5">
        <v>4</v>
      </c>
      <c r="O136" s="5"/>
      <c r="P136" s="5"/>
      <c r="Q136" s="5"/>
      <c r="R136" s="5"/>
      <c r="S136" s="6"/>
      <c r="T136" s="4" t="str">
        <f>VLOOKUP(Table1[[#This Row],[Province_Number]],WikiTable[],3)</f>
        <v>Europe</v>
      </c>
      <c r="U136" s="4" t="str">
        <f>VLOOKUP(Table1[[#This Row],[Province_Number]],WikiTable[],4)</f>
        <v>Hungarian Region</v>
      </c>
      <c r="V136" s="4" t="str">
        <f>VLOOKUP(Table1[[#This Row],[Province_Number]],WikiTable[],12)</f>
        <v>Wien</v>
      </c>
      <c r="W136" s="7" t="str">
        <f>VLOOKUP(Table1[[#This Row],[Province_Number]],WikiTable[],11)</f>
        <v>Grain</v>
      </c>
      <c r="X136" s="4" t="str">
        <f>VLOOKUP(Table1[[#This Row],[Province_Number]],base[],3)</f>
        <v>HUN</v>
      </c>
      <c r="Y136" s="7">
        <f>VLOOKUP(Table1[[#This Row],[Province_Number]],base[],11)</f>
        <v>5</v>
      </c>
      <c r="Z136" s="7">
        <f>VLOOKUP(Table1[[#This Row],[Province_Number]],base[],12)</f>
        <v>5</v>
      </c>
      <c r="AA136" s="7">
        <f>VLOOKUP(Table1[[#This Row],[Province_Number]],base[],13)</f>
        <v>2</v>
      </c>
      <c r="AB136" s="7" t="str">
        <f>VLOOKUP(Table1[[#This Row],[Province_Number]],base[],14)</f>
        <v>Sopron</v>
      </c>
      <c r="AC136" s="7">
        <f>VLOOKUP(Table1[[#This Row],[Province_Number]],base[],15)</f>
        <v>0</v>
      </c>
    </row>
    <row r="137" spans="1:29" ht="16.5" hidden="1" thickTop="1" thickBot="1" x14ac:dyDescent="0.3">
      <c r="A137">
        <v>136</v>
      </c>
      <c r="B137" t="s">
        <v>194</v>
      </c>
      <c r="C137" s="5" t="s">
        <v>46</v>
      </c>
      <c r="D137" s="5" t="s">
        <v>46</v>
      </c>
      <c r="E137" s="5" t="s">
        <v>83</v>
      </c>
      <c r="F137" s="5" t="s">
        <v>187</v>
      </c>
      <c r="G137" s="5" t="s">
        <v>15</v>
      </c>
      <c r="H137" s="5">
        <v>2000</v>
      </c>
      <c r="I137" s="5" t="s">
        <v>4211</v>
      </c>
      <c r="J137" s="5" t="s">
        <v>16</v>
      </c>
      <c r="K137" s="5"/>
      <c r="L137" s="5">
        <v>6</v>
      </c>
      <c r="M137" s="5">
        <v>5</v>
      </c>
      <c r="N137" s="5">
        <v>5</v>
      </c>
      <c r="O137" s="5"/>
      <c r="P137" s="5"/>
      <c r="Q137" s="5"/>
      <c r="R137" s="5"/>
      <c r="S137" s="6"/>
      <c r="T137" s="4" t="str">
        <f>VLOOKUP(Table1[[#This Row],[Province_Number]],WikiTable[],3)</f>
        <v>Europe</v>
      </c>
      <c r="U137" s="4" t="str">
        <f>VLOOKUP(Table1[[#This Row],[Province_Number]],WikiTable[],4)</f>
        <v>Croatian Region / Western Balkans</v>
      </c>
      <c r="V137" s="4" t="str">
        <f>VLOOKUP(Table1[[#This Row],[Province_Number]],WikiTable[],12)</f>
        <v>Venice</v>
      </c>
      <c r="W137" s="7" t="str">
        <f>VLOOKUP(Table1[[#This Row],[Province_Number]],WikiTable[],11)</f>
        <v>Wool</v>
      </c>
      <c r="X137" s="4" t="str">
        <f>VLOOKUP(Table1[[#This Row],[Province_Number]],base[],3)</f>
        <v>HUN</v>
      </c>
      <c r="Y137" s="7">
        <f>VLOOKUP(Table1[[#This Row],[Province_Number]],base[],11)</f>
        <v>6</v>
      </c>
      <c r="Z137" s="7">
        <f>VLOOKUP(Table1[[#This Row],[Province_Number]],base[],12)</f>
        <v>4</v>
      </c>
      <c r="AA137" s="7">
        <f>VLOOKUP(Table1[[#This Row],[Province_Number]],base[],13)</f>
        <v>3</v>
      </c>
      <c r="AB137" s="7" t="str">
        <f>VLOOKUP(Table1[[#This Row],[Province_Number]],base[],14)</f>
        <v>Zadar</v>
      </c>
      <c r="AC137" s="7">
        <f>VLOOKUP(Table1[[#This Row],[Province_Number]],base[],15)</f>
        <v>0</v>
      </c>
    </row>
    <row r="138" spans="1:29" ht="16.5" hidden="1" thickTop="1" thickBot="1" x14ac:dyDescent="0.3">
      <c r="A138">
        <v>137</v>
      </c>
      <c r="B138" t="s">
        <v>195</v>
      </c>
      <c r="C138" s="5" t="s">
        <v>46</v>
      </c>
      <c r="D138" s="5" t="s">
        <v>46</v>
      </c>
      <c r="E138" s="5" t="s">
        <v>46</v>
      </c>
      <c r="F138" s="5" t="s">
        <v>84</v>
      </c>
      <c r="G138" s="5" t="s">
        <v>48</v>
      </c>
      <c r="H138" s="5">
        <v>2000</v>
      </c>
      <c r="I138" s="5" t="s">
        <v>6774</v>
      </c>
      <c r="J138" s="5" t="s">
        <v>16</v>
      </c>
      <c r="K138" s="5"/>
      <c r="L138" s="5">
        <v>6</v>
      </c>
      <c r="M138" s="5">
        <v>7</v>
      </c>
      <c r="N138" s="5">
        <v>5</v>
      </c>
      <c r="O138" s="5"/>
      <c r="P138" s="5"/>
      <c r="Q138" s="5"/>
      <c r="R138" s="5"/>
      <c r="S138" s="6"/>
      <c r="T138" s="4" t="str">
        <f>VLOOKUP(Table1[[#This Row],[Province_Number]],WikiTable[],3)</f>
        <v>Europe</v>
      </c>
      <c r="U138" s="4" t="str">
        <f>VLOOKUP(Table1[[#This Row],[Province_Number]],WikiTable[],4)</f>
        <v>Western Balkans / Serbian Region</v>
      </c>
      <c r="V138" s="4" t="str">
        <f>VLOOKUP(Table1[[#This Row],[Province_Number]],WikiTable[],12)</f>
        <v>Ragusa</v>
      </c>
      <c r="W138" s="7" t="str">
        <f>VLOOKUP(Table1[[#This Row],[Province_Number]],WikiTable[],11)</f>
        <v>Naval supplies</v>
      </c>
      <c r="X138" s="4" t="str">
        <f>VLOOKUP(Table1[[#This Row],[Province_Number]],base[],3)</f>
        <v>RAG</v>
      </c>
      <c r="Y138" s="7">
        <f>VLOOKUP(Table1[[#This Row],[Province_Number]],base[],11)</f>
        <v>5</v>
      </c>
      <c r="Z138" s="7">
        <f>VLOOKUP(Table1[[#This Row],[Province_Number]],base[],12)</f>
        <v>6</v>
      </c>
      <c r="AA138" s="7">
        <f>VLOOKUP(Table1[[#This Row],[Province_Number]],base[],13)</f>
        <v>3</v>
      </c>
      <c r="AB138" s="7" t="str">
        <f>VLOOKUP(Table1[[#This Row],[Province_Number]],base[],14)</f>
        <v>Ragusa</v>
      </c>
      <c r="AC138" s="7">
        <f>VLOOKUP(Table1[[#This Row],[Province_Number]],base[],15)</f>
        <v>0</v>
      </c>
    </row>
    <row r="139" spans="1:29" ht="16.5" hidden="1" thickTop="1" thickBot="1" x14ac:dyDescent="0.3">
      <c r="A139">
        <v>138</v>
      </c>
      <c r="B139" t="s">
        <v>196</v>
      </c>
      <c r="C139" s="5" t="s">
        <v>46</v>
      </c>
      <c r="D139" s="5" t="s">
        <v>46</v>
      </c>
      <c r="E139" s="5" t="s">
        <v>46</v>
      </c>
      <c r="F139" s="5" t="s">
        <v>84</v>
      </c>
      <c r="G139" s="5" t="s">
        <v>197</v>
      </c>
      <c r="H139" s="5">
        <v>2000</v>
      </c>
      <c r="I139" s="5" t="s">
        <v>6774</v>
      </c>
      <c r="J139" s="5" t="s">
        <v>16</v>
      </c>
      <c r="K139" s="5"/>
      <c r="L139" s="5">
        <v>2</v>
      </c>
      <c r="M139" s="5">
        <v>3</v>
      </c>
      <c r="N139" s="5">
        <v>2</v>
      </c>
      <c r="O139" s="5"/>
      <c r="P139" s="5"/>
      <c r="Q139" s="5"/>
      <c r="R139" s="5"/>
      <c r="S139" s="6"/>
      <c r="T139" s="4" t="str">
        <f>VLOOKUP(Table1[[#This Row],[Province_Number]],WikiTable[],3)</f>
        <v>Europe</v>
      </c>
      <c r="U139" s="4" t="str">
        <f>VLOOKUP(Table1[[#This Row],[Province_Number]],WikiTable[],4)</f>
        <v>Western Balkans / Serbian Region</v>
      </c>
      <c r="V139" s="4" t="str">
        <f>VLOOKUP(Table1[[#This Row],[Province_Number]],WikiTable[],12)</f>
        <v>Ragusa</v>
      </c>
      <c r="W139" s="7" t="str">
        <f>VLOOKUP(Table1[[#This Row],[Province_Number]],WikiTable[],11)</f>
        <v>Fish</v>
      </c>
      <c r="X139" s="4" t="str">
        <f>VLOOKUP(Table1[[#This Row],[Province_Number]],base[],3)</f>
        <v>MON</v>
      </c>
      <c r="Y139" s="7">
        <f>VLOOKUP(Table1[[#This Row],[Province_Number]],base[],11)</f>
        <v>2</v>
      </c>
      <c r="Z139" s="7">
        <f>VLOOKUP(Table1[[#This Row],[Province_Number]],base[],12)</f>
        <v>2</v>
      </c>
      <c r="AA139" s="7">
        <f>VLOOKUP(Table1[[#This Row],[Province_Number]],base[],13)</f>
        <v>1</v>
      </c>
      <c r="AB139" s="7" t="str">
        <f>VLOOKUP(Table1[[#This Row],[Province_Number]],base[],14)</f>
        <v>Zabljak</v>
      </c>
      <c r="AC139" s="7">
        <f>VLOOKUP(Table1[[#This Row],[Province_Number]],base[],15)</f>
        <v>0</v>
      </c>
    </row>
    <row r="140" spans="1:29" ht="16.5" hidden="1" thickTop="1" thickBot="1" x14ac:dyDescent="0.3">
      <c r="A140">
        <v>139</v>
      </c>
      <c r="B140" t="s">
        <v>198</v>
      </c>
      <c r="C140" s="5" t="s">
        <v>46</v>
      </c>
      <c r="D140" s="5" t="s">
        <v>46</v>
      </c>
      <c r="E140" s="5" t="s">
        <v>46</v>
      </c>
      <c r="F140" s="5" t="s">
        <v>84</v>
      </c>
      <c r="G140" s="5" t="s">
        <v>48</v>
      </c>
      <c r="H140" s="5">
        <v>2000</v>
      </c>
      <c r="I140" s="5" t="s">
        <v>6774</v>
      </c>
      <c r="J140" s="5" t="s">
        <v>16</v>
      </c>
      <c r="K140" s="5"/>
      <c r="L140" s="5">
        <v>3</v>
      </c>
      <c r="M140" s="5">
        <v>4</v>
      </c>
      <c r="N140" s="5">
        <v>3</v>
      </c>
      <c r="O140" s="5"/>
      <c r="P140" s="5"/>
      <c r="Q140" s="5"/>
      <c r="R140" s="5"/>
      <c r="S140" s="6"/>
      <c r="T140" s="4" t="str">
        <f>VLOOKUP(Table1[[#This Row],[Province_Number]],WikiTable[],3)</f>
        <v>Europe</v>
      </c>
      <c r="U140" s="4" t="str">
        <f>VLOOKUP(Table1[[#This Row],[Province_Number]],WikiTable[],4)</f>
        <v>Western Balkans / Serbian Region</v>
      </c>
      <c r="V140" s="4" t="str">
        <f>VLOOKUP(Table1[[#This Row],[Province_Number]],WikiTable[],12)</f>
        <v>Ragusa</v>
      </c>
      <c r="W140" s="7" t="str">
        <f>VLOOKUP(Table1[[#This Row],[Province_Number]],WikiTable[],11)</f>
        <v>Wool</v>
      </c>
      <c r="X140" s="4" t="str">
        <f>VLOOKUP(Table1[[#This Row],[Province_Number]],base[],3)</f>
        <v>BOS		# Part of the Bosnian kingdom</v>
      </c>
      <c r="Y140" s="7">
        <f>VLOOKUP(Table1[[#This Row],[Province_Number]],base[],11)</f>
        <v>3</v>
      </c>
      <c r="Z140" s="7">
        <f>VLOOKUP(Table1[[#This Row],[Province_Number]],base[],12)</f>
        <v>3</v>
      </c>
      <c r="AA140" s="7">
        <f>VLOOKUP(Table1[[#This Row],[Province_Number]],base[],13)</f>
        <v>2</v>
      </c>
      <c r="AB140" s="7" t="str">
        <f>VLOOKUP(Table1[[#This Row],[Province_Number]],base[],14)</f>
        <v>Mostar"	# Unofficial capital of Herzegovina</v>
      </c>
      <c r="AC140" s="7">
        <f>VLOOKUP(Table1[[#This Row],[Province_Number]],base[],15)</f>
        <v>0</v>
      </c>
    </row>
    <row r="141" spans="1:29" ht="16.5" hidden="1" thickTop="1" thickBot="1" x14ac:dyDescent="0.3">
      <c r="A141">
        <v>140</v>
      </c>
      <c r="B141" t="s">
        <v>201</v>
      </c>
      <c r="C141" s="5" t="s">
        <v>46</v>
      </c>
      <c r="D141" s="5" t="s">
        <v>46</v>
      </c>
      <c r="E141" s="5" t="s">
        <v>83</v>
      </c>
      <c r="F141" s="5" t="s">
        <v>84</v>
      </c>
      <c r="G141" s="5" t="s">
        <v>48</v>
      </c>
      <c r="H141" s="5">
        <v>2000</v>
      </c>
      <c r="I141" s="5" t="s">
        <v>6774</v>
      </c>
      <c r="J141" s="5" t="s">
        <v>16</v>
      </c>
      <c r="K141" s="5"/>
      <c r="L141" s="5">
        <v>3</v>
      </c>
      <c r="M141" s="5">
        <v>4</v>
      </c>
      <c r="N141" s="5">
        <v>3</v>
      </c>
      <c r="O141" s="5"/>
      <c r="P141" s="5"/>
      <c r="Q141" s="5"/>
      <c r="R141" s="5"/>
      <c r="S141" s="6"/>
      <c r="T141" s="4" t="str">
        <f>VLOOKUP(Table1[[#This Row],[Province_Number]],WikiTable[],3)</f>
        <v>Europe</v>
      </c>
      <c r="U141" s="4" t="str">
        <f>VLOOKUP(Table1[[#This Row],[Province_Number]],WikiTable[],4)</f>
        <v>Western Balkans / Serbian Region</v>
      </c>
      <c r="V141" s="4" t="str">
        <f>VLOOKUP(Table1[[#This Row],[Province_Number]],WikiTable[],12)</f>
        <v>Ragusa</v>
      </c>
      <c r="W141" s="7" t="str">
        <f>VLOOKUP(Table1[[#This Row],[Province_Number]],WikiTable[],11)</f>
        <v>Salt</v>
      </c>
      <c r="X141" s="4" t="str">
        <f>VLOOKUP(Table1[[#This Row],[Province_Number]],base[],3)</f>
        <v>BOS # Part of the Bosnian kingdom</v>
      </c>
      <c r="Y141" s="7">
        <f>VLOOKUP(Table1[[#This Row],[Province_Number]],base[],11)</f>
        <v>3</v>
      </c>
      <c r="Z141" s="7">
        <f>VLOOKUP(Table1[[#This Row],[Province_Number]],base[],12)</f>
        <v>3</v>
      </c>
      <c r="AA141" s="7">
        <f>VLOOKUP(Table1[[#This Row],[Province_Number]],base[],13)</f>
        <v>1</v>
      </c>
      <c r="AB141" s="7" t="str">
        <f>VLOOKUP(Table1[[#This Row],[Province_Number]],base[],14)</f>
        <v>Bosoj" #or Srebrenik</v>
      </c>
      <c r="AC141" s="7">
        <f>VLOOKUP(Table1[[#This Row],[Province_Number]],base[],15)</f>
        <v>0</v>
      </c>
    </row>
    <row r="142" spans="1:29" ht="16.5" hidden="1" thickTop="1" thickBot="1" x14ac:dyDescent="0.3">
      <c r="A142">
        <v>141</v>
      </c>
      <c r="B142" t="s">
        <v>202</v>
      </c>
      <c r="C142" s="5" t="s">
        <v>46</v>
      </c>
      <c r="D142" s="5" t="s">
        <v>46</v>
      </c>
      <c r="E142" s="5" t="s">
        <v>46</v>
      </c>
      <c r="F142" s="5" t="s">
        <v>203</v>
      </c>
      <c r="G142" s="5" t="s">
        <v>197</v>
      </c>
      <c r="H142" s="5">
        <v>2000</v>
      </c>
      <c r="I142" s="5" t="s">
        <v>6774</v>
      </c>
      <c r="J142" s="5" t="s">
        <v>16</v>
      </c>
      <c r="K142" s="5"/>
      <c r="L142" s="5">
        <v>5</v>
      </c>
      <c r="M142" s="5">
        <v>5</v>
      </c>
      <c r="N142" s="5">
        <v>5</v>
      </c>
      <c r="O142" s="5"/>
      <c r="P142" s="5"/>
      <c r="Q142" s="5"/>
      <c r="R142" s="5"/>
      <c r="S142" s="6"/>
      <c r="T142" s="4" t="str">
        <f>VLOOKUP(Table1[[#This Row],[Province_Number]],WikiTable[],3)</f>
        <v>Europe</v>
      </c>
      <c r="U142" s="4" t="str">
        <f>VLOOKUP(Table1[[#This Row],[Province_Number]],WikiTable[],4)</f>
        <v>Western Balkans / Serbian Region</v>
      </c>
      <c r="V142" s="4" t="str">
        <f>VLOOKUP(Table1[[#This Row],[Province_Number]],WikiTable[],12)</f>
        <v>Ragusa</v>
      </c>
      <c r="W142" s="7" t="str">
        <f>VLOOKUP(Table1[[#This Row],[Province_Number]],WikiTable[],11)</f>
        <v>Grain</v>
      </c>
      <c r="X142" s="4" t="str">
        <f>VLOOKUP(Table1[[#This Row],[Province_Number]],base[],3)</f>
        <v>SER</v>
      </c>
      <c r="Y142" s="7">
        <f>VLOOKUP(Table1[[#This Row],[Province_Number]],base[],11)</f>
        <v>5</v>
      </c>
      <c r="Z142" s="7">
        <f>VLOOKUP(Table1[[#This Row],[Province_Number]],base[],12)</f>
        <v>4</v>
      </c>
      <c r="AA142" s="7">
        <f>VLOOKUP(Table1[[#This Row],[Province_Number]],base[],13)</f>
        <v>3</v>
      </c>
      <c r="AB142" s="7" t="str">
        <f>VLOOKUP(Table1[[#This Row],[Province_Number]],base[],14)</f>
        <v>Kru_x0001_aevac</v>
      </c>
      <c r="AC142" s="7">
        <f>VLOOKUP(Table1[[#This Row],[Province_Number]],base[],15)</f>
        <v>0</v>
      </c>
    </row>
    <row r="143" spans="1:29" ht="16.5" hidden="1" thickTop="1" thickBot="1" x14ac:dyDescent="0.3">
      <c r="A143">
        <v>142</v>
      </c>
      <c r="B143" t="s">
        <v>204</v>
      </c>
      <c r="C143" s="5" t="s">
        <v>120</v>
      </c>
      <c r="D143" s="5" t="s">
        <v>120</v>
      </c>
      <c r="E143" s="5" t="s">
        <v>120</v>
      </c>
      <c r="F143" s="5" t="s">
        <v>84</v>
      </c>
      <c r="G143" s="5" t="s">
        <v>15</v>
      </c>
      <c r="H143" s="5">
        <v>2000</v>
      </c>
      <c r="I143" s="5" t="s">
        <v>6774</v>
      </c>
      <c r="J143" s="5" t="s">
        <v>16</v>
      </c>
      <c r="K143" s="5" t="s">
        <v>4237</v>
      </c>
      <c r="L143" s="5">
        <v>4</v>
      </c>
      <c r="M143" s="5">
        <v>4</v>
      </c>
      <c r="N143" s="5">
        <v>3</v>
      </c>
      <c r="O143" s="5" t="s">
        <v>6825</v>
      </c>
      <c r="P143" s="5" t="s">
        <v>4237</v>
      </c>
      <c r="Q143" s="5" t="s">
        <v>204</v>
      </c>
      <c r="R143" s="5">
        <v>0</v>
      </c>
      <c r="S143" s="6" t="s">
        <v>4237</v>
      </c>
      <c r="T143" s="4" t="str">
        <f>VLOOKUP(Table1[[#This Row],[Province_Number]],WikiTable[],3)</f>
        <v>Europe</v>
      </c>
      <c r="U143" s="4" t="str">
        <f>VLOOKUP(Table1[[#This Row],[Province_Number]],WikiTable[],4)</f>
        <v>Greece Region / Western Balkans</v>
      </c>
      <c r="V143" s="4" t="str">
        <f>VLOOKUP(Table1[[#This Row],[Province_Number]],WikiTable[],12)</f>
        <v>Ragusa</v>
      </c>
      <c r="W143" s="7" t="str">
        <f>VLOOKUP(Table1[[#This Row],[Province_Number]],WikiTable[],11)</f>
        <v>Fish</v>
      </c>
      <c r="X143" s="4" t="str">
        <f>VLOOKUP(Table1[[#This Row],[Province_Number]],base[],3)</f>
        <v>CEP</v>
      </c>
      <c r="Y143" s="7">
        <f>VLOOKUP(Table1[[#This Row],[Province_Number]],base[],11)</f>
        <v>4</v>
      </c>
      <c r="Z143" s="7">
        <f>VLOOKUP(Table1[[#This Row],[Province_Number]],base[],12)</f>
        <v>4</v>
      </c>
      <c r="AA143" s="7">
        <f>VLOOKUP(Table1[[#This Row],[Province_Number]],base[],13)</f>
        <v>1</v>
      </c>
      <c r="AB143" s="7" t="str">
        <f>VLOOKUP(Table1[[#This Row],[Province_Number]],base[],14)</f>
        <v>Corfu</v>
      </c>
      <c r="AC143" s="7">
        <f>VLOOKUP(Table1[[#This Row],[Province_Number]],base[],15)</f>
        <v>0</v>
      </c>
    </row>
    <row r="144" spans="1:29" ht="16.5" hidden="1" thickTop="1" thickBot="1" x14ac:dyDescent="0.3">
      <c r="A144">
        <v>143</v>
      </c>
      <c r="B144" t="s">
        <v>205</v>
      </c>
      <c r="C144" s="5" t="s">
        <v>46</v>
      </c>
      <c r="D144" s="5" t="s">
        <v>46</v>
      </c>
      <c r="E144" s="5" t="s">
        <v>83</v>
      </c>
      <c r="F144" s="5" t="s">
        <v>84</v>
      </c>
      <c r="G144" s="5" t="s">
        <v>15</v>
      </c>
      <c r="H144" s="5">
        <v>2000</v>
      </c>
      <c r="I144" s="5" t="s">
        <v>6774</v>
      </c>
      <c r="J144" s="5" t="s">
        <v>16</v>
      </c>
      <c r="K144" s="5"/>
      <c r="L144" s="5">
        <v>4</v>
      </c>
      <c r="M144" s="5">
        <v>3</v>
      </c>
      <c r="N144" s="5">
        <v>4</v>
      </c>
      <c r="O144" s="5"/>
      <c r="P144" s="5"/>
      <c r="Q144" s="5"/>
      <c r="R144" s="5">
        <v>0</v>
      </c>
      <c r="S144" s="6"/>
      <c r="T144" s="4" t="str">
        <f>VLOOKUP(Table1[[#This Row],[Province_Number]],WikiTable[],3)</f>
        <v>Europe</v>
      </c>
      <c r="U144" s="4" t="str">
        <f>VLOOKUP(Table1[[#This Row],[Province_Number]],WikiTable[],4)</f>
        <v>Greece Region / Western Balkans</v>
      </c>
      <c r="V144" s="4" t="str">
        <f>VLOOKUP(Table1[[#This Row],[Province_Number]],WikiTable[],12)</f>
        <v>Ragusa</v>
      </c>
      <c r="W144" s="7" t="str">
        <f>VLOOKUP(Table1[[#This Row],[Province_Number]],WikiTable[],11)</f>
        <v>Wool</v>
      </c>
      <c r="X144" s="4" t="str">
        <f>VLOOKUP(Table1[[#This Row],[Province_Number]],base[],3)</f>
        <v>ALB</v>
      </c>
      <c r="Y144" s="7">
        <f>VLOOKUP(Table1[[#This Row],[Province_Number]],base[],11)</f>
        <v>4</v>
      </c>
      <c r="Z144" s="7">
        <f>VLOOKUP(Table1[[#This Row],[Province_Number]],base[],12)</f>
        <v>3</v>
      </c>
      <c r="AA144" s="7">
        <f>VLOOKUP(Table1[[#This Row],[Province_Number]],base[],13)</f>
        <v>3</v>
      </c>
      <c r="AB144" s="7" t="str">
        <f>VLOOKUP(Table1[[#This Row],[Province_Number]],base[],14)</f>
        <v>Durrës</v>
      </c>
      <c r="AC144" s="7">
        <f>VLOOKUP(Table1[[#This Row],[Province_Number]],base[],15)</f>
        <v>0</v>
      </c>
    </row>
    <row r="145" spans="1:29" ht="16.5" hidden="1" thickTop="1" thickBot="1" x14ac:dyDescent="0.3">
      <c r="A145">
        <v>144</v>
      </c>
      <c r="B145" t="s">
        <v>206</v>
      </c>
      <c r="C145" s="5" t="s">
        <v>46</v>
      </c>
      <c r="D145" s="5" t="s">
        <v>46</v>
      </c>
      <c r="E145" s="5" t="s">
        <v>83</v>
      </c>
      <c r="F145" s="5" t="s">
        <v>84</v>
      </c>
      <c r="G145" s="5" t="s">
        <v>15</v>
      </c>
      <c r="H145" s="5">
        <v>2000</v>
      </c>
      <c r="I145" s="5" t="s">
        <v>6774</v>
      </c>
      <c r="J145" s="5" t="s">
        <v>16</v>
      </c>
      <c r="K145" s="5"/>
      <c r="L145" s="5">
        <v>2</v>
      </c>
      <c r="M145" s="5">
        <v>3</v>
      </c>
      <c r="N145" s="5">
        <v>3</v>
      </c>
      <c r="O145" s="5"/>
      <c r="P145" s="5"/>
      <c r="Q145" s="5"/>
      <c r="R145" s="5">
        <v>0</v>
      </c>
      <c r="S145" s="6"/>
      <c r="T145" s="4" t="str">
        <f>VLOOKUP(Table1[[#This Row],[Province_Number]],WikiTable[],3)</f>
        <v>Europe</v>
      </c>
      <c r="U145" s="4" t="str">
        <f>VLOOKUP(Table1[[#This Row],[Province_Number]],WikiTable[],4)</f>
        <v>Greece Region / Western Balkans</v>
      </c>
      <c r="V145" s="4" t="str">
        <f>VLOOKUP(Table1[[#This Row],[Province_Number]],WikiTable[],12)</f>
        <v>Ragusa</v>
      </c>
      <c r="W145" s="7" t="str">
        <f>VLOOKUP(Table1[[#This Row],[Province_Number]],WikiTable[],11)</f>
        <v>Wool</v>
      </c>
      <c r="X145" s="4" t="str">
        <f>VLOOKUP(Table1[[#This Row],[Province_Number]],base[],3)</f>
        <v>EPI</v>
      </c>
      <c r="Y145" s="7">
        <f>VLOOKUP(Table1[[#This Row],[Province_Number]],base[],11)</f>
        <v>2</v>
      </c>
      <c r="Z145" s="7">
        <f>VLOOKUP(Table1[[#This Row],[Province_Number]],base[],12)</f>
        <v>2</v>
      </c>
      <c r="AA145" s="7">
        <f>VLOOKUP(Table1[[#This Row],[Province_Number]],base[],13)</f>
        <v>2</v>
      </c>
      <c r="AB145" s="7" t="str">
        <f>VLOOKUP(Table1[[#This Row],[Province_Number]],base[],14)</f>
        <v>Ioannina</v>
      </c>
      <c r="AC145" s="7">
        <f>VLOOKUP(Table1[[#This Row],[Province_Number]],base[],15)</f>
        <v>0</v>
      </c>
    </row>
    <row r="146" spans="1:29" ht="16.5" hidden="1" thickTop="1" thickBot="1" x14ac:dyDescent="0.3">
      <c r="A146">
        <v>145</v>
      </c>
      <c r="B146" t="s">
        <v>207</v>
      </c>
      <c r="C146" s="5" t="s">
        <v>46</v>
      </c>
      <c r="D146" s="5" t="s">
        <v>46</v>
      </c>
      <c r="E146" s="5" t="s">
        <v>83</v>
      </c>
      <c r="F146" s="5" t="s">
        <v>84</v>
      </c>
      <c r="G146" s="5" t="s">
        <v>15</v>
      </c>
      <c r="H146" s="5">
        <v>2000</v>
      </c>
      <c r="I146" s="5" t="s">
        <v>6774</v>
      </c>
      <c r="J146" s="5" t="s">
        <v>16</v>
      </c>
      <c r="K146" s="5"/>
      <c r="L146" s="5">
        <v>3</v>
      </c>
      <c r="M146" s="5">
        <v>4</v>
      </c>
      <c r="N146" s="5">
        <v>4</v>
      </c>
      <c r="O146" s="5"/>
      <c r="P146" s="5"/>
      <c r="Q146" s="5"/>
      <c r="R146" s="5">
        <v>0</v>
      </c>
      <c r="S146" s="6"/>
      <c r="T146" s="4" t="str">
        <f>VLOOKUP(Table1[[#This Row],[Province_Number]],WikiTable[],3)</f>
        <v>Europe</v>
      </c>
      <c r="U146" s="4" t="str">
        <f>VLOOKUP(Table1[[#This Row],[Province_Number]],WikiTable[],4)</f>
        <v>Greece Region / Western Balkans</v>
      </c>
      <c r="V146" s="4" t="str">
        <f>VLOOKUP(Table1[[#This Row],[Province_Number]],WikiTable[],12)</f>
        <v>Ragusa</v>
      </c>
      <c r="W146" s="7" t="str">
        <f>VLOOKUP(Table1[[#This Row],[Province_Number]],WikiTable[],11)</f>
        <v>Wine</v>
      </c>
      <c r="X146" s="4" t="str">
        <f>VLOOKUP(Table1[[#This Row],[Province_Number]],base[],3)</f>
        <v>BYZ</v>
      </c>
      <c r="Y146" s="7">
        <f>VLOOKUP(Table1[[#This Row],[Province_Number]],base[],11)</f>
        <v>3</v>
      </c>
      <c r="Z146" s="7">
        <f>VLOOKUP(Table1[[#This Row],[Province_Number]],base[],12)</f>
        <v>3</v>
      </c>
      <c r="AA146" s="7">
        <f>VLOOKUP(Table1[[#This Row],[Province_Number]],base[],13)</f>
        <v>3</v>
      </c>
      <c r="AB146" s="7" t="str">
        <f>VLOOKUP(Table1[[#This Row],[Province_Number]],base[],14)</f>
        <v>Mystras</v>
      </c>
      <c r="AC146" s="7">
        <f>VLOOKUP(Table1[[#This Row],[Province_Number]],base[],15)</f>
        <v>0</v>
      </c>
    </row>
    <row r="147" spans="1:29" ht="16.5" hidden="1" thickTop="1" thickBot="1" x14ac:dyDescent="0.3">
      <c r="A147">
        <v>146</v>
      </c>
      <c r="B147" t="s">
        <v>208</v>
      </c>
      <c r="C147" s="5" t="s">
        <v>46</v>
      </c>
      <c r="D147" s="5" t="s">
        <v>46</v>
      </c>
      <c r="E147" s="5" t="s">
        <v>83</v>
      </c>
      <c r="F147" s="5" t="s">
        <v>84</v>
      </c>
      <c r="G147" s="5" t="s">
        <v>197</v>
      </c>
      <c r="H147" s="5">
        <v>2000</v>
      </c>
      <c r="I147" s="5" t="s">
        <v>6774</v>
      </c>
      <c r="J147" s="5" t="s">
        <v>16</v>
      </c>
      <c r="K147" s="5"/>
      <c r="L147" s="5">
        <v>4</v>
      </c>
      <c r="M147" s="5">
        <v>5</v>
      </c>
      <c r="N147" s="5">
        <v>5</v>
      </c>
      <c r="O147" s="5"/>
      <c r="P147" s="5"/>
      <c r="Q147" s="5"/>
      <c r="R147" s="5">
        <v>0</v>
      </c>
      <c r="S147" s="6"/>
      <c r="T147" s="4" t="str">
        <f>VLOOKUP(Table1[[#This Row],[Province_Number]],WikiTable[],3)</f>
        <v>Europe</v>
      </c>
      <c r="U147" s="4" t="str">
        <f>VLOOKUP(Table1[[#This Row],[Province_Number]],WikiTable[],4)</f>
        <v>Greece Region / Western Balkans</v>
      </c>
      <c r="V147" s="4" t="str">
        <f>VLOOKUP(Table1[[#This Row],[Province_Number]],WikiTable[],12)</f>
        <v>Ragusa</v>
      </c>
      <c r="W147" s="7" t="str">
        <f>VLOOKUP(Table1[[#This Row],[Province_Number]],WikiTable[],11)</f>
        <v>Fish</v>
      </c>
      <c r="X147" s="4" t="str">
        <f>VLOOKUP(Table1[[#This Row],[Province_Number]],base[],3)</f>
        <v>VEN</v>
      </c>
      <c r="Y147" s="7">
        <f>VLOOKUP(Table1[[#This Row],[Province_Number]],base[],11)</f>
        <v>4</v>
      </c>
      <c r="Z147" s="7">
        <f>VLOOKUP(Table1[[#This Row],[Province_Number]],base[],12)</f>
        <v>4</v>
      </c>
      <c r="AA147" s="7">
        <f>VLOOKUP(Table1[[#This Row],[Province_Number]],base[],13)</f>
        <v>3</v>
      </c>
      <c r="AB147" s="7" t="str">
        <f>VLOOKUP(Table1[[#This Row],[Province_Number]],base[],14)</f>
        <v>Athens</v>
      </c>
      <c r="AC147" s="7">
        <f>VLOOKUP(Table1[[#This Row],[Province_Number]],base[],15)</f>
        <v>0</v>
      </c>
    </row>
    <row r="148" spans="1:29" ht="16.5" hidden="1" thickTop="1" thickBot="1" x14ac:dyDescent="0.3">
      <c r="A148">
        <v>147</v>
      </c>
      <c r="B148" t="s">
        <v>209</v>
      </c>
      <c r="C148" s="5" t="s">
        <v>46</v>
      </c>
      <c r="D148" s="5" t="s">
        <v>46</v>
      </c>
      <c r="E148" s="5" t="s">
        <v>83</v>
      </c>
      <c r="F148" s="5" t="s">
        <v>84</v>
      </c>
      <c r="G148" s="5" t="s">
        <v>48</v>
      </c>
      <c r="H148" s="5">
        <v>2000</v>
      </c>
      <c r="I148" s="5" t="s">
        <v>6774</v>
      </c>
      <c r="J148" s="5" t="s">
        <v>16</v>
      </c>
      <c r="K148" s="5"/>
      <c r="L148" s="5">
        <v>6</v>
      </c>
      <c r="M148" s="5">
        <v>6</v>
      </c>
      <c r="N148" s="5">
        <v>5</v>
      </c>
      <c r="O148" s="5"/>
      <c r="P148" s="5"/>
      <c r="Q148" s="5"/>
      <c r="R148" s="5">
        <v>0</v>
      </c>
      <c r="S148" s="6"/>
      <c r="T148" s="4" t="str">
        <f>VLOOKUP(Table1[[#This Row],[Province_Number]],WikiTable[],3)</f>
        <v>Europe</v>
      </c>
      <c r="U148" s="4" t="str">
        <f>VLOOKUP(Table1[[#This Row],[Province_Number]],WikiTable[],4)</f>
        <v>Greece Region / Western Balkans</v>
      </c>
      <c r="V148" s="4" t="str">
        <f>VLOOKUP(Table1[[#This Row],[Province_Number]],WikiTable[],12)</f>
        <v>Ragusa</v>
      </c>
      <c r="W148" s="7" t="str">
        <f>VLOOKUP(Table1[[#This Row],[Province_Number]],WikiTable[],11)</f>
        <v>Grain</v>
      </c>
      <c r="X148" s="4" t="str">
        <f>VLOOKUP(Table1[[#This Row],[Province_Number]],base[],3)</f>
        <v>TUR</v>
      </c>
      <c r="Y148" s="7">
        <f>VLOOKUP(Table1[[#This Row],[Province_Number]],base[],11)</f>
        <v>6</v>
      </c>
      <c r="Z148" s="7">
        <f>VLOOKUP(Table1[[#This Row],[Province_Number]],base[],12)</f>
        <v>6</v>
      </c>
      <c r="AA148" s="7">
        <f>VLOOKUP(Table1[[#This Row],[Province_Number]],base[],13)</f>
        <v>2</v>
      </c>
      <c r="AB148" s="7" t="str">
        <f>VLOOKUP(Table1[[#This Row],[Province_Number]],base[],14)</f>
        <v>Larissa</v>
      </c>
      <c r="AC148" s="7">
        <f>VLOOKUP(Table1[[#This Row],[Province_Number]],base[],15)</f>
        <v>0</v>
      </c>
    </row>
    <row r="149" spans="1:29" ht="16.5" hidden="1" thickTop="1" thickBot="1" x14ac:dyDescent="0.3">
      <c r="A149">
        <v>148</v>
      </c>
      <c r="B149" t="s">
        <v>217</v>
      </c>
      <c r="C149" s="5" t="s">
        <v>46</v>
      </c>
      <c r="D149" s="5" t="s">
        <v>46</v>
      </c>
      <c r="E149" s="5" t="s">
        <v>83</v>
      </c>
      <c r="F149" s="5" t="s">
        <v>84</v>
      </c>
      <c r="G149" s="5" t="s">
        <v>48</v>
      </c>
      <c r="H149" s="5">
        <v>2000</v>
      </c>
      <c r="I149" s="5" t="s">
        <v>4211</v>
      </c>
      <c r="J149" s="5" t="s">
        <v>16</v>
      </c>
      <c r="K149" s="5"/>
      <c r="L149" s="5">
        <v>6</v>
      </c>
      <c r="M149" s="5">
        <v>6</v>
      </c>
      <c r="N149" s="5">
        <v>5</v>
      </c>
      <c r="O149" s="5"/>
      <c r="P149" s="5"/>
      <c r="Q149" s="5"/>
      <c r="R149" s="5"/>
      <c r="S149" s="6"/>
      <c r="T149" s="4" t="str">
        <f>VLOOKUP(Table1[[#This Row],[Province_Number]],WikiTable[],3)</f>
        <v>Europe</v>
      </c>
      <c r="U149" s="4" t="str">
        <f>VLOOKUP(Table1[[#This Row],[Province_Number]],WikiTable[],4)</f>
        <v>Greece Region / Western Balkans</v>
      </c>
      <c r="V149" s="4" t="str">
        <f>VLOOKUP(Table1[[#This Row],[Province_Number]],WikiTable[],12)</f>
        <v>Constantinople</v>
      </c>
      <c r="W149" s="7" t="str">
        <f>VLOOKUP(Table1[[#This Row],[Province_Number]],WikiTable[],11)</f>
        <v>Grain</v>
      </c>
      <c r="X149" s="4" t="str">
        <f>VLOOKUP(Table1[[#This Row],[Province_Number]],base[],3)</f>
        <v>TUR</v>
      </c>
      <c r="Y149" s="7">
        <f>VLOOKUP(Table1[[#This Row],[Province_Number]],base[],11)</f>
        <v>6</v>
      </c>
      <c r="Z149" s="7">
        <f>VLOOKUP(Table1[[#This Row],[Province_Number]],base[],12)</f>
        <v>6</v>
      </c>
      <c r="AA149" s="7">
        <f>VLOOKUP(Table1[[#This Row],[Province_Number]],base[],13)</f>
        <v>2</v>
      </c>
      <c r="AB149" s="7" t="str">
        <f>VLOOKUP(Table1[[#This Row],[Province_Number]],base[],14)</f>
        <v>Thessaloniki</v>
      </c>
      <c r="AC149" s="7">
        <f>VLOOKUP(Table1[[#This Row],[Province_Number]],base[],15)</f>
        <v>0</v>
      </c>
    </row>
    <row r="150" spans="1:29" ht="16.5" hidden="1" thickTop="1" thickBot="1" x14ac:dyDescent="0.3">
      <c r="A150">
        <v>149</v>
      </c>
      <c r="B150" t="s">
        <v>220</v>
      </c>
      <c r="C150" s="5" t="s">
        <v>46</v>
      </c>
      <c r="D150" s="5" t="s">
        <v>46</v>
      </c>
      <c r="E150" s="5" t="s">
        <v>83</v>
      </c>
      <c r="F150" s="5" t="s">
        <v>84</v>
      </c>
      <c r="G150" s="5" t="s">
        <v>15</v>
      </c>
      <c r="H150" s="5">
        <v>2000</v>
      </c>
      <c r="I150" s="5" t="s">
        <v>4211</v>
      </c>
      <c r="J150" s="5" t="s">
        <v>16</v>
      </c>
      <c r="K150" s="5"/>
      <c r="L150" s="5">
        <v>7</v>
      </c>
      <c r="M150" s="5">
        <v>7</v>
      </c>
      <c r="N150" s="5">
        <v>5</v>
      </c>
      <c r="O150" s="5"/>
      <c r="P150" s="5"/>
      <c r="Q150" s="5"/>
      <c r="R150" s="5"/>
      <c r="S150" s="6"/>
      <c r="T150" s="4" t="str">
        <f>VLOOKUP(Table1[[#This Row],[Province_Number]],WikiTable[],3)</f>
        <v>Europe</v>
      </c>
      <c r="U150" s="4" t="str">
        <f>VLOOKUP(Table1[[#This Row],[Province_Number]],WikiTable[],4)</f>
        <v>Greece Region / Eastern Balkans</v>
      </c>
      <c r="V150" s="4" t="str">
        <f>VLOOKUP(Table1[[#This Row],[Province_Number]],WikiTable[],12)</f>
        <v>Constantinople</v>
      </c>
      <c r="W150" s="7" t="str">
        <f>VLOOKUP(Table1[[#This Row],[Province_Number]],WikiTable[],11)</f>
        <v>Grain</v>
      </c>
      <c r="X150" s="4" t="str">
        <f>VLOOKUP(Table1[[#This Row],[Province_Number]],base[],3)</f>
        <v>TUR</v>
      </c>
      <c r="Y150" s="7">
        <f>VLOOKUP(Table1[[#This Row],[Province_Number]],base[],11)</f>
        <v>7</v>
      </c>
      <c r="Z150" s="7">
        <f>VLOOKUP(Table1[[#This Row],[Province_Number]],base[],12)</f>
        <v>7</v>
      </c>
      <c r="AA150" s="7">
        <f>VLOOKUP(Table1[[#This Row],[Province_Number]],base[],13)</f>
        <v>2</v>
      </c>
      <c r="AB150" s="7" t="str">
        <f>VLOOKUP(Table1[[#This Row],[Province_Number]],base[],14)</f>
        <v>Edirne</v>
      </c>
      <c r="AC150" s="7">
        <f>VLOOKUP(Table1[[#This Row],[Province_Number]],base[],15)</f>
        <v>0</v>
      </c>
    </row>
    <row r="151" spans="1:29" ht="16.5" hidden="1" thickTop="1" thickBot="1" x14ac:dyDescent="0.3">
      <c r="A151">
        <v>150</v>
      </c>
      <c r="B151" t="s">
        <v>225</v>
      </c>
      <c r="C151" s="5" t="s">
        <v>46</v>
      </c>
      <c r="D151" s="5" t="s">
        <v>46</v>
      </c>
      <c r="E151" s="5" t="s">
        <v>46</v>
      </c>
      <c r="F151" s="5" t="s">
        <v>84</v>
      </c>
      <c r="G151" s="5" t="s">
        <v>48</v>
      </c>
      <c r="H151" s="5">
        <v>2000</v>
      </c>
      <c r="I151" s="5" t="s">
        <v>4211</v>
      </c>
      <c r="J151" s="5" t="s">
        <v>16</v>
      </c>
      <c r="K151" s="5"/>
      <c r="L151" s="5">
        <v>6</v>
      </c>
      <c r="M151" s="5">
        <v>7</v>
      </c>
      <c r="N151" s="5">
        <v>5</v>
      </c>
      <c r="O151" s="5"/>
      <c r="P151" s="5"/>
      <c r="Q151" s="5"/>
      <c r="R151" s="5"/>
      <c r="S151" s="6"/>
      <c r="T151" s="4" t="str">
        <f>VLOOKUP(Table1[[#This Row],[Province_Number]],WikiTable[],3)</f>
        <v>Europe</v>
      </c>
      <c r="U151" s="4" t="str">
        <f>VLOOKUP(Table1[[#This Row],[Province_Number]],WikiTable[],4)</f>
        <v>Eastern Balkans / Bulgarian Region</v>
      </c>
      <c r="V151" s="4" t="str">
        <f>VLOOKUP(Table1[[#This Row],[Province_Number]],WikiTable[],12)</f>
        <v>Constantinople</v>
      </c>
      <c r="W151" s="7" t="str">
        <f>VLOOKUP(Table1[[#This Row],[Province_Number]],WikiTable[],11)</f>
        <v>Iron</v>
      </c>
      <c r="X151" s="4" t="str">
        <f>VLOOKUP(Table1[[#This Row],[Province_Number]],base[],3)</f>
        <v>TUR</v>
      </c>
      <c r="Y151" s="7">
        <f>VLOOKUP(Table1[[#This Row],[Province_Number]],base[],11)</f>
        <v>6</v>
      </c>
      <c r="Z151" s="7">
        <f>VLOOKUP(Table1[[#This Row],[Province_Number]],base[],12)</f>
        <v>6</v>
      </c>
      <c r="AA151" s="7">
        <f>VLOOKUP(Table1[[#This Row],[Province_Number]],base[],13)</f>
        <v>3</v>
      </c>
      <c r="AB151" s="7" t="str">
        <f>VLOOKUP(Table1[[#This Row],[Province_Number]],base[],14)</f>
        <v>Tarnovo</v>
      </c>
      <c r="AC151" s="7">
        <f>VLOOKUP(Table1[[#This Row],[Province_Number]],base[],15)</f>
        <v>0</v>
      </c>
    </row>
    <row r="152" spans="1:29" ht="16.5" hidden="1" thickTop="1" thickBot="1" x14ac:dyDescent="0.3">
      <c r="A152">
        <v>151</v>
      </c>
      <c r="B152" t="s">
        <v>235</v>
      </c>
      <c r="C152" s="5" t="s">
        <v>46</v>
      </c>
      <c r="D152" s="5" t="s">
        <v>46</v>
      </c>
      <c r="E152" s="5" t="s">
        <v>83</v>
      </c>
      <c r="F152" s="5" t="s">
        <v>84</v>
      </c>
      <c r="G152" s="5" t="s">
        <v>48</v>
      </c>
      <c r="H152" s="5">
        <v>2000</v>
      </c>
      <c r="I152" s="5" t="s">
        <v>4211</v>
      </c>
      <c r="J152" s="5" t="s">
        <v>16</v>
      </c>
      <c r="K152" s="5"/>
      <c r="L152" s="5">
        <v>10</v>
      </c>
      <c r="M152" s="5">
        <v>10</v>
      </c>
      <c r="N152" s="5">
        <v>8</v>
      </c>
      <c r="O152" s="5"/>
      <c r="P152" s="5"/>
      <c r="Q152" s="5"/>
      <c r="R152" s="5"/>
      <c r="S152" s="6"/>
      <c r="T152" s="4" t="str">
        <f>VLOOKUP(Table1[[#This Row],[Province_Number]],WikiTable[],3)</f>
        <v>Europe</v>
      </c>
      <c r="U152" s="4" t="str">
        <f>VLOOKUP(Table1[[#This Row],[Province_Number]],WikiTable[],4)</f>
        <v>Greece Region / Eastern Balkans</v>
      </c>
      <c r="V152" s="4" t="str">
        <f>VLOOKUP(Table1[[#This Row],[Province_Number]],WikiTable[],12)</f>
        <v>Constantinople</v>
      </c>
      <c r="W152" s="7" t="str">
        <f>VLOOKUP(Table1[[#This Row],[Province_Number]],WikiTable[],11)</f>
        <v>Grain</v>
      </c>
      <c r="X152" s="4" t="str">
        <f>VLOOKUP(Table1[[#This Row],[Province_Number]],base[],3)</f>
        <v>BYZ</v>
      </c>
      <c r="Y152" s="7">
        <f>VLOOKUP(Table1[[#This Row],[Province_Number]],base[],11)</f>
        <v>9</v>
      </c>
      <c r="Z152" s="7">
        <f>VLOOKUP(Table1[[#This Row],[Province_Number]],base[],12)</f>
        <v>9</v>
      </c>
      <c r="AA152" s="7">
        <f>VLOOKUP(Table1[[#This Row],[Province_Number]],base[],13)</f>
        <v>5</v>
      </c>
      <c r="AB152" s="7" t="str">
        <f>VLOOKUP(Table1[[#This Row],[Province_Number]],base[],14)</f>
        <v>Constantinople</v>
      </c>
      <c r="AC152" s="7">
        <f>VLOOKUP(Table1[[#This Row],[Province_Number]],base[],15)</f>
        <v>0</v>
      </c>
    </row>
    <row r="153" spans="1:29" ht="16.5" hidden="1" thickTop="1" thickBot="1" x14ac:dyDescent="0.3">
      <c r="A153">
        <v>152</v>
      </c>
      <c r="B153" t="s">
        <v>246</v>
      </c>
      <c r="C153" s="5" t="s">
        <v>46</v>
      </c>
      <c r="D153" s="5" t="s">
        <v>46</v>
      </c>
      <c r="E153" s="5" t="s">
        <v>83</v>
      </c>
      <c r="F153" s="5" t="s">
        <v>84</v>
      </c>
      <c r="G153" s="5" t="s">
        <v>15</v>
      </c>
      <c r="H153" s="5">
        <v>2000</v>
      </c>
      <c r="I153" s="5" t="s">
        <v>4212</v>
      </c>
      <c r="J153" s="5" t="s">
        <v>16</v>
      </c>
      <c r="K153" s="5"/>
      <c r="L153" s="5">
        <v>4</v>
      </c>
      <c r="M153" s="5">
        <v>4</v>
      </c>
      <c r="N153" s="5">
        <v>3</v>
      </c>
      <c r="O153" s="5"/>
      <c r="P153" s="5"/>
      <c r="Q153" s="5"/>
      <c r="R153" s="5"/>
      <c r="S153" s="6"/>
      <c r="T153" s="4" t="str">
        <f>VLOOKUP(Table1[[#This Row],[Province_Number]],WikiTable[],3)</f>
        <v>Europe</v>
      </c>
      <c r="U153" s="4" t="str">
        <f>VLOOKUP(Table1[[#This Row],[Province_Number]],WikiTable[],4)</f>
        <v>Croatian Region / Western Balkans</v>
      </c>
      <c r="V153" s="4" t="str">
        <f>VLOOKUP(Table1[[#This Row],[Province_Number]],WikiTable[],12)</f>
        <v>Wien</v>
      </c>
      <c r="W153" s="7" t="str">
        <f>VLOOKUP(Table1[[#This Row],[Province_Number]],WikiTable[],11)</f>
        <v>Cloth</v>
      </c>
      <c r="X153" s="4" t="str">
        <f>VLOOKUP(Table1[[#This Row],[Province_Number]],base[],3)</f>
        <v>HUN</v>
      </c>
      <c r="Y153" s="7">
        <f>VLOOKUP(Table1[[#This Row],[Province_Number]],base[],11)</f>
        <v>4</v>
      </c>
      <c r="Z153" s="7">
        <f>VLOOKUP(Table1[[#This Row],[Province_Number]],base[],12)</f>
        <v>4</v>
      </c>
      <c r="AA153" s="7">
        <f>VLOOKUP(Table1[[#This Row],[Province_Number]],base[],13)</f>
        <v>1</v>
      </c>
      <c r="AB153" s="7" t="str">
        <f>VLOOKUP(Table1[[#This Row],[Province_Number]],base[],14)</f>
        <v>Varazdin</v>
      </c>
      <c r="AC153" s="7">
        <f>VLOOKUP(Table1[[#This Row],[Province_Number]],base[],15)</f>
        <v>0</v>
      </c>
    </row>
    <row r="154" spans="1:29" ht="16.5" hidden="1" thickTop="1" thickBot="1" x14ac:dyDescent="0.3">
      <c r="A154">
        <v>153</v>
      </c>
      <c r="B154" t="s">
        <v>255</v>
      </c>
      <c r="C154" s="5" t="s">
        <v>46</v>
      </c>
      <c r="D154" s="5" t="s">
        <v>46</v>
      </c>
      <c r="E154" s="5" t="s">
        <v>46</v>
      </c>
      <c r="F154" s="5" t="s">
        <v>84</v>
      </c>
      <c r="G154" s="5" t="s">
        <v>48</v>
      </c>
      <c r="H154" s="5">
        <v>2000</v>
      </c>
      <c r="I154" s="5" t="s">
        <v>4212</v>
      </c>
      <c r="J154" s="5" t="s">
        <v>16</v>
      </c>
      <c r="K154" s="5"/>
      <c r="L154" s="5">
        <v>7</v>
      </c>
      <c r="M154" s="5">
        <v>6</v>
      </c>
      <c r="N154" s="5">
        <v>3</v>
      </c>
      <c r="O154" s="5"/>
      <c r="P154" s="5"/>
      <c r="Q154" s="5"/>
      <c r="R154" s="5"/>
      <c r="S154" s="6"/>
      <c r="T154" s="4" t="str">
        <f>VLOOKUP(Table1[[#This Row],[Province_Number]],WikiTable[],3)</f>
        <v>Europe</v>
      </c>
      <c r="U154" s="4" t="str">
        <f>VLOOKUP(Table1[[#This Row],[Province_Number]],WikiTable[],4)</f>
        <v>Hungarian Region</v>
      </c>
      <c r="V154" s="4" t="str">
        <f>VLOOKUP(Table1[[#This Row],[Province_Number]],WikiTable[],12)</f>
        <v>Wien</v>
      </c>
      <c r="W154" s="7" t="str">
        <f>VLOOKUP(Table1[[#This Row],[Province_Number]],WikiTable[],11)</f>
        <v>Grain</v>
      </c>
      <c r="X154" s="4" t="str">
        <f>VLOOKUP(Table1[[#This Row],[Province_Number]],base[],3)</f>
        <v>HUN</v>
      </c>
      <c r="Y154" s="7">
        <f>VLOOKUP(Table1[[#This Row],[Province_Number]],base[],11)</f>
        <v>7</v>
      </c>
      <c r="Z154" s="7">
        <f>VLOOKUP(Table1[[#This Row],[Province_Number]],base[],12)</f>
        <v>6</v>
      </c>
      <c r="AA154" s="7">
        <f>VLOOKUP(Table1[[#This Row],[Province_Number]],base[],13)</f>
        <v>3</v>
      </c>
      <c r="AB154" s="7" t="str">
        <f>VLOOKUP(Table1[[#This Row],[Province_Number]],base[],14)</f>
        <v>Buda</v>
      </c>
      <c r="AC154" s="7">
        <f>VLOOKUP(Table1[[#This Row],[Province_Number]],base[],15)</f>
        <v>0</v>
      </c>
    </row>
    <row r="155" spans="1:29" ht="16.5" hidden="1" thickTop="1" thickBot="1" x14ac:dyDescent="0.3">
      <c r="A155">
        <v>154</v>
      </c>
      <c r="B155" t="s">
        <v>261</v>
      </c>
      <c r="C155" s="5" t="s">
        <v>46</v>
      </c>
      <c r="D155" s="5" t="s">
        <v>46</v>
      </c>
      <c r="E155" s="5" t="s">
        <v>83</v>
      </c>
      <c r="F155" s="5" t="s">
        <v>84</v>
      </c>
      <c r="G155" s="5" t="s">
        <v>48</v>
      </c>
      <c r="H155" s="5">
        <v>2000</v>
      </c>
      <c r="I155" s="5" t="s">
        <v>4212</v>
      </c>
      <c r="J155" s="5" t="s">
        <v>16</v>
      </c>
      <c r="K155" s="5"/>
      <c r="L155" s="5">
        <v>4</v>
      </c>
      <c r="M155" s="5">
        <v>5</v>
      </c>
      <c r="N155" s="5">
        <v>3</v>
      </c>
      <c r="O155" s="5"/>
      <c r="P155" s="5"/>
      <c r="Q155" s="5"/>
      <c r="R155" s="5"/>
      <c r="S155" s="6"/>
      <c r="T155" s="4" t="str">
        <f>VLOOKUP(Table1[[#This Row],[Province_Number]],WikiTable[],3)</f>
        <v>Europe</v>
      </c>
      <c r="U155" s="4" t="str">
        <f>VLOOKUP(Table1[[#This Row],[Province_Number]],WikiTable[],4)</f>
        <v>Hungarian Region</v>
      </c>
      <c r="V155" s="4" t="str">
        <f>VLOOKUP(Table1[[#This Row],[Province_Number]],WikiTable[],12)</f>
        <v>Wien</v>
      </c>
      <c r="W155" s="7" t="str">
        <f>VLOOKUP(Table1[[#This Row],[Province_Number]],WikiTable[],11)</f>
        <v>Copper</v>
      </c>
      <c r="X155" s="4" t="str">
        <f>VLOOKUP(Table1[[#This Row],[Province_Number]],base[],3)</f>
        <v>HUN</v>
      </c>
      <c r="Y155" s="7">
        <f>VLOOKUP(Table1[[#This Row],[Province_Number]],base[],11)</f>
        <v>4</v>
      </c>
      <c r="Z155" s="7">
        <f>VLOOKUP(Table1[[#This Row],[Province_Number]],base[],12)</f>
        <v>4</v>
      </c>
      <c r="AA155" s="7">
        <f>VLOOKUP(Table1[[#This Row],[Province_Number]],base[],13)</f>
        <v>2</v>
      </c>
      <c r="AB155" s="7" t="str">
        <f>VLOOKUP(Table1[[#This Row],[Province_Number]],base[],14)</f>
        <v>Érsekújvár</v>
      </c>
      <c r="AC155" s="7">
        <f>VLOOKUP(Table1[[#This Row],[Province_Number]],base[],15)</f>
        <v>0</v>
      </c>
    </row>
    <row r="156" spans="1:29" ht="16.5" hidden="1" thickTop="1" thickBot="1" x14ac:dyDescent="0.3">
      <c r="A156">
        <v>155</v>
      </c>
      <c r="B156" t="s">
        <v>273</v>
      </c>
      <c r="C156" s="5" t="s">
        <v>46</v>
      </c>
      <c r="D156" s="5" t="s">
        <v>46</v>
      </c>
      <c r="E156" s="5" t="s">
        <v>46</v>
      </c>
      <c r="F156" s="5" t="s">
        <v>84</v>
      </c>
      <c r="G156" s="5" t="s">
        <v>48</v>
      </c>
      <c r="H156" s="5">
        <v>2000</v>
      </c>
      <c r="I156" s="5" t="s">
        <v>4212</v>
      </c>
      <c r="J156" s="5" t="s">
        <v>16</v>
      </c>
      <c r="K156" s="5"/>
      <c r="L156" s="5">
        <v>4</v>
      </c>
      <c r="M156" s="5">
        <v>3</v>
      </c>
      <c r="N156" s="5">
        <v>3</v>
      </c>
      <c r="O156" s="5"/>
      <c r="P156" s="5"/>
      <c r="Q156" s="5"/>
      <c r="R156" s="5"/>
      <c r="S156" s="6"/>
      <c r="T156" s="4" t="str">
        <f>VLOOKUP(Table1[[#This Row],[Province_Number]],WikiTable[],3)</f>
        <v>Europe</v>
      </c>
      <c r="U156" s="4" t="str">
        <f>VLOOKUP(Table1[[#This Row],[Province_Number]],WikiTable[],4)</f>
        <v>Hungarian Region</v>
      </c>
      <c r="V156" s="4" t="str">
        <f>VLOOKUP(Table1[[#This Row],[Province_Number]],WikiTable[],12)</f>
        <v>Wien</v>
      </c>
      <c r="W156" s="7" t="str">
        <f>VLOOKUP(Table1[[#This Row],[Province_Number]],WikiTable[],11)</f>
        <v>Wine</v>
      </c>
      <c r="X156" s="4" t="str">
        <f>VLOOKUP(Table1[[#This Row],[Province_Number]],base[],3)</f>
        <v>HUN</v>
      </c>
      <c r="Y156" s="7">
        <f>VLOOKUP(Table1[[#This Row],[Province_Number]],base[],11)</f>
        <v>4</v>
      </c>
      <c r="Z156" s="7">
        <f>VLOOKUP(Table1[[#This Row],[Province_Number]],base[],12)</f>
        <v>3</v>
      </c>
      <c r="AA156" s="7">
        <f>VLOOKUP(Table1[[#This Row],[Province_Number]],base[],13)</f>
        <v>3</v>
      </c>
      <c r="AB156" s="7" t="str">
        <f>VLOOKUP(Table1[[#This Row],[Province_Number]],base[],14)</f>
        <v>Gyula</v>
      </c>
      <c r="AC156" s="7">
        <f>VLOOKUP(Table1[[#This Row],[Province_Number]],base[],15)</f>
        <v>0</v>
      </c>
    </row>
    <row r="157" spans="1:29" ht="16.5" hidden="1" thickTop="1" thickBot="1" x14ac:dyDescent="0.3">
      <c r="A157">
        <v>156</v>
      </c>
      <c r="B157" t="s">
        <v>280</v>
      </c>
      <c r="C157" s="5" t="s">
        <v>46</v>
      </c>
      <c r="D157" s="5" t="s">
        <v>46</v>
      </c>
      <c r="E157" s="5" t="s">
        <v>46</v>
      </c>
      <c r="F157" s="5" t="s">
        <v>84</v>
      </c>
      <c r="G157" s="5" t="s">
        <v>48</v>
      </c>
      <c r="H157" s="5">
        <v>2000</v>
      </c>
      <c r="I157" s="5" t="s">
        <v>6774</v>
      </c>
      <c r="J157" s="5" t="s">
        <v>16</v>
      </c>
      <c r="K157" s="5"/>
      <c r="L157" s="5">
        <v>3</v>
      </c>
      <c r="M157" s="5">
        <v>3</v>
      </c>
      <c r="N157" s="5">
        <v>2</v>
      </c>
      <c r="O157" s="5"/>
      <c r="P157" s="5"/>
      <c r="Q157" s="5"/>
      <c r="R157" s="5"/>
      <c r="S157" s="6"/>
      <c r="T157" s="4" t="str">
        <f>VLOOKUP(Table1[[#This Row],[Province_Number]],WikiTable[],3)</f>
        <v>Europe</v>
      </c>
      <c r="U157" s="4" t="str">
        <f>VLOOKUP(Table1[[#This Row],[Province_Number]],WikiTable[],4)</f>
        <v>Hungarian Region</v>
      </c>
      <c r="V157" s="4" t="str">
        <f>VLOOKUP(Table1[[#This Row],[Province_Number]],WikiTable[],12)</f>
        <v>Ragusa</v>
      </c>
      <c r="W157" s="7" t="str">
        <f>VLOOKUP(Table1[[#This Row],[Province_Number]],WikiTable[],11)</f>
        <v>Wool</v>
      </c>
      <c r="X157" s="4" t="str">
        <f>VLOOKUP(Table1[[#This Row],[Province_Number]],base[],3)</f>
        <v>HUN</v>
      </c>
      <c r="Y157" s="7">
        <f>VLOOKUP(Table1[[#This Row],[Province_Number]],base[],11)</f>
        <v>3</v>
      </c>
      <c r="Z157" s="7">
        <f>VLOOKUP(Table1[[#This Row],[Province_Number]],base[],12)</f>
        <v>3</v>
      </c>
      <c r="AA157" s="7">
        <f>VLOOKUP(Table1[[#This Row],[Province_Number]],base[],13)</f>
        <v>2</v>
      </c>
      <c r="AB157" s="7" t="str">
        <f>VLOOKUP(Table1[[#This Row],[Province_Number]],base[],14)</f>
        <v>Timisoara</v>
      </c>
      <c r="AC157" s="7">
        <f>VLOOKUP(Table1[[#This Row],[Province_Number]],base[],15)</f>
        <v>0</v>
      </c>
    </row>
    <row r="158" spans="1:29" ht="16.5" hidden="1" thickTop="1" thickBot="1" x14ac:dyDescent="0.3">
      <c r="A158">
        <v>157</v>
      </c>
      <c r="B158" t="s">
        <v>288</v>
      </c>
      <c r="C158" s="5" t="s">
        <v>46</v>
      </c>
      <c r="D158" s="5" t="s">
        <v>46</v>
      </c>
      <c r="E158" s="5" t="s">
        <v>46</v>
      </c>
      <c r="F158" s="5" t="s">
        <v>289</v>
      </c>
      <c r="G158" s="5" t="s">
        <v>15</v>
      </c>
      <c r="H158" s="5">
        <v>2000</v>
      </c>
      <c r="I158" s="5" t="s">
        <v>4212</v>
      </c>
      <c r="J158" s="5" t="s">
        <v>16</v>
      </c>
      <c r="K158" s="5"/>
      <c r="L158" s="5">
        <v>3</v>
      </c>
      <c r="M158" s="5">
        <v>3</v>
      </c>
      <c r="N158" s="5">
        <v>2</v>
      </c>
      <c r="O158" s="5"/>
      <c r="P158" s="5"/>
      <c r="Q158" s="5"/>
      <c r="R158" s="5"/>
      <c r="S158" s="6"/>
      <c r="T158" s="4" t="str">
        <f>VLOOKUP(Table1[[#This Row],[Province_Number]],WikiTable[],3)</f>
        <v>Europe</v>
      </c>
      <c r="U158" s="4" t="str">
        <f>VLOOKUP(Table1[[#This Row],[Province_Number]],WikiTable[],4)</f>
        <v>Hungarian Region</v>
      </c>
      <c r="V158" s="4" t="str">
        <f>VLOOKUP(Table1[[#This Row],[Province_Number]],WikiTable[],12)</f>
        <v>Wien</v>
      </c>
      <c r="W158" s="7" t="str">
        <f>VLOOKUP(Table1[[#This Row],[Province_Number]],WikiTable[],11)</f>
        <v>Naval supplies</v>
      </c>
      <c r="X158" s="4" t="str">
        <f>VLOOKUP(Table1[[#This Row],[Province_Number]],base[],3)</f>
        <v>HUN</v>
      </c>
      <c r="Y158" s="7">
        <f>VLOOKUP(Table1[[#This Row],[Province_Number]],base[],11)</f>
        <v>3</v>
      </c>
      <c r="Z158" s="7">
        <f>VLOOKUP(Table1[[#This Row],[Province_Number]],base[],12)</f>
        <v>2</v>
      </c>
      <c r="AA158" s="7">
        <f>VLOOKUP(Table1[[#This Row],[Province_Number]],base[],13)</f>
        <v>2</v>
      </c>
      <c r="AB158" s="7" t="str">
        <f>VLOOKUP(Table1[[#This Row],[Province_Number]],base[],14)</f>
        <v>Oradea</v>
      </c>
      <c r="AC158" s="7">
        <f>VLOOKUP(Table1[[#This Row],[Province_Number]],base[],15)</f>
        <v>0</v>
      </c>
    </row>
    <row r="159" spans="1:29" ht="16.5" hidden="1" thickTop="1" thickBot="1" x14ac:dyDescent="0.3">
      <c r="A159">
        <v>158</v>
      </c>
      <c r="B159" t="s">
        <v>296</v>
      </c>
      <c r="C159" s="5" t="s">
        <v>46</v>
      </c>
      <c r="D159" s="5" t="s">
        <v>46</v>
      </c>
      <c r="E159" s="5" t="s">
        <v>46</v>
      </c>
      <c r="F159" s="5" t="s">
        <v>289</v>
      </c>
      <c r="G159" s="5" t="s">
        <v>15</v>
      </c>
      <c r="H159" s="5">
        <v>2000</v>
      </c>
      <c r="I159" s="5" t="s">
        <v>6774</v>
      </c>
      <c r="J159" s="5" t="s">
        <v>16</v>
      </c>
      <c r="K159" s="5"/>
      <c r="L159" s="5">
        <v>4</v>
      </c>
      <c r="M159" s="5">
        <v>3</v>
      </c>
      <c r="N159" s="5">
        <v>3</v>
      </c>
      <c r="O159" s="5"/>
      <c r="P159" s="5"/>
      <c r="Q159" s="5"/>
      <c r="R159" s="5"/>
      <c r="S159" s="6"/>
      <c r="T159" s="4" t="str">
        <f>VLOOKUP(Table1[[#This Row],[Province_Number]],WikiTable[],3)</f>
        <v>Europe</v>
      </c>
      <c r="U159" s="4" t="str">
        <f>VLOOKUP(Table1[[#This Row],[Province_Number]],WikiTable[],4)</f>
        <v>Dacia / Hungarian Region</v>
      </c>
      <c r="V159" s="4" t="str">
        <f>VLOOKUP(Table1[[#This Row],[Province_Number]],WikiTable[],12)</f>
        <v>Ragusa</v>
      </c>
      <c r="W159" s="7" t="str">
        <f>VLOOKUP(Table1[[#This Row],[Province_Number]],WikiTable[],11)</f>
        <v>Wool</v>
      </c>
      <c r="X159" s="4" t="str">
        <f>VLOOKUP(Table1[[#This Row],[Province_Number]],base[],3)</f>
        <v>HUN</v>
      </c>
      <c r="Y159" s="7">
        <f>VLOOKUP(Table1[[#This Row],[Province_Number]],base[],11)</f>
        <v>4</v>
      </c>
      <c r="Z159" s="7">
        <f>VLOOKUP(Table1[[#This Row],[Province_Number]],base[],12)</f>
        <v>3</v>
      </c>
      <c r="AA159" s="7">
        <f>VLOOKUP(Table1[[#This Row],[Province_Number]],base[],13)</f>
        <v>2</v>
      </c>
      <c r="AB159" s="7" t="str">
        <f>VLOOKUP(Table1[[#This Row],[Province_Number]],base[],14)</f>
        <v>Targu Mures</v>
      </c>
      <c r="AC159" s="7">
        <f>VLOOKUP(Table1[[#This Row],[Province_Number]],base[],15)</f>
        <v>0</v>
      </c>
    </row>
    <row r="160" spans="1:29" ht="16.5" hidden="1" thickTop="1" thickBot="1" x14ac:dyDescent="0.3">
      <c r="A160">
        <v>159</v>
      </c>
      <c r="B160" t="s">
        <v>300</v>
      </c>
      <c r="C160" s="5" t="s">
        <v>46</v>
      </c>
      <c r="D160" s="5" t="s">
        <v>46</v>
      </c>
      <c r="E160" s="5" t="s">
        <v>46</v>
      </c>
      <c r="F160" s="5" t="s">
        <v>84</v>
      </c>
      <c r="G160" s="5" t="s">
        <v>48</v>
      </c>
      <c r="H160" s="5">
        <v>2000</v>
      </c>
      <c r="I160" s="5" t="s">
        <v>4211</v>
      </c>
      <c r="J160" s="5" t="s">
        <v>16</v>
      </c>
      <c r="K160" s="5"/>
      <c r="L160" s="5">
        <v>4</v>
      </c>
      <c r="M160" s="5">
        <v>4</v>
      </c>
      <c r="N160" s="5">
        <v>4</v>
      </c>
      <c r="O160" s="5"/>
      <c r="P160" s="5"/>
      <c r="Q160" s="5"/>
      <c r="R160" s="5"/>
      <c r="S160" s="6"/>
      <c r="T160" s="4" t="str">
        <f>VLOOKUP(Table1[[#This Row],[Province_Number]],WikiTable[],3)</f>
        <v>Europe</v>
      </c>
      <c r="U160" s="4" t="str">
        <f>VLOOKUP(Table1[[#This Row],[Province_Number]],WikiTable[],4)</f>
        <v>Eastern Balkans / Bulgarian Region</v>
      </c>
      <c r="V160" s="4" t="str">
        <f>VLOOKUP(Table1[[#This Row],[Province_Number]],WikiTable[],12)</f>
        <v>Constantinople</v>
      </c>
      <c r="W160" s="7" t="str">
        <f>VLOOKUP(Table1[[#This Row],[Province_Number]],WikiTable[],11)</f>
        <v>Fish</v>
      </c>
      <c r="X160" s="4" t="str">
        <f>VLOOKUP(Table1[[#This Row],[Province_Number]],base[],3)</f>
        <v>TUR</v>
      </c>
      <c r="Y160" s="7">
        <f>VLOOKUP(Table1[[#This Row],[Province_Number]],base[],11)</f>
        <v>4</v>
      </c>
      <c r="Z160" s="7">
        <f>VLOOKUP(Table1[[#This Row],[Province_Number]],base[],12)</f>
        <v>4</v>
      </c>
      <c r="AA160" s="7">
        <f>VLOOKUP(Table1[[#This Row],[Province_Number]],base[],13)</f>
        <v>4</v>
      </c>
      <c r="AB160" s="7" t="str">
        <f>VLOOKUP(Table1[[#This Row],[Province_Number]],base[],14)</f>
        <v>Silistra</v>
      </c>
      <c r="AC160" s="7">
        <f>VLOOKUP(Table1[[#This Row],[Province_Number]],base[],15)</f>
        <v>0</v>
      </c>
    </row>
    <row r="161" spans="1:29" ht="16.5" hidden="1" thickTop="1" thickBot="1" x14ac:dyDescent="0.3">
      <c r="A161">
        <v>160</v>
      </c>
      <c r="B161" t="s">
        <v>303</v>
      </c>
      <c r="C161" s="5" t="s">
        <v>46</v>
      </c>
      <c r="D161" s="5" t="s">
        <v>46</v>
      </c>
      <c r="E161" s="5" t="s">
        <v>46</v>
      </c>
      <c r="F161" s="5" t="s">
        <v>304</v>
      </c>
      <c r="G161" s="5" t="s">
        <v>48</v>
      </c>
      <c r="H161" s="5">
        <v>2000</v>
      </c>
      <c r="I161" s="5" t="s">
        <v>6774</v>
      </c>
      <c r="J161" s="5" t="s">
        <v>16</v>
      </c>
      <c r="K161" s="5"/>
      <c r="L161" s="5">
        <v>4</v>
      </c>
      <c r="M161" s="5">
        <v>4</v>
      </c>
      <c r="N161" s="5">
        <v>2</v>
      </c>
      <c r="O161" s="5"/>
      <c r="P161" s="5"/>
      <c r="Q161" s="5"/>
      <c r="R161" s="5"/>
      <c r="S161" s="6"/>
      <c r="T161" s="4" t="str">
        <f>VLOOKUP(Table1[[#This Row],[Province_Number]],WikiTable[],3)</f>
        <v>Europe</v>
      </c>
      <c r="U161" s="4" t="str">
        <f>VLOOKUP(Table1[[#This Row],[Province_Number]],WikiTable[],4)</f>
        <v>Dacia / Eastern Balkans</v>
      </c>
      <c r="V161" s="4" t="str">
        <f>VLOOKUP(Table1[[#This Row],[Province_Number]],WikiTable[],12)</f>
        <v>Ragusa</v>
      </c>
      <c r="W161" s="7" t="str">
        <f>VLOOKUP(Table1[[#This Row],[Province_Number]],WikiTable[],11)</f>
        <v>Wool</v>
      </c>
      <c r="X161" s="4" t="str">
        <f>VLOOKUP(Table1[[#This Row],[Province_Number]],base[],3)</f>
        <v>WAL</v>
      </c>
      <c r="Y161" s="7">
        <f>VLOOKUP(Table1[[#This Row],[Province_Number]],base[],11)</f>
        <v>4</v>
      </c>
      <c r="Z161" s="7">
        <f>VLOOKUP(Table1[[#This Row],[Province_Number]],base[],12)</f>
        <v>4</v>
      </c>
      <c r="AA161" s="7">
        <f>VLOOKUP(Table1[[#This Row],[Province_Number]],base[],13)</f>
        <v>2</v>
      </c>
      <c r="AB161" s="7" t="str">
        <f>VLOOKUP(Table1[[#This Row],[Province_Number]],base[],14)</f>
        <v>Craiova</v>
      </c>
      <c r="AC161" s="7">
        <f>VLOOKUP(Table1[[#This Row],[Province_Number]],base[],15)</f>
        <v>0</v>
      </c>
    </row>
    <row r="162" spans="1:29" ht="16.5" hidden="1" thickTop="1" thickBot="1" x14ac:dyDescent="0.3">
      <c r="A162">
        <v>161</v>
      </c>
      <c r="B162" t="s">
        <v>305</v>
      </c>
      <c r="C162" s="5" t="s">
        <v>46</v>
      </c>
      <c r="D162" s="5" t="s">
        <v>46</v>
      </c>
      <c r="E162" s="5" t="s">
        <v>46</v>
      </c>
      <c r="F162" s="5" t="s">
        <v>84</v>
      </c>
      <c r="G162" s="5" t="s">
        <v>48</v>
      </c>
      <c r="H162" s="5">
        <v>2000</v>
      </c>
      <c r="I162" s="5" t="s">
        <v>6774</v>
      </c>
      <c r="J162" s="5" t="s">
        <v>16</v>
      </c>
      <c r="K162" s="5"/>
      <c r="L162" s="5">
        <v>6</v>
      </c>
      <c r="M162" s="5">
        <v>6</v>
      </c>
      <c r="N162" s="5">
        <v>4</v>
      </c>
      <c r="O162" s="5"/>
      <c r="P162" s="5"/>
      <c r="Q162" s="5"/>
      <c r="R162" s="5"/>
      <c r="S162" s="6"/>
      <c r="T162" s="4" t="str">
        <f>VLOOKUP(Table1[[#This Row],[Province_Number]],WikiTable[],3)</f>
        <v>Europe</v>
      </c>
      <c r="U162" s="4" t="str">
        <f>VLOOKUP(Table1[[#This Row],[Province_Number]],WikiTable[],4)</f>
        <v>Dacia / Eastern Balkans</v>
      </c>
      <c r="V162" s="4" t="str">
        <f>VLOOKUP(Table1[[#This Row],[Province_Number]],WikiTable[],12)</f>
        <v>Ragusa</v>
      </c>
      <c r="W162" s="7" t="str">
        <f>VLOOKUP(Table1[[#This Row],[Province_Number]],WikiTable[],11)</f>
        <v>Grain</v>
      </c>
      <c r="X162" s="4" t="str">
        <f>VLOOKUP(Table1[[#This Row],[Province_Number]],base[],3)</f>
        <v>WAL</v>
      </c>
      <c r="Y162" s="7">
        <f>VLOOKUP(Table1[[#This Row],[Province_Number]],base[],11)</f>
        <v>6</v>
      </c>
      <c r="Z162" s="7">
        <f>VLOOKUP(Table1[[#This Row],[Province_Number]],base[],12)</f>
        <v>6</v>
      </c>
      <c r="AA162" s="7">
        <f>VLOOKUP(Table1[[#This Row],[Province_Number]],base[],13)</f>
        <v>4</v>
      </c>
      <c r="AB162" s="7" t="str">
        <f>VLOOKUP(Table1[[#This Row],[Province_Number]],base[],14)</f>
        <v>Tîrgoviste</v>
      </c>
      <c r="AC162" s="7">
        <f>VLOOKUP(Table1[[#This Row],[Province_Number]],base[],15)</f>
        <v>0</v>
      </c>
    </row>
    <row r="163" spans="1:29" ht="16.5" hidden="1" thickTop="1" thickBot="1" x14ac:dyDescent="0.3">
      <c r="A163">
        <v>162</v>
      </c>
      <c r="B163" t="s">
        <v>306</v>
      </c>
      <c r="C163" s="5" t="s">
        <v>46</v>
      </c>
      <c r="D163" s="5" t="s">
        <v>46</v>
      </c>
      <c r="E163" s="5" t="s">
        <v>83</v>
      </c>
      <c r="F163" s="5" t="s">
        <v>84</v>
      </c>
      <c r="G163" s="5" t="s">
        <v>48</v>
      </c>
      <c r="H163" s="5">
        <v>2000</v>
      </c>
      <c r="I163" s="5" t="s">
        <v>4221</v>
      </c>
      <c r="J163" s="5" t="s">
        <v>16</v>
      </c>
      <c r="K163" s="5"/>
      <c r="L163" s="5">
        <v>3</v>
      </c>
      <c r="M163" s="5">
        <v>2</v>
      </c>
      <c r="N163" s="5">
        <v>2</v>
      </c>
      <c r="O163" s="5"/>
      <c r="P163" s="5"/>
      <c r="Q163" s="5"/>
      <c r="R163" s="5"/>
      <c r="S163" s="6"/>
      <c r="T163" s="4" t="str">
        <f>VLOOKUP(Table1[[#This Row],[Province_Number]],WikiTable[],3)</f>
        <v>Europe</v>
      </c>
      <c r="U163" s="4" t="str">
        <f>VLOOKUP(Table1[[#This Row],[Province_Number]],WikiTable[],4)</f>
        <v>Hungarian Region</v>
      </c>
      <c r="V163" s="4" t="str">
        <f>VLOOKUP(Table1[[#This Row],[Province_Number]],WikiTable[],12)</f>
        <v>Krakow</v>
      </c>
      <c r="W163" s="7" t="str">
        <f>VLOOKUP(Table1[[#This Row],[Province_Number]],WikiTable[],11)</f>
        <v>Naval supplies</v>
      </c>
      <c r="X163" s="4" t="str">
        <f>VLOOKUP(Table1[[#This Row],[Province_Number]],base[],3)</f>
        <v>HUN</v>
      </c>
      <c r="Y163" s="7">
        <f>VLOOKUP(Table1[[#This Row],[Province_Number]],base[],11)</f>
        <v>3</v>
      </c>
      <c r="Z163" s="7">
        <f>VLOOKUP(Table1[[#This Row],[Province_Number]],base[],12)</f>
        <v>2</v>
      </c>
      <c r="AA163" s="7">
        <f>VLOOKUP(Table1[[#This Row],[Province_Number]],base[],13)</f>
        <v>2</v>
      </c>
      <c r="AB163" s="7" t="str">
        <f>VLOOKUP(Table1[[#This Row],[Province_Number]],base[],14)</f>
        <v>Kassa</v>
      </c>
      <c r="AC163" s="7">
        <f>VLOOKUP(Table1[[#This Row],[Province_Number]],base[],15)</f>
        <v>0</v>
      </c>
    </row>
    <row r="164" spans="1:29" ht="16.5" hidden="1" thickTop="1" thickBot="1" x14ac:dyDescent="0.3">
      <c r="A164">
        <v>163</v>
      </c>
      <c r="B164" t="s">
        <v>307</v>
      </c>
      <c r="C164" s="5" t="s">
        <v>120</v>
      </c>
      <c r="D164" s="5" t="s">
        <v>120</v>
      </c>
      <c r="E164" s="5" t="s">
        <v>120</v>
      </c>
      <c r="F164" s="5" t="s">
        <v>84</v>
      </c>
      <c r="G164" s="5" t="s">
        <v>15</v>
      </c>
      <c r="H164" s="5">
        <v>2000</v>
      </c>
      <c r="I164" s="5" t="s">
        <v>4211</v>
      </c>
      <c r="J164" s="5" t="s">
        <v>16</v>
      </c>
      <c r="K164" s="5"/>
      <c r="L164" s="5">
        <v>5</v>
      </c>
      <c r="M164" s="5">
        <v>5</v>
      </c>
      <c r="N164" s="5">
        <v>3</v>
      </c>
      <c r="O164" s="5" t="s">
        <v>6825</v>
      </c>
      <c r="P164" s="5" t="s">
        <v>4237</v>
      </c>
      <c r="Q164" s="5" t="s">
        <v>4803</v>
      </c>
      <c r="R164" s="5">
        <v>0</v>
      </c>
      <c r="S164" s="6" t="s">
        <v>4237</v>
      </c>
      <c r="T164" s="4" t="str">
        <f>VLOOKUP(Table1[[#This Row],[Province_Number]],WikiTable[],3)</f>
        <v>Europe</v>
      </c>
      <c r="U164" s="4" t="str">
        <f>VLOOKUP(Table1[[#This Row],[Province_Number]],WikiTable[],4)</f>
        <v>Greece Region / Western Balkans</v>
      </c>
      <c r="V164" s="4" t="str">
        <f>VLOOKUP(Table1[[#This Row],[Province_Number]],WikiTable[],12)</f>
        <v>Alexandria</v>
      </c>
      <c r="W164" s="7" t="str">
        <f>VLOOKUP(Table1[[#This Row],[Province_Number]],WikiTable[],11)</f>
        <v>Fish</v>
      </c>
      <c r="X164" s="4" t="str">
        <f>VLOOKUP(Table1[[#This Row],[Province_Number]],base[],3)</f>
        <v>VEN</v>
      </c>
      <c r="Y164" s="7">
        <f>VLOOKUP(Table1[[#This Row],[Province_Number]],base[],11)</f>
        <v>5</v>
      </c>
      <c r="Z164" s="7">
        <f>VLOOKUP(Table1[[#This Row],[Province_Number]],base[],12)</f>
        <v>5</v>
      </c>
      <c r="AA164" s="7">
        <f>VLOOKUP(Table1[[#This Row],[Province_Number]],base[],13)</f>
        <v>3</v>
      </c>
      <c r="AB164" s="7" t="str">
        <f>VLOOKUP(Table1[[#This Row],[Province_Number]],base[],14)</f>
        <v>Heraklion</v>
      </c>
      <c r="AC164" s="7">
        <f>VLOOKUP(Table1[[#This Row],[Province_Number]],base[],15)</f>
        <v>0</v>
      </c>
    </row>
    <row r="165" spans="1:29" ht="16.5" hidden="1" thickTop="1" thickBot="1" x14ac:dyDescent="0.3">
      <c r="A165">
        <v>164</v>
      </c>
      <c r="B165" t="s">
        <v>308</v>
      </c>
      <c r="C165" s="5" t="s">
        <v>46</v>
      </c>
      <c r="D165" s="5" t="s">
        <v>46</v>
      </c>
      <c r="E165" s="5" t="s">
        <v>83</v>
      </c>
      <c r="F165" s="5" t="s">
        <v>84</v>
      </c>
      <c r="G165" s="5" t="s">
        <v>15</v>
      </c>
      <c r="H165" s="5">
        <v>2000</v>
      </c>
      <c r="I165" s="5" t="s">
        <v>4211</v>
      </c>
      <c r="J165" s="5" t="s">
        <v>16</v>
      </c>
      <c r="K165" s="5"/>
      <c r="L165" s="5">
        <v>2</v>
      </c>
      <c r="M165" s="5">
        <v>2</v>
      </c>
      <c r="N165" s="5">
        <v>2</v>
      </c>
      <c r="O165" s="5"/>
      <c r="P165" s="5"/>
      <c r="Q165" s="5"/>
      <c r="R165" s="5"/>
      <c r="S165" s="6"/>
      <c r="T165" s="4" t="str">
        <f>VLOOKUP(Table1[[#This Row],[Province_Number]],WikiTable[],3)</f>
        <v>Europe</v>
      </c>
      <c r="U165" s="4" t="str">
        <f>VLOOKUP(Table1[[#This Row],[Province_Number]],WikiTable[],4)</f>
        <v>Greece Region / Western Balkans</v>
      </c>
      <c r="V165" s="4" t="str">
        <f>VLOOKUP(Table1[[#This Row],[Province_Number]],WikiTable[],12)</f>
        <v>Constantinople</v>
      </c>
      <c r="W165" s="7" t="str">
        <f>VLOOKUP(Table1[[#This Row],[Province_Number]],WikiTable[],11)</f>
        <v>Wine</v>
      </c>
      <c r="X165" s="4" t="str">
        <f>VLOOKUP(Table1[[#This Row],[Province_Number]],base[],3)</f>
        <v>NAX</v>
      </c>
      <c r="Y165" s="7">
        <f>VLOOKUP(Table1[[#This Row],[Province_Number]],base[],11)</f>
        <v>2</v>
      </c>
      <c r="Z165" s="7">
        <f>VLOOKUP(Table1[[#This Row],[Province_Number]],base[],12)</f>
        <v>2</v>
      </c>
      <c r="AA165" s="7">
        <f>VLOOKUP(Table1[[#This Row],[Province_Number]],base[],13)</f>
        <v>2</v>
      </c>
      <c r="AB165" s="7" t="str">
        <f>VLOOKUP(Table1[[#This Row],[Province_Number]],base[],14)</f>
        <v>Naxos</v>
      </c>
      <c r="AC165" s="7">
        <f>VLOOKUP(Table1[[#This Row],[Province_Number]],base[],15)</f>
        <v>0</v>
      </c>
    </row>
    <row r="166" spans="1:29" ht="16.5" hidden="1" thickTop="1" thickBot="1" x14ac:dyDescent="0.3">
      <c r="A166">
        <v>165</v>
      </c>
      <c r="B166" t="s">
        <v>309</v>
      </c>
      <c r="C166" s="5" t="s">
        <v>34</v>
      </c>
      <c r="D166" s="5" t="s">
        <v>34</v>
      </c>
      <c r="E166" s="5" t="s">
        <v>34</v>
      </c>
      <c r="F166" s="5" t="s">
        <v>36</v>
      </c>
      <c r="G166" s="5" t="s">
        <v>15</v>
      </c>
      <c r="H166" s="5">
        <v>2000</v>
      </c>
      <c r="I166" s="5" t="s">
        <v>4214</v>
      </c>
      <c r="J166" s="5" t="s">
        <v>16</v>
      </c>
      <c r="K166" s="5" t="s">
        <v>4237</v>
      </c>
      <c r="L166" s="5">
        <v>5</v>
      </c>
      <c r="M166" s="5">
        <v>5</v>
      </c>
      <c r="N166" s="5">
        <v>4</v>
      </c>
      <c r="O166" s="5" t="s">
        <v>6823</v>
      </c>
      <c r="P166" s="5" t="s">
        <v>4237</v>
      </c>
      <c r="Q166" s="5" t="s">
        <v>309</v>
      </c>
      <c r="R166" s="5">
        <v>0</v>
      </c>
      <c r="S166" s="6" t="s">
        <v>4237</v>
      </c>
      <c r="T166" s="4" t="str">
        <f>VLOOKUP(Table1[[#This Row],[Province_Number]],WikiTable[],3)</f>
        <v>Europe</v>
      </c>
      <c r="U166" s="4" t="str">
        <f>VLOOKUP(Table1[[#This Row],[Province_Number]],WikiTable[],4)</f>
        <v>Helvetia</v>
      </c>
      <c r="V166" s="4" t="str">
        <f>VLOOKUP(Table1[[#This Row],[Province_Number]],WikiTable[],12)</f>
        <v>Rheinland</v>
      </c>
      <c r="W166" s="7" t="str">
        <f>VLOOKUP(Table1[[#This Row],[Province_Number]],WikiTable[],11)</f>
        <v>Iron</v>
      </c>
      <c r="X166" s="4" t="str">
        <f>VLOOKUP(Table1[[#This Row],[Province_Number]],base[],3)</f>
        <v>SWI</v>
      </c>
      <c r="Y166" s="7">
        <f>VLOOKUP(Table1[[#This Row],[Province_Number]],base[],11)</f>
        <v>5</v>
      </c>
      <c r="Z166" s="7">
        <f>VLOOKUP(Table1[[#This Row],[Province_Number]],base[],12)</f>
        <v>5</v>
      </c>
      <c r="AA166" s="7">
        <f>VLOOKUP(Table1[[#This Row],[Province_Number]],base[],13)</f>
        <v>3</v>
      </c>
      <c r="AB166" s="7" t="str">
        <f>VLOOKUP(Table1[[#This Row],[Province_Number]],base[],14)</f>
        <v>Bern</v>
      </c>
      <c r="AC166" s="7">
        <f>VLOOKUP(Table1[[#This Row],[Province_Number]],base[],15)</f>
        <v>0</v>
      </c>
    </row>
    <row r="167" spans="1:29" ht="16.5" hidden="1" thickTop="1" thickBot="1" x14ac:dyDescent="0.3">
      <c r="A167">
        <v>166</v>
      </c>
      <c r="B167" t="s">
        <v>314</v>
      </c>
      <c r="C167" s="5" t="s">
        <v>34</v>
      </c>
      <c r="D167" s="5" t="s">
        <v>34</v>
      </c>
      <c r="E167" s="5" t="s">
        <v>34</v>
      </c>
      <c r="F167" s="5" t="s">
        <v>36</v>
      </c>
      <c r="G167" s="5" t="s">
        <v>15</v>
      </c>
      <c r="H167" s="5">
        <v>2000</v>
      </c>
      <c r="I167" s="5" t="s">
        <v>4211</v>
      </c>
      <c r="J167" s="5" t="s">
        <v>16</v>
      </c>
      <c r="K167" s="5"/>
      <c r="L167" s="5">
        <v>4</v>
      </c>
      <c r="M167" s="5">
        <v>5</v>
      </c>
      <c r="N167" s="5">
        <v>2</v>
      </c>
      <c r="O167" s="5" t="s">
        <v>6823</v>
      </c>
      <c r="P167" s="5" t="s">
        <v>4237</v>
      </c>
      <c r="Q167" s="5" t="s">
        <v>4811</v>
      </c>
      <c r="R167" s="5">
        <v>0</v>
      </c>
      <c r="S167" s="6" t="s">
        <v>4237</v>
      </c>
      <c r="T167" s="4" t="str">
        <f>VLOOKUP(Table1[[#This Row],[Province_Number]],WikiTable[],3)</f>
        <v>Europe</v>
      </c>
      <c r="U167" s="4" t="str">
        <f>VLOOKUP(Table1[[#This Row],[Province_Number]],WikiTable[],4)</f>
        <v>Helvetia</v>
      </c>
      <c r="V167" s="4" t="str">
        <f>VLOOKUP(Table1[[#This Row],[Province_Number]],WikiTable[],12)</f>
        <v>Venice</v>
      </c>
      <c r="W167" s="7" t="str">
        <f>VLOOKUP(Table1[[#This Row],[Province_Number]],WikiTable[],11)</f>
        <v>Iron</v>
      </c>
      <c r="X167" s="4" t="str">
        <f>VLOOKUP(Table1[[#This Row],[Province_Number]],base[],3)</f>
        <v>SWI</v>
      </c>
      <c r="Y167" s="7">
        <f>VLOOKUP(Table1[[#This Row],[Province_Number]],base[],11)</f>
        <v>4</v>
      </c>
      <c r="Z167" s="7">
        <f>VLOOKUP(Table1[[#This Row],[Province_Number]],base[],12)</f>
        <v>4</v>
      </c>
      <c r="AA167" s="7">
        <f>VLOOKUP(Table1[[#This Row],[Province_Number]],base[],13)</f>
        <v>2</v>
      </c>
      <c r="AB167" s="7" t="str">
        <f>VLOOKUP(Table1[[#This Row],[Province_Number]],base[],14)</f>
        <v>Schwyz</v>
      </c>
      <c r="AC167" s="7">
        <f>VLOOKUP(Table1[[#This Row],[Province_Number]],base[],15)</f>
        <v>0</v>
      </c>
    </row>
    <row r="168" spans="1:29" ht="16.5" hidden="1" thickTop="1" thickBot="1" x14ac:dyDescent="0.3">
      <c r="A168">
        <v>167</v>
      </c>
      <c r="B168" t="s">
        <v>319</v>
      </c>
      <c r="C168" s="5" t="s">
        <v>320</v>
      </c>
      <c r="D168" s="5" t="s">
        <v>320</v>
      </c>
      <c r="E168" s="5" t="s">
        <v>320</v>
      </c>
      <c r="F168" s="5" t="s">
        <v>36</v>
      </c>
      <c r="G168" s="5" t="s">
        <v>15</v>
      </c>
      <c r="H168" s="5">
        <v>2000</v>
      </c>
      <c r="I168" s="5" t="s">
        <v>6772</v>
      </c>
      <c r="J168" s="5" t="s">
        <v>16</v>
      </c>
      <c r="K168" s="5"/>
      <c r="L168" s="5">
        <v>5</v>
      </c>
      <c r="M168" s="5">
        <v>5</v>
      </c>
      <c r="N168" s="5">
        <v>5</v>
      </c>
      <c r="O168" s="5"/>
      <c r="P168" s="5"/>
      <c r="Q168" s="5"/>
      <c r="R168" s="5"/>
      <c r="S168" s="6"/>
      <c r="T168" s="4" t="str">
        <f>VLOOKUP(Table1[[#This Row],[Province_Number]],WikiTable[],3)</f>
        <v>Europe</v>
      </c>
      <c r="U168" s="4" t="str">
        <f>VLOOKUP(Table1[[#This Row],[Province_Number]],WikiTable[],4)</f>
        <v>Gallia / French Region</v>
      </c>
      <c r="V168" s="4" t="str">
        <f>VLOOKUP(Table1[[#This Row],[Province_Number]],WikiTable[],12)</f>
        <v>English Channel</v>
      </c>
      <c r="W168" s="7" t="str">
        <f>VLOOKUP(Table1[[#This Row],[Province_Number]],WikiTable[],11)</f>
        <v>Cloth</v>
      </c>
      <c r="X168" s="4" t="str">
        <f>VLOOKUP(Table1[[#This Row],[Province_Number]],base[],3)</f>
        <v>FRA</v>
      </c>
      <c r="Y168" s="7">
        <f>VLOOKUP(Table1[[#This Row],[Province_Number]],base[],11)</f>
        <v>5</v>
      </c>
      <c r="Z168" s="7">
        <f>VLOOKUP(Table1[[#This Row],[Province_Number]],base[],12)</f>
        <v>5</v>
      </c>
      <c r="AA168" s="7">
        <f>VLOOKUP(Table1[[#This Row],[Province_Number]],base[],13)</f>
        <v>5</v>
      </c>
      <c r="AB168" s="7" t="str">
        <f>VLOOKUP(Table1[[#This Row],[Province_Number]],base[],14)</f>
        <v>Rouen</v>
      </c>
      <c r="AC168" s="7">
        <f>VLOOKUP(Table1[[#This Row],[Province_Number]],base[],15)</f>
        <v>0</v>
      </c>
    </row>
    <row r="169" spans="1:29" ht="16.5" hidden="1" thickTop="1" thickBot="1" x14ac:dyDescent="0.3">
      <c r="A169">
        <v>168</v>
      </c>
      <c r="B169" t="s">
        <v>321</v>
      </c>
      <c r="C169" s="5" t="s">
        <v>320</v>
      </c>
      <c r="D169" s="5" t="s">
        <v>320</v>
      </c>
      <c r="E169" s="5" t="s">
        <v>320</v>
      </c>
      <c r="F169" s="5" t="s">
        <v>61</v>
      </c>
      <c r="G169" s="5" t="s">
        <v>15</v>
      </c>
      <c r="H169" s="5">
        <v>2000</v>
      </c>
      <c r="I169" s="5" t="s">
        <v>6772</v>
      </c>
      <c r="J169" s="5" t="s">
        <v>16</v>
      </c>
      <c r="K169" s="5"/>
      <c r="L169" s="5">
        <v>6</v>
      </c>
      <c r="M169" s="5">
        <v>6</v>
      </c>
      <c r="N169" s="5">
        <v>5</v>
      </c>
      <c r="O169" s="5"/>
      <c r="P169" s="5"/>
      <c r="Q169" s="5"/>
      <c r="R169" s="5"/>
      <c r="S169" s="6"/>
      <c r="T169" s="4" t="str">
        <f>VLOOKUP(Table1[[#This Row],[Province_Number]],WikiTable[],3)</f>
        <v>Europe</v>
      </c>
      <c r="U169" s="4" t="str">
        <f>VLOOKUP(Table1[[#This Row],[Province_Number]],WikiTable[],4)</f>
        <v>Gallia / French Region</v>
      </c>
      <c r="V169" s="4" t="str">
        <f>VLOOKUP(Table1[[#This Row],[Province_Number]],WikiTable[],12)</f>
        <v>English Channel</v>
      </c>
      <c r="W169" s="7" t="str">
        <f>VLOOKUP(Table1[[#This Row],[Province_Number]],WikiTable[],11)</f>
        <v>Naval supplies</v>
      </c>
      <c r="X169" s="4" t="str">
        <f>VLOOKUP(Table1[[#This Row],[Province_Number]],base[],3)</f>
        <v>FRA</v>
      </c>
      <c r="Y169" s="7">
        <f>VLOOKUP(Table1[[#This Row],[Province_Number]],base[],11)</f>
        <v>6</v>
      </c>
      <c r="Z169" s="7">
        <f>VLOOKUP(Table1[[#This Row],[Province_Number]],base[],12)</f>
        <v>6</v>
      </c>
      <c r="AA169" s="7">
        <f>VLOOKUP(Table1[[#This Row],[Province_Number]],base[],13)</f>
        <v>5</v>
      </c>
      <c r="AB169" s="7" t="str">
        <f>VLOOKUP(Table1[[#This Row],[Province_Number]],base[],14)</f>
        <v>Caen</v>
      </c>
      <c r="AC169" s="7">
        <f>VLOOKUP(Table1[[#This Row],[Province_Number]],base[],15)</f>
        <v>0</v>
      </c>
    </row>
    <row r="170" spans="1:29" ht="16.5" hidden="1" thickTop="1" thickBot="1" x14ac:dyDescent="0.3">
      <c r="A170">
        <v>169</v>
      </c>
      <c r="B170" t="s">
        <v>322</v>
      </c>
      <c r="C170" s="5" t="s">
        <v>1797</v>
      </c>
      <c r="D170" s="5" t="s">
        <v>1797</v>
      </c>
      <c r="E170" s="5" t="s">
        <v>1797</v>
      </c>
      <c r="F170" s="5" t="s">
        <v>36</v>
      </c>
      <c r="G170" s="5" t="s">
        <v>15</v>
      </c>
      <c r="H170" s="5">
        <v>2000</v>
      </c>
      <c r="I170" s="5" t="s">
        <v>6770</v>
      </c>
      <c r="J170" s="5" t="s">
        <v>16</v>
      </c>
      <c r="K170" s="5"/>
      <c r="L170" s="5">
        <v>5</v>
      </c>
      <c r="M170" s="5">
        <v>5</v>
      </c>
      <c r="N170" s="5">
        <v>5</v>
      </c>
      <c r="O170" s="5" t="s">
        <v>6817</v>
      </c>
      <c r="P170" s="5" t="s">
        <v>4237</v>
      </c>
      <c r="Q170" s="5" t="s">
        <v>4818</v>
      </c>
      <c r="R170" s="5">
        <v>0</v>
      </c>
      <c r="S170" s="6" t="s">
        <v>4237</v>
      </c>
      <c r="T170" s="4" t="str">
        <f>VLOOKUP(Table1[[#This Row],[Province_Number]],WikiTable[],3)</f>
        <v>Europe</v>
      </c>
      <c r="U170" s="4" t="str">
        <f>VLOOKUP(Table1[[#This Row],[Province_Number]],WikiTable[],4)</f>
        <v>Breton Region / French Region</v>
      </c>
      <c r="V170" s="4" t="str">
        <f>VLOOKUP(Table1[[#This Row],[Province_Number]],WikiTable[],12)</f>
        <v>Bordeaux</v>
      </c>
      <c r="W170" s="7" t="str">
        <f>VLOOKUP(Table1[[#This Row],[Province_Number]],WikiTable[],11)</f>
        <v>Cloth</v>
      </c>
      <c r="X170" s="4" t="str">
        <f>VLOOKUP(Table1[[#This Row],[Province_Number]],base[],3)</f>
        <v>BRI</v>
      </c>
      <c r="Y170" s="7">
        <f>VLOOKUP(Table1[[#This Row],[Province_Number]],base[],11)</f>
        <v>5</v>
      </c>
      <c r="Z170" s="7">
        <f>VLOOKUP(Table1[[#This Row],[Province_Number]],base[],12)</f>
        <v>5</v>
      </c>
      <c r="AA170" s="7">
        <f>VLOOKUP(Table1[[#This Row],[Province_Number]],base[],13)</f>
        <v>5</v>
      </c>
      <c r="AB170" s="7" t="str">
        <f>VLOOKUP(Table1[[#This Row],[Province_Number]],base[],14)</f>
        <v>Rennes</v>
      </c>
      <c r="AC170" s="7">
        <f>VLOOKUP(Table1[[#This Row],[Province_Number]],base[],15)</f>
        <v>0</v>
      </c>
    </row>
    <row r="171" spans="1:29" ht="16.5" hidden="1" thickTop="1" thickBot="1" x14ac:dyDescent="0.3">
      <c r="A171">
        <v>170</v>
      </c>
      <c r="B171" t="s">
        <v>324</v>
      </c>
      <c r="C171" s="5" t="s">
        <v>1797</v>
      </c>
      <c r="D171" s="5" t="s">
        <v>1797</v>
      </c>
      <c r="E171" s="5" t="s">
        <v>1797</v>
      </c>
      <c r="F171" s="5" t="s">
        <v>36</v>
      </c>
      <c r="G171" s="5" t="s">
        <v>15</v>
      </c>
      <c r="H171" s="5">
        <v>2000</v>
      </c>
      <c r="I171" s="5" t="s">
        <v>6770</v>
      </c>
      <c r="J171" s="5" t="s">
        <v>16</v>
      </c>
      <c r="K171" s="5" t="s">
        <v>4237</v>
      </c>
      <c r="L171" s="5">
        <v>3</v>
      </c>
      <c r="M171" s="5">
        <v>3</v>
      </c>
      <c r="N171" s="5">
        <v>5</v>
      </c>
      <c r="O171" s="5" t="s">
        <v>6826</v>
      </c>
      <c r="P171" s="5" t="s">
        <v>4237</v>
      </c>
      <c r="Q171" s="5" t="s">
        <v>1089</v>
      </c>
      <c r="R171" s="5">
        <v>0</v>
      </c>
      <c r="S171" s="6" t="s">
        <v>4237</v>
      </c>
      <c r="T171" s="4" t="str">
        <f>VLOOKUP(Table1[[#This Row],[Province_Number]],WikiTable[],3)</f>
        <v>Europe</v>
      </c>
      <c r="U171" s="4" t="str">
        <f>VLOOKUP(Table1[[#This Row],[Province_Number]],WikiTable[],4)</f>
        <v>Breton Region / French Region</v>
      </c>
      <c r="V171" s="4" t="str">
        <f>VLOOKUP(Table1[[#This Row],[Province_Number]],WikiTable[],12)</f>
        <v>Bordeaux</v>
      </c>
      <c r="W171" s="7" t="str">
        <f>VLOOKUP(Table1[[#This Row],[Province_Number]],WikiTable[],11)</f>
        <v>Naval supplies</v>
      </c>
      <c r="X171" s="4" t="str">
        <f>VLOOKUP(Table1[[#This Row],[Province_Number]],base[],3)</f>
        <v>BRI</v>
      </c>
      <c r="Y171" s="7">
        <f>VLOOKUP(Table1[[#This Row],[Province_Number]],base[],11)</f>
        <v>3</v>
      </c>
      <c r="Z171" s="7">
        <f>VLOOKUP(Table1[[#This Row],[Province_Number]],base[],12)</f>
        <v>3</v>
      </c>
      <c r="AA171" s="7">
        <f>VLOOKUP(Table1[[#This Row],[Province_Number]],base[],13)</f>
        <v>4</v>
      </c>
      <c r="AB171" s="7" t="str">
        <f>VLOOKUP(Table1[[#This Row],[Province_Number]],base[],14)</f>
        <v>Brest</v>
      </c>
      <c r="AC171" s="7">
        <f>VLOOKUP(Table1[[#This Row],[Province_Number]],base[],15)</f>
        <v>0</v>
      </c>
    </row>
    <row r="172" spans="1:29" ht="16.5" hidden="1" thickTop="1" thickBot="1" x14ac:dyDescent="0.3">
      <c r="A172">
        <v>171</v>
      </c>
      <c r="B172" t="s">
        <v>326</v>
      </c>
      <c r="C172" s="5" t="s">
        <v>1797</v>
      </c>
      <c r="D172" s="5" t="s">
        <v>1797</v>
      </c>
      <c r="E172" s="5" t="s">
        <v>1797</v>
      </c>
      <c r="F172" s="5" t="s">
        <v>36</v>
      </c>
      <c r="G172" s="5" t="s">
        <v>15</v>
      </c>
      <c r="H172" s="5">
        <v>2000</v>
      </c>
      <c r="I172" s="5" t="s">
        <v>6770</v>
      </c>
      <c r="J172" s="5" t="s">
        <v>16</v>
      </c>
      <c r="K172" s="5"/>
      <c r="L172" s="5">
        <v>4</v>
      </c>
      <c r="M172" s="5">
        <v>4</v>
      </c>
      <c r="N172" s="5">
        <v>4</v>
      </c>
      <c r="O172" s="5" t="s">
        <v>6825</v>
      </c>
      <c r="P172" s="5" t="s">
        <v>4237</v>
      </c>
      <c r="Q172" s="5" t="s">
        <v>4821</v>
      </c>
      <c r="R172" s="5">
        <v>0</v>
      </c>
      <c r="S172" s="6" t="s">
        <v>4237</v>
      </c>
      <c r="T172" s="4" t="str">
        <f>VLOOKUP(Table1[[#This Row],[Province_Number]],WikiTable[],3)</f>
        <v>Europe</v>
      </c>
      <c r="U172" s="4" t="str">
        <f>VLOOKUP(Table1[[#This Row],[Province_Number]],WikiTable[],4)</f>
        <v>Breton Region / French Region</v>
      </c>
      <c r="V172" s="4" t="str">
        <f>VLOOKUP(Table1[[#This Row],[Province_Number]],WikiTable[],12)</f>
        <v>Bordeaux</v>
      </c>
      <c r="W172" s="7" t="str">
        <f>VLOOKUP(Table1[[#This Row],[Province_Number]],WikiTable[],11)</f>
        <v>Fish</v>
      </c>
      <c r="X172" s="4" t="str">
        <f>VLOOKUP(Table1[[#This Row],[Province_Number]],base[],3)</f>
        <v>BRI</v>
      </c>
      <c r="Y172" s="7">
        <f>VLOOKUP(Table1[[#This Row],[Province_Number]],base[],11)</f>
        <v>4</v>
      </c>
      <c r="Z172" s="7">
        <f>VLOOKUP(Table1[[#This Row],[Province_Number]],base[],12)</f>
        <v>4</v>
      </c>
      <c r="AA172" s="7">
        <f>VLOOKUP(Table1[[#This Row],[Province_Number]],base[],13)</f>
        <v>4</v>
      </c>
      <c r="AB172" s="7" t="str">
        <f>VLOOKUP(Table1[[#This Row],[Province_Number]],base[],14)</f>
        <v>Rohan</v>
      </c>
      <c r="AC172" s="7">
        <f>VLOOKUP(Table1[[#This Row],[Province_Number]],base[],15)</f>
        <v>0</v>
      </c>
    </row>
    <row r="173" spans="1:29" ht="16.5" hidden="1" thickTop="1" thickBot="1" x14ac:dyDescent="0.3">
      <c r="A173">
        <v>172</v>
      </c>
      <c r="B173" t="s">
        <v>327</v>
      </c>
      <c r="C173" s="5" t="s">
        <v>1797</v>
      </c>
      <c r="D173" s="5" t="s">
        <v>1797</v>
      </c>
      <c r="E173" s="5" t="s">
        <v>1797</v>
      </c>
      <c r="F173" s="5" t="s">
        <v>36</v>
      </c>
      <c r="G173" s="5" t="s">
        <v>15</v>
      </c>
      <c r="H173" s="5">
        <v>2000</v>
      </c>
      <c r="I173" s="5" t="s">
        <v>6770</v>
      </c>
      <c r="J173" s="5" t="s">
        <v>16</v>
      </c>
      <c r="K173" s="5"/>
      <c r="L173" s="5">
        <v>6</v>
      </c>
      <c r="M173" s="5">
        <v>7</v>
      </c>
      <c r="N173" s="5">
        <v>5</v>
      </c>
      <c r="O173" s="5" t="s">
        <v>6841</v>
      </c>
      <c r="P173" s="5" t="s">
        <v>4237</v>
      </c>
      <c r="Q173" s="5" t="s">
        <v>327</v>
      </c>
      <c r="R173" s="5">
        <v>0</v>
      </c>
      <c r="S173" s="6" t="s">
        <v>4237</v>
      </c>
      <c r="T173" s="4" t="str">
        <f>VLOOKUP(Table1[[#This Row],[Province_Number]],WikiTable[],3)</f>
        <v>Europe</v>
      </c>
      <c r="U173" s="4" t="str">
        <f>VLOOKUP(Table1[[#This Row],[Province_Number]],WikiTable[],4)</f>
        <v>Breton Region / French Region</v>
      </c>
      <c r="V173" s="4" t="str">
        <f>VLOOKUP(Table1[[#This Row],[Province_Number]],WikiTable[],12)</f>
        <v>Bordeaux</v>
      </c>
      <c r="W173" s="7" t="str">
        <f>VLOOKUP(Table1[[#This Row],[Province_Number]],WikiTable[],11)</f>
        <v>Salt</v>
      </c>
      <c r="X173" s="4" t="str">
        <f>VLOOKUP(Table1[[#This Row],[Province_Number]],base[],3)</f>
        <v>BRI</v>
      </c>
      <c r="Y173" s="7">
        <f>VLOOKUP(Table1[[#This Row],[Province_Number]],base[],11)</f>
        <v>6</v>
      </c>
      <c r="Z173" s="7">
        <f>VLOOKUP(Table1[[#This Row],[Province_Number]],base[],12)</f>
        <v>6</v>
      </c>
      <c r="AA173" s="7">
        <f>VLOOKUP(Table1[[#This Row],[Province_Number]],base[],13)</f>
        <v>5</v>
      </c>
      <c r="AB173" s="7" t="str">
        <f>VLOOKUP(Table1[[#This Row],[Province_Number]],base[],14)</f>
        <v>Nantes</v>
      </c>
      <c r="AC173" s="7">
        <f>VLOOKUP(Table1[[#This Row],[Province_Number]],base[],15)</f>
        <v>0</v>
      </c>
    </row>
    <row r="174" spans="1:29" ht="16.5" hidden="1" thickTop="1" thickBot="1" x14ac:dyDescent="0.3">
      <c r="A174">
        <v>173</v>
      </c>
      <c r="B174" t="s">
        <v>328</v>
      </c>
      <c r="C174" s="5" t="s">
        <v>329</v>
      </c>
      <c r="D174" s="5" t="s">
        <v>329</v>
      </c>
      <c r="E174" s="5" t="s">
        <v>329</v>
      </c>
      <c r="F174" s="5" t="s">
        <v>330</v>
      </c>
      <c r="G174" s="5" t="s">
        <v>15</v>
      </c>
      <c r="H174" s="5">
        <v>2000</v>
      </c>
      <c r="I174" s="5" t="s">
        <v>6770</v>
      </c>
      <c r="J174" s="5" t="s">
        <v>16</v>
      </c>
      <c r="K174" s="5"/>
      <c r="L174" s="5">
        <v>3</v>
      </c>
      <c r="M174" s="5">
        <v>3</v>
      </c>
      <c r="N174" s="5">
        <v>4</v>
      </c>
      <c r="O174" s="5"/>
      <c r="P174" s="5"/>
      <c r="Q174" s="5"/>
      <c r="R174" s="5"/>
      <c r="S174" s="6"/>
      <c r="T174" s="4" t="str">
        <f>VLOOKUP(Table1[[#This Row],[Province_Number]],WikiTable[],3)</f>
        <v>Europe</v>
      </c>
      <c r="U174" s="4" t="str">
        <f>VLOOKUP(Table1[[#This Row],[Province_Number]],WikiTable[],4)</f>
        <v>French Region / Aquitania</v>
      </c>
      <c r="V174" s="4" t="str">
        <f>VLOOKUP(Table1[[#This Row],[Province_Number]],WikiTable[],12)</f>
        <v>Bordeaux</v>
      </c>
      <c r="W174" s="7" t="str">
        <f>VLOOKUP(Table1[[#This Row],[Province_Number]],WikiTable[],11)</f>
        <v>Wine</v>
      </c>
      <c r="X174" s="4" t="str">
        <f>VLOOKUP(Table1[[#This Row],[Province_Number]],base[],3)</f>
        <v>ENG</v>
      </c>
      <c r="Y174" s="7">
        <f>VLOOKUP(Table1[[#This Row],[Province_Number]],base[],11)</f>
        <v>3</v>
      </c>
      <c r="Z174" s="7">
        <f>VLOOKUP(Table1[[#This Row],[Province_Number]],base[],12)</f>
        <v>3</v>
      </c>
      <c r="AA174" s="7">
        <f>VLOOKUP(Table1[[#This Row],[Province_Number]],base[],13)</f>
        <v>4</v>
      </c>
      <c r="AB174" s="7" t="str">
        <f>VLOOKUP(Table1[[#This Row],[Province_Number]],base[],14)</f>
        <v>Bayonne</v>
      </c>
      <c r="AC174" s="7">
        <f>VLOOKUP(Table1[[#This Row],[Province_Number]],base[],15)</f>
        <v>0</v>
      </c>
    </row>
    <row r="175" spans="1:29" ht="16.5" hidden="1" thickTop="1" thickBot="1" x14ac:dyDescent="0.3">
      <c r="A175">
        <v>174</v>
      </c>
      <c r="B175" t="s">
        <v>331</v>
      </c>
      <c r="C175" s="5" t="s">
        <v>332</v>
      </c>
      <c r="D175" s="5" t="s">
        <v>332</v>
      </c>
      <c r="E175" s="5" t="s">
        <v>332</v>
      </c>
      <c r="F175" s="5" t="s">
        <v>36</v>
      </c>
      <c r="G175" s="5" t="s">
        <v>95</v>
      </c>
      <c r="H175" s="5">
        <v>2000</v>
      </c>
      <c r="I175" s="5" t="s">
        <v>6770</v>
      </c>
      <c r="J175" s="5" t="s">
        <v>16</v>
      </c>
      <c r="K175" s="5"/>
      <c r="L175" s="5">
        <v>8</v>
      </c>
      <c r="M175" s="5">
        <v>8</v>
      </c>
      <c r="N175" s="5">
        <v>7</v>
      </c>
      <c r="O175" s="5" t="s">
        <v>6847</v>
      </c>
      <c r="P175" s="5" t="s">
        <v>4237</v>
      </c>
      <c r="Q175" s="5" t="s">
        <v>2026</v>
      </c>
      <c r="R175" s="5">
        <v>0</v>
      </c>
      <c r="S175" s="6" t="s">
        <v>4237</v>
      </c>
      <c r="T175" s="4" t="str">
        <f>VLOOKUP(Table1[[#This Row],[Province_Number]],WikiTable[],3)</f>
        <v>Europe</v>
      </c>
      <c r="U175" s="4" t="str">
        <f>VLOOKUP(Table1[[#This Row],[Province_Number]],WikiTable[],4)</f>
        <v>French Region / Aquitania</v>
      </c>
      <c r="V175" s="4" t="str">
        <f>VLOOKUP(Table1[[#This Row],[Province_Number]],WikiTable[],12)</f>
        <v>Bordeaux</v>
      </c>
      <c r="W175" s="7" t="str">
        <f>VLOOKUP(Table1[[#This Row],[Province_Number]],WikiTable[],11)</f>
        <v>Wine</v>
      </c>
      <c r="X175" s="4" t="str">
        <f>VLOOKUP(Table1[[#This Row],[Province_Number]],base[],3)</f>
        <v>ENG</v>
      </c>
      <c r="Y175" s="7">
        <f>VLOOKUP(Table1[[#This Row],[Province_Number]],base[],11)</f>
        <v>8</v>
      </c>
      <c r="Z175" s="7">
        <f>VLOOKUP(Table1[[#This Row],[Province_Number]],base[],12)</f>
        <v>8</v>
      </c>
      <c r="AA175" s="7">
        <f>VLOOKUP(Table1[[#This Row],[Province_Number]],base[],13)</f>
        <v>5</v>
      </c>
      <c r="AB175" s="7" t="str">
        <f>VLOOKUP(Table1[[#This Row],[Province_Number]],base[],14)</f>
        <v>Bordeaux</v>
      </c>
      <c r="AC175" s="7">
        <f>VLOOKUP(Table1[[#This Row],[Province_Number]],base[],15)</f>
        <v>0</v>
      </c>
    </row>
    <row r="176" spans="1:29" ht="16.5" hidden="1" thickTop="1" thickBot="1" x14ac:dyDescent="0.3">
      <c r="A176">
        <v>175</v>
      </c>
      <c r="B176" t="s">
        <v>343</v>
      </c>
      <c r="C176" s="5" t="s">
        <v>329</v>
      </c>
      <c r="D176" s="5" t="s">
        <v>329</v>
      </c>
      <c r="E176" s="5" t="s">
        <v>329</v>
      </c>
      <c r="F176" s="5" t="s">
        <v>36</v>
      </c>
      <c r="G176" s="5" t="s">
        <v>15</v>
      </c>
      <c r="H176" s="5">
        <v>2000</v>
      </c>
      <c r="I176" s="5" t="s">
        <v>4214</v>
      </c>
      <c r="J176" s="5" t="s">
        <v>16</v>
      </c>
      <c r="K176" s="5"/>
      <c r="L176" s="5">
        <v>5</v>
      </c>
      <c r="M176" s="5">
        <v>5</v>
      </c>
      <c r="N176" s="5">
        <v>5</v>
      </c>
      <c r="O176" s="5"/>
      <c r="P176" s="5"/>
      <c r="Q176" s="5"/>
      <c r="R176" s="5"/>
      <c r="S176" s="6"/>
      <c r="T176" s="4" t="str">
        <f>VLOOKUP(Table1[[#This Row],[Province_Number]],WikiTable[],3)</f>
        <v>Europe</v>
      </c>
      <c r="U176" s="4" t="str">
        <f>VLOOKUP(Table1[[#This Row],[Province_Number]],WikiTable[],4)</f>
        <v>French Region / Aquitania</v>
      </c>
      <c r="V176" s="4" t="str">
        <f>VLOOKUP(Table1[[#This Row],[Province_Number]],WikiTable[],12)</f>
        <v>Bordeaux</v>
      </c>
      <c r="W176" s="7" t="str">
        <f>VLOOKUP(Table1[[#This Row],[Province_Number]],WikiTable[],11)</f>
        <v>Wool</v>
      </c>
      <c r="X176" s="4" t="str">
        <f>VLOOKUP(Table1[[#This Row],[Province_Number]],base[],3)</f>
        <v>FRA</v>
      </c>
      <c r="Y176" s="7">
        <f>VLOOKUP(Table1[[#This Row],[Province_Number]],base[],11)</f>
        <v>5</v>
      </c>
      <c r="Z176" s="7">
        <f>VLOOKUP(Table1[[#This Row],[Province_Number]],base[],12)</f>
        <v>5</v>
      </c>
      <c r="AA176" s="7">
        <f>VLOOKUP(Table1[[#This Row],[Province_Number]],base[],13)</f>
        <v>5</v>
      </c>
      <c r="AB176" s="7" t="str">
        <f>VLOOKUP(Table1[[#This Row],[Province_Number]],base[],14)</f>
        <v>Auch</v>
      </c>
      <c r="AC176" s="7">
        <f>VLOOKUP(Table1[[#This Row],[Province_Number]],base[],15)</f>
        <v>25</v>
      </c>
    </row>
    <row r="177" spans="1:29" ht="16.5" hidden="1" thickTop="1" thickBot="1" x14ac:dyDescent="0.3">
      <c r="A177">
        <v>176</v>
      </c>
      <c r="B177" t="s">
        <v>359</v>
      </c>
      <c r="C177" s="5" t="s">
        <v>1797</v>
      </c>
      <c r="D177" s="5" t="s">
        <v>1797</v>
      </c>
      <c r="E177" s="5" t="s">
        <v>1797</v>
      </c>
      <c r="F177" s="5" t="s">
        <v>36</v>
      </c>
      <c r="G177" s="5" t="s">
        <v>15</v>
      </c>
      <c r="H177" s="5">
        <v>2000</v>
      </c>
      <c r="I177" s="5" t="s">
        <v>4214</v>
      </c>
      <c r="J177" s="5" t="s">
        <v>16</v>
      </c>
      <c r="K177" s="5"/>
      <c r="L177" s="5">
        <v>4</v>
      </c>
      <c r="M177" s="5">
        <v>4</v>
      </c>
      <c r="N177" s="5">
        <v>5</v>
      </c>
      <c r="O177" s="5" t="s">
        <v>6843</v>
      </c>
      <c r="P177" s="5" t="s">
        <v>4237</v>
      </c>
      <c r="Q177" s="5" t="s">
        <v>4866</v>
      </c>
      <c r="R177" s="5">
        <v>25</v>
      </c>
      <c r="S177" s="6" t="s">
        <v>4237</v>
      </c>
      <c r="T177" s="4" t="str">
        <f>VLOOKUP(Table1[[#This Row],[Province_Number]],WikiTable[],3)</f>
        <v>Europe</v>
      </c>
      <c r="U177" s="4" t="str">
        <f>VLOOKUP(Table1[[#This Row],[Province_Number]],WikiTable[],4)</f>
        <v>French Region / Aquitania</v>
      </c>
      <c r="V177" s="4" t="str">
        <f>VLOOKUP(Table1[[#This Row],[Province_Number]],WikiTable[],12)</f>
        <v>Bordeaux</v>
      </c>
      <c r="W177" s="7" t="str">
        <f>VLOOKUP(Table1[[#This Row],[Province_Number]],WikiTable[],11)</f>
        <v>Wool</v>
      </c>
      <c r="X177" s="4" t="str">
        <f>VLOOKUP(Table1[[#This Row],[Province_Number]],base[],3)</f>
        <v>FRA</v>
      </c>
      <c r="Y177" s="7">
        <f>VLOOKUP(Table1[[#This Row],[Province_Number]],base[],11)</f>
        <v>4</v>
      </c>
      <c r="Z177" s="7">
        <f>VLOOKUP(Table1[[#This Row],[Province_Number]],base[],12)</f>
        <v>4</v>
      </c>
      <c r="AA177" s="7">
        <f>VLOOKUP(Table1[[#This Row],[Province_Number]],base[],13)</f>
        <v>4</v>
      </c>
      <c r="AB177" s="7" t="str">
        <f>VLOOKUP(Table1[[#This Row],[Province_Number]],base[],14)</f>
        <v>Pau</v>
      </c>
      <c r="AC177" s="7">
        <f>VLOOKUP(Table1[[#This Row],[Province_Number]],base[],15)</f>
        <v>25</v>
      </c>
    </row>
    <row r="178" spans="1:29" ht="16.5" hidden="1" thickTop="1" thickBot="1" x14ac:dyDescent="0.3">
      <c r="A178">
        <v>177</v>
      </c>
      <c r="B178" t="s">
        <v>371</v>
      </c>
      <c r="C178" s="5" t="s">
        <v>1805</v>
      </c>
      <c r="D178" s="5" t="s">
        <v>1805</v>
      </c>
      <c r="E178" s="5" t="s">
        <v>1805</v>
      </c>
      <c r="F178" s="5" t="s">
        <v>61</v>
      </c>
      <c r="G178" s="5" t="s">
        <v>15</v>
      </c>
      <c r="H178" s="5">
        <v>2000</v>
      </c>
      <c r="I178" s="5" t="s">
        <v>4214</v>
      </c>
      <c r="J178" s="5" t="s">
        <v>16</v>
      </c>
      <c r="K178" s="5"/>
      <c r="L178" s="5">
        <v>6</v>
      </c>
      <c r="M178" s="5">
        <v>6</v>
      </c>
      <c r="N178" s="5">
        <v>4</v>
      </c>
      <c r="O178" s="5" t="s">
        <v>6817</v>
      </c>
      <c r="P178" s="5" t="s">
        <v>4237</v>
      </c>
      <c r="Q178" s="5" t="s">
        <v>4882</v>
      </c>
      <c r="R178" s="5">
        <v>0</v>
      </c>
      <c r="S178" s="6" t="s">
        <v>4237</v>
      </c>
      <c r="T178" s="4" t="str">
        <f>VLOOKUP(Table1[[#This Row],[Province_Number]],WikiTable[],3)</f>
        <v>Europe</v>
      </c>
      <c r="U178" s="4" t="str">
        <f>VLOOKUP(Table1[[#This Row],[Province_Number]],WikiTable[],4)</f>
        <v>Gallia / French Region</v>
      </c>
      <c r="V178" s="4" t="str">
        <f>VLOOKUP(Table1[[#This Row],[Province_Number]],WikiTable[],12)</f>
        <v>Champagne</v>
      </c>
      <c r="W178" s="7" t="str">
        <f>VLOOKUP(Table1[[#This Row],[Province_Number]],WikiTable[],11)</f>
        <v>Cloth</v>
      </c>
      <c r="X178" s="4" t="str">
        <f>VLOOKUP(Table1[[#This Row],[Province_Number]],base[],3)</f>
        <v>PRO</v>
      </c>
      <c r="Y178" s="7">
        <f>VLOOKUP(Table1[[#This Row],[Province_Number]],base[],11)</f>
        <v>6</v>
      </c>
      <c r="Z178" s="7">
        <f>VLOOKUP(Table1[[#This Row],[Province_Number]],base[],12)</f>
        <v>6</v>
      </c>
      <c r="AA178" s="7">
        <f>VLOOKUP(Table1[[#This Row],[Province_Number]],base[],13)</f>
        <v>4</v>
      </c>
      <c r="AB178" s="7" t="str">
        <f>VLOOKUP(Table1[[#This Row],[Province_Number]],base[],14)</f>
        <v>Le Mans</v>
      </c>
      <c r="AC178" s="7">
        <f>VLOOKUP(Table1[[#This Row],[Province_Number]],base[],15)</f>
        <v>0</v>
      </c>
    </row>
    <row r="179" spans="1:29" ht="16.5" hidden="1" thickTop="1" thickBot="1" x14ac:dyDescent="0.3">
      <c r="A179">
        <v>178</v>
      </c>
      <c r="B179" t="s">
        <v>384</v>
      </c>
      <c r="C179" s="5" t="s">
        <v>1805</v>
      </c>
      <c r="D179" s="5" t="s">
        <v>1805</v>
      </c>
      <c r="E179" s="5" t="s">
        <v>1805</v>
      </c>
      <c r="F179" s="5" t="s">
        <v>61</v>
      </c>
      <c r="G179" s="5" t="s">
        <v>15</v>
      </c>
      <c r="H179" s="5">
        <v>2000</v>
      </c>
      <c r="I179" s="5" t="s">
        <v>4214</v>
      </c>
      <c r="J179" s="5" t="s">
        <v>16</v>
      </c>
      <c r="K179" s="5" t="s">
        <v>4237</v>
      </c>
      <c r="L179" s="5">
        <v>7</v>
      </c>
      <c r="M179" s="5">
        <v>7</v>
      </c>
      <c r="N179" s="5">
        <v>7</v>
      </c>
      <c r="O179" s="5" t="s">
        <v>6817</v>
      </c>
      <c r="P179" s="5" t="s">
        <v>4237</v>
      </c>
      <c r="Q179" s="5" t="s">
        <v>4900</v>
      </c>
      <c r="R179" s="5">
        <v>0</v>
      </c>
      <c r="S179" s="6" t="s">
        <v>4237</v>
      </c>
      <c r="T179" s="4" t="str">
        <f>VLOOKUP(Table1[[#This Row],[Province_Number]],WikiTable[],3)</f>
        <v>Europe</v>
      </c>
      <c r="U179" s="4" t="str">
        <f>VLOOKUP(Table1[[#This Row],[Province_Number]],WikiTable[],4)</f>
        <v>Gallia / French Region</v>
      </c>
      <c r="V179" s="4" t="str">
        <f>VLOOKUP(Table1[[#This Row],[Province_Number]],WikiTable[],12)</f>
        <v>Bordeaux</v>
      </c>
      <c r="W179" s="7" t="str">
        <f>VLOOKUP(Table1[[#This Row],[Province_Number]],WikiTable[],11)</f>
        <v>Cloth</v>
      </c>
      <c r="X179" s="4" t="str">
        <f>VLOOKUP(Table1[[#This Row],[Province_Number]],base[],3)</f>
        <v>PRO</v>
      </c>
      <c r="Y179" s="7">
        <f>VLOOKUP(Table1[[#This Row],[Province_Number]],base[],11)</f>
        <v>7</v>
      </c>
      <c r="Z179" s="7">
        <f>VLOOKUP(Table1[[#This Row],[Province_Number]],base[],12)</f>
        <v>7</v>
      </c>
      <c r="AA179" s="7">
        <f>VLOOKUP(Table1[[#This Row],[Province_Number]],base[],13)</f>
        <v>7</v>
      </c>
      <c r="AB179" s="7" t="str">
        <f>VLOOKUP(Table1[[#This Row],[Province_Number]],base[],14)</f>
        <v>Angers</v>
      </c>
      <c r="AC179" s="7">
        <f>VLOOKUP(Table1[[#This Row],[Province_Number]],base[],15)</f>
        <v>0</v>
      </c>
    </row>
    <row r="180" spans="1:29" ht="16.5" hidden="1" thickTop="1" thickBot="1" x14ac:dyDescent="0.3">
      <c r="A180">
        <v>179</v>
      </c>
      <c r="B180" t="s">
        <v>385</v>
      </c>
      <c r="C180" s="5" t="s">
        <v>386</v>
      </c>
      <c r="D180" s="5" t="s">
        <v>386</v>
      </c>
      <c r="E180" s="5" t="s">
        <v>386</v>
      </c>
      <c r="F180" s="5" t="s">
        <v>61</v>
      </c>
      <c r="G180" s="5" t="s">
        <v>15</v>
      </c>
      <c r="H180" s="5">
        <v>2000</v>
      </c>
      <c r="I180" s="5" t="s">
        <v>4214</v>
      </c>
      <c r="J180" s="5" t="s">
        <v>16</v>
      </c>
      <c r="K180" s="5"/>
      <c r="L180" s="5">
        <v>7</v>
      </c>
      <c r="M180" s="5">
        <v>7</v>
      </c>
      <c r="N180" s="5">
        <v>7</v>
      </c>
      <c r="O180" s="5" t="s">
        <v>6847</v>
      </c>
      <c r="P180" s="5" t="s">
        <v>4237</v>
      </c>
      <c r="Q180" s="5" t="s">
        <v>4905</v>
      </c>
      <c r="R180" s="5">
        <v>0</v>
      </c>
      <c r="S180" s="6" t="s">
        <v>4237</v>
      </c>
      <c r="T180" s="4" t="str">
        <f>VLOOKUP(Table1[[#This Row],[Province_Number]],WikiTable[],3)</f>
        <v>Europe</v>
      </c>
      <c r="U180" s="4" t="str">
        <f>VLOOKUP(Table1[[#This Row],[Province_Number]],WikiTable[],4)</f>
        <v>Gallia / French Region</v>
      </c>
      <c r="V180" s="4" t="str">
        <f>VLOOKUP(Table1[[#This Row],[Province_Number]],WikiTable[],12)</f>
        <v>Bordeaux</v>
      </c>
      <c r="W180" s="7" t="str">
        <f>VLOOKUP(Table1[[#This Row],[Province_Number]],WikiTable[],11)</f>
        <v>Wine</v>
      </c>
      <c r="X180" s="4" t="str">
        <f>VLOOKUP(Table1[[#This Row],[Province_Number]],base[],3)</f>
        <v>BER</v>
      </c>
      <c r="Y180" s="7">
        <f>VLOOKUP(Table1[[#This Row],[Province_Number]],base[],11)</f>
        <v>7</v>
      </c>
      <c r="Z180" s="7">
        <f>VLOOKUP(Table1[[#This Row],[Province_Number]],base[],12)</f>
        <v>7</v>
      </c>
      <c r="AA180" s="7">
        <f>VLOOKUP(Table1[[#This Row],[Province_Number]],base[],13)</f>
        <v>5</v>
      </c>
      <c r="AB180" s="7" t="str">
        <f>VLOOKUP(Table1[[#This Row],[Province_Number]],base[],14)</f>
        <v>Bourges</v>
      </c>
      <c r="AC180" s="7">
        <f>VLOOKUP(Table1[[#This Row],[Province_Number]],base[],15)</f>
        <v>0</v>
      </c>
    </row>
    <row r="181" spans="1:29" ht="16.5" hidden="1" thickTop="1" thickBot="1" x14ac:dyDescent="0.3">
      <c r="A181">
        <v>180</v>
      </c>
      <c r="B181" t="s">
        <v>388</v>
      </c>
      <c r="C181" s="5" t="s">
        <v>1808</v>
      </c>
      <c r="D181" s="5" t="s">
        <v>1808</v>
      </c>
      <c r="E181" s="5" t="s">
        <v>1808</v>
      </c>
      <c r="F181" s="5" t="s">
        <v>36</v>
      </c>
      <c r="G181" s="5" t="s">
        <v>15</v>
      </c>
      <c r="H181" s="5">
        <v>2000</v>
      </c>
      <c r="I181" s="5" t="s">
        <v>6770</v>
      </c>
      <c r="J181" s="5" t="s">
        <v>16</v>
      </c>
      <c r="K181" s="5"/>
      <c r="L181" s="5">
        <v>6</v>
      </c>
      <c r="M181" s="5">
        <v>6</v>
      </c>
      <c r="N181" s="5">
        <v>5</v>
      </c>
      <c r="O181" s="5"/>
      <c r="P181" s="5"/>
      <c r="Q181" s="5"/>
      <c r="R181" s="5"/>
      <c r="S181" s="6"/>
      <c r="T181" s="4" t="str">
        <f>VLOOKUP(Table1[[#This Row],[Province_Number]],WikiTable[],3)</f>
        <v>Europe</v>
      </c>
      <c r="U181" s="4" t="str">
        <f>VLOOKUP(Table1[[#This Row],[Province_Number]],WikiTable[],4)</f>
        <v>French Region / Aquitania</v>
      </c>
      <c r="V181" s="4" t="str">
        <f>VLOOKUP(Table1[[#This Row],[Province_Number]],WikiTable[],12)</f>
        <v>Bordeaux</v>
      </c>
      <c r="W181" s="7" t="str">
        <f>VLOOKUP(Table1[[#This Row],[Province_Number]],WikiTable[],11)</f>
        <v>Salt</v>
      </c>
      <c r="X181" s="4" t="str">
        <f>VLOOKUP(Table1[[#This Row],[Province_Number]],base[],3)</f>
        <v>FRA</v>
      </c>
      <c r="Y181" s="7">
        <f>VLOOKUP(Table1[[#This Row],[Province_Number]],base[],11)</f>
        <v>6</v>
      </c>
      <c r="Z181" s="7">
        <f>VLOOKUP(Table1[[#This Row],[Province_Number]],base[],12)</f>
        <v>6</v>
      </c>
      <c r="AA181" s="7">
        <f>VLOOKUP(Table1[[#This Row],[Province_Number]],base[],13)</f>
        <v>5</v>
      </c>
      <c r="AB181" s="7" t="str">
        <f>VLOOKUP(Table1[[#This Row],[Province_Number]],base[],14)</f>
        <v>Poitiers</v>
      </c>
      <c r="AC181" s="7">
        <f>VLOOKUP(Table1[[#This Row],[Province_Number]],base[],15)</f>
        <v>0</v>
      </c>
    </row>
    <row r="182" spans="1:29" ht="16.5" hidden="1" thickTop="1" thickBot="1" x14ac:dyDescent="0.3">
      <c r="A182">
        <v>181</v>
      </c>
      <c r="B182" t="s">
        <v>391</v>
      </c>
      <c r="C182" s="5" t="s">
        <v>110</v>
      </c>
      <c r="D182" s="5" t="s">
        <v>110</v>
      </c>
      <c r="E182" s="5" t="s">
        <v>110</v>
      </c>
      <c r="F182" s="5" t="s">
        <v>36</v>
      </c>
      <c r="G182" s="5" t="s">
        <v>15</v>
      </c>
      <c r="H182" s="5">
        <v>2000</v>
      </c>
      <c r="I182" s="5" t="s">
        <v>4214</v>
      </c>
      <c r="J182" s="5" t="s">
        <v>16</v>
      </c>
      <c r="K182" s="5"/>
      <c r="L182" s="5">
        <v>6</v>
      </c>
      <c r="M182" s="5">
        <v>6</v>
      </c>
      <c r="N182" s="5">
        <v>2</v>
      </c>
      <c r="O182" s="5"/>
      <c r="P182" s="5"/>
      <c r="Q182" s="5"/>
      <c r="R182" s="5"/>
      <c r="S182" s="6"/>
      <c r="T182" s="4" t="str">
        <f>VLOOKUP(Table1[[#This Row],[Province_Number]],WikiTable[],3)</f>
        <v>Europe</v>
      </c>
      <c r="U182" s="4" t="str">
        <f>VLOOKUP(Table1[[#This Row],[Province_Number]],WikiTable[],4)</f>
        <v>French Region</v>
      </c>
      <c r="V182" s="4" t="str">
        <f>VLOOKUP(Table1[[#This Row],[Province_Number]],WikiTable[],12)</f>
        <v>Champagne</v>
      </c>
      <c r="W182" s="7" t="str">
        <f>VLOOKUP(Table1[[#This Row],[Province_Number]],WikiTable[],11)</f>
        <v>Cloth</v>
      </c>
      <c r="X182" s="4" t="str">
        <f>VLOOKUP(Table1[[#This Row],[Province_Number]],base[],3)</f>
        <v>NEV</v>
      </c>
      <c r="Y182" s="7">
        <f>VLOOKUP(Table1[[#This Row],[Province_Number]],base[],11)</f>
        <v>6</v>
      </c>
      <c r="Z182" s="7">
        <f>VLOOKUP(Table1[[#This Row],[Province_Number]],base[],12)</f>
        <v>6</v>
      </c>
      <c r="AA182" s="7">
        <f>VLOOKUP(Table1[[#This Row],[Province_Number]],base[],13)</f>
        <v>2</v>
      </c>
      <c r="AB182" s="7" t="str">
        <f>VLOOKUP(Table1[[#This Row],[Province_Number]],base[],14)</f>
        <v>Rethel</v>
      </c>
      <c r="AC182" s="7">
        <f>VLOOKUP(Table1[[#This Row],[Province_Number]],base[],15)</f>
        <v>0</v>
      </c>
    </row>
    <row r="183" spans="1:29" ht="16.5" hidden="1" thickTop="1" thickBot="1" x14ac:dyDescent="0.3">
      <c r="A183">
        <v>182</v>
      </c>
      <c r="B183" t="s">
        <v>392</v>
      </c>
      <c r="C183" s="5" t="s">
        <v>190</v>
      </c>
      <c r="D183" s="5" t="s">
        <v>190</v>
      </c>
      <c r="E183" s="5" t="s">
        <v>190</v>
      </c>
      <c r="F183" s="5" t="s">
        <v>61</v>
      </c>
      <c r="G183" s="5" t="s">
        <v>15</v>
      </c>
      <c r="H183" s="5">
        <v>2000</v>
      </c>
      <c r="I183" s="5" t="s">
        <v>4214</v>
      </c>
      <c r="J183" s="5" t="s">
        <v>16</v>
      </c>
      <c r="K183" s="5"/>
      <c r="L183" s="5">
        <v>5</v>
      </c>
      <c r="M183" s="5">
        <v>5</v>
      </c>
      <c r="N183" s="5">
        <v>4</v>
      </c>
      <c r="O183" s="5" t="s">
        <v>6821</v>
      </c>
      <c r="P183" s="5" t="s">
        <v>4237</v>
      </c>
      <c r="Q183" s="5" t="s">
        <v>4924</v>
      </c>
      <c r="R183" s="5">
        <v>0</v>
      </c>
      <c r="S183" s="6" t="s">
        <v>4237</v>
      </c>
      <c r="T183" s="4" t="str">
        <f>VLOOKUP(Table1[[#This Row],[Province_Number]],WikiTable[],3)</f>
        <v>Europe</v>
      </c>
      <c r="U183" s="4" t="str">
        <f>VLOOKUP(Table1[[#This Row],[Province_Number]],WikiTable[],4)</f>
        <v>Gallia / French Region</v>
      </c>
      <c r="V183" s="4" t="str">
        <f>VLOOKUP(Table1[[#This Row],[Province_Number]],WikiTable[],12)</f>
        <v>Champagne</v>
      </c>
      <c r="W183" s="7" t="str">
        <f>VLOOKUP(Table1[[#This Row],[Province_Number]],WikiTable[],11)</f>
        <v>Grain</v>
      </c>
      <c r="X183" s="4" t="str">
        <f>VLOOKUP(Table1[[#This Row],[Province_Number]],base[],3)</f>
        <v>FRA</v>
      </c>
      <c r="Y183" s="7">
        <f>VLOOKUP(Table1[[#This Row],[Province_Number]],base[],11)</f>
        <v>5</v>
      </c>
      <c r="Z183" s="7">
        <f>VLOOKUP(Table1[[#This Row],[Province_Number]],base[],12)</f>
        <v>5</v>
      </c>
      <c r="AA183" s="7">
        <f>VLOOKUP(Table1[[#This Row],[Province_Number]],base[],13)</f>
        <v>4</v>
      </c>
      <c r="AB183" s="7" t="str">
        <f>VLOOKUP(Table1[[#This Row],[Province_Number]],base[],14)</f>
        <v>Compiègne</v>
      </c>
      <c r="AC183" s="7">
        <f>VLOOKUP(Table1[[#This Row],[Province_Number]],base[],15)</f>
        <v>0</v>
      </c>
    </row>
    <row r="184" spans="1:29" ht="16.5" hidden="1" thickTop="1" thickBot="1" x14ac:dyDescent="0.3">
      <c r="A184">
        <v>183</v>
      </c>
      <c r="B184" t="s">
        <v>396</v>
      </c>
      <c r="C184" s="5" t="s">
        <v>110</v>
      </c>
      <c r="D184" s="5" t="s">
        <v>110</v>
      </c>
      <c r="E184" s="5" t="s">
        <v>110</v>
      </c>
      <c r="F184" s="5" t="s">
        <v>61</v>
      </c>
      <c r="G184" s="5" t="s">
        <v>15</v>
      </c>
      <c r="H184" s="5">
        <v>2000</v>
      </c>
      <c r="I184" s="5" t="s">
        <v>4214</v>
      </c>
      <c r="J184" s="5" t="s">
        <v>16</v>
      </c>
      <c r="K184" s="5"/>
      <c r="L184" s="5">
        <v>11</v>
      </c>
      <c r="M184" s="5">
        <v>11</v>
      </c>
      <c r="N184" s="5">
        <v>10</v>
      </c>
      <c r="O184" s="5"/>
      <c r="P184" s="5"/>
      <c r="Q184" s="5"/>
      <c r="R184" s="5"/>
      <c r="S184" s="6"/>
      <c r="T184" s="4" t="str">
        <f>VLOOKUP(Table1[[#This Row],[Province_Number]],WikiTable[],3)</f>
        <v>Europe</v>
      </c>
      <c r="U184" s="4" t="str">
        <f>VLOOKUP(Table1[[#This Row],[Province_Number]],WikiTable[],4)</f>
        <v>Gallia / French Region</v>
      </c>
      <c r="V184" s="4" t="str">
        <f>VLOOKUP(Table1[[#This Row],[Province_Number]],WikiTable[],12)</f>
        <v>Champagne</v>
      </c>
      <c r="W184" s="7" t="str">
        <f>VLOOKUP(Table1[[#This Row],[Province_Number]],WikiTable[],11)</f>
        <v>Cloth</v>
      </c>
      <c r="X184" s="4" t="str">
        <f>VLOOKUP(Table1[[#This Row],[Province_Number]],base[],3)</f>
        <v>FRA</v>
      </c>
      <c r="Y184" s="7">
        <f>VLOOKUP(Table1[[#This Row],[Province_Number]],base[],11)</f>
        <v>11</v>
      </c>
      <c r="Z184" s="7">
        <f>VLOOKUP(Table1[[#This Row],[Province_Number]],base[],12)</f>
        <v>11</v>
      </c>
      <c r="AA184" s="7">
        <f>VLOOKUP(Table1[[#This Row],[Province_Number]],base[],13)</f>
        <v>10</v>
      </c>
      <c r="AB184" s="7" t="str">
        <f>VLOOKUP(Table1[[#This Row],[Province_Number]],base[],14)</f>
        <v>Paris</v>
      </c>
      <c r="AC184" s="7">
        <f>VLOOKUP(Table1[[#This Row],[Province_Number]],base[],15)</f>
        <v>0</v>
      </c>
    </row>
    <row r="185" spans="1:29" ht="16.5" hidden="1" thickTop="1" thickBot="1" x14ac:dyDescent="0.3">
      <c r="A185">
        <v>184</v>
      </c>
      <c r="B185" t="s">
        <v>402</v>
      </c>
      <c r="C185" s="5" t="s">
        <v>110</v>
      </c>
      <c r="D185" s="5" t="s">
        <v>110</v>
      </c>
      <c r="E185" s="5" t="s">
        <v>110</v>
      </c>
      <c r="F185" s="5" t="s">
        <v>61</v>
      </c>
      <c r="G185" s="5" t="s">
        <v>15</v>
      </c>
      <c r="H185" s="5">
        <v>2000</v>
      </c>
      <c r="I185" s="5" t="s">
        <v>4214</v>
      </c>
      <c r="J185" s="5" t="s">
        <v>16</v>
      </c>
      <c r="K185" s="5"/>
      <c r="L185" s="5">
        <v>8</v>
      </c>
      <c r="M185" s="5">
        <v>8</v>
      </c>
      <c r="N185" s="5">
        <v>7</v>
      </c>
      <c r="O185" s="5"/>
      <c r="P185" s="5"/>
      <c r="Q185" s="5"/>
      <c r="R185" s="5"/>
      <c r="S185" s="6"/>
      <c r="T185" s="4" t="str">
        <f>VLOOKUP(Table1[[#This Row],[Province_Number]],WikiTable[],3)</f>
        <v>Europe</v>
      </c>
      <c r="U185" s="4" t="str">
        <f>VLOOKUP(Table1[[#This Row],[Province_Number]],WikiTable[],4)</f>
        <v>Gallia / French Region</v>
      </c>
      <c r="V185" s="4" t="str">
        <f>VLOOKUP(Table1[[#This Row],[Province_Number]],WikiTable[],12)</f>
        <v>Champagne</v>
      </c>
      <c r="W185" s="7" t="str">
        <f>VLOOKUP(Table1[[#This Row],[Province_Number]],WikiTable[],11)</f>
        <v>Grain</v>
      </c>
      <c r="X185" s="4" t="str">
        <f>VLOOKUP(Table1[[#This Row],[Province_Number]],base[],3)</f>
        <v>FRA</v>
      </c>
      <c r="Y185" s="7">
        <f>VLOOKUP(Table1[[#This Row],[Province_Number]],base[],11)</f>
        <v>8</v>
      </c>
      <c r="Z185" s="7">
        <f>VLOOKUP(Table1[[#This Row],[Province_Number]],base[],12)</f>
        <v>8</v>
      </c>
      <c r="AA185" s="7">
        <f>VLOOKUP(Table1[[#This Row],[Province_Number]],base[],13)</f>
        <v>7</v>
      </c>
      <c r="AB185" s="7" t="str">
        <f>VLOOKUP(Table1[[#This Row],[Province_Number]],base[],14)</f>
        <v>Orléans</v>
      </c>
      <c r="AC185" s="7">
        <f>VLOOKUP(Table1[[#This Row],[Province_Number]],base[],15)</f>
        <v>10</v>
      </c>
    </row>
    <row r="186" spans="1:29" ht="16.5" hidden="1" thickTop="1" thickBot="1" x14ac:dyDescent="0.3">
      <c r="A186">
        <v>185</v>
      </c>
      <c r="B186" t="s">
        <v>408</v>
      </c>
      <c r="C186" s="5" t="s">
        <v>34</v>
      </c>
      <c r="D186" s="5" t="s">
        <v>34</v>
      </c>
      <c r="E186" s="5" t="s">
        <v>34</v>
      </c>
      <c r="F186" s="5" t="s">
        <v>36</v>
      </c>
      <c r="G186" s="5" t="s">
        <v>15</v>
      </c>
      <c r="H186" s="5">
        <v>2000</v>
      </c>
      <c r="I186" s="5" t="s">
        <v>4214</v>
      </c>
      <c r="J186" s="5" t="s">
        <v>16</v>
      </c>
      <c r="K186" s="5"/>
      <c r="L186" s="5">
        <v>6</v>
      </c>
      <c r="M186" s="5">
        <v>6</v>
      </c>
      <c r="N186" s="5">
        <v>6</v>
      </c>
      <c r="O186" s="5" t="s">
        <v>6821</v>
      </c>
      <c r="P186" s="5" t="s">
        <v>4237</v>
      </c>
      <c r="Q186" s="5" t="s">
        <v>408</v>
      </c>
      <c r="R186" s="5">
        <v>0</v>
      </c>
      <c r="S186" s="6" t="s">
        <v>4237</v>
      </c>
      <c r="T186" s="4" t="str">
        <f>VLOOKUP(Table1[[#This Row],[Province_Number]],WikiTable[],3)</f>
        <v>Europe</v>
      </c>
      <c r="U186" s="4" t="str">
        <f>VLOOKUP(Table1[[#This Row],[Province_Number]],WikiTable[],4)</f>
        <v>Gallia / French Region</v>
      </c>
      <c r="V186" s="4" t="str">
        <f>VLOOKUP(Table1[[#This Row],[Province_Number]],WikiTable[],12)</f>
        <v>Champagne</v>
      </c>
      <c r="W186" s="7" t="str">
        <f>VLOOKUP(Table1[[#This Row],[Province_Number]],WikiTable[],11)</f>
        <v>Grain</v>
      </c>
      <c r="X186" s="4" t="str">
        <f>VLOOKUP(Table1[[#This Row],[Province_Number]],base[],3)</f>
        <v>FRA</v>
      </c>
      <c r="Y186" s="7">
        <f>VLOOKUP(Table1[[#This Row],[Province_Number]],base[],11)</f>
        <v>6</v>
      </c>
      <c r="Z186" s="7">
        <f>VLOOKUP(Table1[[#This Row],[Province_Number]],base[],12)</f>
        <v>6</v>
      </c>
      <c r="AA186" s="7">
        <f>VLOOKUP(Table1[[#This Row],[Province_Number]],base[],13)</f>
        <v>6</v>
      </c>
      <c r="AB186" s="7" t="str">
        <f>VLOOKUP(Table1[[#This Row],[Province_Number]],base[],14)</f>
        <v>Nemours</v>
      </c>
      <c r="AC186" s="7">
        <f>VLOOKUP(Table1[[#This Row],[Province_Number]],base[],15)</f>
        <v>0</v>
      </c>
    </row>
    <row r="187" spans="1:29" ht="16.5" hidden="1" thickTop="1" thickBot="1" x14ac:dyDescent="0.3">
      <c r="A187">
        <v>186</v>
      </c>
      <c r="B187" t="s">
        <v>420</v>
      </c>
      <c r="C187" s="5" t="s">
        <v>34</v>
      </c>
      <c r="D187" s="5" t="s">
        <v>34</v>
      </c>
      <c r="E187" s="5" t="s">
        <v>34</v>
      </c>
      <c r="F187" s="5" t="s">
        <v>61</v>
      </c>
      <c r="G187" s="5" t="s">
        <v>15</v>
      </c>
      <c r="H187" s="5">
        <v>2000</v>
      </c>
      <c r="I187" s="5" t="s">
        <v>4214</v>
      </c>
      <c r="J187" s="5" t="s">
        <v>16</v>
      </c>
      <c r="K187" s="5"/>
      <c r="L187" s="5">
        <v>8</v>
      </c>
      <c r="M187" s="5">
        <v>8</v>
      </c>
      <c r="N187" s="5">
        <v>6</v>
      </c>
      <c r="O187" s="5" t="s">
        <v>6847</v>
      </c>
      <c r="P187" s="5" t="s">
        <v>4237</v>
      </c>
      <c r="Q187" s="5" t="s">
        <v>4988</v>
      </c>
      <c r="R187" s="5">
        <v>0</v>
      </c>
      <c r="S187" s="6" t="s">
        <v>4237</v>
      </c>
      <c r="T187" s="4" t="str">
        <f>VLOOKUP(Table1[[#This Row],[Province_Number]],WikiTable[],3)</f>
        <v>Europe</v>
      </c>
      <c r="U187" s="4" t="str">
        <f>VLOOKUP(Table1[[#This Row],[Province_Number]],WikiTable[],4)</f>
        <v>Gallia / French Region</v>
      </c>
      <c r="V187" s="4" t="str">
        <f>VLOOKUP(Table1[[#This Row],[Province_Number]],WikiTable[],12)</f>
        <v>Champagne</v>
      </c>
      <c r="W187" s="7" t="str">
        <f>VLOOKUP(Table1[[#This Row],[Province_Number]],WikiTable[],11)</f>
        <v>Wine</v>
      </c>
      <c r="X187" s="4" t="str">
        <f>VLOOKUP(Table1[[#This Row],[Province_Number]],base[],3)</f>
        <v>FRA</v>
      </c>
      <c r="Y187" s="7">
        <f>VLOOKUP(Table1[[#This Row],[Province_Number]],base[],11)</f>
        <v>8</v>
      </c>
      <c r="Z187" s="7">
        <f>VLOOKUP(Table1[[#This Row],[Province_Number]],base[],12)</f>
        <v>8</v>
      </c>
      <c r="AA187" s="7">
        <f>VLOOKUP(Table1[[#This Row],[Province_Number]],base[],13)</f>
        <v>6</v>
      </c>
      <c r="AB187" s="7" t="str">
        <f>VLOOKUP(Table1[[#This Row],[Province_Number]],base[],14)</f>
        <v>Reims</v>
      </c>
      <c r="AC187" s="7">
        <f>VLOOKUP(Table1[[#This Row],[Province_Number]],base[],15)</f>
        <v>0</v>
      </c>
    </row>
    <row r="188" spans="1:29" ht="16.5" hidden="1" thickTop="1" thickBot="1" x14ac:dyDescent="0.3">
      <c r="A188">
        <v>187</v>
      </c>
      <c r="B188" t="s">
        <v>434</v>
      </c>
      <c r="C188" s="5" t="s">
        <v>1806</v>
      </c>
      <c r="D188" s="5" t="s">
        <v>1806</v>
      </c>
      <c r="E188" s="5" t="s">
        <v>6795</v>
      </c>
      <c r="F188" s="5" t="s">
        <v>36</v>
      </c>
      <c r="G188" s="5" t="s">
        <v>15</v>
      </c>
      <c r="H188" s="5">
        <v>2000</v>
      </c>
      <c r="I188" s="5" t="s">
        <v>4214</v>
      </c>
      <c r="J188" s="5" t="s">
        <v>16</v>
      </c>
      <c r="K188" s="5"/>
      <c r="L188" s="5">
        <v>5</v>
      </c>
      <c r="M188" s="5">
        <v>5</v>
      </c>
      <c r="N188" s="5">
        <v>5</v>
      </c>
      <c r="O188" s="5"/>
      <c r="P188" s="5"/>
      <c r="Q188" s="5"/>
      <c r="R188" s="5"/>
      <c r="S188" s="6"/>
      <c r="T188" s="4" t="str">
        <f>VLOOKUP(Table1[[#This Row],[Province_Number]],WikiTable[],3)</f>
        <v>Europe</v>
      </c>
      <c r="U188" s="4" t="str">
        <f>VLOOKUP(Table1[[#This Row],[Province_Number]],WikiTable[],4)</f>
        <v>Lotharingia / French Region</v>
      </c>
      <c r="V188" s="4" t="str">
        <f>VLOOKUP(Table1[[#This Row],[Province_Number]],WikiTable[],12)</f>
        <v>Champagne</v>
      </c>
      <c r="W188" s="7" t="str">
        <f>VLOOKUP(Table1[[#This Row],[Province_Number]],WikiTable[],11)</f>
        <v>Cloth</v>
      </c>
      <c r="X188" s="4" t="str">
        <f>VLOOKUP(Table1[[#This Row],[Province_Number]],base[],3)</f>
        <v>BAR</v>
      </c>
      <c r="Y188" s="7">
        <f>VLOOKUP(Table1[[#This Row],[Province_Number]],base[],11)</f>
        <v>5</v>
      </c>
      <c r="Z188" s="7">
        <f>VLOOKUP(Table1[[#This Row],[Province_Number]],base[],12)</f>
        <v>5</v>
      </c>
      <c r="AA188" s="7">
        <f>VLOOKUP(Table1[[#This Row],[Province_Number]],base[],13)</f>
        <v>5</v>
      </c>
      <c r="AB188" s="7" t="str">
        <f>VLOOKUP(Table1[[#This Row],[Province_Number]],base[],14)</f>
        <v>Bar-le-Duc</v>
      </c>
      <c r="AC188" s="7">
        <f>VLOOKUP(Table1[[#This Row],[Province_Number]],base[],15)</f>
        <v>0</v>
      </c>
    </row>
    <row r="189" spans="1:29" ht="16.5" hidden="1" thickTop="1" thickBot="1" x14ac:dyDescent="0.3">
      <c r="A189">
        <v>188</v>
      </c>
      <c r="B189" t="s">
        <v>446</v>
      </c>
      <c r="C189" s="5" t="s">
        <v>20</v>
      </c>
      <c r="D189" s="5" t="s">
        <v>20</v>
      </c>
      <c r="E189" s="5" t="s">
        <v>20</v>
      </c>
      <c r="F189" s="5" t="s">
        <v>179</v>
      </c>
      <c r="G189" s="5" t="s">
        <v>15</v>
      </c>
      <c r="H189" s="5">
        <v>2000</v>
      </c>
      <c r="I189" s="5" t="s">
        <v>4214</v>
      </c>
      <c r="J189" s="5" t="s">
        <v>16</v>
      </c>
      <c r="K189" s="5"/>
      <c r="L189" s="5"/>
      <c r="M189" s="5"/>
      <c r="N189" s="5"/>
      <c r="O189" s="5"/>
      <c r="P189" s="5"/>
      <c r="Q189" s="5"/>
      <c r="R189" s="5"/>
      <c r="S189" s="6"/>
      <c r="T189" s="4" t="str">
        <f>VLOOKUP(Table1[[#This Row],[Province_Number]],WikiTable[],3)</f>
        <v>Europe</v>
      </c>
      <c r="U189" s="4" t="str">
        <f>VLOOKUP(Table1[[#This Row],[Province_Number]],WikiTable[],4)</f>
        <v>Lotharingia / French Region</v>
      </c>
      <c r="V189" s="4" t="str">
        <f>VLOOKUP(Table1[[#This Row],[Province_Number]],WikiTable[],12)</f>
        <v>Rheinland</v>
      </c>
      <c r="W189" s="7" t="str">
        <f>VLOOKUP(Table1[[#This Row],[Province_Number]],WikiTable[],11)</f>
        <v>Iron</v>
      </c>
      <c r="X189" s="4" t="str">
        <f>VLOOKUP(Table1[[#This Row],[Province_Number]],base[],3)</f>
        <v>LOR</v>
      </c>
      <c r="Y189" s="7">
        <f>VLOOKUP(Table1[[#This Row],[Province_Number]],base[],11)</f>
        <v>6</v>
      </c>
      <c r="Z189" s="7">
        <f>VLOOKUP(Table1[[#This Row],[Province_Number]],base[],12)</f>
        <v>6</v>
      </c>
      <c r="AA189" s="7">
        <f>VLOOKUP(Table1[[#This Row],[Province_Number]],base[],13)</f>
        <v>5</v>
      </c>
      <c r="AB189" s="7" t="str">
        <f>VLOOKUP(Table1[[#This Row],[Province_Number]],base[],14)</f>
        <v>Metz</v>
      </c>
      <c r="AC189" s="7">
        <f>VLOOKUP(Table1[[#This Row],[Province_Number]],base[],15)</f>
        <v>0</v>
      </c>
    </row>
    <row r="190" spans="1:29" ht="16.5" hidden="1" thickTop="1" thickBot="1" x14ac:dyDescent="0.3">
      <c r="A190">
        <v>189</v>
      </c>
      <c r="B190" t="s">
        <v>452</v>
      </c>
      <c r="C190" s="5" t="s">
        <v>1806</v>
      </c>
      <c r="D190" s="5" t="s">
        <v>1806</v>
      </c>
      <c r="E190" s="5" t="s">
        <v>6795</v>
      </c>
      <c r="F190" s="5" t="s">
        <v>36</v>
      </c>
      <c r="G190" s="5" t="s">
        <v>15</v>
      </c>
      <c r="H190" s="5">
        <v>2000</v>
      </c>
      <c r="I190" s="5" t="s">
        <v>4214</v>
      </c>
      <c r="J190" s="5" t="s">
        <v>16</v>
      </c>
      <c r="K190" s="5"/>
      <c r="L190" s="5"/>
      <c r="M190" s="5"/>
      <c r="N190" s="5"/>
      <c r="O190" s="5"/>
      <c r="P190" s="5"/>
      <c r="Q190" s="5"/>
      <c r="R190" s="5"/>
      <c r="S190" s="6"/>
      <c r="T190" s="4" t="str">
        <f>VLOOKUP(Table1[[#This Row],[Province_Number]],WikiTable[],3)</f>
        <v>Europe</v>
      </c>
      <c r="U190" s="4" t="str">
        <f>VLOOKUP(Table1[[#This Row],[Province_Number]],WikiTable[],4)</f>
        <v>Lotharingia / French Region</v>
      </c>
      <c r="V190" s="4" t="str">
        <f>VLOOKUP(Table1[[#This Row],[Province_Number]],WikiTable[],12)</f>
        <v>Rheinland</v>
      </c>
      <c r="W190" s="7" t="str">
        <f>VLOOKUP(Table1[[#This Row],[Province_Number]],WikiTable[],11)</f>
        <v>Iron</v>
      </c>
      <c r="X190" s="4" t="str">
        <f>VLOOKUP(Table1[[#This Row],[Province_Number]],base[],3)</f>
        <v>LOR</v>
      </c>
      <c r="Y190" s="7">
        <f>VLOOKUP(Table1[[#This Row],[Province_Number]],base[],11)</f>
        <v>6</v>
      </c>
      <c r="Z190" s="7">
        <f>VLOOKUP(Table1[[#This Row],[Province_Number]],base[],12)</f>
        <v>6</v>
      </c>
      <c r="AA190" s="7">
        <f>VLOOKUP(Table1[[#This Row],[Province_Number]],base[],13)</f>
        <v>6</v>
      </c>
      <c r="AB190" s="7" t="str">
        <f>VLOOKUP(Table1[[#This Row],[Province_Number]],base[],14)</f>
        <v>Nancy</v>
      </c>
      <c r="AC190" s="7">
        <f>VLOOKUP(Table1[[#This Row],[Province_Number]],base[],15)</f>
        <v>0</v>
      </c>
    </row>
    <row r="191" spans="1:29" ht="16.5" hidden="1" thickTop="1" thickBot="1" x14ac:dyDescent="0.3">
      <c r="A191">
        <v>190</v>
      </c>
      <c r="B191" t="s">
        <v>454</v>
      </c>
      <c r="C191" s="5" t="s">
        <v>332</v>
      </c>
      <c r="D191" s="5" t="s">
        <v>332</v>
      </c>
      <c r="E191" s="5" t="s">
        <v>332</v>
      </c>
      <c r="F191" s="5" t="s">
        <v>36</v>
      </c>
      <c r="G191" s="5" t="s">
        <v>15</v>
      </c>
      <c r="H191" s="5">
        <v>2000</v>
      </c>
      <c r="I191" s="5" t="s">
        <v>4214</v>
      </c>
      <c r="J191" s="5" t="s">
        <v>16</v>
      </c>
      <c r="K191" s="5"/>
      <c r="L191" s="5">
        <v>5</v>
      </c>
      <c r="M191" s="5">
        <v>6</v>
      </c>
      <c r="N191" s="5">
        <v>6</v>
      </c>
      <c r="O191" s="5" t="s">
        <v>6823</v>
      </c>
      <c r="P191" s="5" t="s">
        <v>4237</v>
      </c>
      <c r="Q191" s="5" t="s">
        <v>5024</v>
      </c>
      <c r="R191" s="5">
        <v>0</v>
      </c>
      <c r="S191" s="6" t="s">
        <v>4237</v>
      </c>
      <c r="T191" s="4" t="str">
        <f>VLOOKUP(Table1[[#This Row],[Province_Number]],WikiTable[],3)</f>
        <v>Europe</v>
      </c>
      <c r="U191" s="4" t="str">
        <f>VLOOKUP(Table1[[#This Row],[Province_Number]],WikiTable[],4)</f>
        <v>Gallia / French Region</v>
      </c>
      <c r="V191" s="4" t="str">
        <f>VLOOKUP(Table1[[#This Row],[Province_Number]],WikiTable[],12)</f>
        <v>Bordeaux</v>
      </c>
      <c r="W191" s="7" t="str">
        <f>VLOOKUP(Table1[[#This Row],[Province_Number]],WikiTable[],11)</f>
        <v>Iron</v>
      </c>
      <c r="X191" s="4" t="str">
        <f>VLOOKUP(Table1[[#This Row],[Province_Number]],base[],3)</f>
        <v>FRA</v>
      </c>
      <c r="Y191" s="7">
        <f>VLOOKUP(Table1[[#This Row],[Province_Number]],base[],11)</f>
        <v>5</v>
      </c>
      <c r="Z191" s="7">
        <f>VLOOKUP(Table1[[#This Row],[Province_Number]],base[],12)</f>
        <v>5</v>
      </c>
      <c r="AA191" s="7">
        <f>VLOOKUP(Table1[[#This Row],[Province_Number]],base[],13)</f>
        <v>4</v>
      </c>
      <c r="AB191" s="7" t="str">
        <f>VLOOKUP(Table1[[#This Row],[Province_Number]],base[],14)</f>
        <v>Moulins</v>
      </c>
      <c r="AC191" s="7">
        <f>VLOOKUP(Table1[[#This Row],[Province_Number]],base[],15)</f>
        <v>25</v>
      </c>
    </row>
    <row r="192" spans="1:29" ht="16.5" hidden="1" thickTop="1" thickBot="1" x14ac:dyDescent="0.3">
      <c r="A192">
        <v>191</v>
      </c>
      <c r="B192" t="s">
        <v>458</v>
      </c>
      <c r="C192" s="5" t="s">
        <v>1807</v>
      </c>
      <c r="D192" s="5" t="s">
        <v>1807</v>
      </c>
      <c r="E192" s="5" t="s">
        <v>1807</v>
      </c>
      <c r="F192" s="5" t="s">
        <v>61</v>
      </c>
      <c r="G192" s="5" t="s">
        <v>15</v>
      </c>
      <c r="H192" s="5">
        <v>2000</v>
      </c>
      <c r="I192" s="5" t="s">
        <v>4214</v>
      </c>
      <c r="J192" s="5" t="s">
        <v>16</v>
      </c>
      <c r="K192" s="5"/>
      <c r="L192" s="5">
        <v>6</v>
      </c>
      <c r="M192" s="5">
        <v>5</v>
      </c>
      <c r="N192" s="5">
        <v>7</v>
      </c>
      <c r="O192" s="5" t="s">
        <v>6821</v>
      </c>
      <c r="P192" s="5" t="s">
        <v>4237</v>
      </c>
      <c r="Q192" s="5" t="s">
        <v>458</v>
      </c>
      <c r="R192" s="5">
        <v>0</v>
      </c>
      <c r="S192" s="6" t="s">
        <v>4237</v>
      </c>
      <c r="T192" s="4" t="str">
        <f>VLOOKUP(Table1[[#This Row],[Province_Number]],WikiTable[],3)</f>
        <v>Europe</v>
      </c>
      <c r="U192" s="4" t="str">
        <f>VLOOKUP(Table1[[#This Row],[Province_Number]],WikiTable[],4)</f>
        <v>Gallia / French Region</v>
      </c>
      <c r="V192" s="4" t="str">
        <f>VLOOKUP(Table1[[#This Row],[Province_Number]],WikiTable[],12)</f>
        <v>Champagne</v>
      </c>
      <c r="W192" s="7" t="str">
        <f>VLOOKUP(Table1[[#This Row],[Province_Number]],WikiTable[],11)</f>
        <v>Grain</v>
      </c>
      <c r="X192" s="4" t="str">
        <f>VLOOKUP(Table1[[#This Row],[Province_Number]],base[],3)</f>
        <v>NEV</v>
      </c>
      <c r="Y192" s="7">
        <f>VLOOKUP(Table1[[#This Row],[Province_Number]],base[],11)</f>
        <v>6</v>
      </c>
      <c r="Z192" s="7">
        <f>VLOOKUP(Table1[[#This Row],[Province_Number]],base[],12)</f>
        <v>6</v>
      </c>
      <c r="AA192" s="7">
        <f>VLOOKUP(Table1[[#This Row],[Province_Number]],base[],13)</f>
        <v>4</v>
      </c>
      <c r="AB192" s="7" t="str">
        <f>VLOOKUP(Table1[[#This Row],[Province_Number]],base[],14)</f>
        <v>Nevers</v>
      </c>
      <c r="AC192" s="7">
        <f>VLOOKUP(Table1[[#This Row],[Province_Number]],base[],15)</f>
        <v>0</v>
      </c>
    </row>
    <row r="193" spans="1:29" ht="16.5" hidden="1" thickTop="1" thickBot="1" x14ac:dyDescent="0.3">
      <c r="A193">
        <v>192</v>
      </c>
      <c r="B193" t="s">
        <v>459</v>
      </c>
      <c r="C193" s="5" t="s">
        <v>1807</v>
      </c>
      <c r="D193" s="5" t="s">
        <v>1807</v>
      </c>
      <c r="E193" s="5" t="s">
        <v>1807</v>
      </c>
      <c r="F193" s="5" t="s">
        <v>36</v>
      </c>
      <c r="G193" s="5" t="s">
        <v>15</v>
      </c>
      <c r="H193" s="5">
        <v>2000</v>
      </c>
      <c r="I193" s="5" t="s">
        <v>4214</v>
      </c>
      <c r="J193" s="5" t="s">
        <v>16</v>
      </c>
      <c r="K193" s="5" t="s">
        <v>4237</v>
      </c>
      <c r="L193" s="5">
        <v>8</v>
      </c>
      <c r="M193" s="5">
        <v>9</v>
      </c>
      <c r="N193" s="5">
        <v>9</v>
      </c>
      <c r="O193" s="5" t="s">
        <v>6847</v>
      </c>
      <c r="P193" s="5" t="s">
        <v>4237</v>
      </c>
      <c r="Q193" s="5" t="s">
        <v>5027</v>
      </c>
      <c r="R193" s="5">
        <v>0</v>
      </c>
      <c r="S193" s="6" t="s">
        <v>4237</v>
      </c>
      <c r="T193" s="4" t="str">
        <f>VLOOKUP(Table1[[#This Row],[Province_Number]],WikiTable[],3)</f>
        <v>Europe</v>
      </c>
      <c r="U193" s="4" t="str">
        <f>VLOOKUP(Table1[[#This Row],[Province_Number]],WikiTable[],4)</f>
        <v>Gallia / French Region</v>
      </c>
      <c r="V193" s="4" t="str">
        <f>VLOOKUP(Table1[[#This Row],[Province_Number]],WikiTable[],12)</f>
        <v>Champagne</v>
      </c>
      <c r="W193" s="7" t="str">
        <f>VLOOKUP(Table1[[#This Row],[Province_Number]],WikiTable[],11)</f>
        <v>Wine</v>
      </c>
      <c r="X193" s="4" t="str">
        <f>VLOOKUP(Table1[[#This Row],[Province_Number]],base[],3)</f>
        <v>BUR</v>
      </c>
      <c r="Y193" s="7">
        <f>VLOOKUP(Table1[[#This Row],[Province_Number]],base[],11)</f>
        <v>8</v>
      </c>
      <c r="Z193" s="7">
        <f>VLOOKUP(Table1[[#This Row],[Province_Number]],base[],12)</f>
        <v>8</v>
      </c>
      <c r="AA193" s="7">
        <f>VLOOKUP(Table1[[#This Row],[Province_Number]],base[],13)</f>
        <v>7</v>
      </c>
      <c r="AB193" s="7" t="str">
        <f>VLOOKUP(Table1[[#This Row],[Province_Number]],base[],14)</f>
        <v>Dijon</v>
      </c>
      <c r="AC193" s="7">
        <f>VLOOKUP(Table1[[#This Row],[Province_Number]],base[],15)</f>
        <v>0</v>
      </c>
    </row>
    <row r="194" spans="1:29" ht="16.5" hidden="1" thickTop="1" thickBot="1" x14ac:dyDescent="0.3">
      <c r="A194">
        <v>193</v>
      </c>
      <c r="B194" t="s">
        <v>460</v>
      </c>
      <c r="C194" s="5" t="s">
        <v>34</v>
      </c>
      <c r="D194" s="5" t="s">
        <v>34</v>
      </c>
      <c r="E194" s="5" t="s">
        <v>34</v>
      </c>
      <c r="F194" s="5" t="s">
        <v>36</v>
      </c>
      <c r="G194" s="5" t="s">
        <v>15</v>
      </c>
      <c r="H194" s="5">
        <v>2000</v>
      </c>
      <c r="I194" s="5" t="s">
        <v>4214</v>
      </c>
      <c r="J194" s="5" t="s">
        <v>16</v>
      </c>
      <c r="K194" s="5"/>
      <c r="L194" s="5">
        <v>5</v>
      </c>
      <c r="M194" s="5">
        <v>4</v>
      </c>
      <c r="N194" s="5">
        <v>5</v>
      </c>
      <c r="O194" s="5" t="s">
        <v>6841</v>
      </c>
      <c r="P194" s="5" t="s">
        <v>4237</v>
      </c>
      <c r="Q194" s="5" t="s">
        <v>5028</v>
      </c>
      <c r="R194" s="5">
        <v>0</v>
      </c>
      <c r="S194" s="6" t="s">
        <v>4237</v>
      </c>
      <c r="T194" s="4" t="str">
        <f>VLOOKUP(Table1[[#This Row],[Province_Number]],WikiTable[],3)</f>
        <v>Europe</v>
      </c>
      <c r="U194" s="4" t="str">
        <f>VLOOKUP(Table1[[#This Row],[Province_Number]],WikiTable[],4)</f>
        <v>Gallia / French Region</v>
      </c>
      <c r="V194" s="4" t="str">
        <f>VLOOKUP(Table1[[#This Row],[Province_Number]],WikiTable[],12)</f>
        <v>Champagne</v>
      </c>
      <c r="W194" s="7" t="str">
        <f>VLOOKUP(Table1[[#This Row],[Province_Number]],WikiTable[],11)</f>
        <v>Salt</v>
      </c>
      <c r="X194" s="4" t="str">
        <f>VLOOKUP(Table1[[#This Row],[Province_Number]],base[],3)</f>
        <v>BUR</v>
      </c>
      <c r="Y194" s="7">
        <f>VLOOKUP(Table1[[#This Row],[Province_Number]],base[],11)</f>
        <v>5</v>
      </c>
      <c r="Z194" s="7">
        <f>VLOOKUP(Table1[[#This Row],[Province_Number]],base[],12)</f>
        <v>5</v>
      </c>
      <c r="AA194" s="7">
        <f>VLOOKUP(Table1[[#This Row],[Province_Number]],base[],13)</f>
        <v>4</v>
      </c>
      <c r="AB194" s="7" t="str">
        <f>VLOOKUP(Table1[[#This Row],[Province_Number]],base[],14)</f>
        <v>Besançon</v>
      </c>
      <c r="AC194" s="7">
        <f>VLOOKUP(Table1[[#This Row],[Province_Number]],base[],15)</f>
        <v>0</v>
      </c>
    </row>
    <row r="195" spans="1:29" ht="16.5" hidden="1" thickTop="1" thickBot="1" x14ac:dyDescent="0.3">
      <c r="A195">
        <v>194</v>
      </c>
      <c r="B195" t="s">
        <v>470</v>
      </c>
      <c r="C195" s="5" t="s">
        <v>332</v>
      </c>
      <c r="D195" s="5" t="s">
        <v>332</v>
      </c>
      <c r="E195" s="5" t="s">
        <v>332</v>
      </c>
      <c r="F195" s="5" t="s">
        <v>36</v>
      </c>
      <c r="G195" s="5" t="s">
        <v>15</v>
      </c>
      <c r="H195" s="5">
        <v>2000</v>
      </c>
      <c r="I195" s="5" t="s">
        <v>4214</v>
      </c>
      <c r="J195" s="5" t="s">
        <v>16</v>
      </c>
      <c r="K195" s="5"/>
      <c r="L195" s="5">
        <v>4</v>
      </c>
      <c r="M195" s="5">
        <v>5</v>
      </c>
      <c r="N195" s="5">
        <v>6</v>
      </c>
      <c r="O195" s="5" t="s">
        <v>6823</v>
      </c>
      <c r="P195" s="5" t="s">
        <v>4237</v>
      </c>
      <c r="Q195" s="5" t="s">
        <v>5043</v>
      </c>
      <c r="R195" s="5">
        <v>0</v>
      </c>
      <c r="S195" s="6" t="s">
        <v>4237</v>
      </c>
      <c r="T195" s="4" t="str">
        <f>VLOOKUP(Table1[[#This Row],[Province_Number]],WikiTable[],3)</f>
        <v>Europe</v>
      </c>
      <c r="U195" s="4" t="str">
        <f>VLOOKUP(Table1[[#This Row],[Province_Number]],WikiTable[],4)</f>
        <v>French Region / Aquitania</v>
      </c>
      <c r="V195" s="4" t="str">
        <f>VLOOKUP(Table1[[#This Row],[Province_Number]],WikiTable[],12)</f>
        <v>Bordeaux</v>
      </c>
      <c r="W195" s="7" t="str">
        <f>VLOOKUP(Table1[[#This Row],[Province_Number]],WikiTable[],11)</f>
        <v>Iron</v>
      </c>
      <c r="X195" s="4" t="str">
        <f>VLOOKUP(Table1[[#This Row],[Province_Number]],base[],3)</f>
        <v>FRA</v>
      </c>
      <c r="Y195" s="7">
        <f>VLOOKUP(Table1[[#This Row],[Province_Number]],base[],11)</f>
        <v>5</v>
      </c>
      <c r="Z195" s="7">
        <f>VLOOKUP(Table1[[#This Row],[Province_Number]],base[],12)</f>
        <v>5</v>
      </c>
      <c r="AA195" s="7">
        <f>VLOOKUP(Table1[[#This Row],[Province_Number]],base[],13)</f>
        <v>4</v>
      </c>
      <c r="AB195" s="7" t="str">
        <f>VLOOKUP(Table1[[#This Row],[Province_Number]],base[],14)</f>
        <v>Bergerac</v>
      </c>
      <c r="AC195" s="7">
        <f>VLOOKUP(Table1[[#This Row],[Province_Number]],base[],15)</f>
        <v>0</v>
      </c>
    </row>
    <row r="196" spans="1:29" ht="16.5" hidden="1" thickTop="1" thickBot="1" x14ac:dyDescent="0.3">
      <c r="A196">
        <v>195</v>
      </c>
      <c r="B196" t="s">
        <v>484</v>
      </c>
      <c r="C196" s="5" t="s">
        <v>332</v>
      </c>
      <c r="D196" s="5" t="s">
        <v>332</v>
      </c>
      <c r="E196" s="5" t="s">
        <v>332</v>
      </c>
      <c r="F196" s="5" t="s">
        <v>36</v>
      </c>
      <c r="G196" s="5" t="s">
        <v>15</v>
      </c>
      <c r="H196" s="5">
        <v>2000</v>
      </c>
      <c r="I196" s="5" t="s">
        <v>4214</v>
      </c>
      <c r="J196" s="5" t="s">
        <v>16</v>
      </c>
      <c r="K196" s="5"/>
      <c r="L196" s="5">
        <v>5</v>
      </c>
      <c r="M196" s="5">
        <v>6</v>
      </c>
      <c r="N196" s="5">
        <v>6</v>
      </c>
      <c r="O196" s="5" t="s">
        <v>6821</v>
      </c>
      <c r="P196" s="5" t="s">
        <v>4237</v>
      </c>
      <c r="Q196" s="5" t="s">
        <v>5059</v>
      </c>
      <c r="R196" s="5">
        <v>0</v>
      </c>
      <c r="S196" s="6" t="s">
        <v>4237</v>
      </c>
      <c r="T196" s="4" t="str">
        <f>VLOOKUP(Table1[[#This Row],[Province_Number]],WikiTable[],3)</f>
        <v>Europe</v>
      </c>
      <c r="U196" s="4" t="str">
        <f>VLOOKUP(Table1[[#This Row],[Province_Number]],WikiTable[],4)</f>
        <v>Occitania / French Region</v>
      </c>
      <c r="V196" s="4" t="str">
        <f>VLOOKUP(Table1[[#This Row],[Province_Number]],WikiTable[],12)</f>
        <v>Bordeaux</v>
      </c>
      <c r="W196" s="7" t="str">
        <f>VLOOKUP(Table1[[#This Row],[Province_Number]],WikiTable[],11)</f>
        <v>Grain</v>
      </c>
      <c r="X196" s="4" t="str">
        <f>VLOOKUP(Table1[[#This Row],[Province_Number]],base[],3)</f>
        <v>FRA</v>
      </c>
      <c r="Y196" s="7">
        <f>VLOOKUP(Table1[[#This Row],[Province_Number]],base[],11)</f>
        <v>5</v>
      </c>
      <c r="Z196" s="7">
        <f>VLOOKUP(Table1[[#This Row],[Province_Number]],base[],12)</f>
        <v>5</v>
      </c>
      <c r="AA196" s="7">
        <f>VLOOKUP(Table1[[#This Row],[Province_Number]],base[],13)</f>
        <v>2</v>
      </c>
      <c r="AB196" s="7" t="str">
        <f>VLOOKUP(Table1[[#This Row],[Province_Number]],base[],14)</f>
        <v>Limoges</v>
      </c>
      <c r="AC196" s="7">
        <f>VLOOKUP(Table1[[#This Row],[Province_Number]],base[],15)</f>
        <v>0</v>
      </c>
    </row>
    <row r="197" spans="1:29" ht="16.5" hidden="1" thickTop="1" thickBot="1" x14ac:dyDescent="0.3">
      <c r="A197">
        <v>196</v>
      </c>
      <c r="B197" t="s">
        <v>494</v>
      </c>
      <c r="C197" s="5" t="s">
        <v>345</v>
      </c>
      <c r="D197" s="5" t="s">
        <v>345</v>
      </c>
      <c r="E197" s="5" t="s">
        <v>345</v>
      </c>
      <c r="F197" s="5" t="s">
        <v>36</v>
      </c>
      <c r="G197" s="5" t="s">
        <v>15</v>
      </c>
      <c r="H197" s="5">
        <v>2000</v>
      </c>
      <c r="I197" s="5" t="s">
        <v>4214</v>
      </c>
      <c r="J197" s="5" t="s">
        <v>16</v>
      </c>
      <c r="K197" s="5"/>
      <c r="L197" s="5"/>
      <c r="M197" s="5"/>
      <c r="N197" s="5"/>
      <c r="O197" s="5"/>
      <c r="P197" s="5"/>
      <c r="Q197" s="5"/>
      <c r="R197" s="5"/>
      <c r="S197" s="6"/>
      <c r="T197" s="4" t="str">
        <f>VLOOKUP(Table1[[#This Row],[Province_Number]],WikiTable[],3)</f>
        <v>Europe</v>
      </c>
      <c r="U197" s="4" t="str">
        <f>VLOOKUP(Table1[[#This Row],[Province_Number]],WikiTable[],4)</f>
        <v>Occitania / French Region</v>
      </c>
      <c r="V197" s="4" t="str">
        <f>VLOOKUP(Table1[[#This Row],[Province_Number]],WikiTable[],12)</f>
        <v>Bordeaux</v>
      </c>
      <c r="W197" s="7" t="str">
        <f>VLOOKUP(Table1[[#This Row],[Province_Number]],WikiTable[],11)</f>
        <v>Wine</v>
      </c>
      <c r="X197" s="4" t="str">
        <f>VLOOKUP(Table1[[#This Row],[Province_Number]],base[],3)</f>
        <v>FRA</v>
      </c>
      <c r="Y197" s="7">
        <f>VLOOKUP(Table1[[#This Row],[Province_Number]],base[],11)</f>
        <v>7</v>
      </c>
      <c r="Z197" s="7">
        <f>VLOOKUP(Table1[[#This Row],[Province_Number]],base[],12)</f>
        <v>7</v>
      </c>
      <c r="AA197" s="7">
        <f>VLOOKUP(Table1[[#This Row],[Province_Number]],base[],13)</f>
        <v>6</v>
      </c>
      <c r="AB197" s="7" t="str">
        <f>VLOOKUP(Table1[[#This Row],[Province_Number]],base[],14)</f>
        <v>Toulouse</v>
      </c>
      <c r="AC197" s="7">
        <f>VLOOKUP(Table1[[#This Row],[Province_Number]],base[],15)</f>
        <v>0</v>
      </c>
    </row>
    <row r="198" spans="1:29" ht="16.5" hidden="1" thickTop="1" thickBot="1" x14ac:dyDescent="0.3">
      <c r="A198">
        <v>197</v>
      </c>
      <c r="B198" t="s">
        <v>510</v>
      </c>
      <c r="C198" s="5" t="s">
        <v>345</v>
      </c>
      <c r="D198" s="5" t="s">
        <v>345</v>
      </c>
      <c r="E198" s="5" t="s">
        <v>345</v>
      </c>
      <c r="F198" s="5" t="s">
        <v>179</v>
      </c>
      <c r="G198" s="5" t="s">
        <v>15</v>
      </c>
      <c r="H198" s="5">
        <v>2000</v>
      </c>
      <c r="I198" s="5" t="s">
        <v>4211</v>
      </c>
      <c r="J198" s="5" t="s">
        <v>16</v>
      </c>
      <c r="K198" s="5"/>
      <c r="L198" s="5"/>
      <c r="M198" s="5"/>
      <c r="N198" s="5"/>
      <c r="O198" s="5"/>
      <c r="P198" s="5"/>
      <c r="Q198" s="5"/>
      <c r="R198" s="5"/>
      <c r="S198" s="6"/>
      <c r="T198" s="4" t="str">
        <f>VLOOKUP(Table1[[#This Row],[Province_Number]],WikiTable[],3)</f>
        <v>Europe</v>
      </c>
      <c r="U198" s="4" t="str">
        <f>VLOOKUP(Table1[[#This Row],[Province_Number]],WikiTable[],4)</f>
        <v>Spanish Region / Occitania / French Region</v>
      </c>
      <c r="V198" s="4" t="str">
        <f>VLOOKUP(Table1[[#This Row],[Province_Number]],WikiTable[],12)</f>
        <v>Genoa</v>
      </c>
      <c r="W198" s="7" t="str">
        <f>VLOOKUP(Table1[[#This Row],[Province_Number]],WikiTable[],11)</f>
        <v>Wine</v>
      </c>
      <c r="X198" s="4" t="str">
        <f>VLOOKUP(Table1[[#This Row],[Province_Number]],base[],3)</f>
        <v>ARA</v>
      </c>
      <c r="Y198" s="7">
        <f>VLOOKUP(Table1[[#This Row],[Province_Number]],base[],11)</f>
        <v>4</v>
      </c>
      <c r="Z198" s="7">
        <f>VLOOKUP(Table1[[#This Row],[Province_Number]],base[],12)</f>
        <v>4</v>
      </c>
      <c r="AA198" s="7">
        <f>VLOOKUP(Table1[[#This Row],[Province_Number]],base[],13)</f>
        <v>4</v>
      </c>
      <c r="AB198" s="7" t="str">
        <f>VLOOKUP(Table1[[#This Row],[Province_Number]],base[],14)</f>
        <v>Perpignan</v>
      </c>
      <c r="AC198" s="7">
        <f>VLOOKUP(Table1[[#This Row],[Province_Number]],base[],15)</f>
        <v>0</v>
      </c>
    </row>
    <row r="199" spans="1:29" ht="16.5" hidden="1" thickTop="1" thickBot="1" x14ac:dyDescent="0.3">
      <c r="A199">
        <v>198</v>
      </c>
      <c r="B199" t="s">
        <v>519</v>
      </c>
      <c r="C199" s="5" t="s">
        <v>345</v>
      </c>
      <c r="D199" s="5" t="s">
        <v>345</v>
      </c>
      <c r="E199" s="5" t="s">
        <v>345</v>
      </c>
      <c r="F199" s="5" t="s">
        <v>36</v>
      </c>
      <c r="G199" s="5" t="s">
        <v>15</v>
      </c>
      <c r="H199" s="5">
        <v>2000</v>
      </c>
      <c r="I199" s="5" t="s">
        <v>4214</v>
      </c>
      <c r="J199" s="5" t="s">
        <v>16</v>
      </c>
      <c r="K199" s="5"/>
      <c r="L199" s="5"/>
      <c r="M199" s="5"/>
      <c r="N199" s="5"/>
      <c r="O199" s="5"/>
      <c r="P199" s="5"/>
      <c r="Q199" s="5"/>
      <c r="R199" s="5"/>
      <c r="S199" s="6"/>
      <c r="T199" s="4" t="str">
        <f>VLOOKUP(Table1[[#This Row],[Province_Number]],WikiTable[],3)</f>
        <v>Europe</v>
      </c>
      <c r="U199" s="4" t="str">
        <f>VLOOKUP(Table1[[#This Row],[Province_Number]],WikiTable[],4)</f>
        <v>Occitania / French Region</v>
      </c>
      <c r="V199" s="4" t="str">
        <f>VLOOKUP(Table1[[#This Row],[Province_Number]],WikiTable[],12)</f>
        <v>Bordeaux</v>
      </c>
      <c r="W199" s="7" t="str">
        <f>VLOOKUP(Table1[[#This Row],[Province_Number]],WikiTable[],11)</f>
        <v>Wool</v>
      </c>
      <c r="X199" s="4" t="str">
        <f>VLOOKUP(Table1[[#This Row],[Province_Number]],base[],3)</f>
        <v>FRA</v>
      </c>
      <c r="Y199" s="7">
        <f>VLOOKUP(Table1[[#This Row],[Province_Number]],base[],11)</f>
        <v>4</v>
      </c>
      <c r="Z199" s="7">
        <f>VLOOKUP(Table1[[#This Row],[Province_Number]],base[],12)</f>
        <v>4</v>
      </c>
      <c r="AA199" s="7">
        <f>VLOOKUP(Table1[[#This Row],[Province_Number]],base[],13)</f>
        <v>2</v>
      </c>
      <c r="AB199" s="7" t="str">
        <f>VLOOKUP(Table1[[#This Row],[Province_Number]],base[],14)</f>
        <v>Rodez</v>
      </c>
      <c r="AC199" s="7">
        <f>VLOOKUP(Table1[[#This Row],[Province_Number]],base[],15)</f>
        <v>25</v>
      </c>
    </row>
    <row r="200" spans="1:29" ht="16.5" hidden="1" thickTop="1" thickBot="1" x14ac:dyDescent="0.3">
      <c r="A200">
        <v>199</v>
      </c>
      <c r="B200" t="s">
        <v>526</v>
      </c>
      <c r="C200" s="5" t="s">
        <v>345</v>
      </c>
      <c r="D200" s="5" t="s">
        <v>345</v>
      </c>
      <c r="E200" s="5" t="s">
        <v>345</v>
      </c>
      <c r="F200" s="5" t="s">
        <v>36</v>
      </c>
      <c r="G200" s="5" t="s">
        <v>15</v>
      </c>
      <c r="H200" s="5">
        <v>2000</v>
      </c>
      <c r="I200" s="5" t="s">
        <v>4214</v>
      </c>
      <c r="J200" s="5" t="s">
        <v>16</v>
      </c>
      <c r="K200" s="5"/>
      <c r="L200" s="5"/>
      <c r="M200" s="5"/>
      <c r="N200" s="5"/>
      <c r="O200" s="5"/>
      <c r="P200" s="5"/>
      <c r="Q200" s="5"/>
      <c r="R200" s="5"/>
      <c r="S200" s="6"/>
      <c r="T200" s="4" t="str">
        <f>VLOOKUP(Table1[[#This Row],[Province_Number]],WikiTable[],3)</f>
        <v>Europe</v>
      </c>
      <c r="U200" s="4" t="str">
        <f>VLOOKUP(Table1[[#This Row],[Province_Number]],WikiTable[],4)</f>
        <v>Occitania / French Region</v>
      </c>
      <c r="V200" s="4" t="str">
        <f>VLOOKUP(Table1[[#This Row],[Province_Number]],WikiTable[],12)</f>
        <v>Bordeaux</v>
      </c>
      <c r="W200" s="7" t="str">
        <f>VLOOKUP(Table1[[#This Row],[Province_Number]],WikiTable[],11)</f>
        <v>Iron</v>
      </c>
      <c r="X200" s="4" t="str">
        <f>VLOOKUP(Table1[[#This Row],[Province_Number]],base[],3)</f>
        <v>FRA</v>
      </c>
      <c r="Y200" s="7">
        <f>VLOOKUP(Table1[[#This Row],[Province_Number]],base[],11)</f>
        <v>4</v>
      </c>
      <c r="Z200" s="7">
        <f>VLOOKUP(Table1[[#This Row],[Province_Number]],base[],12)</f>
        <v>4</v>
      </c>
      <c r="AA200" s="7">
        <f>VLOOKUP(Table1[[#This Row],[Province_Number]],base[],13)</f>
        <v>3</v>
      </c>
      <c r="AB200" s="7" t="str">
        <f>VLOOKUP(Table1[[#This Row],[Province_Number]],base[],14)</f>
        <v>Clermont</v>
      </c>
      <c r="AC200" s="7">
        <f>VLOOKUP(Table1[[#This Row],[Province_Number]],base[],15)</f>
        <v>25</v>
      </c>
    </row>
    <row r="201" spans="1:29" ht="16.5" hidden="1" thickTop="1" thickBot="1" x14ac:dyDescent="0.3">
      <c r="A201">
        <v>200</v>
      </c>
      <c r="B201" t="s">
        <v>530</v>
      </c>
      <c r="C201" s="5" t="s">
        <v>345</v>
      </c>
      <c r="D201" s="5" t="s">
        <v>345</v>
      </c>
      <c r="E201" s="5" t="s">
        <v>345</v>
      </c>
      <c r="F201" s="5" t="s">
        <v>36</v>
      </c>
      <c r="G201" s="5" t="s">
        <v>15</v>
      </c>
      <c r="H201" s="5">
        <v>2000</v>
      </c>
      <c r="I201" s="5" t="s">
        <v>4211</v>
      </c>
      <c r="J201" s="5" t="s">
        <v>16</v>
      </c>
      <c r="K201" s="5"/>
      <c r="L201" s="5"/>
      <c r="M201" s="5"/>
      <c r="N201" s="5"/>
      <c r="O201" s="5"/>
      <c r="P201" s="5"/>
      <c r="Q201" s="5"/>
      <c r="R201" s="5"/>
      <c r="S201" s="6"/>
      <c r="T201" s="4" t="str">
        <f>VLOOKUP(Table1[[#This Row],[Province_Number]],WikiTable[],3)</f>
        <v>Europe</v>
      </c>
      <c r="U201" s="4" t="str">
        <f>VLOOKUP(Table1[[#This Row],[Province_Number]],WikiTable[],4)</f>
        <v>Occitania / French Region</v>
      </c>
      <c r="V201" s="4" t="str">
        <f>VLOOKUP(Table1[[#This Row],[Province_Number]],WikiTable[],12)</f>
        <v>Genoa</v>
      </c>
      <c r="W201" s="7" t="str">
        <f>VLOOKUP(Table1[[#This Row],[Province_Number]],WikiTable[],11)</f>
        <v>Cloth</v>
      </c>
      <c r="X201" s="4" t="str">
        <f>VLOOKUP(Table1[[#This Row],[Province_Number]],base[],3)</f>
        <v>FRA</v>
      </c>
      <c r="Y201" s="7">
        <f>VLOOKUP(Table1[[#This Row],[Province_Number]],base[],11)</f>
        <v>7</v>
      </c>
      <c r="Z201" s="7">
        <f>VLOOKUP(Table1[[#This Row],[Province_Number]],base[],12)</f>
        <v>7</v>
      </c>
      <c r="AA201" s="7">
        <f>VLOOKUP(Table1[[#This Row],[Province_Number]],base[],13)</f>
        <v>6</v>
      </c>
      <c r="AB201" s="7" t="str">
        <f>VLOOKUP(Table1[[#This Row],[Province_Number]],base[],14)</f>
        <v>Montpellier</v>
      </c>
      <c r="AC201" s="7">
        <f>VLOOKUP(Table1[[#This Row],[Province_Number]],base[],15)</f>
        <v>0</v>
      </c>
    </row>
    <row r="202" spans="1:29" ht="16.5" hidden="1" thickTop="1" thickBot="1" x14ac:dyDescent="0.3">
      <c r="A202">
        <v>201</v>
      </c>
      <c r="B202" t="s">
        <v>540</v>
      </c>
      <c r="C202" s="5" t="s">
        <v>34</v>
      </c>
      <c r="D202" s="5" t="s">
        <v>34</v>
      </c>
      <c r="E202" s="5" t="s">
        <v>34</v>
      </c>
      <c r="F202" s="5" t="s">
        <v>36</v>
      </c>
      <c r="G202" s="5" t="s">
        <v>15</v>
      </c>
      <c r="H202" s="5">
        <v>2000</v>
      </c>
      <c r="I202" s="5" t="s">
        <v>4211</v>
      </c>
      <c r="J202" s="5" t="s">
        <v>16</v>
      </c>
      <c r="K202" s="5" t="s">
        <v>4237</v>
      </c>
      <c r="L202" s="5">
        <v>7</v>
      </c>
      <c r="M202" s="5">
        <v>8</v>
      </c>
      <c r="N202" s="5">
        <v>7</v>
      </c>
      <c r="O202" s="5" t="s">
        <v>6847</v>
      </c>
      <c r="P202" s="5" t="s">
        <v>4237</v>
      </c>
      <c r="Q202" s="5" t="s">
        <v>5156</v>
      </c>
      <c r="R202" s="5">
        <v>0</v>
      </c>
      <c r="S202" s="6" t="s">
        <v>4237</v>
      </c>
      <c r="T202" s="4" t="str">
        <f>VLOOKUP(Table1[[#This Row],[Province_Number]],WikiTable[],3)</f>
        <v>Europe</v>
      </c>
      <c r="U202" s="4" t="str">
        <f>VLOOKUP(Table1[[#This Row],[Province_Number]],WikiTable[],4)</f>
        <v>Occitania / French Region</v>
      </c>
      <c r="V202" s="4" t="str">
        <f>VLOOKUP(Table1[[#This Row],[Province_Number]],WikiTable[],12)</f>
        <v>Genoa</v>
      </c>
      <c r="W202" s="7" t="str">
        <f>VLOOKUP(Table1[[#This Row],[Province_Number]],WikiTable[],11)</f>
        <v>Wine</v>
      </c>
      <c r="X202" s="4" t="str">
        <f>VLOOKUP(Table1[[#This Row],[Province_Number]],base[],3)</f>
        <v>PRO</v>
      </c>
      <c r="Y202" s="7">
        <f>VLOOKUP(Table1[[#This Row],[Province_Number]],base[],11)</f>
        <v>7</v>
      </c>
      <c r="Z202" s="7">
        <f>VLOOKUP(Table1[[#This Row],[Province_Number]],base[],12)</f>
        <v>7</v>
      </c>
      <c r="AA202" s="7">
        <f>VLOOKUP(Table1[[#This Row],[Province_Number]],base[],13)</f>
        <v>6</v>
      </c>
      <c r="AB202" s="7" t="str">
        <f>VLOOKUP(Table1[[#This Row],[Province_Number]],base[],14)</f>
        <v>Aix-en-Provence</v>
      </c>
      <c r="AC202" s="7">
        <f>VLOOKUP(Table1[[#This Row],[Province_Number]],base[],15)</f>
        <v>0</v>
      </c>
    </row>
    <row r="203" spans="1:29" ht="16.5" hidden="1" thickTop="1" thickBot="1" x14ac:dyDescent="0.3">
      <c r="A203">
        <v>202</v>
      </c>
      <c r="B203" t="s">
        <v>553</v>
      </c>
      <c r="C203" s="5" t="s">
        <v>34</v>
      </c>
      <c r="D203" s="5" t="s">
        <v>34</v>
      </c>
      <c r="E203" s="5" t="s">
        <v>34</v>
      </c>
      <c r="F203" s="5" t="s">
        <v>36</v>
      </c>
      <c r="G203" s="5" t="s">
        <v>15</v>
      </c>
      <c r="H203" s="5">
        <v>2000</v>
      </c>
      <c r="I203" s="5" t="s">
        <v>4211</v>
      </c>
      <c r="J203" s="5" t="s">
        <v>16</v>
      </c>
      <c r="K203" s="5" t="s">
        <v>4237</v>
      </c>
      <c r="L203" s="5">
        <v>3</v>
      </c>
      <c r="M203" s="5">
        <v>3</v>
      </c>
      <c r="N203" s="5">
        <v>6</v>
      </c>
      <c r="O203" s="5" t="s">
        <v>6817</v>
      </c>
      <c r="P203" s="5" t="s">
        <v>4237</v>
      </c>
      <c r="Q203" s="5" t="s">
        <v>553</v>
      </c>
      <c r="R203" s="5">
        <v>0</v>
      </c>
      <c r="S203" s="6" t="s">
        <v>4237</v>
      </c>
      <c r="T203" s="4" t="str">
        <f>VLOOKUP(Table1[[#This Row],[Province_Number]],WikiTable[],3)</f>
        <v>Europe</v>
      </c>
      <c r="U203" s="4" t="str">
        <f>VLOOKUP(Table1[[#This Row],[Province_Number]],WikiTable[],4)</f>
        <v>Occitania / French Region</v>
      </c>
      <c r="V203" s="4" t="str">
        <f>VLOOKUP(Table1[[#This Row],[Province_Number]],WikiTable[],12)</f>
        <v>Genoa</v>
      </c>
      <c r="W203" s="7" t="str">
        <f>VLOOKUP(Table1[[#This Row],[Province_Number]],WikiTable[],11)</f>
        <v>Cloth</v>
      </c>
      <c r="X203" s="4" t="str">
        <f>VLOOKUP(Table1[[#This Row],[Province_Number]],base[],3)</f>
        <v>AVI		# The great Schism</v>
      </c>
      <c r="Y203" s="7">
        <f>VLOOKUP(Table1[[#This Row],[Province_Number]],base[],11)</f>
        <v>3</v>
      </c>
      <c r="Z203" s="7">
        <f>VLOOKUP(Table1[[#This Row],[Province_Number]],base[],12)</f>
        <v>3</v>
      </c>
      <c r="AA203" s="7">
        <f>VLOOKUP(Table1[[#This Row],[Province_Number]],base[],13)</f>
        <v>4</v>
      </c>
      <c r="AB203" s="7" t="str">
        <f>VLOOKUP(Table1[[#This Row],[Province_Number]],base[],14)</f>
        <v>Avignon</v>
      </c>
      <c r="AC203" s="7">
        <f>VLOOKUP(Table1[[#This Row],[Province_Number]],base[],15)</f>
        <v>0</v>
      </c>
    </row>
    <row r="204" spans="1:29" ht="16.5" hidden="1" thickTop="1" thickBot="1" x14ac:dyDescent="0.3">
      <c r="A204">
        <v>203</v>
      </c>
      <c r="B204" t="s">
        <v>565</v>
      </c>
      <c r="C204" s="5" t="s">
        <v>34</v>
      </c>
      <c r="D204" s="5" t="s">
        <v>34</v>
      </c>
      <c r="E204" s="5" t="s">
        <v>34</v>
      </c>
      <c r="F204" s="5" t="s">
        <v>36</v>
      </c>
      <c r="G204" s="5" t="s">
        <v>15</v>
      </c>
      <c r="H204" s="5">
        <v>2000</v>
      </c>
      <c r="I204" s="5" t="s">
        <v>4211</v>
      </c>
      <c r="J204" s="5" t="s">
        <v>16</v>
      </c>
      <c r="K204" s="5" t="s">
        <v>4237</v>
      </c>
      <c r="L204" s="5">
        <v>8</v>
      </c>
      <c r="M204" s="5">
        <v>9</v>
      </c>
      <c r="N204" s="5">
        <v>10</v>
      </c>
      <c r="O204" s="5" t="s">
        <v>6821</v>
      </c>
      <c r="P204" s="5" t="s">
        <v>4237</v>
      </c>
      <c r="Q204" s="5" t="s">
        <v>5190</v>
      </c>
      <c r="R204" s="5">
        <v>0</v>
      </c>
      <c r="S204" s="6" t="s">
        <v>4237</v>
      </c>
      <c r="T204" s="4" t="str">
        <f>VLOOKUP(Table1[[#This Row],[Province_Number]],WikiTable[],3)</f>
        <v>Europe</v>
      </c>
      <c r="U204" s="4" t="str">
        <f>VLOOKUP(Table1[[#This Row],[Province_Number]],WikiTable[],4)</f>
        <v>Occitania / French Region</v>
      </c>
      <c r="V204" s="4" t="str">
        <f>VLOOKUP(Table1[[#This Row],[Province_Number]],WikiTable[],12)</f>
        <v>Genoa</v>
      </c>
      <c r="W204" s="7" t="str">
        <f>VLOOKUP(Table1[[#This Row],[Province_Number]],WikiTable[],11)</f>
        <v>Grain</v>
      </c>
      <c r="X204" s="4" t="str">
        <f>VLOOKUP(Table1[[#This Row],[Province_Number]],base[],3)</f>
        <v>FRA</v>
      </c>
      <c r="Y204" s="7">
        <f>VLOOKUP(Table1[[#This Row],[Province_Number]],base[],11)</f>
        <v>8</v>
      </c>
      <c r="Z204" s="7">
        <f>VLOOKUP(Table1[[#This Row],[Province_Number]],base[],12)</f>
        <v>8</v>
      </c>
      <c r="AA204" s="7">
        <f>VLOOKUP(Table1[[#This Row],[Province_Number]],base[],13)</f>
        <v>8</v>
      </c>
      <c r="AB204" s="7" t="str">
        <f>VLOOKUP(Table1[[#This Row],[Province_Number]],base[],14)</f>
        <v>Lyon</v>
      </c>
      <c r="AC204" s="7">
        <f>VLOOKUP(Table1[[#This Row],[Province_Number]],base[],15)</f>
        <v>0</v>
      </c>
    </row>
    <row r="205" spans="1:29" ht="16.5" hidden="1" thickTop="1" thickBot="1" x14ac:dyDescent="0.3">
      <c r="A205">
        <v>204</v>
      </c>
      <c r="B205" t="s">
        <v>578</v>
      </c>
      <c r="C205" s="5" t="s">
        <v>34</v>
      </c>
      <c r="D205" s="5" t="s">
        <v>34</v>
      </c>
      <c r="E205" s="5" t="s">
        <v>34</v>
      </c>
      <c r="F205" s="5" t="s">
        <v>36</v>
      </c>
      <c r="G205" s="5" t="s">
        <v>15</v>
      </c>
      <c r="H205" s="5">
        <v>2000</v>
      </c>
      <c r="I205" s="5" t="s">
        <v>4211</v>
      </c>
      <c r="J205" s="5" t="s">
        <v>16</v>
      </c>
      <c r="K205" s="5"/>
      <c r="L205" s="5">
        <v>5</v>
      </c>
      <c r="M205" s="5">
        <v>6</v>
      </c>
      <c r="N205" s="5">
        <v>6</v>
      </c>
      <c r="O205" s="5" t="s">
        <v>6843</v>
      </c>
      <c r="P205" s="5" t="s">
        <v>4237</v>
      </c>
      <c r="Q205" s="5" t="s">
        <v>6854</v>
      </c>
      <c r="R205" s="5">
        <v>0</v>
      </c>
      <c r="S205" s="6" t="s">
        <v>4237</v>
      </c>
      <c r="T205" s="4" t="str">
        <f>VLOOKUP(Table1[[#This Row],[Province_Number]],WikiTable[],3)</f>
        <v>Europe</v>
      </c>
      <c r="U205" s="4" t="str">
        <f>VLOOKUP(Table1[[#This Row],[Province_Number]],WikiTable[],4)</f>
        <v>Occitania / French Region</v>
      </c>
      <c r="V205" s="4" t="str">
        <f>VLOOKUP(Table1[[#This Row],[Province_Number]],WikiTable[],12)</f>
        <v>Genoa</v>
      </c>
      <c r="W205" s="7" t="str">
        <f>VLOOKUP(Table1[[#This Row],[Province_Number]],WikiTable[],11)</f>
        <v>Wool</v>
      </c>
      <c r="X205" s="4" t="str">
        <f>VLOOKUP(Table1[[#This Row],[Province_Number]],base[],3)</f>
        <v>FRA</v>
      </c>
      <c r="Y205" s="7">
        <f>VLOOKUP(Table1[[#This Row],[Province_Number]],base[],11)</f>
        <v>5</v>
      </c>
      <c r="Z205" s="7">
        <f>VLOOKUP(Table1[[#This Row],[Province_Number]],base[],12)</f>
        <v>5</v>
      </c>
      <c r="AA205" s="7">
        <f>VLOOKUP(Table1[[#This Row],[Province_Number]],base[],13)</f>
        <v>5</v>
      </c>
      <c r="AB205" s="7" t="str">
        <f>VLOOKUP(Table1[[#This Row],[Province_Number]],base[],14)</f>
        <v>Grenoble</v>
      </c>
      <c r="AC205" s="7">
        <f>VLOOKUP(Table1[[#This Row],[Province_Number]],base[],15)</f>
        <v>0</v>
      </c>
    </row>
    <row r="206" spans="1:29" ht="16.5" hidden="1" thickTop="1" thickBot="1" x14ac:dyDescent="0.3">
      <c r="A206">
        <v>205</v>
      </c>
      <c r="B206" t="s">
        <v>590</v>
      </c>
      <c r="C206" s="5" t="s">
        <v>34</v>
      </c>
      <c r="D206" s="5" t="s">
        <v>34</v>
      </c>
      <c r="E206" s="5" t="s">
        <v>34</v>
      </c>
      <c r="F206" s="5" t="s">
        <v>36</v>
      </c>
      <c r="G206" s="5" t="s">
        <v>15</v>
      </c>
      <c r="H206" s="5">
        <v>2000</v>
      </c>
      <c r="I206" s="5" t="s">
        <v>4211</v>
      </c>
      <c r="J206" s="5" t="s">
        <v>16</v>
      </c>
      <c r="K206" s="5"/>
      <c r="L206" s="5">
        <v>8</v>
      </c>
      <c r="M206" s="5">
        <v>10</v>
      </c>
      <c r="N206" s="5">
        <v>8</v>
      </c>
      <c r="O206" s="5" t="s">
        <v>6817</v>
      </c>
      <c r="P206" s="5" t="s">
        <v>4237</v>
      </c>
      <c r="Q206" s="5" t="s">
        <v>5236</v>
      </c>
      <c r="R206" s="5">
        <v>0</v>
      </c>
      <c r="S206" s="6" t="s">
        <v>4237</v>
      </c>
      <c r="T206" s="4" t="str">
        <f>VLOOKUP(Table1[[#This Row],[Province_Number]],WikiTable[],3)</f>
        <v>Europe</v>
      </c>
      <c r="U206" s="4" t="str">
        <f>VLOOKUP(Table1[[#This Row],[Province_Number]],WikiTable[],4)</f>
        <v>Italian Region / Kingdom of Italy</v>
      </c>
      <c r="V206" s="4" t="str">
        <f>VLOOKUP(Table1[[#This Row],[Province_Number]],WikiTable[],12)</f>
        <v>Genoa</v>
      </c>
      <c r="W206" s="7" t="str">
        <f>VLOOKUP(Table1[[#This Row],[Province_Number]],WikiTable[],11)</f>
        <v>Cloth</v>
      </c>
      <c r="X206" s="4" t="str">
        <f>VLOOKUP(Table1[[#This Row],[Province_Number]],base[],3)</f>
        <v>SAV</v>
      </c>
      <c r="Y206" s="7">
        <f>VLOOKUP(Table1[[#This Row],[Province_Number]],base[],11)</f>
        <v>9</v>
      </c>
      <c r="Z206" s="7">
        <f>VLOOKUP(Table1[[#This Row],[Province_Number]],base[],12)</f>
        <v>9</v>
      </c>
      <c r="AA206" s="7">
        <f>VLOOKUP(Table1[[#This Row],[Province_Number]],base[],13)</f>
        <v>5</v>
      </c>
      <c r="AB206" s="7" t="str">
        <f>VLOOKUP(Table1[[#This Row],[Province_Number]],base[],14)</f>
        <v>Chambéry</v>
      </c>
      <c r="AC206" s="7">
        <f>VLOOKUP(Table1[[#This Row],[Province_Number]],base[],15)</f>
        <v>0</v>
      </c>
    </row>
    <row r="207" spans="1:29" ht="16.5" hidden="1" thickTop="1" thickBot="1" x14ac:dyDescent="0.3">
      <c r="A207">
        <v>206</v>
      </c>
      <c r="B207" t="s">
        <v>606</v>
      </c>
      <c r="C207" s="5" t="s">
        <v>1808</v>
      </c>
      <c r="D207" s="5" t="s">
        <v>1808</v>
      </c>
      <c r="E207" s="5" t="s">
        <v>1809</v>
      </c>
      <c r="F207" s="5" t="s">
        <v>337</v>
      </c>
      <c r="G207" s="5" t="s">
        <v>15</v>
      </c>
      <c r="H207" s="5">
        <v>2000</v>
      </c>
      <c r="I207" s="5" t="s">
        <v>6776</v>
      </c>
      <c r="J207" s="5" t="s">
        <v>16</v>
      </c>
      <c r="K207" s="5"/>
      <c r="L207" s="5"/>
      <c r="M207" s="5"/>
      <c r="N207" s="5"/>
      <c r="O207" s="5"/>
      <c r="P207" s="5"/>
      <c r="Q207" s="5"/>
      <c r="R207" s="5"/>
      <c r="S207" s="6"/>
      <c r="T207" s="4" t="str">
        <f>VLOOKUP(Table1[[#This Row],[Province_Number]],WikiTable[],3)</f>
        <v>Europe</v>
      </c>
      <c r="U207" s="4" t="str">
        <f>VLOOKUP(Table1[[#This Row],[Province_Number]],WikiTable[],4)</f>
        <v>Spanish Region / Iberian Peninsula</v>
      </c>
      <c r="V207" s="4" t="str">
        <f>VLOOKUP(Table1[[#This Row],[Province_Number]],WikiTable[],12)</f>
        <v>Sevilla</v>
      </c>
      <c r="W207" s="7" t="str">
        <f>VLOOKUP(Table1[[#This Row],[Province_Number]],WikiTable[],11)</f>
        <v>Fish</v>
      </c>
      <c r="X207" s="4" t="str">
        <f>VLOOKUP(Table1[[#This Row],[Province_Number]],base[],3)</f>
        <v>CAS		#Juan II of Castille</v>
      </c>
      <c r="Y207" s="7">
        <f>VLOOKUP(Table1[[#This Row],[Province_Number]],base[],11)</f>
        <v>3</v>
      </c>
      <c r="Z207" s="7">
        <f>VLOOKUP(Table1[[#This Row],[Province_Number]],base[],12)</f>
        <v>3</v>
      </c>
      <c r="AA207" s="7">
        <f>VLOOKUP(Table1[[#This Row],[Province_Number]],base[],13)</f>
        <v>3</v>
      </c>
      <c r="AB207" s="7" t="str">
        <f>VLOOKUP(Table1[[#This Row],[Province_Number]],base[],14)</f>
        <v>A Corunha</v>
      </c>
      <c r="AC207" s="7">
        <f>VLOOKUP(Table1[[#This Row],[Province_Number]],base[],15)</f>
        <v>0</v>
      </c>
    </row>
    <row r="208" spans="1:29" ht="16.5" hidden="1" thickTop="1" thickBot="1" x14ac:dyDescent="0.3">
      <c r="A208">
        <v>207</v>
      </c>
      <c r="B208" t="s">
        <v>617</v>
      </c>
      <c r="C208" s="5" t="s">
        <v>329</v>
      </c>
      <c r="D208" s="5" t="s">
        <v>329</v>
      </c>
      <c r="E208" s="5" t="s">
        <v>329</v>
      </c>
      <c r="F208" s="5" t="s">
        <v>337</v>
      </c>
      <c r="G208" s="5" t="s">
        <v>15</v>
      </c>
      <c r="H208" s="5">
        <v>2000</v>
      </c>
      <c r="I208" s="5" t="s">
        <v>6776</v>
      </c>
      <c r="J208" s="5" t="s">
        <v>16</v>
      </c>
      <c r="K208" s="5"/>
      <c r="L208" s="5"/>
      <c r="M208" s="5"/>
      <c r="N208" s="5"/>
      <c r="O208" s="5"/>
      <c r="P208" s="5"/>
      <c r="Q208" s="5"/>
      <c r="R208" s="5"/>
      <c r="S208" s="6"/>
      <c r="T208" s="4" t="str">
        <f>VLOOKUP(Table1[[#This Row],[Province_Number]],WikiTable[],3)</f>
        <v>Europe</v>
      </c>
      <c r="U208" s="4" t="str">
        <f>VLOOKUP(Table1[[#This Row],[Province_Number]],WikiTable[],4)</f>
        <v>Spanish Region / Iberian Peninsula</v>
      </c>
      <c r="V208" s="4" t="str">
        <f>VLOOKUP(Table1[[#This Row],[Province_Number]],WikiTable[],12)</f>
        <v>Sevilla</v>
      </c>
      <c r="W208" s="7" t="str">
        <f>VLOOKUP(Table1[[#This Row],[Province_Number]],WikiTable[],11)</f>
        <v>Salt</v>
      </c>
      <c r="X208" s="4" t="str">
        <f>VLOOKUP(Table1[[#This Row],[Province_Number]],base[],3)</f>
        <v>CAS		#Juan II of Castille</v>
      </c>
      <c r="Y208" s="7">
        <f>VLOOKUP(Table1[[#This Row],[Province_Number]],base[],11)</f>
        <v>5</v>
      </c>
      <c r="Z208" s="7">
        <f>VLOOKUP(Table1[[#This Row],[Province_Number]],base[],12)</f>
        <v>5</v>
      </c>
      <c r="AA208" s="7">
        <f>VLOOKUP(Table1[[#This Row],[Province_Number]],base[],13)</f>
        <v>3</v>
      </c>
      <c r="AB208" s="7" t="str">
        <f>VLOOKUP(Table1[[#This Row],[Province_Number]],base[],14)</f>
        <v>Oviedo</v>
      </c>
      <c r="AC208" s="7">
        <f>VLOOKUP(Table1[[#This Row],[Province_Number]],base[],15)</f>
        <v>0</v>
      </c>
    </row>
    <row r="209" spans="1:29" ht="16.5" hidden="1" thickTop="1" thickBot="1" x14ac:dyDescent="0.3">
      <c r="A209">
        <v>208</v>
      </c>
      <c r="B209" t="s">
        <v>625</v>
      </c>
      <c r="C209" s="5" t="s">
        <v>329</v>
      </c>
      <c r="D209" s="5" t="s">
        <v>329</v>
      </c>
      <c r="E209" s="5" t="s">
        <v>329</v>
      </c>
      <c r="F209" s="5" t="s">
        <v>337</v>
      </c>
      <c r="G209" s="5" t="s">
        <v>15</v>
      </c>
      <c r="H209" s="5">
        <v>2000</v>
      </c>
      <c r="I209" s="5" t="s">
        <v>6776</v>
      </c>
      <c r="J209" s="5" t="s">
        <v>16</v>
      </c>
      <c r="K209" s="5"/>
      <c r="L209" s="5"/>
      <c r="M209" s="5"/>
      <c r="N209" s="5"/>
      <c r="O209" s="5"/>
      <c r="P209" s="5"/>
      <c r="Q209" s="5"/>
      <c r="R209" s="5"/>
      <c r="S209" s="6"/>
      <c r="T209" s="4" t="str">
        <f>VLOOKUP(Table1[[#This Row],[Province_Number]],WikiTable[],3)</f>
        <v>Europe</v>
      </c>
      <c r="U209" s="4" t="str">
        <f>VLOOKUP(Table1[[#This Row],[Province_Number]],WikiTable[],4)</f>
        <v>Spanish Region / Iberian Peninsula</v>
      </c>
      <c r="V209" s="4" t="str">
        <f>VLOOKUP(Table1[[#This Row],[Province_Number]],WikiTable[],12)</f>
        <v>Sevilla</v>
      </c>
      <c r="W209" s="7" t="str">
        <f>VLOOKUP(Table1[[#This Row],[Province_Number]],WikiTable[],11)</f>
        <v>Grain</v>
      </c>
      <c r="X209" s="4" t="str">
        <f>VLOOKUP(Table1[[#This Row],[Province_Number]],base[],3)</f>
        <v>CAS		#Juan II of Castille</v>
      </c>
      <c r="Y209" s="7">
        <f>VLOOKUP(Table1[[#This Row],[Province_Number]],base[],11)</f>
        <v>5</v>
      </c>
      <c r="Z209" s="7">
        <f>VLOOKUP(Table1[[#This Row],[Province_Number]],base[],12)</f>
        <v>5</v>
      </c>
      <c r="AA209" s="7">
        <f>VLOOKUP(Table1[[#This Row],[Province_Number]],base[],13)</f>
        <v>2</v>
      </c>
      <c r="AB209" s="7" t="str">
        <f>VLOOKUP(Table1[[#This Row],[Province_Number]],base[],14)</f>
        <v>León</v>
      </c>
      <c r="AC209" s="7">
        <f>VLOOKUP(Table1[[#This Row],[Province_Number]],base[],15)</f>
        <v>0</v>
      </c>
    </row>
    <row r="210" spans="1:29" ht="16.5" hidden="1" thickTop="1" thickBot="1" x14ac:dyDescent="0.3">
      <c r="A210">
        <v>209</v>
      </c>
      <c r="B210" t="s">
        <v>636</v>
      </c>
      <c r="C210" s="5" t="s">
        <v>1797</v>
      </c>
      <c r="D210" s="5" t="s">
        <v>1797</v>
      </c>
      <c r="E210" s="5" t="s">
        <v>1798</v>
      </c>
      <c r="F210" s="5" t="s">
        <v>36</v>
      </c>
      <c r="G210" s="5" t="s">
        <v>15</v>
      </c>
      <c r="H210" s="5">
        <v>2000</v>
      </c>
      <c r="I210" s="5" t="s">
        <v>6770</v>
      </c>
      <c r="J210" s="5" t="s">
        <v>16</v>
      </c>
      <c r="K210" s="5"/>
      <c r="L210" s="5">
        <v>2</v>
      </c>
      <c r="M210" s="5">
        <v>4</v>
      </c>
      <c r="N210" s="5">
        <v>3</v>
      </c>
      <c r="O210" s="5" t="s">
        <v>6823</v>
      </c>
      <c r="P210" s="5" t="s">
        <v>4237</v>
      </c>
      <c r="Q210" s="5" t="s">
        <v>5327</v>
      </c>
      <c r="R210" s="5">
        <v>0</v>
      </c>
      <c r="S210" s="6" t="s">
        <v>4237</v>
      </c>
      <c r="T210" s="4" t="str">
        <f>VLOOKUP(Table1[[#This Row],[Province_Number]],WikiTable[],3)</f>
        <v>Europe</v>
      </c>
      <c r="U210" s="4" t="str">
        <f>VLOOKUP(Table1[[#This Row],[Province_Number]],WikiTable[],4)</f>
        <v>Spanish Region / Iberian Peninsula</v>
      </c>
      <c r="V210" s="4" t="str">
        <f>VLOOKUP(Table1[[#This Row],[Province_Number]],WikiTable[],12)</f>
        <v>Bordeaux</v>
      </c>
      <c r="W210" s="7" t="str">
        <f>VLOOKUP(Table1[[#This Row],[Province_Number]],WikiTable[],11)</f>
        <v>Iron</v>
      </c>
      <c r="X210" s="4" t="str">
        <f>VLOOKUP(Table1[[#This Row],[Province_Number]],base[],3)</f>
        <v>CAS		#Juan II de Castilla</v>
      </c>
      <c r="Y210" s="7">
        <f>VLOOKUP(Table1[[#This Row],[Province_Number]],base[],11)</f>
        <v>2</v>
      </c>
      <c r="Z210" s="7">
        <f>VLOOKUP(Table1[[#This Row],[Province_Number]],base[],12)</f>
        <v>2</v>
      </c>
      <c r="AA210" s="7">
        <f>VLOOKUP(Table1[[#This Row],[Province_Number]],base[],13)</f>
        <v>2</v>
      </c>
      <c r="AB210" s="7" t="str">
        <f>VLOOKUP(Table1[[#This Row],[Province_Number]],base[],14)</f>
        <v>Bilbao</v>
      </c>
      <c r="AC210" s="7">
        <f>VLOOKUP(Table1[[#This Row],[Province_Number]],base[],15)</f>
        <v>0</v>
      </c>
    </row>
    <row r="211" spans="1:29" ht="16.5" hidden="1" thickTop="1" thickBot="1" x14ac:dyDescent="0.3">
      <c r="A211">
        <v>210</v>
      </c>
      <c r="B211" t="s">
        <v>648</v>
      </c>
      <c r="C211" s="5" t="s">
        <v>1797</v>
      </c>
      <c r="D211" s="5" t="s">
        <v>1797</v>
      </c>
      <c r="E211" s="5" t="s">
        <v>1798</v>
      </c>
      <c r="F211" s="5" t="s">
        <v>36</v>
      </c>
      <c r="G211" s="5" t="s">
        <v>15</v>
      </c>
      <c r="H211" s="5">
        <v>2000</v>
      </c>
      <c r="I211" s="5" t="s">
        <v>6770</v>
      </c>
      <c r="J211" s="5" t="s">
        <v>16</v>
      </c>
      <c r="K211" s="5" t="s">
        <v>4237</v>
      </c>
      <c r="L211" s="5">
        <v>3</v>
      </c>
      <c r="M211" s="5">
        <v>2</v>
      </c>
      <c r="N211" s="5">
        <v>5</v>
      </c>
      <c r="O211" s="5" t="s">
        <v>6823</v>
      </c>
      <c r="P211" s="5" t="s">
        <v>4237</v>
      </c>
      <c r="Q211" s="5" t="s">
        <v>5352</v>
      </c>
      <c r="R211" s="5">
        <v>0</v>
      </c>
      <c r="S211" s="6" t="s">
        <v>4237</v>
      </c>
      <c r="T211" s="4" t="str">
        <f>VLOOKUP(Table1[[#This Row],[Province_Number]],WikiTable[],3)</f>
        <v>Europe</v>
      </c>
      <c r="U211" s="4" t="str">
        <f>VLOOKUP(Table1[[#This Row],[Province_Number]],WikiTable[],4)</f>
        <v>Spanish Region / Iberian Peninsula</v>
      </c>
      <c r="V211" s="4" t="str">
        <f>VLOOKUP(Table1[[#This Row],[Province_Number]],WikiTable[],12)</f>
        <v>Bordeaux</v>
      </c>
      <c r="W211" s="7" t="str">
        <f>VLOOKUP(Table1[[#This Row],[Province_Number]],WikiTable[],11)</f>
        <v>Iron</v>
      </c>
      <c r="X211" s="4" t="str">
        <f>VLOOKUP(Table1[[#This Row],[Province_Number]],base[],3)</f>
        <v>NAV		#Juan I de Navarra</v>
      </c>
      <c r="Y211" s="7">
        <f>VLOOKUP(Table1[[#This Row],[Province_Number]],base[],11)</f>
        <v>3</v>
      </c>
      <c r="Z211" s="7">
        <f>VLOOKUP(Table1[[#This Row],[Province_Number]],base[],12)</f>
        <v>2</v>
      </c>
      <c r="AA211" s="7">
        <f>VLOOKUP(Table1[[#This Row],[Province_Number]],base[],13)</f>
        <v>2</v>
      </c>
      <c r="AB211" s="7" t="str">
        <f>VLOOKUP(Table1[[#This Row],[Province_Number]],base[],14)</f>
        <v>Pamplona</v>
      </c>
      <c r="AC211" s="7">
        <f>VLOOKUP(Table1[[#This Row],[Province_Number]],base[],15)</f>
        <v>0</v>
      </c>
    </row>
    <row r="212" spans="1:29" ht="16.5" hidden="1" thickTop="1" thickBot="1" x14ac:dyDescent="0.3">
      <c r="A212">
        <v>211</v>
      </c>
      <c r="B212" t="s">
        <v>651</v>
      </c>
      <c r="C212" s="5" t="s">
        <v>345</v>
      </c>
      <c r="D212" s="5" t="s">
        <v>345</v>
      </c>
      <c r="E212" s="5" t="s">
        <v>345</v>
      </c>
      <c r="F212" s="5" t="s">
        <v>179</v>
      </c>
      <c r="G212" s="5" t="s">
        <v>15</v>
      </c>
      <c r="H212" s="5">
        <v>2000</v>
      </c>
      <c r="I212" s="5" t="s">
        <v>4211</v>
      </c>
      <c r="J212" s="5" t="s">
        <v>16</v>
      </c>
      <c r="K212" s="5"/>
      <c r="L212" s="5"/>
      <c r="M212" s="5"/>
      <c r="N212" s="5"/>
      <c r="O212" s="5"/>
      <c r="P212" s="5"/>
      <c r="Q212" s="5"/>
      <c r="R212" s="5"/>
      <c r="S212" s="6"/>
      <c r="T212" s="4" t="str">
        <f>VLOOKUP(Table1[[#This Row],[Province_Number]],WikiTable[],3)</f>
        <v>Europe</v>
      </c>
      <c r="U212" s="4" t="str">
        <f>VLOOKUP(Table1[[#This Row],[Province_Number]],WikiTable[],4)</f>
        <v>Spanish Region / Iberian Peninsula</v>
      </c>
      <c r="V212" s="4" t="str">
        <f>VLOOKUP(Table1[[#This Row],[Province_Number]],WikiTable[],12)</f>
        <v>Genoa</v>
      </c>
      <c r="W212" s="7" t="str">
        <f>VLOOKUP(Table1[[#This Row],[Province_Number]],WikiTable[],11)</f>
        <v>Wool</v>
      </c>
      <c r="X212" s="4" t="str">
        <f>VLOOKUP(Table1[[#This Row],[Province_Number]],base[],3)</f>
        <v>ARA		#Alfons V of Aragon</v>
      </c>
      <c r="Y212" s="7">
        <f>VLOOKUP(Table1[[#This Row],[Province_Number]],base[],11)</f>
        <v>3</v>
      </c>
      <c r="Z212" s="7">
        <f>VLOOKUP(Table1[[#This Row],[Province_Number]],base[],12)</f>
        <v>2</v>
      </c>
      <c r="AA212" s="7">
        <f>VLOOKUP(Table1[[#This Row],[Province_Number]],base[],13)</f>
        <v>2</v>
      </c>
      <c r="AB212" s="7" t="str">
        <f>VLOOKUP(Table1[[#This Row],[Province_Number]],base[],14)</f>
        <v>Huesca</v>
      </c>
      <c r="AC212" s="7">
        <f>VLOOKUP(Table1[[#This Row],[Province_Number]],base[],15)</f>
        <v>0</v>
      </c>
    </row>
    <row r="213" spans="1:29" ht="16.5" hidden="1" thickTop="1" thickBot="1" x14ac:dyDescent="0.3">
      <c r="A213">
        <v>212</v>
      </c>
      <c r="B213" t="s">
        <v>653</v>
      </c>
      <c r="C213" s="5" t="s">
        <v>345</v>
      </c>
      <c r="D213" s="5" t="s">
        <v>345</v>
      </c>
      <c r="E213" s="5" t="s">
        <v>345</v>
      </c>
      <c r="F213" s="5" t="s">
        <v>179</v>
      </c>
      <c r="G213" s="5" t="s">
        <v>15</v>
      </c>
      <c r="H213" s="5">
        <v>2000</v>
      </c>
      <c r="I213" s="5" t="s">
        <v>4211</v>
      </c>
      <c r="J213" s="5" t="s">
        <v>16</v>
      </c>
      <c r="K213" s="5"/>
      <c r="L213" s="5"/>
      <c r="M213" s="5"/>
      <c r="N213" s="5"/>
      <c r="O213" s="5"/>
      <c r="P213" s="5"/>
      <c r="Q213" s="5"/>
      <c r="R213" s="5"/>
      <c r="S213" s="6"/>
      <c r="T213" s="4" t="str">
        <f>VLOOKUP(Table1[[#This Row],[Province_Number]],WikiTable[],3)</f>
        <v>Europe</v>
      </c>
      <c r="U213" s="4" t="str">
        <f>VLOOKUP(Table1[[#This Row],[Province_Number]],WikiTable[],4)</f>
        <v>Spanish Region / Iberian Peninsula</v>
      </c>
      <c r="V213" s="4" t="str">
        <f>VLOOKUP(Table1[[#This Row],[Province_Number]],WikiTable[],12)</f>
        <v>Genoa</v>
      </c>
      <c r="W213" s="7" t="str">
        <f>VLOOKUP(Table1[[#This Row],[Province_Number]],WikiTable[],11)</f>
        <v>Fish</v>
      </c>
      <c r="X213" s="4" t="str">
        <f>VLOOKUP(Table1[[#This Row],[Province_Number]],base[],3)</f>
        <v>ARA		#Alfons V of Aragon</v>
      </c>
      <c r="Y213" s="7">
        <f>VLOOKUP(Table1[[#This Row],[Province_Number]],base[],11)</f>
        <v>3</v>
      </c>
      <c r="Z213" s="7">
        <f>VLOOKUP(Table1[[#This Row],[Province_Number]],base[],12)</f>
        <v>3</v>
      </c>
      <c r="AA213" s="7">
        <f>VLOOKUP(Table1[[#This Row],[Province_Number]],base[],13)</f>
        <v>3</v>
      </c>
      <c r="AB213" s="7" t="str">
        <f>VLOOKUP(Table1[[#This Row],[Province_Number]],base[],14)</f>
        <v>Girona</v>
      </c>
      <c r="AC213" s="7">
        <f>VLOOKUP(Table1[[#This Row],[Province_Number]],base[],15)</f>
        <v>0</v>
      </c>
    </row>
    <row r="214" spans="1:29" ht="16.5" hidden="1" thickTop="1" thickBot="1" x14ac:dyDescent="0.3">
      <c r="A214">
        <v>213</v>
      </c>
      <c r="B214" t="s">
        <v>658</v>
      </c>
      <c r="C214" s="5" t="s">
        <v>345</v>
      </c>
      <c r="D214" s="5" t="s">
        <v>345</v>
      </c>
      <c r="E214" s="5" t="s">
        <v>345</v>
      </c>
      <c r="F214" s="5" t="s">
        <v>179</v>
      </c>
      <c r="G214" s="5" t="s">
        <v>15</v>
      </c>
      <c r="H214" s="5">
        <v>2000</v>
      </c>
      <c r="I214" s="5" t="s">
        <v>4211</v>
      </c>
      <c r="J214" s="5" t="s">
        <v>16</v>
      </c>
      <c r="K214" s="5"/>
      <c r="L214" s="5"/>
      <c r="M214" s="5"/>
      <c r="N214" s="5"/>
      <c r="O214" s="5"/>
      <c r="P214" s="5"/>
      <c r="Q214" s="5"/>
      <c r="R214" s="5"/>
      <c r="S214" s="6"/>
      <c r="T214" s="4" t="str">
        <f>VLOOKUP(Table1[[#This Row],[Province_Number]],WikiTable[],3)</f>
        <v>Europe</v>
      </c>
      <c r="U214" s="4" t="str">
        <f>VLOOKUP(Table1[[#This Row],[Province_Number]],WikiTable[],4)</f>
        <v>Spanish Region / Iberian Peninsula</v>
      </c>
      <c r="V214" s="4" t="str">
        <f>VLOOKUP(Table1[[#This Row],[Province_Number]],WikiTable[],12)</f>
        <v>Genoa</v>
      </c>
      <c r="W214" s="7" t="str">
        <f>VLOOKUP(Table1[[#This Row],[Province_Number]],WikiTable[],11)</f>
        <v>Wine</v>
      </c>
      <c r="X214" s="4" t="str">
        <f>VLOOKUP(Table1[[#This Row],[Province_Number]],base[],3)</f>
        <v>ARA	#Alfons V of Aragon</v>
      </c>
      <c r="Y214" s="7">
        <f>VLOOKUP(Table1[[#This Row],[Province_Number]],base[],11)</f>
        <v>6</v>
      </c>
      <c r="Z214" s="7">
        <f>VLOOKUP(Table1[[#This Row],[Province_Number]],base[],12)</f>
        <v>6</v>
      </c>
      <c r="AA214" s="7">
        <f>VLOOKUP(Table1[[#This Row],[Province_Number]],base[],13)</f>
        <v>3</v>
      </c>
      <c r="AB214" s="7" t="str">
        <f>VLOOKUP(Table1[[#This Row],[Province_Number]],base[],14)</f>
        <v>Barcelona</v>
      </c>
      <c r="AC214" s="7">
        <f>VLOOKUP(Table1[[#This Row],[Province_Number]],base[],15)</f>
        <v>0</v>
      </c>
    </row>
    <row r="215" spans="1:29" ht="16.5" hidden="1" thickTop="1" thickBot="1" x14ac:dyDescent="0.3">
      <c r="A215">
        <v>214</v>
      </c>
      <c r="B215" t="s">
        <v>659</v>
      </c>
      <c r="C215" s="5" t="s">
        <v>345</v>
      </c>
      <c r="D215" s="5" t="s">
        <v>345</v>
      </c>
      <c r="E215" s="5" t="s">
        <v>345</v>
      </c>
      <c r="F215" s="5" t="s">
        <v>179</v>
      </c>
      <c r="G215" s="5" t="s">
        <v>15</v>
      </c>
      <c r="H215" s="5">
        <v>2000</v>
      </c>
      <c r="I215" s="5" t="s">
        <v>4211</v>
      </c>
      <c r="J215" s="5" t="s">
        <v>16</v>
      </c>
      <c r="K215" s="5"/>
      <c r="L215" s="5"/>
      <c r="M215" s="5"/>
      <c r="N215" s="5"/>
      <c r="O215" s="5"/>
      <c r="P215" s="5"/>
      <c r="Q215" s="5"/>
      <c r="R215" s="5"/>
      <c r="S215" s="6"/>
      <c r="T215" s="4" t="str">
        <f>VLOOKUP(Table1[[#This Row],[Province_Number]],WikiTable[],3)</f>
        <v>Europe</v>
      </c>
      <c r="U215" s="4" t="str">
        <f>VLOOKUP(Table1[[#This Row],[Province_Number]],WikiTable[],4)</f>
        <v>Spanish Region / Iberian Peninsula</v>
      </c>
      <c r="V215" s="4" t="str">
        <f>VLOOKUP(Table1[[#This Row],[Province_Number]],WikiTable[],12)</f>
        <v>Genoa</v>
      </c>
      <c r="W215" s="7" t="str">
        <f>VLOOKUP(Table1[[#This Row],[Province_Number]],WikiTable[],11)</f>
        <v>Iron</v>
      </c>
      <c r="X215" s="4" t="str">
        <f>VLOOKUP(Table1[[#This Row],[Province_Number]],base[],3)</f>
        <v>ARA		# Alfons V of Aragon</v>
      </c>
      <c r="Y215" s="7">
        <f>VLOOKUP(Table1[[#This Row],[Province_Number]],base[],11)</f>
        <v>6</v>
      </c>
      <c r="Z215" s="7">
        <f>VLOOKUP(Table1[[#This Row],[Province_Number]],base[],12)</f>
        <v>6</v>
      </c>
      <c r="AA215" s="7">
        <f>VLOOKUP(Table1[[#This Row],[Province_Number]],base[],13)</f>
        <v>5</v>
      </c>
      <c r="AB215" s="7" t="str">
        <f>VLOOKUP(Table1[[#This Row],[Province_Number]],base[],14)</f>
        <v>Zaragoza</v>
      </c>
      <c r="AC215" s="7">
        <f>VLOOKUP(Table1[[#This Row],[Province_Number]],base[],15)</f>
        <v>0</v>
      </c>
    </row>
    <row r="216" spans="1:29" ht="16.5" hidden="1" thickTop="1" thickBot="1" x14ac:dyDescent="0.3">
      <c r="A216">
        <v>215</v>
      </c>
      <c r="B216" t="s">
        <v>660</v>
      </c>
      <c r="C216" s="5" t="s">
        <v>46</v>
      </c>
      <c r="D216" s="5" t="s">
        <v>46</v>
      </c>
      <c r="E216" s="5" t="s">
        <v>46</v>
      </c>
      <c r="F216" s="5" t="s">
        <v>337</v>
      </c>
      <c r="G216" s="5" t="s">
        <v>15</v>
      </c>
      <c r="H216" s="5">
        <v>2000</v>
      </c>
      <c r="I216" s="5" t="s">
        <v>6776</v>
      </c>
      <c r="J216" s="5" t="s">
        <v>16</v>
      </c>
      <c r="K216" s="5"/>
      <c r="L216" s="5"/>
      <c r="M216" s="5"/>
      <c r="N216" s="5"/>
      <c r="O216" s="5"/>
      <c r="P216" s="5"/>
      <c r="Q216" s="5"/>
      <c r="R216" s="5"/>
      <c r="S216" s="6"/>
      <c r="T216" s="4" t="str">
        <f>VLOOKUP(Table1[[#This Row],[Province_Number]],WikiTable[],3)</f>
        <v>Europe</v>
      </c>
      <c r="U216" s="4" t="str">
        <f>VLOOKUP(Table1[[#This Row],[Province_Number]],WikiTable[],4)</f>
        <v>Spanish Region / Iberian Peninsula</v>
      </c>
      <c r="V216" s="4" t="str">
        <f>VLOOKUP(Table1[[#This Row],[Province_Number]],WikiTable[],12)</f>
        <v>Sevilla</v>
      </c>
      <c r="W216" s="7" t="str">
        <f>VLOOKUP(Table1[[#This Row],[Province_Number]],WikiTable[],11)</f>
        <v>Wool</v>
      </c>
      <c r="X216" s="4" t="str">
        <f>VLOOKUP(Table1[[#This Row],[Province_Number]],base[],3)</f>
        <v>CAS		#Juan II of Castille</v>
      </c>
      <c r="Y216" s="7">
        <f>VLOOKUP(Table1[[#This Row],[Province_Number]],base[],11)</f>
        <v>5</v>
      </c>
      <c r="Z216" s="7">
        <f>VLOOKUP(Table1[[#This Row],[Province_Number]],base[],12)</f>
        <v>3</v>
      </c>
      <c r="AA216" s="7">
        <f>VLOOKUP(Table1[[#This Row],[Province_Number]],base[],13)</f>
        <v>2</v>
      </c>
      <c r="AB216" s="7" t="str">
        <f>VLOOKUP(Table1[[#This Row],[Province_Number]],base[],14)</f>
        <v>Valladolid</v>
      </c>
      <c r="AC216" s="7">
        <f>VLOOKUP(Table1[[#This Row],[Province_Number]],base[],15)</f>
        <v>0</v>
      </c>
    </row>
    <row r="217" spans="1:29" ht="16.5" hidden="1" thickTop="1" thickBot="1" x14ac:dyDescent="0.3">
      <c r="A217">
        <v>216</v>
      </c>
      <c r="B217" t="s">
        <v>661</v>
      </c>
      <c r="C217" s="5" t="s">
        <v>329</v>
      </c>
      <c r="D217" s="5" t="s">
        <v>329</v>
      </c>
      <c r="E217" s="5" t="s">
        <v>329</v>
      </c>
      <c r="F217" s="5" t="s">
        <v>36</v>
      </c>
      <c r="G217" s="5" t="s">
        <v>15</v>
      </c>
      <c r="H217" s="5">
        <v>2000</v>
      </c>
      <c r="I217" s="5" t="s">
        <v>6776</v>
      </c>
      <c r="J217" s="5" t="s">
        <v>16</v>
      </c>
      <c r="K217" s="5"/>
      <c r="L217" s="5"/>
      <c r="M217" s="5"/>
      <c r="N217" s="5"/>
      <c r="O217" s="5"/>
      <c r="P217" s="5"/>
      <c r="Q217" s="5"/>
      <c r="R217" s="5"/>
      <c r="S217" s="6"/>
      <c r="T217" s="4" t="str">
        <f>VLOOKUP(Table1[[#This Row],[Province_Number]],WikiTable[],3)</f>
        <v>Europe</v>
      </c>
      <c r="U217" s="4" t="str">
        <f>VLOOKUP(Table1[[#This Row],[Province_Number]],WikiTable[],4)</f>
        <v>Spanish Region / Iberian Peninsula</v>
      </c>
      <c r="V217" s="4" t="str">
        <f>VLOOKUP(Table1[[#This Row],[Province_Number]],WikiTable[],12)</f>
        <v>Sevilla</v>
      </c>
      <c r="W217" s="7" t="str">
        <f>VLOOKUP(Table1[[#This Row],[Province_Number]],WikiTable[],11)</f>
        <v>Grain</v>
      </c>
      <c r="X217" s="4" t="str">
        <f>VLOOKUP(Table1[[#This Row],[Province_Number]],base[],3)</f>
        <v>CAS		#Juan II of Castille</v>
      </c>
      <c r="Y217" s="7">
        <f>VLOOKUP(Table1[[#This Row],[Province_Number]],base[],11)</f>
        <v>6</v>
      </c>
      <c r="Z217" s="7">
        <f>VLOOKUP(Table1[[#This Row],[Province_Number]],base[],12)</f>
        <v>6</v>
      </c>
      <c r="AA217" s="7">
        <f>VLOOKUP(Table1[[#This Row],[Province_Number]],base[],13)</f>
        <v>7</v>
      </c>
      <c r="AB217" s="7" t="str">
        <f>VLOOKUP(Table1[[#This Row],[Province_Number]],base[],14)</f>
        <v>Salamanca</v>
      </c>
      <c r="AC217" s="7">
        <f>VLOOKUP(Table1[[#This Row],[Province_Number]],base[],15)</f>
        <v>0</v>
      </c>
    </row>
    <row r="218" spans="1:29" ht="16.5" hidden="1" thickTop="1" thickBot="1" x14ac:dyDescent="0.3">
      <c r="A218">
        <v>217</v>
      </c>
      <c r="B218" t="s">
        <v>662</v>
      </c>
      <c r="C218" s="5" t="s">
        <v>345</v>
      </c>
      <c r="D218" s="5" t="s">
        <v>345</v>
      </c>
      <c r="E218" s="5" t="s">
        <v>345</v>
      </c>
      <c r="F218" s="5" t="s">
        <v>179</v>
      </c>
      <c r="G218" s="5" t="s">
        <v>15</v>
      </c>
      <c r="H218" s="5">
        <v>2000</v>
      </c>
      <c r="I218" s="5" t="s">
        <v>6776</v>
      </c>
      <c r="J218" s="5" t="s">
        <v>16</v>
      </c>
      <c r="K218" s="5"/>
      <c r="L218" s="5"/>
      <c r="M218" s="5"/>
      <c r="N218" s="5"/>
      <c r="O218" s="5"/>
      <c r="P218" s="5"/>
      <c r="Q218" s="5"/>
      <c r="R218" s="5"/>
      <c r="S218" s="6"/>
      <c r="T218" s="4" t="str">
        <f>VLOOKUP(Table1[[#This Row],[Province_Number]],WikiTable[],3)</f>
        <v>Europe</v>
      </c>
      <c r="U218" s="4" t="str">
        <f>VLOOKUP(Table1[[#This Row],[Province_Number]],WikiTable[],4)</f>
        <v>Spanish Region / Iberian Peninsula</v>
      </c>
      <c r="V218" s="4" t="str">
        <f>VLOOKUP(Table1[[#This Row],[Province_Number]],WikiTable[],12)</f>
        <v>Sevilla</v>
      </c>
      <c r="W218" s="7" t="str">
        <f>VLOOKUP(Table1[[#This Row],[Province_Number]],WikiTable[],11)</f>
        <v>Cloth</v>
      </c>
      <c r="X218" s="4" t="str">
        <f>VLOOKUP(Table1[[#This Row],[Province_Number]],base[],3)</f>
        <v>CAS		#Juan II of Castille</v>
      </c>
      <c r="Y218" s="7">
        <f>VLOOKUP(Table1[[#This Row],[Province_Number]],base[],11)</f>
        <v>6</v>
      </c>
      <c r="Z218" s="7">
        <f>VLOOKUP(Table1[[#This Row],[Province_Number]],base[],12)</f>
        <v>6</v>
      </c>
      <c r="AA218" s="7">
        <f>VLOOKUP(Table1[[#This Row],[Province_Number]],base[],13)</f>
        <v>5</v>
      </c>
      <c r="AB218" s="7" t="str">
        <f>VLOOKUP(Table1[[#This Row],[Province_Number]],base[],14)</f>
        <v>Madrid</v>
      </c>
      <c r="AC218" s="7">
        <f>VLOOKUP(Table1[[#This Row],[Province_Number]],base[],15)</f>
        <v>0</v>
      </c>
    </row>
    <row r="219" spans="1:29" ht="16.5" hidden="1" thickTop="1" thickBot="1" x14ac:dyDescent="0.3">
      <c r="A219">
        <v>218</v>
      </c>
      <c r="B219" t="s">
        <v>663</v>
      </c>
      <c r="C219" s="5" t="s">
        <v>340</v>
      </c>
      <c r="D219" s="5" t="s">
        <v>340</v>
      </c>
      <c r="E219" s="5" t="s">
        <v>340</v>
      </c>
      <c r="F219" s="5" t="s">
        <v>36</v>
      </c>
      <c r="G219" s="5" t="s">
        <v>15</v>
      </c>
      <c r="H219" s="5">
        <v>2000</v>
      </c>
      <c r="I219" s="5" t="s">
        <v>6776</v>
      </c>
      <c r="J219" s="5" t="s">
        <v>16</v>
      </c>
      <c r="K219" s="5"/>
      <c r="L219" s="5">
        <v>4</v>
      </c>
      <c r="M219" s="5">
        <v>4</v>
      </c>
      <c r="N219" s="5">
        <v>6</v>
      </c>
      <c r="O219" s="5" t="s">
        <v>6843</v>
      </c>
      <c r="P219" s="5" t="s">
        <v>4237</v>
      </c>
      <c r="Q219" s="5" t="s">
        <v>663</v>
      </c>
      <c r="R219" s="5">
        <v>0</v>
      </c>
      <c r="S219" s="6" t="s">
        <v>4237</v>
      </c>
      <c r="T219" s="4" t="str">
        <f>VLOOKUP(Table1[[#This Row],[Province_Number]],WikiTable[],3)</f>
        <v>Europe</v>
      </c>
      <c r="U219" s="4" t="str">
        <f>VLOOKUP(Table1[[#This Row],[Province_Number]],WikiTable[],4)</f>
        <v>Spanish Region / Iberian Peninsula</v>
      </c>
      <c r="V219" s="4" t="str">
        <f>VLOOKUP(Table1[[#This Row],[Province_Number]],WikiTable[],12)</f>
        <v>Sevilla</v>
      </c>
      <c r="W219" s="7" t="str">
        <f>VLOOKUP(Table1[[#This Row],[Province_Number]],WikiTable[],11)</f>
        <v>Wool</v>
      </c>
      <c r="X219" s="4" t="str">
        <f>VLOOKUP(Table1[[#This Row],[Province_Number]],base[],3)</f>
        <v>CAS		#Juan II of Castille</v>
      </c>
      <c r="Y219" s="7">
        <f>VLOOKUP(Table1[[#This Row],[Province_Number]],base[],11)</f>
        <v>4</v>
      </c>
      <c r="Z219" s="7">
        <f>VLOOKUP(Table1[[#This Row],[Province_Number]],base[],12)</f>
        <v>4</v>
      </c>
      <c r="AA219" s="7">
        <f>VLOOKUP(Table1[[#This Row],[Province_Number]],base[],13)</f>
        <v>4</v>
      </c>
      <c r="AB219" s="7" t="str">
        <f>VLOOKUP(Table1[[#This Row],[Province_Number]],base[],14)</f>
        <v>Badajoz</v>
      </c>
      <c r="AC219" s="7">
        <f>VLOOKUP(Table1[[#This Row],[Province_Number]],base[],15)</f>
        <v>0</v>
      </c>
    </row>
    <row r="220" spans="1:29" ht="16.5" hidden="1" thickTop="1" thickBot="1" x14ac:dyDescent="0.3">
      <c r="A220">
        <v>219</v>
      </c>
      <c r="B220" t="s">
        <v>664</v>
      </c>
      <c r="C220" s="5" t="s">
        <v>340</v>
      </c>
      <c r="D220" s="5" t="s">
        <v>340</v>
      </c>
      <c r="E220" s="5" t="s">
        <v>1813</v>
      </c>
      <c r="F220" s="5" t="s">
        <v>36</v>
      </c>
      <c r="G220" s="5" t="s">
        <v>15</v>
      </c>
      <c r="H220" s="5">
        <v>2000</v>
      </c>
      <c r="I220" s="5" t="s">
        <v>6776</v>
      </c>
      <c r="J220" s="5" t="s">
        <v>16</v>
      </c>
      <c r="K220" s="5" t="s">
        <v>4237</v>
      </c>
      <c r="L220" s="5">
        <v>6</v>
      </c>
      <c r="M220" s="5">
        <v>5</v>
      </c>
      <c r="N220" s="5">
        <v>5</v>
      </c>
      <c r="O220" s="5" t="s">
        <v>6823</v>
      </c>
      <c r="P220" s="5" t="s">
        <v>4237</v>
      </c>
      <c r="Q220" s="5" t="s">
        <v>664</v>
      </c>
      <c r="R220" s="5">
        <v>0</v>
      </c>
      <c r="S220" s="6" t="s">
        <v>4237</v>
      </c>
      <c r="T220" s="4" t="str">
        <f>VLOOKUP(Table1[[#This Row],[Province_Number]],WikiTable[],3)</f>
        <v>Europe</v>
      </c>
      <c r="U220" s="4" t="str">
        <f>VLOOKUP(Table1[[#This Row],[Province_Number]],WikiTable[],4)</f>
        <v>Spanish Region / Iberian Peninsula</v>
      </c>
      <c r="V220" s="4" t="str">
        <f>VLOOKUP(Table1[[#This Row],[Province_Number]],WikiTable[],12)</f>
        <v>Sevilla</v>
      </c>
      <c r="W220" s="7" t="str">
        <f>VLOOKUP(Table1[[#This Row],[Province_Number]],WikiTable[],11)</f>
        <v>Iron</v>
      </c>
      <c r="X220" s="4" t="str">
        <f>VLOOKUP(Table1[[#This Row],[Province_Number]],base[],3)</f>
        <v>CAS		#Juan II of Castille</v>
      </c>
      <c r="Y220" s="7">
        <f>VLOOKUP(Table1[[#This Row],[Province_Number]],base[],11)</f>
        <v>6</v>
      </c>
      <c r="Z220" s="7">
        <f>VLOOKUP(Table1[[#This Row],[Province_Number]],base[],12)</f>
        <v>6</v>
      </c>
      <c r="AA220" s="7">
        <f>VLOOKUP(Table1[[#This Row],[Province_Number]],base[],13)</f>
        <v>4</v>
      </c>
      <c r="AB220" s="7" t="str">
        <f>VLOOKUP(Table1[[#This Row],[Province_Number]],base[],14)</f>
        <v>Toledo</v>
      </c>
      <c r="AC220" s="7">
        <f>VLOOKUP(Table1[[#This Row],[Province_Number]],base[],15)</f>
        <v>0</v>
      </c>
    </row>
    <row r="221" spans="1:29" ht="16.5" hidden="1" thickTop="1" thickBot="1" x14ac:dyDescent="0.3">
      <c r="A221">
        <v>220</v>
      </c>
      <c r="B221" t="s">
        <v>672</v>
      </c>
      <c r="C221" s="5" t="s">
        <v>340</v>
      </c>
      <c r="D221" s="5" t="s">
        <v>340</v>
      </c>
      <c r="E221" s="5" t="s">
        <v>340</v>
      </c>
      <c r="F221" s="5" t="s">
        <v>179</v>
      </c>
      <c r="G221" s="5" t="s">
        <v>15</v>
      </c>
      <c r="H221" s="5">
        <v>2000</v>
      </c>
      <c r="I221" s="5" t="s">
        <v>4211</v>
      </c>
      <c r="J221" s="5" t="s">
        <v>16</v>
      </c>
      <c r="K221" s="5" t="s">
        <v>4237</v>
      </c>
      <c r="L221" s="5">
        <v>6</v>
      </c>
      <c r="M221" s="5">
        <v>6</v>
      </c>
      <c r="N221" s="5">
        <v>5</v>
      </c>
      <c r="O221" s="5" t="s">
        <v>6817</v>
      </c>
      <c r="P221" s="5" t="s">
        <v>4237</v>
      </c>
      <c r="Q221" s="5" t="s">
        <v>672</v>
      </c>
      <c r="R221" s="5">
        <v>0</v>
      </c>
      <c r="S221" s="6" t="s">
        <v>4237</v>
      </c>
      <c r="T221" s="4" t="str">
        <f>VLOOKUP(Table1[[#This Row],[Province_Number]],WikiTable[],3)</f>
        <v>Europe</v>
      </c>
      <c r="U221" s="4" t="str">
        <f>VLOOKUP(Table1[[#This Row],[Province_Number]],WikiTable[],4)</f>
        <v>Spanish Region / Iberian Peninsula</v>
      </c>
      <c r="V221" s="4" t="str">
        <f>VLOOKUP(Table1[[#This Row],[Province_Number]],WikiTable[],12)</f>
        <v>Genoa</v>
      </c>
      <c r="W221" s="7" t="str">
        <f>VLOOKUP(Table1[[#This Row],[Province_Number]],WikiTable[],11)</f>
        <v>Cloth</v>
      </c>
      <c r="X221" s="4" t="str">
        <f>VLOOKUP(Table1[[#This Row],[Province_Number]],base[],3)</f>
        <v>ARA	#Alfons V of Aragon</v>
      </c>
      <c r="Y221" s="7">
        <f>VLOOKUP(Table1[[#This Row],[Province_Number]],base[],11)</f>
        <v>6</v>
      </c>
      <c r="Z221" s="7">
        <f>VLOOKUP(Table1[[#This Row],[Province_Number]],base[],12)</f>
        <v>5</v>
      </c>
      <c r="AA221" s="7">
        <f>VLOOKUP(Table1[[#This Row],[Province_Number]],base[],13)</f>
        <v>3</v>
      </c>
      <c r="AB221" s="7" t="str">
        <f>VLOOKUP(Table1[[#This Row],[Province_Number]],base[],14)</f>
        <v>València</v>
      </c>
      <c r="AC221" s="7">
        <f>VLOOKUP(Table1[[#This Row],[Province_Number]],base[],15)</f>
        <v>0</v>
      </c>
    </row>
    <row r="222" spans="1:29" ht="16.5" hidden="1" thickTop="1" thickBot="1" x14ac:dyDescent="0.3">
      <c r="A222">
        <v>221</v>
      </c>
      <c r="B222" t="s">
        <v>687</v>
      </c>
      <c r="C222" s="5" t="s">
        <v>1812</v>
      </c>
      <c r="D222" s="5" t="s">
        <v>1812</v>
      </c>
      <c r="E222" s="5" t="s">
        <v>1812</v>
      </c>
      <c r="F222" s="5" t="s">
        <v>36</v>
      </c>
      <c r="G222" s="5" t="s">
        <v>15</v>
      </c>
      <c r="H222" s="5">
        <v>2000</v>
      </c>
      <c r="I222" s="5" t="s">
        <v>6776</v>
      </c>
      <c r="J222" s="5" t="s">
        <v>16</v>
      </c>
      <c r="K222" s="5"/>
      <c r="L222" s="5"/>
      <c r="M222" s="5"/>
      <c r="N222" s="5"/>
      <c r="O222" s="5"/>
      <c r="P222" s="5"/>
      <c r="Q222" s="5"/>
      <c r="R222" s="5"/>
      <c r="S222" s="6"/>
      <c r="T222" s="4" t="str">
        <f>VLOOKUP(Table1[[#This Row],[Province_Number]],WikiTable[],3)</f>
        <v>Europe</v>
      </c>
      <c r="U222" s="4" t="str">
        <f>VLOOKUP(Table1[[#This Row],[Province_Number]],WikiTable[],4)</f>
        <v>Spanish Region / Iberian Peninsula / Andalusia</v>
      </c>
      <c r="V222" s="4" t="str">
        <f>VLOOKUP(Table1[[#This Row],[Province_Number]],WikiTable[],12)</f>
        <v>Sevilla</v>
      </c>
      <c r="W222" s="7" t="str">
        <f>VLOOKUP(Table1[[#This Row],[Province_Number]],WikiTable[],11)</f>
        <v>Grain</v>
      </c>
      <c r="X222" s="4" t="str">
        <f>VLOOKUP(Table1[[#This Row],[Province_Number]],base[],3)</f>
        <v>CAS		# Juan II of Castille</v>
      </c>
      <c r="Y222" s="7">
        <f>VLOOKUP(Table1[[#This Row],[Province_Number]],base[],11)</f>
        <v>5</v>
      </c>
      <c r="Z222" s="7">
        <f>VLOOKUP(Table1[[#This Row],[Province_Number]],base[],12)</f>
        <v>4</v>
      </c>
      <c r="AA222" s="7">
        <f>VLOOKUP(Table1[[#This Row],[Province_Number]],base[],13)</f>
        <v>5</v>
      </c>
      <c r="AB222" s="7" t="str">
        <f>VLOOKUP(Table1[[#This Row],[Province_Number]],base[],14)</f>
        <v>Cartagena</v>
      </c>
      <c r="AC222" s="7">
        <f>VLOOKUP(Table1[[#This Row],[Province_Number]],base[],15)</f>
        <v>0</v>
      </c>
    </row>
    <row r="223" spans="1:29" ht="16.5" hidden="1" thickTop="1" thickBot="1" x14ac:dyDescent="0.3">
      <c r="A223">
        <v>222</v>
      </c>
      <c r="B223" t="s">
        <v>698</v>
      </c>
      <c r="C223" s="5" t="s">
        <v>699</v>
      </c>
      <c r="D223" s="5" t="s">
        <v>699</v>
      </c>
      <c r="E223" s="5" t="s">
        <v>699</v>
      </c>
      <c r="F223" s="5" t="s">
        <v>36</v>
      </c>
      <c r="G223" s="5" t="s">
        <v>15</v>
      </c>
      <c r="H223" s="5">
        <v>2000</v>
      </c>
      <c r="I223" s="5" t="s">
        <v>6776</v>
      </c>
      <c r="J223" s="5" t="s">
        <v>16</v>
      </c>
      <c r="K223" s="5"/>
      <c r="L223" s="5">
        <v>2</v>
      </c>
      <c r="M223" s="5">
        <v>3</v>
      </c>
      <c r="N223" s="5">
        <v>3</v>
      </c>
      <c r="O223" s="5" t="s">
        <v>6821</v>
      </c>
      <c r="P223" s="5" t="s">
        <v>4237</v>
      </c>
      <c r="Q223" s="5" t="s">
        <v>6856</v>
      </c>
      <c r="R223" s="5">
        <v>0</v>
      </c>
      <c r="S223" s="6" t="s">
        <v>4237</v>
      </c>
      <c r="T223" s="4" t="str">
        <f>VLOOKUP(Table1[[#This Row],[Province_Number]],WikiTable[],3)</f>
        <v>Europe</v>
      </c>
      <c r="U223" s="4" t="str">
        <f>VLOOKUP(Table1[[#This Row],[Province_Number]],WikiTable[],4)</f>
        <v>Spanish Region / Iberian Peninsula / Andalusia</v>
      </c>
      <c r="V223" s="4" t="str">
        <f>VLOOKUP(Table1[[#This Row],[Province_Number]],WikiTable[],12)</f>
        <v>Sevilla</v>
      </c>
      <c r="W223" s="7" t="str">
        <f>VLOOKUP(Table1[[#This Row],[Province_Number]],WikiTable[],11)</f>
        <v>Grain</v>
      </c>
      <c r="X223" s="4" t="str">
        <f>VLOOKUP(Table1[[#This Row],[Province_Number]],base[],3)</f>
        <v>GRA		#Mustapha Sa'd King of Granada</v>
      </c>
      <c r="Y223" s="7">
        <f>VLOOKUP(Table1[[#This Row],[Province_Number]],base[],11)</f>
        <v>2</v>
      </c>
      <c r="Z223" s="7">
        <f>VLOOKUP(Table1[[#This Row],[Province_Number]],base[],12)</f>
        <v>2</v>
      </c>
      <c r="AA223" s="7">
        <f>VLOOKUP(Table1[[#This Row],[Province_Number]],base[],13)</f>
        <v>2</v>
      </c>
      <c r="AB223" s="7" t="str">
        <f>VLOOKUP(Table1[[#This Row],[Province_Number]],base[],14)</f>
        <v>Almería</v>
      </c>
      <c r="AC223" s="7">
        <f>VLOOKUP(Table1[[#This Row],[Province_Number]],base[],15)</f>
        <v>0</v>
      </c>
    </row>
    <row r="224" spans="1:29" ht="16.5" hidden="1" thickTop="1" thickBot="1" x14ac:dyDescent="0.3">
      <c r="A224">
        <v>223</v>
      </c>
      <c r="B224" t="s">
        <v>710</v>
      </c>
      <c r="C224" s="5" t="s">
        <v>1814</v>
      </c>
      <c r="D224" s="5" t="s">
        <v>1814</v>
      </c>
      <c r="E224" s="5" t="s">
        <v>1815</v>
      </c>
      <c r="F224" s="5" t="s">
        <v>36</v>
      </c>
      <c r="G224" s="5" t="s">
        <v>15</v>
      </c>
      <c r="H224" s="5">
        <v>2000</v>
      </c>
      <c r="I224" s="5" t="s">
        <v>6776</v>
      </c>
      <c r="J224" s="5" t="s">
        <v>16</v>
      </c>
      <c r="K224" s="5"/>
      <c r="L224" s="5">
        <v>6</v>
      </c>
      <c r="M224" s="5">
        <v>6</v>
      </c>
      <c r="N224" s="5">
        <v>7</v>
      </c>
      <c r="O224" s="5" t="s">
        <v>6841</v>
      </c>
      <c r="P224" s="5" t="s">
        <v>4237</v>
      </c>
      <c r="Q224" s="5" t="s">
        <v>710</v>
      </c>
      <c r="R224" s="5">
        <v>0</v>
      </c>
      <c r="S224" s="6" t="s">
        <v>4237</v>
      </c>
      <c r="T224" s="4" t="str">
        <f>VLOOKUP(Table1[[#This Row],[Province_Number]],WikiTable[],3)</f>
        <v>Europe</v>
      </c>
      <c r="U224" s="4" t="str">
        <f>VLOOKUP(Table1[[#This Row],[Province_Number]],WikiTable[],4)</f>
        <v>Spanish Region / Iberian Peninsula / Andalusia</v>
      </c>
      <c r="V224" s="4" t="str">
        <f>VLOOKUP(Table1[[#This Row],[Province_Number]],WikiTable[],12)</f>
        <v>Sevilla</v>
      </c>
      <c r="W224" s="7" t="str">
        <f>VLOOKUP(Table1[[#This Row],[Province_Number]],WikiTable[],11)</f>
        <v>Salt</v>
      </c>
      <c r="X224" s="4" t="str">
        <f>VLOOKUP(Table1[[#This Row],[Province_Number]],base[],3)</f>
        <v>GRA		# Mustapha Sa'd King of Granada</v>
      </c>
      <c r="Y224" s="7">
        <f>VLOOKUP(Table1[[#This Row],[Province_Number]],base[],11)</f>
        <v>6</v>
      </c>
      <c r="Z224" s="7">
        <f>VLOOKUP(Table1[[#This Row],[Province_Number]],base[],12)</f>
        <v>6</v>
      </c>
      <c r="AA224" s="7">
        <f>VLOOKUP(Table1[[#This Row],[Province_Number]],base[],13)</f>
        <v>3</v>
      </c>
      <c r="AB224" s="7" t="str">
        <f>VLOOKUP(Table1[[#This Row],[Province_Number]],base[],14)</f>
        <v>Granada</v>
      </c>
      <c r="AC224" s="7">
        <f>VLOOKUP(Table1[[#This Row],[Province_Number]],base[],15)</f>
        <v>0</v>
      </c>
    </row>
    <row r="225" spans="1:29" ht="16.5" hidden="1" thickTop="1" thickBot="1" x14ac:dyDescent="0.3">
      <c r="A225">
        <v>224</v>
      </c>
      <c r="B225" t="s">
        <v>719</v>
      </c>
      <c r="C225" s="5" t="s">
        <v>110</v>
      </c>
      <c r="D225" s="5" t="s">
        <v>110</v>
      </c>
      <c r="E225" s="5" t="s">
        <v>110</v>
      </c>
      <c r="F225" s="5" t="s">
        <v>36</v>
      </c>
      <c r="G225" s="5" t="s">
        <v>15</v>
      </c>
      <c r="H225" s="5">
        <v>2000</v>
      </c>
      <c r="I225" s="5" t="s">
        <v>6776</v>
      </c>
      <c r="J225" s="5" t="s">
        <v>16</v>
      </c>
      <c r="K225" s="5"/>
      <c r="L225" s="5"/>
      <c r="M225" s="5"/>
      <c r="N225" s="5"/>
      <c r="O225" s="5"/>
      <c r="P225" s="5"/>
      <c r="Q225" s="5"/>
      <c r="R225" s="5"/>
      <c r="S225" s="6"/>
      <c r="T225" s="4" t="str">
        <f>VLOOKUP(Table1[[#This Row],[Province_Number]],WikiTable[],3)</f>
        <v>Europe</v>
      </c>
      <c r="U225" s="4" t="str">
        <f>VLOOKUP(Table1[[#This Row],[Province_Number]],WikiTable[],4)</f>
        <v>Spanish Region / Iberian Peninsula / Andalusia</v>
      </c>
      <c r="V225" s="4" t="str">
        <f>VLOOKUP(Table1[[#This Row],[Province_Number]],WikiTable[],12)</f>
        <v>Sevilla</v>
      </c>
      <c r="W225" s="7" t="str">
        <f>VLOOKUP(Table1[[#This Row],[Province_Number]],WikiTable[],11)</f>
        <v>Wine</v>
      </c>
      <c r="X225" s="4" t="str">
        <f>VLOOKUP(Table1[[#This Row],[Province_Number]],base[],3)</f>
        <v>CAS	#Juan II of Castille</v>
      </c>
      <c r="Y225" s="7">
        <f>VLOOKUP(Table1[[#This Row],[Province_Number]],base[],11)</f>
        <v>7</v>
      </c>
      <c r="Z225" s="7">
        <f>VLOOKUP(Table1[[#This Row],[Province_Number]],base[],12)</f>
        <v>7</v>
      </c>
      <c r="AA225" s="7">
        <f>VLOOKUP(Table1[[#This Row],[Province_Number]],base[],13)</f>
        <v>4</v>
      </c>
      <c r="AB225" s="7" t="str">
        <f>VLOOKUP(Table1[[#This Row],[Province_Number]],base[],14)</f>
        <v>Sevilla</v>
      </c>
      <c r="AC225" s="7">
        <f>VLOOKUP(Table1[[#This Row],[Province_Number]],base[],15)</f>
        <v>0</v>
      </c>
    </row>
    <row r="226" spans="1:29" ht="16.5" hidden="1" thickTop="1" thickBot="1" x14ac:dyDescent="0.3">
      <c r="A226">
        <v>225</v>
      </c>
      <c r="B226" t="s">
        <v>724</v>
      </c>
      <c r="C226" s="5" t="s">
        <v>1814</v>
      </c>
      <c r="D226" s="5" t="s">
        <v>1814</v>
      </c>
      <c r="E226" s="5" t="s">
        <v>1816</v>
      </c>
      <c r="F226" s="5" t="s">
        <v>36</v>
      </c>
      <c r="G226" s="5" t="s">
        <v>15</v>
      </c>
      <c r="H226" s="5">
        <v>2000</v>
      </c>
      <c r="I226" s="5" t="s">
        <v>6776</v>
      </c>
      <c r="J226" s="5" t="s">
        <v>16</v>
      </c>
      <c r="K226" s="5" t="s">
        <v>4237</v>
      </c>
      <c r="L226" s="5">
        <v>4</v>
      </c>
      <c r="M226" s="5">
        <v>5</v>
      </c>
      <c r="N226" s="5">
        <v>4</v>
      </c>
      <c r="O226" s="5" t="s">
        <v>6843</v>
      </c>
      <c r="P226" s="5" t="s">
        <v>4237</v>
      </c>
      <c r="Q226" s="5" t="s">
        <v>724</v>
      </c>
      <c r="R226" s="5">
        <v>0</v>
      </c>
      <c r="S226" s="6" t="s">
        <v>4237</v>
      </c>
      <c r="T226" s="4" t="str">
        <f>VLOOKUP(Table1[[#This Row],[Province_Number]],WikiTable[],3)</f>
        <v>Europe</v>
      </c>
      <c r="U226" s="4" t="str">
        <f>VLOOKUP(Table1[[#This Row],[Province_Number]],WikiTable[],4)</f>
        <v>Spanish Region / Iberian Peninsula / Andalusia</v>
      </c>
      <c r="V226" s="4" t="str">
        <f>VLOOKUP(Table1[[#This Row],[Province_Number]],WikiTable[],12)</f>
        <v>Sevilla</v>
      </c>
      <c r="W226" s="7" t="str">
        <f>VLOOKUP(Table1[[#This Row],[Province_Number]],WikiTable[],11)</f>
        <v>Wool</v>
      </c>
      <c r="X226" s="4" t="str">
        <f>VLOOKUP(Table1[[#This Row],[Province_Number]],base[],3)</f>
        <v>CAS		#Juan II of Castille</v>
      </c>
      <c r="Y226" s="7">
        <f>VLOOKUP(Table1[[#This Row],[Province_Number]],base[],11)</f>
        <v>4</v>
      </c>
      <c r="Z226" s="7">
        <f>VLOOKUP(Table1[[#This Row],[Province_Number]],base[],12)</f>
        <v>4</v>
      </c>
      <c r="AA226" s="7">
        <f>VLOOKUP(Table1[[#This Row],[Province_Number]],base[],13)</f>
        <v>2</v>
      </c>
      <c r="AB226" s="7" t="str">
        <f>VLOOKUP(Table1[[#This Row],[Province_Number]],base[],14)</f>
        <v>Córdoba</v>
      </c>
      <c r="AC226" s="7">
        <f>VLOOKUP(Table1[[#This Row],[Province_Number]],base[],15)</f>
        <v>0</v>
      </c>
    </row>
    <row r="227" spans="1:29" ht="16.5" hidden="1" thickTop="1" thickBot="1" x14ac:dyDescent="0.3">
      <c r="A227">
        <v>226</v>
      </c>
      <c r="B227" t="s">
        <v>728</v>
      </c>
      <c r="C227" s="5" t="s">
        <v>110</v>
      </c>
      <c r="D227" s="5" t="s">
        <v>110</v>
      </c>
      <c r="E227" s="5" t="s">
        <v>110</v>
      </c>
      <c r="F227" s="5" t="s">
        <v>36</v>
      </c>
      <c r="G227" s="5" t="s">
        <v>15</v>
      </c>
      <c r="H227" s="5">
        <v>2000</v>
      </c>
      <c r="I227" s="5" t="s">
        <v>6776</v>
      </c>
      <c r="J227" s="5" t="s">
        <v>16</v>
      </c>
      <c r="K227" s="5"/>
      <c r="L227" s="5"/>
      <c r="M227" s="5"/>
      <c r="N227" s="5"/>
      <c r="O227" s="5"/>
      <c r="P227" s="5"/>
      <c r="Q227" s="5"/>
      <c r="R227" s="5"/>
      <c r="S227" s="6"/>
      <c r="T227" s="4" t="str">
        <f>VLOOKUP(Table1[[#This Row],[Province_Number]],WikiTable[],3)</f>
        <v>Europe</v>
      </c>
      <c r="U227" s="4" t="str">
        <f>VLOOKUP(Table1[[#This Row],[Province_Number]],WikiTable[],4)</f>
        <v>Spanish Region / Iberian Peninsula / Andalusia</v>
      </c>
      <c r="V227" s="4" t="str">
        <f>VLOOKUP(Table1[[#This Row],[Province_Number]],WikiTable[],12)</f>
        <v>Sevilla</v>
      </c>
      <c r="W227" s="7" t="str">
        <f>VLOOKUP(Table1[[#This Row],[Province_Number]],WikiTable[],11)</f>
        <v>Fish</v>
      </c>
      <c r="X227" s="4" t="str">
        <f>VLOOKUP(Table1[[#This Row],[Province_Number]],base[],3)</f>
        <v>GRA		# Mustapha Sa'd King of Granada</v>
      </c>
      <c r="Y227" s="7">
        <f>VLOOKUP(Table1[[#This Row],[Province_Number]],base[],11)</f>
        <v>2</v>
      </c>
      <c r="Z227" s="7">
        <f>VLOOKUP(Table1[[#This Row],[Province_Number]],base[],12)</f>
        <v>2</v>
      </c>
      <c r="AA227" s="7">
        <f>VLOOKUP(Table1[[#This Row],[Province_Number]],base[],13)</f>
        <v>2</v>
      </c>
      <c r="AB227" s="7" t="str">
        <f>VLOOKUP(Table1[[#This Row],[Province_Number]],base[],14)</f>
        <v>Gibraltar</v>
      </c>
      <c r="AC227" s="7">
        <f>VLOOKUP(Table1[[#This Row],[Province_Number]],base[],15)</f>
        <v>0</v>
      </c>
    </row>
    <row r="228" spans="1:29" ht="16.5" hidden="1" thickTop="1" thickBot="1" x14ac:dyDescent="0.3">
      <c r="A228">
        <v>227</v>
      </c>
      <c r="B228" t="s">
        <v>738</v>
      </c>
      <c r="C228" s="5" t="s">
        <v>340</v>
      </c>
      <c r="D228" s="5" t="s">
        <v>340</v>
      </c>
      <c r="E228" s="5" t="s">
        <v>340</v>
      </c>
      <c r="F228" s="5" t="s">
        <v>36</v>
      </c>
      <c r="G228" s="5" t="s">
        <v>15</v>
      </c>
      <c r="H228" s="5">
        <v>2000</v>
      </c>
      <c r="I228" s="5" t="s">
        <v>6776</v>
      </c>
      <c r="J228" s="5" t="s">
        <v>16</v>
      </c>
      <c r="K228" s="5" t="s">
        <v>4237</v>
      </c>
      <c r="L228" s="5">
        <v>7</v>
      </c>
      <c r="M228" s="5">
        <v>8</v>
      </c>
      <c r="N228" s="5">
        <v>6</v>
      </c>
      <c r="O228" s="5" t="s">
        <v>6825</v>
      </c>
      <c r="P228" s="5" t="s">
        <v>4237</v>
      </c>
      <c r="Q228" s="5" t="s">
        <v>738</v>
      </c>
      <c r="R228" s="5">
        <v>0</v>
      </c>
      <c r="S228" s="6" t="s">
        <v>4237</v>
      </c>
      <c r="T228" s="4" t="str">
        <f>VLOOKUP(Table1[[#This Row],[Province_Number]],WikiTable[],3)</f>
        <v>Europe</v>
      </c>
      <c r="U228" s="4" t="str">
        <f>VLOOKUP(Table1[[#This Row],[Province_Number]],WikiTable[],4)</f>
        <v>Iberian Peninsula</v>
      </c>
      <c r="V228" s="4" t="str">
        <f>VLOOKUP(Table1[[#This Row],[Province_Number]],WikiTable[],12)</f>
        <v>Sevilla</v>
      </c>
      <c r="W228" s="7" t="str">
        <f>VLOOKUP(Table1[[#This Row],[Province_Number]],WikiTable[],11)</f>
        <v>Fish</v>
      </c>
      <c r="X228" s="4" t="str">
        <f>VLOOKUP(Table1[[#This Row],[Province_Number]],base[],3)</f>
        <v>POR</v>
      </c>
      <c r="Y228" s="7">
        <f>VLOOKUP(Table1[[#This Row],[Province_Number]],base[],11)</f>
        <v>7</v>
      </c>
      <c r="Z228" s="7">
        <f>VLOOKUP(Table1[[#This Row],[Province_Number]],base[],12)</f>
        <v>7</v>
      </c>
      <c r="AA228" s="7">
        <f>VLOOKUP(Table1[[#This Row],[Province_Number]],base[],13)</f>
        <v>3</v>
      </c>
      <c r="AB228" s="7" t="str">
        <f>VLOOKUP(Table1[[#This Row],[Province_Number]],base[],14)</f>
        <v>Lisboa</v>
      </c>
      <c r="AC228" s="7">
        <f>VLOOKUP(Table1[[#This Row],[Province_Number]],base[],15)</f>
        <v>0</v>
      </c>
    </row>
    <row r="229" spans="1:29" ht="16.5" hidden="1" thickTop="1" thickBot="1" x14ac:dyDescent="0.3">
      <c r="A229">
        <v>228</v>
      </c>
      <c r="B229" t="s">
        <v>742</v>
      </c>
      <c r="C229" s="5" t="s">
        <v>743</v>
      </c>
      <c r="D229" s="5" t="s">
        <v>743</v>
      </c>
      <c r="E229" s="5" t="s">
        <v>743</v>
      </c>
      <c r="F229" s="5" t="s">
        <v>36</v>
      </c>
      <c r="G229" s="5" t="s">
        <v>15</v>
      </c>
      <c r="H229" s="5">
        <v>2000</v>
      </c>
      <c r="I229" s="5" t="s">
        <v>6776</v>
      </c>
      <c r="J229" s="5" t="s">
        <v>16</v>
      </c>
      <c r="K229" s="5"/>
      <c r="L229" s="5"/>
      <c r="M229" s="5"/>
      <c r="N229" s="5"/>
      <c r="O229" s="5"/>
      <c r="P229" s="5"/>
      <c r="Q229" s="5"/>
      <c r="R229" s="5"/>
      <c r="S229" s="6"/>
      <c r="T229" s="4" t="str">
        <f>VLOOKUP(Table1[[#This Row],[Province_Number]],WikiTable[],3)</f>
        <v>Europe</v>
      </c>
      <c r="U229" s="4" t="str">
        <f>VLOOKUP(Table1[[#This Row],[Province_Number]],WikiTable[],4)</f>
        <v>Iberian Peninsula</v>
      </c>
      <c r="V229" s="4" t="str">
        <f>VLOOKUP(Table1[[#This Row],[Province_Number]],WikiTable[],12)</f>
        <v>Sevilla</v>
      </c>
      <c r="W229" s="7" t="str">
        <f>VLOOKUP(Table1[[#This Row],[Province_Number]],WikiTable[],11)</f>
        <v>Wine</v>
      </c>
      <c r="X229" s="4" t="str">
        <f>VLOOKUP(Table1[[#This Row],[Province_Number]],base[],3)</f>
        <v>POR</v>
      </c>
      <c r="Y229" s="7">
        <f>VLOOKUP(Table1[[#This Row],[Province_Number]],base[],11)</f>
        <v>5</v>
      </c>
      <c r="Z229" s="7">
        <f>VLOOKUP(Table1[[#This Row],[Province_Number]],base[],12)</f>
        <v>5</v>
      </c>
      <c r="AA229" s="7">
        <f>VLOOKUP(Table1[[#This Row],[Province_Number]],base[],13)</f>
        <v>3</v>
      </c>
      <c r="AB229" s="7" t="str">
        <f>VLOOKUP(Table1[[#This Row],[Province_Number]],base[],14)</f>
        <v>Viseu</v>
      </c>
      <c r="AC229" s="7">
        <f>VLOOKUP(Table1[[#This Row],[Province_Number]],base[],15)</f>
        <v>0</v>
      </c>
    </row>
    <row r="230" spans="1:29" ht="16.5" hidden="1" thickTop="1" thickBot="1" x14ac:dyDescent="0.3">
      <c r="A230">
        <v>229</v>
      </c>
      <c r="B230" t="s">
        <v>744</v>
      </c>
      <c r="C230" s="5" t="s">
        <v>340</v>
      </c>
      <c r="D230" s="5" t="s">
        <v>340</v>
      </c>
      <c r="E230" s="5" t="s">
        <v>340</v>
      </c>
      <c r="F230" s="5" t="s">
        <v>36</v>
      </c>
      <c r="G230" s="5" t="s">
        <v>15</v>
      </c>
      <c r="H230" s="5">
        <v>2000</v>
      </c>
      <c r="I230" s="5" t="s">
        <v>6776</v>
      </c>
      <c r="J230" s="5" t="s">
        <v>16</v>
      </c>
      <c r="K230" s="5"/>
      <c r="L230" s="5">
        <v>5</v>
      </c>
      <c r="M230" s="5">
        <v>4</v>
      </c>
      <c r="N230" s="5">
        <v>4</v>
      </c>
      <c r="O230" s="5" t="s">
        <v>6825</v>
      </c>
      <c r="P230" s="5" t="s">
        <v>4237</v>
      </c>
      <c r="Q230" s="5" t="s">
        <v>5552</v>
      </c>
      <c r="R230" s="5">
        <v>0</v>
      </c>
      <c r="S230" s="6" t="s">
        <v>4237</v>
      </c>
      <c r="T230" s="4" t="str">
        <f>VLOOKUP(Table1[[#This Row],[Province_Number]],WikiTable[],3)</f>
        <v>Europe</v>
      </c>
      <c r="U230" s="4" t="str">
        <f>VLOOKUP(Table1[[#This Row],[Province_Number]],WikiTable[],4)</f>
        <v>Iberian Peninsula</v>
      </c>
      <c r="V230" s="4" t="str">
        <f>VLOOKUP(Table1[[#This Row],[Province_Number]],WikiTable[],12)</f>
        <v>Sevilla</v>
      </c>
      <c r="W230" s="7" t="str">
        <f>VLOOKUP(Table1[[#This Row],[Province_Number]],WikiTable[],11)</f>
        <v>Fish</v>
      </c>
      <c r="X230" s="4" t="str">
        <f>VLOOKUP(Table1[[#This Row],[Province_Number]],base[],3)</f>
        <v>POR</v>
      </c>
      <c r="Y230" s="7">
        <f>VLOOKUP(Table1[[#This Row],[Province_Number]],base[],11)</f>
        <v>5</v>
      </c>
      <c r="Z230" s="7">
        <f>VLOOKUP(Table1[[#This Row],[Province_Number]],base[],12)</f>
        <v>4</v>
      </c>
      <c r="AA230" s="7">
        <f>VLOOKUP(Table1[[#This Row],[Province_Number]],base[],13)</f>
        <v>3</v>
      </c>
      <c r="AB230" s="7" t="str">
        <f>VLOOKUP(Table1[[#This Row],[Province_Number]],base[],14)</f>
        <v>Évora</v>
      </c>
      <c r="AC230" s="7">
        <f>VLOOKUP(Table1[[#This Row],[Province_Number]],base[],15)</f>
        <v>0</v>
      </c>
    </row>
    <row r="231" spans="1:29" ht="16.5" hidden="1" thickTop="1" thickBot="1" x14ac:dyDescent="0.3">
      <c r="A231">
        <v>230</v>
      </c>
      <c r="B231" t="s">
        <v>750</v>
      </c>
      <c r="C231" s="5" t="s">
        <v>110</v>
      </c>
      <c r="D231" s="5" t="s">
        <v>110</v>
      </c>
      <c r="E231" s="5" t="s">
        <v>110</v>
      </c>
      <c r="F231" s="5" t="s">
        <v>76</v>
      </c>
      <c r="G231" s="5" t="s">
        <v>15</v>
      </c>
      <c r="H231" s="5">
        <v>2000</v>
      </c>
      <c r="I231" s="5" t="s">
        <v>6776</v>
      </c>
      <c r="J231" s="5" t="s">
        <v>16</v>
      </c>
      <c r="K231" s="5"/>
      <c r="L231" s="5"/>
      <c r="M231" s="5"/>
      <c r="N231" s="5"/>
      <c r="O231" s="5"/>
      <c r="P231" s="5"/>
      <c r="Q231" s="5"/>
      <c r="R231" s="5"/>
      <c r="S231" s="6"/>
      <c r="T231" s="4" t="str">
        <f>VLOOKUP(Table1[[#This Row],[Province_Number]],WikiTable[],3)</f>
        <v>Europe</v>
      </c>
      <c r="U231" s="4" t="str">
        <f>VLOOKUP(Table1[[#This Row],[Province_Number]],WikiTable[],4)</f>
        <v>Iberian Peninsula</v>
      </c>
      <c r="V231" s="4" t="str">
        <f>VLOOKUP(Table1[[#This Row],[Province_Number]],WikiTable[],12)</f>
        <v>Sevilla</v>
      </c>
      <c r="W231" s="7" t="str">
        <f>VLOOKUP(Table1[[#This Row],[Province_Number]],WikiTable[],11)</f>
        <v>Fish</v>
      </c>
      <c r="X231" s="4" t="str">
        <f>VLOOKUP(Table1[[#This Row],[Province_Number]],base[],3)</f>
        <v>POR</v>
      </c>
      <c r="Y231" s="7">
        <f>VLOOKUP(Table1[[#This Row],[Province_Number]],base[],11)</f>
        <v>4</v>
      </c>
      <c r="Z231" s="7">
        <f>VLOOKUP(Table1[[#This Row],[Province_Number]],base[],12)</f>
        <v>4</v>
      </c>
      <c r="AA231" s="7">
        <f>VLOOKUP(Table1[[#This Row],[Province_Number]],base[],13)</f>
        <v>4</v>
      </c>
      <c r="AB231" s="7" t="str">
        <f>VLOOKUP(Table1[[#This Row],[Province_Number]],base[],14)</f>
        <v>Faro</v>
      </c>
      <c r="AC231" s="7">
        <f>VLOOKUP(Table1[[#This Row],[Province_Number]],base[],15)</f>
        <v>0</v>
      </c>
    </row>
    <row r="232" spans="1:29" ht="16.5" hidden="1" thickTop="1" thickBot="1" x14ac:dyDescent="0.3">
      <c r="A232">
        <v>231</v>
      </c>
      <c r="B232" t="s">
        <v>761</v>
      </c>
      <c r="C232" s="5" t="s">
        <v>1810</v>
      </c>
      <c r="D232" s="5" t="s">
        <v>1810</v>
      </c>
      <c r="E232" s="5" t="s">
        <v>1811</v>
      </c>
      <c r="F232" s="5" t="s">
        <v>762</v>
      </c>
      <c r="G232" s="5" t="s">
        <v>15</v>
      </c>
      <c r="H232" s="5">
        <v>2000</v>
      </c>
      <c r="I232" s="5" t="s">
        <v>6776</v>
      </c>
      <c r="J232" s="5" t="s">
        <v>16</v>
      </c>
      <c r="K232" s="5"/>
      <c r="L232" s="5"/>
      <c r="M232" s="5"/>
      <c r="N232" s="5"/>
      <c r="O232" s="5"/>
      <c r="P232" s="5"/>
      <c r="Q232" s="5"/>
      <c r="R232" s="5"/>
      <c r="S232" s="6"/>
      <c r="T232" s="4" t="str">
        <f>VLOOKUP(Table1[[#This Row],[Province_Number]],WikiTable[],3)</f>
        <v>Europe</v>
      </c>
      <c r="U232" s="4" t="str">
        <f>VLOOKUP(Table1[[#This Row],[Province_Number]],WikiTable[],4)</f>
        <v>Iberian Peninsula</v>
      </c>
      <c r="V232" s="4" t="str">
        <f>VLOOKUP(Table1[[#This Row],[Province_Number]],WikiTable[],12)</f>
        <v>Sevilla</v>
      </c>
      <c r="W232" s="7" t="str">
        <f>VLOOKUP(Table1[[#This Row],[Province_Number]],WikiTable[],11)</f>
        <v>Wine</v>
      </c>
      <c r="X232" s="4" t="str">
        <f>VLOOKUP(Table1[[#This Row],[Province_Number]],base[],3)</f>
        <v>POR</v>
      </c>
      <c r="Y232" s="7">
        <f>VLOOKUP(Table1[[#This Row],[Province_Number]],base[],11)</f>
        <v>7</v>
      </c>
      <c r="Z232" s="7">
        <f>VLOOKUP(Table1[[#This Row],[Province_Number]],base[],12)</f>
        <v>7</v>
      </c>
      <c r="AA232" s="7">
        <f>VLOOKUP(Table1[[#This Row],[Province_Number]],base[],13)</f>
        <v>5</v>
      </c>
      <c r="AB232" s="7" t="str">
        <f>VLOOKUP(Table1[[#This Row],[Province_Number]],base[],14)</f>
        <v>Porto</v>
      </c>
      <c r="AC232" s="7">
        <f>VLOOKUP(Table1[[#This Row],[Province_Number]],base[],15)</f>
        <v>0</v>
      </c>
    </row>
    <row r="233" spans="1:29" ht="16.5" hidden="1" thickTop="1" thickBot="1" x14ac:dyDescent="0.3">
      <c r="A233">
        <v>232</v>
      </c>
      <c r="B233" t="s">
        <v>774</v>
      </c>
      <c r="C233" s="5" t="s">
        <v>743</v>
      </c>
      <c r="D233" s="5" t="s">
        <v>743</v>
      </c>
      <c r="E233" s="5" t="s">
        <v>743</v>
      </c>
      <c r="F233" s="5" t="s">
        <v>330</v>
      </c>
      <c r="G233" s="5" t="s">
        <v>15</v>
      </c>
      <c r="H233" s="5">
        <v>2000</v>
      </c>
      <c r="I233" s="5" t="s">
        <v>6776</v>
      </c>
      <c r="J233" s="5" t="s">
        <v>16</v>
      </c>
      <c r="K233" s="5"/>
      <c r="L233" s="5"/>
      <c r="M233" s="5"/>
      <c r="N233" s="5"/>
      <c r="O233" s="5"/>
      <c r="P233" s="5"/>
      <c r="Q233" s="5"/>
      <c r="R233" s="5"/>
      <c r="S233" s="6"/>
      <c r="T233" s="4" t="str">
        <f>VLOOKUP(Table1[[#This Row],[Province_Number]],WikiTable[],3)</f>
        <v>Europe</v>
      </c>
      <c r="U233" s="4" t="str">
        <f>VLOOKUP(Table1[[#This Row],[Province_Number]],WikiTable[],4)</f>
        <v>Iberian Peninsula</v>
      </c>
      <c r="V233" s="4" t="str">
        <f>VLOOKUP(Table1[[#This Row],[Province_Number]],WikiTable[],12)</f>
        <v>Sevilla</v>
      </c>
      <c r="W233" s="7" t="str">
        <f>VLOOKUP(Table1[[#This Row],[Province_Number]],WikiTable[],11)</f>
        <v>Wine</v>
      </c>
      <c r="X233" s="4" t="str">
        <f>VLOOKUP(Table1[[#This Row],[Province_Number]],base[],3)</f>
        <v>POR</v>
      </c>
      <c r="Y233" s="7">
        <f>VLOOKUP(Table1[[#This Row],[Province_Number]],base[],11)</f>
        <v>5</v>
      </c>
      <c r="Z233" s="7">
        <f>VLOOKUP(Table1[[#This Row],[Province_Number]],base[],12)</f>
        <v>5</v>
      </c>
      <c r="AA233" s="7">
        <f>VLOOKUP(Table1[[#This Row],[Province_Number]],base[],13)</f>
        <v>2</v>
      </c>
      <c r="AB233" s="7" t="str">
        <f>VLOOKUP(Table1[[#This Row],[Province_Number]],base[],14)</f>
        <v>Bragança</v>
      </c>
      <c r="AC233" s="7">
        <f>VLOOKUP(Table1[[#This Row],[Province_Number]],base[],15)</f>
        <v>0</v>
      </c>
    </row>
    <row r="234" spans="1:29" ht="16.5" hidden="1" thickTop="1" thickBot="1" x14ac:dyDescent="0.3">
      <c r="A234">
        <v>233</v>
      </c>
      <c r="B234" t="s">
        <v>786</v>
      </c>
      <c r="C234" s="5" t="s">
        <v>1797</v>
      </c>
      <c r="D234" s="5" t="s">
        <v>1797</v>
      </c>
      <c r="E234" s="5" t="s">
        <v>6796</v>
      </c>
      <c r="F234" s="5" t="s">
        <v>787</v>
      </c>
      <c r="G234" s="5" t="s">
        <v>15</v>
      </c>
      <c r="H234" s="5">
        <v>2000</v>
      </c>
      <c r="I234" s="5" t="s">
        <v>6772</v>
      </c>
      <c r="J234" s="5" t="s">
        <v>16</v>
      </c>
      <c r="K234" s="5"/>
      <c r="L234" s="5">
        <v>3</v>
      </c>
      <c r="M234" s="5">
        <v>5</v>
      </c>
      <c r="N234" s="5">
        <v>4</v>
      </c>
      <c r="O234" s="5" t="s">
        <v>6824</v>
      </c>
      <c r="P234" s="5" t="s">
        <v>4237</v>
      </c>
      <c r="Q234" s="5" t="s">
        <v>5606</v>
      </c>
      <c r="R234" s="5">
        <v>0</v>
      </c>
      <c r="S234" s="6" t="s">
        <v>4237</v>
      </c>
      <c r="T234" s="4" t="str">
        <f>VLOOKUP(Table1[[#This Row],[Province_Number]],WikiTable[],3)</f>
        <v>Europe</v>
      </c>
      <c r="U234" s="4" t="str">
        <f>VLOOKUP(Table1[[#This Row],[Province_Number]],WikiTable[],4)</f>
        <v>Great Britain Region / Welsh Region / British Isles</v>
      </c>
      <c r="V234" s="4" t="str">
        <f>VLOOKUP(Table1[[#This Row],[Province_Number]],WikiTable[],12)</f>
        <v>English Channel</v>
      </c>
      <c r="W234" s="7" t="str">
        <f>VLOOKUP(Table1[[#This Row],[Province_Number]],WikiTable[],11)</f>
        <v>Copper</v>
      </c>
      <c r="X234" s="4" t="str">
        <f>VLOOKUP(Table1[[#This Row],[Province_Number]],base[],3)</f>
        <v>ENG</v>
      </c>
      <c r="Y234" s="7">
        <f>VLOOKUP(Table1[[#This Row],[Province_Number]],base[],11)</f>
        <v>4</v>
      </c>
      <c r="Z234" s="7">
        <f>VLOOKUP(Table1[[#This Row],[Province_Number]],base[],12)</f>
        <v>5</v>
      </c>
      <c r="AA234" s="7">
        <f>VLOOKUP(Table1[[#This Row],[Province_Number]],base[],13)</f>
        <v>3</v>
      </c>
      <c r="AB234" s="7" t="str">
        <f>VLOOKUP(Table1[[#This Row],[Province_Number]],base[],14)</f>
        <v>Exeter</v>
      </c>
      <c r="AC234" s="7">
        <f>VLOOKUP(Table1[[#This Row],[Province_Number]],base[],15)</f>
        <v>0</v>
      </c>
    </row>
    <row r="235" spans="1:29" ht="16.5" hidden="1" thickTop="1" thickBot="1" x14ac:dyDescent="0.3">
      <c r="A235">
        <v>234</v>
      </c>
      <c r="B235" t="s">
        <v>797</v>
      </c>
      <c r="C235" s="5" t="s">
        <v>20</v>
      </c>
      <c r="D235" s="5" t="s">
        <v>20</v>
      </c>
      <c r="E235" s="5" t="s">
        <v>20</v>
      </c>
      <c r="F235" s="5" t="s">
        <v>364</v>
      </c>
      <c r="G235" s="5" t="s">
        <v>15</v>
      </c>
      <c r="H235" s="5">
        <v>2000</v>
      </c>
      <c r="I235" s="5" t="s">
        <v>6772</v>
      </c>
      <c r="J235" s="5" t="s">
        <v>16</v>
      </c>
      <c r="K235" s="5"/>
      <c r="L235" s="5"/>
      <c r="M235" s="5"/>
      <c r="N235" s="5"/>
      <c r="O235" s="5"/>
      <c r="P235" s="5"/>
      <c r="Q235" s="5"/>
      <c r="R235" s="5"/>
      <c r="S235" s="6"/>
      <c r="T235" s="4" t="str">
        <f>VLOOKUP(Table1[[#This Row],[Province_Number]],WikiTable[],3)</f>
        <v>Europe</v>
      </c>
      <c r="U235" s="4" t="str">
        <f>VLOOKUP(Table1[[#This Row],[Province_Number]],WikiTable[],4)</f>
        <v>Great Britain Region / British Isles / Mercia</v>
      </c>
      <c r="V235" s="4" t="str">
        <f>VLOOKUP(Table1[[#This Row],[Province_Number]],WikiTable[],12)</f>
        <v>English Channel</v>
      </c>
      <c r="W235" s="7" t="str">
        <f>VLOOKUP(Table1[[#This Row],[Province_Number]],WikiTable[],11)</f>
        <v>Fish</v>
      </c>
      <c r="X235" s="4" t="str">
        <f>VLOOKUP(Table1[[#This Row],[Province_Number]],base[],3)</f>
        <v>ENG</v>
      </c>
      <c r="Y235" s="7">
        <f>VLOOKUP(Table1[[#This Row],[Province_Number]],base[],11)</f>
        <v>6</v>
      </c>
      <c r="Z235" s="7">
        <f>VLOOKUP(Table1[[#This Row],[Province_Number]],base[],12)</f>
        <v>6</v>
      </c>
      <c r="AA235" s="7">
        <f>VLOOKUP(Table1[[#This Row],[Province_Number]],base[],13)</f>
        <v>3</v>
      </c>
      <c r="AB235" s="7" t="str">
        <f>VLOOKUP(Table1[[#This Row],[Province_Number]],base[],14)</f>
        <v>Salisbury</v>
      </c>
      <c r="AC235" s="7">
        <f>VLOOKUP(Table1[[#This Row],[Province_Number]],base[],15)</f>
        <v>0</v>
      </c>
    </row>
    <row r="236" spans="1:29" ht="16.5" hidden="1" thickTop="1" thickBot="1" x14ac:dyDescent="0.3">
      <c r="A236">
        <v>235</v>
      </c>
      <c r="B236" t="s">
        <v>808</v>
      </c>
      <c r="C236" s="5" t="s">
        <v>20</v>
      </c>
      <c r="D236" s="5" t="s">
        <v>20</v>
      </c>
      <c r="E236" s="5" t="s">
        <v>1793</v>
      </c>
      <c r="F236" s="5" t="s">
        <v>36</v>
      </c>
      <c r="G236" s="5" t="s">
        <v>15</v>
      </c>
      <c r="H236" s="5">
        <v>2000</v>
      </c>
      <c r="I236" s="5" t="s">
        <v>6772</v>
      </c>
      <c r="J236" s="5" t="s">
        <v>16</v>
      </c>
      <c r="K236" s="5"/>
      <c r="L236" s="5"/>
      <c r="M236" s="5"/>
      <c r="N236" s="5"/>
      <c r="O236" s="5"/>
      <c r="P236" s="5"/>
      <c r="Q236" s="5"/>
      <c r="R236" s="5"/>
      <c r="S236" s="6"/>
      <c r="T236" s="4" t="str">
        <f>VLOOKUP(Table1[[#This Row],[Province_Number]],WikiTable[],3)</f>
        <v>Europe</v>
      </c>
      <c r="U236" s="4" t="str">
        <f>VLOOKUP(Table1[[#This Row],[Province_Number]],WikiTable[],4)</f>
        <v>Great Britain Region / Essex / British Isles</v>
      </c>
      <c r="V236" s="4" t="str">
        <f>VLOOKUP(Table1[[#This Row],[Province_Number]],WikiTable[],12)</f>
        <v>English Channel</v>
      </c>
      <c r="W236" s="7" t="str">
        <f>VLOOKUP(Table1[[#This Row],[Province_Number]],WikiTable[],11)</f>
        <v>Grain</v>
      </c>
      <c r="X236" s="4" t="str">
        <f>VLOOKUP(Table1[[#This Row],[Province_Number]],base[],3)</f>
        <v>ENG</v>
      </c>
      <c r="Y236" s="7">
        <f>VLOOKUP(Table1[[#This Row],[Province_Number]],base[],11)</f>
        <v>5</v>
      </c>
      <c r="Z236" s="7">
        <f>VLOOKUP(Table1[[#This Row],[Province_Number]],base[],12)</f>
        <v>6</v>
      </c>
      <c r="AA236" s="7">
        <f>VLOOKUP(Table1[[#This Row],[Province_Number]],base[],13)</f>
        <v>2</v>
      </c>
      <c r="AB236" s="7" t="str">
        <f>VLOOKUP(Table1[[#This Row],[Province_Number]],base[],14)</f>
        <v>Canterbury</v>
      </c>
      <c r="AC236" s="7">
        <f>VLOOKUP(Table1[[#This Row],[Province_Number]],base[],15)</f>
        <v>0</v>
      </c>
    </row>
    <row r="237" spans="1:29" ht="16.5" hidden="1" thickTop="1" thickBot="1" x14ac:dyDescent="0.3">
      <c r="A237">
        <v>236</v>
      </c>
      <c r="B237" t="s">
        <v>819</v>
      </c>
      <c r="C237" s="5" t="s">
        <v>424</v>
      </c>
      <c r="D237" s="5" t="s">
        <v>424</v>
      </c>
      <c r="E237" s="5" t="s">
        <v>425</v>
      </c>
      <c r="F237" s="5" t="s">
        <v>422</v>
      </c>
      <c r="G237" s="5" t="s">
        <v>197</v>
      </c>
      <c r="H237" s="5">
        <v>2000</v>
      </c>
      <c r="I237" s="5" t="s">
        <v>6772</v>
      </c>
      <c r="J237" s="5" t="s">
        <v>16</v>
      </c>
      <c r="K237" s="5" t="s">
        <v>4237</v>
      </c>
      <c r="L237" s="5">
        <v>8</v>
      </c>
      <c r="M237" s="5">
        <v>8</v>
      </c>
      <c r="N237" s="5">
        <v>9</v>
      </c>
      <c r="O237" s="5" t="s">
        <v>6821</v>
      </c>
      <c r="P237" s="5" t="s">
        <v>4237</v>
      </c>
      <c r="Q237" s="5" t="s">
        <v>819</v>
      </c>
      <c r="R237" s="5">
        <v>0</v>
      </c>
      <c r="S237" s="6" t="s">
        <v>4237</v>
      </c>
      <c r="T237" s="4" t="str">
        <f>VLOOKUP(Table1[[#This Row],[Province_Number]],WikiTable[],3)</f>
        <v>Europe</v>
      </c>
      <c r="U237" s="4" t="str">
        <f>VLOOKUP(Table1[[#This Row],[Province_Number]],WikiTable[],4)</f>
        <v>Great Britain Region / Essex / British Isles</v>
      </c>
      <c r="V237" s="4" t="str">
        <f>VLOOKUP(Table1[[#This Row],[Province_Number]],WikiTable[],12)</f>
        <v>English Channel</v>
      </c>
      <c r="W237" s="7" t="str">
        <f>VLOOKUP(Table1[[#This Row],[Province_Number]],WikiTable[],11)</f>
        <v>Grain</v>
      </c>
      <c r="X237" s="4" t="str">
        <f>VLOOKUP(Table1[[#This Row],[Province_Number]],base[],3)</f>
        <v>ENG</v>
      </c>
      <c r="Y237" s="7">
        <f>VLOOKUP(Table1[[#This Row],[Province_Number]],base[],11)</f>
        <v>8</v>
      </c>
      <c r="Z237" s="7">
        <f>VLOOKUP(Table1[[#This Row],[Province_Number]],base[],12)</f>
        <v>8</v>
      </c>
      <c r="AA237" s="7">
        <f>VLOOKUP(Table1[[#This Row],[Province_Number]],base[],13)</f>
        <v>6</v>
      </c>
      <c r="AB237" s="7" t="str">
        <f>VLOOKUP(Table1[[#This Row],[Province_Number]],base[],14)</f>
        <v>London</v>
      </c>
      <c r="AC237" s="7">
        <f>VLOOKUP(Table1[[#This Row],[Province_Number]],base[],15)</f>
        <v>0</v>
      </c>
    </row>
    <row r="238" spans="1:29" ht="16.5" hidden="1" thickTop="1" thickBot="1" x14ac:dyDescent="0.3">
      <c r="A238">
        <v>237</v>
      </c>
      <c r="B238" t="s">
        <v>830</v>
      </c>
      <c r="C238" s="5" t="s">
        <v>1797</v>
      </c>
      <c r="D238" s="5" t="s">
        <v>1797</v>
      </c>
      <c r="E238" s="5" t="s">
        <v>1799</v>
      </c>
      <c r="F238" s="5" t="s">
        <v>36</v>
      </c>
      <c r="G238" s="5" t="s">
        <v>15</v>
      </c>
      <c r="H238" s="5">
        <v>2000</v>
      </c>
      <c r="I238" s="5" t="s">
        <v>6772</v>
      </c>
      <c r="J238" s="5" t="s">
        <v>16</v>
      </c>
      <c r="K238" s="5"/>
      <c r="L238" s="5">
        <v>5</v>
      </c>
      <c r="M238" s="5">
        <v>5</v>
      </c>
      <c r="N238" s="5">
        <v>6</v>
      </c>
      <c r="O238" s="5" t="s">
        <v>6821</v>
      </c>
      <c r="P238" s="5" t="s">
        <v>4237</v>
      </c>
      <c r="Q238" s="5" t="s">
        <v>5652</v>
      </c>
      <c r="R238" s="5">
        <v>0</v>
      </c>
      <c r="S238" s="6" t="s">
        <v>4237</v>
      </c>
      <c r="T238" s="4" t="str">
        <f>VLOOKUP(Table1[[#This Row],[Province_Number]],WikiTable[],3)</f>
        <v>Europe</v>
      </c>
      <c r="U238" s="4" t="str">
        <f>VLOOKUP(Table1[[#This Row],[Province_Number]],WikiTable[],4)</f>
        <v>Great Britain Region / British Isles / Mercia</v>
      </c>
      <c r="V238" s="4" t="str">
        <f>VLOOKUP(Table1[[#This Row],[Province_Number]],WikiTable[],12)</f>
        <v>English Channel</v>
      </c>
      <c r="W238" s="7" t="str">
        <f>VLOOKUP(Table1[[#This Row],[Province_Number]],WikiTable[],11)</f>
        <v>Grain</v>
      </c>
      <c r="X238" s="4" t="str">
        <f>VLOOKUP(Table1[[#This Row],[Province_Number]],base[],3)</f>
        <v>ENG</v>
      </c>
      <c r="Y238" s="7">
        <f>VLOOKUP(Table1[[#This Row],[Province_Number]],base[],11)</f>
        <v>6</v>
      </c>
      <c r="Z238" s="7">
        <f>VLOOKUP(Table1[[#This Row],[Province_Number]],base[],12)</f>
        <v>5</v>
      </c>
      <c r="AA238" s="7">
        <f>VLOOKUP(Table1[[#This Row],[Province_Number]],base[],13)</f>
        <v>3</v>
      </c>
      <c r="AB238" s="7" t="str">
        <f>VLOOKUP(Table1[[#This Row],[Province_Number]],base[],14)</f>
        <v>Oxford</v>
      </c>
      <c r="AC238" s="7">
        <f>VLOOKUP(Table1[[#This Row],[Province_Number]],base[],15)</f>
        <v>0</v>
      </c>
    </row>
    <row r="239" spans="1:29" ht="16.5" hidden="1" thickTop="1" thickBot="1" x14ac:dyDescent="0.3">
      <c r="A239">
        <v>238</v>
      </c>
      <c r="B239" t="s">
        <v>832</v>
      </c>
      <c r="C239" s="5" t="s">
        <v>13</v>
      </c>
      <c r="D239" s="5" t="s">
        <v>13</v>
      </c>
      <c r="E239" s="5" t="s">
        <v>833</v>
      </c>
      <c r="F239" s="5" t="s">
        <v>76</v>
      </c>
      <c r="G239" s="5" t="s">
        <v>15</v>
      </c>
      <c r="H239" s="5">
        <v>2000</v>
      </c>
      <c r="I239" s="5" t="s">
        <v>6772</v>
      </c>
      <c r="J239" s="5" t="s">
        <v>16</v>
      </c>
      <c r="K239" s="5"/>
      <c r="L239" s="5">
        <v>5</v>
      </c>
      <c r="M239" s="5">
        <v>6</v>
      </c>
      <c r="N239" s="5">
        <v>6</v>
      </c>
      <c r="O239" s="5" t="s">
        <v>6817</v>
      </c>
      <c r="P239" s="5" t="s">
        <v>4237</v>
      </c>
      <c r="Q239" s="5" t="s">
        <v>5661</v>
      </c>
      <c r="R239" s="5">
        <v>0</v>
      </c>
      <c r="S239" s="6" t="s">
        <v>4237</v>
      </c>
      <c r="T239" s="4" t="str">
        <f>VLOOKUP(Table1[[#This Row],[Province_Number]],WikiTable[],3)</f>
        <v>Europe</v>
      </c>
      <c r="U239" s="4" t="str">
        <f>VLOOKUP(Table1[[#This Row],[Province_Number]],WikiTable[],4)</f>
        <v>Great Britain Region / Essex / British Isles</v>
      </c>
      <c r="V239" s="4" t="str">
        <f>VLOOKUP(Table1[[#This Row],[Province_Number]],WikiTable[],12)</f>
        <v>English Channel</v>
      </c>
      <c r="W239" s="7" t="str">
        <f>VLOOKUP(Table1[[#This Row],[Province_Number]],WikiTable[],11)</f>
        <v>Cloth</v>
      </c>
      <c r="X239" s="4" t="str">
        <f>VLOOKUP(Table1[[#This Row],[Province_Number]],base[],3)</f>
        <v>ENG</v>
      </c>
      <c r="Y239" s="7">
        <f>VLOOKUP(Table1[[#This Row],[Province_Number]],base[],11)</f>
        <v>7</v>
      </c>
      <c r="Z239" s="7">
        <f>VLOOKUP(Table1[[#This Row],[Province_Number]],base[],12)</f>
        <v>8</v>
      </c>
      <c r="AA239" s="7">
        <f>VLOOKUP(Table1[[#This Row],[Province_Number]],base[],13)</f>
        <v>4</v>
      </c>
      <c r="AB239" s="7" t="str">
        <f>VLOOKUP(Table1[[#This Row],[Province_Number]],base[],14)</f>
        <v>Chelmsford</v>
      </c>
      <c r="AC239" s="7">
        <f>VLOOKUP(Table1[[#This Row],[Province_Number]],base[],15)</f>
        <v>0</v>
      </c>
    </row>
    <row r="240" spans="1:29" ht="16.5" hidden="1" thickTop="1" thickBot="1" x14ac:dyDescent="0.3">
      <c r="A240">
        <v>239</v>
      </c>
      <c r="B240" t="s">
        <v>834</v>
      </c>
      <c r="C240" s="5" t="s">
        <v>1797</v>
      </c>
      <c r="D240" s="5" t="s">
        <v>1797</v>
      </c>
      <c r="E240" s="5" t="s">
        <v>1800</v>
      </c>
      <c r="F240" s="5" t="s">
        <v>835</v>
      </c>
      <c r="G240" s="5" t="s">
        <v>15</v>
      </c>
      <c r="H240" s="5">
        <v>2000</v>
      </c>
      <c r="I240" s="5" t="s">
        <v>6772</v>
      </c>
      <c r="J240" s="5" t="s">
        <v>16</v>
      </c>
      <c r="K240" s="5"/>
      <c r="L240" s="5">
        <v>6</v>
      </c>
      <c r="M240" s="5">
        <v>5</v>
      </c>
      <c r="N240" s="5">
        <v>6</v>
      </c>
      <c r="O240" s="5" t="s">
        <v>6823</v>
      </c>
      <c r="P240" s="5" t="s">
        <v>4237</v>
      </c>
      <c r="Q240" s="5" t="s">
        <v>5671</v>
      </c>
      <c r="R240" s="5">
        <v>0</v>
      </c>
      <c r="S240" s="6" t="s">
        <v>4237</v>
      </c>
      <c r="T240" s="4" t="str">
        <f>VLOOKUP(Table1[[#This Row],[Province_Number]],WikiTable[],3)</f>
        <v>Europe</v>
      </c>
      <c r="U240" s="4" t="str">
        <f>VLOOKUP(Table1[[#This Row],[Province_Number]],WikiTable[],4)</f>
        <v>Great Britain Region / British Isles / Mercia</v>
      </c>
      <c r="V240" s="4" t="str">
        <f>VLOOKUP(Table1[[#This Row],[Province_Number]],WikiTable[],12)</f>
        <v>English Channel</v>
      </c>
      <c r="W240" s="7" t="str">
        <f>VLOOKUP(Table1[[#This Row],[Province_Number]],WikiTable[],11)</f>
        <v>Iron</v>
      </c>
      <c r="X240" s="4" t="str">
        <f>VLOOKUP(Table1[[#This Row],[Province_Number]],base[],3)</f>
        <v>ENG</v>
      </c>
      <c r="Y240" s="7">
        <f>VLOOKUP(Table1[[#This Row],[Province_Number]],base[],11)</f>
        <v>5</v>
      </c>
      <c r="Z240" s="7">
        <f>VLOOKUP(Table1[[#This Row],[Province_Number]],base[],12)</f>
        <v>5</v>
      </c>
      <c r="AA240" s="7">
        <f>VLOOKUP(Table1[[#This Row],[Province_Number]],base[],13)</f>
        <v>4</v>
      </c>
      <c r="AB240" s="7" t="str">
        <f>VLOOKUP(Table1[[#This Row],[Province_Number]],base[],14)</f>
        <v>Bristol</v>
      </c>
      <c r="AC240" s="7">
        <f>VLOOKUP(Table1[[#This Row],[Province_Number]],base[],15)</f>
        <v>0</v>
      </c>
    </row>
    <row r="241" spans="1:29" ht="16.5" hidden="1" thickTop="1" thickBot="1" x14ac:dyDescent="0.3">
      <c r="A241">
        <v>240</v>
      </c>
      <c r="B241" t="s">
        <v>837</v>
      </c>
      <c r="C241" s="5" t="s">
        <v>424</v>
      </c>
      <c r="D241" s="5" t="s">
        <v>424</v>
      </c>
      <c r="E241" s="5" t="s">
        <v>425</v>
      </c>
      <c r="F241" s="5" t="s">
        <v>422</v>
      </c>
      <c r="G241" s="5" t="s">
        <v>197</v>
      </c>
      <c r="H241" s="5">
        <v>2000</v>
      </c>
      <c r="I241" s="5" t="s">
        <v>6772</v>
      </c>
      <c r="J241" s="5" t="s">
        <v>16</v>
      </c>
      <c r="K241" s="5"/>
      <c r="L241" s="5">
        <v>4</v>
      </c>
      <c r="M241" s="5">
        <v>5</v>
      </c>
      <c r="N241" s="5">
        <v>6</v>
      </c>
      <c r="O241" s="5" t="s">
        <v>6817</v>
      </c>
      <c r="P241" s="5" t="s">
        <v>4237</v>
      </c>
      <c r="Q241" s="5" t="s">
        <v>5688</v>
      </c>
      <c r="R241" s="5">
        <v>0</v>
      </c>
      <c r="S241" s="6" t="s">
        <v>4237</v>
      </c>
      <c r="T241" s="4" t="str">
        <f>VLOOKUP(Table1[[#This Row],[Province_Number]],WikiTable[],3)</f>
        <v>Europe</v>
      </c>
      <c r="U241" s="4" t="str">
        <f>VLOOKUP(Table1[[#This Row],[Province_Number]],WikiTable[],4)</f>
        <v>Great Britain Region / British Isles / Mercia</v>
      </c>
      <c r="V241" s="4" t="str">
        <f>VLOOKUP(Table1[[#This Row],[Province_Number]],WikiTable[],12)</f>
        <v>English Channel</v>
      </c>
      <c r="W241" s="7" t="str">
        <f>VLOOKUP(Table1[[#This Row],[Province_Number]],WikiTable[],11)</f>
        <v>Cloth</v>
      </c>
      <c r="X241" s="4" t="str">
        <f>VLOOKUP(Table1[[#This Row],[Province_Number]],base[],3)</f>
        <v>ENG</v>
      </c>
      <c r="Y241" s="7">
        <f>VLOOKUP(Table1[[#This Row],[Province_Number]],base[],11)</f>
        <v>4</v>
      </c>
      <c r="Z241" s="7">
        <f>VLOOKUP(Table1[[#This Row],[Province_Number]],base[],12)</f>
        <v>4</v>
      </c>
      <c r="AA241" s="7">
        <f>VLOOKUP(Table1[[#This Row],[Province_Number]],base[],13)</f>
        <v>3</v>
      </c>
      <c r="AB241" s="7" t="str">
        <f>VLOOKUP(Table1[[#This Row],[Province_Number]],base[],14)</f>
        <v>Coventry</v>
      </c>
      <c r="AC241" s="7">
        <f>VLOOKUP(Table1[[#This Row],[Province_Number]],base[],15)</f>
        <v>0</v>
      </c>
    </row>
    <row r="242" spans="1:29" ht="16.5" hidden="1" thickTop="1" thickBot="1" x14ac:dyDescent="0.3">
      <c r="A242">
        <v>241</v>
      </c>
      <c r="B242" t="s">
        <v>843</v>
      </c>
      <c r="C242" s="5" t="s">
        <v>1795</v>
      </c>
      <c r="D242" s="5" t="s">
        <v>1795</v>
      </c>
      <c r="E242" s="5" t="s">
        <v>1795</v>
      </c>
      <c r="F242" s="5" t="s">
        <v>835</v>
      </c>
      <c r="G242" s="5" t="s">
        <v>197</v>
      </c>
      <c r="H242" s="5">
        <v>2000</v>
      </c>
      <c r="I242" s="5" t="s">
        <v>6772</v>
      </c>
      <c r="J242" s="5" t="s">
        <v>16</v>
      </c>
      <c r="K242" s="5"/>
      <c r="L242" s="5">
        <v>3</v>
      </c>
      <c r="M242" s="5">
        <v>3</v>
      </c>
      <c r="N242" s="5">
        <v>5</v>
      </c>
      <c r="O242" s="5" t="s">
        <v>6823</v>
      </c>
      <c r="P242" s="5" t="s">
        <v>4237</v>
      </c>
      <c r="Q242" s="5" t="s">
        <v>5703</v>
      </c>
      <c r="R242" s="5">
        <v>0</v>
      </c>
      <c r="S242" s="6" t="s">
        <v>4237</v>
      </c>
      <c r="T242" s="4" t="str">
        <f>VLOOKUP(Table1[[#This Row],[Province_Number]],WikiTable[],3)</f>
        <v>Europe</v>
      </c>
      <c r="U242" s="4" t="str">
        <f>VLOOKUP(Table1[[#This Row],[Province_Number]],WikiTable[],4)</f>
        <v>Great Britain Region / Welsh Region / British Isles</v>
      </c>
      <c r="V242" s="4" t="str">
        <f>VLOOKUP(Table1[[#This Row],[Province_Number]],WikiTable[],12)</f>
        <v>English Channel</v>
      </c>
      <c r="W242" s="7" t="str">
        <f>VLOOKUP(Table1[[#This Row],[Province_Number]],WikiTable[],11)</f>
        <v>Iron</v>
      </c>
      <c r="X242" s="4" t="str">
        <f>VLOOKUP(Table1[[#This Row],[Province_Number]],base[],3)</f>
        <v>ENG</v>
      </c>
      <c r="Y242" s="7">
        <f>VLOOKUP(Table1[[#This Row],[Province_Number]],base[],11)</f>
        <v>3</v>
      </c>
      <c r="Z242" s="7">
        <f>VLOOKUP(Table1[[#This Row],[Province_Number]],base[],12)</f>
        <v>3</v>
      </c>
      <c r="AA242" s="7">
        <f>VLOOKUP(Table1[[#This Row],[Province_Number]],base[],13)</f>
        <v>2</v>
      </c>
      <c r="AB242" s="7" t="str">
        <f>VLOOKUP(Table1[[#This Row],[Province_Number]],base[],14)</f>
        <v>Carmarthen</v>
      </c>
      <c r="AC242" s="7">
        <f>VLOOKUP(Table1[[#This Row],[Province_Number]],base[],15)</f>
        <v>0</v>
      </c>
    </row>
    <row r="243" spans="1:29" ht="16.5" hidden="1" thickTop="1" thickBot="1" x14ac:dyDescent="0.3">
      <c r="A243">
        <v>242</v>
      </c>
      <c r="B243" t="s">
        <v>854</v>
      </c>
      <c r="C243" s="5" t="s">
        <v>1804</v>
      </c>
      <c r="D243" s="5" t="s">
        <v>1804</v>
      </c>
      <c r="E243" s="5" t="s">
        <v>1804</v>
      </c>
      <c r="F243" s="5" t="s">
        <v>835</v>
      </c>
      <c r="G243" s="5" t="s">
        <v>197</v>
      </c>
      <c r="H243" s="5">
        <v>2000</v>
      </c>
      <c r="I243" s="5" t="s">
        <v>6772</v>
      </c>
      <c r="J243" s="5" t="s">
        <v>16</v>
      </c>
      <c r="K243" s="5"/>
      <c r="L243" s="5">
        <v>2</v>
      </c>
      <c r="M243" s="5">
        <v>2</v>
      </c>
      <c r="N243" s="5">
        <v>3</v>
      </c>
      <c r="O243" s="5" t="s">
        <v>6825</v>
      </c>
      <c r="P243" s="5" t="s">
        <v>4237</v>
      </c>
      <c r="Q243" s="5" t="s">
        <v>5711</v>
      </c>
      <c r="R243" s="5">
        <v>0</v>
      </c>
      <c r="S243" s="6" t="s">
        <v>4237</v>
      </c>
      <c r="T243" s="4" t="str">
        <f>VLOOKUP(Table1[[#This Row],[Province_Number]],WikiTable[],3)</f>
        <v>Europe</v>
      </c>
      <c r="U243" s="4" t="str">
        <f>VLOOKUP(Table1[[#This Row],[Province_Number]],WikiTable[],4)</f>
        <v>Great Britain Region / Welsh Region / British Isles</v>
      </c>
      <c r="V243" s="4" t="str">
        <f>VLOOKUP(Table1[[#This Row],[Province_Number]],WikiTable[],12)</f>
        <v>English Channel</v>
      </c>
      <c r="W243" s="7" t="str">
        <f>VLOOKUP(Table1[[#This Row],[Province_Number]],WikiTable[],11)</f>
        <v>Fish</v>
      </c>
      <c r="X243" s="4" t="str">
        <f>VLOOKUP(Table1[[#This Row],[Province_Number]],base[],3)</f>
        <v>ENG</v>
      </c>
      <c r="Y243" s="7">
        <f>VLOOKUP(Table1[[#This Row],[Province_Number]],base[],11)</f>
        <v>2</v>
      </c>
      <c r="Z243" s="7">
        <f>VLOOKUP(Table1[[#This Row],[Province_Number]],base[],12)</f>
        <v>2</v>
      </c>
      <c r="AA243" s="7">
        <f>VLOOKUP(Table1[[#This Row],[Province_Number]],base[],13)</f>
        <v>1</v>
      </c>
      <c r="AB243" s="7" t="str">
        <f>VLOOKUP(Table1[[#This Row],[Province_Number]],base[],14)</f>
        <v>Caernarvon</v>
      </c>
      <c r="AC243" s="7">
        <f>VLOOKUP(Table1[[#This Row],[Province_Number]],base[],15)</f>
        <v>0</v>
      </c>
    </row>
    <row r="244" spans="1:29" ht="16.5" hidden="1" thickTop="1" thickBot="1" x14ac:dyDescent="0.3">
      <c r="A244">
        <v>243</v>
      </c>
      <c r="B244" t="s">
        <v>863</v>
      </c>
      <c r="C244" s="5" t="s">
        <v>20</v>
      </c>
      <c r="D244" s="5" t="s">
        <v>20</v>
      </c>
      <c r="E244" s="5" t="s">
        <v>872</v>
      </c>
      <c r="F244" s="5" t="s">
        <v>835</v>
      </c>
      <c r="G244" s="5" t="s">
        <v>15</v>
      </c>
      <c r="H244" s="5">
        <v>2000</v>
      </c>
      <c r="I244" s="5" t="s">
        <v>6772</v>
      </c>
      <c r="J244" s="5" t="s">
        <v>16</v>
      </c>
      <c r="K244" s="5"/>
      <c r="L244" s="5"/>
      <c r="M244" s="5"/>
      <c r="N244" s="5"/>
      <c r="O244" s="5"/>
      <c r="P244" s="5"/>
      <c r="Q244" s="5"/>
      <c r="R244" s="5"/>
      <c r="S244" s="6"/>
      <c r="T244" s="4" t="str">
        <f>VLOOKUP(Table1[[#This Row],[Province_Number]],WikiTable[],3)</f>
        <v>Europe</v>
      </c>
      <c r="U244" s="4" t="str">
        <f>VLOOKUP(Table1[[#This Row],[Province_Number]],WikiTable[],4)</f>
        <v>Great Britain Region / Danelaw / British Isles / Mercia</v>
      </c>
      <c r="V244" s="4" t="str">
        <f>VLOOKUP(Table1[[#This Row],[Province_Number]],WikiTable[],12)</f>
        <v>English Channel</v>
      </c>
      <c r="W244" s="7" t="str">
        <f>VLOOKUP(Table1[[#This Row],[Province_Number]],WikiTable[],11)</f>
        <v>Cloth</v>
      </c>
      <c r="X244" s="4" t="str">
        <f>VLOOKUP(Table1[[#This Row],[Province_Number]],base[],3)</f>
        <v>ENG</v>
      </c>
      <c r="Y244" s="7">
        <f>VLOOKUP(Table1[[#This Row],[Province_Number]],base[],11)</f>
        <v>4</v>
      </c>
      <c r="Z244" s="7">
        <f>VLOOKUP(Table1[[#This Row],[Province_Number]],base[],12)</f>
        <v>4</v>
      </c>
      <c r="AA244" s="7">
        <f>VLOOKUP(Table1[[#This Row],[Province_Number]],base[],13)</f>
        <v>2</v>
      </c>
      <c r="AB244" s="7" t="str">
        <f>VLOOKUP(Table1[[#This Row],[Province_Number]],base[],14)</f>
        <v>Nottingham</v>
      </c>
      <c r="AC244" s="7">
        <f>VLOOKUP(Table1[[#This Row],[Province_Number]],base[],15)</f>
        <v>0</v>
      </c>
    </row>
    <row r="245" spans="1:29" ht="16.5" hidden="1" thickTop="1" thickBot="1" x14ac:dyDescent="0.3">
      <c r="A245">
        <v>244</v>
      </c>
      <c r="B245" t="s">
        <v>867</v>
      </c>
      <c r="C245" s="5" t="s">
        <v>424</v>
      </c>
      <c r="D245" s="5" t="s">
        <v>424</v>
      </c>
      <c r="E245" s="5" t="s">
        <v>424</v>
      </c>
      <c r="F245" s="5" t="s">
        <v>835</v>
      </c>
      <c r="G245" s="5" t="s">
        <v>197</v>
      </c>
      <c r="H245" s="5">
        <v>2000</v>
      </c>
      <c r="I245" s="5" t="s">
        <v>6770</v>
      </c>
      <c r="J245" s="5" t="s">
        <v>16</v>
      </c>
      <c r="K245" s="5"/>
      <c r="L245" s="5">
        <v>5</v>
      </c>
      <c r="M245" s="5">
        <v>4</v>
      </c>
      <c r="N245" s="5">
        <v>6</v>
      </c>
      <c r="O245" s="5" t="s">
        <v>6843</v>
      </c>
      <c r="P245" s="5" t="s">
        <v>4237</v>
      </c>
      <c r="Q245" s="5" t="s">
        <v>5727</v>
      </c>
      <c r="R245" s="5">
        <v>0</v>
      </c>
      <c r="S245" s="6" t="s">
        <v>4237</v>
      </c>
      <c r="T245" s="4" t="str">
        <f>VLOOKUP(Table1[[#This Row],[Province_Number]],WikiTable[],3)</f>
        <v>Europe</v>
      </c>
      <c r="U245" s="4" t="str">
        <f>VLOOKUP(Table1[[#This Row],[Province_Number]],WikiTable[],4)</f>
        <v>Northumbria / Great Britain Region / British Isles</v>
      </c>
      <c r="V245" s="4" t="str">
        <f>VLOOKUP(Table1[[#This Row],[Province_Number]],WikiTable[],12)</f>
        <v>North Sea</v>
      </c>
      <c r="W245" s="7" t="str">
        <f>VLOOKUP(Table1[[#This Row],[Province_Number]],WikiTable[],11)</f>
        <v>Wool</v>
      </c>
      <c r="X245" s="4" t="str">
        <f>VLOOKUP(Table1[[#This Row],[Province_Number]],base[],3)</f>
        <v>ENG</v>
      </c>
      <c r="Y245" s="7">
        <f>VLOOKUP(Table1[[#This Row],[Province_Number]],base[],11)</f>
        <v>5</v>
      </c>
      <c r="Z245" s="7">
        <f>VLOOKUP(Table1[[#This Row],[Province_Number]],base[],12)</f>
        <v>5</v>
      </c>
      <c r="AA245" s="7">
        <f>VLOOKUP(Table1[[#This Row],[Province_Number]],base[],13)</f>
        <v>3</v>
      </c>
      <c r="AB245" s="7" t="str">
        <f>VLOOKUP(Table1[[#This Row],[Province_Number]],base[],14)</f>
        <v>Chester</v>
      </c>
      <c r="AC245" s="7">
        <f>VLOOKUP(Table1[[#This Row],[Province_Number]],base[],15)</f>
        <v>0</v>
      </c>
    </row>
    <row r="246" spans="1:29" ht="16.5" hidden="1" thickTop="1" thickBot="1" x14ac:dyDescent="0.3">
      <c r="A246">
        <v>245</v>
      </c>
      <c r="B246" t="s">
        <v>871</v>
      </c>
      <c r="C246" s="5" t="s">
        <v>20</v>
      </c>
      <c r="D246" s="5" t="s">
        <v>20</v>
      </c>
      <c r="E246" s="5" t="s">
        <v>872</v>
      </c>
      <c r="F246" s="5" t="s">
        <v>835</v>
      </c>
      <c r="G246" s="5" t="s">
        <v>15</v>
      </c>
      <c r="H246" s="5">
        <v>2000</v>
      </c>
      <c r="I246" s="5" t="s">
        <v>6770</v>
      </c>
      <c r="J246" s="5" t="s">
        <v>16</v>
      </c>
      <c r="K246" s="5"/>
      <c r="L246" s="5"/>
      <c r="M246" s="5"/>
      <c r="N246" s="5"/>
      <c r="O246" s="5"/>
      <c r="P246" s="5"/>
      <c r="Q246" s="5"/>
      <c r="R246" s="5"/>
      <c r="S246" s="6"/>
      <c r="T246" s="4" t="str">
        <f>VLOOKUP(Table1[[#This Row],[Province_Number]],WikiTable[],3)</f>
        <v>Europe</v>
      </c>
      <c r="U246" s="4" t="str">
        <f>VLOOKUP(Table1[[#This Row],[Province_Number]],WikiTable[],4)</f>
        <v>Northumbria / Great Britain Region / Danelaw / British Isles</v>
      </c>
      <c r="V246" s="4" t="str">
        <f>VLOOKUP(Table1[[#This Row],[Province_Number]],WikiTable[],12)</f>
        <v>North Sea</v>
      </c>
      <c r="W246" s="7" t="str">
        <f>VLOOKUP(Table1[[#This Row],[Province_Number]],WikiTable[],11)</f>
        <v>Cloth</v>
      </c>
      <c r="X246" s="4" t="str">
        <f>VLOOKUP(Table1[[#This Row],[Province_Number]],base[],3)</f>
        <v>ENG</v>
      </c>
      <c r="Y246" s="7">
        <f>VLOOKUP(Table1[[#This Row],[Province_Number]],base[],11)</f>
        <v>6</v>
      </c>
      <c r="Z246" s="7">
        <f>VLOOKUP(Table1[[#This Row],[Province_Number]],base[],12)</f>
        <v>7</v>
      </c>
      <c r="AA246" s="7">
        <f>VLOOKUP(Table1[[#This Row],[Province_Number]],base[],13)</f>
        <v>3</v>
      </c>
      <c r="AB246" s="7" t="str">
        <f>VLOOKUP(Table1[[#This Row],[Province_Number]],base[],14)</f>
        <v>York</v>
      </c>
      <c r="AC246" s="7">
        <f>VLOOKUP(Table1[[#This Row],[Province_Number]],base[],15)</f>
        <v>0</v>
      </c>
    </row>
    <row r="247" spans="1:29" ht="16.5" hidden="1" thickTop="1" thickBot="1" x14ac:dyDescent="0.3">
      <c r="A247">
        <v>246</v>
      </c>
      <c r="B247" t="s">
        <v>880</v>
      </c>
      <c r="C247" s="5" t="s">
        <v>881</v>
      </c>
      <c r="D247" s="5" t="s">
        <v>881</v>
      </c>
      <c r="E247" s="5" t="s">
        <v>881</v>
      </c>
      <c r="F247" s="5" t="s">
        <v>835</v>
      </c>
      <c r="G247" s="5" t="s">
        <v>197</v>
      </c>
      <c r="H247" s="5">
        <v>2000</v>
      </c>
      <c r="I247" s="5" t="s">
        <v>6770</v>
      </c>
      <c r="J247" s="5" t="s">
        <v>16</v>
      </c>
      <c r="K247" s="5"/>
      <c r="L247" s="5"/>
      <c r="M247" s="5"/>
      <c r="N247" s="5"/>
      <c r="O247" s="5"/>
      <c r="P247" s="5"/>
      <c r="Q247" s="5"/>
      <c r="R247" s="5"/>
      <c r="S247" s="6"/>
      <c r="T247" s="4" t="str">
        <f>VLOOKUP(Table1[[#This Row],[Province_Number]],WikiTable[],3)</f>
        <v>Europe</v>
      </c>
      <c r="U247" s="4" t="str">
        <f>VLOOKUP(Table1[[#This Row],[Province_Number]],WikiTable[],4)</f>
        <v>Northumbria / Great Britain Region / Danelaw / British Isles</v>
      </c>
      <c r="V247" s="4" t="str">
        <f>VLOOKUP(Table1[[#This Row],[Province_Number]],WikiTable[],12)</f>
        <v>North Sea</v>
      </c>
      <c r="W247" s="7" t="str">
        <f>VLOOKUP(Table1[[#This Row],[Province_Number]],WikiTable[],11)</f>
        <v>Cloth</v>
      </c>
      <c r="X247" s="4" t="str">
        <f>VLOOKUP(Table1[[#This Row],[Province_Number]],base[],3)</f>
        <v>ENG</v>
      </c>
      <c r="Y247" s="7">
        <f>VLOOKUP(Table1[[#This Row],[Province_Number]],base[],11)</f>
        <v>5</v>
      </c>
      <c r="Z247" s="7">
        <f>VLOOKUP(Table1[[#This Row],[Province_Number]],base[],12)</f>
        <v>5</v>
      </c>
      <c r="AA247" s="7">
        <f>VLOOKUP(Table1[[#This Row],[Province_Number]],base[],13)</f>
        <v>3</v>
      </c>
      <c r="AB247" s="7" t="str">
        <f>VLOOKUP(Table1[[#This Row],[Province_Number]],base[],14)</f>
        <v>Newcastle</v>
      </c>
      <c r="AC247" s="7">
        <f>VLOOKUP(Table1[[#This Row],[Province_Number]],base[],15)</f>
        <v>0</v>
      </c>
    </row>
    <row r="248" spans="1:29" ht="16.5" hidden="1" thickTop="1" thickBot="1" x14ac:dyDescent="0.3">
      <c r="A248">
        <v>247</v>
      </c>
      <c r="B248" t="s">
        <v>892</v>
      </c>
      <c r="C248" s="5" t="s">
        <v>881</v>
      </c>
      <c r="D248" s="5" t="s">
        <v>881</v>
      </c>
      <c r="E248" s="5" t="s">
        <v>881</v>
      </c>
      <c r="F248" s="5" t="s">
        <v>835</v>
      </c>
      <c r="G248" s="5" t="s">
        <v>197</v>
      </c>
      <c r="H248" s="5">
        <v>2000</v>
      </c>
      <c r="I248" s="5" t="s">
        <v>6770</v>
      </c>
      <c r="J248" s="5" t="s">
        <v>16</v>
      </c>
      <c r="K248" s="5"/>
      <c r="L248" s="5"/>
      <c r="M248" s="5"/>
      <c r="N248" s="5"/>
      <c r="O248" s="5"/>
      <c r="P248" s="5"/>
      <c r="Q248" s="5"/>
      <c r="R248" s="5"/>
      <c r="S248" s="6"/>
      <c r="T248" s="4" t="str">
        <f>VLOOKUP(Table1[[#This Row],[Province_Number]],WikiTable[],3)</f>
        <v>Europe</v>
      </c>
      <c r="U248" s="4" t="str">
        <f>VLOOKUP(Table1[[#This Row],[Province_Number]],WikiTable[],4)</f>
        <v>Northumbria / Great Britain Region / British Isles</v>
      </c>
      <c r="V248" s="4" t="str">
        <f>VLOOKUP(Table1[[#This Row],[Province_Number]],WikiTable[],12)</f>
        <v>North Sea</v>
      </c>
      <c r="W248" s="7" t="str">
        <f>VLOOKUP(Table1[[#This Row],[Province_Number]],WikiTable[],11)</f>
        <v>Wool</v>
      </c>
      <c r="X248" s="4" t="str">
        <f>VLOOKUP(Table1[[#This Row],[Province_Number]],base[],3)</f>
        <v>ENG</v>
      </c>
      <c r="Y248" s="7">
        <f>VLOOKUP(Table1[[#This Row],[Province_Number]],base[],11)</f>
        <v>2</v>
      </c>
      <c r="Z248" s="7">
        <f>VLOOKUP(Table1[[#This Row],[Province_Number]],base[],12)</f>
        <v>2</v>
      </c>
      <c r="AA248" s="7">
        <f>VLOOKUP(Table1[[#This Row],[Province_Number]],base[],13)</f>
        <v>1</v>
      </c>
      <c r="AB248" s="7" t="str">
        <f>VLOOKUP(Table1[[#This Row],[Province_Number]],base[],14)</f>
        <v>Carlisle</v>
      </c>
      <c r="AC248" s="7">
        <f>VLOOKUP(Table1[[#This Row],[Province_Number]],base[],15)</f>
        <v>0</v>
      </c>
    </row>
    <row r="249" spans="1:29" ht="16.5" hidden="1" thickTop="1" thickBot="1" x14ac:dyDescent="0.3">
      <c r="A249">
        <v>248</v>
      </c>
      <c r="B249" t="s">
        <v>898</v>
      </c>
      <c r="C249" s="5" t="s">
        <v>881</v>
      </c>
      <c r="D249" s="5" t="s">
        <v>881</v>
      </c>
      <c r="E249" s="5" t="s">
        <v>881</v>
      </c>
      <c r="F249" s="5" t="s">
        <v>835</v>
      </c>
      <c r="G249" s="5" t="s">
        <v>197</v>
      </c>
      <c r="H249" s="5">
        <v>2000</v>
      </c>
      <c r="I249" s="5" t="s">
        <v>6770</v>
      </c>
      <c r="J249" s="5" t="s">
        <v>16</v>
      </c>
      <c r="K249" s="5"/>
      <c r="L249" s="5"/>
      <c r="M249" s="5"/>
      <c r="N249" s="5"/>
      <c r="O249" s="5"/>
      <c r="P249" s="5"/>
      <c r="Q249" s="5"/>
      <c r="R249" s="5"/>
      <c r="S249" s="6"/>
      <c r="T249" s="4" t="str">
        <f>VLOOKUP(Table1[[#This Row],[Province_Number]],WikiTable[],3)</f>
        <v>Europe</v>
      </c>
      <c r="U249" s="4" t="str">
        <f>VLOOKUP(Table1[[#This Row],[Province_Number]],WikiTable[],4)</f>
        <v>Great Britain Region / British Isles / Lowlands</v>
      </c>
      <c r="V249" s="4" t="str">
        <f>VLOOKUP(Table1[[#This Row],[Province_Number]],WikiTable[],12)</f>
        <v>North Sea</v>
      </c>
      <c r="W249" s="7" t="str">
        <f>VLOOKUP(Table1[[#This Row],[Province_Number]],WikiTable[],11)</f>
        <v>Fish</v>
      </c>
      <c r="X249" s="4" t="str">
        <f>VLOOKUP(Table1[[#This Row],[Province_Number]],base[],3)</f>
        <v>SCO</v>
      </c>
      <c r="Y249" s="7">
        <f>VLOOKUP(Table1[[#This Row],[Province_Number]],base[],11)</f>
        <v>7</v>
      </c>
      <c r="Z249" s="7">
        <f>VLOOKUP(Table1[[#This Row],[Province_Number]],base[],12)</f>
        <v>7</v>
      </c>
      <c r="AA249" s="7">
        <f>VLOOKUP(Table1[[#This Row],[Province_Number]],base[],13)</f>
        <v>3</v>
      </c>
      <c r="AB249" s="7" t="str">
        <f>VLOOKUP(Table1[[#This Row],[Province_Number]],base[],14)</f>
        <v>Edinburgh</v>
      </c>
      <c r="AC249" s="7">
        <f>VLOOKUP(Table1[[#This Row],[Province_Number]],base[],15)</f>
        <v>0</v>
      </c>
    </row>
    <row r="250" spans="1:29" ht="16.5" hidden="1" thickTop="1" thickBot="1" x14ac:dyDescent="0.3">
      <c r="A250">
        <v>249</v>
      </c>
      <c r="B250" t="s">
        <v>900</v>
      </c>
      <c r="C250" s="5" t="s">
        <v>881</v>
      </c>
      <c r="D250" s="5" t="s">
        <v>881</v>
      </c>
      <c r="E250" s="5" t="s">
        <v>881</v>
      </c>
      <c r="F250" s="5" t="s">
        <v>835</v>
      </c>
      <c r="G250" s="5" t="s">
        <v>197</v>
      </c>
      <c r="H250" s="5">
        <v>2000</v>
      </c>
      <c r="I250" s="5" t="s">
        <v>6770</v>
      </c>
      <c r="J250" s="5" t="s">
        <v>16</v>
      </c>
      <c r="K250" s="5"/>
      <c r="L250" s="5"/>
      <c r="M250" s="5"/>
      <c r="N250" s="5"/>
      <c r="O250" s="5"/>
      <c r="P250" s="5"/>
      <c r="Q250" s="5"/>
      <c r="R250" s="5"/>
      <c r="S250" s="6"/>
      <c r="T250" s="4" t="str">
        <f>VLOOKUP(Table1[[#This Row],[Province_Number]],WikiTable[],3)</f>
        <v>Europe</v>
      </c>
      <c r="U250" s="4" t="str">
        <f>VLOOKUP(Table1[[#This Row],[Province_Number]],WikiTable[],4)</f>
        <v>Great Britain Region / British Isles / Lowlands</v>
      </c>
      <c r="V250" s="4" t="str">
        <f>VLOOKUP(Table1[[#This Row],[Province_Number]],WikiTable[],12)</f>
        <v>North Sea</v>
      </c>
      <c r="W250" s="7" t="str">
        <f>VLOOKUP(Table1[[#This Row],[Province_Number]],WikiTable[],11)</f>
        <v>Iron</v>
      </c>
      <c r="X250" s="4" t="str">
        <f>VLOOKUP(Table1[[#This Row],[Province_Number]],base[],3)</f>
        <v>SCO</v>
      </c>
      <c r="Y250" s="7">
        <f>VLOOKUP(Table1[[#This Row],[Province_Number]],base[],11)</f>
        <v>4</v>
      </c>
      <c r="Z250" s="7">
        <f>VLOOKUP(Table1[[#This Row],[Province_Number]],base[],12)</f>
        <v>4</v>
      </c>
      <c r="AA250" s="7">
        <f>VLOOKUP(Table1[[#This Row],[Province_Number]],base[],13)</f>
        <v>2</v>
      </c>
      <c r="AB250" s="7" t="str">
        <f>VLOOKUP(Table1[[#This Row],[Province_Number]],base[],14)</f>
        <v>Ayr</v>
      </c>
      <c r="AC250" s="7">
        <f>VLOOKUP(Table1[[#This Row],[Province_Number]],base[],15)</f>
        <v>0</v>
      </c>
    </row>
    <row r="251" spans="1:29" ht="16.5" hidden="1" thickTop="1" thickBot="1" x14ac:dyDescent="0.3">
      <c r="A251">
        <v>250</v>
      </c>
      <c r="B251" t="s">
        <v>911</v>
      </c>
      <c r="C251" s="5" t="s">
        <v>881</v>
      </c>
      <c r="D251" s="5" t="s">
        <v>881</v>
      </c>
      <c r="E251" s="5" t="s">
        <v>881</v>
      </c>
      <c r="F251" s="5" t="s">
        <v>835</v>
      </c>
      <c r="G251" s="5" t="s">
        <v>15</v>
      </c>
      <c r="H251" s="5">
        <v>2000</v>
      </c>
      <c r="I251" s="5" t="s">
        <v>6770</v>
      </c>
      <c r="J251" s="5" t="s">
        <v>16</v>
      </c>
      <c r="K251" s="5"/>
      <c r="L251" s="5"/>
      <c r="M251" s="5"/>
      <c r="N251" s="5"/>
      <c r="O251" s="5"/>
      <c r="P251" s="5"/>
      <c r="Q251" s="5"/>
      <c r="R251" s="5"/>
      <c r="S251" s="6"/>
      <c r="T251" s="4" t="str">
        <f>VLOOKUP(Table1[[#This Row],[Province_Number]],WikiTable[],3)</f>
        <v>Europe</v>
      </c>
      <c r="U251" s="4" t="str">
        <f>VLOOKUP(Table1[[#This Row],[Province_Number]],WikiTable[],4)</f>
        <v>Great Britain Region / British Isles / Lowlands</v>
      </c>
      <c r="V251" s="4" t="str">
        <f>VLOOKUP(Table1[[#This Row],[Province_Number]],WikiTable[],12)</f>
        <v>North Sea</v>
      </c>
      <c r="W251" s="7" t="str">
        <f>VLOOKUP(Table1[[#This Row],[Province_Number]],WikiTable[],11)</f>
        <v>Fish</v>
      </c>
      <c r="X251" s="4" t="str">
        <f>VLOOKUP(Table1[[#This Row],[Province_Number]],base[],3)</f>
        <v>SCO</v>
      </c>
      <c r="Y251" s="7">
        <f>VLOOKUP(Table1[[#This Row],[Province_Number]],base[],11)</f>
        <v>5</v>
      </c>
      <c r="Z251" s="7">
        <f>VLOOKUP(Table1[[#This Row],[Province_Number]],base[],12)</f>
        <v>5</v>
      </c>
      <c r="AA251" s="7">
        <f>VLOOKUP(Table1[[#This Row],[Province_Number]],base[],13)</f>
        <v>2</v>
      </c>
      <c r="AB251" s="7" t="str">
        <f>VLOOKUP(Table1[[#This Row],[Province_Number]],base[],14)</f>
        <v>Dundee</v>
      </c>
      <c r="AC251" s="7">
        <f>VLOOKUP(Table1[[#This Row],[Province_Number]],base[],15)</f>
        <v>0</v>
      </c>
    </row>
    <row r="252" spans="1:29" ht="16.5" hidden="1" thickTop="1" thickBot="1" x14ac:dyDescent="0.3">
      <c r="A252">
        <v>251</v>
      </c>
      <c r="B252" t="s">
        <v>919</v>
      </c>
      <c r="C252" s="5" t="s">
        <v>881</v>
      </c>
      <c r="D252" s="5" t="s">
        <v>881</v>
      </c>
      <c r="E252" s="5" t="s">
        <v>881</v>
      </c>
      <c r="F252" s="5" t="s">
        <v>835</v>
      </c>
      <c r="G252" s="5" t="s">
        <v>197</v>
      </c>
      <c r="H252" s="5">
        <v>2000</v>
      </c>
      <c r="I252" s="5" t="s">
        <v>6770</v>
      </c>
      <c r="J252" s="5" t="s">
        <v>16</v>
      </c>
      <c r="K252" s="5"/>
      <c r="L252" s="5"/>
      <c r="M252" s="5"/>
      <c r="N252" s="5"/>
      <c r="O252" s="5"/>
      <c r="P252" s="5"/>
      <c r="Q252" s="5"/>
      <c r="R252" s="5"/>
      <c r="S252" s="6"/>
      <c r="T252" s="4" t="str">
        <f>VLOOKUP(Table1[[#This Row],[Province_Number]],WikiTable[],3)</f>
        <v>Europe</v>
      </c>
      <c r="U252" s="4" t="str">
        <f>VLOOKUP(Table1[[#This Row],[Province_Number]],WikiTable[],4)</f>
        <v>Great Britain Region / British Isles / Lowlands</v>
      </c>
      <c r="V252" s="4" t="str">
        <f>VLOOKUP(Table1[[#This Row],[Province_Number]],WikiTable[],12)</f>
        <v>North Sea</v>
      </c>
      <c r="W252" s="7" t="str">
        <f>VLOOKUP(Table1[[#This Row],[Province_Number]],WikiTable[],11)</f>
        <v>Fish</v>
      </c>
      <c r="X252" s="4" t="str">
        <f>VLOOKUP(Table1[[#This Row],[Province_Number]],base[],3)</f>
        <v>SCO</v>
      </c>
      <c r="Y252" s="7">
        <f>VLOOKUP(Table1[[#This Row],[Province_Number]],base[],11)</f>
        <v>4</v>
      </c>
      <c r="Z252" s="7">
        <f>VLOOKUP(Table1[[#This Row],[Province_Number]],base[],12)</f>
        <v>4</v>
      </c>
      <c r="AA252" s="7">
        <f>VLOOKUP(Table1[[#This Row],[Province_Number]],base[],13)</f>
        <v>2</v>
      </c>
      <c r="AB252" s="7" t="str">
        <f>VLOOKUP(Table1[[#This Row],[Province_Number]],base[],14)</f>
        <v>Aberdeen</v>
      </c>
      <c r="AC252" s="7">
        <f>VLOOKUP(Table1[[#This Row],[Province_Number]],base[],15)</f>
        <v>0</v>
      </c>
    </row>
    <row r="253" spans="1:29" ht="16.5" hidden="1" thickTop="1" thickBot="1" x14ac:dyDescent="0.3">
      <c r="A253">
        <v>252</v>
      </c>
      <c r="B253" t="s">
        <v>932</v>
      </c>
      <c r="C253" s="5" t="s">
        <v>881</v>
      </c>
      <c r="D253" s="5" t="s">
        <v>881</v>
      </c>
      <c r="E253" s="5" t="s">
        <v>881</v>
      </c>
      <c r="F253" s="5" t="s">
        <v>835</v>
      </c>
      <c r="G253" s="5" t="s">
        <v>197</v>
      </c>
      <c r="H253" s="5">
        <v>2000</v>
      </c>
      <c r="I253" s="5" t="s">
        <v>6770</v>
      </c>
      <c r="J253" s="5" t="s">
        <v>16</v>
      </c>
      <c r="K253" s="5"/>
      <c r="L253" s="5"/>
      <c r="M253" s="5"/>
      <c r="N253" s="5"/>
      <c r="O253" s="5"/>
      <c r="P253" s="5"/>
      <c r="Q253" s="5"/>
      <c r="R253" s="5"/>
      <c r="S253" s="6"/>
      <c r="T253" s="4" t="str">
        <f>VLOOKUP(Table1[[#This Row],[Province_Number]],WikiTable[],3)</f>
        <v>Europe</v>
      </c>
      <c r="U253" s="4" t="str">
        <f>VLOOKUP(Table1[[#This Row],[Province_Number]],WikiTable[],4)</f>
        <v>Great Britain Region / British Isles / Highlands</v>
      </c>
      <c r="V253" s="4" t="str">
        <f>VLOOKUP(Table1[[#This Row],[Province_Number]],WikiTable[],12)</f>
        <v>North Sea</v>
      </c>
      <c r="W253" s="7" t="str">
        <f>VLOOKUP(Table1[[#This Row],[Province_Number]],WikiTable[],11)</f>
        <v>Wool</v>
      </c>
      <c r="X253" s="4" t="str">
        <f>VLOOKUP(Table1[[#This Row],[Province_Number]],base[],3)</f>
        <v>SCO</v>
      </c>
      <c r="Y253" s="7">
        <f>VLOOKUP(Table1[[#This Row],[Province_Number]],base[],11)</f>
        <v>2</v>
      </c>
      <c r="Z253" s="7">
        <f>VLOOKUP(Table1[[#This Row],[Province_Number]],base[],12)</f>
        <v>2</v>
      </c>
      <c r="AA253" s="7">
        <f>VLOOKUP(Table1[[#This Row],[Province_Number]],base[],13)</f>
        <v>2</v>
      </c>
      <c r="AB253" s="7" t="str">
        <f>VLOOKUP(Table1[[#This Row],[Province_Number]],base[],14)</f>
        <v>Inverness</v>
      </c>
      <c r="AC253" s="7">
        <f>VLOOKUP(Table1[[#This Row],[Province_Number]],base[],15)</f>
        <v>0</v>
      </c>
    </row>
    <row r="254" spans="1:29" ht="16.5" hidden="1" thickTop="1" thickBot="1" x14ac:dyDescent="0.3">
      <c r="A254">
        <v>253</v>
      </c>
      <c r="B254" t="s">
        <v>942</v>
      </c>
      <c r="C254" s="5" t="s">
        <v>881</v>
      </c>
      <c r="D254" s="5" t="s">
        <v>881</v>
      </c>
      <c r="E254" s="5" t="s">
        <v>881</v>
      </c>
      <c r="F254" s="5" t="s">
        <v>835</v>
      </c>
      <c r="G254" s="5" t="s">
        <v>197</v>
      </c>
      <c r="H254" s="5">
        <v>2000</v>
      </c>
      <c r="I254" s="5" t="s">
        <v>6770</v>
      </c>
      <c r="J254" s="5" t="s">
        <v>16</v>
      </c>
      <c r="K254" s="5"/>
      <c r="L254" s="5"/>
      <c r="M254" s="5"/>
      <c r="N254" s="5"/>
      <c r="O254" s="5"/>
      <c r="P254" s="5"/>
      <c r="Q254" s="5"/>
      <c r="R254" s="5"/>
      <c r="S254" s="6"/>
      <c r="T254" s="4" t="str">
        <f>VLOOKUP(Table1[[#This Row],[Province_Number]],WikiTable[],3)</f>
        <v>Europe</v>
      </c>
      <c r="U254" s="4" t="str">
        <f>VLOOKUP(Table1[[#This Row],[Province_Number]],WikiTable[],4)</f>
        <v>Great Britain Region / British Isles / Highlands</v>
      </c>
      <c r="V254" s="4" t="str">
        <f>VLOOKUP(Table1[[#This Row],[Province_Number]],WikiTable[],12)</f>
        <v>North Sea</v>
      </c>
      <c r="W254" s="7" t="str">
        <f>VLOOKUP(Table1[[#This Row],[Province_Number]],WikiTable[],11)</f>
        <v>Fish</v>
      </c>
      <c r="X254" s="4" t="str">
        <f>VLOOKUP(Table1[[#This Row],[Province_Number]],base[],3)</f>
        <v>SCO</v>
      </c>
      <c r="Y254" s="7">
        <f>VLOOKUP(Table1[[#This Row],[Province_Number]],base[],11)</f>
        <v>1</v>
      </c>
      <c r="Z254" s="7">
        <f>VLOOKUP(Table1[[#This Row],[Province_Number]],base[],12)</f>
        <v>1</v>
      </c>
      <c r="AA254" s="7">
        <f>VLOOKUP(Table1[[#This Row],[Province_Number]],base[],13)</f>
        <v>1</v>
      </c>
      <c r="AB254" s="7" t="str">
        <f>VLOOKUP(Table1[[#This Row],[Province_Number]],base[],14)</f>
        <v>Stornoway</v>
      </c>
      <c r="AC254" s="7">
        <f>VLOOKUP(Table1[[#This Row],[Province_Number]],base[],15)</f>
        <v>0</v>
      </c>
    </row>
    <row r="255" spans="1:29" ht="16.5" hidden="1" thickTop="1" thickBot="1" x14ac:dyDescent="0.3">
      <c r="A255">
        <v>254</v>
      </c>
      <c r="B255" t="s">
        <v>954</v>
      </c>
      <c r="C255" s="5" t="s">
        <v>20</v>
      </c>
      <c r="D255" s="5" t="s">
        <v>20</v>
      </c>
      <c r="E255" s="5" t="s">
        <v>20</v>
      </c>
      <c r="F255" s="5" t="s">
        <v>364</v>
      </c>
      <c r="G255" s="5" t="s">
        <v>15</v>
      </c>
      <c r="H255" s="5">
        <v>2000</v>
      </c>
      <c r="I255" s="5" t="s">
        <v>4221</v>
      </c>
      <c r="J255" s="5" t="s">
        <v>16</v>
      </c>
      <c r="K255" s="5"/>
      <c r="L255" s="5"/>
      <c r="M255" s="5"/>
      <c r="N255" s="5"/>
      <c r="O255" s="5"/>
      <c r="P255" s="5"/>
      <c r="Q255" s="5"/>
      <c r="R255" s="5"/>
      <c r="S255" s="6"/>
      <c r="T255" s="4" t="str">
        <f>VLOOKUP(Table1[[#This Row],[Province_Number]],WikiTable[],3)</f>
        <v>Europe</v>
      </c>
      <c r="U255" s="4" t="str">
        <f>VLOOKUP(Table1[[#This Row],[Province_Number]],WikiTable[],4)</f>
        <v>Wielkopolska</v>
      </c>
      <c r="V255" s="4" t="str">
        <f>VLOOKUP(Table1[[#This Row],[Province_Number]],WikiTable[],12)</f>
        <v>Krakow</v>
      </c>
      <c r="W255" s="7" t="str">
        <f>VLOOKUP(Table1[[#This Row],[Province_Number]],WikiTable[],11)</f>
        <v>Salt</v>
      </c>
      <c r="X255" s="4" t="str">
        <f>VLOOKUP(Table1[[#This Row],[Province_Number]],base[],3)</f>
        <v>POL</v>
      </c>
      <c r="Y255" s="7">
        <f>VLOOKUP(Table1[[#This Row],[Province_Number]],base[],11)</f>
        <v>6</v>
      </c>
      <c r="Z255" s="7">
        <f>VLOOKUP(Table1[[#This Row],[Province_Number]],base[],12)</f>
        <v>6</v>
      </c>
      <c r="AA255" s="7">
        <f>VLOOKUP(Table1[[#This Row],[Province_Number]],base[],13)</f>
        <v>5</v>
      </c>
      <c r="AB255" s="7" t="str">
        <f>VLOOKUP(Table1[[#This Row],[Province_Number]],base[],14)</f>
        <v>Poznan</v>
      </c>
      <c r="AC255" s="7">
        <f>VLOOKUP(Table1[[#This Row],[Province_Number]],base[],15)</f>
        <v>0</v>
      </c>
    </row>
    <row r="256" spans="1:29" ht="16.5" hidden="1" thickTop="1" thickBot="1" x14ac:dyDescent="0.3">
      <c r="A256">
        <v>255</v>
      </c>
      <c r="B256" t="s">
        <v>964</v>
      </c>
      <c r="C256" s="5" t="s">
        <v>20</v>
      </c>
      <c r="D256" s="5" t="s">
        <v>20</v>
      </c>
      <c r="E256" s="5" t="s">
        <v>20</v>
      </c>
      <c r="F256" s="5" t="s">
        <v>364</v>
      </c>
      <c r="G256" s="5" t="s">
        <v>15</v>
      </c>
      <c r="H256" s="5">
        <v>2000</v>
      </c>
      <c r="I256" s="5" t="s">
        <v>4221</v>
      </c>
      <c r="J256" s="5" t="s">
        <v>16</v>
      </c>
      <c r="K256" s="5"/>
      <c r="L256" s="5"/>
      <c r="M256" s="5"/>
      <c r="N256" s="5"/>
      <c r="O256" s="5"/>
      <c r="P256" s="5"/>
      <c r="Q256" s="5"/>
      <c r="R256" s="5"/>
      <c r="S256" s="6"/>
      <c r="T256" s="4" t="str">
        <f>VLOOKUP(Table1[[#This Row],[Province_Number]],WikiTable[],3)</f>
        <v>Europe</v>
      </c>
      <c r="U256" s="4" t="str">
        <f>VLOOKUP(Table1[[#This Row],[Province_Number]],WikiTable[],4)</f>
        <v>Wielkopolska</v>
      </c>
      <c r="V256" s="4" t="str">
        <f>VLOOKUP(Table1[[#This Row],[Province_Number]],WikiTable[],12)</f>
        <v>Krakow</v>
      </c>
      <c r="W256" s="7" t="str">
        <f>VLOOKUP(Table1[[#This Row],[Province_Number]],WikiTable[],11)</f>
        <v>Cloth</v>
      </c>
      <c r="X256" s="4" t="str">
        <f>VLOOKUP(Table1[[#This Row],[Province_Number]],base[],3)</f>
        <v>POL</v>
      </c>
      <c r="Y256" s="7">
        <f>VLOOKUP(Table1[[#This Row],[Province_Number]],base[],11)</f>
        <v>6</v>
      </c>
      <c r="Z256" s="7">
        <f>VLOOKUP(Table1[[#This Row],[Province_Number]],base[],12)</f>
        <v>6</v>
      </c>
      <c r="AA256" s="7">
        <f>VLOOKUP(Table1[[#This Row],[Province_Number]],base[],13)</f>
        <v>3</v>
      </c>
      <c r="AB256" s="7" t="str">
        <f>VLOOKUP(Table1[[#This Row],[Province_Number]],base[],14)</f>
        <v>Gniezno</v>
      </c>
      <c r="AC256" s="7">
        <f>VLOOKUP(Table1[[#This Row],[Province_Number]],base[],15)</f>
        <v>0</v>
      </c>
    </row>
    <row r="257" spans="1:29" ht="16.5" hidden="1" thickTop="1" thickBot="1" x14ac:dyDescent="0.3">
      <c r="A257">
        <v>256</v>
      </c>
      <c r="B257" t="s">
        <v>975</v>
      </c>
      <c r="C257" s="5" t="s">
        <v>20</v>
      </c>
      <c r="D257" s="5" t="s">
        <v>20</v>
      </c>
      <c r="E257" s="5" t="s">
        <v>20</v>
      </c>
      <c r="F257" s="5" t="s">
        <v>364</v>
      </c>
      <c r="G257" s="5" t="s">
        <v>15</v>
      </c>
      <c r="H257" s="5">
        <v>2000</v>
      </c>
      <c r="I257" s="5" t="s">
        <v>4221</v>
      </c>
      <c r="J257" s="5" t="s">
        <v>16</v>
      </c>
      <c r="K257" s="5"/>
      <c r="L257" s="5"/>
      <c r="M257" s="5"/>
      <c r="N257" s="5"/>
      <c r="O257" s="5"/>
      <c r="P257" s="5"/>
      <c r="Q257" s="5"/>
      <c r="R257" s="5"/>
      <c r="S257" s="6"/>
      <c r="T257" s="4" t="str">
        <f>VLOOKUP(Table1[[#This Row],[Province_Number]],WikiTable[],3)</f>
        <v>Europe</v>
      </c>
      <c r="U257" s="4" t="str">
        <f>VLOOKUP(Table1[[#This Row],[Province_Number]],WikiTable[],4)</f>
        <v>Wielkopolska</v>
      </c>
      <c r="V257" s="4" t="str">
        <f>VLOOKUP(Table1[[#This Row],[Province_Number]],WikiTable[],12)</f>
        <v>Krakow</v>
      </c>
      <c r="W257" s="7" t="str">
        <f>VLOOKUP(Table1[[#This Row],[Province_Number]],WikiTable[],11)</f>
        <v>Grain</v>
      </c>
      <c r="X257" s="4" t="str">
        <f>VLOOKUP(Table1[[#This Row],[Province_Number]],base[],3)</f>
        <v>MAZ</v>
      </c>
      <c r="Y257" s="7">
        <f>VLOOKUP(Table1[[#This Row],[Province_Number]],base[],11)</f>
        <v>2</v>
      </c>
      <c r="Z257" s="7">
        <f>VLOOKUP(Table1[[#This Row],[Province_Number]],base[],12)</f>
        <v>2</v>
      </c>
      <c r="AA257" s="7">
        <f>VLOOKUP(Table1[[#This Row],[Province_Number]],base[],13)</f>
        <v>2</v>
      </c>
      <c r="AB257" s="7" t="str">
        <f>VLOOKUP(Table1[[#This Row],[Province_Number]],base[],14)</f>
        <v>Plock</v>
      </c>
      <c r="AC257" s="7">
        <f>VLOOKUP(Table1[[#This Row],[Province_Number]],base[],15)</f>
        <v>0</v>
      </c>
    </row>
    <row r="258" spans="1:29" ht="16.5" hidden="1" thickTop="1" thickBot="1" x14ac:dyDescent="0.3">
      <c r="A258">
        <v>257</v>
      </c>
      <c r="B258" t="s">
        <v>976</v>
      </c>
      <c r="C258" s="5" t="s">
        <v>20</v>
      </c>
      <c r="D258" s="5" t="s">
        <v>20</v>
      </c>
      <c r="E258" s="5" t="s">
        <v>20</v>
      </c>
      <c r="F258" s="5" t="s">
        <v>364</v>
      </c>
      <c r="G258" s="5" t="s">
        <v>15</v>
      </c>
      <c r="H258" s="5">
        <v>2000</v>
      </c>
      <c r="I258" s="5" t="s">
        <v>4221</v>
      </c>
      <c r="J258" s="5" t="s">
        <v>16</v>
      </c>
      <c r="K258" s="5"/>
      <c r="L258" s="5"/>
      <c r="M258" s="5"/>
      <c r="N258" s="5"/>
      <c r="O258" s="5"/>
      <c r="P258" s="5"/>
      <c r="Q258" s="5"/>
      <c r="R258" s="5"/>
      <c r="S258" s="6"/>
      <c r="T258" s="4" t="str">
        <f>VLOOKUP(Table1[[#This Row],[Province_Number]],WikiTable[],3)</f>
        <v>Europe</v>
      </c>
      <c r="U258" s="4" t="str">
        <f>VLOOKUP(Table1[[#This Row],[Province_Number]],WikiTable[],4)</f>
        <v>Wielkopolska</v>
      </c>
      <c r="V258" s="4" t="str">
        <f>VLOOKUP(Table1[[#This Row],[Province_Number]],WikiTable[],12)</f>
        <v>Krakow</v>
      </c>
      <c r="W258" s="7" t="str">
        <f>VLOOKUP(Table1[[#This Row],[Province_Number]],WikiTable[],11)</f>
        <v>Cloth</v>
      </c>
      <c r="X258" s="4" t="str">
        <f>VLOOKUP(Table1[[#This Row],[Province_Number]],base[],3)</f>
        <v>MAZ</v>
      </c>
      <c r="Y258" s="7">
        <f>VLOOKUP(Table1[[#This Row],[Province_Number]],base[],11)</f>
        <v>5</v>
      </c>
      <c r="Z258" s="7">
        <f>VLOOKUP(Table1[[#This Row],[Province_Number]],base[],12)</f>
        <v>5</v>
      </c>
      <c r="AA258" s="7">
        <f>VLOOKUP(Table1[[#This Row],[Province_Number]],base[],13)</f>
        <v>2</v>
      </c>
      <c r="AB258" s="7" t="str">
        <f>VLOOKUP(Table1[[#This Row],[Province_Number]],base[],14)</f>
        <v>Warszawa</v>
      </c>
      <c r="AC258" s="7">
        <f>VLOOKUP(Table1[[#This Row],[Province_Number]],base[],15)</f>
        <v>0</v>
      </c>
    </row>
    <row r="259" spans="1:29" ht="16.5" hidden="1" thickTop="1" thickBot="1" x14ac:dyDescent="0.3">
      <c r="A259">
        <v>258</v>
      </c>
      <c r="B259" t="s">
        <v>977</v>
      </c>
      <c r="C259" s="5" t="s">
        <v>20</v>
      </c>
      <c r="D259" s="5" t="s">
        <v>20</v>
      </c>
      <c r="E259" s="5" t="s">
        <v>20</v>
      </c>
      <c r="F259" s="5" t="s">
        <v>364</v>
      </c>
      <c r="G259" s="5" t="s">
        <v>15</v>
      </c>
      <c r="H259" s="5">
        <v>2000</v>
      </c>
      <c r="I259" s="5" t="s">
        <v>4221</v>
      </c>
      <c r="J259" s="5" t="s">
        <v>16</v>
      </c>
      <c r="K259" s="5"/>
      <c r="L259" s="5"/>
      <c r="M259" s="5"/>
      <c r="N259" s="5"/>
      <c r="O259" s="5"/>
      <c r="P259" s="5"/>
      <c r="Q259" s="5"/>
      <c r="R259" s="5"/>
      <c r="S259" s="6"/>
      <c r="T259" s="4" t="str">
        <f>VLOOKUP(Table1[[#This Row],[Province_Number]],WikiTable[],3)</f>
        <v>Europe</v>
      </c>
      <c r="U259" s="4" t="str">
        <f>VLOOKUP(Table1[[#This Row],[Province_Number]],WikiTable[],4)</f>
        <v>Malopolska</v>
      </c>
      <c r="V259" s="4" t="str">
        <f>VLOOKUP(Table1[[#This Row],[Province_Number]],WikiTable[],12)</f>
        <v>Krakow</v>
      </c>
      <c r="W259" s="7" t="str">
        <f>VLOOKUP(Table1[[#This Row],[Province_Number]],WikiTable[],11)</f>
        <v>Grain</v>
      </c>
      <c r="X259" s="4" t="str">
        <f>VLOOKUP(Table1[[#This Row],[Province_Number]],base[],3)</f>
        <v>POL</v>
      </c>
      <c r="Y259" s="7">
        <f>VLOOKUP(Table1[[#This Row],[Province_Number]],base[],11)</f>
        <v>6</v>
      </c>
      <c r="Z259" s="7">
        <f>VLOOKUP(Table1[[#This Row],[Province_Number]],base[],12)</f>
        <v>6</v>
      </c>
      <c r="AA259" s="7">
        <f>VLOOKUP(Table1[[#This Row],[Province_Number]],base[],13)</f>
        <v>4</v>
      </c>
      <c r="AB259" s="7" t="str">
        <f>VLOOKUP(Table1[[#This Row],[Province_Number]],base[],14)</f>
        <v>Sieradz</v>
      </c>
      <c r="AC259" s="7">
        <f>VLOOKUP(Table1[[#This Row],[Province_Number]],base[],15)</f>
        <v>0</v>
      </c>
    </row>
    <row r="260" spans="1:29" ht="16.5" hidden="1" thickTop="1" thickBot="1" x14ac:dyDescent="0.3">
      <c r="A260">
        <v>259</v>
      </c>
      <c r="B260" t="s">
        <v>981</v>
      </c>
      <c r="C260" s="5" t="s">
        <v>20</v>
      </c>
      <c r="D260" s="5" t="s">
        <v>20</v>
      </c>
      <c r="E260" s="5" t="s">
        <v>20</v>
      </c>
      <c r="F260" s="5" t="s">
        <v>364</v>
      </c>
      <c r="G260" s="5" t="s">
        <v>15</v>
      </c>
      <c r="H260" s="5">
        <v>2000</v>
      </c>
      <c r="I260" s="5" t="s">
        <v>4221</v>
      </c>
      <c r="J260" s="5" t="s">
        <v>16</v>
      </c>
      <c r="K260" s="5"/>
      <c r="L260" s="5"/>
      <c r="M260" s="5"/>
      <c r="N260" s="5"/>
      <c r="O260" s="5"/>
      <c r="P260" s="5"/>
      <c r="Q260" s="5"/>
      <c r="R260" s="5"/>
      <c r="S260" s="6"/>
      <c r="T260" s="4" t="str">
        <f>VLOOKUP(Table1[[#This Row],[Province_Number]],WikiTable[],3)</f>
        <v>Europe</v>
      </c>
      <c r="U260" s="4" t="str">
        <f>VLOOKUP(Table1[[#This Row],[Province_Number]],WikiTable[],4)</f>
        <v>Malopolska</v>
      </c>
      <c r="V260" s="4" t="str">
        <f>VLOOKUP(Table1[[#This Row],[Province_Number]],WikiTable[],12)</f>
        <v>Krakow</v>
      </c>
      <c r="W260" s="7" t="str">
        <f>VLOOKUP(Table1[[#This Row],[Province_Number]],WikiTable[],11)</f>
        <v>Cloth</v>
      </c>
      <c r="X260" s="4" t="str">
        <f>VLOOKUP(Table1[[#This Row],[Province_Number]],base[],3)</f>
        <v>POL</v>
      </c>
      <c r="Y260" s="7">
        <f>VLOOKUP(Table1[[#This Row],[Province_Number]],base[],11)</f>
        <v>6</v>
      </c>
      <c r="Z260" s="7">
        <f>VLOOKUP(Table1[[#This Row],[Province_Number]],base[],12)</f>
        <v>6</v>
      </c>
      <c r="AA260" s="7">
        <f>VLOOKUP(Table1[[#This Row],[Province_Number]],base[],13)</f>
        <v>2</v>
      </c>
      <c r="AB260" s="7" t="str">
        <f>VLOOKUP(Table1[[#This Row],[Province_Number]],base[],14)</f>
        <v>Sandomierz</v>
      </c>
      <c r="AC260" s="7">
        <f>VLOOKUP(Table1[[#This Row],[Province_Number]],base[],15)</f>
        <v>0</v>
      </c>
    </row>
    <row r="261" spans="1:29" ht="16.5" hidden="1" thickTop="1" thickBot="1" x14ac:dyDescent="0.3">
      <c r="A261">
        <v>260</v>
      </c>
      <c r="B261" t="s">
        <v>984</v>
      </c>
      <c r="C261" s="5" t="s">
        <v>20</v>
      </c>
      <c r="D261" s="5" t="s">
        <v>20</v>
      </c>
      <c r="E261" s="5" t="s">
        <v>20</v>
      </c>
      <c r="F261" s="5" t="s">
        <v>364</v>
      </c>
      <c r="G261" s="5" t="s">
        <v>15</v>
      </c>
      <c r="H261" s="5">
        <v>2000</v>
      </c>
      <c r="I261" s="5" t="s">
        <v>4221</v>
      </c>
      <c r="J261" s="5" t="s">
        <v>16</v>
      </c>
      <c r="K261" s="5"/>
      <c r="L261" s="5"/>
      <c r="M261" s="5"/>
      <c r="N261" s="5"/>
      <c r="O261" s="5"/>
      <c r="P261" s="5"/>
      <c r="Q261" s="5"/>
      <c r="R261" s="5"/>
      <c r="S261" s="6"/>
      <c r="T261" s="4" t="str">
        <f>VLOOKUP(Table1[[#This Row],[Province_Number]],WikiTable[],3)</f>
        <v>Europe</v>
      </c>
      <c r="U261" s="4" t="str">
        <f>VLOOKUP(Table1[[#This Row],[Province_Number]],WikiTable[],4)</f>
        <v>Malopolska</v>
      </c>
      <c r="V261" s="4" t="str">
        <f>VLOOKUP(Table1[[#This Row],[Province_Number]],WikiTable[],12)</f>
        <v>Krakow</v>
      </c>
      <c r="W261" s="7" t="str">
        <f>VLOOKUP(Table1[[#This Row],[Province_Number]],WikiTable[],11)</f>
        <v>Cloth</v>
      </c>
      <c r="X261" s="4" t="str">
        <f>VLOOKUP(Table1[[#This Row],[Province_Number]],base[],3)</f>
        <v>POL</v>
      </c>
      <c r="Y261" s="7">
        <f>VLOOKUP(Table1[[#This Row],[Province_Number]],base[],11)</f>
        <v>6</v>
      </c>
      <c r="Z261" s="7">
        <f>VLOOKUP(Table1[[#This Row],[Province_Number]],base[],12)</f>
        <v>6</v>
      </c>
      <c r="AA261" s="7">
        <f>VLOOKUP(Table1[[#This Row],[Province_Number]],base[],13)</f>
        <v>4</v>
      </c>
      <c r="AB261" s="7">
        <f>VLOOKUP(Table1[[#This Row],[Province_Number]],base[],14)</f>
        <v>0</v>
      </c>
      <c r="AC261" s="7">
        <f>VLOOKUP(Table1[[#This Row],[Province_Number]],base[],15)</f>
        <v>0</v>
      </c>
    </row>
    <row r="262" spans="1:29" ht="16.5" hidden="1" thickTop="1" thickBot="1" x14ac:dyDescent="0.3">
      <c r="A262">
        <v>261</v>
      </c>
      <c r="B262" t="s">
        <v>986</v>
      </c>
      <c r="C262" s="5" t="s">
        <v>46</v>
      </c>
      <c r="D262" s="5" t="s">
        <v>46</v>
      </c>
      <c r="E262" s="5" t="s">
        <v>46</v>
      </c>
      <c r="F262" s="5" t="s">
        <v>84</v>
      </c>
      <c r="G262" s="5" t="s">
        <v>15</v>
      </c>
      <c r="H262" s="5">
        <v>2000</v>
      </c>
      <c r="I262" s="5" t="s">
        <v>4221</v>
      </c>
      <c r="J262" s="5" t="s">
        <v>16</v>
      </c>
      <c r="K262" s="5"/>
      <c r="L262" s="5"/>
      <c r="M262" s="5"/>
      <c r="N262" s="5"/>
      <c r="O262" s="5"/>
      <c r="P262" s="5"/>
      <c r="Q262" s="5"/>
      <c r="R262" s="5"/>
      <c r="S262" s="6"/>
      <c r="T262" s="4" t="str">
        <f>VLOOKUP(Table1[[#This Row],[Province_Number]],WikiTable[],3)</f>
        <v>Europe</v>
      </c>
      <c r="U262" s="4" t="str">
        <f>VLOOKUP(Table1[[#This Row],[Province_Number]],WikiTable[],4)</f>
        <v>Malopolska</v>
      </c>
      <c r="V262" s="4" t="str">
        <f>VLOOKUP(Table1[[#This Row],[Province_Number]],WikiTable[],12)</f>
        <v>Krakow</v>
      </c>
      <c r="W262" s="7" t="str">
        <f>VLOOKUP(Table1[[#This Row],[Province_Number]],WikiTable[],11)</f>
        <v>Grain</v>
      </c>
      <c r="X262" s="4" t="str">
        <f>VLOOKUP(Table1[[#This Row],[Province_Number]],base[],3)</f>
        <v>POL</v>
      </c>
      <c r="Y262" s="7">
        <f>VLOOKUP(Table1[[#This Row],[Province_Number]],base[],11)</f>
        <v>3</v>
      </c>
      <c r="Z262" s="7">
        <f>VLOOKUP(Table1[[#This Row],[Province_Number]],base[],12)</f>
        <v>3</v>
      </c>
      <c r="AA262" s="7">
        <f>VLOOKUP(Table1[[#This Row],[Province_Number]],base[],13)</f>
        <v>2</v>
      </c>
      <c r="AB262" s="7">
        <f>VLOOKUP(Table1[[#This Row],[Province_Number]],base[],14)</f>
        <v>0</v>
      </c>
      <c r="AC262" s="7">
        <f>VLOOKUP(Table1[[#This Row],[Province_Number]],base[],15)</f>
        <v>0</v>
      </c>
    </row>
    <row r="263" spans="1:29" ht="16.5" hidden="1" thickTop="1" thickBot="1" x14ac:dyDescent="0.3">
      <c r="A263">
        <v>262</v>
      </c>
      <c r="B263" t="s">
        <v>995</v>
      </c>
      <c r="C263" s="5" t="s">
        <v>20</v>
      </c>
      <c r="D263" s="5" t="s">
        <v>20</v>
      </c>
      <c r="E263" s="5" t="s">
        <v>20</v>
      </c>
      <c r="F263" s="5" t="s">
        <v>375</v>
      </c>
      <c r="G263" s="5" t="s">
        <v>15</v>
      </c>
      <c r="H263" s="5">
        <v>2000</v>
      </c>
      <c r="I263" s="5" t="s">
        <v>4221</v>
      </c>
      <c r="J263" s="5" t="s">
        <v>16</v>
      </c>
      <c r="K263" s="5"/>
      <c r="L263" s="5"/>
      <c r="M263" s="5"/>
      <c r="N263" s="5"/>
      <c r="O263" s="5"/>
      <c r="P263" s="5"/>
      <c r="Q263" s="5"/>
      <c r="R263" s="5"/>
      <c r="S263" s="6"/>
      <c r="T263" s="4" t="str">
        <f>VLOOKUP(Table1[[#This Row],[Province_Number]],WikiTable[],3)</f>
        <v>Europe</v>
      </c>
      <c r="U263" s="4" t="str">
        <f>VLOOKUP(Table1[[#This Row],[Province_Number]],WikiTable[],4)</f>
        <v>Malopolska</v>
      </c>
      <c r="V263" s="4" t="str">
        <f>VLOOKUP(Table1[[#This Row],[Province_Number]],WikiTable[],12)</f>
        <v>Krakow</v>
      </c>
      <c r="W263" s="7" t="str">
        <f>VLOOKUP(Table1[[#This Row],[Province_Number]],WikiTable[],11)</f>
        <v>Salt</v>
      </c>
      <c r="X263" s="4" t="str">
        <f>VLOOKUP(Table1[[#This Row],[Province_Number]],base[],3)</f>
        <v>POL</v>
      </c>
      <c r="Y263" s="7">
        <f>VLOOKUP(Table1[[#This Row],[Province_Number]],base[],11)</f>
        <v>8</v>
      </c>
      <c r="Z263" s="7">
        <f>VLOOKUP(Table1[[#This Row],[Province_Number]],base[],12)</f>
        <v>8</v>
      </c>
      <c r="AA263" s="7">
        <f>VLOOKUP(Table1[[#This Row],[Province_Number]],base[],13)</f>
        <v>7</v>
      </c>
      <c r="AB263" s="7" t="str">
        <f>VLOOKUP(Table1[[#This Row],[Province_Number]],base[],14)</f>
        <v>Kraków</v>
      </c>
      <c r="AC263" s="7">
        <f>VLOOKUP(Table1[[#This Row],[Province_Number]],base[],15)</f>
        <v>0</v>
      </c>
    </row>
    <row r="264" spans="1:29" ht="16.5" hidden="1" thickTop="1" thickBot="1" x14ac:dyDescent="0.3">
      <c r="A264">
        <v>263</v>
      </c>
      <c r="B264" t="s">
        <v>1008</v>
      </c>
      <c r="C264" s="5" t="s">
        <v>20</v>
      </c>
      <c r="D264" s="5" t="s">
        <v>20</v>
      </c>
      <c r="E264" s="5" t="s">
        <v>20</v>
      </c>
      <c r="F264" s="5" t="s">
        <v>375</v>
      </c>
      <c r="G264" s="5" t="s">
        <v>15</v>
      </c>
      <c r="H264" s="5">
        <v>2000</v>
      </c>
      <c r="I264" s="5" t="s">
        <v>4221</v>
      </c>
      <c r="J264" s="5" t="s">
        <v>16</v>
      </c>
      <c r="K264" s="5"/>
      <c r="L264" s="5"/>
      <c r="M264" s="5"/>
      <c r="N264" s="5"/>
      <c r="O264" s="5"/>
      <c r="P264" s="5"/>
      <c r="Q264" s="5"/>
      <c r="R264" s="5"/>
      <c r="S264" s="6"/>
      <c r="T264" s="4" t="str">
        <f>VLOOKUP(Table1[[#This Row],[Province_Number]],WikiTable[],3)</f>
        <v>Europe</v>
      </c>
      <c r="U264" s="4" t="str">
        <f>VLOOKUP(Table1[[#This Row],[Province_Number]],WikiTable[],4)</f>
        <v>Bohemian Region</v>
      </c>
      <c r="V264" s="4" t="str">
        <f>VLOOKUP(Table1[[#This Row],[Province_Number]],WikiTable[],12)</f>
        <v>Krakow</v>
      </c>
      <c r="W264" s="7" t="str">
        <f>VLOOKUP(Table1[[#This Row],[Province_Number]],WikiTable[],11)</f>
        <v>Wine</v>
      </c>
      <c r="X264" s="4" t="str">
        <f>VLOOKUP(Table1[[#This Row],[Province_Number]],base[],3)</f>
        <v>SIL</v>
      </c>
      <c r="Y264" s="7">
        <f>VLOOKUP(Table1[[#This Row],[Province_Number]],base[],11)</f>
        <v>3</v>
      </c>
      <c r="Z264" s="7">
        <f>VLOOKUP(Table1[[#This Row],[Province_Number]],base[],12)</f>
        <v>3</v>
      </c>
      <c r="AA264" s="7">
        <f>VLOOKUP(Table1[[#This Row],[Province_Number]],base[],13)</f>
        <v>2</v>
      </c>
      <c r="AB264" s="7" t="str">
        <f>VLOOKUP(Table1[[#This Row],[Province_Number]],base[],14)</f>
        <v>Ratibor</v>
      </c>
      <c r="AC264" s="7">
        <f>VLOOKUP(Table1[[#This Row],[Province_Number]],base[],15)</f>
        <v>0</v>
      </c>
    </row>
    <row r="265" spans="1:29" ht="16.5" hidden="1" thickTop="1" thickBot="1" x14ac:dyDescent="0.3">
      <c r="A265">
        <v>264</v>
      </c>
      <c r="B265" t="s">
        <v>1020</v>
      </c>
      <c r="C265" s="5" t="s">
        <v>20</v>
      </c>
      <c r="D265" s="5" t="s">
        <v>20</v>
      </c>
      <c r="E265" s="5" t="s">
        <v>20</v>
      </c>
      <c r="F265" s="5" t="s">
        <v>364</v>
      </c>
      <c r="G265" s="5" t="s">
        <v>15</v>
      </c>
      <c r="H265" s="5">
        <v>2000</v>
      </c>
      <c r="I265" s="5" t="s">
        <v>4221</v>
      </c>
      <c r="J265" s="5" t="s">
        <v>16</v>
      </c>
      <c r="K265" s="5"/>
      <c r="L265" s="5"/>
      <c r="M265" s="5"/>
      <c r="N265" s="5"/>
      <c r="O265" s="5"/>
      <c r="P265" s="5"/>
      <c r="Q265" s="5"/>
      <c r="R265" s="5"/>
      <c r="S265" s="6"/>
      <c r="T265" s="4" t="str">
        <f>VLOOKUP(Table1[[#This Row],[Province_Number]],WikiTable[],3)</f>
        <v>Europe</v>
      </c>
      <c r="U265" s="4" t="str">
        <f>VLOOKUP(Table1[[#This Row],[Province_Number]],WikiTable[],4)</f>
        <v>Bohemian Region</v>
      </c>
      <c r="V265" s="4" t="str">
        <f>VLOOKUP(Table1[[#This Row],[Province_Number]],WikiTable[],12)</f>
        <v>Krakow</v>
      </c>
      <c r="W265" s="7" t="str">
        <f>VLOOKUP(Table1[[#This Row],[Province_Number]],WikiTable[],11)</f>
        <v>Iron</v>
      </c>
      <c r="X265" s="4" t="str">
        <f>VLOOKUP(Table1[[#This Row],[Province_Number]],base[],3)</f>
        <v>SIL</v>
      </c>
      <c r="Y265" s="7">
        <f>VLOOKUP(Table1[[#This Row],[Province_Number]],base[],11)</f>
        <v>6</v>
      </c>
      <c r="Z265" s="7">
        <f>VLOOKUP(Table1[[#This Row],[Province_Number]],base[],12)</f>
        <v>6</v>
      </c>
      <c r="AA265" s="7">
        <f>VLOOKUP(Table1[[#This Row],[Province_Number]],base[],13)</f>
        <v>4</v>
      </c>
      <c r="AB265" s="7" t="str">
        <f>VLOOKUP(Table1[[#This Row],[Province_Number]],base[],14)</f>
        <v>Breslau</v>
      </c>
      <c r="AC265" s="7">
        <f>VLOOKUP(Table1[[#This Row],[Province_Number]],base[],15)</f>
        <v>0</v>
      </c>
    </row>
    <row r="266" spans="1:29" ht="16.5" hidden="1" thickTop="1" thickBot="1" x14ac:dyDescent="0.3">
      <c r="A266">
        <v>265</v>
      </c>
      <c r="B266" t="s">
        <v>1032</v>
      </c>
      <c r="C266" s="5" t="s">
        <v>374</v>
      </c>
      <c r="D266" s="5" t="s">
        <v>374</v>
      </c>
      <c r="E266" s="5" t="s">
        <v>374</v>
      </c>
      <c r="F266" s="5" t="s">
        <v>375</v>
      </c>
      <c r="G266" s="5" t="s">
        <v>15</v>
      </c>
      <c r="H266" s="5">
        <v>2000</v>
      </c>
      <c r="I266" s="5" t="s">
        <v>4212</v>
      </c>
      <c r="J266" s="5" t="s">
        <v>16</v>
      </c>
      <c r="K266" s="5"/>
      <c r="L266" s="5">
        <v>6</v>
      </c>
      <c r="M266" s="5">
        <v>7</v>
      </c>
      <c r="N266" s="5">
        <v>7</v>
      </c>
      <c r="O266" s="5" t="s">
        <v>6821</v>
      </c>
      <c r="P266" s="5" t="s">
        <v>4237</v>
      </c>
      <c r="Q266" s="5" t="s">
        <v>5909</v>
      </c>
      <c r="R266" s="5">
        <v>0</v>
      </c>
      <c r="S266" s="6" t="s">
        <v>4237</v>
      </c>
      <c r="T266" s="4" t="str">
        <f>VLOOKUP(Table1[[#This Row],[Province_Number]],WikiTable[],3)</f>
        <v>Europe</v>
      </c>
      <c r="U266" s="4" t="str">
        <f>VLOOKUP(Table1[[#This Row],[Province_Number]],WikiTable[],4)</f>
        <v>Bohemian Region</v>
      </c>
      <c r="V266" s="4" t="str">
        <f>VLOOKUP(Table1[[#This Row],[Province_Number]],WikiTable[],12)</f>
        <v>Wien</v>
      </c>
      <c r="W266" s="7" t="str">
        <f>VLOOKUP(Table1[[#This Row],[Province_Number]],WikiTable[],11)</f>
        <v>Grain</v>
      </c>
      <c r="X266" s="4" t="str">
        <f>VLOOKUP(Table1[[#This Row],[Province_Number]],base[],3)</f>
        <v>BOH</v>
      </c>
      <c r="Y266" s="7">
        <f>VLOOKUP(Table1[[#This Row],[Province_Number]],base[],11)</f>
        <v>6</v>
      </c>
      <c r="Z266" s="7">
        <f>VLOOKUP(Table1[[#This Row],[Province_Number]],base[],12)</f>
        <v>6</v>
      </c>
      <c r="AA266" s="7">
        <f>VLOOKUP(Table1[[#This Row],[Province_Number]],base[],13)</f>
        <v>5</v>
      </c>
      <c r="AB266" s="7" t="str">
        <f>VLOOKUP(Table1[[#This Row],[Province_Number]],base[],14)</f>
        <v>Brunn</v>
      </c>
      <c r="AC266" s="7">
        <f>VLOOKUP(Table1[[#This Row],[Province_Number]],base[],15)</f>
        <v>0</v>
      </c>
    </row>
    <row r="267" spans="1:29" ht="16.5" hidden="1" thickTop="1" thickBot="1" x14ac:dyDescent="0.3">
      <c r="A267">
        <v>266</v>
      </c>
      <c r="B267" t="s">
        <v>1043</v>
      </c>
      <c r="C267" s="5" t="s">
        <v>374</v>
      </c>
      <c r="D267" s="5" t="s">
        <v>374</v>
      </c>
      <c r="E267" s="5" t="s">
        <v>374</v>
      </c>
      <c r="F267" s="5" t="s">
        <v>375</v>
      </c>
      <c r="G267" s="5" t="s">
        <v>15</v>
      </c>
      <c r="H267" s="5">
        <v>2000</v>
      </c>
      <c r="I267" s="5" t="s">
        <v>4221</v>
      </c>
      <c r="J267" s="5" t="s">
        <v>16</v>
      </c>
      <c r="K267" s="5" t="s">
        <v>4237</v>
      </c>
      <c r="L267" s="5">
        <v>9</v>
      </c>
      <c r="M267" s="5">
        <v>8</v>
      </c>
      <c r="N267" s="5">
        <v>7</v>
      </c>
      <c r="O267" s="5" t="s">
        <v>6817</v>
      </c>
      <c r="P267" s="5" t="s">
        <v>4237</v>
      </c>
      <c r="Q267" s="5" t="s">
        <v>5910</v>
      </c>
      <c r="R267" s="5">
        <v>0</v>
      </c>
      <c r="S267" s="6" t="s">
        <v>4237</v>
      </c>
      <c r="T267" s="4" t="str">
        <f>VLOOKUP(Table1[[#This Row],[Province_Number]],WikiTable[],3)</f>
        <v>Europe</v>
      </c>
      <c r="U267" s="4" t="str">
        <f>VLOOKUP(Table1[[#This Row],[Province_Number]],WikiTable[],4)</f>
        <v>Bohemian Region</v>
      </c>
      <c r="V267" s="4" t="str">
        <f>VLOOKUP(Table1[[#This Row],[Province_Number]],WikiTable[],12)</f>
        <v>Saxony</v>
      </c>
      <c r="W267" s="7" t="str">
        <f>VLOOKUP(Table1[[#This Row],[Province_Number]],WikiTable[],11)</f>
        <v>Cloth</v>
      </c>
      <c r="X267" s="4" t="str">
        <f>VLOOKUP(Table1[[#This Row],[Province_Number]],base[],3)</f>
        <v>BOH</v>
      </c>
      <c r="Y267" s="7">
        <f>VLOOKUP(Table1[[#This Row],[Province_Number]],base[],11)</f>
        <v>8</v>
      </c>
      <c r="Z267" s="7">
        <f>VLOOKUP(Table1[[#This Row],[Province_Number]],base[],12)</f>
        <v>8</v>
      </c>
      <c r="AA267" s="7">
        <f>VLOOKUP(Table1[[#This Row],[Province_Number]],base[],13)</f>
        <v>5</v>
      </c>
      <c r="AB267" s="7" t="str">
        <f>VLOOKUP(Table1[[#This Row],[Province_Number]],base[],14)</f>
        <v>Praha</v>
      </c>
      <c r="AC267" s="7">
        <f>VLOOKUP(Table1[[#This Row],[Province_Number]],base[],15)</f>
        <v>0</v>
      </c>
    </row>
    <row r="268" spans="1:29" ht="16.5" hidden="1" thickTop="1" thickBot="1" x14ac:dyDescent="0.3">
      <c r="A268">
        <v>267</v>
      </c>
      <c r="B268" t="s">
        <v>1057</v>
      </c>
      <c r="C268" s="5" t="s">
        <v>374</v>
      </c>
      <c r="D268" s="5" t="s">
        <v>374</v>
      </c>
      <c r="E268" s="5" t="s">
        <v>374</v>
      </c>
      <c r="F268" s="5" t="s">
        <v>375</v>
      </c>
      <c r="G268" s="5" t="s">
        <v>15</v>
      </c>
      <c r="H268" s="5">
        <v>2000</v>
      </c>
      <c r="I268" s="5" t="s">
        <v>4221</v>
      </c>
      <c r="J268" s="5" t="s">
        <v>16</v>
      </c>
      <c r="K268" s="5"/>
      <c r="L268" s="5">
        <v>4</v>
      </c>
      <c r="M268" s="5">
        <v>6</v>
      </c>
      <c r="N268" s="5">
        <v>4</v>
      </c>
      <c r="O268" s="5" t="s">
        <v>6826</v>
      </c>
      <c r="P268" s="5" t="s">
        <v>4237</v>
      </c>
      <c r="Q268" s="5" t="s">
        <v>1057</v>
      </c>
      <c r="R268" s="5">
        <v>0</v>
      </c>
      <c r="S268" s="6" t="s">
        <v>4237</v>
      </c>
      <c r="T268" s="4" t="str">
        <f>VLOOKUP(Table1[[#This Row],[Province_Number]],WikiTable[],3)</f>
        <v>Europe</v>
      </c>
      <c r="U268" s="4" t="str">
        <f>VLOOKUP(Table1[[#This Row],[Province_Number]],WikiTable[],4)</f>
        <v>Bohemian Region</v>
      </c>
      <c r="V268" s="4" t="str">
        <f>VLOOKUP(Table1[[#This Row],[Province_Number]],WikiTable[],12)</f>
        <v>Saxony</v>
      </c>
      <c r="W268" s="7" t="str">
        <f>VLOOKUP(Table1[[#This Row],[Province_Number]],WikiTable[],11)</f>
        <v>Naval supplies</v>
      </c>
      <c r="X268" s="4" t="str">
        <f>VLOOKUP(Table1[[#This Row],[Province_Number]],base[],3)</f>
        <v>BOH</v>
      </c>
      <c r="Y268" s="7">
        <f>VLOOKUP(Table1[[#This Row],[Province_Number]],base[],11)</f>
        <v>5</v>
      </c>
      <c r="Z268" s="7">
        <f>VLOOKUP(Table1[[#This Row],[Province_Number]],base[],12)</f>
        <v>5</v>
      </c>
      <c r="AA268" s="7">
        <f>VLOOKUP(Table1[[#This Row],[Province_Number]],base[],13)</f>
        <v>1</v>
      </c>
      <c r="AB268" s="7" t="str">
        <f>VLOOKUP(Table1[[#This Row],[Province_Number]],base[],14)</f>
        <v>Plzen</v>
      </c>
      <c r="AC268" s="7">
        <f>VLOOKUP(Table1[[#This Row],[Province_Number]],base[],15)</f>
        <v>0</v>
      </c>
    </row>
    <row r="269" spans="1:29" ht="16.5" hidden="1" thickTop="1" thickBot="1" x14ac:dyDescent="0.3">
      <c r="A269">
        <v>268</v>
      </c>
      <c r="B269" t="s">
        <v>1061</v>
      </c>
      <c r="C269" s="5" t="s">
        <v>46</v>
      </c>
      <c r="D269" s="5" t="s">
        <v>46</v>
      </c>
      <c r="E269" s="5" t="s">
        <v>46</v>
      </c>
      <c r="F269" s="5" t="s">
        <v>84</v>
      </c>
      <c r="G269" s="5" t="s">
        <v>48</v>
      </c>
      <c r="H269" s="5">
        <v>2000</v>
      </c>
      <c r="I269" s="5" t="s">
        <v>4221</v>
      </c>
      <c r="J269" s="5" t="s">
        <v>16</v>
      </c>
      <c r="K269" s="5"/>
      <c r="L269" s="5"/>
      <c r="M269" s="5"/>
      <c r="N269" s="5"/>
      <c r="O269" s="5"/>
      <c r="P269" s="5"/>
      <c r="Q269" s="5"/>
      <c r="R269" s="5"/>
      <c r="S269" s="6"/>
      <c r="T269" s="4" t="str">
        <f>VLOOKUP(Table1[[#This Row],[Province_Number]],WikiTable[],3)</f>
        <v>Europe</v>
      </c>
      <c r="U269" s="4" t="str">
        <f>VLOOKUP(Table1[[#This Row],[Province_Number]],WikiTable[],4)</f>
        <v>Dacia / Eastern Balkans</v>
      </c>
      <c r="V269" s="4" t="str">
        <f>VLOOKUP(Table1[[#This Row],[Province_Number]],WikiTable[],12)</f>
        <v>Krakow</v>
      </c>
      <c r="W269" s="7" t="str">
        <f>VLOOKUP(Table1[[#This Row],[Province_Number]],WikiTable[],11)</f>
        <v>Wool</v>
      </c>
      <c r="X269" s="4" t="str">
        <f>VLOOKUP(Table1[[#This Row],[Province_Number]],base[],3)</f>
        <v>MOL</v>
      </c>
      <c r="Y269" s="7">
        <f>VLOOKUP(Table1[[#This Row],[Province_Number]],base[],11)</f>
        <v>6</v>
      </c>
      <c r="Z269" s="7">
        <f>VLOOKUP(Table1[[#This Row],[Province_Number]],base[],12)</f>
        <v>5</v>
      </c>
      <c r="AA269" s="7">
        <f>VLOOKUP(Table1[[#This Row],[Province_Number]],base[],13)</f>
        <v>2</v>
      </c>
      <c r="AB269" s="7" t="str">
        <f>VLOOKUP(Table1[[#This Row],[Province_Number]],base[],14)</f>
        <v>Suceava</v>
      </c>
      <c r="AC269" s="7">
        <f>VLOOKUP(Table1[[#This Row],[Province_Number]],base[],15)</f>
        <v>0</v>
      </c>
    </row>
    <row r="270" spans="1:29" ht="16.5" hidden="1" thickTop="1" thickBot="1" x14ac:dyDescent="0.3">
      <c r="A270">
        <v>269</v>
      </c>
      <c r="B270" t="s">
        <v>1062</v>
      </c>
      <c r="C270" s="5" t="s">
        <v>399</v>
      </c>
      <c r="D270" s="5" t="s">
        <v>399</v>
      </c>
      <c r="E270" s="5" t="s">
        <v>399</v>
      </c>
      <c r="F270" s="5" t="s">
        <v>401</v>
      </c>
      <c r="G270" s="5" t="s">
        <v>15</v>
      </c>
      <c r="H270" s="5">
        <v>2000</v>
      </c>
      <c r="I270" s="5" t="s">
        <v>4221</v>
      </c>
      <c r="J270" s="5" t="s">
        <v>16</v>
      </c>
      <c r="K270" s="5"/>
      <c r="L270" s="5"/>
      <c r="M270" s="5"/>
      <c r="N270" s="5"/>
      <c r="O270" s="5"/>
      <c r="P270" s="5"/>
      <c r="Q270" s="5"/>
      <c r="R270" s="5"/>
      <c r="S270" s="6"/>
      <c r="T270" s="4" t="str">
        <f>VLOOKUP(Table1[[#This Row],[Province_Number]],WikiTable[],3)</f>
        <v>Europe</v>
      </c>
      <c r="U270" s="4" t="str">
        <f>VLOOKUP(Table1[[#This Row],[Province_Number]],WikiTable[],4)</f>
        <v>Wielkopolska</v>
      </c>
      <c r="V270" s="4" t="str">
        <f>VLOOKUP(Table1[[#This Row],[Province_Number]],WikiTable[],12)</f>
        <v>Krakow</v>
      </c>
      <c r="W270" s="7" t="str">
        <f>VLOOKUP(Table1[[#This Row],[Province_Number]],WikiTable[],11)</f>
        <v>Grain</v>
      </c>
      <c r="X270" s="4" t="str">
        <f>VLOOKUP(Table1[[#This Row],[Province_Number]],base[],3)</f>
        <v>LIT</v>
      </c>
      <c r="Y270" s="7">
        <f>VLOOKUP(Table1[[#This Row],[Province_Number]],base[],11)</f>
        <v>6</v>
      </c>
      <c r="Z270" s="7">
        <f>VLOOKUP(Table1[[#This Row],[Province_Number]],base[],12)</f>
        <v>6</v>
      </c>
      <c r="AA270" s="7">
        <f>VLOOKUP(Table1[[#This Row],[Province_Number]],base[],13)</f>
        <v>4</v>
      </c>
      <c r="AB270" s="7" t="str">
        <f>VLOOKUP(Table1[[#This Row],[Province_Number]],base[],14)</f>
        <v>Bialystok</v>
      </c>
      <c r="AC270" s="7">
        <f>VLOOKUP(Table1[[#This Row],[Province_Number]],base[],15)</f>
        <v>0</v>
      </c>
    </row>
    <row r="271" spans="1:29" ht="16.5" hidden="1" thickTop="1" thickBot="1" x14ac:dyDescent="0.3">
      <c r="A271">
        <v>270</v>
      </c>
      <c r="B271" t="s">
        <v>1064</v>
      </c>
      <c r="C271" s="5" t="s">
        <v>399</v>
      </c>
      <c r="D271" s="5" t="s">
        <v>399</v>
      </c>
      <c r="E271" s="5" t="s">
        <v>399</v>
      </c>
      <c r="F271" s="5" t="s">
        <v>401</v>
      </c>
      <c r="G271" s="5" t="s">
        <v>15</v>
      </c>
      <c r="H271" s="5">
        <v>2000</v>
      </c>
      <c r="I271" s="5" t="s">
        <v>4221</v>
      </c>
      <c r="J271" s="5" t="s">
        <v>16</v>
      </c>
      <c r="K271" s="5"/>
      <c r="L271" s="5"/>
      <c r="M271" s="5"/>
      <c r="N271" s="5"/>
      <c r="O271" s="5"/>
      <c r="P271" s="5"/>
      <c r="Q271" s="5"/>
      <c r="R271" s="5"/>
      <c r="S271" s="6"/>
      <c r="T271" s="4" t="str">
        <f>VLOOKUP(Table1[[#This Row],[Province_Number]],WikiTable[],3)</f>
        <v>Europe</v>
      </c>
      <c r="U271" s="4" t="str">
        <f>VLOOKUP(Table1[[#This Row],[Province_Number]],WikiTable[],4)</f>
        <v>Lithuanian Region</v>
      </c>
      <c r="V271" s="4" t="str">
        <f>VLOOKUP(Table1[[#This Row],[Province_Number]],WikiTable[],12)</f>
        <v>Kiev</v>
      </c>
      <c r="W271" s="7" t="str">
        <f>VLOOKUP(Table1[[#This Row],[Province_Number]],WikiTable[],11)</f>
        <v>Grain</v>
      </c>
      <c r="X271" s="4" t="str">
        <f>VLOOKUP(Table1[[#This Row],[Province_Number]],base[],3)</f>
        <v>LIT</v>
      </c>
      <c r="Y271" s="7">
        <f>VLOOKUP(Table1[[#This Row],[Province_Number]],base[],11)</f>
        <v>4</v>
      </c>
      <c r="Z271" s="7">
        <f>VLOOKUP(Table1[[#This Row],[Province_Number]],base[],12)</f>
        <v>4</v>
      </c>
      <c r="AA271" s="7">
        <f>VLOOKUP(Table1[[#This Row],[Province_Number]],base[],13)</f>
        <v>2</v>
      </c>
      <c r="AB271" s="7" t="str">
        <f>VLOOKUP(Table1[[#This Row],[Province_Number]],base[],14)</f>
        <v>Trakai</v>
      </c>
      <c r="AC271" s="7">
        <f>VLOOKUP(Table1[[#This Row],[Province_Number]],base[],15)</f>
        <v>0</v>
      </c>
    </row>
    <row r="272" spans="1:29" ht="16.5" hidden="1" thickTop="1" thickBot="1" x14ac:dyDescent="0.3">
      <c r="A272">
        <v>271</v>
      </c>
      <c r="B272" t="s">
        <v>1065</v>
      </c>
      <c r="C272" s="5" t="s">
        <v>399</v>
      </c>
      <c r="D272" s="5" t="s">
        <v>399</v>
      </c>
      <c r="E272" s="5" t="s">
        <v>399</v>
      </c>
      <c r="F272" s="5" t="s">
        <v>401</v>
      </c>
      <c r="G272" s="5" t="s">
        <v>15</v>
      </c>
      <c r="H272" s="5">
        <v>2000</v>
      </c>
      <c r="I272" s="5" t="s">
        <v>4221</v>
      </c>
      <c r="J272" s="5" t="s">
        <v>16</v>
      </c>
      <c r="K272" s="5"/>
      <c r="L272" s="5"/>
      <c r="M272" s="5"/>
      <c r="N272" s="5"/>
      <c r="O272" s="5"/>
      <c r="P272" s="5"/>
      <c r="Q272" s="5"/>
      <c r="R272" s="5"/>
      <c r="S272" s="6"/>
      <c r="T272" s="4" t="str">
        <f>VLOOKUP(Table1[[#This Row],[Province_Number]],WikiTable[],3)</f>
        <v>Europe</v>
      </c>
      <c r="U272" s="4" t="str">
        <f>VLOOKUP(Table1[[#This Row],[Province_Number]],WikiTable[],4)</f>
        <v>Lithuanian Region</v>
      </c>
      <c r="V272" s="4" t="str">
        <f>VLOOKUP(Table1[[#This Row],[Province_Number]],WikiTable[],12)</f>
        <v>Baltic Sea</v>
      </c>
      <c r="W272" s="7" t="str">
        <f>VLOOKUP(Table1[[#This Row],[Province_Number]],WikiTable[],11)</f>
        <v>Grain</v>
      </c>
      <c r="X272" s="4" t="str">
        <f>VLOOKUP(Table1[[#This Row],[Province_Number]],base[],3)</f>
        <v>LIT</v>
      </c>
      <c r="Y272" s="7">
        <f>VLOOKUP(Table1[[#This Row],[Province_Number]],base[],11)</f>
        <v>2</v>
      </c>
      <c r="Z272" s="7">
        <f>VLOOKUP(Table1[[#This Row],[Province_Number]],base[],12)</f>
        <v>2</v>
      </c>
      <c r="AA272" s="7">
        <f>VLOOKUP(Table1[[#This Row],[Province_Number]],base[],13)</f>
        <v>1</v>
      </c>
      <c r="AB272" s="7" t="str">
        <f>VLOOKUP(Table1[[#This Row],[Province_Number]],base[],14)</f>
        <v>Varniai</v>
      </c>
      <c r="AC272" s="7">
        <f>VLOOKUP(Table1[[#This Row],[Province_Number]],base[],15)</f>
        <v>0</v>
      </c>
    </row>
    <row r="273" spans="1:29" ht="16.5" hidden="1" thickTop="1" thickBot="1" x14ac:dyDescent="0.3">
      <c r="A273">
        <v>272</v>
      </c>
      <c r="B273" t="s">
        <v>1066</v>
      </c>
      <c r="C273" s="5" t="s">
        <v>399</v>
      </c>
      <c r="D273" s="5" t="s">
        <v>399</v>
      </c>
      <c r="E273" s="5" t="s">
        <v>399</v>
      </c>
      <c r="F273" s="5" t="s">
        <v>401</v>
      </c>
      <c r="G273" s="5" t="s">
        <v>15</v>
      </c>
      <c r="H273" s="5">
        <v>2000</v>
      </c>
      <c r="I273" s="5" t="s">
        <v>4221</v>
      </c>
      <c r="J273" s="5" t="s">
        <v>16</v>
      </c>
      <c r="K273" s="5"/>
      <c r="L273" s="5"/>
      <c r="M273" s="5"/>
      <c r="N273" s="5"/>
      <c r="O273" s="5"/>
      <c r="P273" s="5"/>
      <c r="Q273" s="5"/>
      <c r="R273" s="5"/>
      <c r="S273" s="6"/>
      <c r="T273" s="4" t="str">
        <f>VLOOKUP(Table1[[#This Row],[Province_Number]],WikiTable[],3)</f>
        <v>Europe</v>
      </c>
      <c r="U273" s="4" t="str">
        <f>VLOOKUP(Table1[[#This Row],[Province_Number]],WikiTable[],4)</f>
        <v>Lithuanian Region</v>
      </c>
      <c r="V273" s="4" t="str">
        <f>VLOOKUP(Table1[[#This Row],[Province_Number]],WikiTable[],12)</f>
        <v>Kiev</v>
      </c>
      <c r="W273" s="7" t="str">
        <f>VLOOKUP(Table1[[#This Row],[Province_Number]],WikiTable[],11)</f>
        <v>Grain</v>
      </c>
      <c r="X273" s="4" t="str">
        <f>VLOOKUP(Table1[[#This Row],[Province_Number]],base[],3)</f>
        <v>LIT</v>
      </c>
      <c r="Y273" s="7">
        <f>VLOOKUP(Table1[[#This Row],[Province_Number]],base[],11)</f>
        <v>6</v>
      </c>
      <c r="Z273" s="7">
        <f>VLOOKUP(Table1[[#This Row],[Province_Number]],base[],12)</f>
        <v>6</v>
      </c>
      <c r="AA273" s="7">
        <f>VLOOKUP(Table1[[#This Row],[Province_Number]],base[],13)</f>
        <v>4</v>
      </c>
      <c r="AB273" s="7" t="str">
        <f>VLOOKUP(Table1[[#This Row],[Province_Number]],base[],14)</f>
        <v>Vilna</v>
      </c>
      <c r="AC273" s="7">
        <f>VLOOKUP(Table1[[#This Row],[Province_Number]],base[],15)</f>
        <v>0</v>
      </c>
    </row>
    <row r="274" spans="1:29" ht="16.5" hidden="1" thickTop="1" thickBot="1" x14ac:dyDescent="0.3">
      <c r="A274">
        <v>273</v>
      </c>
      <c r="B274" t="s">
        <v>1067</v>
      </c>
      <c r="C274" s="5" t="s">
        <v>399</v>
      </c>
      <c r="D274" s="5" t="s">
        <v>399</v>
      </c>
      <c r="E274" s="5" t="s">
        <v>399</v>
      </c>
      <c r="F274" s="5" t="s">
        <v>401</v>
      </c>
      <c r="G274" s="5" t="s">
        <v>15</v>
      </c>
      <c r="H274" s="5">
        <v>2000</v>
      </c>
      <c r="I274" s="5" t="s">
        <v>4221</v>
      </c>
      <c r="J274" s="5" t="s">
        <v>16</v>
      </c>
      <c r="K274" s="5"/>
      <c r="L274" s="5"/>
      <c r="M274" s="5"/>
      <c r="N274" s="5"/>
      <c r="O274" s="5"/>
      <c r="P274" s="5"/>
      <c r="Q274" s="5"/>
      <c r="R274" s="5"/>
      <c r="S274" s="6"/>
      <c r="T274" s="4" t="str">
        <f>VLOOKUP(Table1[[#This Row],[Province_Number]],WikiTable[],3)</f>
        <v>Europe</v>
      </c>
      <c r="U274" s="4" t="str">
        <f>VLOOKUP(Table1[[#This Row],[Province_Number]],WikiTable[],4)</f>
        <v>The Baltics</v>
      </c>
      <c r="V274" s="4" t="str">
        <f>VLOOKUP(Table1[[#This Row],[Province_Number]],WikiTable[],12)</f>
        <v>Baltic Sea</v>
      </c>
      <c r="W274" s="7" t="str">
        <f>VLOOKUP(Table1[[#This Row],[Province_Number]],WikiTable[],11)</f>
        <v>Grain</v>
      </c>
      <c r="X274" s="4" t="str">
        <f>VLOOKUP(Table1[[#This Row],[Province_Number]],base[],3)</f>
        <v>LIV</v>
      </c>
      <c r="Y274" s="7">
        <f>VLOOKUP(Table1[[#This Row],[Province_Number]],base[],11)</f>
        <v>2</v>
      </c>
      <c r="Z274" s="7">
        <f>VLOOKUP(Table1[[#This Row],[Province_Number]],base[],12)</f>
        <v>2</v>
      </c>
      <c r="AA274" s="7">
        <f>VLOOKUP(Table1[[#This Row],[Province_Number]],base[],13)</f>
        <v>2</v>
      </c>
      <c r="AB274" s="7" t="str">
        <f>VLOOKUP(Table1[[#This Row],[Province_Number]],base[],14)</f>
        <v>Dünaburg</v>
      </c>
      <c r="AC274" s="7">
        <f>VLOOKUP(Table1[[#This Row],[Province_Number]],base[],15)</f>
        <v>0</v>
      </c>
    </row>
    <row r="275" spans="1:29" ht="16.5" hidden="1" thickTop="1" thickBot="1" x14ac:dyDescent="0.3">
      <c r="A275">
        <v>274</v>
      </c>
      <c r="B275" t="s">
        <v>1068</v>
      </c>
      <c r="C275" s="5" t="s">
        <v>46</v>
      </c>
      <c r="D275" s="5" t="s">
        <v>46</v>
      </c>
      <c r="E275" s="5" t="s">
        <v>46</v>
      </c>
      <c r="F275" s="5" t="s">
        <v>496</v>
      </c>
      <c r="G275" s="5" t="s">
        <v>56</v>
      </c>
      <c r="H275" s="5">
        <v>2000</v>
      </c>
      <c r="I275" s="5" t="s">
        <v>4221</v>
      </c>
      <c r="J275" s="5" t="s">
        <v>16</v>
      </c>
      <c r="K275" s="5"/>
      <c r="L275" s="5"/>
      <c r="M275" s="5"/>
      <c r="N275" s="5"/>
      <c r="O275" s="5"/>
      <c r="P275" s="5"/>
      <c r="Q275" s="5"/>
      <c r="R275" s="5"/>
      <c r="S275" s="6"/>
      <c r="T275" s="4" t="str">
        <f>VLOOKUP(Table1[[#This Row],[Province_Number]],WikiTable[],3)</f>
        <v>Europe</v>
      </c>
      <c r="U275" s="4" t="str">
        <f>VLOOKUP(Table1[[#This Row],[Province_Number]],WikiTable[],4)</f>
        <v>Russian Region</v>
      </c>
      <c r="V275" s="4" t="str">
        <f>VLOOKUP(Table1[[#This Row],[Province_Number]],WikiTable[],12)</f>
        <v>Novgorod</v>
      </c>
      <c r="W275" s="7" t="str">
        <f>VLOOKUP(Table1[[#This Row],[Province_Number]],WikiTable[],11)</f>
        <v>Grain</v>
      </c>
      <c r="X275" s="4" t="str">
        <f>VLOOKUP(Table1[[#This Row],[Province_Number]],base[],3)</f>
        <v>PSK</v>
      </c>
      <c r="Y275" s="7">
        <f>VLOOKUP(Table1[[#This Row],[Province_Number]],base[],11)</f>
        <v>7</v>
      </c>
      <c r="Z275" s="7">
        <f>VLOOKUP(Table1[[#This Row],[Province_Number]],base[],12)</f>
        <v>7</v>
      </c>
      <c r="AA275" s="7">
        <f>VLOOKUP(Table1[[#This Row],[Province_Number]],base[],13)</f>
        <v>4</v>
      </c>
      <c r="AB275" s="7" t="str">
        <f>VLOOKUP(Table1[[#This Row],[Province_Number]],base[],14)</f>
        <v>Pskov</v>
      </c>
      <c r="AC275" s="7">
        <f>VLOOKUP(Table1[[#This Row],[Province_Number]],base[],15)</f>
        <v>0</v>
      </c>
    </row>
    <row r="276" spans="1:29" ht="16.5" hidden="1" thickTop="1" thickBot="1" x14ac:dyDescent="0.3">
      <c r="A276">
        <v>275</v>
      </c>
      <c r="B276" t="s">
        <v>1071</v>
      </c>
      <c r="C276" s="5" t="s">
        <v>399</v>
      </c>
      <c r="D276" s="5" t="s">
        <v>399</v>
      </c>
      <c r="E276" s="5" t="s">
        <v>400</v>
      </c>
      <c r="F276" s="5" t="s">
        <v>401</v>
      </c>
      <c r="G276" s="5" t="s">
        <v>15</v>
      </c>
      <c r="H276" s="5">
        <v>2000</v>
      </c>
      <c r="I276" s="5" t="s">
        <v>4221</v>
      </c>
      <c r="J276" s="5" t="s">
        <v>16</v>
      </c>
      <c r="K276" s="5"/>
      <c r="L276" s="5"/>
      <c r="M276" s="5"/>
      <c r="N276" s="5"/>
      <c r="O276" s="5"/>
      <c r="P276" s="5"/>
      <c r="Q276" s="5"/>
      <c r="R276" s="5"/>
      <c r="S276" s="6"/>
      <c r="T276" s="4" t="str">
        <f>VLOOKUP(Table1[[#This Row],[Province_Number]],WikiTable[],3)</f>
        <v>Europe</v>
      </c>
      <c r="U276" s="4" t="str">
        <f>VLOOKUP(Table1[[#This Row],[Province_Number]],WikiTable[],4)</f>
        <v>Russian Region / Belarus</v>
      </c>
      <c r="V276" s="4" t="str">
        <f>VLOOKUP(Table1[[#This Row],[Province_Number]],WikiTable[],12)</f>
        <v>Novgorod</v>
      </c>
      <c r="W276" s="7" t="str">
        <f>VLOOKUP(Table1[[#This Row],[Province_Number]],WikiTable[],11)</f>
        <v>Iron</v>
      </c>
      <c r="X276" s="4" t="str">
        <f>VLOOKUP(Table1[[#This Row],[Province_Number]],base[],3)</f>
        <v>LIT</v>
      </c>
      <c r="Y276" s="7">
        <f>VLOOKUP(Table1[[#This Row],[Province_Number]],base[],11)</f>
        <v>7</v>
      </c>
      <c r="Z276" s="7">
        <f>VLOOKUP(Table1[[#This Row],[Province_Number]],base[],12)</f>
        <v>7</v>
      </c>
      <c r="AA276" s="7">
        <f>VLOOKUP(Table1[[#This Row],[Province_Number]],base[],13)</f>
        <v>5</v>
      </c>
      <c r="AB276" s="7" t="str">
        <f>VLOOKUP(Table1[[#This Row],[Province_Number]],base[],14)</f>
        <v>Polotsk</v>
      </c>
      <c r="AC276" s="7">
        <f>VLOOKUP(Table1[[#This Row],[Province_Number]],base[],15)</f>
        <v>50</v>
      </c>
    </row>
    <row r="277" spans="1:29" ht="16.5" hidden="1" thickTop="1" thickBot="1" x14ac:dyDescent="0.3">
      <c r="A277">
        <v>276</v>
      </c>
      <c r="B277" t="s">
        <v>1078</v>
      </c>
      <c r="C277" s="5" t="s">
        <v>46</v>
      </c>
      <c r="D277" s="5" t="s">
        <v>46</v>
      </c>
      <c r="E277" s="5" t="s">
        <v>6797</v>
      </c>
      <c r="F277" s="5" t="s">
        <v>51</v>
      </c>
      <c r="G277" s="5" t="s">
        <v>48</v>
      </c>
      <c r="H277" s="5">
        <v>2000</v>
      </c>
      <c r="I277" s="5" t="s">
        <v>4221</v>
      </c>
      <c r="J277" s="5" t="s">
        <v>16</v>
      </c>
      <c r="K277" s="5"/>
      <c r="L277" s="5"/>
      <c r="M277" s="5"/>
      <c r="N277" s="5"/>
      <c r="O277" s="5"/>
      <c r="P277" s="5"/>
      <c r="Q277" s="5"/>
      <c r="R277" s="5"/>
      <c r="S277" s="6"/>
      <c r="T277" s="4" t="str">
        <f>VLOOKUP(Table1[[#This Row],[Province_Number]],WikiTable[],3)</f>
        <v>Europe</v>
      </c>
      <c r="U277" s="4" t="str">
        <f>VLOOKUP(Table1[[#This Row],[Province_Number]],WikiTable[],4)</f>
        <v>Belarus</v>
      </c>
      <c r="V277" s="4" t="str">
        <f>VLOOKUP(Table1[[#This Row],[Province_Number]],WikiTable[],12)</f>
        <v>Kiev</v>
      </c>
      <c r="W277" s="7" t="str">
        <f>VLOOKUP(Table1[[#This Row],[Province_Number]],WikiTable[],11)</f>
        <v>Naval supplies</v>
      </c>
      <c r="X277" s="4" t="str">
        <f>VLOOKUP(Table1[[#This Row],[Province_Number]],base[],3)</f>
        <v>LIT</v>
      </c>
      <c r="Y277" s="7">
        <f>VLOOKUP(Table1[[#This Row],[Province_Number]],base[],11)</f>
        <v>6</v>
      </c>
      <c r="Z277" s="7">
        <f>VLOOKUP(Table1[[#This Row],[Province_Number]],base[],12)</f>
        <v>6</v>
      </c>
      <c r="AA277" s="7">
        <f>VLOOKUP(Table1[[#This Row],[Province_Number]],base[],13)</f>
        <v>5</v>
      </c>
      <c r="AB277" s="7" t="str">
        <f>VLOOKUP(Table1[[#This Row],[Province_Number]],base[],14)</f>
        <v>Minsk</v>
      </c>
      <c r="AC277" s="7">
        <f>VLOOKUP(Table1[[#This Row],[Province_Number]],base[],15)</f>
        <v>0</v>
      </c>
    </row>
    <row r="278" spans="1:29" ht="16.5" hidden="1" thickTop="1" thickBot="1" x14ac:dyDescent="0.3">
      <c r="A278">
        <v>277</v>
      </c>
      <c r="B278" t="s">
        <v>1089</v>
      </c>
      <c r="C278" s="5" t="s">
        <v>46</v>
      </c>
      <c r="D278" s="5" t="s">
        <v>46</v>
      </c>
      <c r="E278" s="5" t="s">
        <v>46</v>
      </c>
      <c r="F278" s="5" t="s">
        <v>375</v>
      </c>
      <c r="G278" s="5" t="s">
        <v>48</v>
      </c>
      <c r="H278" s="5">
        <v>2000</v>
      </c>
      <c r="I278" s="5" t="s">
        <v>4221</v>
      </c>
      <c r="J278" s="5" t="s">
        <v>16</v>
      </c>
      <c r="K278" s="5"/>
      <c r="L278" s="5"/>
      <c r="M278" s="5"/>
      <c r="N278" s="5"/>
      <c r="O278" s="5"/>
      <c r="P278" s="5"/>
      <c r="Q278" s="5"/>
      <c r="R278" s="5"/>
      <c r="S278" s="6"/>
      <c r="T278" s="4" t="str">
        <f>VLOOKUP(Table1[[#This Row],[Province_Number]],WikiTable[],3)</f>
        <v>Europe</v>
      </c>
      <c r="U278" s="4" t="str">
        <f>VLOOKUP(Table1[[#This Row],[Province_Number]],WikiTable[],4)</f>
        <v>Belarus</v>
      </c>
      <c r="V278" s="4" t="str">
        <f>VLOOKUP(Table1[[#This Row],[Province_Number]],WikiTable[],12)</f>
        <v>Krakow</v>
      </c>
      <c r="W278" s="7" t="str">
        <f>VLOOKUP(Table1[[#This Row],[Province_Number]],WikiTable[],11)</f>
        <v>Wool</v>
      </c>
      <c r="X278" s="4" t="str">
        <f>VLOOKUP(Table1[[#This Row],[Province_Number]],base[],3)</f>
        <v>LIT</v>
      </c>
      <c r="Y278" s="7">
        <f>VLOOKUP(Table1[[#This Row],[Province_Number]],base[],11)</f>
        <v>4</v>
      </c>
      <c r="Z278" s="7">
        <f>VLOOKUP(Table1[[#This Row],[Province_Number]],base[],12)</f>
        <v>4</v>
      </c>
      <c r="AA278" s="7">
        <f>VLOOKUP(Table1[[#This Row],[Province_Number]],base[],13)</f>
        <v>3</v>
      </c>
      <c r="AB278" s="7" t="str">
        <f>VLOOKUP(Table1[[#This Row],[Province_Number]],base[],14)</f>
        <v>Brest-Litovsk</v>
      </c>
      <c r="AC278" s="7">
        <f>VLOOKUP(Table1[[#This Row],[Province_Number]],base[],15)</f>
        <v>0</v>
      </c>
    </row>
    <row r="279" spans="1:29" ht="16.5" hidden="1" thickTop="1" thickBot="1" x14ac:dyDescent="0.3">
      <c r="A279">
        <v>278</v>
      </c>
      <c r="B279" t="s">
        <v>1094</v>
      </c>
      <c r="C279" s="5" t="s">
        <v>46</v>
      </c>
      <c r="D279" s="5" t="s">
        <v>46</v>
      </c>
      <c r="E279" s="5" t="s">
        <v>46</v>
      </c>
      <c r="F279" s="5" t="s">
        <v>475</v>
      </c>
      <c r="G279" s="5" t="s">
        <v>15</v>
      </c>
      <c r="H279" s="5">
        <v>2000</v>
      </c>
      <c r="I279" s="5" t="s">
        <v>4221</v>
      </c>
      <c r="J279" s="5" t="s">
        <v>16</v>
      </c>
      <c r="K279" s="5"/>
      <c r="L279" s="5"/>
      <c r="M279" s="5"/>
      <c r="N279" s="5"/>
      <c r="O279" s="5"/>
      <c r="P279" s="5"/>
      <c r="Q279" s="5"/>
      <c r="R279" s="5"/>
      <c r="S279" s="6"/>
      <c r="T279" s="4" t="str">
        <f>VLOOKUP(Table1[[#This Row],[Province_Number]],WikiTable[],3)</f>
        <v>Europe</v>
      </c>
      <c r="U279" s="4" t="str">
        <f>VLOOKUP(Table1[[#This Row],[Province_Number]],WikiTable[],4)</f>
        <v>Belarus</v>
      </c>
      <c r="V279" s="4" t="str">
        <f>VLOOKUP(Table1[[#This Row],[Province_Number]],WikiTable[],12)</f>
        <v>Kiev</v>
      </c>
      <c r="W279" s="7" t="str">
        <f>VLOOKUP(Table1[[#This Row],[Province_Number]],WikiTable[],11)</f>
        <v>Wool</v>
      </c>
      <c r="X279" s="4" t="str">
        <f>VLOOKUP(Table1[[#This Row],[Province_Number]],base[],3)</f>
        <v>LIT</v>
      </c>
      <c r="Y279" s="7">
        <f>VLOOKUP(Table1[[#This Row],[Province_Number]],base[],11)</f>
        <v>4</v>
      </c>
      <c r="Z279" s="7">
        <f>VLOOKUP(Table1[[#This Row],[Province_Number]],base[],12)</f>
        <v>3</v>
      </c>
      <c r="AA279" s="7">
        <f>VLOOKUP(Table1[[#This Row],[Province_Number]],base[],13)</f>
        <v>2</v>
      </c>
      <c r="AB279" s="7" t="str">
        <f>VLOOKUP(Table1[[#This Row],[Province_Number]],base[],14)</f>
        <v>Pinsk</v>
      </c>
      <c r="AC279" s="7">
        <f>VLOOKUP(Table1[[#This Row],[Province_Number]],base[],15)</f>
        <v>0</v>
      </c>
    </row>
    <row r="280" spans="1:29" ht="16.5" hidden="1" thickTop="1" thickBot="1" x14ac:dyDescent="0.3">
      <c r="A280">
        <v>279</v>
      </c>
      <c r="B280" t="s">
        <v>1099</v>
      </c>
      <c r="C280" s="5" t="s">
        <v>46</v>
      </c>
      <c r="D280" s="5" t="s">
        <v>46</v>
      </c>
      <c r="E280" s="5" t="s">
        <v>46</v>
      </c>
      <c r="F280" s="5" t="s">
        <v>475</v>
      </c>
      <c r="G280" s="5" t="s">
        <v>15</v>
      </c>
      <c r="H280" s="5">
        <v>2000</v>
      </c>
      <c r="I280" s="5" t="s">
        <v>4221</v>
      </c>
      <c r="J280" s="5" t="s">
        <v>16</v>
      </c>
      <c r="K280" s="5"/>
      <c r="L280" s="5"/>
      <c r="M280" s="5"/>
      <c r="N280" s="5"/>
      <c r="O280" s="5"/>
      <c r="P280" s="5"/>
      <c r="Q280" s="5"/>
      <c r="R280" s="5"/>
      <c r="S280" s="6"/>
      <c r="T280" s="4" t="str">
        <f>VLOOKUP(Table1[[#This Row],[Province_Number]],WikiTable[],3)</f>
        <v>Europe</v>
      </c>
      <c r="U280" s="4" t="str">
        <f>VLOOKUP(Table1[[#This Row],[Province_Number]],WikiTable[],4)</f>
        <v>Ruthenian Region</v>
      </c>
      <c r="V280" s="4" t="str">
        <f>VLOOKUP(Table1[[#This Row],[Province_Number]],WikiTable[],12)</f>
        <v>Kiev</v>
      </c>
      <c r="W280" s="7" t="str">
        <f>VLOOKUP(Table1[[#This Row],[Province_Number]],WikiTable[],11)</f>
        <v>Grain</v>
      </c>
      <c r="X280" s="4" t="str">
        <f>VLOOKUP(Table1[[#This Row],[Province_Number]],base[],3)</f>
        <v>LIT</v>
      </c>
      <c r="Y280" s="7">
        <f>VLOOKUP(Table1[[#This Row],[Province_Number]],base[],11)</f>
        <v>4</v>
      </c>
      <c r="Z280" s="7">
        <f>VLOOKUP(Table1[[#This Row],[Province_Number]],base[],12)</f>
        <v>4</v>
      </c>
      <c r="AA280" s="7">
        <f>VLOOKUP(Table1[[#This Row],[Province_Number]],base[],13)</f>
        <v>2</v>
      </c>
      <c r="AB280" s="7" t="str">
        <f>VLOOKUP(Table1[[#This Row],[Province_Number]],base[],14)</f>
        <v>Volodymyr</v>
      </c>
      <c r="AC280" s="7">
        <f>VLOOKUP(Table1[[#This Row],[Province_Number]],base[],15)</f>
        <v>0</v>
      </c>
    </row>
    <row r="281" spans="1:29" ht="16.5" hidden="1" thickTop="1" thickBot="1" x14ac:dyDescent="0.3">
      <c r="A281">
        <v>280</v>
      </c>
      <c r="B281" t="s">
        <v>1108</v>
      </c>
      <c r="C281" s="5" t="s">
        <v>46</v>
      </c>
      <c r="D281" s="5" t="s">
        <v>46</v>
      </c>
      <c r="E281" s="5" t="s">
        <v>46</v>
      </c>
      <c r="F281" s="5" t="s">
        <v>475</v>
      </c>
      <c r="G281" s="5" t="s">
        <v>503</v>
      </c>
      <c r="H281" s="5">
        <v>2000</v>
      </c>
      <c r="I281" s="5" t="s">
        <v>4221</v>
      </c>
      <c r="J281" s="5" t="s">
        <v>16</v>
      </c>
      <c r="K281" s="5"/>
      <c r="L281" s="5"/>
      <c r="M281" s="5"/>
      <c r="N281" s="5"/>
      <c r="O281" s="5"/>
      <c r="P281" s="5"/>
      <c r="Q281" s="5"/>
      <c r="R281" s="5"/>
      <c r="S281" s="6"/>
      <c r="T281" s="4" t="str">
        <f>VLOOKUP(Table1[[#This Row],[Province_Number]],WikiTable[],3)</f>
        <v>Europe</v>
      </c>
      <c r="U281" s="4" t="str">
        <f>VLOOKUP(Table1[[#This Row],[Province_Number]],WikiTable[],4)</f>
        <v>Ruthenian Region</v>
      </c>
      <c r="V281" s="4" t="str">
        <f>VLOOKUP(Table1[[#This Row],[Province_Number]],WikiTable[],12)</f>
        <v>Kiev</v>
      </c>
      <c r="W281" s="7" t="str">
        <f>VLOOKUP(Table1[[#This Row],[Province_Number]],WikiTable[],11)</f>
        <v>Grain</v>
      </c>
      <c r="X281" s="4" t="str">
        <f>VLOOKUP(Table1[[#This Row],[Province_Number]],base[],3)</f>
        <v>LIT</v>
      </c>
      <c r="Y281" s="7">
        <f>VLOOKUP(Table1[[#This Row],[Province_Number]],base[],11)</f>
        <v>8</v>
      </c>
      <c r="Z281" s="7">
        <f>VLOOKUP(Table1[[#This Row],[Province_Number]],base[],12)</f>
        <v>8</v>
      </c>
      <c r="AA281" s="7">
        <f>VLOOKUP(Table1[[#This Row],[Province_Number]],base[],13)</f>
        <v>7</v>
      </c>
      <c r="AB281" s="7" t="str">
        <f>VLOOKUP(Table1[[#This Row],[Province_Number]],base[],14)</f>
        <v>Kiev</v>
      </c>
      <c r="AC281" s="7">
        <f>VLOOKUP(Table1[[#This Row],[Province_Number]],base[],15)</f>
        <v>0</v>
      </c>
    </row>
    <row r="282" spans="1:29" ht="16.5" hidden="1" thickTop="1" thickBot="1" x14ac:dyDescent="0.3">
      <c r="A282">
        <v>281</v>
      </c>
      <c r="B282" t="s">
        <v>1110</v>
      </c>
      <c r="C282" s="5" t="s">
        <v>46</v>
      </c>
      <c r="D282" s="5" t="s">
        <v>46</v>
      </c>
      <c r="E282" s="5" t="s">
        <v>46</v>
      </c>
      <c r="F282" s="5" t="s">
        <v>475</v>
      </c>
      <c r="G282" s="5" t="s">
        <v>48</v>
      </c>
      <c r="H282" s="5">
        <v>2000</v>
      </c>
      <c r="I282" s="5" t="s">
        <v>4221</v>
      </c>
      <c r="J282" s="5" t="s">
        <v>16</v>
      </c>
      <c r="K282" s="5"/>
      <c r="L282" s="5"/>
      <c r="M282" s="5"/>
      <c r="N282" s="5"/>
      <c r="O282" s="5"/>
      <c r="P282" s="5"/>
      <c r="Q282" s="5"/>
      <c r="R282" s="5"/>
      <c r="S282" s="6"/>
      <c r="T282" s="4" t="str">
        <f>VLOOKUP(Table1[[#This Row],[Province_Number]],WikiTable[],3)</f>
        <v>Europe</v>
      </c>
      <c r="U282" s="4" t="str">
        <f>VLOOKUP(Table1[[#This Row],[Province_Number]],WikiTable[],4)</f>
        <v>Ruthenian Region</v>
      </c>
      <c r="V282" s="4" t="str">
        <f>VLOOKUP(Table1[[#This Row],[Province_Number]],WikiTable[],12)</f>
        <v>Kiev</v>
      </c>
      <c r="W282" s="7" t="str">
        <f>VLOOKUP(Table1[[#This Row],[Province_Number]],WikiTable[],11)</f>
        <v>Grain</v>
      </c>
      <c r="X282" s="4" t="str">
        <f>VLOOKUP(Table1[[#This Row],[Province_Number]],base[],3)</f>
        <v>POL</v>
      </c>
      <c r="Y282" s="7">
        <f>VLOOKUP(Table1[[#This Row],[Province_Number]],base[],11)</f>
        <v>4</v>
      </c>
      <c r="Z282" s="7">
        <f>VLOOKUP(Table1[[#This Row],[Province_Number]],base[],12)</f>
        <v>4</v>
      </c>
      <c r="AA282" s="7">
        <f>VLOOKUP(Table1[[#This Row],[Province_Number]],base[],13)</f>
        <v>3</v>
      </c>
      <c r="AB282" s="7" t="str">
        <f>VLOOKUP(Table1[[#This Row],[Province_Number]],base[],14)</f>
        <v>Kamienec</v>
      </c>
      <c r="AC282" s="7">
        <f>VLOOKUP(Table1[[#This Row],[Province_Number]],base[],15)</f>
        <v>0</v>
      </c>
    </row>
    <row r="283" spans="1:29" ht="16.5" hidden="1" thickTop="1" thickBot="1" x14ac:dyDescent="0.3">
      <c r="A283">
        <v>282</v>
      </c>
      <c r="B283" t="s">
        <v>1121</v>
      </c>
      <c r="C283" s="5" t="s">
        <v>46</v>
      </c>
      <c r="D283" s="5" t="s">
        <v>46</v>
      </c>
      <c r="E283" s="5" t="s">
        <v>46</v>
      </c>
      <c r="F283" s="5" t="s">
        <v>84</v>
      </c>
      <c r="G283" s="5" t="s">
        <v>48</v>
      </c>
      <c r="H283" s="5">
        <v>2000</v>
      </c>
      <c r="I283" s="5" t="s">
        <v>4211</v>
      </c>
      <c r="J283" s="5" t="s">
        <v>16</v>
      </c>
      <c r="K283" s="5"/>
      <c r="L283" s="5"/>
      <c r="M283" s="5"/>
      <c r="N283" s="5"/>
      <c r="O283" s="5"/>
      <c r="P283" s="5"/>
      <c r="Q283" s="5"/>
      <c r="R283" s="5"/>
      <c r="S283" s="6"/>
      <c r="T283" s="4" t="str">
        <f>VLOOKUP(Table1[[#This Row],[Province_Number]],WikiTable[],3)</f>
        <v>Europe</v>
      </c>
      <c r="U283" s="4" t="str">
        <f>VLOOKUP(Table1[[#This Row],[Province_Number]],WikiTable[],4)</f>
        <v>Ruthenian Region</v>
      </c>
      <c r="V283" s="4" t="str">
        <f>VLOOKUP(Table1[[#This Row],[Province_Number]],WikiTable[],12)</f>
        <v>Crimea</v>
      </c>
      <c r="W283" s="7" t="str">
        <f>VLOOKUP(Table1[[#This Row],[Province_Number]],WikiTable[],11)</f>
        <v>Wool</v>
      </c>
      <c r="X283" s="4" t="str">
        <f>VLOOKUP(Table1[[#This Row],[Province_Number]],base[],3)</f>
        <v>CRI</v>
      </c>
      <c r="Y283" s="7">
        <f>VLOOKUP(Table1[[#This Row],[Province_Number]],base[],11)</f>
        <v>4</v>
      </c>
      <c r="Z283" s="7">
        <f>VLOOKUP(Table1[[#This Row],[Province_Number]],base[],12)</f>
        <v>4</v>
      </c>
      <c r="AA283" s="7">
        <f>VLOOKUP(Table1[[#This Row],[Province_Number]],base[],13)</f>
        <v>3</v>
      </c>
      <c r="AB283" s="7" t="str">
        <f>VLOOKUP(Table1[[#This Row],[Province_Number]],base[],14)</f>
        <v>Hajibey</v>
      </c>
      <c r="AC283" s="7">
        <f>VLOOKUP(Table1[[#This Row],[Province_Number]],base[],15)</f>
        <v>25</v>
      </c>
    </row>
    <row r="284" spans="1:29" ht="16.5" hidden="1" thickTop="1" thickBot="1" x14ac:dyDescent="0.3">
      <c r="A284">
        <v>283</v>
      </c>
      <c r="B284" t="s">
        <v>1132</v>
      </c>
      <c r="C284" s="5" t="s">
        <v>46</v>
      </c>
      <c r="D284" s="5" t="s">
        <v>46</v>
      </c>
      <c r="E284" s="5" t="s">
        <v>46</v>
      </c>
      <c r="F284" s="5" t="s">
        <v>475</v>
      </c>
      <c r="G284" s="5" t="s">
        <v>48</v>
      </c>
      <c r="H284" s="5">
        <v>2000</v>
      </c>
      <c r="I284" s="5" t="s">
        <v>4221</v>
      </c>
      <c r="J284" s="5" t="s">
        <v>16</v>
      </c>
      <c r="K284" s="5"/>
      <c r="L284" s="5"/>
      <c r="M284" s="5"/>
      <c r="N284" s="5"/>
      <c r="O284" s="5"/>
      <c r="P284" s="5"/>
      <c r="Q284" s="5"/>
      <c r="R284" s="5"/>
      <c r="S284" s="6"/>
      <c r="T284" s="4" t="str">
        <f>VLOOKUP(Table1[[#This Row],[Province_Number]],WikiTable[],3)</f>
        <v>Europe</v>
      </c>
      <c r="U284" s="4" t="str">
        <f>VLOOKUP(Table1[[#This Row],[Province_Number]],WikiTable[],4)</f>
        <v>Russian Region / Ruthenian Region</v>
      </c>
      <c r="V284" s="4" t="str">
        <f>VLOOKUP(Table1[[#This Row],[Province_Number]],WikiTable[],12)</f>
        <v>Kiev</v>
      </c>
      <c r="W284" s="7" t="str">
        <f>VLOOKUP(Table1[[#This Row],[Province_Number]],WikiTable[],11)</f>
        <v>Wool</v>
      </c>
      <c r="X284" s="4" t="str">
        <f>VLOOKUP(Table1[[#This Row],[Province_Number]],base[],3)</f>
        <v>CRI</v>
      </c>
      <c r="Y284" s="7">
        <f>VLOOKUP(Table1[[#This Row],[Province_Number]],base[],11)</f>
        <v>3</v>
      </c>
      <c r="Z284" s="7">
        <f>VLOOKUP(Table1[[#This Row],[Province_Number]],base[],12)</f>
        <v>3</v>
      </c>
      <c r="AA284" s="7">
        <f>VLOOKUP(Table1[[#This Row],[Province_Number]],base[],13)</f>
        <v>3</v>
      </c>
      <c r="AB284" s="7" t="str">
        <f>VLOOKUP(Table1[[#This Row],[Province_Number]],base[],14)</f>
        <v>Sich</v>
      </c>
      <c r="AC284" s="7">
        <f>VLOOKUP(Table1[[#This Row],[Province_Number]],base[],15)</f>
        <v>0</v>
      </c>
    </row>
    <row r="285" spans="1:29" ht="16.5" hidden="1" thickTop="1" thickBot="1" x14ac:dyDescent="0.3">
      <c r="A285">
        <v>284</v>
      </c>
      <c r="B285" t="s">
        <v>1143</v>
      </c>
      <c r="C285" s="5" t="s">
        <v>46</v>
      </c>
      <c r="D285" s="5" t="s">
        <v>46</v>
      </c>
      <c r="E285" s="5" t="s">
        <v>46</v>
      </c>
      <c r="F285" s="5" t="s">
        <v>51</v>
      </c>
      <c r="G285" s="5" t="s">
        <v>48</v>
      </c>
      <c r="H285" s="5">
        <v>2000</v>
      </c>
      <c r="I285" s="5" t="s">
        <v>4211</v>
      </c>
      <c r="J285" s="5" t="s">
        <v>16</v>
      </c>
      <c r="K285" s="5"/>
      <c r="L285" s="5"/>
      <c r="M285" s="5"/>
      <c r="N285" s="5"/>
      <c r="O285" s="5"/>
      <c r="P285" s="5"/>
      <c r="Q285" s="5"/>
      <c r="R285" s="5"/>
      <c r="S285" s="6"/>
      <c r="T285" s="4" t="str">
        <f>VLOOKUP(Table1[[#This Row],[Province_Number]],WikiTable[],3)</f>
        <v>Europe</v>
      </c>
      <c r="U285" s="4" t="str">
        <f>VLOOKUP(Table1[[#This Row],[Province_Number]],WikiTable[],4)</f>
        <v>Crimea / Russian Region / Steppe</v>
      </c>
      <c r="V285" s="4" t="str">
        <f>VLOOKUP(Table1[[#This Row],[Province_Number]],WikiTable[],12)</f>
        <v>Crimea</v>
      </c>
      <c r="W285" s="7" t="str">
        <f>VLOOKUP(Table1[[#This Row],[Province_Number]],WikiTable[],11)</f>
        <v>Salt</v>
      </c>
      <c r="X285" s="4" t="str">
        <f>VLOOKUP(Table1[[#This Row],[Province_Number]],base[],3)</f>
        <v>CRI</v>
      </c>
      <c r="Y285" s="7">
        <f>VLOOKUP(Table1[[#This Row],[Province_Number]],base[],11)</f>
        <v>6</v>
      </c>
      <c r="Z285" s="7">
        <f>VLOOKUP(Table1[[#This Row],[Province_Number]],base[],12)</f>
        <v>6</v>
      </c>
      <c r="AA285" s="7">
        <f>VLOOKUP(Table1[[#This Row],[Province_Number]],base[],13)</f>
        <v>4</v>
      </c>
      <c r="AB285" s="7" t="str">
        <f>VLOOKUP(Table1[[#This Row],[Province_Number]],base[],14)</f>
        <v>Qirq-Yer</v>
      </c>
      <c r="AC285" s="7">
        <f>VLOOKUP(Table1[[#This Row],[Province_Number]],base[],15)</f>
        <v>0</v>
      </c>
    </row>
    <row r="286" spans="1:29" ht="16.5" hidden="1" thickTop="1" thickBot="1" x14ac:dyDescent="0.3">
      <c r="A286">
        <v>285</v>
      </c>
      <c r="B286" t="s">
        <v>1150</v>
      </c>
      <c r="C286" s="5" t="s">
        <v>46</v>
      </c>
      <c r="D286" s="5" t="s">
        <v>46</v>
      </c>
      <c r="E286" s="5" t="s">
        <v>46</v>
      </c>
      <c r="F286" s="5" t="s">
        <v>84</v>
      </c>
      <c r="G286" s="5" t="s">
        <v>48</v>
      </c>
      <c r="H286" s="5">
        <v>2000</v>
      </c>
      <c r="I286" s="5" t="s">
        <v>4211</v>
      </c>
      <c r="J286" s="5" t="s">
        <v>16</v>
      </c>
      <c r="K286" s="5"/>
      <c r="L286" s="5"/>
      <c r="M286" s="5"/>
      <c r="N286" s="5"/>
      <c r="O286" s="5"/>
      <c r="P286" s="5"/>
      <c r="Q286" s="5"/>
      <c r="R286" s="5"/>
      <c r="S286" s="6"/>
      <c r="T286" s="4" t="str">
        <f>VLOOKUP(Table1[[#This Row],[Province_Number]],WikiTable[],3)</f>
        <v>Europe</v>
      </c>
      <c r="U286" s="4" t="str">
        <f>VLOOKUP(Table1[[#This Row],[Province_Number]],WikiTable[],4)</f>
        <v>Crimea / Russian Region</v>
      </c>
      <c r="V286" s="4" t="str">
        <f>VLOOKUP(Table1[[#This Row],[Province_Number]],WikiTable[],12)</f>
        <v>Crimea</v>
      </c>
      <c r="W286" s="7" t="str">
        <f>VLOOKUP(Table1[[#This Row],[Province_Number]],WikiTable[],11)</f>
        <v>Wine</v>
      </c>
      <c r="X286" s="4" t="str">
        <f>VLOOKUP(Table1[[#This Row],[Province_Number]],base[],3)</f>
        <v>GEN</v>
      </c>
      <c r="Y286" s="7">
        <f>VLOOKUP(Table1[[#This Row],[Province_Number]],base[],11)</f>
        <v>5</v>
      </c>
      <c r="Z286" s="7">
        <f>VLOOKUP(Table1[[#This Row],[Province_Number]],base[],12)</f>
        <v>5</v>
      </c>
      <c r="AA286" s="7">
        <f>VLOOKUP(Table1[[#This Row],[Province_Number]],base[],13)</f>
        <v>5</v>
      </c>
      <c r="AB286" s="7" t="str">
        <f>VLOOKUP(Table1[[#This Row],[Province_Number]],base[],14)</f>
        <v>Kaffa</v>
      </c>
      <c r="AC286" s="7">
        <f>VLOOKUP(Table1[[#This Row],[Province_Number]],base[],15)</f>
        <v>0</v>
      </c>
    </row>
    <row r="287" spans="1:29" ht="16.5" hidden="1" thickTop="1" thickBot="1" x14ac:dyDescent="0.3">
      <c r="A287">
        <v>286</v>
      </c>
      <c r="B287" t="s">
        <v>1152</v>
      </c>
      <c r="C287" s="5" t="s">
        <v>46</v>
      </c>
      <c r="D287" s="5" t="s">
        <v>46</v>
      </c>
      <c r="E287" s="5" t="s">
        <v>46</v>
      </c>
      <c r="F287" s="5" t="s">
        <v>51</v>
      </c>
      <c r="G287" s="5" t="s">
        <v>48</v>
      </c>
      <c r="H287" s="5">
        <v>2000</v>
      </c>
      <c r="I287" s="5" t="s">
        <v>4211</v>
      </c>
      <c r="J287" s="5" t="s">
        <v>16</v>
      </c>
      <c r="K287" s="5"/>
      <c r="L287" s="5"/>
      <c r="M287" s="5"/>
      <c r="N287" s="5"/>
      <c r="O287" s="5"/>
      <c r="P287" s="5"/>
      <c r="Q287" s="5"/>
      <c r="R287" s="5"/>
      <c r="S287" s="6"/>
      <c r="T287" s="4" t="str">
        <f>VLOOKUP(Table1[[#This Row],[Province_Number]],WikiTable[],3)</f>
        <v>Europe</v>
      </c>
      <c r="U287" s="4" t="str">
        <f>VLOOKUP(Table1[[#This Row],[Province_Number]],WikiTable[],4)</f>
        <v>Crimea / Russian Region / Steppe</v>
      </c>
      <c r="V287" s="4" t="str">
        <f>VLOOKUP(Table1[[#This Row],[Province_Number]],WikiTable[],12)</f>
        <v>Crimea</v>
      </c>
      <c r="W287" s="7" t="str">
        <f>VLOOKUP(Table1[[#This Row],[Province_Number]],WikiTable[],11)</f>
        <v>Slaves</v>
      </c>
      <c r="X287" s="4" t="str">
        <f>VLOOKUP(Table1[[#This Row],[Province_Number]],base[],3)</f>
        <v>GEN</v>
      </c>
      <c r="Y287" s="7">
        <f>VLOOKUP(Table1[[#This Row],[Province_Number]],base[],11)</f>
        <v>4</v>
      </c>
      <c r="Z287" s="7">
        <f>VLOOKUP(Table1[[#This Row],[Province_Number]],base[],12)</f>
        <v>4</v>
      </c>
      <c r="AA287" s="7">
        <f>VLOOKUP(Table1[[#This Row],[Province_Number]],base[],13)</f>
        <v>3</v>
      </c>
      <c r="AB287" s="7" t="str">
        <f>VLOOKUP(Table1[[#This Row],[Province_Number]],base[],14)</f>
        <v>Tana</v>
      </c>
      <c r="AC287" s="7">
        <f>VLOOKUP(Table1[[#This Row],[Province_Number]],base[],15)</f>
        <v>0</v>
      </c>
    </row>
    <row r="288" spans="1:29" ht="16.5" hidden="1" thickTop="1" thickBot="1" x14ac:dyDescent="0.3">
      <c r="A288">
        <v>287</v>
      </c>
      <c r="B288" t="s">
        <v>1161</v>
      </c>
      <c r="C288" s="5" t="s">
        <v>46</v>
      </c>
      <c r="D288" s="5" t="s">
        <v>46</v>
      </c>
      <c r="E288" s="5" t="s">
        <v>46</v>
      </c>
      <c r="F288" s="5" t="s">
        <v>51</v>
      </c>
      <c r="G288" s="5" t="s">
        <v>48</v>
      </c>
      <c r="H288" s="5">
        <v>2000</v>
      </c>
      <c r="I288" s="5" t="s">
        <v>4211</v>
      </c>
      <c r="J288" s="5" t="s">
        <v>16</v>
      </c>
      <c r="K288" s="5"/>
      <c r="L288" s="5"/>
      <c r="M288" s="5"/>
      <c r="N288" s="5"/>
      <c r="O288" s="5"/>
      <c r="P288" s="5"/>
      <c r="Q288" s="5"/>
      <c r="R288" s="5"/>
      <c r="S288" s="6"/>
      <c r="T288" s="4" t="str">
        <f>VLOOKUP(Table1[[#This Row],[Province_Number]],WikiTable[],3)</f>
        <v>Europe</v>
      </c>
      <c r="U288" s="4" t="str">
        <f>VLOOKUP(Table1[[#This Row],[Province_Number]],WikiTable[],4)</f>
        <v>Crimea / Russian Region / Steppe</v>
      </c>
      <c r="V288" s="4" t="str">
        <f>VLOOKUP(Table1[[#This Row],[Province_Number]],WikiTable[],12)</f>
        <v>Crimea</v>
      </c>
      <c r="W288" s="7" t="str">
        <f>VLOOKUP(Table1[[#This Row],[Province_Number]],WikiTable[],11)</f>
        <v>Wool</v>
      </c>
      <c r="X288" s="4" t="str">
        <f>VLOOKUP(Table1[[#This Row],[Province_Number]],base[],3)</f>
        <v>CRI</v>
      </c>
      <c r="Y288" s="7">
        <f>VLOOKUP(Table1[[#This Row],[Province_Number]],base[],11)</f>
        <v>3</v>
      </c>
      <c r="Z288" s="7">
        <f>VLOOKUP(Table1[[#This Row],[Province_Number]],base[],12)</f>
        <v>3</v>
      </c>
      <c r="AA288" s="7">
        <f>VLOOKUP(Table1[[#This Row],[Province_Number]],base[],13)</f>
        <v>3</v>
      </c>
      <c r="AB288" s="7" t="str">
        <f>VLOOKUP(Table1[[#This Row],[Province_Number]],base[],14)</f>
        <v>Stavropol</v>
      </c>
      <c r="AC288" s="7">
        <f>VLOOKUP(Table1[[#This Row],[Province_Number]],base[],15)</f>
        <v>0</v>
      </c>
    </row>
    <row r="289" spans="1:29" ht="16.5" hidden="1" thickTop="1" thickBot="1" x14ac:dyDescent="0.3">
      <c r="A289">
        <v>288</v>
      </c>
      <c r="B289" t="s">
        <v>1171</v>
      </c>
      <c r="C289" s="5" t="s">
        <v>46</v>
      </c>
      <c r="D289" s="5" t="s">
        <v>46</v>
      </c>
      <c r="E289" s="5" t="s">
        <v>46</v>
      </c>
      <c r="F289" s="5" t="s">
        <v>51</v>
      </c>
      <c r="G289" s="5" t="s">
        <v>48</v>
      </c>
      <c r="H289" s="5">
        <v>2000</v>
      </c>
      <c r="I289" s="5" t="s">
        <v>6768</v>
      </c>
      <c r="J289" s="5" t="s">
        <v>16</v>
      </c>
      <c r="K289" s="5"/>
      <c r="L289" s="5"/>
      <c r="M289" s="5"/>
      <c r="N289" s="5"/>
      <c r="O289" s="5"/>
      <c r="P289" s="5"/>
      <c r="Q289" s="5"/>
      <c r="R289" s="5"/>
      <c r="S289" s="6"/>
      <c r="T289" s="4" t="str">
        <f>VLOOKUP(Table1[[#This Row],[Province_Number]],WikiTable[],3)</f>
        <v>Europe</v>
      </c>
      <c r="U289" s="4" t="str">
        <f>VLOOKUP(Table1[[#This Row],[Province_Number]],WikiTable[],4)</f>
        <v>Russian Region / Steppe</v>
      </c>
      <c r="V289" s="4" t="str">
        <f>VLOOKUP(Table1[[#This Row],[Province_Number]],WikiTable[],12)</f>
        <v>Astrakhan</v>
      </c>
      <c r="W289" s="7" t="str">
        <f>VLOOKUP(Table1[[#This Row],[Province_Number]],WikiTable[],11)</f>
        <v>Grain</v>
      </c>
      <c r="X289" s="4" t="str">
        <f>VLOOKUP(Table1[[#This Row],[Province_Number]],base[],3)</f>
        <v>GOL</v>
      </c>
      <c r="Y289" s="7">
        <f>VLOOKUP(Table1[[#This Row],[Province_Number]],base[],11)</f>
        <v>3</v>
      </c>
      <c r="Z289" s="7">
        <f>VLOOKUP(Table1[[#This Row],[Province_Number]],base[],12)</f>
        <v>3</v>
      </c>
      <c r="AA289" s="7">
        <f>VLOOKUP(Table1[[#This Row],[Province_Number]],base[],13)</f>
        <v>2</v>
      </c>
      <c r="AB289" s="7" t="str">
        <f>VLOOKUP(Table1[[#This Row],[Province_Number]],base[],14)</f>
        <v>Cherkassk</v>
      </c>
      <c r="AC289" s="7">
        <f>VLOOKUP(Table1[[#This Row],[Province_Number]],base[],15)</f>
        <v>0</v>
      </c>
    </row>
    <row r="290" spans="1:29" ht="16.5" hidden="1" thickTop="1" thickBot="1" x14ac:dyDescent="0.3">
      <c r="A290">
        <v>289</v>
      </c>
      <c r="B290" t="s">
        <v>1174</v>
      </c>
      <c r="C290" s="5" t="s">
        <v>46</v>
      </c>
      <c r="D290" s="5" t="s">
        <v>46</v>
      </c>
      <c r="E290" s="5" t="s">
        <v>46</v>
      </c>
      <c r="F290" s="5" t="s">
        <v>475</v>
      </c>
      <c r="G290" s="5" t="s">
        <v>48</v>
      </c>
      <c r="H290" s="5">
        <v>2000</v>
      </c>
      <c r="I290" s="5" t="s">
        <v>4221</v>
      </c>
      <c r="J290" s="5" t="s">
        <v>16</v>
      </c>
      <c r="K290" s="5"/>
      <c r="L290" s="5"/>
      <c r="M290" s="5"/>
      <c r="N290" s="5"/>
      <c r="O290" s="5"/>
      <c r="P290" s="5"/>
      <c r="Q290" s="5"/>
      <c r="R290" s="5"/>
      <c r="S290" s="6"/>
      <c r="T290" s="4" t="str">
        <f>VLOOKUP(Table1[[#This Row],[Province_Number]],WikiTable[],3)</f>
        <v>Europe</v>
      </c>
      <c r="U290" s="4" t="str">
        <f>VLOOKUP(Table1[[#This Row],[Province_Number]],WikiTable[],4)</f>
        <v>Russian Region / Ruthenian Region</v>
      </c>
      <c r="V290" s="4" t="str">
        <f>VLOOKUP(Table1[[#This Row],[Province_Number]],WikiTable[],12)</f>
        <v>Kiev</v>
      </c>
      <c r="W290" s="7" t="str">
        <f>VLOOKUP(Table1[[#This Row],[Province_Number]],WikiTable[],11)</f>
        <v>Iron</v>
      </c>
      <c r="X290" s="4" t="str">
        <f>VLOOKUP(Table1[[#This Row],[Province_Number]],base[],3)</f>
        <v>LIT</v>
      </c>
      <c r="Y290" s="7">
        <f>VLOOKUP(Table1[[#This Row],[Province_Number]],base[],11)</f>
        <v>5</v>
      </c>
      <c r="Z290" s="7">
        <f>VLOOKUP(Table1[[#This Row],[Province_Number]],base[],12)</f>
        <v>5</v>
      </c>
      <c r="AA290" s="7">
        <f>VLOOKUP(Table1[[#This Row],[Province_Number]],base[],13)</f>
        <v>3</v>
      </c>
      <c r="AB290" s="7" t="str">
        <f>VLOOKUP(Table1[[#This Row],[Province_Number]],base[],14)</f>
        <v>Chernigov</v>
      </c>
      <c r="AC290" s="7">
        <f>VLOOKUP(Table1[[#This Row],[Province_Number]],base[],15)</f>
        <v>0</v>
      </c>
    </row>
    <row r="291" spans="1:29" ht="16.5" hidden="1" thickTop="1" thickBot="1" x14ac:dyDescent="0.3">
      <c r="A291">
        <v>290</v>
      </c>
      <c r="B291" t="s">
        <v>1176</v>
      </c>
      <c r="C291" s="5" t="s">
        <v>46</v>
      </c>
      <c r="D291" s="5" t="s">
        <v>46</v>
      </c>
      <c r="E291" s="5" t="s">
        <v>46</v>
      </c>
      <c r="F291" s="5" t="s">
        <v>475</v>
      </c>
      <c r="G291" s="5" t="s">
        <v>56</v>
      </c>
      <c r="H291" s="5">
        <v>2000</v>
      </c>
      <c r="I291" s="5" t="s">
        <v>4221</v>
      </c>
      <c r="J291" s="5" t="s">
        <v>16</v>
      </c>
      <c r="K291" s="5"/>
      <c r="L291" s="5"/>
      <c r="M291" s="5"/>
      <c r="N291" s="5"/>
      <c r="O291" s="5"/>
      <c r="P291" s="5"/>
      <c r="Q291" s="5"/>
      <c r="R291" s="5"/>
      <c r="S291" s="6"/>
      <c r="T291" s="4" t="str">
        <f>VLOOKUP(Table1[[#This Row],[Province_Number]],WikiTable[],3)</f>
        <v>Europe</v>
      </c>
      <c r="U291" s="4" t="str">
        <f>VLOOKUP(Table1[[#This Row],[Province_Number]],WikiTable[],4)</f>
        <v>Russian Region / Ruthenian Region</v>
      </c>
      <c r="V291" s="4" t="str">
        <f>VLOOKUP(Table1[[#This Row],[Province_Number]],WikiTable[],12)</f>
        <v>Kiev</v>
      </c>
      <c r="W291" s="7" t="str">
        <f>VLOOKUP(Table1[[#This Row],[Province_Number]],WikiTable[],11)</f>
        <v>Grain</v>
      </c>
      <c r="X291" s="4" t="str">
        <f>VLOOKUP(Table1[[#This Row],[Province_Number]],base[],3)</f>
        <v>LIT</v>
      </c>
      <c r="Y291" s="7">
        <f>VLOOKUP(Table1[[#This Row],[Province_Number]],base[],11)</f>
        <v>4</v>
      </c>
      <c r="Z291" s="7">
        <f>VLOOKUP(Table1[[#This Row],[Province_Number]],base[],12)</f>
        <v>4</v>
      </c>
      <c r="AA291" s="7">
        <f>VLOOKUP(Table1[[#This Row],[Province_Number]],base[],13)</f>
        <v>3</v>
      </c>
      <c r="AB291" s="7" t="str">
        <f>VLOOKUP(Table1[[#This Row],[Province_Number]],base[],14)</f>
        <v>Poltava</v>
      </c>
      <c r="AC291" s="7">
        <f>VLOOKUP(Table1[[#This Row],[Province_Number]],base[],15)</f>
        <v>25</v>
      </c>
    </row>
    <row r="292" spans="1:29" ht="16.5" hidden="1" thickTop="1" thickBot="1" x14ac:dyDescent="0.3">
      <c r="A292">
        <v>291</v>
      </c>
      <c r="B292" t="s">
        <v>1180</v>
      </c>
      <c r="C292" s="5" t="s">
        <v>46</v>
      </c>
      <c r="D292" s="5" t="s">
        <v>46</v>
      </c>
      <c r="E292" s="5" t="s">
        <v>46</v>
      </c>
      <c r="F292" s="5" t="s">
        <v>51</v>
      </c>
      <c r="G292" s="5" t="s">
        <v>48</v>
      </c>
      <c r="H292" s="5">
        <v>2000</v>
      </c>
      <c r="I292" s="5" t="s">
        <v>4221</v>
      </c>
      <c r="J292" s="5" t="s">
        <v>16</v>
      </c>
      <c r="K292" s="5"/>
      <c r="L292" s="5"/>
      <c r="M292" s="5"/>
      <c r="N292" s="5"/>
      <c r="O292" s="5"/>
      <c r="P292" s="5"/>
      <c r="Q292" s="5"/>
      <c r="R292" s="5"/>
      <c r="S292" s="6"/>
      <c r="T292" s="4" t="str">
        <f>VLOOKUP(Table1[[#This Row],[Province_Number]],WikiTable[],3)</f>
        <v>Europe</v>
      </c>
      <c r="U292" s="4" t="str">
        <f>VLOOKUP(Table1[[#This Row],[Province_Number]],WikiTable[],4)</f>
        <v>Russian Region / Ruthenian Region</v>
      </c>
      <c r="V292" s="4" t="str">
        <f>VLOOKUP(Table1[[#This Row],[Province_Number]],WikiTable[],12)</f>
        <v>Kiev</v>
      </c>
      <c r="W292" s="7" t="str">
        <f>VLOOKUP(Table1[[#This Row],[Province_Number]],WikiTable[],11)</f>
        <v>Iron</v>
      </c>
      <c r="X292" s="4" t="str">
        <f>VLOOKUP(Table1[[#This Row],[Province_Number]],base[],3)</f>
        <v>CRI</v>
      </c>
      <c r="Y292" s="7">
        <f>VLOOKUP(Table1[[#This Row],[Province_Number]],base[],11)</f>
        <v>4</v>
      </c>
      <c r="Z292" s="7">
        <f>VLOOKUP(Table1[[#This Row],[Province_Number]],base[],12)</f>
        <v>3</v>
      </c>
      <c r="AA292" s="7">
        <f>VLOOKUP(Table1[[#This Row],[Province_Number]],base[],13)</f>
        <v>4</v>
      </c>
      <c r="AB292" s="7" t="str">
        <f>VLOOKUP(Table1[[#This Row],[Province_Number]],base[],14)</f>
        <v>Belgorod</v>
      </c>
      <c r="AC292" s="7">
        <f>VLOOKUP(Table1[[#This Row],[Province_Number]],base[],15)</f>
        <v>0</v>
      </c>
    </row>
    <row r="293" spans="1:29" ht="16.5" hidden="1" thickTop="1" thickBot="1" x14ac:dyDescent="0.3">
      <c r="A293">
        <v>292</v>
      </c>
      <c r="B293" t="s">
        <v>1181</v>
      </c>
      <c r="C293" s="5" t="s">
        <v>399</v>
      </c>
      <c r="D293" s="5" t="s">
        <v>399</v>
      </c>
      <c r="E293" s="5" t="s">
        <v>399</v>
      </c>
      <c r="F293" s="5" t="s">
        <v>401</v>
      </c>
      <c r="G293" s="5" t="s">
        <v>15</v>
      </c>
      <c r="H293" s="5">
        <v>2000</v>
      </c>
      <c r="I293" s="5" t="s">
        <v>4221</v>
      </c>
      <c r="J293" s="5" t="s">
        <v>16</v>
      </c>
      <c r="K293" s="5"/>
      <c r="L293" s="5"/>
      <c r="M293" s="5"/>
      <c r="N293" s="5"/>
      <c r="O293" s="5"/>
      <c r="P293" s="5"/>
      <c r="Q293" s="5"/>
      <c r="R293" s="5"/>
      <c r="S293" s="6"/>
      <c r="T293" s="4" t="str">
        <f>VLOOKUP(Table1[[#This Row],[Province_Number]],WikiTable[],3)</f>
        <v>Europe</v>
      </c>
      <c r="U293" s="4" t="str">
        <f>VLOOKUP(Table1[[#This Row],[Province_Number]],WikiTable[],4)</f>
        <v>Russian Region / Belarus</v>
      </c>
      <c r="V293" s="4" t="str">
        <f>VLOOKUP(Table1[[#This Row],[Province_Number]],WikiTable[],12)</f>
        <v>Kiev</v>
      </c>
      <c r="W293" s="7" t="str">
        <f>VLOOKUP(Table1[[#This Row],[Province_Number]],WikiTable[],11)</f>
        <v>Wool</v>
      </c>
      <c r="X293" s="4" t="str">
        <f>VLOOKUP(Table1[[#This Row],[Province_Number]],base[],3)</f>
        <v>LIT</v>
      </c>
      <c r="Y293" s="7">
        <f>VLOOKUP(Table1[[#This Row],[Province_Number]],base[],11)</f>
        <v>4</v>
      </c>
      <c r="Z293" s="7">
        <f>VLOOKUP(Table1[[#This Row],[Province_Number]],base[],12)</f>
        <v>3</v>
      </c>
      <c r="AA293" s="7">
        <f>VLOOKUP(Table1[[#This Row],[Province_Number]],base[],13)</f>
        <v>5</v>
      </c>
      <c r="AB293" s="7" t="str">
        <f>VLOOKUP(Table1[[#This Row],[Province_Number]],base[],14)</f>
        <v>Mogilyov</v>
      </c>
      <c r="AC293" s="7">
        <f>VLOOKUP(Table1[[#This Row],[Province_Number]],base[],15)</f>
        <v>0</v>
      </c>
    </row>
    <row r="294" spans="1:29" ht="16.5" hidden="1" thickTop="1" thickBot="1" x14ac:dyDescent="0.3">
      <c r="A294">
        <v>293</v>
      </c>
      <c r="B294" t="s">
        <v>1182</v>
      </c>
      <c r="C294" s="5" t="s">
        <v>399</v>
      </c>
      <c r="D294" s="5" t="s">
        <v>399</v>
      </c>
      <c r="E294" s="5" t="s">
        <v>399</v>
      </c>
      <c r="F294" s="5" t="s">
        <v>401</v>
      </c>
      <c r="G294" s="5" t="s">
        <v>15</v>
      </c>
      <c r="H294" s="5">
        <v>2000</v>
      </c>
      <c r="I294" s="5" t="s">
        <v>4221</v>
      </c>
      <c r="J294" s="5" t="s">
        <v>16</v>
      </c>
      <c r="K294" s="5"/>
      <c r="L294" s="5"/>
      <c r="M294" s="5"/>
      <c r="N294" s="5"/>
      <c r="O294" s="5"/>
      <c r="P294" s="5"/>
      <c r="Q294" s="5"/>
      <c r="R294" s="5"/>
      <c r="S294" s="6"/>
      <c r="T294" s="4" t="str">
        <f>VLOOKUP(Table1[[#This Row],[Province_Number]],WikiTable[],3)</f>
        <v>Europe</v>
      </c>
      <c r="U294" s="4" t="str">
        <f>VLOOKUP(Table1[[#This Row],[Province_Number]],WikiTable[],4)</f>
        <v>Russian Region</v>
      </c>
      <c r="V294" s="4" t="str">
        <f>VLOOKUP(Table1[[#This Row],[Province_Number]],WikiTable[],12)</f>
        <v>Novgorod</v>
      </c>
      <c r="W294" s="7" t="str">
        <f>VLOOKUP(Table1[[#This Row],[Province_Number]],WikiTable[],11)</f>
        <v>Grain</v>
      </c>
      <c r="X294" s="4" t="str">
        <f>VLOOKUP(Table1[[#This Row],[Province_Number]],base[],3)</f>
        <v>SMO</v>
      </c>
      <c r="Y294" s="7">
        <f>VLOOKUP(Table1[[#This Row],[Province_Number]],base[],11)</f>
        <v>8</v>
      </c>
      <c r="Z294" s="7">
        <f>VLOOKUP(Table1[[#This Row],[Province_Number]],base[],12)</f>
        <v>8</v>
      </c>
      <c r="AA294" s="7">
        <f>VLOOKUP(Table1[[#This Row],[Province_Number]],base[],13)</f>
        <v>5</v>
      </c>
      <c r="AB294" s="7" t="str">
        <f>VLOOKUP(Table1[[#This Row],[Province_Number]],base[],14)</f>
        <v>Smolensk</v>
      </c>
      <c r="AC294" s="7">
        <f>VLOOKUP(Table1[[#This Row],[Province_Number]],base[],15)</f>
        <v>50</v>
      </c>
    </row>
    <row r="295" spans="1:29" ht="16.5" hidden="1" thickTop="1" thickBot="1" x14ac:dyDescent="0.3">
      <c r="A295">
        <v>294</v>
      </c>
      <c r="B295" t="s">
        <v>1183</v>
      </c>
      <c r="C295" s="5" t="s">
        <v>46</v>
      </c>
      <c r="D295" s="5" t="s">
        <v>46</v>
      </c>
      <c r="E295" s="5" t="s">
        <v>6798</v>
      </c>
      <c r="F295" s="5" t="s">
        <v>66</v>
      </c>
      <c r="G295" s="5" t="s">
        <v>56</v>
      </c>
      <c r="H295" s="5">
        <v>2000</v>
      </c>
      <c r="I295" s="5" t="s">
        <v>4221</v>
      </c>
      <c r="J295" s="5" t="s">
        <v>16</v>
      </c>
      <c r="K295" s="5"/>
      <c r="L295" s="5"/>
      <c r="M295" s="5"/>
      <c r="N295" s="5"/>
      <c r="O295" s="5"/>
      <c r="P295" s="5"/>
      <c r="Q295" s="5"/>
      <c r="R295" s="5"/>
      <c r="S295" s="6"/>
      <c r="T295" s="4" t="str">
        <f>VLOOKUP(Table1[[#This Row],[Province_Number]],WikiTable[],3)</f>
        <v>Europe</v>
      </c>
      <c r="U295" s="4" t="str">
        <f>VLOOKUP(Table1[[#This Row],[Province_Number]],WikiTable[],4)</f>
        <v>Russian Region</v>
      </c>
      <c r="V295" s="4" t="str">
        <f>VLOOKUP(Table1[[#This Row],[Province_Number]],WikiTable[],12)</f>
        <v>Novgorod</v>
      </c>
      <c r="W295" s="7" t="str">
        <f>VLOOKUP(Table1[[#This Row],[Province_Number]],WikiTable[],11)</f>
        <v>Grain</v>
      </c>
      <c r="X295" s="4" t="str">
        <f>VLOOKUP(Table1[[#This Row],[Province_Number]],base[],3)</f>
        <v>TVE</v>
      </c>
      <c r="Y295" s="7">
        <f>VLOOKUP(Table1[[#This Row],[Province_Number]],base[],11)</f>
        <v>8</v>
      </c>
      <c r="Z295" s="7">
        <f>VLOOKUP(Table1[[#This Row],[Province_Number]],base[],12)</f>
        <v>8</v>
      </c>
      <c r="AA295" s="7">
        <f>VLOOKUP(Table1[[#This Row],[Province_Number]],base[],13)</f>
        <v>6</v>
      </c>
      <c r="AB295" s="7" t="str">
        <f>VLOOKUP(Table1[[#This Row],[Province_Number]],base[],14)</f>
        <v>Tver</v>
      </c>
      <c r="AC295" s="7">
        <f>VLOOKUP(Table1[[#This Row],[Province_Number]],base[],15)</f>
        <v>0</v>
      </c>
    </row>
    <row r="296" spans="1:29" ht="16.5" hidden="1" thickTop="1" thickBot="1" x14ac:dyDescent="0.3">
      <c r="A296">
        <v>295</v>
      </c>
      <c r="B296" t="s">
        <v>1192</v>
      </c>
      <c r="C296" s="5" t="s">
        <v>46</v>
      </c>
      <c r="D296" s="5" t="s">
        <v>46</v>
      </c>
      <c r="E296" s="5" t="s">
        <v>46</v>
      </c>
      <c r="F296" s="5" t="s">
        <v>66</v>
      </c>
      <c r="G296" s="5" t="s">
        <v>48</v>
      </c>
      <c r="H296" s="5">
        <v>2000</v>
      </c>
      <c r="I296" s="5" t="s">
        <v>4221</v>
      </c>
      <c r="J296" s="5" t="s">
        <v>16</v>
      </c>
      <c r="K296" s="5"/>
      <c r="L296" s="5"/>
      <c r="M296" s="5"/>
      <c r="N296" s="5"/>
      <c r="O296" s="5"/>
      <c r="P296" s="5"/>
      <c r="Q296" s="5"/>
      <c r="R296" s="5"/>
      <c r="S296" s="6"/>
      <c r="T296" s="4" t="str">
        <f>VLOOKUP(Table1[[#This Row],[Province_Number]],WikiTable[],3)</f>
        <v>Europe</v>
      </c>
      <c r="U296" s="4" t="str">
        <f>VLOOKUP(Table1[[#This Row],[Province_Number]],WikiTable[],4)</f>
        <v>Russian Region</v>
      </c>
      <c r="V296" s="4" t="str">
        <f>VLOOKUP(Table1[[#This Row],[Province_Number]],WikiTable[],12)</f>
        <v>Novgorod</v>
      </c>
      <c r="W296" s="7" t="str">
        <f>VLOOKUP(Table1[[#This Row],[Province_Number]],WikiTable[],11)</f>
        <v>Grain</v>
      </c>
      <c r="X296" s="4" t="str">
        <f>VLOOKUP(Table1[[#This Row],[Province_Number]],base[],3)</f>
        <v>MOS</v>
      </c>
      <c r="Y296" s="7">
        <f>VLOOKUP(Table1[[#This Row],[Province_Number]],base[],11)</f>
        <v>8</v>
      </c>
      <c r="Z296" s="7">
        <f>VLOOKUP(Table1[[#This Row],[Province_Number]],base[],12)</f>
        <v>8</v>
      </c>
      <c r="AA296" s="7">
        <f>VLOOKUP(Table1[[#This Row],[Province_Number]],base[],13)</f>
        <v>8</v>
      </c>
      <c r="AB296" s="7" t="str">
        <f>VLOOKUP(Table1[[#This Row],[Province_Number]],base[],14)</f>
        <v>Moskva</v>
      </c>
      <c r="AC296" s="7">
        <f>VLOOKUP(Table1[[#This Row],[Province_Number]],base[],15)</f>
        <v>0</v>
      </c>
    </row>
    <row r="297" spans="1:29" ht="16.5" hidden="1" thickTop="1" thickBot="1" x14ac:dyDescent="0.3">
      <c r="A297">
        <v>296</v>
      </c>
      <c r="B297" t="s">
        <v>1199</v>
      </c>
      <c r="C297" s="5" t="s">
        <v>1200</v>
      </c>
      <c r="D297" s="5" t="s">
        <v>1200</v>
      </c>
      <c r="E297" s="5" t="s">
        <v>6799</v>
      </c>
      <c r="F297" s="5" t="s">
        <v>475</v>
      </c>
      <c r="G297" s="5" t="s">
        <v>56</v>
      </c>
      <c r="H297" s="5">
        <v>2000</v>
      </c>
      <c r="I297" s="5" t="s">
        <v>4221</v>
      </c>
      <c r="J297" s="5" t="s">
        <v>16</v>
      </c>
      <c r="K297" s="5"/>
      <c r="L297" s="5"/>
      <c r="M297" s="5"/>
      <c r="N297" s="5"/>
      <c r="O297" s="5"/>
      <c r="P297" s="5"/>
      <c r="Q297" s="5"/>
      <c r="R297" s="5"/>
      <c r="S297" s="6"/>
      <c r="T297" s="4" t="str">
        <f>VLOOKUP(Table1[[#This Row],[Province_Number]],WikiTable[],3)</f>
        <v>Europe</v>
      </c>
      <c r="U297" s="4" t="str">
        <f>VLOOKUP(Table1[[#This Row],[Province_Number]],WikiTable[],4)</f>
        <v>Russian Region</v>
      </c>
      <c r="V297" s="4" t="str">
        <f>VLOOKUP(Table1[[#This Row],[Province_Number]],WikiTable[],12)</f>
        <v>Novgorod</v>
      </c>
      <c r="W297" s="7" t="str">
        <f>VLOOKUP(Table1[[#This Row],[Province_Number]],WikiTable[],11)</f>
        <v>Grain</v>
      </c>
      <c r="X297" s="4" t="str">
        <f>VLOOKUP(Table1[[#This Row],[Province_Number]],base[],3)</f>
        <v>MOS</v>
      </c>
      <c r="Y297" s="7">
        <f>VLOOKUP(Table1[[#This Row],[Province_Number]],base[],11)</f>
        <v>5</v>
      </c>
      <c r="Z297" s="7">
        <f>VLOOKUP(Table1[[#This Row],[Province_Number]],base[],12)</f>
        <v>5</v>
      </c>
      <c r="AA297" s="7">
        <f>VLOOKUP(Table1[[#This Row],[Province_Number]],base[],13)</f>
        <v>3</v>
      </c>
      <c r="AB297" s="7" t="str">
        <f>VLOOKUP(Table1[[#This Row],[Province_Number]],base[],14)</f>
        <v>Mozhaisk</v>
      </c>
      <c r="AC297" s="7">
        <f>VLOOKUP(Table1[[#This Row],[Province_Number]],base[],15)</f>
        <v>0</v>
      </c>
    </row>
    <row r="298" spans="1:29" ht="16.5" hidden="1" thickTop="1" thickBot="1" x14ac:dyDescent="0.3">
      <c r="A298">
        <v>297</v>
      </c>
      <c r="B298" t="s">
        <v>1212</v>
      </c>
      <c r="C298" s="5" t="s">
        <v>46</v>
      </c>
      <c r="D298" s="5" t="s">
        <v>46</v>
      </c>
      <c r="E298" s="5" t="s">
        <v>46</v>
      </c>
      <c r="F298" s="5" t="s">
        <v>475</v>
      </c>
      <c r="G298" s="5" t="s">
        <v>48</v>
      </c>
      <c r="H298" s="5">
        <v>2000</v>
      </c>
      <c r="I298" s="5" t="s">
        <v>4221</v>
      </c>
      <c r="J298" s="5" t="s">
        <v>16</v>
      </c>
      <c r="K298" s="5"/>
      <c r="L298" s="5"/>
      <c r="M298" s="5"/>
      <c r="N298" s="5"/>
      <c r="O298" s="5"/>
      <c r="P298" s="5"/>
      <c r="Q298" s="5"/>
      <c r="R298" s="5"/>
      <c r="S298" s="6"/>
      <c r="T298" s="4" t="str">
        <f>VLOOKUP(Table1[[#This Row],[Province_Number]],WikiTable[],3)</f>
        <v>Europe</v>
      </c>
      <c r="U298" s="4" t="str">
        <f>VLOOKUP(Table1[[#This Row],[Province_Number]],WikiTable[],4)</f>
        <v>Russian Region</v>
      </c>
      <c r="V298" s="4" t="str">
        <f>VLOOKUP(Table1[[#This Row],[Province_Number]],WikiTable[],12)</f>
        <v>Kiev</v>
      </c>
      <c r="W298" s="7" t="str">
        <f>VLOOKUP(Table1[[#This Row],[Province_Number]],WikiTable[],11)</f>
        <v>Grain</v>
      </c>
      <c r="X298" s="4" t="str">
        <f>VLOOKUP(Table1[[#This Row],[Province_Number]],base[],3)</f>
        <v>LIT</v>
      </c>
      <c r="Y298" s="7">
        <f>VLOOKUP(Table1[[#This Row],[Province_Number]],base[],11)</f>
        <v>7</v>
      </c>
      <c r="Z298" s="7">
        <f>VLOOKUP(Table1[[#This Row],[Province_Number]],base[],12)</f>
        <v>7</v>
      </c>
      <c r="AA298" s="7">
        <f>VLOOKUP(Table1[[#This Row],[Province_Number]],base[],13)</f>
        <v>5</v>
      </c>
      <c r="AB298" s="7" t="str">
        <f>VLOOKUP(Table1[[#This Row],[Province_Number]],base[],14)</f>
        <v>Bryansk</v>
      </c>
      <c r="AC298" s="7">
        <f>VLOOKUP(Table1[[#This Row],[Province_Number]],base[],15)</f>
        <v>50</v>
      </c>
    </row>
    <row r="299" spans="1:29" ht="16.5" hidden="1" thickTop="1" thickBot="1" x14ac:dyDescent="0.3">
      <c r="A299">
        <v>298</v>
      </c>
      <c r="B299" t="s">
        <v>1223</v>
      </c>
      <c r="C299" s="5" t="s">
        <v>46</v>
      </c>
      <c r="D299" s="5" t="s">
        <v>46</v>
      </c>
      <c r="E299" s="5" t="s">
        <v>46</v>
      </c>
      <c r="F299" s="5" t="s">
        <v>51</v>
      </c>
      <c r="G299" s="5" t="s">
        <v>48</v>
      </c>
      <c r="H299" s="5">
        <v>2000</v>
      </c>
      <c r="I299" s="5" t="s">
        <v>4221</v>
      </c>
      <c r="J299" s="5" t="s">
        <v>16</v>
      </c>
      <c r="K299" s="5"/>
      <c r="L299" s="5"/>
      <c r="M299" s="5"/>
      <c r="N299" s="5"/>
      <c r="O299" s="5"/>
      <c r="P299" s="5"/>
      <c r="Q299" s="5"/>
      <c r="R299" s="5"/>
      <c r="S299" s="6"/>
      <c r="T299" s="4" t="str">
        <f>VLOOKUP(Table1[[#This Row],[Province_Number]],WikiTable[],3)</f>
        <v>Europe</v>
      </c>
      <c r="U299" s="4" t="str">
        <f>VLOOKUP(Table1[[#This Row],[Province_Number]],WikiTable[],4)</f>
        <v>Russian Region / Ruthenian Region</v>
      </c>
      <c r="V299" s="4" t="str">
        <f>VLOOKUP(Table1[[#This Row],[Province_Number]],WikiTable[],12)</f>
        <v>Kiev</v>
      </c>
      <c r="W299" s="7" t="str">
        <f>VLOOKUP(Table1[[#This Row],[Province_Number]],WikiTable[],11)</f>
        <v>Grain</v>
      </c>
      <c r="X299" s="4" t="str">
        <f>VLOOKUP(Table1[[#This Row],[Province_Number]],base[],3)</f>
        <v>LIT</v>
      </c>
      <c r="Y299" s="7">
        <f>VLOOKUP(Table1[[#This Row],[Province_Number]],base[],11)</f>
        <v>4</v>
      </c>
      <c r="Z299" s="7">
        <f>VLOOKUP(Table1[[#This Row],[Province_Number]],base[],12)</f>
        <v>4</v>
      </c>
      <c r="AA299" s="7">
        <f>VLOOKUP(Table1[[#This Row],[Province_Number]],base[],13)</f>
        <v>4</v>
      </c>
      <c r="AB299" s="7" t="str">
        <f>VLOOKUP(Table1[[#This Row],[Province_Number]],base[],14)</f>
        <v>Kursk</v>
      </c>
      <c r="AC299" s="7">
        <f>VLOOKUP(Table1[[#This Row],[Province_Number]],base[],15)</f>
        <v>25</v>
      </c>
    </row>
    <row r="300" spans="1:29" ht="16.5" hidden="1" thickTop="1" thickBot="1" x14ac:dyDescent="0.3">
      <c r="A300">
        <v>299</v>
      </c>
      <c r="B300" t="s">
        <v>1234</v>
      </c>
      <c r="C300" s="5" t="s">
        <v>46</v>
      </c>
      <c r="D300" s="5" t="s">
        <v>46</v>
      </c>
      <c r="E300" s="5" t="s">
        <v>46</v>
      </c>
      <c r="F300" s="5" t="s">
        <v>51</v>
      </c>
      <c r="G300" s="5" t="s">
        <v>48</v>
      </c>
      <c r="H300" s="5">
        <v>2000</v>
      </c>
      <c r="I300" s="5" t="s">
        <v>6768</v>
      </c>
      <c r="J300" s="5" t="s">
        <v>16</v>
      </c>
      <c r="K300" s="5"/>
      <c r="L300" s="5"/>
      <c r="M300" s="5"/>
      <c r="N300" s="5"/>
      <c r="O300" s="5"/>
      <c r="P300" s="5"/>
      <c r="Q300" s="5"/>
      <c r="R300" s="5"/>
      <c r="S300" s="6"/>
      <c r="T300" s="4" t="str">
        <f>VLOOKUP(Table1[[#This Row],[Province_Number]],WikiTable[],3)</f>
        <v>Europe</v>
      </c>
      <c r="U300" s="4" t="str">
        <f>VLOOKUP(Table1[[#This Row],[Province_Number]],WikiTable[],4)</f>
        <v>Russian Region</v>
      </c>
      <c r="V300" s="4" t="str">
        <f>VLOOKUP(Table1[[#This Row],[Province_Number]],WikiTable[],12)</f>
        <v>Astrakhan</v>
      </c>
      <c r="W300" s="7" t="str">
        <f>VLOOKUP(Table1[[#This Row],[Province_Number]],WikiTable[],11)</f>
        <v>Grain</v>
      </c>
      <c r="X300" s="4" t="str">
        <f>VLOOKUP(Table1[[#This Row],[Province_Number]],base[],3)</f>
        <v>GOL</v>
      </c>
      <c r="Y300" s="7">
        <f>VLOOKUP(Table1[[#This Row],[Province_Number]],base[],11)</f>
        <v>4</v>
      </c>
      <c r="Z300" s="7">
        <f>VLOOKUP(Table1[[#This Row],[Province_Number]],base[],12)</f>
        <v>4</v>
      </c>
      <c r="AA300" s="7">
        <f>VLOOKUP(Table1[[#This Row],[Province_Number]],base[],13)</f>
        <v>3</v>
      </c>
      <c r="AB300" s="7" t="str">
        <f>VLOOKUP(Table1[[#This Row],[Province_Number]],base[],14)</f>
        <v>Voronezh</v>
      </c>
      <c r="AC300" s="7">
        <f>VLOOKUP(Table1[[#This Row],[Province_Number]],base[],15)</f>
        <v>0</v>
      </c>
    </row>
    <row r="301" spans="1:29" ht="16.5" hidden="1" thickTop="1" thickBot="1" x14ac:dyDescent="0.3">
      <c r="A301">
        <v>300</v>
      </c>
      <c r="B301" t="s">
        <v>1249</v>
      </c>
      <c r="C301" s="5" t="s">
        <v>46</v>
      </c>
      <c r="D301" s="5" t="s">
        <v>46</v>
      </c>
      <c r="E301" s="5" t="s">
        <v>46</v>
      </c>
      <c r="F301" s="5" t="s">
        <v>51</v>
      </c>
      <c r="G301" s="5" t="s">
        <v>48</v>
      </c>
      <c r="H301" s="5">
        <v>2000</v>
      </c>
      <c r="I301" s="5" t="s">
        <v>4221</v>
      </c>
      <c r="J301" s="5" t="s">
        <v>16</v>
      </c>
      <c r="K301" s="5"/>
      <c r="L301" s="5"/>
      <c r="M301" s="5"/>
      <c r="N301" s="5"/>
      <c r="O301" s="5"/>
      <c r="P301" s="5"/>
      <c r="Q301" s="5"/>
      <c r="R301" s="5"/>
      <c r="S301" s="6"/>
      <c r="T301" s="4" t="str">
        <f>VLOOKUP(Table1[[#This Row],[Province_Number]],WikiTable[],3)</f>
        <v>Europe</v>
      </c>
      <c r="U301" s="4" t="str">
        <f>VLOOKUP(Table1[[#This Row],[Province_Number]],WikiTable[],4)</f>
        <v>Russian Region</v>
      </c>
      <c r="V301" s="4" t="str">
        <f>VLOOKUP(Table1[[#This Row],[Province_Number]],WikiTable[],12)</f>
        <v>Kiev</v>
      </c>
      <c r="W301" s="7" t="str">
        <f>VLOOKUP(Table1[[#This Row],[Province_Number]],WikiTable[],11)</f>
        <v>Grain</v>
      </c>
      <c r="X301" s="4" t="str">
        <f>VLOOKUP(Table1[[#This Row],[Province_Number]],base[],3)</f>
        <v>RYA</v>
      </c>
      <c r="Y301" s="7">
        <f>VLOOKUP(Table1[[#This Row],[Province_Number]],base[],11)</f>
        <v>5</v>
      </c>
      <c r="Z301" s="7">
        <f>VLOOKUP(Table1[[#This Row],[Province_Number]],base[],12)</f>
        <v>5</v>
      </c>
      <c r="AA301" s="7">
        <f>VLOOKUP(Table1[[#This Row],[Province_Number]],base[],13)</f>
        <v>3</v>
      </c>
      <c r="AB301" s="7" t="str">
        <f>VLOOKUP(Table1[[#This Row],[Province_Number]],base[],14)</f>
        <v>Tula</v>
      </c>
      <c r="AC301" s="7">
        <f>VLOOKUP(Table1[[#This Row],[Province_Number]],base[],15)</f>
        <v>0</v>
      </c>
    </row>
    <row r="302" spans="1:29" ht="16.5" hidden="1" thickTop="1" thickBot="1" x14ac:dyDescent="0.3">
      <c r="A302">
        <v>301</v>
      </c>
      <c r="B302" t="s">
        <v>1254</v>
      </c>
      <c r="C302" s="5" t="s">
        <v>46</v>
      </c>
      <c r="D302" s="5" t="s">
        <v>46</v>
      </c>
      <c r="E302" s="5" t="s">
        <v>46</v>
      </c>
      <c r="F302" s="5" t="s">
        <v>66</v>
      </c>
      <c r="G302" s="5" t="s">
        <v>56</v>
      </c>
      <c r="H302" s="5">
        <v>2000</v>
      </c>
      <c r="I302" s="5" t="s">
        <v>4216</v>
      </c>
      <c r="J302" s="5" t="s">
        <v>16</v>
      </c>
      <c r="K302" s="5"/>
      <c r="L302" s="5"/>
      <c r="M302" s="5"/>
      <c r="N302" s="5"/>
      <c r="O302" s="5"/>
      <c r="P302" s="5"/>
      <c r="Q302" s="5"/>
      <c r="R302" s="5"/>
      <c r="S302" s="6"/>
      <c r="T302" s="4" t="str">
        <f>VLOOKUP(Table1[[#This Row],[Province_Number]],WikiTable[],3)</f>
        <v>Europe</v>
      </c>
      <c r="U302" s="4" t="str">
        <f>VLOOKUP(Table1[[#This Row],[Province_Number]],WikiTable[],4)</f>
        <v>Russian Region</v>
      </c>
      <c r="V302" s="4" t="str">
        <f>VLOOKUP(Table1[[#This Row],[Province_Number]],WikiTable[],12)</f>
        <v>Kazan</v>
      </c>
      <c r="W302" s="7" t="str">
        <f>VLOOKUP(Table1[[#This Row],[Province_Number]],WikiTable[],11)</f>
        <v>Wool</v>
      </c>
      <c r="X302" s="4" t="str">
        <f>VLOOKUP(Table1[[#This Row],[Province_Number]],base[],3)</f>
        <v>RYA</v>
      </c>
      <c r="Y302" s="7">
        <f>VLOOKUP(Table1[[#This Row],[Province_Number]],base[],11)</f>
        <v>8</v>
      </c>
      <c r="Z302" s="7">
        <f>VLOOKUP(Table1[[#This Row],[Province_Number]],base[],12)</f>
        <v>8</v>
      </c>
      <c r="AA302" s="7">
        <f>VLOOKUP(Table1[[#This Row],[Province_Number]],base[],13)</f>
        <v>6</v>
      </c>
      <c r="AB302" s="7" t="str">
        <f>VLOOKUP(Table1[[#This Row],[Province_Number]],base[],14)</f>
        <v>Pereyaslavl-Ryazansky</v>
      </c>
      <c r="AC302" s="7">
        <f>VLOOKUP(Table1[[#This Row],[Province_Number]],base[],15)</f>
        <v>0</v>
      </c>
    </row>
    <row r="303" spans="1:29" ht="16.5" hidden="1" thickTop="1" thickBot="1" x14ac:dyDescent="0.3">
      <c r="A303">
        <v>302</v>
      </c>
      <c r="B303" t="s">
        <v>1255</v>
      </c>
      <c r="C303" s="5" t="s">
        <v>46</v>
      </c>
      <c r="D303" s="5" t="s">
        <v>46</v>
      </c>
      <c r="E303" s="5" t="s">
        <v>46</v>
      </c>
      <c r="F303" s="5" t="s">
        <v>66</v>
      </c>
      <c r="G303" s="5" t="s">
        <v>48</v>
      </c>
      <c r="H303" s="5">
        <v>2000</v>
      </c>
      <c r="I303" s="5" t="s">
        <v>6768</v>
      </c>
      <c r="J303" s="5" t="s">
        <v>16</v>
      </c>
      <c r="K303" s="5"/>
      <c r="L303" s="5"/>
      <c r="M303" s="5"/>
      <c r="N303" s="5"/>
      <c r="O303" s="5"/>
      <c r="P303" s="5"/>
      <c r="Q303" s="5"/>
      <c r="R303" s="5"/>
      <c r="S303" s="6"/>
      <c r="T303" s="4" t="str">
        <f>VLOOKUP(Table1[[#This Row],[Province_Number]],WikiTable[],3)</f>
        <v>Europe</v>
      </c>
      <c r="U303" s="4" t="str">
        <f>VLOOKUP(Table1[[#This Row],[Province_Number]],WikiTable[],4)</f>
        <v>Russian Region</v>
      </c>
      <c r="V303" s="4" t="str">
        <f>VLOOKUP(Table1[[#This Row],[Province_Number]],WikiTable[],12)</f>
        <v>Astrakhan</v>
      </c>
      <c r="W303" s="7" t="str">
        <f>VLOOKUP(Table1[[#This Row],[Province_Number]],WikiTable[],11)</f>
        <v>Iron</v>
      </c>
      <c r="X303" s="4" t="str">
        <f>VLOOKUP(Table1[[#This Row],[Province_Number]],base[],3)</f>
        <v>GOL</v>
      </c>
      <c r="Y303" s="7">
        <f>VLOOKUP(Table1[[#This Row],[Province_Number]],base[],11)</f>
        <v>3</v>
      </c>
      <c r="Z303" s="7">
        <f>VLOOKUP(Table1[[#This Row],[Province_Number]],base[],12)</f>
        <v>3</v>
      </c>
      <c r="AA303" s="7">
        <f>VLOOKUP(Table1[[#This Row],[Province_Number]],base[],13)</f>
        <v>3</v>
      </c>
      <c r="AB303" s="7" t="str">
        <f>VLOOKUP(Table1[[#This Row],[Province_Number]],base[],14)</f>
        <v>Tambov</v>
      </c>
      <c r="AC303" s="7">
        <f>VLOOKUP(Table1[[#This Row],[Province_Number]],base[],15)</f>
        <v>0</v>
      </c>
    </row>
    <row r="304" spans="1:29" ht="16.5" hidden="1" thickTop="1" thickBot="1" x14ac:dyDescent="0.3">
      <c r="A304">
        <v>303</v>
      </c>
      <c r="B304" t="s">
        <v>1256</v>
      </c>
      <c r="C304" s="5" t="s">
        <v>46</v>
      </c>
      <c r="D304" s="5" t="s">
        <v>46</v>
      </c>
      <c r="E304" s="5" t="s">
        <v>46</v>
      </c>
      <c r="F304" s="5" t="s">
        <v>51</v>
      </c>
      <c r="G304" s="5" t="s">
        <v>48</v>
      </c>
      <c r="H304" s="5">
        <v>2000</v>
      </c>
      <c r="I304" s="5" t="s">
        <v>6768</v>
      </c>
      <c r="J304" s="5" t="s">
        <v>16</v>
      </c>
      <c r="K304" s="5"/>
      <c r="L304" s="5"/>
      <c r="M304" s="5"/>
      <c r="N304" s="5"/>
      <c r="O304" s="5"/>
      <c r="P304" s="5"/>
      <c r="Q304" s="5"/>
      <c r="R304" s="5"/>
      <c r="S304" s="6"/>
      <c r="T304" s="4" t="str">
        <f>VLOOKUP(Table1[[#This Row],[Province_Number]],WikiTable[],3)</f>
        <v>Europe</v>
      </c>
      <c r="U304" s="4" t="str">
        <f>VLOOKUP(Table1[[#This Row],[Province_Number]],WikiTable[],4)</f>
        <v>Russian Region / Steppe / Central Asia</v>
      </c>
      <c r="V304" s="4" t="str">
        <f>VLOOKUP(Table1[[#This Row],[Province_Number]],WikiTable[],12)</f>
        <v>Astrakhan</v>
      </c>
      <c r="W304" s="7" t="str">
        <f>VLOOKUP(Table1[[#This Row],[Province_Number]],WikiTable[],11)</f>
        <v>Grain</v>
      </c>
      <c r="X304" s="4" t="str">
        <f>VLOOKUP(Table1[[#This Row],[Province_Number]],base[],3)</f>
        <v>GOL</v>
      </c>
      <c r="Y304" s="7">
        <f>VLOOKUP(Table1[[#This Row],[Province_Number]],base[],11)</f>
        <v>3</v>
      </c>
      <c r="Z304" s="7">
        <f>VLOOKUP(Table1[[#This Row],[Province_Number]],base[],12)</f>
        <v>3</v>
      </c>
      <c r="AA304" s="7">
        <f>VLOOKUP(Table1[[#This Row],[Province_Number]],base[],13)</f>
        <v>3</v>
      </c>
      <c r="AB304" s="7" t="str">
        <f>VLOOKUP(Table1[[#This Row],[Province_Number]],base[],14)</f>
        <v>Ukek</v>
      </c>
      <c r="AC304" s="7">
        <f>VLOOKUP(Table1[[#This Row],[Province_Number]],base[],15)</f>
        <v>0</v>
      </c>
    </row>
    <row r="305" spans="1:29" ht="16.5" hidden="1" thickTop="1" thickBot="1" x14ac:dyDescent="0.3">
      <c r="A305">
        <v>304</v>
      </c>
      <c r="B305" t="s">
        <v>1257</v>
      </c>
      <c r="C305" s="5" t="s">
        <v>46</v>
      </c>
      <c r="D305" s="5" t="s">
        <v>46</v>
      </c>
      <c r="E305" s="5" t="s">
        <v>46</v>
      </c>
      <c r="F305" s="5" t="s">
        <v>51</v>
      </c>
      <c r="G305" s="5" t="s">
        <v>48</v>
      </c>
      <c r="H305" s="5">
        <v>2000</v>
      </c>
      <c r="I305" s="5" t="s">
        <v>4216</v>
      </c>
      <c r="J305" s="5" t="s">
        <v>16</v>
      </c>
      <c r="K305" s="5"/>
      <c r="L305" s="5"/>
      <c r="M305" s="5"/>
      <c r="N305" s="5"/>
      <c r="O305" s="5"/>
      <c r="P305" s="5"/>
      <c r="Q305" s="5"/>
      <c r="R305" s="5"/>
      <c r="S305" s="6"/>
      <c r="T305" s="4" t="str">
        <f>VLOOKUP(Table1[[#This Row],[Province_Number]],WikiTable[],3)</f>
        <v>Europe</v>
      </c>
      <c r="U305" s="4" t="str">
        <f>VLOOKUP(Table1[[#This Row],[Province_Number]],WikiTable[],4)</f>
        <v>Russian Region</v>
      </c>
      <c r="V305" s="4" t="str">
        <f>VLOOKUP(Table1[[#This Row],[Province_Number]],WikiTable[],12)</f>
        <v>Kazan</v>
      </c>
      <c r="W305" s="7" t="str">
        <f>VLOOKUP(Table1[[#This Row],[Province_Number]],WikiTable[],11)</f>
        <v>Wool</v>
      </c>
      <c r="X305" s="4" t="str">
        <f>VLOOKUP(Table1[[#This Row],[Province_Number]],base[],3)</f>
        <v>KAZ</v>
      </c>
      <c r="Y305" s="7">
        <f>VLOOKUP(Table1[[#This Row],[Province_Number]],base[],11)</f>
        <v>3</v>
      </c>
      <c r="Z305" s="7">
        <f>VLOOKUP(Table1[[#This Row],[Province_Number]],base[],12)</f>
        <v>3</v>
      </c>
      <c r="AA305" s="7">
        <f>VLOOKUP(Table1[[#This Row],[Province_Number]],base[],13)</f>
        <v>1</v>
      </c>
      <c r="AB305" s="7" t="str">
        <f>VLOOKUP(Table1[[#This Row],[Province_Number]],base[],14)</f>
        <v>Atemar</v>
      </c>
      <c r="AC305" s="7">
        <f>VLOOKUP(Table1[[#This Row],[Province_Number]],base[],15)</f>
        <v>0</v>
      </c>
    </row>
    <row r="306" spans="1:29" ht="16.5" hidden="1" thickTop="1" thickBot="1" x14ac:dyDescent="0.3">
      <c r="A306">
        <v>305</v>
      </c>
      <c r="B306" t="s">
        <v>1258</v>
      </c>
      <c r="C306" s="5" t="s">
        <v>46</v>
      </c>
      <c r="D306" s="5" t="s">
        <v>46</v>
      </c>
      <c r="E306" s="5" t="s">
        <v>46</v>
      </c>
      <c r="F306" s="5" t="s">
        <v>51</v>
      </c>
      <c r="G306" s="5" t="s">
        <v>48</v>
      </c>
      <c r="H306" s="5">
        <v>2000</v>
      </c>
      <c r="I306" s="5" t="s">
        <v>4216</v>
      </c>
      <c r="J306" s="5" t="s">
        <v>16</v>
      </c>
      <c r="K306" s="5"/>
      <c r="L306" s="5"/>
      <c r="M306" s="5"/>
      <c r="N306" s="5"/>
      <c r="O306" s="5"/>
      <c r="P306" s="5"/>
      <c r="Q306" s="5"/>
      <c r="R306" s="5"/>
      <c r="S306" s="6"/>
      <c r="T306" s="4" t="str">
        <f>VLOOKUP(Table1[[#This Row],[Province_Number]],WikiTable[],3)</f>
        <v>Europe</v>
      </c>
      <c r="U306" s="4" t="str">
        <f>VLOOKUP(Table1[[#This Row],[Province_Number]],WikiTable[],4)</f>
        <v>Russian Region / Western Siberia</v>
      </c>
      <c r="V306" s="4" t="str">
        <f>VLOOKUP(Table1[[#This Row],[Province_Number]],WikiTable[],12)</f>
        <v>Kazan</v>
      </c>
      <c r="W306" s="7" t="str">
        <f>VLOOKUP(Table1[[#This Row],[Province_Number]],WikiTable[],11)</f>
        <v>Copper</v>
      </c>
      <c r="X306" s="4" t="str">
        <f>VLOOKUP(Table1[[#This Row],[Province_Number]],base[],3)</f>
        <v>KAZ</v>
      </c>
      <c r="Y306" s="7">
        <f>VLOOKUP(Table1[[#This Row],[Province_Number]],base[],11)</f>
        <v>4</v>
      </c>
      <c r="Z306" s="7">
        <f>VLOOKUP(Table1[[#This Row],[Province_Number]],base[],12)</f>
        <v>4</v>
      </c>
      <c r="AA306" s="7">
        <f>VLOOKUP(Table1[[#This Row],[Province_Number]],base[],13)</f>
        <v>3</v>
      </c>
      <c r="AB306" s="7" t="str">
        <f>VLOOKUP(Table1[[#This Row],[Province_Number]],base[],14)</f>
        <v>Yagoshiha</v>
      </c>
      <c r="AC306" s="7">
        <f>VLOOKUP(Table1[[#This Row],[Province_Number]],base[],15)</f>
        <v>0</v>
      </c>
    </row>
    <row r="307" spans="1:29" ht="16.5" hidden="1" thickTop="1" thickBot="1" x14ac:dyDescent="0.3">
      <c r="A307">
        <v>306</v>
      </c>
      <c r="B307" t="s">
        <v>1259</v>
      </c>
      <c r="C307" s="5" t="s">
        <v>46</v>
      </c>
      <c r="D307" s="5" t="s">
        <v>46</v>
      </c>
      <c r="E307" s="5" t="s">
        <v>46</v>
      </c>
      <c r="F307" s="5" t="s">
        <v>66</v>
      </c>
      <c r="G307" s="5" t="s">
        <v>56</v>
      </c>
      <c r="H307" s="5">
        <v>2000</v>
      </c>
      <c r="I307" s="5" t="s">
        <v>4216</v>
      </c>
      <c r="J307" s="5" t="s">
        <v>16</v>
      </c>
      <c r="K307" s="5"/>
      <c r="L307" s="5"/>
      <c r="M307" s="5"/>
      <c r="N307" s="5"/>
      <c r="O307" s="5"/>
      <c r="P307" s="5"/>
      <c r="Q307" s="5"/>
      <c r="R307" s="5"/>
      <c r="S307" s="6"/>
      <c r="T307" s="4" t="str">
        <f>VLOOKUP(Table1[[#This Row],[Province_Number]],WikiTable[],3)</f>
        <v>Europe</v>
      </c>
      <c r="U307" s="4" t="str">
        <f>VLOOKUP(Table1[[#This Row],[Province_Number]],WikiTable[],4)</f>
        <v>Russian Region</v>
      </c>
      <c r="V307" s="4" t="str">
        <f>VLOOKUP(Table1[[#This Row],[Province_Number]],WikiTable[],12)</f>
        <v>Kazan</v>
      </c>
      <c r="W307" s="7" t="str">
        <f>VLOOKUP(Table1[[#This Row],[Province_Number]],WikiTable[],11)</f>
        <v>Grain</v>
      </c>
      <c r="X307" s="4" t="str">
        <f>VLOOKUP(Table1[[#This Row],[Province_Number]],base[],3)</f>
        <v>MOS</v>
      </c>
      <c r="Y307" s="7">
        <f>VLOOKUP(Table1[[#This Row],[Province_Number]],base[],11)</f>
        <v>5</v>
      </c>
      <c r="Z307" s="7">
        <f>VLOOKUP(Table1[[#This Row],[Province_Number]],base[],12)</f>
        <v>5</v>
      </c>
      <c r="AA307" s="7">
        <f>VLOOKUP(Table1[[#This Row],[Province_Number]],base[],13)</f>
        <v>3</v>
      </c>
      <c r="AB307" s="7" t="str">
        <f>VLOOKUP(Table1[[#This Row],[Province_Number]],base[],14)</f>
        <v>Nizhny Novgorod</v>
      </c>
      <c r="AC307" s="7">
        <f>VLOOKUP(Table1[[#This Row],[Province_Number]],base[],15)</f>
        <v>0</v>
      </c>
    </row>
    <row r="308" spans="1:29" ht="16.5" hidden="1" thickTop="1" thickBot="1" x14ac:dyDescent="0.3">
      <c r="A308">
        <v>307</v>
      </c>
      <c r="B308" t="s">
        <v>1260</v>
      </c>
      <c r="C308" s="5" t="s">
        <v>46</v>
      </c>
      <c r="D308" s="5" t="s">
        <v>46</v>
      </c>
      <c r="E308" s="5" t="s">
        <v>46</v>
      </c>
      <c r="F308" s="5" t="s">
        <v>475</v>
      </c>
      <c r="G308" s="5" t="s">
        <v>56</v>
      </c>
      <c r="H308" s="5">
        <v>2000</v>
      </c>
      <c r="I308" s="5" t="s">
        <v>4216</v>
      </c>
      <c r="J308" s="5" t="s">
        <v>16</v>
      </c>
      <c r="K308" s="5"/>
      <c r="L308" s="5"/>
      <c r="M308" s="5"/>
      <c r="N308" s="5"/>
      <c r="O308" s="5"/>
      <c r="P308" s="5"/>
      <c r="Q308" s="5"/>
      <c r="R308" s="5"/>
      <c r="S308" s="6"/>
      <c r="T308" s="4" t="str">
        <f>VLOOKUP(Table1[[#This Row],[Province_Number]],WikiTable[],3)</f>
        <v>Europe</v>
      </c>
      <c r="U308" s="4" t="str">
        <f>VLOOKUP(Table1[[#This Row],[Province_Number]],WikiTable[],4)</f>
        <v>Russian Region</v>
      </c>
      <c r="V308" s="4" t="str">
        <f>VLOOKUP(Table1[[#This Row],[Province_Number]],WikiTable[],12)</f>
        <v>Kazan</v>
      </c>
      <c r="W308" s="7" t="str">
        <f>VLOOKUP(Table1[[#This Row],[Province_Number]],WikiTable[],11)</f>
        <v>Iron</v>
      </c>
      <c r="X308" s="4" t="str">
        <f>VLOOKUP(Table1[[#This Row],[Province_Number]],base[],3)</f>
        <v>MOS</v>
      </c>
      <c r="Y308" s="7">
        <f>VLOOKUP(Table1[[#This Row],[Province_Number]],base[],11)</f>
        <v>8</v>
      </c>
      <c r="Z308" s="7">
        <f>VLOOKUP(Table1[[#This Row],[Province_Number]],base[],12)</f>
        <v>8</v>
      </c>
      <c r="AA308" s="7">
        <f>VLOOKUP(Table1[[#This Row],[Province_Number]],base[],13)</f>
        <v>7</v>
      </c>
      <c r="AB308" s="7" t="str">
        <f>VLOOKUP(Table1[[#This Row],[Province_Number]],base[],14)</f>
        <v>Vladimir</v>
      </c>
      <c r="AC308" s="7">
        <f>VLOOKUP(Table1[[#This Row],[Province_Number]],base[],15)</f>
        <v>0</v>
      </c>
    </row>
    <row r="309" spans="1:29" ht="16.5" hidden="1" thickTop="1" thickBot="1" x14ac:dyDescent="0.3">
      <c r="A309">
        <v>308</v>
      </c>
      <c r="B309" t="s">
        <v>1261</v>
      </c>
      <c r="C309" s="5" t="s">
        <v>46</v>
      </c>
      <c r="D309" s="5" t="s">
        <v>46</v>
      </c>
      <c r="E309" s="5" t="s">
        <v>46</v>
      </c>
      <c r="F309" s="5" t="s">
        <v>66</v>
      </c>
      <c r="G309" s="5" t="s">
        <v>48</v>
      </c>
      <c r="H309" s="5">
        <v>2000</v>
      </c>
      <c r="I309" s="5" t="s">
        <v>4221</v>
      </c>
      <c r="J309" s="5" t="s">
        <v>16</v>
      </c>
      <c r="K309" s="5"/>
      <c r="L309" s="5"/>
      <c r="M309" s="5"/>
      <c r="N309" s="5"/>
      <c r="O309" s="5"/>
      <c r="P309" s="5"/>
      <c r="Q309" s="5"/>
      <c r="R309" s="5"/>
      <c r="S309" s="6"/>
      <c r="T309" s="4" t="str">
        <f>VLOOKUP(Table1[[#This Row],[Province_Number]],WikiTable[],3)</f>
        <v>Europe</v>
      </c>
      <c r="U309" s="4" t="str">
        <f>VLOOKUP(Table1[[#This Row],[Province_Number]],WikiTable[],4)</f>
        <v>Russian Region</v>
      </c>
      <c r="V309" s="4" t="str">
        <f>VLOOKUP(Table1[[#This Row],[Province_Number]],WikiTable[],12)</f>
        <v>Novgorod</v>
      </c>
      <c r="W309" s="7" t="str">
        <f>VLOOKUP(Table1[[#This Row],[Province_Number]],WikiTable[],11)</f>
        <v>Grain</v>
      </c>
      <c r="X309" s="4" t="str">
        <f>VLOOKUP(Table1[[#This Row],[Province_Number]],base[],3)</f>
        <v>YAR</v>
      </c>
      <c r="Y309" s="7">
        <f>VLOOKUP(Table1[[#This Row],[Province_Number]],base[],11)</f>
        <v>7</v>
      </c>
      <c r="Z309" s="7">
        <f>VLOOKUP(Table1[[#This Row],[Province_Number]],base[],12)</f>
        <v>7</v>
      </c>
      <c r="AA309" s="7">
        <f>VLOOKUP(Table1[[#This Row],[Province_Number]],base[],13)</f>
        <v>4</v>
      </c>
      <c r="AB309" s="7" t="str">
        <f>VLOOKUP(Table1[[#This Row],[Province_Number]],base[],14)</f>
        <v>Yaroslavl</v>
      </c>
      <c r="AC309" s="7">
        <f>VLOOKUP(Table1[[#This Row],[Province_Number]],base[],15)</f>
        <v>0</v>
      </c>
    </row>
    <row r="310" spans="1:29" ht="16.5" hidden="1" thickTop="1" thickBot="1" x14ac:dyDescent="0.3">
      <c r="A310">
        <v>309</v>
      </c>
      <c r="B310" t="s">
        <v>1262</v>
      </c>
      <c r="C310" s="5" t="s">
        <v>46</v>
      </c>
      <c r="D310" s="5" t="s">
        <v>46</v>
      </c>
      <c r="E310" s="5" t="s">
        <v>6800</v>
      </c>
      <c r="F310" s="5" t="s">
        <v>352</v>
      </c>
      <c r="G310" s="5" t="s">
        <v>56</v>
      </c>
      <c r="H310" s="5">
        <v>2000</v>
      </c>
      <c r="I310" s="5" t="s">
        <v>4221</v>
      </c>
      <c r="J310" s="5" t="s">
        <v>16</v>
      </c>
      <c r="K310" s="5"/>
      <c r="L310" s="5"/>
      <c r="M310" s="5"/>
      <c r="N310" s="5"/>
      <c r="O310" s="5"/>
      <c r="P310" s="5"/>
      <c r="Q310" s="5"/>
      <c r="R310" s="5"/>
      <c r="S310" s="6"/>
      <c r="T310" s="4" t="str">
        <f>VLOOKUP(Table1[[#This Row],[Province_Number]],WikiTable[],3)</f>
        <v>Europe</v>
      </c>
      <c r="U310" s="4" t="str">
        <f>VLOOKUP(Table1[[#This Row],[Province_Number]],WikiTable[],4)</f>
        <v>Russian Region</v>
      </c>
      <c r="V310" s="4" t="str">
        <f>VLOOKUP(Table1[[#This Row],[Province_Number]],WikiTable[],12)</f>
        <v>Novgorod</v>
      </c>
      <c r="W310" s="7" t="str">
        <f>VLOOKUP(Table1[[#This Row],[Province_Number]],WikiTable[],11)</f>
        <v>Fur</v>
      </c>
      <c r="X310" s="4" t="str">
        <f>VLOOKUP(Table1[[#This Row],[Province_Number]],base[],3)</f>
        <v>NOV</v>
      </c>
      <c r="Y310" s="7">
        <f>VLOOKUP(Table1[[#This Row],[Province_Number]],base[],11)</f>
        <v>3</v>
      </c>
      <c r="Z310" s="7">
        <f>VLOOKUP(Table1[[#This Row],[Province_Number]],base[],12)</f>
        <v>3</v>
      </c>
      <c r="AA310" s="7">
        <f>VLOOKUP(Table1[[#This Row],[Province_Number]],base[],13)</f>
        <v>2</v>
      </c>
      <c r="AB310" s="7" t="str">
        <f>VLOOKUP(Table1[[#This Row],[Province_Number]],base[],14)</f>
        <v>Olonets</v>
      </c>
      <c r="AC310" s="7">
        <f>VLOOKUP(Table1[[#This Row],[Province_Number]],base[],15)</f>
        <v>0</v>
      </c>
    </row>
    <row r="311" spans="1:29" ht="16.5" hidden="1" thickTop="1" thickBot="1" x14ac:dyDescent="0.3">
      <c r="A311">
        <v>310</v>
      </c>
      <c r="B311" t="s">
        <v>1264</v>
      </c>
      <c r="C311" s="5" t="s">
        <v>46</v>
      </c>
      <c r="D311" s="5" t="s">
        <v>46</v>
      </c>
      <c r="E311" s="5" t="s">
        <v>46</v>
      </c>
      <c r="F311" s="5" t="s">
        <v>66</v>
      </c>
      <c r="G311" s="5" t="s">
        <v>48</v>
      </c>
      <c r="H311" s="5">
        <v>2000</v>
      </c>
      <c r="I311" s="5" t="s">
        <v>4221</v>
      </c>
      <c r="J311" s="5" t="s">
        <v>16</v>
      </c>
      <c r="K311" s="5"/>
      <c r="L311" s="5"/>
      <c r="M311" s="5"/>
      <c r="N311" s="5"/>
      <c r="O311" s="5"/>
      <c r="P311" s="5"/>
      <c r="Q311" s="5"/>
      <c r="R311" s="5"/>
      <c r="S311" s="6"/>
      <c r="T311" s="4" t="str">
        <f>VLOOKUP(Table1[[#This Row],[Province_Number]],WikiTable[],3)</f>
        <v>Europe</v>
      </c>
      <c r="U311" s="4" t="str">
        <f>VLOOKUP(Table1[[#This Row],[Province_Number]],WikiTable[],4)</f>
        <v>Russian Region</v>
      </c>
      <c r="V311" s="4" t="str">
        <f>VLOOKUP(Table1[[#This Row],[Province_Number]],WikiTable[],12)</f>
        <v>Novgorod</v>
      </c>
      <c r="W311" s="7" t="str">
        <f>VLOOKUP(Table1[[#This Row],[Province_Number]],WikiTable[],11)</f>
        <v>Fur</v>
      </c>
      <c r="X311" s="4" t="str">
        <f>VLOOKUP(Table1[[#This Row],[Province_Number]],base[],3)</f>
        <v>NOV</v>
      </c>
      <c r="Y311" s="7">
        <f>VLOOKUP(Table1[[#This Row],[Province_Number]],base[],11)</f>
        <v>8</v>
      </c>
      <c r="Z311" s="7">
        <f>VLOOKUP(Table1[[#This Row],[Province_Number]],base[],12)</f>
        <v>8</v>
      </c>
      <c r="AA311" s="7">
        <f>VLOOKUP(Table1[[#This Row],[Province_Number]],base[],13)</f>
        <v>6</v>
      </c>
      <c r="AB311" s="7" t="str">
        <f>VLOOKUP(Table1[[#This Row],[Province_Number]],base[],14)</f>
        <v>Novgorod</v>
      </c>
      <c r="AC311" s="7">
        <f>VLOOKUP(Table1[[#This Row],[Province_Number]],base[],15)</f>
        <v>0</v>
      </c>
    </row>
    <row r="312" spans="1:29" ht="16.5" hidden="1" thickTop="1" thickBot="1" x14ac:dyDescent="0.3">
      <c r="A312">
        <v>311</v>
      </c>
      <c r="B312" t="s">
        <v>1265</v>
      </c>
      <c r="C312" s="5" t="s">
        <v>46</v>
      </c>
      <c r="D312" s="5" t="s">
        <v>46</v>
      </c>
      <c r="E312" s="5" t="s">
        <v>46</v>
      </c>
      <c r="F312" s="5" t="s">
        <v>496</v>
      </c>
      <c r="G312" s="5" t="s">
        <v>15</v>
      </c>
      <c r="H312" s="5">
        <v>2000</v>
      </c>
      <c r="I312" s="5" t="s">
        <v>4221</v>
      </c>
      <c r="J312" s="5" t="s">
        <v>16</v>
      </c>
      <c r="K312" s="5"/>
      <c r="L312" s="5"/>
      <c r="M312" s="5"/>
      <c r="N312" s="5"/>
      <c r="O312" s="5"/>
      <c r="P312" s="5"/>
      <c r="Q312" s="5"/>
      <c r="R312" s="5"/>
      <c r="S312" s="6"/>
      <c r="T312" s="4" t="str">
        <f>VLOOKUP(Table1[[#This Row],[Province_Number]],WikiTable[],3)</f>
        <v>Europe</v>
      </c>
      <c r="U312" s="4" t="str">
        <f>VLOOKUP(Table1[[#This Row],[Province_Number]],WikiTable[],4)</f>
        <v>Russian Region</v>
      </c>
      <c r="V312" s="4" t="str">
        <f>VLOOKUP(Table1[[#This Row],[Province_Number]],WikiTable[],12)</f>
        <v>Novgorod</v>
      </c>
      <c r="W312" s="7" t="str">
        <f>VLOOKUP(Table1[[#This Row],[Province_Number]],WikiTable[],11)</f>
        <v>Naval supplies</v>
      </c>
      <c r="X312" s="4" t="str">
        <f>VLOOKUP(Table1[[#This Row],[Province_Number]],base[],3)</f>
        <v>NOV</v>
      </c>
      <c r="Y312" s="7">
        <f>VLOOKUP(Table1[[#This Row],[Province_Number]],base[],11)</f>
        <v>4</v>
      </c>
      <c r="Z312" s="7">
        <f>VLOOKUP(Table1[[#This Row],[Province_Number]],base[],12)</f>
        <v>4</v>
      </c>
      <c r="AA312" s="7">
        <f>VLOOKUP(Table1[[#This Row],[Province_Number]],base[],13)</f>
        <v>3</v>
      </c>
      <c r="AB312" s="7" t="str">
        <f>VLOOKUP(Table1[[#This Row],[Province_Number]],base[],14)</f>
        <v>Kholm</v>
      </c>
      <c r="AC312" s="7">
        <f>VLOOKUP(Table1[[#This Row],[Province_Number]],base[],15)</f>
        <v>0</v>
      </c>
    </row>
    <row r="313" spans="1:29" ht="16.5" hidden="1" thickTop="1" thickBot="1" x14ac:dyDescent="0.3">
      <c r="A313">
        <v>312</v>
      </c>
      <c r="B313" t="s">
        <v>1266</v>
      </c>
      <c r="C313" s="5" t="s">
        <v>46</v>
      </c>
      <c r="D313" s="5" t="s">
        <v>46</v>
      </c>
      <c r="E313" s="5" t="s">
        <v>46</v>
      </c>
      <c r="F313" s="5" t="s">
        <v>66</v>
      </c>
      <c r="G313" s="5" t="s">
        <v>56</v>
      </c>
      <c r="H313" s="5">
        <v>2000</v>
      </c>
      <c r="I313" s="5" t="s">
        <v>4221</v>
      </c>
      <c r="J313" s="5" t="s">
        <v>16</v>
      </c>
      <c r="K313" s="5"/>
      <c r="L313" s="5"/>
      <c r="M313" s="5"/>
      <c r="N313" s="5"/>
      <c r="O313" s="5"/>
      <c r="P313" s="5"/>
      <c r="Q313" s="5"/>
      <c r="R313" s="5"/>
      <c r="S313" s="6"/>
      <c r="T313" s="4" t="str">
        <f>VLOOKUP(Table1[[#This Row],[Province_Number]],WikiTable[],3)</f>
        <v>Europe</v>
      </c>
      <c r="U313" s="4" t="str">
        <f>VLOOKUP(Table1[[#This Row],[Province_Number]],WikiTable[],4)</f>
        <v>Russian Region</v>
      </c>
      <c r="V313" s="4" t="str">
        <f>VLOOKUP(Table1[[#This Row],[Province_Number]],WikiTable[],12)</f>
        <v>Novgorod</v>
      </c>
      <c r="W313" s="7" t="str">
        <f>VLOOKUP(Table1[[#This Row],[Province_Number]],WikiTable[],11)</f>
        <v>Naval supplies</v>
      </c>
      <c r="X313" s="4" t="str">
        <f>VLOOKUP(Table1[[#This Row],[Province_Number]],base[],3)</f>
        <v>MOS</v>
      </c>
      <c r="Y313" s="7">
        <f>VLOOKUP(Table1[[#This Row],[Province_Number]],base[],11)</f>
        <v>5</v>
      </c>
      <c r="Z313" s="7">
        <f>VLOOKUP(Table1[[#This Row],[Province_Number]],base[],12)</f>
        <v>5</v>
      </c>
      <c r="AA313" s="7">
        <f>VLOOKUP(Table1[[#This Row],[Province_Number]],base[],13)</f>
        <v>3</v>
      </c>
      <c r="AB313" s="7" t="str">
        <f>VLOOKUP(Table1[[#This Row],[Province_Number]],base[],14)</f>
        <v>Beloozero</v>
      </c>
      <c r="AC313" s="7">
        <f>VLOOKUP(Table1[[#This Row],[Province_Number]],base[],15)</f>
        <v>0</v>
      </c>
    </row>
    <row r="314" spans="1:29" ht="16.5" hidden="1" thickTop="1" thickBot="1" x14ac:dyDescent="0.3">
      <c r="A314">
        <v>313</v>
      </c>
      <c r="B314" t="s">
        <v>1267</v>
      </c>
      <c r="C314" s="5" t="s">
        <v>46</v>
      </c>
      <c r="D314" s="5" t="s">
        <v>46</v>
      </c>
      <c r="E314" s="5" t="s">
        <v>46</v>
      </c>
      <c r="F314" s="5" t="s">
        <v>84</v>
      </c>
      <c r="G314" s="5" t="s">
        <v>48</v>
      </c>
      <c r="H314" s="5">
        <v>2000</v>
      </c>
      <c r="I314" s="5" t="s">
        <v>4212</v>
      </c>
      <c r="J314" s="5" t="s">
        <v>16</v>
      </c>
      <c r="K314" s="5"/>
      <c r="L314" s="5"/>
      <c r="M314" s="5"/>
      <c r="N314" s="5"/>
      <c r="O314" s="5"/>
      <c r="P314" s="5"/>
      <c r="Q314" s="5"/>
      <c r="R314" s="5"/>
      <c r="S314" s="6"/>
      <c r="T314" s="4" t="str">
        <f>VLOOKUP(Table1[[#This Row],[Province_Number]],WikiTable[],3)</f>
        <v>Europe</v>
      </c>
      <c r="U314" s="4" t="str">
        <f>VLOOKUP(Table1[[#This Row],[Province_Number]],WikiTable[],4)</f>
        <v>Russian Region</v>
      </c>
      <c r="V314" s="4" t="str">
        <f>VLOOKUP(Table1[[#This Row],[Province_Number]],WikiTable[],12)</f>
        <v>White Sea</v>
      </c>
      <c r="W314" s="7" t="str">
        <f>VLOOKUP(Table1[[#This Row],[Province_Number]],WikiTable[],11)</f>
        <v>Fur</v>
      </c>
      <c r="X314" s="4" t="str">
        <f>VLOOKUP(Table1[[#This Row],[Province_Number]],base[],3)</f>
        <v>NOV</v>
      </c>
      <c r="Y314" s="7">
        <f>VLOOKUP(Table1[[#This Row],[Province_Number]],base[],11)</f>
        <v>2</v>
      </c>
      <c r="Z314" s="7">
        <f>VLOOKUP(Table1[[#This Row],[Province_Number]],base[],12)</f>
        <v>3</v>
      </c>
      <c r="AA314" s="7">
        <f>VLOOKUP(Table1[[#This Row],[Province_Number]],base[],13)</f>
        <v>1</v>
      </c>
      <c r="AB314" s="7" t="str">
        <f>VLOOKUP(Table1[[#This Row],[Province_Number]],base[],14)</f>
        <v>Soroka</v>
      </c>
      <c r="AC314" s="7">
        <f>VLOOKUP(Table1[[#This Row],[Province_Number]],base[],15)</f>
        <v>0</v>
      </c>
    </row>
    <row r="315" spans="1:29" ht="16.5" hidden="1" thickTop="1" thickBot="1" x14ac:dyDescent="0.3">
      <c r="A315">
        <v>314</v>
      </c>
      <c r="B315" t="s">
        <v>1268</v>
      </c>
      <c r="C315" s="5" t="s">
        <v>46</v>
      </c>
      <c r="D315" s="5" t="s">
        <v>46</v>
      </c>
      <c r="E315" s="5" t="s">
        <v>46</v>
      </c>
      <c r="F315" s="5" t="s">
        <v>84</v>
      </c>
      <c r="G315" s="5" t="s">
        <v>48</v>
      </c>
      <c r="H315" s="5">
        <v>2000</v>
      </c>
      <c r="I315" s="5" t="s">
        <v>4221</v>
      </c>
      <c r="J315" s="5" t="s">
        <v>16</v>
      </c>
      <c r="K315" s="5"/>
      <c r="L315" s="5"/>
      <c r="M315" s="5"/>
      <c r="N315" s="5"/>
      <c r="O315" s="5"/>
      <c r="P315" s="5"/>
      <c r="Q315" s="5"/>
      <c r="R315" s="5"/>
      <c r="S315" s="6"/>
      <c r="T315" s="4" t="str">
        <f>VLOOKUP(Table1[[#This Row],[Province_Number]],WikiTable[],3)</f>
        <v>Europe</v>
      </c>
      <c r="U315" s="4" t="str">
        <f>VLOOKUP(Table1[[#This Row],[Province_Number]],WikiTable[],4)</f>
        <v>Russian Region</v>
      </c>
      <c r="V315" s="4" t="str">
        <f>VLOOKUP(Table1[[#This Row],[Province_Number]],WikiTable[],12)</f>
        <v>Novgorod</v>
      </c>
      <c r="W315" s="7" t="str">
        <f>VLOOKUP(Table1[[#This Row],[Province_Number]],WikiTable[],11)</f>
        <v>Iron</v>
      </c>
      <c r="X315" s="4" t="str">
        <f>VLOOKUP(Table1[[#This Row],[Province_Number]],base[],3)</f>
        <v>MOS</v>
      </c>
      <c r="Y315" s="7">
        <f>VLOOKUP(Table1[[#This Row],[Province_Number]],base[],11)</f>
        <v>4</v>
      </c>
      <c r="Z315" s="7">
        <f>VLOOKUP(Table1[[#This Row],[Province_Number]],base[],12)</f>
        <v>4</v>
      </c>
      <c r="AA315" s="7">
        <f>VLOOKUP(Table1[[#This Row],[Province_Number]],base[],13)</f>
        <v>2</v>
      </c>
      <c r="AB315" s="7" t="str">
        <f>VLOOKUP(Table1[[#This Row],[Province_Number]],base[],14)</f>
        <v>Vologda</v>
      </c>
      <c r="AC315" s="7">
        <f>VLOOKUP(Table1[[#This Row],[Province_Number]],base[],15)</f>
        <v>0</v>
      </c>
    </row>
    <row r="316" spans="1:29" ht="16.5" hidden="1" thickTop="1" thickBot="1" x14ac:dyDescent="0.3">
      <c r="A316">
        <v>315</v>
      </c>
      <c r="B316" t="s">
        <v>1269</v>
      </c>
      <c r="C316" s="5" t="s">
        <v>18</v>
      </c>
      <c r="D316" s="5" t="s">
        <v>18</v>
      </c>
      <c r="E316" s="5" t="s">
        <v>18</v>
      </c>
      <c r="F316" s="5" t="s">
        <v>14</v>
      </c>
      <c r="G316" s="5" t="s">
        <v>15</v>
      </c>
      <c r="H316" s="5">
        <v>2000</v>
      </c>
      <c r="I316" s="5" t="s">
        <v>6773</v>
      </c>
      <c r="J316" s="5" t="s">
        <v>16</v>
      </c>
      <c r="K316" s="5"/>
      <c r="L316" s="5"/>
      <c r="M316" s="5"/>
      <c r="N316" s="5"/>
      <c r="O316" s="5"/>
      <c r="P316" s="5"/>
      <c r="Q316" s="5"/>
      <c r="R316" s="5"/>
      <c r="S316" s="6"/>
      <c r="T316" s="4" t="str">
        <f>VLOOKUP(Table1[[#This Row],[Province_Number]],WikiTable[],3)</f>
        <v>Europe</v>
      </c>
      <c r="U316" s="4" t="str">
        <f>VLOOKUP(Table1[[#This Row],[Province_Number]],WikiTable[],4)</f>
        <v>Norwegian Region / Scandinavian Region</v>
      </c>
      <c r="V316" s="4" t="str">
        <f>VLOOKUP(Table1[[#This Row],[Province_Number]],WikiTable[],12)</f>
        <v>North Sea</v>
      </c>
      <c r="W316" s="7" t="str">
        <f>VLOOKUP(Table1[[#This Row],[Province_Number]],WikiTable[],11)</f>
        <v>Fish</v>
      </c>
      <c r="X316" s="4" t="str">
        <f>VLOOKUP(Table1[[#This Row],[Province_Number]],base[],3)</f>
        <v>NOR</v>
      </c>
      <c r="Y316" s="7">
        <f>VLOOKUP(Table1[[#This Row],[Province_Number]],base[],11)</f>
        <v>1</v>
      </c>
      <c r="Z316" s="7">
        <f>VLOOKUP(Table1[[#This Row],[Province_Number]],base[],12)</f>
        <v>1</v>
      </c>
      <c r="AA316" s="7">
        <f>VLOOKUP(Table1[[#This Row],[Province_Number]],base[],13)</f>
        <v>1</v>
      </c>
      <c r="AB316" s="7" t="str">
        <f>VLOOKUP(Table1[[#This Row],[Province_Number]],base[],14)</f>
        <v>Vardø</v>
      </c>
      <c r="AC316" s="7">
        <f>VLOOKUP(Table1[[#This Row],[Province_Number]],base[],15)</f>
        <v>0</v>
      </c>
    </row>
    <row r="317" spans="1:29" ht="16.5" hidden="1" thickTop="1" thickBot="1" x14ac:dyDescent="0.3">
      <c r="A317">
        <v>316</v>
      </c>
      <c r="B317" t="s">
        <v>1270</v>
      </c>
      <c r="C317" s="5" t="s">
        <v>46</v>
      </c>
      <c r="D317" s="5" t="s">
        <v>46</v>
      </c>
      <c r="E317" s="5" t="s">
        <v>83</v>
      </c>
      <c r="F317" s="5" t="s">
        <v>84</v>
      </c>
      <c r="G317" s="5" t="s">
        <v>48</v>
      </c>
      <c r="H317" s="5">
        <v>2000</v>
      </c>
      <c r="I317" s="5" t="s">
        <v>4211</v>
      </c>
      <c r="J317" s="5" t="s">
        <v>16</v>
      </c>
      <c r="K317" s="5"/>
      <c r="L317" s="5"/>
      <c r="M317" s="5"/>
      <c r="N317" s="5"/>
      <c r="O317" s="5"/>
      <c r="P317" s="5"/>
      <c r="Q317" s="5"/>
      <c r="R317" s="5"/>
      <c r="S317" s="6"/>
      <c r="T317" s="4" t="str">
        <f>VLOOKUP(Table1[[#This Row],[Province_Number]],WikiTable[],3)</f>
        <v>Europe</v>
      </c>
      <c r="U317" s="4" t="str">
        <f>VLOOKUP(Table1[[#This Row],[Province_Number]],WikiTable[],4)</f>
        <v>Anatolia / The Middle East / Asia Minor</v>
      </c>
      <c r="V317" s="4" t="str">
        <f>VLOOKUP(Table1[[#This Row],[Province_Number]],WikiTable[],12)</f>
        <v>Constantinople</v>
      </c>
      <c r="W317" s="7" t="str">
        <f>VLOOKUP(Table1[[#This Row],[Province_Number]],WikiTable[],11)</f>
        <v>Cloth</v>
      </c>
      <c r="X317" s="4" t="str">
        <f>VLOOKUP(Table1[[#This Row],[Province_Number]],base[],3)</f>
        <v>TUR</v>
      </c>
      <c r="Y317" s="7">
        <f>VLOOKUP(Table1[[#This Row],[Province_Number]],base[],11)</f>
        <v>4</v>
      </c>
      <c r="Z317" s="7">
        <f>VLOOKUP(Table1[[#This Row],[Province_Number]],base[],12)</f>
        <v>4</v>
      </c>
      <c r="AA317" s="7">
        <f>VLOOKUP(Table1[[#This Row],[Province_Number]],base[],13)</f>
        <v>3</v>
      </c>
      <c r="AB317" s="7" t="str">
        <f>VLOOKUP(Table1[[#This Row],[Province_Number]],base[],14)</f>
        <v>Izmit</v>
      </c>
      <c r="AC317" s="7">
        <f>VLOOKUP(Table1[[#This Row],[Province_Number]],base[],15)</f>
        <v>0</v>
      </c>
    </row>
    <row r="318" spans="1:29" ht="16.5" hidden="1" thickTop="1" thickBot="1" x14ac:dyDescent="0.3">
      <c r="A318">
        <v>317</v>
      </c>
      <c r="B318" t="s">
        <v>1271</v>
      </c>
      <c r="C318" s="5" t="s">
        <v>46</v>
      </c>
      <c r="D318" s="5" t="s">
        <v>46</v>
      </c>
      <c r="E318" s="5" t="s">
        <v>83</v>
      </c>
      <c r="F318" s="5" t="s">
        <v>84</v>
      </c>
      <c r="G318" s="5" t="s">
        <v>48</v>
      </c>
      <c r="H318" s="5">
        <v>2000</v>
      </c>
      <c r="I318" s="5" t="s">
        <v>4211</v>
      </c>
      <c r="J318" s="5" t="s">
        <v>16</v>
      </c>
      <c r="K318" s="5"/>
      <c r="L318" s="5"/>
      <c r="M318" s="5"/>
      <c r="N318" s="5"/>
      <c r="O318" s="5"/>
      <c r="P318" s="5"/>
      <c r="Q318" s="5"/>
      <c r="R318" s="5"/>
      <c r="S318" s="6"/>
      <c r="T318" s="4" t="str">
        <f>VLOOKUP(Table1[[#This Row],[Province_Number]],WikiTable[],3)</f>
        <v>Europe</v>
      </c>
      <c r="U318" s="4" t="str">
        <f>VLOOKUP(Table1[[#This Row],[Province_Number]],WikiTable[],4)</f>
        <v>Anatolia / The Middle East / Asia Minor</v>
      </c>
      <c r="V318" s="4" t="str">
        <f>VLOOKUP(Table1[[#This Row],[Province_Number]],WikiTable[],12)</f>
        <v>Constantinople</v>
      </c>
      <c r="W318" s="7" t="str">
        <f>VLOOKUP(Table1[[#This Row],[Province_Number]],WikiTable[],11)</f>
        <v>Silk</v>
      </c>
      <c r="X318" s="4" t="str">
        <f>VLOOKUP(Table1[[#This Row],[Province_Number]],base[],3)</f>
        <v>TUR</v>
      </c>
      <c r="Y318" s="7">
        <f>VLOOKUP(Table1[[#This Row],[Province_Number]],base[],11)</f>
        <v>7</v>
      </c>
      <c r="Z318" s="7">
        <f>VLOOKUP(Table1[[#This Row],[Province_Number]],base[],12)</f>
        <v>7</v>
      </c>
      <c r="AA318" s="7">
        <f>VLOOKUP(Table1[[#This Row],[Province_Number]],base[],13)</f>
        <v>4</v>
      </c>
      <c r="AB318" s="7" t="str">
        <f>VLOOKUP(Table1[[#This Row],[Province_Number]],base[],14)</f>
        <v>Bursa</v>
      </c>
      <c r="AC318" s="7">
        <f>VLOOKUP(Table1[[#This Row],[Province_Number]],base[],15)</f>
        <v>0</v>
      </c>
    </row>
    <row r="319" spans="1:29" ht="16.5" hidden="1" thickTop="1" thickBot="1" x14ac:dyDescent="0.3">
      <c r="A319">
        <v>318</v>
      </c>
      <c r="B319" t="s">
        <v>1272</v>
      </c>
      <c r="C319" s="5" t="s">
        <v>46</v>
      </c>
      <c r="D319" s="5" t="s">
        <v>46</v>
      </c>
      <c r="E319" s="5" t="s">
        <v>83</v>
      </c>
      <c r="F319" s="5" t="s">
        <v>84</v>
      </c>
      <c r="G319" s="5" t="s">
        <v>48</v>
      </c>
      <c r="H319" s="5">
        <v>2000</v>
      </c>
      <c r="I319" s="5" t="s">
        <v>4211</v>
      </c>
      <c r="J319" s="5" t="s">
        <v>16</v>
      </c>
      <c r="K319" s="5"/>
      <c r="L319" s="5"/>
      <c r="M319" s="5"/>
      <c r="N319" s="5"/>
      <c r="O319" s="5"/>
      <c r="P319" s="5"/>
      <c r="Q319" s="5"/>
      <c r="R319" s="5"/>
      <c r="S319" s="6"/>
      <c r="T319" s="4" t="str">
        <f>VLOOKUP(Table1[[#This Row],[Province_Number]],WikiTable[],3)</f>
        <v>Europe</v>
      </c>
      <c r="U319" s="4" t="str">
        <f>VLOOKUP(Table1[[#This Row],[Province_Number]],WikiTable[],4)</f>
        <v>Anatolia / The Middle East / Asia Minor</v>
      </c>
      <c r="V319" s="4" t="str">
        <f>VLOOKUP(Table1[[#This Row],[Province_Number]],WikiTable[],12)</f>
        <v>Constantinople</v>
      </c>
      <c r="W319" s="7" t="str">
        <f>VLOOKUP(Table1[[#This Row],[Province_Number]],WikiTable[],11)</f>
        <v>Salt</v>
      </c>
      <c r="X319" s="4" t="str">
        <f>VLOOKUP(Table1[[#This Row],[Province_Number]],base[],3)</f>
        <v>AYD</v>
      </c>
      <c r="Y319" s="7">
        <f>VLOOKUP(Table1[[#This Row],[Province_Number]],base[],11)</f>
        <v>5</v>
      </c>
      <c r="Z319" s="7">
        <f>VLOOKUP(Table1[[#This Row],[Province_Number]],base[],12)</f>
        <v>5</v>
      </c>
      <c r="AA319" s="7">
        <f>VLOOKUP(Table1[[#This Row],[Province_Number]],base[],13)</f>
        <v>3</v>
      </c>
      <c r="AB319" s="7" t="str">
        <f>VLOOKUP(Table1[[#This Row],[Province_Number]],base[],14)</f>
        <v>Izmirni</v>
      </c>
      <c r="AC319" s="7">
        <f>VLOOKUP(Table1[[#This Row],[Province_Number]],base[],15)</f>
        <v>0</v>
      </c>
    </row>
    <row r="320" spans="1:29" ht="16.5" hidden="1" thickTop="1" thickBot="1" x14ac:dyDescent="0.3">
      <c r="A320">
        <v>319</v>
      </c>
      <c r="B320" t="s">
        <v>1273</v>
      </c>
      <c r="C320" s="5" t="s">
        <v>46</v>
      </c>
      <c r="D320" s="5" t="s">
        <v>46</v>
      </c>
      <c r="E320" s="5" t="s">
        <v>46</v>
      </c>
      <c r="F320" s="5" t="s">
        <v>84</v>
      </c>
      <c r="G320" s="5" t="s">
        <v>48</v>
      </c>
      <c r="H320" s="5">
        <v>2000</v>
      </c>
      <c r="I320" s="5" t="s">
        <v>4211</v>
      </c>
      <c r="J320" s="5" t="s">
        <v>16</v>
      </c>
      <c r="K320" s="5"/>
      <c r="L320" s="5"/>
      <c r="M320" s="5"/>
      <c r="N320" s="5"/>
      <c r="O320" s="5"/>
      <c r="P320" s="5"/>
      <c r="Q320" s="5"/>
      <c r="R320" s="5"/>
      <c r="S320" s="6"/>
      <c r="T320" s="4" t="str">
        <f>VLOOKUP(Table1[[#This Row],[Province_Number]],WikiTable[],3)</f>
        <v>Europe</v>
      </c>
      <c r="U320" s="4" t="str">
        <f>VLOOKUP(Table1[[#This Row],[Province_Number]],WikiTable[],4)</f>
        <v>Anatolia / The Middle East / Asia Minor</v>
      </c>
      <c r="V320" s="4" t="str">
        <f>VLOOKUP(Table1[[#This Row],[Province_Number]],WikiTable[],12)</f>
        <v>Constantinople</v>
      </c>
      <c r="W320" s="7" t="str">
        <f>VLOOKUP(Table1[[#This Row],[Province_Number]],WikiTable[],11)</f>
        <v>Cloth</v>
      </c>
      <c r="X320" s="4" t="str">
        <f>VLOOKUP(Table1[[#This Row],[Province_Number]],base[],3)</f>
        <v>TUR</v>
      </c>
      <c r="Y320" s="7">
        <f>VLOOKUP(Table1[[#This Row],[Province_Number]],base[],11)</f>
        <v>3</v>
      </c>
      <c r="Z320" s="7">
        <f>VLOOKUP(Table1[[#This Row],[Province_Number]],base[],12)</f>
        <v>3</v>
      </c>
      <c r="AA320" s="7">
        <f>VLOOKUP(Table1[[#This Row],[Province_Number]],base[],13)</f>
        <v>3</v>
      </c>
      <c r="AB320" s="7" t="str">
        <f>VLOOKUP(Table1[[#This Row],[Province_Number]],base[],14)</f>
        <v>Mughla</v>
      </c>
      <c r="AC320" s="7">
        <f>VLOOKUP(Table1[[#This Row],[Province_Number]],base[],15)</f>
        <v>0</v>
      </c>
    </row>
    <row r="321" spans="1:29" ht="16.5" hidden="1" thickTop="1" thickBot="1" x14ac:dyDescent="0.3">
      <c r="A321">
        <v>320</v>
      </c>
      <c r="B321" t="s">
        <v>1275</v>
      </c>
      <c r="C321" s="5" t="s">
        <v>46</v>
      </c>
      <c r="D321" s="5" t="s">
        <v>46</v>
      </c>
      <c r="E321" s="5" t="s">
        <v>46</v>
      </c>
      <c r="F321" s="5" t="s">
        <v>84</v>
      </c>
      <c r="G321" s="5" t="s">
        <v>48</v>
      </c>
      <c r="H321" s="5">
        <v>2000</v>
      </c>
      <c r="I321" s="5" t="s">
        <v>4211</v>
      </c>
      <c r="J321" s="5" t="s">
        <v>16</v>
      </c>
      <c r="K321" s="5"/>
      <c r="L321" s="5"/>
      <c r="M321" s="5"/>
      <c r="N321" s="5"/>
      <c r="O321" s="5"/>
      <c r="P321" s="5"/>
      <c r="Q321" s="5"/>
      <c r="R321" s="5"/>
      <c r="S321" s="6"/>
      <c r="T321" s="4" t="str">
        <f>VLOOKUP(Table1[[#This Row],[Province_Number]],WikiTable[],3)</f>
        <v>Europe</v>
      </c>
      <c r="U321" s="4" t="str">
        <f>VLOOKUP(Table1[[#This Row],[Province_Number]],WikiTable[],4)</f>
        <v>Anatolia / The Middle East / Asia Minor</v>
      </c>
      <c r="V321" s="4" t="str">
        <f>VLOOKUP(Table1[[#This Row],[Province_Number]],WikiTable[],12)</f>
        <v>Constantinople</v>
      </c>
      <c r="W321" s="7" t="str">
        <f>VLOOKUP(Table1[[#This Row],[Province_Number]],WikiTable[],11)</f>
        <v>Fish</v>
      </c>
      <c r="X321" s="4" t="str">
        <f>VLOOKUP(Table1[[#This Row],[Province_Number]],base[],3)</f>
        <v>KNI 		# Knights of St. John Hospitaler of Jerusalem</v>
      </c>
      <c r="Y321" s="7">
        <f>VLOOKUP(Table1[[#This Row],[Province_Number]],base[],11)</f>
        <v>4</v>
      </c>
      <c r="Z321" s="7">
        <f>VLOOKUP(Table1[[#This Row],[Province_Number]],base[],12)</f>
        <v>4</v>
      </c>
      <c r="AA321" s="7">
        <f>VLOOKUP(Table1[[#This Row],[Province_Number]],base[],13)</f>
        <v>3</v>
      </c>
      <c r="AB321" s="7" t="str">
        <f>VLOOKUP(Table1[[#This Row],[Province_Number]],base[],14)</f>
        <v>Rhodes</v>
      </c>
      <c r="AC321" s="7">
        <f>VLOOKUP(Table1[[#This Row],[Province_Number]],base[],15)</f>
        <v>0</v>
      </c>
    </row>
    <row r="322" spans="1:29" ht="16.5" hidden="1" thickTop="1" thickBot="1" x14ac:dyDescent="0.3">
      <c r="A322">
        <v>321</v>
      </c>
      <c r="B322" t="s">
        <v>1276</v>
      </c>
      <c r="C322" s="5" t="s">
        <v>120</v>
      </c>
      <c r="D322" s="5" t="s">
        <v>120</v>
      </c>
      <c r="E322" s="5" t="s">
        <v>120</v>
      </c>
      <c r="F322" s="5" t="s">
        <v>84</v>
      </c>
      <c r="G322" s="5" t="s">
        <v>15</v>
      </c>
      <c r="H322" s="5">
        <v>2000</v>
      </c>
      <c r="I322" s="5" t="s">
        <v>4233</v>
      </c>
      <c r="J322" s="5" t="s">
        <v>16</v>
      </c>
      <c r="K322" s="5" t="s">
        <v>4237</v>
      </c>
      <c r="L322" s="5">
        <v>6</v>
      </c>
      <c r="M322" s="5">
        <v>8</v>
      </c>
      <c r="N322" s="5">
        <v>7</v>
      </c>
      <c r="O322" s="5" t="s">
        <v>6847</v>
      </c>
      <c r="P322" s="5" t="s">
        <v>4237</v>
      </c>
      <c r="Q322" s="5" t="s">
        <v>6188</v>
      </c>
      <c r="R322" s="5">
        <v>0</v>
      </c>
      <c r="S322" s="6" t="s">
        <v>4237</v>
      </c>
      <c r="T322" s="4" t="str">
        <f>VLOOKUP(Table1[[#This Row],[Province_Number]],WikiTable[],3)</f>
        <v>Europe</v>
      </c>
      <c r="U322" s="4" t="str">
        <f>VLOOKUP(Table1[[#This Row],[Province_Number]],WikiTable[],4)</f>
        <v>Asia Minor</v>
      </c>
      <c r="V322" s="4" t="str">
        <f>VLOOKUP(Table1[[#This Row],[Province_Number]],WikiTable[],12)</f>
        <v>Aleppo</v>
      </c>
      <c r="W322" s="7" t="str">
        <f>VLOOKUP(Table1[[#This Row],[Province_Number]],WikiTable[],11)</f>
        <v>Wine</v>
      </c>
      <c r="X322" s="4" t="str">
        <f>VLOOKUP(Table1[[#This Row],[Province_Number]],base[],3)</f>
        <v>CYP</v>
      </c>
      <c r="Y322" s="7">
        <f>VLOOKUP(Table1[[#This Row],[Province_Number]],base[],11)</f>
        <v>6</v>
      </c>
      <c r="Z322" s="7">
        <f>VLOOKUP(Table1[[#This Row],[Province_Number]],base[],12)</f>
        <v>6</v>
      </c>
      <c r="AA322" s="7">
        <f>VLOOKUP(Table1[[#This Row],[Province_Number]],base[],13)</f>
        <v>3</v>
      </c>
      <c r="AB322" s="7" t="str">
        <f>VLOOKUP(Table1[[#This Row],[Province_Number]],base[],14)</f>
        <v>Nicosia</v>
      </c>
      <c r="AC322" s="7">
        <f>VLOOKUP(Table1[[#This Row],[Province_Number]],base[],15)</f>
        <v>0</v>
      </c>
    </row>
    <row r="323" spans="1:29" ht="16.5" hidden="1" thickTop="1" thickBot="1" x14ac:dyDescent="0.3">
      <c r="A323">
        <v>322</v>
      </c>
      <c r="B323" t="s">
        <v>1277</v>
      </c>
      <c r="C323" s="5" t="s">
        <v>46</v>
      </c>
      <c r="D323" s="5" t="s">
        <v>46</v>
      </c>
      <c r="E323" s="5" t="s">
        <v>46</v>
      </c>
      <c r="F323" s="5" t="s">
        <v>84</v>
      </c>
      <c r="G323" s="5" t="s">
        <v>48</v>
      </c>
      <c r="H323" s="5">
        <v>2000</v>
      </c>
      <c r="I323" s="5" t="s">
        <v>4211</v>
      </c>
      <c r="J323" s="5" t="s">
        <v>16</v>
      </c>
      <c r="K323" s="5"/>
      <c r="L323" s="5"/>
      <c r="M323" s="5"/>
      <c r="N323" s="5"/>
      <c r="O323" s="5"/>
      <c r="P323" s="5"/>
      <c r="Q323" s="5"/>
      <c r="R323" s="5"/>
      <c r="S323" s="6"/>
      <c r="T323" s="4" t="str">
        <f>VLOOKUP(Table1[[#This Row],[Province_Number]],WikiTable[],3)</f>
        <v>Europe</v>
      </c>
      <c r="U323" s="4" t="str">
        <f>VLOOKUP(Table1[[#This Row],[Province_Number]],WikiTable[],4)</f>
        <v>Anatolia / The Middle East</v>
      </c>
      <c r="V323" s="4" t="str">
        <f>VLOOKUP(Table1[[#This Row],[Province_Number]],WikiTable[],12)</f>
        <v>Constantinople</v>
      </c>
      <c r="W323" s="7" t="str">
        <f>VLOOKUP(Table1[[#This Row],[Province_Number]],WikiTable[],11)</f>
        <v>Cloth</v>
      </c>
      <c r="X323" s="4" t="str">
        <f>VLOOKUP(Table1[[#This Row],[Province_Number]],base[],3)</f>
        <v>TUR</v>
      </c>
      <c r="Y323" s="7">
        <f>VLOOKUP(Table1[[#This Row],[Province_Number]],base[],11)</f>
        <v>6</v>
      </c>
      <c r="Z323" s="7">
        <f>VLOOKUP(Table1[[#This Row],[Province_Number]],base[],12)</f>
        <v>6</v>
      </c>
      <c r="AA323" s="7">
        <f>VLOOKUP(Table1[[#This Row],[Province_Number]],base[],13)</f>
        <v>4</v>
      </c>
      <c r="AB323" s="7" t="str">
        <f>VLOOKUP(Table1[[#This Row],[Province_Number]],base[],14)</f>
        <v>Küthaya</v>
      </c>
      <c r="AC323" s="7">
        <f>VLOOKUP(Table1[[#This Row],[Province_Number]],base[],15)</f>
        <v>0</v>
      </c>
    </row>
    <row r="324" spans="1:29" ht="16.5" hidden="1" thickTop="1" thickBot="1" x14ac:dyDescent="0.3">
      <c r="A324">
        <v>323</v>
      </c>
      <c r="B324" t="s">
        <v>1278</v>
      </c>
      <c r="C324" s="5" t="s">
        <v>46</v>
      </c>
      <c r="D324" s="5" t="s">
        <v>46</v>
      </c>
      <c r="E324" s="5" t="s">
        <v>46</v>
      </c>
      <c r="F324" s="5" t="s">
        <v>84</v>
      </c>
      <c r="G324" s="5" t="s">
        <v>48</v>
      </c>
      <c r="H324" s="5">
        <v>2000</v>
      </c>
      <c r="I324" s="5" t="s">
        <v>4211</v>
      </c>
      <c r="J324" s="5" t="s">
        <v>16</v>
      </c>
      <c r="K324" s="5"/>
      <c r="L324" s="5"/>
      <c r="M324" s="5"/>
      <c r="N324" s="5"/>
      <c r="O324" s="5"/>
      <c r="P324" s="5"/>
      <c r="Q324" s="5"/>
      <c r="R324" s="5"/>
      <c r="S324" s="6"/>
      <c r="T324" s="4" t="str">
        <f>VLOOKUP(Table1[[#This Row],[Province_Number]],WikiTable[],3)</f>
        <v>Europe</v>
      </c>
      <c r="U324" s="4" t="str">
        <f>VLOOKUP(Table1[[#This Row],[Province_Number]],WikiTable[],4)</f>
        <v>Anatolia / The Middle East</v>
      </c>
      <c r="V324" s="4" t="str">
        <f>VLOOKUP(Table1[[#This Row],[Province_Number]],WikiTable[],12)</f>
        <v>Constantinople</v>
      </c>
      <c r="W324" s="7" t="str">
        <f>VLOOKUP(Table1[[#This Row],[Province_Number]],WikiTable[],11)</f>
        <v>Salt</v>
      </c>
      <c r="X324" s="4" t="str">
        <f>VLOOKUP(Table1[[#This Row],[Province_Number]],base[],3)</f>
        <v>KAR</v>
      </c>
      <c r="Y324" s="7">
        <f>VLOOKUP(Table1[[#This Row],[Province_Number]],base[],11)</f>
        <v>5</v>
      </c>
      <c r="Z324" s="7">
        <f>VLOOKUP(Table1[[#This Row],[Province_Number]],base[],12)</f>
        <v>5</v>
      </c>
      <c r="AA324" s="7">
        <f>VLOOKUP(Table1[[#This Row],[Province_Number]],base[],13)</f>
        <v>5</v>
      </c>
      <c r="AB324" s="7" t="str">
        <f>VLOOKUP(Table1[[#This Row],[Province_Number]],base[],14)</f>
        <v>Konya</v>
      </c>
      <c r="AC324" s="7">
        <f>VLOOKUP(Table1[[#This Row],[Province_Number]],base[],15)</f>
        <v>0</v>
      </c>
    </row>
    <row r="325" spans="1:29" ht="16.5" hidden="1" thickTop="1" thickBot="1" x14ac:dyDescent="0.3">
      <c r="A325">
        <v>324</v>
      </c>
      <c r="B325" t="s">
        <v>1279</v>
      </c>
      <c r="C325" s="5" t="s">
        <v>46</v>
      </c>
      <c r="D325" s="5" t="s">
        <v>46</v>
      </c>
      <c r="E325" s="5" t="s">
        <v>46</v>
      </c>
      <c r="F325" s="5" t="s">
        <v>84</v>
      </c>
      <c r="G325" s="5" t="s">
        <v>48</v>
      </c>
      <c r="H325" s="5">
        <v>2000</v>
      </c>
      <c r="I325" s="5" t="s">
        <v>4211</v>
      </c>
      <c r="J325" s="5" t="s">
        <v>16</v>
      </c>
      <c r="K325" s="5"/>
      <c r="L325" s="5"/>
      <c r="M325" s="5"/>
      <c r="N325" s="5"/>
      <c r="O325" s="5"/>
      <c r="P325" s="5"/>
      <c r="Q325" s="5"/>
      <c r="R325" s="5"/>
      <c r="S325" s="6"/>
      <c r="T325" s="4" t="str">
        <f>VLOOKUP(Table1[[#This Row],[Province_Number]],WikiTable[],3)</f>
        <v>Europe</v>
      </c>
      <c r="U325" s="4" t="str">
        <f>VLOOKUP(Table1[[#This Row],[Province_Number]],WikiTable[],4)</f>
        <v>Anatolia / The Middle East</v>
      </c>
      <c r="V325" s="4" t="str">
        <f>VLOOKUP(Table1[[#This Row],[Province_Number]],WikiTable[],12)</f>
        <v>Constantinople</v>
      </c>
      <c r="W325" s="7" t="str">
        <f>VLOOKUP(Table1[[#This Row],[Province_Number]],WikiTable[],11)</f>
        <v>Wool</v>
      </c>
      <c r="X325" s="4" t="str">
        <f>VLOOKUP(Table1[[#This Row],[Province_Number]],base[],3)</f>
        <v>KAR</v>
      </c>
      <c r="Y325" s="7">
        <f>VLOOKUP(Table1[[#This Row],[Province_Number]],base[],11)</f>
        <v>6</v>
      </c>
      <c r="Z325" s="7">
        <f>VLOOKUP(Table1[[#This Row],[Province_Number]],base[],12)</f>
        <v>6</v>
      </c>
      <c r="AA325" s="7">
        <f>VLOOKUP(Table1[[#This Row],[Province_Number]],base[],13)</f>
        <v>5</v>
      </c>
      <c r="AB325" s="7" t="str">
        <f>VLOOKUP(Table1[[#This Row],[Province_Number]],base[],14)</f>
        <v>Karaman</v>
      </c>
      <c r="AC325" s="7">
        <f>VLOOKUP(Table1[[#This Row],[Province_Number]],base[],15)</f>
        <v>0</v>
      </c>
    </row>
    <row r="326" spans="1:29" ht="16.5" hidden="1" thickTop="1" thickBot="1" x14ac:dyDescent="0.3">
      <c r="A326">
        <v>325</v>
      </c>
      <c r="B326" t="s">
        <v>1280</v>
      </c>
      <c r="C326" s="5" t="s">
        <v>46</v>
      </c>
      <c r="D326" s="5" t="s">
        <v>46</v>
      </c>
      <c r="E326" s="5" t="s">
        <v>46</v>
      </c>
      <c r="F326" s="5" t="s">
        <v>84</v>
      </c>
      <c r="G326" s="5" t="s">
        <v>48</v>
      </c>
      <c r="H326" s="5">
        <v>2000</v>
      </c>
      <c r="I326" s="5" t="s">
        <v>4211</v>
      </c>
      <c r="J326" s="5" t="s">
        <v>16</v>
      </c>
      <c r="K326" s="5"/>
      <c r="L326" s="5"/>
      <c r="M326" s="5"/>
      <c r="N326" s="5"/>
      <c r="O326" s="5"/>
      <c r="P326" s="5"/>
      <c r="Q326" s="5"/>
      <c r="R326" s="5"/>
      <c r="S326" s="6"/>
      <c r="T326" s="4" t="str">
        <f>VLOOKUP(Table1[[#This Row],[Province_Number]],WikiTable[],3)</f>
        <v>Europe</v>
      </c>
      <c r="U326" s="4" t="str">
        <f>VLOOKUP(Table1[[#This Row],[Province_Number]],WikiTable[],4)</f>
        <v>Anatolia / The Middle East</v>
      </c>
      <c r="V326" s="4" t="str">
        <f>VLOOKUP(Table1[[#This Row],[Province_Number]],WikiTable[],12)</f>
        <v>Constantinople</v>
      </c>
      <c r="W326" s="7" t="str">
        <f>VLOOKUP(Table1[[#This Row],[Province_Number]],WikiTable[],11)</f>
        <v>Copper</v>
      </c>
      <c r="X326" s="4" t="str">
        <f>VLOOKUP(Table1[[#This Row],[Province_Number]],base[],3)</f>
        <v>CND</v>
      </c>
      <c r="Y326" s="7">
        <f>VLOOKUP(Table1[[#This Row],[Province_Number]],base[],11)</f>
        <v>3</v>
      </c>
      <c r="Z326" s="7">
        <f>VLOOKUP(Table1[[#This Row],[Province_Number]],base[],12)</f>
        <v>3</v>
      </c>
      <c r="AA326" s="7">
        <f>VLOOKUP(Table1[[#This Row],[Province_Number]],base[],13)</f>
        <v>3</v>
      </c>
      <c r="AB326" s="7" t="str">
        <f>VLOOKUP(Table1[[#This Row],[Province_Number]],base[],14)</f>
        <v>Kastamonu</v>
      </c>
      <c r="AC326" s="7">
        <f>VLOOKUP(Table1[[#This Row],[Province_Number]],base[],15)</f>
        <v>0</v>
      </c>
    </row>
    <row r="327" spans="1:29" ht="16.5" hidden="1" thickTop="1" thickBot="1" x14ac:dyDescent="0.3">
      <c r="A327">
        <v>326</v>
      </c>
      <c r="B327" t="s">
        <v>1281</v>
      </c>
      <c r="C327" s="5" t="s">
        <v>46</v>
      </c>
      <c r="D327" s="5" t="s">
        <v>46</v>
      </c>
      <c r="E327" s="5" t="s">
        <v>46</v>
      </c>
      <c r="F327" s="5" t="s">
        <v>84</v>
      </c>
      <c r="G327" s="5" t="s">
        <v>81</v>
      </c>
      <c r="H327" s="5">
        <v>2000</v>
      </c>
      <c r="I327" s="5" t="s">
        <v>4211</v>
      </c>
      <c r="J327" s="5" t="s">
        <v>16</v>
      </c>
      <c r="K327" s="5"/>
      <c r="L327" s="5"/>
      <c r="M327" s="5"/>
      <c r="N327" s="5"/>
      <c r="O327" s="5"/>
      <c r="P327" s="5"/>
      <c r="Q327" s="5"/>
      <c r="R327" s="5"/>
      <c r="S327" s="6"/>
      <c r="T327" s="4" t="str">
        <f>VLOOKUP(Table1[[#This Row],[Province_Number]],WikiTable[],3)</f>
        <v>Europe</v>
      </c>
      <c r="U327" s="4" t="str">
        <f>VLOOKUP(Table1[[#This Row],[Province_Number]],WikiTable[],4)</f>
        <v>Anatolia / The Middle East</v>
      </c>
      <c r="V327" s="4" t="str">
        <f>VLOOKUP(Table1[[#This Row],[Province_Number]],WikiTable[],12)</f>
        <v>Constantinople</v>
      </c>
      <c r="W327" s="7" t="str">
        <f>VLOOKUP(Table1[[#This Row],[Province_Number]],WikiTable[],11)</f>
        <v>Copper</v>
      </c>
      <c r="X327" s="4" t="str">
        <f>VLOOKUP(Table1[[#This Row],[Province_Number]],base[],3)</f>
        <v>TUR</v>
      </c>
      <c r="Y327" s="7">
        <f>VLOOKUP(Table1[[#This Row],[Province_Number]],base[],11)</f>
        <v>4</v>
      </c>
      <c r="Z327" s="7">
        <f>VLOOKUP(Table1[[#This Row],[Province_Number]],base[],12)</f>
        <v>4</v>
      </c>
      <c r="AA327" s="7">
        <f>VLOOKUP(Table1[[#This Row],[Province_Number]],base[],13)</f>
        <v>3</v>
      </c>
      <c r="AB327" s="7" t="str">
        <f>VLOOKUP(Table1[[#This Row],[Province_Number]],base[],14)</f>
        <v>Ankara</v>
      </c>
      <c r="AC327" s="7">
        <f>VLOOKUP(Table1[[#This Row],[Province_Number]],base[],15)</f>
        <v>0</v>
      </c>
    </row>
    <row r="328" spans="1:29" ht="16.5" hidden="1" thickTop="1" thickBot="1" x14ac:dyDescent="0.3">
      <c r="A328">
        <v>327</v>
      </c>
      <c r="B328" t="s">
        <v>1282</v>
      </c>
      <c r="C328" s="5" t="s">
        <v>46</v>
      </c>
      <c r="D328" s="5" t="s">
        <v>46</v>
      </c>
      <c r="E328" s="5" t="s">
        <v>46</v>
      </c>
      <c r="F328" s="5" t="s">
        <v>84</v>
      </c>
      <c r="G328" s="5" t="s">
        <v>48</v>
      </c>
      <c r="H328" s="5">
        <v>2000</v>
      </c>
      <c r="I328" s="5" t="s">
        <v>4233</v>
      </c>
      <c r="J328" s="5" t="s">
        <v>16</v>
      </c>
      <c r="K328" s="5"/>
      <c r="L328" s="5"/>
      <c r="M328" s="5"/>
      <c r="N328" s="5"/>
      <c r="O328" s="5"/>
      <c r="P328" s="5"/>
      <c r="Q328" s="5"/>
      <c r="R328" s="5"/>
      <c r="S328" s="6"/>
      <c r="T328" s="4" t="str">
        <f>VLOOKUP(Table1[[#This Row],[Province_Number]],WikiTable[],3)</f>
        <v>Europe</v>
      </c>
      <c r="U328" s="4" t="str">
        <f>VLOOKUP(Table1[[#This Row],[Province_Number]],WikiTable[],4)</f>
        <v>Anatolia / The Middle East</v>
      </c>
      <c r="V328" s="4" t="str">
        <f>VLOOKUP(Table1[[#This Row],[Province_Number]],WikiTable[],12)</f>
        <v>Aleppo</v>
      </c>
      <c r="W328" s="7" t="str">
        <f>VLOOKUP(Table1[[#This Row],[Province_Number]],WikiTable[],11)</f>
        <v>Cotton</v>
      </c>
      <c r="X328" s="4" t="str">
        <f>VLOOKUP(Table1[[#This Row],[Province_Number]],base[],3)</f>
        <v>RAM</v>
      </c>
      <c r="Y328" s="7">
        <f>VLOOKUP(Table1[[#This Row],[Province_Number]],base[],11)</f>
        <v>4</v>
      </c>
      <c r="Z328" s="7">
        <f>VLOOKUP(Table1[[#This Row],[Province_Number]],base[],12)</f>
        <v>4</v>
      </c>
      <c r="AA328" s="7">
        <f>VLOOKUP(Table1[[#This Row],[Province_Number]],base[],13)</f>
        <v>4</v>
      </c>
      <c r="AB328" s="7" t="str">
        <f>VLOOKUP(Table1[[#This Row],[Province_Number]],base[],14)</f>
        <v>Adana</v>
      </c>
      <c r="AC328" s="7">
        <f>VLOOKUP(Table1[[#This Row],[Province_Number]],base[],15)</f>
        <v>0</v>
      </c>
    </row>
    <row r="329" spans="1:29" ht="16.5" hidden="1" thickTop="1" thickBot="1" x14ac:dyDescent="0.3">
      <c r="A329">
        <v>328</v>
      </c>
      <c r="B329" t="s">
        <v>1283</v>
      </c>
      <c r="C329" s="5" t="s">
        <v>46</v>
      </c>
      <c r="D329" s="5" t="s">
        <v>46</v>
      </c>
      <c r="E329" s="5" t="s">
        <v>46</v>
      </c>
      <c r="F329" s="5" t="s">
        <v>84</v>
      </c>
      <c r="G329" s="5" t="s">
        <v>48</v>
      </c>
      <c r="H329" s="5">
        <v>2000</v>
      </c>
      <c r="I329" s="5" t="s">
        <v>4211</v>
      </c>
      <c r="J329" s="5" t="s">
        <v>16</v>
      </c>
      <c r="K329" s="5"/>
      <c r="L329" s="5"/>
      <c r="M329" s="5"/>
      <c r="N329" s="5"/>
      <c r="O329" s="5"/>
      <c r="P329" s="5"/>
      <c r="Q329" s="5"/>
      <c r="R329" s="5"/>
      <c r="S329" s="6"/>
      <c r="T329" s="4" t="str">
        <f>VLOOKUP(Table1[[#This Row],[Province_Number]],WikiTable[],3)</f>
        <v>Europe</v>
      </c>
      <c r="U329" s="4" t="str">
        <f>VLOOKUP(Table1[[#This Row],[Province_Number]],WikiTable[],4)</f>
        <v>Anatolia / The Middle East</v>
      </c>
      <c r="V329" s="4" t="str">
        <f>VLOOKUP(Table1[[#This Row],[Province_Number]],WikiTable[],12)</f>
        <v>Constantinople</v>
      </c>
      <c r="W329" s="7" t="str">
        <f>VLOOKUP(Table1[[#This Row],[Province_Number]],WikiTable[],11)</f>
        <v>Naval supplies</v>
      </c>
      <c r="X329" s="4" t="str">
        <f>VLOOKUP(Table1[[#This Row],[Province_Number]],base[],3)</f>
        <v>CND</v>
      </c>
      <c r="Y329" s="7">
        <f>VLOOKUP(Table1[[#This Row],[Province_Number]],base[],11)</f>
        <v>3</v>
      </c>
      <c r="Z329" s="7">
        <f>VLOOKUP(Table1[[#This Row],[Province_Number]],base[],12)</f>
        <v>3</v>
      </c>
      <c r="AA329" s="7">
        <f>VLOOKUP(Table1[[#This Row],[Province_Number]],base[],13)</f>
        <v>2</v>
      </c>
      <c r="AB329" s="7" t="str">
        <f>VLOOKUP(Table1[[#This Row],[Province_Number]],base[],14)</f>
        <v>Sinop</v>
      </c>
      <c r="AC329" s="7">
        <f>VLOOKUP(Table1[[#This Row],[Province_Number]],base[],15)</f>
        <v>0</v>
      </c>
    </row>
    <row r="330" spans="1:29" ht="16.5" hidden="1" thickTop="1" thickBot="1" x14ac:dyDescent="0.3">
      <c r="A330">
        <v>329</v>
      </c>
      <c r="B330" t="s">
        <v>1284</v>
      </c>
      <c r="C330" s="5" t="s">
        <v>46</v>
      </c>
      <c r="D330" s="5" t="s">
        <v>46</v>
      </c>
      <c r="E330" s="5" t="s">
        <v>46</v>
      </c>
      <c r="F330" s="5" t="s">
        <v>84</v>
      </c>
      <c r="G330" s="5" t="s">
        <v>48</v>
      </c>
      <c r="H330" s="5">
        <v>2000</v>
      </c>
      <c r="I330" s="5" t="s">
        <v>4211</v>
      </c>
      <c r="J330" s="5" t="s">
        <v>16</v>
      </c>
      <c r="K330" s="5"/>
      <c r="L330" s="5"/>
      <c r="M330" s="5"/>
      <c r="N330" s="5"/>
      <c r="O330" s="5"/>
      <c r="P330" s="5"/>
      <c r="Q330" s="5"/>
      <c r="R330" s="5"/>
      <c r="S330" s="6"/>
      <c r="T330" s="4" t="str">
        <f>VLOOKUP(Table1[[#This Row],[Province_Number]],WikiTable[],3)</f>
        <v>Europe</v>
      </c>
      <c r="U330" s="4" t="str">
        <f>VLOOKUP(Table1[[#This Row],[Province_Number]],WikiTable[],4)</f>
        <v>Anatolia / The Middle East</v>
      </c>
      <c r="V330" s="4" t="str">
        <f>VLOOKUP(Table1[[#This Row],[Province_Number]],WikiTable[],12)</f>
        <v>Constantinople</v>
      </c>
      <c r="W330" s="7" t="str">
        <f>VLOOKUP(Table1[[#This Row],[Province_Number]],WikiTable[],11)</f>
        <v>Wool</v>
      </c>
      <c r="X330" s="4" t="str">
        <f>VLOOKUP(Table1[[#This Row],[Province_Number]],base[],3)</f>
        <v>TUR</v>
      </c>
      <c r="Y330" s="7">
        <f>VLOOKUP(Table1[[#This Row],[Province_Number]],base[],11)</f>
        <v>4</v>
      </c>
      <c r="Z330" s="7">
        <f>VLOOKUP(Table1[[#This Row],[Province_Number]],base[],12)</f>
        <v>4</v>
      </c>
      <c r="AA330" s="7">
        <f>VLOOKUP(Table1[[#This Row],[Province_Number]],base[],13)</f>
        <v>4</v>
      </c>
      <c r="AB330" s="7" t="str">
        <f>VLOOKUP(Table1[[#This Row],[Province_Number]],base[],14)</f>
        <v>Sivas</v>
      </c>
      <c r="AC330" s="7">
        <f>VLOOKUP(Table1[[#This Row],[Province_Number]],base[],15)</f>
        <v>0</v>
      </c>
    </row>
    <row r="331" spans="1:29" ht="16.5" hidden="1" thickTop="1" thickBot="1" x14ac:dyDescent="0.3">
      <c r="A331">
        <v>330</v>
      </c>
      <c r="B331" t="s">
        <v>1286</v>
      </c>
      <c r="C331" s="5" t="s">
        <v>46</v>
      </c>
      <c r="D331" s="5" t="s">
        <v>46</v>
      </c>
      <c r="E331" s="5" t="s">
        <v>46</v>
      </c>
      <c r="F331" s="5" t="s">
        <v>84</v>
      </c>
      <c r="G331" s="5" t="s">
        <v>48</v>
      </c>
      <c r="H331" s="5">
        <v>2000</v>
      </c>
      <c r="I331" s="5" t="s">
        <v>4211</v>
      </c>
      <c r="J331" s="5" t="s">
        <v>16</v>
      </c>
      <c r="K331" s="5"/>
      <c r="L331" s="5"/>
      <c r="M331" s="5"/>
      <c r="N331" s="5"/>
      <c r="O331" s="5"/>
      <c r="P331" s="5"/>
      <c r="Q331" s="5"/>
      <c r="R331" s="5"/>
      <c r="S331" s="6"/>
      <c r="T331" s="4" t="str">
        <f>VLOOKUP(Table1[[#This Row],[Province_Number]],WikiTable[],3)</f>
        <v>Europe</v>
      </c>
      <c r="U331" s="4" t="str">
        <f>VLOOKUP(Table1[[#This Row],[Province_Number]],WikiTable[],4)</f>
        <v>Anatolia / The Middle East</v>
      </c>
      <c r="V331" s="4" t="str">
        <f>VLOOKUP(Table1[[#This Row],[Province_Number]],WikiTable[],12)</f>
        <v>Crimea</v>
      </c>
      <c r="W331" s="7" t="str">
        <f>VLOOKUP(Table1[[#This Row],[Province_Number]],WikiTable[],11)</f>
        <v>Naval supplies</v>
      </c>
      <c r="X331" s="4" t="str">
        <f>VLOOKUP(Table1[[#This Row],[Province_Number]],base[],3)</f>
        <v>TRE</v>
      </c>
      <c r="Y331" s="7">
        <f>VLOOKUP(Table1[[#This Row],[Province_Number]],base[],11)</f>
        <v>4</v>
      </c>
      <c r="Z331" s="7">
        <f>VLOOKUP(Table1[[#This Row],[Province_Number]],base[],12)</f>
        <v>4</v>
      </c>
      <c r="AA331" s="7">
        <f>VLOOKUP(Table1[[#This Row],[Province_Number]],base[],13)</f>
        <v>4</v>
      </c>
      <c r="AB331" s="7" t="str">
        <f>VLOOKUP(Table1[[#This Row],[Province_Number]],base[],14)</f>
        <v>Trapezous</v>
      </c>
      <c r="AC331" s="7">
        <f>VLOOKUP(Table1[[#This Row],[Province_Number]],base[],15)</f>
        <v>0</v>
      </c>
    </row>
    <row r="332" spans="1:29" ht="16.5" hidden="1" thickTop="1" thickBot="1" x14ac:dyDescent="0.3">
      <c r="A332">
        <v>331</v>
      </c>
      <c r="B332" t="s">
        <v>1287</v>
      </c>
      <c r="C332" s="5" t="s">
        <v>46</v>
      </c>
      <c r="D332" s="5" t="s">
        <v>46</v>
      </c>
      <c r="E332" s="5" t="s">
        <v>46</v>
      </c>
      <c r="F332" s="5" t="s">
        <v>84</v>
      </c>
      <c r="G332" s="5" t="s">
        <v>48</v>
      </c>
      <c r="H332" s="5">
        <v>2000</v>
      </c>
      <c r="I332" s="5" t="s">
        <v>4233</v>
      </c>
      <c r="J332" s="5" t="s">
        <v>16</v>
      </c>
      <c r="K332" s="5"/>
      <c r="L332" s="5"/>
      <c r="M332" s="5"/>
      <c r="N332" s="5"/>
      <c r="O332" s="5"/>
      <c r="P332" s="5"/>
      <c r="Q332" s="5"/>
      <c r="R332" s="5"/>
      <c r="S332" s="6"/>
      <c r="T332" s="4" t="str">
        <f>VLOOKUP(Table1[[#This Row],[Province_Number]],WikiTable[],3)</f>
        <v>Europe</v>
      </c>
      <c r="U332" s="4" t="str">
        <f>VLOOKUP(Table1[[#This Row],[Province_Number]],WikiTable[],4)</f>
        <v>Armenia / The Middle East</v>
      </c>
      <c r="V332" s="4" t="str">
        <f>VLOOKUP(Table1[[#This Row],[Province_Number]],WikiTable[],12)</f>
        <v>Aleppo</v>
      </c>
      <c r="W332" s="7" t="str">
        <f>VLOOKUP(Table1[[#This Row],[Province_Number]],WikiTable[],11)</f>
        <v>Grain</v>
      </c>
      <c r="X332" s="4" t="str">
        <f>VLOOKUP(Table1[[#This Row],[Province_Number]],base[],3)</f>
        <v>TIM</v>
      </c>
      <c r="Y332" s="7">
        <f>VLOOKUP(Table1[[#This Row],[Province_Number]],base[],11)</f>
        <v>4</v>
      </c>
      <c r="Z332" s="7">
        <f>VLOOKUP(Table1[[#This Row],[Province_Number]],base[],12)</f>
        <v>4</v>
      </c>
      <c r="AA332" s="7">
        <f>VLOOKUP(Table1[[#This Row],[Province_Number]],base[],13)</f>
        <v>4</v>
      </c>
      <c r="AB332" s="7" t="str">
        <f>VLOOKUP(Table1[[#This Row],[Province_Number]],base[],14)</f>
        <v>Erzurum</v>
      </c>
      <c r="AC332" s="7">
        <f>VLOOKUP(Table1[[#This Row],[Province_Number]],base[],15)</f>
        <v>0</v>
      </c>
    </row>
    <row r="333" spans="1:29" ht="16.5" hidden="1" thickTop="1" thickBot="1" x14ac:dyDescent="0.3">
      <c r="A333">
        <v>332</v>
      </c>
      <c r="B333" t="s">
        <v>1288</v>
      </c>
      <c r="C333" s="5" t="s">
        <v>46</v>
      </c>
      <c r="D333" s="5" t="s">
        <v>46</v>
      </c>
      <c r="E333" s="5" t="s">
        <v>46</v>
      </c>
      <c r="F333" s="5" t="s">
        <v>84</v>
      </c>
      <c r="G333" s="5" t="s">
        <v>48</v>
      </c>
      <c r="H333" s="5">
        <v>2000</v>
      </c>
      <c r="I333" s="5" t="s">
        <v>4233</v>
      </c>
      <c r="J333" s="5" t="s">
        <v>16</v>
      </c>
      <c r="K333" s="5"/>
      <c r="L333" s="5"/>
      <c r="M333" s="5"/>
      <c r="N333" s="5"/>
      <c r="O333" s="5"/>
      <c r="P333" s="5"/>
      <c r="Q333" s="5"/>
      <c r="R333" s="5"/>
      <c r="S333" s="6"/>
      <c r="T333" s="4" t="str">
        <f>VLOOKUP(Table1[[#This Row],[Province_Number]],WikiTable[],3)</f>
        <v>Europe</v>
      </c>
      <c r="U333" s="4" t="str">
        <f>VLOOKUP(Table1[[#This Row],[Province_Number]],WikiTable[],4)</f>
        <v>Anatolia / The Middle East</v>
      </c>
      <c r="V333" s="4" t="str">
        <f>VLOOKUP(Table1[[#This Row],[Province_Number]],WikiTable[],12)</f>
        <v>Aleppo</v>
      </c>
      <c r="W333" s="7" t="str">
        <f>VLOOKUP(Table1[[#This Row],[Province_Number]],WikiTable[],11)</f>
        <v>Cotton</v>
      </c>
      <c r="X333" s="4" t="str">
        <f>VLOOKUP(Table1[[#This Row],[Province_Number]],base[],3)</f>
        <v>DUL</v>
      </c>
      <c r="Y333" s="7">
        <f>VLOOKUP(Table1[[#This Row],[Province_Number]],base[],11)</f>
        <v>5</v>
      </c>
      <c r="Z333" s="7">
        <f>VLOOKUP(Table1[[#This Row],[Province_Number]],base[],12)</f>
        <v>5</v>
      </c>
      <c r="AA333" s="7">
        <f>VLOOKUP(Table1[[#This Row],[Province_Number]],base[],13)</f>
        <v>4</v>
      </c>
      <c r="AB333" s="7" t="str">
        <f>VLOOKUP(Table1[[#This Row],[Province_Number]],base[],14)</f>
        <v>Maras</v>
      </c>
      <c r="AC333" s="7">
        <f>VLOOKUP(Table1[[#This Row],[Province_Number]],base[],15)</f>
        <v>0</v>
      </c>
    </row>
    <row r="334" spans="1:29" ht="16.5" hidden="1" thickTop="1" thickBot="1" x14ac:dyDescent="0.3">
      <c r="A334">
        <v>333</v>
      </c>
      <c r="B334" t="s">
        <v>1289</v>
      </c>
      <c r="C334" s="5" t="s">
        <v>345</v>
      </c>
      <c r="D334" s="5" t="s">
        <v>345</v>
      </c>
      <c r="E334" s="5" t="s">
        <v>345</v>
      </c>
      <c r="F334" s="5" t="s">
        <v>1290</v>
      </c>
      <c r="G334" s="5" t="s">
        <v>15</v>
      </c>
      <c r="H334" s="5">
        <v>2000</v>
      </c>
      <c r="I334" s="5" t="s">
        <v>4211</v>
      </c>
      <c r="J334" s="5" t="s">
        <v>16</v>
      </c>
      <c r="K334" s="5"/>
      <c r="L334" s="5"/>
      <c r="M334" s="5"/>
      <c r="N334" s="5"/>
      <c r="O334" s="5"/>
      <c r="P334" s="5"/>
      <c r="Q334" s="5"/>
      <c r="R334" s="5"/>
      <c r="S334" s="6"/>
      <c r="T334" s="4" t="str">
        <f>VLOOKUP(Table1[[#This Row],[Province_Number]],WikiTable[],3)</f>
        <v>Europe</v>
      </c>
      <c r="U334" s="4" t="str">
        <f>VLOOKUP(Table1[[#This Row],[Province_Number]],WikiTable[],4)</f>
        <v>Spanish Region / Iberian Peninsula</v>
      </c>
      <c r="V334" s="4" t="str">
        <f>VLOOKUP(Table1[[#This Row],[Province_Number]],WikiTable[],12)</f>
        <v>Genoa</v>
      </c>
      <c r="W334" s="7" t="str">
        <f>VLOOKUP(Table1[[#This Row],[Province_Number]],WikiTable[],11)</f>
        <v>Fish</v>
      </c>
      <c r="X334" s="4" t="str">
        <f>VLOOKUP(Table1[[#This Row],[Province_Number]],base[],3)</f>
        <v>ARA		# Alfons V of Aragon</v>
      </c>
      <c r="Y334" s="7">
        <f>VLOOKUP(Table1[[#This Row],[Province_Number]],base[],11)</f>
        <v>2</v>
      </c>
      <c r="Z334" s="7">
        <f>VLOOKUP(Table1[[#This Row],[Province_Number]],base[],12)</f>
        <v>2</v>
      </c>
      <c r="AA334" s="7">
        <f>VLOOKUP(Table1[[#This Row],[Province_Number]],base[],13)</f>
        <v>1</v>
      </c>
      <c r="AB334" s="7" t="str">
        <f>VLOOKUP(Table1[[#This Row],[Province_Number]],base[],14)</f>
        <v>Palma</v>
      </c>
      <c r="AC334" s="7">
        <f>VLOOKUP(Table1[[#This Row],[Province_Number]],base[],15)</f>
        <v>0</v>
      </c>
    </row>
    <row r="335" spans="1:29" ht="16.5" hidden="1" thickTop="1" thickBot="1" x14ac:dyDescent="0.3">
      <c r="A335">
        <v>334</v>
      </c>
      <c r="B335" t="s">
        <v>1291</v>
      </c>
      <c r="C335" s="5" t="s">
        <v>1822</v>
      </c>
      <c r="D335" s="5" t="s">
        <v>1822</v>
      </c>
      <c r="E335" s="5" t="s">
        <v>1822</v>
      </c>
      <c r="F335" s="5" t="s">
        <v>76</v>
      </c>
      <c r="G335" s="5" t="s">
        <v>77</v>
      </c>
      <c r="H335" s="5">
        <v>2000</v>
      </c>
      <c r="I335" s="5" t="s">
        <v>4211</v>
      </c>
      <c r="J335" s="5" t="s">
        <v>16</v>
      </c>
      <c r="K335" s="5"/>
      <c r="L335" s="5"/>
      <c r="M335" s="5"/>
      <c r="N335" s="5"/>
      <c r="O335" s="5"/>
      <c r="P335" s="5"/>
      <c r="Q335" s="5"/>
      <c r="R335" s="5"/>
      <c r="S335" s="6"/>
      <c r="T335" s="4" t="str">
        <f>VLOOKUP(Table1[[#This Row],[Province_Number]],WikiTable[],3)</f>
        <v>Africa</v>
      </c>
      <c r="U335" s="4" t="str">
        <f>VLOOKUP(Table1[[#This Row],[Province_Number]],WikiTable[],4)</f>
        <v>Maghreb al-Aqsa / North Africa</v>
      </c>
      <c r="V335" s="4" t="str">
        <f>VLOOKUP(Table1[[#This Row],[Province_Number]],WikiTable[],12)</f>
        <v>Sevilla</v>
      </c>
      <c r="W335" s="7" t="str">
        <f>VLOOKUP(Table1[[#This Row],[Province_Number]],WikiTable[],11)</f>
        <v>Cloth</v>
      </c>
      <c r="X335" s="4" t="str">
        <f>VLOOKUP(Table1[[#This Row],[Province_Number]],base[],3)</f>
        <v>MOR</v>
      </c>
      <c r="Y335" s="7">
        <f>VLOOKUP(Table1[[#This Row],[Province_Number]],base[],11)</f>
        <v>3</v>
      </c>
      <c r="Z335" s="7">
        <f>VLOOKUP(Table1[[#This Row],[Province_Number]],base[],12)</f>
        <v>3</v>
      </c>
      <c r="AA335" s="7">
        <f>VLOOKUP(Table1[[#This Row],[Province_Number]],base[],13)</f>
        <v>1</v>
      </c>
      <c r="AB335" s="7" t="str">
        <f>VLOOKUP(Table1[[#This Row],[Province_Number]],base[],14)</f>
        <v>Tangier</v>
      </c>
      <c r="AC335" s="7">
        <f>VLOOKUP(Table1[[#This Row],[Province_Number]],base[],15)</f>
        <v>0</v>
      </c>
    </row>
    <row r="336" spans="1:29" ht="16.5" hidden="1" thickTop="1" thickBot="1" x14ac:dyDescent="0.3">
      <c r="A336">
        <v>335</v>
      </c>
      <c r="B336" t="s">
        <v>1292</v>
      </c>
      <c r="C336" s="5" t="s">
        <v>1822</v>
      </c>
      <c r="D336" s="5" t="s">
        <v>1822</v>
      </c>
      <c r="E336" s="5" t="s">
        <v>1822</v>
      </c>
      <c r="F336" s="5" t="s">
        <v>70</v>
      </c>
      <c r="G336" s="5" t="s">
        <v>71</v>
      </c>
      <c r="H336" s="5">
        <v>2000</v>
      </c>
      <c r="I336" s="5" t="s">
        <v>4219</v>
      </c>
      <c r="J336" s="5" t="s">
        <v>16</v>
      </c>
      <c r="K336" s="5"/>
      <c r="L336" s="5"/>
      <c r="M336" s="5"/>
      <c r="N336" s="5"/>
      <c r="O336" s="5"/>
      <c r="P336" s="5"/>
      <c r="Q336" s="5"/>
      <c r="R336" s="5"/>
      <c r="S336" s="6"/>
      <c r="T336" s="4" t="str">
        <f>VLOOKUP(Table1[[#This Row],[Province_Number]],WikiTable[],3)</f>
        <v>Africa</v>
      </c>
      <c r="U336" s="4" t="str">
        <f>VLOOKUP(Table1[[#This Row],[Province_Number]],WikiTable[],4)</f>
        <v>Maghreb al-Aqsa / North Africa</v>
      </c>
      <c r="V336" s="4" t="str">
        <f>VLOOKUP(Table1[[#This Row],[Province_Number]],WikiTable[],12)</f>
        <v>Sevilla</v>
      </c>
      <c r="W336" s="7" t="str">
        <f>VLOOKUP(Table1[[#This Row],[Province_Number]],WikiTable[],11)</f>
        <v>Fish</v>
      </c>
      <c r="X336" s="4" t="str">
        <f>VLOOKUP(Table1[[#This Row],[Province_Number]],base[],3)</f>
        <v>MOR</v>
      </c>
      <c r="Y336" s="7">
        <f>VLOOKUP(Table1[[#This Row],[Province_Number]],base[],11)</f>
        <v>3</v>
      </c>
      <c r="Z336" s="7">
        <f>VLOOKUP(Table1[[#This Row],[Province_Number]],base[],12)</f>
        <v>3</v>
      </c>
      <c r="AA336" s="7">
        <f>VLOOKUP(Table1[[#This Row],[Province_Number]],base[],13)</f>
        <v>1</v>
      </c>
      <c r="AB336" s="7" t="str">
        <f>VLOOKUP(Table1[[#This Row],[Province_Number]],base[],14)</f>
        <v>Melilla</v>
      </c>
      <c r="AC336" s="7">
        <f>VLOOKUP(Table1[[#This Row],[Province_Number]],base[],15)</f>
        <v>0</v>
      </c>
    </row>
    <row r="337" spans="1:29" ht="16.5" hidden="1" thickTop="1" thickBot="1" x14ac:dyDescent="0.3">
      <c r="A337">
        <v>336</v>
      </c>
      <c r="B337" t="s">
        <v>1293</v>
      </c>
      <c r="C337" s="5" t="s">
        <v>1822</v>
      </c>
      <c r="D337" s="5" t="s">
        <v>1822</v>
      </c>
      <c r="E337" s="5" t="s">
        <v>1822</v>
      </c>
      <c r="F337" s="5" t="s">
        <v>70</v>
      </c>
      <c r="G337" s="5" t="s">
        <v>71</v>
      </c>
      <c r="H337" s="5">
        <v>2000</v>
      </c>
      <c r="I337" s="5" t="s">
        <v>4211</v>
      </c>
      <c r="J337" s="5" t="s">
        <v>16</v>
      </c>
      <c r="K337" s="5"/>
      <c r="L337" s="5"/>
      <c r="M337" s="5"/>
      <c r="N337" s="5"/>
      <c r="O337" s="5"/>
      <c r="P337" s="5"/>
      <c r="Q337" s="5"/>
      <c r="R337" s="5"/>
      <c r="S337" s="6"/>
      <c r="T337" s="4" t="str">
        <f>VLOOKUP(Table1[[#This Row],[Province_Number]],WikiTable[],3)</f>
        <v>Africa</v>
      </c>
      <c r="U337" s="4" t="str">
        <f>VLOOKUP(Table1[[#This Row],[Province_Number]],WikiTable[],4)</f>
        <v>Maghreb al-Awsat / North Africa</v>
      </c>
      <c r="V337" s="4" t="str">
        <f>VLOOKUP(Table1[[#This Row],[Province_Number]],WikiTable[],12)</f>
        <v>Safi</v>
      </c>
      <c r="W337" s="7" t="str">
        <f>VLOOKUP(Table1[[#This Row],[Province_Number]],WikiTable[],11)</f>
        <v>Cloth</v>
      </c>
      <c r="X337" s="4" t="str">
        <f>VLOOKUP(Table1[[#This Row],[Province_Number]],base[],3)</f>
        <v>TLC</v>
      </c>
      <c r="Y337" s="7">
        <f>VLOOKUP(Table1[[#This Row],[Province_Number]],base[],11)</f>
        <v>5</v>
      </c>
      <c r="Z337" s="7">
        <f>VLOOKUP(Table1[[#This Row],[Province_Number]],base[],12)</f>
        <v>5</v>
      </c>
      <c r="AA337" s="7">
        <f>VLOOKUP(Table1[[#This Row],[Province_Number]],base[],13)</f>
        <v>3</v>
      </c>
      <c r="AB337" s="7" t="str">
        <f>VLOOKUP(Table1[[#This Row],[Province_Number]],base[],14)</f>
        <v>Tlemcen</v>
      </c>
      <c r="AC337" s="7">
        <f>VLOOKUP(Table1[[#This Row],[Province_Number]],base[],15)</f>
        <v>0</v>
      </c>
    </row>
    <row r="338" spans="1:29" ht="16.5" hidden="1" thickTop="1" thickBot="1" x14ac:dyDescent="0.3">
      <c r="A338">
        <v>337</v>
      </c>
      <c r="B338" t="s">
        <v>1294</v>
      </c>
      <c r="C338" s="5" t="s">
        <v>1822</v>
      </c>
      <c r="D338" s="5" t="s">
        <v>1822</v>
      </c>
      <c r="E338" s="5" t="s">
        <v>1822</v>
      </c>
      <c r="F338" s="5" t="s">
        <v>70</v>
      </c>
      <c r="G338" s="5" t="s">
        <v>71</v>
      </c>
      <c r="H338" s="5">
        <v>2000</v>
      </c>
      <c r="I338" s="5" t="s">
        <v>4211</v>
      </c>
      <c r="J338" s="5" t="s">
        <v>16</v>
      </c>
      <c r="K338" s="5"/>
      <c r="L338" s="5"/>
      <c r="M338" s="5"/>
      <c r="N338" s="5"/>
      <c r="O338" s="5"/>
      <c r="P338" s="5"/>
      <c r="Q338" s="5"/>
      <c r="R338" s="5"/>
      <c r="S338" s="6"/>
      <c r="T338" s="4" t="str">
        <f>VLOOKUP(Table1[[#This Row],[Province_Number]],WikiTable[],3)</f>
        <v>Africa</v>
      </c>
      <c r="U338" s="4" t="str">
        <f>VLOOKUP(Table1[[#This Row],[Province_Number]],WikiTable[],4)</f>
        <v>Maghreb al-Awsat / North Africa</v>
      </c>
      <c r="V338" s="4" t="str">
        <f>VLOOKUP(Table1[[#This Row],[Province_Number]],WikiTable[],12)</f>
        <v>Safi</v>
      </c>
      <c r="W338" s="7" t="str">
        <f>VLOOKUP(Table1[[#This Row],[Province_Number]],WikiTable[],11)</f>
        <v>Cloth</v>
      </c>
      <c r="X338" s="4" t="str">
        <f>VLOOKUP(Table1[[#This Row],[Province_Number]],base[],3)</f>
        <v>TLC</v>
      </c>
      <c r="Y338" s="7">
        <f>VLOOKUP(Table1[[#This Row],[Province_Number]],base[],11)</f>
        <v>2</v>
      </c>
      <c r="Z338" s="7">
        <f>VLOOKUP(Table1[[#This Row],[Province_Number]],base[],12)</f>
        <v>2</v>
      </c>
      <c r="AA338" s="7">
        <f>VLOOKUP(Table1[[#This Row],[Province_Number]],base[],13)</f>
        <v>1</v>
      </c>
      <c r="AB338" s="7" t="str">
        <f>VLOOKUP(Table1[[#This Row],[Province_Number]],base[],14)</f>
        <v>Oran</v>
      </c>
      <c r="AC338" s="7">
        <f>VLOOKUP(Table1[[#This Row],[Province_Number]],base[],15)</f>
        <v>0</v>
      </c>
    </row>
    <row r="339" spans="1:29" ht="16.5" hidden="1" thickTop="1" thickBot="1" x14ac:dyDescent="0.3">
      <c r="A339">
        <v>338</v>
      </c>
      <c r="B339" t="s">
        <v>1295</v>
      </c>
      <c r="C339" s="5" t="s">
        <v>1822</v>
      </c>
      <c r="D339" s="5" t="s">
        <v>1822</v>
      </c>
      <c r="E339" s="5" t="s">
        <v>1822</v>
      </c>
      <c r="F339" s="5" t="s">
        <v>70</v>
      </c>
      <c r="G339" s="5" t="s">
        <v>71</v>
      </c>
      <c r="H339" s="5">
        <v>2000</v>
      </c>
      <c r="I339" s="5" t="s">
        <v>4211</v>
      </c>
      <c r="J339" s="5" t="s">
        <v>16</v>
      </c>
      <c r="K339" s="5"/>
      <c r="L339" s="5"/>
      <c r="M339" s="5"/>
      <c r="N339" s="5"/>
      <c r="O339" s="5"/>
      <c r="P339" s="5"/>
      <c r="Q339" s="5"/>
      <c r="R339" s="5"/>
      <c r="S339" s="6"/>
      <c r="T339" s="4" t="str">
        <f>VLOOKUP(Table1[[#This Row],[Province_Number]],WikiTable[],3)</f>
        <v>Africa</v>
      </c>
      <c r="U339" s="4" t="str">
        <f>VLOOKUP(Table1[[#This Row],[Province_Number]],WikiTable[],4)</f>
        <v>Maghreb al-Awsat / North Africa</v>
      </c>
      <c r="V339" s="4" t="str">
        <f>VLOOKUP(Table1[[#This Row],[Province_Number]],WikiTable[],12)</f>
        <v>Tunis</v>
      </c>
      <c r="W339" s="7" t="str">
        <f>VLOOKUP(Table1[[#This Row],[Province_Number]],WikiTable[],11)</f>
        <v>Grain</v>
      </c>
      <c r="X339" s="4" t="str">
        <f>VLOOKUP(Table1[[#This Row],[Province_Number]],base[],3)</f>
        <v>TUN</v>
      </c>
      <c r="Y339" s="7">
        <f>VLOOKUP(Table1[[#This Row],[Province_Number]],base[],11)</f>
        <v>5</v>
      </c>
      <c r="Z339" s="7">
        <f>VLOOKUP(Table1[[#This Row],[Province_Number]],base[],12)</f>
        <v>5</v>
      </c>
      <c r="AA339" s="7">
        <f>VLOOKUP(Table1[[#This Row],[Province_Number]],base[],13)</f>
        <v>3</v>
      </c>
      <c r="AB339" s="7" t="str">
        <f>VLOOKUP(Table1[[#This Row],[Province_Number]],base[],14)</f>
        <v>Al-Djazair</v>
      </c>
      <c r="AC339" s="7">
        <f>VLOOKUP(Table1[[#This Row],[Province_Number]],base[],15)</f>
        <v>0</v>
      </c>
    </row>
    <row r="340" spans="1:29" ht="16.5" hidden="1" thickTop="1" thickBot="1" x14ac:dyDescent="0.3">
      <c r="A340">
        <v>339</v>
      </c>
      <c r="B340" t="s">
        <v>1296</v>
      </c>
      <c r="C340" s="5" t="s">
        <v>1822</v>
      </c>
      <c r="D340" s="5" t="s">
        <v>1822</v>
      </c>
      <c r="E340" s="5" t="s">
        <v>1822</v>
      </c>
      <c r="F340" s="5" t="s">
        <v>70</v>
      </c>
      <c r="G340" s="5" t="s">
        <v>71</v>
      </c>
      <c r="H340" s="5">
        <v>2000</v>
      </c>
      <c r="I340" s="5" t="s">
        <v>4211</v>
      </c>
      <c r="J340" s="5" t="s">
        <v>16</v>
      </c>
      <c r="K340" s="5"/>
      <c r="L340" s="5"/>
      <c r="M340" s="5"/>
      <c r="N340" s="5"/>
      <c r="O340" s="5"/>
      <c r="P340" s="5"/>
      <c r="Q340" s="5"/>
      <c r="R340" s="5"/>
      <c r="S340" s="6"/>
      <c r="T340" s="4" t="str">
        <f>VLOOKUP(Table1[[#This Row],[Province_Number]],WikiTable[],3)</f>
        <v>Africa</v>
      </c>
      <c r="U340" s="4" t="str">
        <f>VLOOKUP(Table1[[#This Row],[Province_Number]],WikiTable[],4)</f>
        <v>Maghreb al-Awsat / North Africa</v>
      </c>
      <c r="V340" s="4" t="str">
        <f>VLOOKUP(Table1[[#This Row],[Province_Number]],WikiTable[],12)</f>
        <v>Tunis</v>
      </c>
      <c r="W340" s="7" t="str">
        <f>VLOOKUP(Table1[[#This Row],[Province_Number]],WikiTable[],11)</f>
        <v>Iron</v>
      </c>
      <c r="X340" s="4" t="str">
        <f>VLOOKUP(Table1[[#This Row],[Province_Number]],base[],3)</f>
        <v>TUN</v>
      </c>
      <c r="Y340" s="7">
        <f>VLOOKUP(Table1[[#This Row],[Province_Number]],base[],11)</f>
        <v>3</v>
      </c>
      <c r="Z340" s="7">
        <f>VLOOKUP(Table1[[#This Row],[Province_Number]],base[],12)</f>
        <v>3</v>
      </c>
      <c r="AA340" s="7">
        <f>VLOOKUP(Table1[[#This Row],[Province_Number]],base[],13)</f>
        <v>2</v>
      </c>
      <c r="AB340" s="7" t="str">
        <f>VLOOKUP(Table1[[#This Row],[Province_Number]],base[],14)</f>
        <v>Bejaia</v>
      </c>
      <c r="AC340" s="7">
        <f>VLOOKUP(Table1[[#This Row],[Province_Number]],base[],15)</f>
        <v>0</v>
      </c>
    </row>
    <row r="341" spans="1:29" ht="16.5" hidden="1" thickTop="1" thickBot="1" x14ac:dyDescent="0.3">
      <c r="A341">
        <v>340</v>
      </c>
      <c r="B341" t="s">
        <v>1298</v>
      </c>
      <c r="C341" s="5" t="s">
        <v>1822</v>
      </c>
      <c r="D341" s="5" t="s">
        <v>1822</v>
      </c>
      <c r="E341" s="5" t="s">
        <v>1822</v>
      </c>
      <c r="F341" s="5" t="s">
        <v>70</v>
      </c>
      <c r="G341" s="5" t="s">
        <v>71</v>
      </c>
      <c r="H341" s="5">
        <v>2000</v>
      </c>
      <c r="I341" s="5" t="s">
        <v>4219</v>
      </c>
      <c r="J341" s="5" t="s">
        <v>16</v>
      </c>
      <c r="K341" s="5"/>
      <c r="L341" s="5"/>
      <c r="M341" s="5"/>
      <c r="N341" s="5"/>
      <c r="O341" s="5"/>
      <c r="P341" s="5"/>
      <c r="Q341" s="5"/>
      <c r="R341" s="5"/>
      <c r="S341" s="6"/>
      <c r="T341" s="4" t="str">
        <f>VLOOKUP(Table1[[#This Row],[Province_Number]],WikiTable[],3)</f>
        <v>Africa</v>
      </c>
      <c r="U341" s="4" t="str">
        <f>VLOOKUP(Table1[[#This Row],[Province_Number]],WikiTable[],4)</f>
        <v>Maghreb al-Awsat / North Africa</v>
      </c>
      <c r="V341" s="4" t="str">
        <f>VLOOKUP(Table1[[#This Row],[Province_Number]],WikiTable[],12)</f>
        <v>Tunis</v>
      </c>
      <c r="W341" s="7" t="str">
        <f>VLOOKUP(Table1[[#This Row],[Province_Number]],WikiTable[],11)</f>
        <v>Grain</v>
      </c>
      <c r="X341" s="4" t="str">
        <f>VLOOKUP(Table1[[#This Row],[Province_Number]],base[],3)</f>
        <v>TUN</v>
      </c>
      <c r="Y341" s="7">
        <f>VLOOKUP(Table1[[#This Row],[Province_Number]],base[],11)</f>
        <v>3</v>
      </c>
      <c r="Z341" s="7">
        <f>VLOOKUP(Table1[[#This Row],[Province_Number]],base[],12)</f>
        <v>3</v>
      </c>
      <c r="AA341" s="7">
        <f>VLOOKUP(Table1[[#This Row],[Province_Number]],base[],13)</f>
        <v>2</v>
      </c>
      <c r="AB341" s="7" t="str">
        <f>VLOOKUP(Table1[[#This Row],[Province_Number]],base[],14)</f>
        <v>Constantine</v>
      </c>
      <c r="AC341" s="7">
        <f>VLOOKUP(Table1[[#This Row],[Province_Number]],base[],15)</f>
        <v>0</v>
      </c>
    </row>
    <row r="342" spans="1:29" ht="16.5" hidden="1" thickTop="1" thickBot="1" x14ac:dyDescent="0.3">
      <c r="A342">
        <v>341</v>
      </c>
      <c r="B342" t="s">
        <v>1299</v>
      </c>
      <c r="C342" s="5" t="s">
        <v>1822</v>
      </c>
      <c r="D342" s="5" t="s">
        <v>1822</v>
      </c>
      <c r="E342" s="5" t="s">
        <v>1822</v>
      </c>
      <c r="F342" s="5" t="s">
        <v>70</v>
      </c>
      <c r="G342" s="5" t="s">
        <v>71</v>
      </c>
      <c r="H342" s="5">
        <v>2000</v>
      </c>
      <c r="I342" s="5" t="s">
        <v>4211</v>
      </c>
      <c r="J342" s="5" t="s">
        <v>16</v>
      </c>
      <c r="K342" s="5"/>
      <c r="L342" s="5"/>
      <c r="M342" s="5"/>
      <c r="N342" s="5"/>
      <c r="O342" s="5"/>
      <c r="P342" s="5"/>
      <c r="Q342" s="5"/>
      <c r="R342" s="5"/>
      <c r="S342" s="6"/>
      <c r="T342" s="4" t="str">
        <f>VLOOKUP(Table1[[#This Row],[Province_Number]],WikiTable[],3)</f>
        <v>Africa</v>
      </c>
      <c r="U342" s="4" t="str">
        <f>VLOOKUP(Table1[[#This Row],[Province_Number]],WikiTable[],4)</f>
        <v>Maghreb al-Adna / North Africa</v>
      </c>
      <c r="V342" s="4" t="str">
        <f>VLOOKUP(Table1[[#This Row],[Province_Number]],WikiTable[],12)</f>
        <v>Tunis</v>
      </c>
      <c r="W342" s="7" t="str">
        <f>VLOOKUP(Table1[[#This Row],[Province_Number]],WikiTable[],11)</f>
        <v>Cloth</v>
      </c>
      <c r="X342" s="4" t="str">
        <f>VLOOKUP(Table1[[#This Row],[Province_Number]],base[],3)</f>
        <v>TUN</v>
      </c>
      <c r="Y342" s="7">
        <f>VLOOKUP(Table1[[#This Row],[Province_Number]],base[],11)</f>
        <v>6</v>
      </c>
      <c r="Z342" s="7">
        <f>VLOOKUP(Table1[[#This Row],[Province_Number]],base[],12)</f>
        <v>6</v>
      </c>
      <c r="AA342" s="7">
        <f>VLOOKUP(Table1[[#This Row],[Province_Number]],base[],13)</f>
        <v>2</v>
      </c>
      <c r="AB342" s="7" t="str">
        <f>VLOOKUP(Table1[[#This Row],[Province_Number]],base[],14)</f>
        <v>Tunis</v>
      </c>
      <c r="AC342" s="7">
        <f>VLOOKUP(Table1[[#This Row],[Province_Number]],base[],15)</f>
        <v>0</v>
      </c>
    </row>
    <row r="343" spans="1:29" ht="16.5" hidden="1" thickTop="1" thickBot="1" x14ac:dyDescent="0.3">
      <c r="A343">
        <v>342</v>
      </c>
      <c r="B343" t="s">
        <v>1300</v>
      </c>
      <c r="C343" s="5" t="s">
        <v>1822</v>
      </c>
      <c r="D343" s="5" t="s">
        <v>1822</v>
      </c>
      <c r="E343" s="5" t="s">
        <v>1822</v>
      </c>
      <c r="F343" s="5" t="s">
        <v>70</v>
      </c>
      <c r="G343" s="5" t="s">
        <v>71</v>
      </c>
      <c r="H343" s="5">
        <v>2000</v>
      </c>
      <c r="I343" s="5" t="s">
        <v>4211</v>
      </c>
      <c r="J343" s="5" t="s">
        <v>16</v>
      </c>
      <c r="K343" s="5"/>
      <c r="L343" s="5"/>
      <c r="M343" s="5"/>
      <c r="N343" s="5"/>
      <c r="O343" s="5"/>
      <c r="P343" s="5"/>
      <c r="Q343" s="5"/>
      <c r="R343" s="5"/>
      <c r="S343" s="6"/>
      <c r="T343" s="4" t="str">
        <f>VLOOKUP(Table1[[#This Row],[Province_Number]],WikiTable[],3)</f>
        <v>Africa</v>
      </c>
      <c r="U343" s="4" t="str">
        <f>VLOOKUP(Table1[[#This Row],[Province_Number]],WikiTable[],4)</f>
        <v>Maghreb al-Aqsa / North Africa</v>
      </c>
      <c r="V343" s="4" t="str">
        <f>VLOOKUP(Table1[[#This Row],[Province_Number]],WikiTable[],12)</f>
        <v>Safi</v>
      </c>
      <c r="W343" s="7" t="str">
        <f>VLOOKUP(Table1[[#This Row],[Province_Number]],WikiTable[],11)</f>
        <v>Grain</v>
      </c>
      <c r="X343" s="4" t="str">
        <f>VLOOKUP(Table1[[#This Row],[Province_Number]],base[],3)</f>
        <v>MOR</v>
      </c>
      <c r="Y343" s="7">
        <f>VLOOKUP(Table1[[#This Row],[Province_Number]],base[],11)</f>
        <v>4</v>
      </c>
      <c r="Z343" s="7">
        <f>VLOOKUP(Table1[[#This Row],[Province_Number]],base[],12)</f>
        <v>4</v>
      </c>
      <c r="AA343" s="7">
        <f>VLOOKUP(Table1[[#This Row],[Province_Number]],base[],13)</f>
        <v>2</v>
      </c>
      <c r="AB343" s="7" t="str">
        <f>VLOOKUP(Table1[[#This Row],[Province_Number]],base[],14)</f>
        <v>Rabat</v>
      </c>
      <c r="AC343" s="7">
        <f>VLOOKUP(Table1[[#This Row],[Province_Number]],base[],15)</f>
        <v>0</v>
      </c>
    </row>
    <row r="344" spans="1:29" ht="16.5" hidden="1" thickTop="1" thickBot="1" x14ac:dyDescent="0.3">
      <c r="A344">
        <v>343</v>
      </c>
      <c r="B344" t="s">
        <v>1301</v>
      </c>
      <c r="C344" s="5" t="s">
        <v>1822</v>
      </c>
      <c r="D344" s="5" t="s">
        <v>1822</v>
      </c>
      <c r="E344" s="5" t="s">
        <v>1822</v>
      </c>
      <c r="F344" s="5" t="s">
        <v>91</v>
      </c>
      <c r="G344" s="5" t="s">
        <v>15</v>
      </c>
      <c r="H344" s="5">
        <v>2000</v>
      </c>
      <c r="I344" s="5" t="s">
        <v>4219</v>
      </c>
      <c r="J344" s="5" t="s">
        <v>16</v>
      </c>
      <c r="K344" s="5"/>
      <c r="L344" s="5"/>
      <c r="M344" s="5"/>
      <c r="N344" s="5"/>
      <c r="O344" s="5"/>
      <c r="P344" s="5"/>
      <c r="Q344" s="5"/>
      <c r="R344" s="5"/>
      <c r="S344" s="6"/>
      <c r="T344" s="4" t="str">
        <f>VLOOKUP(Table1[[#This Row],[Province_Number]],WikiTable[],3)</f>
        <v>Africa</v>
      </c>
      <c r="U344" s="4" t="str">
        <f>VLOOKUP(Table1[[#This Row],[Province_Number]],WikiTable[],4)</f>
        <v>Maghreb al-Aqsa / North Africa</v>
      </c>
      <c r="V344" s="4" t="str">
        <f>VLOOKUP(Table1[[#This Row],[Province_Number]],WikiTable[],12)</f>
        <v>Safi</v>
      </c>
      <c r="W344" s="7" t="str">
        <f>VLOOKUP(Table1[[#This Row],[Province_Number]],WikiTable[],11)</f>
        <v>Cloth</v>
      </c>
      <c r="X344" s="4" t="str">
        <f>VLOOKUP(Table1[[#This Row],[Province_Number]],base[],3)</f>
        <v>MOR</v>
      </c>
      <c r="Y344" s="7">
        <f>VLOOKUP(Table1[[#This Row],[Province_Number]],base[],11)</f>
        <v>4</v>
      </c>
      <c r="Z344" s="7">
        <f>VLOOKUP(Table1[[#This Row],[Province_Number]],base[],12)</f>
        <v>4</v>
      </c>
      <c r="AA344" s="7">
        <f>VLOOKUP(Table1[[#This Row],[Province_Number]],base[],13)</f>
        <v>2</v>
      </c>
      <c r="AB344" s="7" t="str">
        <f>VLOOKUP(Table1[[#This Row],[Province_Number]],base[],14)</f>
        <v>Fez</v>
      </c>
      <c r="AC344" s="7">
        <f>VLOOKUP(Table1[[#This Row],[Province_Number]],base[],15)</f>
        <v>0</v>
      </c>
    </row>
    <row r="345" spans="1:29" ht="16.5" hidden="1" thickTop="1" thickBot="1" x14ac:dyDescent="0.3">
      <c r="A345">
        <v>344</v>
      </c>
      <c r="B345" t="s">
        <v>1302</v>
      </c>
      <c r="C345" s="5" t="s">
        <v>1822</v>
      </c>
      <c r="D345" s="5" t="s">
        <v>1822</v>
      </c>
      <c r="E345" s="5" t="s">
        <v>1822</v>
      </c>
      <c r="F345" s="5" t="s">
        <v>70</v>
      </c>
      <c r="G345" s="5" t="s">
        <v>71</v>
      </c>
      <c r="H345" s="5">
        <v>2000</v>
      </c>
      <c r="I345" s="5" t="s">
        <v>4219</v>
      </c>
      <c r="J345" s="5" t="s">
        <v>16</v>
      </c>
      <c r="K345" s="5"/>
      <c r="L345" s="5"/>
      <c r="M345" s="5"/>
      <c r="N345" s="5"/>
      <c r="O345" s="5"/>
      <c r="P345" s="5"/>
      <c r="Q345" s="5"/>
      <c r="R345" s="5"/>
      <c r="S345" s="6"/>
      <c r="T345" s="4" t="str">
        <f>VLOOKUP(Table1[[#This Row],[Province_Number]],WikiTable[],3)</f>
        <v>Africa</v>
      </c>
      <c r="U345" s="4" t="str">
        <f>VLOOKUP(Table1[[#This Row],[Province_Number]],WikiTable[],4)</f>
        <v>Maghreb al-Aqsa / North Africa</v>
      </c>
      <c r="V345" s="4" t="str">
        <f>VLOOKUP(Table1[[#This Row],[Province_Number]],WikiTable[],12)</f>
        <v>Safi</v>
      </c>
      <c r="W345" s="7" t="str">
        <f>VLOOKUP(Table1[[#This Row],[Province_Number]],WikiTable[],11)</f>
        <v>Sugar</v>
      </c>
      <c r="X345" s="4" t="str">
        <f>VLOOKUP(Table1[[#This Row],[Province_Number]],base[],3)</f>
        <v>MOR</v>
      </c>
      <c r="Y345" s="7">
        <f>VLOOKUP(Table1[[#This Row],[Province_Number]],base[],11)</f>
        <v>5</v>
      </c>
      <c r="Z345" s="7">
        <f>VLOOKUP(Table1[[#This Row],[Province_Number]],base[],12)</f>
        <v>5</v>
      </c>
      <c r="AA345" s="7">
        <f>VLOOKUP(Table1[[#This Row],[Province_Number]],base[],13)</f>
        <v>2</v>
      </c>
      <c r="AB345" s="7" t="str">
        <f>VLOOKUP(Table1[[#This Row],[Province_Number]],base[],14)</f>
        <v>Marrakech</v>
      </c>
      <c r="AC345" s="7">
        <f>VLOOKUP(Table1[[#This Row],[Province_Number]],base[],15)</f>
        <v>0</v>
      </c>
    </row>
    <row r="346" spans="1:29" ht="16.5" hidden="1" thickTop="1" thickBot="1" x14ac:dyDescent="0.3">
      <c r="A346">
        <v>345</v>
      </c>
      <c r="B346" t="s">
        <v>1303</v>
      </c>
      <c r="C346" s="5" t="s">
        <v>1822</v>
      </c>
      <c r="D346" s="5" t="s">
        <v>1822</v>
      </c>
      <c r="E346" s="5" t="s">
        <v>1822</v>
      </c>
      <c r="F346" s="5" t="s">
        <v>36</v>
      </c>
      <c r="G346" s="5" t="s">
        <v>15</v>
      </c>
      <c r="H346" s="5">
        <v>2000</v>
      </c>
      <c r="I346" s="5" t="s">
        <v>4211</v>
      </c>
      <c r="J346" s="5" t="s">
        <v>16</v>
      </c>
      <c r="K346" s="5"/>
      <c r="L346" s="5"/>
      <c r="M346" s="5"/>
      <c r="N346" s="5"/>
      <c r="O346" s="5"/>
      <c r="P346" s="5"/>
      <c r="Q346" s="5"/>
      <c r="R346" s="5"/>
      <c r="S346" s="6"/>
      <c r="T346" s="4" t="str">
        <f>VLOOKUP(Table1[[#This Row],[Province_Number]],WikiTable[],3)</f>
        <v>Africa</v>
      </c>
      <c r="U346" s="4" t="str">
        <f>VLOOKUP(Table1[[#This Row],[Province_Number]],WikiTable[],4)</f>
        <v>Maghreb al-Aqsa / North Africa</v>
      </c>
      <c r="V346" s="4" t="str">
        <f>VLOOKUP(Table1[[#This Row],[Province_Number]],WikiTable[],12)</f>
        <v>Safi</v>
      </c>
      <c r="W346" s="7" t="str">
        <f>VLOOKUP(Table1[[#This Row],[Province_Number]],WikiTable[],11)</f>
        <v>Sugar</v>
      </c>
      <c r="X346" s="4" t="str">
        <f>VLOOKUP(Table1[[#This Row],[Province_Number]],base[],3)</f>
        <v>MOR</v>
      </c>
      <c r="Y346" s="7">
        <f>VLOOKUP(Table1[[#This Row],[Province_Number]],base[],11)</f>
        <v>1</v>
      </c>
      <c r="Z346" s="7">
        <f>VLOOKUP(Table1[[#This Row],[Province_Number]],base[],12)</f>
        <v>1</v>
      </c>
      <c r="AA346" s="7">
        <f>VLOOKUP(Table1[[#This Row],[Province_Number]],base[],13)</f>
        <v>1</v>
      </c>
      <c r="AB346" s="7" t="str">
        <f>VLOOKUP(Table1[[#This Row],[Province_Number]],base[],14)</f>
        <v>Safi</v>
      </c>
      <c r="AC346" s="7">
        <f>VLOOKUP(Table1[[#This Row],[Province_Number]],base[],15)</f>
        <v>0</v>
      </c>
    </row>
    <row r="347" spans="1:29" ht="16.5" hidden="1" thickTop="1" thickBot="1" x14ac:dyDescent="0.3">
      <c r="A347">
        <v>346</v>
      </c>
      <c r="B347" t="s">
        <v>1304</v>
      </c>
      <c r="C347" s="5" t="s">
        <v>1822</v>
      </c>
      <c r="D347" s="5" t="s">
        <v>1822</v>
      </c>
      <c r="E347" s="5" t="s">
        <v>1822</v>
      </c>
      <c r="F347" s="5" t="s">
        <v>36</v>
      </c>
      <c r="G347" s="5" t="s">
        <v>15</v>
      </c>
      <c r="H347" s="5">
        <v>2000</v>
      </c>
      <c r="I347" s="5" t="s">
        <v>4219</v>
      </c>
      <c r="J347" s="5" t="s">
        <v>16</v>
      </c>
      <c r="K347" s="5"/>
      <c r="L347" s="5"/>
      <c r="M347" s="5"/>
      <c r="N347" s="5"/>
      <c r="O347" s="5"/>
      <c r="P347" s="5"/>
      <c r="Q347" s="5"/>
      <c r="R347" s="5"/>
      <c r="S347" s="6"/>
      <c r="T347" s="4" t="str">
        <f>VLOOKUP(Table1[[#This Row],[Province_Number]],WikiTable[],3)</f>
        <v>Africa</v>
      </c>
      <c r="U347" s="4" t="str">
        <f>VLOOKUP(Table1[[#This Row],[Province_Number]],WikiTable[],4)</f>
        <v>Maghreb al-Aqsa / North Africa</v>
      </c>
      <c r="V347" s="4" t="str">
        <f>VLOOKUP(Table1[[#This Row],[Province_Number]],WikiTable[],12)</f>
        <v>Safi</v>
      </c>
      <c r="W347" s="7" t="str">
        <f>VLOOKUP(Table1[[#This Row],[Province_Number]],WikiTable[],11)</f>
        <v>Gold</v>
      </c>
      <c r="X347" s="4" t="str">
        <f>VLOOKUP(Table1[[#This Row],[Province_Number]],base[],3)</f>
        <v>MOR</v>
      </c>
      <c r="Y347" s="7">
        <f>VLOOKUP(Table1[[#This Row],[Province_Number]],base[],11)</f>
        <v>4</v>
      </c>
      <c r="Z347" s="7">
        <f>VLOOKUP(Table1[[#This Row],[Province_Number]],base[],12)</f>
        <v>4</v>
      </c>
      <c r="AA347" s="7">
        <f>VLOOKUP(Table1[[#This Row],[Province_Number]],base[],13)</f>
        <v>2</v>
      </c>
      <c r="AB347" s="7" t="str">
        <f>VLOOKUP(Table1[[#This Row],[Province_Number]],base[],14)</f>
        <v>Tafilalt</v>
      </c>
      <c r="AC347" s="7">
        <f>VLOOKUP(Table1[[#This Row],[Province_Number]],base[],15)</f>
        <v>0</v>
      </c>
    </row>
    <row r="348" spans="1:29" ht="16.5" hidden="1" thickTop="1" thickBot="1" x14ac:dyDescent="0.3">
      <c r="A348">
        <v>347</v>
      </c>
      <c r="B348" t="s">
        <v>1305</v>
      </c>
      <c r="C348" s="5" t="s">
        <v>1822</v>
      </c>
      <c r="D348" s="5" t="s">
        <v>1822</v>
      </c>
      <c r="E348" s="5" t="s">
        <v>1822</v>
      </c>
      <c r="F348" s="5" t="s">
        <v>91</v>
      </c>
      <c r="G348" s="5" t="s">
        <v>15</v>
      </c>
      <c r="H348" s="5">
        <v>2000</v>
      </c>
      <c r="I348" s="5" t="s">
        <v>4211</v>
      </c>
      <c r="J348" s="5" t="s">
        <v>16</v>
      </c>
      <c r="K348" s="5"/>
      <c r="L348" s="5"/>
      <c r="M348" s="5"/>
      <c r="N348" s="5"/>
      <c r="O348" s="5"/>
      <c r="P348" s="5"/>
      <c r="Q348" s="5"/>
      <c r="R348" s="5"/>
      <c r="S348" s="6"/>
      <c r="T348" s="4" t="str">
        <f>VLOOKUP(Table1[[#This Row],[Province_Number]],WikiTable[],3)</f>
        <v>Africa</v>
      </c>
      <c r="U348" s="4" t="str">
        <f>VLOOKUP(Table1[[#This Row],[Province_Number]],WikiTable[],4)</f>
        <v>Maghreb al-Aqsa / North Africa</v>
      </c>
      <c r="V348" s="4" t="str">
        <f>VLOOKUP(Table1[[#This Row],[Province_Number]],WikiTable[],12)</f>
        <v>Safi</v>
      </c>
      <c r="W348" s="7" t="str">
        <f>VLOOKUP(Table1[[#This Row],[Province_Number]],WikiTable[],11)</f>
        <v>Fish</v>
      </c>
      <c r="X348" s="4" t="str">
        <f>VLOOKUP(Table1[[#This Row],[Province_Number]],base[],3)</f>
        <v>MOR</v>
      </c>
      <c r="Y348" s="7">
        <f>VLOOKUP(Table1[[#This Row],[Province_Number]],base[],11)</f>
        <v>1</v>
      </c>
      <c r="Z348" s="7">
        <f>VLOOKUP(Table1[[#This Row],[Province_Number]],base[],12)</f>
        <v>1</v>
      </c>
      <c r="AA348" s="7">
        <f>VLOOKUP(Table1[[#This Row],[Province_Number]],base[],13)</f>
        <v>1</v>
      </c>
      <c r="AB348" s="7" t="str">
        <f>VLOOKUP(Table1[[#This Row],[Province_Number]],base[],14)</f>
        <v>Sidi Ifni</v>
      </c>
      <c r="AC348" s="7">
        <f>VLOOKUP(Table1[[#This Row],[Province_Number]],base[],15)</f>
        <v>0</v>
      </c>
    </row>
    <row r="349" spans="1:29" ht="16.5" hidden="1" thickTop="1" thickBot="1" x14ac:dyDescent="0.3">
      <c r="A349">
        <v>348</v>
      </c>
      <c r="B349" t="s">
        <v>1306</v>
      </c>
      <c r="C349" s="5" t="s">
        <v>1822</v>
      </c>
      <c r="D349" s="5" t="s">
        <v>1822</v>
      </c>
      <c r="E349" s="5" t="s">
        <v>1822</v>
      </c>
      <c r="F349" s="5" t="s">
        <v>76</v>
      </c>
      <c r="G349" s="5" t="s">
        <v>77</v>
      </c>
      <c r="H349" s="5">
        <v>2000</v>
      </c>
      <c r="I349" s="5" t="s">
        <v>4219</v>
      </c>
      <c r="J349" s="5" t="s">
        <v>16</v>
      </c>
      <c r="K349" s="5"/>
      <c r="L349" s="5"/>
      <c r="M349" s="5"/>
      <c r="N349" s="5"/>
      <c r="O349" s="5"/>
      <c r="P349" s="5"/>
      <c r="Q349" s="5"/>
      <c r="R349" s="5"/>
      <c r="S349" s="6"/>
      <c r="T349" s="4" t="str">
        <f>VLOOKUP(Table1[[#This Row],[Province_Number]],WikiTable[],3)</f>
        <v>Africa</v>
      </c>
      <c r="U349" s="4" t="str">
        <f>VLOOKUP(Table1[[#This Row],[Province_Number]],WikiTable[],4)</f>
        <v>Maghreb al-Aqsa / North Africa</v>
      </c>
      <c r="V349" s="4" t="str">
        <f>VLOOKUP(Table1[[#This Row],[Province_Number]],WikiTable[],12)</f>
        <v>Safi</v>
      </c>
      <c r="W349" s="7" t="str">
        <f>VLOOKUP(Table1[[#This Row],[Province_Number]],WikiTable[],11)</f>
        <v>Sugar</v>
      </c>
      <c r="X349" s="4" t="str">
        <f>VLOOKUP(Table1[[#This Row],[Province_Number]],base[],3)</f>
        <v>MOR</v>
      </c>
      <c r="Y349" s="7">
        <f>VLOOKUP(Table1[[#This Row],[Province_Number]],base[],11)</f>
        <v>5</v>
      </c>
      <c r="Z349" s="7">
        <f>VLOOKUP(Table1[[#This Row],[Province_Number]],base[],12)</f>
        <v>5</v>
      </c>
      <c r="AA349" s="7">
        <f>VLOOKUP(Table1[[#This Row],[Province_Number]],base[],13)</f>
        <v>2</v>
      </c>
      <c r="AB349" s="7" t="str">
        <f>VLOOKUP(Table1[[#This Row],[Province_Number]],base[],14)</f>
        <v>Taroudant</v>
      </c>
      <c r="AC349" s="7">
        <f>VLOOKUP(Table1[[#This Row],[Province_Number]],base[],15)</f>
        <v>0</v>
      </c>
    </row>
    <row r="350" spans="1:29" ht="16.5" hidden="1" thickTop="1" thickBot="1" x14ac:dyDescent="0.3">
      <c r="A350">
        <v>349</v>
      </c>
      <c r="B350" t="s">
        <v>1307</v>
      </c>
      <c r="C350" s="5" t="s">
        <v>1822</v>
      </c>
      <c r="D350" s="5" t="s">
        <v>1822</v>
      </c>
      <c r="E350" s="5" t="s">
        <v>1822</v>
      </c>
      <c r="F350" s="5" t="s">
        <v>36</v>
      </c>
      <c r="G350" s="5" t="s">
        <v>15</v>
      </c>
      <c r="H350" s="5">
        <v>2000</v>
      </c>
      <c r="I350" s="5" t="s">
        <v>4219</v>
      </c>
      <c r="J350" s="5" t="s">
        <v>16</v>
      </c>
      <c r="K350" s="5"/>
      <c r="L350" s="5"/>
      <c r="M350" s="5"/>
      <c r="N350" s="5"/>
      <c r="O350" s="5"/>
      <c r="P350" s="5"/>
      <c r="Q350" s="5"/>
      <c r="R350" s="5"/>
      <c r="S350" s="6"/>
      <c r="T350" s="4" t="str">
        <f>VLOOKUP(Table1[[#This Row],[Province_Number]],WikiTable[],3)</f>
        <v>Africa</v>
      </c>
      <c r="U350" s="4" t="str">
        <f>VLOOKUP(Table1[[#This Row],[Province_Number]],WikiTable[],4)</f>
        <v>Maghreb al-Aqsa / North Africa</v>
      </c>
      <c r="V350" s="4" t="str">
        <f>VLOOKUP(Table1[[#This Row],[Province_Number]],WikiTable[],12)</f>
        <v>Safi</v>
      </c>
      <c r="W350" s="7" t="str">
        <f>VLOOKUP(Table1[[#This Row],[Province_Number]],WikiTable[],11)</f>
        <v>Grain</v>
      </c>
      <c r="X350" s="4" t="str">
        <f>VLOOKUP(Table1[[#This Row],[Province_Number]],base[],3)</f>
        <v>TLC</v>
      </c>
      <c r="Y350" s="7">
        <f>VLOOKUP(Table1[[#This Row],[Province_Number]],base[],11)</f>
        <v>2</v>
      </c>
      <c r="Z350" s="7">
        <f>VLOOKUP(Table1[[#This Row],[Province_Number]],base[],12)</f>
        <v>2</v>
      </c>
      <c r="AA350" s="7">
        <f>VLOOKUP(Table1[[#This Row],[Province_Number]],base[],13)</f>
        <v>1</v>
      </c>
      <c r="AB350" s="7" t="str">
        <f>VLOOKUP(Table1[[#This Row],[Province_Number]],base[],14)</f>
        <v>Figuig</v>
      </c>
      <c r="AC350" s="7">
        <f>VLOOKUP(Table1[[#This Row],[Province_Number]],base[],15)</f>
        <v>25</v>
      </c>
    </row>
    <row r="351" spans="1:29" ht="16.5" hidden="1" thickTop="1" thickBot="1" x14ac:dyDescent="0.3">
      <c r="A351">
        <v>350</v>
      </c>
      <c r="B351" t="s">
        <v>1309</v>
      </c>
      <c r="C351" s="5" t="s">
        <v>1822</v>
      </c>
      <c r="D351" s="5" t="s">
        <v>1822</v>
      </c>
      <c r="E351" s="5" t="s">
        <v>1822</v>
      </c>
      <c r="F351" s="5" t="s">
        <v>70</v>
      </c>
      <c r="G351" s="5" t="s">
        <v>71</v>
      </c>
      <c r="H351" s="5">
        <v>2000</v>
      </c>
      <c r="I351" s="5" t="s">
        <v>4219</v>
      </c>
      <c r="J351" s="5" t="s">
        <v>16</v>
      </c>
      <c r="K351" s="5"/>
      <c r="L351" s="5"/>
      <c r="M351" s="5"/>
      <c r="N351" s="5"/>
      <c r="O351" s="5"/>
      <c r="P351" s="5"/>
      <c r="Q351" s="5"/>
      <c r="R351" s="5"/>
      <c r="S351" s="6"/>
      <c r="T351" s="4" t="str">
        <f>VLOOKUP(Table1[[#This Row],[Province_Number]],WikiTable[],3)</f>
        <v>Africa</v>
      </c>
      <c r="U351" s="4" t="str">
        <f>VLOOKUP(Table1[[#This Row],[Province_Number]],WikiTable[],4)</f>
        <v>Maghreb al-Awsat / North Africa</v>
      </c>
      <c r="V351" s="4" t="str">
        <f>VLOOKUP(Table1[[#This Row],[Province_Number]],WikiTable[],12)</f>
        <v>Tunis</v>
      </c>
      <c r="W351" s="7" t="str">
        <f>VLOOKUP(Table1[[#This Row],[Province_Number]],WikiTable[],11)</f>
        <v>Wool</v>
      </c>
      <c r="X351" s="4" t="str">
        <f>VLOOKUP(Table1[[#This Row],[Province_Number]],base[],3)</f>
        <v>MZB</v>
      </c>
      <c r="Y351" s="7">
        <f>VLOOKUP(Table1[[#This Row],[Province_Number]],base[],11)</f>
        <v>1</v>
      </c>
      <c r="Z351" s="7">
        <f>VLOOKUP(Table1[[#This Row],[Province_Number]],base[],12)</f>
        <v>1</v>
      </c>
      <c r="AA351" s="7">
        <f>VLOOKUP(Table1[[#This Row],[Province_Number]],base[],13)</f>
        <v>1</v>
      </c>
      <c r="AB351" s="7" t="str">
        <f>VLOOKUP(Table1[[#This Row],[Province_Number]],base[],14)</f>
        <v>Laghwat</v>
      </c>
      <c r="AC351" s="7">
        <f>VLOOKUP(Table1[[#This Row],[Province_Number]],base[],15)</f>
        <v>0</v>
      </c>
    </row>
    <row r="352" spans="1:29" ht="16.5" hidden="1" thickTop="1" thickBot="1" x14ac:dyDescent="0.3">
      <c r="A352">
        <v>351</v>
      </c>
      <c r="B352" t="s">
        <v>1310</v>
      </c>
      <c r="C352" s="5" t="s">
        <v>1822</v>
      </c>
      <c r="D352" s="5" t="s">
        <v>1822</v>
      </c>
      <c r="E352" s="5" t="s">
        <v>1822</v>
      </c>
      <c r="F352" s="5" t="s">
        <v>70</v>
      </c>
      <c r="G352" s="5" t="s">
        <v>71</v>
      </c>
      <c r="H352" s="5">
        <v>2000</v>
      </c>
      <c r="I352" s="5" t="s">
        <v>4219</v>
      </c>
      <c r="J352" s="5" t="s">
        <v>16</v>
      </c>
      <c r="K352" s="5"/>
      <c r="L352" s="5"/>
      <c r="M352" s="5"/>
      <c r="N352" s="5"/>
      <c r="O352" s="5"/>
      <c r="P352" s="5"/>
      <c r="Q352" s="5"/>
      <c r="R352" s="5"/>
      <c r="S352" s="6"/>
      <c r="T352" s="4" t="str">
        <f>VLOOKUP(Table1[[#This Row],[Province_Number]],WikiTable[],3)</f>
        <v>Africa</v>
      </c>
      <c r="U352" s="4" t="str">
        <f>VLOOKUP(Table1[[#This Row],[Province_Number]],WikiTable[],4)</f>
        <v>Maghreb al-Awsat / North Africa</v>
      </c>
      <c r="V352" s="4" t="str">
        <f>VLOOKUP(Table1[[#This Row],[Province_Number]],WikiTable[],12)</f>
        <v>Tunis</v>
      </c>
      <c r="W352" s="7" t="str">
        <f>VLOOKUP(Table1[[#This Row],[Province_Number]],WikiTable[],11)</f>
        <v>Wool</v>
      </c>
      <c r="X352" s="4" t="str">
        <f>VLOOKUP(Table1[[#This Row],[Province_Number]],base[],3)</f>
        <v>TGT</v>
      </c>
      <c r="Y352" s="7">
        <f>VLOOKUP(Table1[[#This Row],[Province_Number]],base[],11)</f>
        <v>1</v>
      </c>
      <c r="Z352" s="7">
        <f>VLOOKUP(Table1[[#This Row],[Province_Number]],base[],12)</f>
        <v>1</v>
      </c>
      <c r="AA352" s="7">
        <f>VLOOKUP(Table1[[#This Row],[Province_Number]],base[],13)</f>
        <v>1</v>
      </c>
      <c r="AB352" s="7" t="str">
        <f>VLOOKUP(Table1[[#This Row],[Province_Number]],base[],14)</f>
        <v>Biskra</v>
      </c>
      <c r="AC352" s="7">
        <f>VLOOKUP(Table1[[#This Row],[Province_Number]],base[],15)</f>
        <v>25</v>
      </c>
    </row>
    <row r="353" spans="1:29" ht="16.5" hidden="1" thickTop="1" thickBot="1" x14ac:dyDescent="0.3">
      <c r="A353">
        <v>352</v>
      </c>
      <c r="B353" t="s">
        <v>1311</v>
      </c>
      <c r="C353" s="5" t="s">
        <v>1822</v>
      </c>
      <c r="D353" s="5" t="s">
        <v>1822</v>
      </c>
      <c r="E353" s="5" t="s">
        <v>1822</v>
      </c>
      <c r="F353" s="5" t="s">
        <v>70</v>
      </c>
      <c r="G353" s="5" t="s">
        <v>71</v>
      </c>
      <c r="H353" s="5">
        <v>2000</v>
      </c>
      <c r="I353" s="5" t="s">
        <v>4219</v>
      </c>
      <c r="J353" s="5" t="s">
        <v>16</v>
      </c>
      <c r="K353" s="5"/>
      <c r="L353" s="5"/>
      <c r="M353" s="5"/>
      <c r="N353" s="5"/>
      <c r="O353" s="5"/>
      <c r="P353" s="5"/>
      <c r="Q353" s="5"/>
      <c r="R353" s="5"/>
      <c r="S353" s="6"/>
      <c r="T353" s="4" t="str">
        <f>VLOOKUP(Table1[[#This Row],[Province_Number]],WikiTable[],3)</f>
        <v>Africa</v>
      </c>
      <c r="U353" s="4" t="str">
        <f>VLOOKUP(Table1[[#This Row],[Province_Number]],WikiTable[],4)</f>
        <v>Maghreb al-Adna / North Africa</v>
      </c>
      <c r="V353" s="4" t="str">
        <f>VLOOKUP(Table1[[#This Row],[Province_Number]],WikiTable[],12)</f>
        <v>Tunis</v>
      </c>
      <c r="W353" s="7" t="str">
        <f>VLOOKUP(Table1[[#This Row],[Province_Number]],WikiTable[],11)</f>
        <v>Salt</v>
      </c>
      <c r="X353" s="4" t="str">
        <f>VLOOKUP(Table1[[#This Row],[Province_Number]],base[],3)</f>
        <v>GHD</v>
      </c>
      <c r="Y353" s="7">
        <f>VLOOKUP(Table1[[#This Row],[Province_Number]],base[],11)</f>
        <v>2</v>
      </c>
      <c r="Z353" s="7">
        <f>VLOOKUP(Table1[[#This Row],[Province_Number]],base[],12)</f>
        <v>2</v>
      </c>
      <c r="AA353" s="7">
        <f>VLOOKUP(Table1[[#This Row],[Province_Number]],base[],13)</f>
        <v>1</v>
      </c>
      <c r="AB353" s="7" t="str">
        <f>VLOOKUP(Table1[[#This Row],[Province_Number]],base[],14)</f>
        <v>Gafsa</v>
      </c>
      <c r="AC353" s="7">
        <f>VLOOKUP(Table1[[#This Row],[Province_Number]],base[],15)</f>
        <v>0</v>
      </c>
    </row>
    <row r="354" spans="1:29" ht="16.5" hidden="1" thickTop="1" thickBot="1" x14ac:dyDescent="0.3">
      <c r="A354">
        <v>353</v>
      </c>
      <c r="B354" t="s">
        <v>1312</v>
      </c>
      <c r="C354" s="5" t="s">
        <v>1822</v>
      </c>
      <c r="D354" s="5" t="s">
        <v>1822</v>
      </c>
      <c r="E354" s="5" t="s">
        <v>1822</v>
      </c>
      <c r="F354" s="5" t="s">
        <v>70</v>
      </c>
      <c r="G354" s="5" t="s">
        <v>71</v>
      </c>
      <c r="H354" s="5">
        <v>2000</v>
      </c>
      <c r="I354" s="5" t="s">
        <v>4211</v>
      </c>
      <c r="J354" s="5" t="s">
        <v>16</v>
      </c>
      <c r="K354" s="5"/>
      <c r="L354" s="5"/>
      <c r="M354" s="5"/>
      <c r="N354" s="5"/>
      <c r="O354" s="5"/>
      <c r="P354" s="5"/>
      <c r="Q354" s="5"/>
      <c r="R354" s="5"/>
      <c r="S354" s="6"/>
      <c r="T354" s="4" t="str">
        <f>VLOOKUP(Table1[[#This Row],[Province_Number]],WikiTable[],3)</f>
        <v>Africa</v>
      </c>
      <c r="U354" s="4" t="str">
        <f>VLOOKUP(Table1[[#This Row],[Province_Number]],WikiTable[],4)</f>
        <v>Maghreb al-Adna / North Africa / Tripolitania</v>
      </c>
      <c r="V354" s="4" t="str">
        <f>VLOOKUP(Table1[[#This Row],[Province_Number]],WikiTable[],12)</f>
        <v>Tunis</v>
      </c>
      <c r="W354" s="7" t="str">
        <f>VLOOKUP(Table1[[#This Row],[Province_Number]],WikiTable[],11)</f>
        <v>Grain</v>
      </c>
      <c r="X354" s="4" t="str">
        <f>VLOOKUP(Table1[[#This Row],[Province_Number]],base[],3)</f>
        <v>TUN</v>
      </c>
      <c r="Y354" s="7">
        <f>VLOOKUP(Table1[[#This Row],[Province_Number]],base[],11)</f>
        <v>1</v>
      </c>
      <c r="Z354" s="7">
        <f>VLOOKUP(Table1[[#This Row],[Province_Number]],base[],12)</f>
        <v>1</v>
      </c>
      <c r="AA354" s="7">
        <f>VLOOKUP(Table1[[#This Row],[Province_Number]],base[],13)</f>
        <v>1</v>
      </c>
      <c r="AB354" s="7" t="str">
        <f>VLOOKUP(Table1[[#This Row],[Province_Number]],base[],14)</f>
        <v>Tataouine</v>
      </c>
      <c r="AC354" s="7">
        <f>VLOOKUP(Table1[[#This Row],[Province_Number]],base[],15)</f>
        <v>0</v>
      </c>
    </row>
    <row r="355" spans="1:29" ht="16.5" hidden="1" thickTop="1" thickBot="1" x14ac:dyDescent="0.3">
      <c r="A355">
        <v>354</v>
      </c>
      <c r="B355" t="s">
        <v>1313</v>
      </c>
      <c r="C355" s="5" t="s">
        <v>1822</v>
      </c>
      <c r="D355" s="5" t="s">
        <v>1822</v>
      </c>
      <c r="E355" s="5" t="s">
        <v>1822</v>
      </c>
      <c r="F355" s="5" t="s">
        <v>70</v>
      </c>
      <c r="G355" s="5" t="s">
        <v>71</v>
      </c>
      <c r="H355" s="5">
        <v>2000</v>
      </c>
      <c r="I355" s="5" t="s">
        <v>4211</v>
      </c>
      <c r="J355" s="5" t="s">
        <v>16</v>
      </c>
      <c r="K355" s="5"/>
      <c r="L355" s="5"/>
      <c r="M355" s="5"/>
      <c r="N355" s="5"/>
      <c r="O355" s="5"/>
      <c r="P355" s="5"/>
      <c r="Q355" s="5"/>
      <c r="R355" s="5"/>
      <c r="S355" s="6"/>
      <c r="T355" s="4" t="str">
        <f>VLOOKUP(Table1[[#This Row],[Province_Number]],WikiTable[],3)</f>
        <v>Africa</v>
      </c>
      <c r="U355" s="4" t="str">
        <f>VLOOKUP(Table1[[#This Row],[Province_Number]],WikiTable[],4)</f>
        <v>Maghreb al-Adna / North Africa / Tripolitania</v>
      </c>
      <c r="V355" s="4" t="str">
        <f>VLOOKUP(Table1[[#This Row],[Province_Number]],WikiTable[],12)</f>
        <v>Tunis</v>
      </c>
      <c r="W355" s="7" t="str">
        <f>VLOOKUP(Table1[[#This Row],[Province_Number]],WikiTable[],11)</f>
        <v>Cloth</v>
      </c>
      <c r="X355" s="4" t="str">
        <f>VLOOKUP(Table1[[#This Row],[Province_Number]],base[],3)</f>
        <v>TUN</v>
      </c>
      <c r="Y355" s="7">
        <f>VLOOKUP(Table1[[#This Row],[Province_Number]],base[],11)</f>
        <v>2</v>
      </c>
      <c r="Z355" s="7">
        <f>VLOOKUP(Table1[[#This Row],[Province_Number]],base[],12)</f>
        <v>2</v>
      </c>
      <c r="AA355" s="7">
        <f>VLOOKUP(Table1[[#This Row],[Province_Number]],base[],13)</f>
        <v>1</v>
      </c>
      <c r="AB355" s="7" t="str">
        <f>VLOOKUP(Table1[[#This Row],[Province_Number]],base[],14)</f>
        <v>Tripoli" #Tripoli in the West.</v>
      </c>
      <c r="AC355" s="7">
        <f>VLOOKUP(Table1[[#This Row],[Province_Number]],base[],15)</f>
        <v>0</v>
      </c>
    </row>
    <row r="356" spans="1:29" ht="16.5" hidden="1" thickTop="1" thickBot="1" x14ac:dyDescent="0.3">
      <c r="A356">
        <v>355</v>
      </c>
      <c r="B356" t="s">
        <v>1314</v>
      </c>
      <c r="C356" s="5" t="s">
        <v>1822</v>
      </c>
      <c r="D356" s="5" t="s">
        <v>1822</v>
      </c>
      <c r="E356" s="5" t="s">
        <v>1822</v>
      </c>
      <c r="F356" s="5" t="s">
        <v>70</v>
      </c>
      <c r="G356" s="5" t="s">
        <v>71</v>
      </c>
      <c r="H356" s="5">
        <v>2000</v>
      </c>
      <c r="I356" s="5" t="s">
        <v>4211</v>
      </c>
      <c r="J356" s="5" t="s">
        <v>16</v>
      </c>
      <c r="K356" s="5"/>
      <c r="L356" s="5"/>
      <c r="M356" s="5"/>
      <c r="N356" s="5"/>
      <c r="O356" s="5"/>
      <c r="P356" s="5"/>
      <c r="Q356" s="5"/>
      <c r="R356" s="5"/>
      <c r="S356" s="6"/>
      <c r="T356" s="4" t="str">
        <f>VLOOKUP(Table1[[#This Row],[Province_Number]],WikiTable[],3)</f>
        <v>Africa</v>
      </c>
      <c r="U356" s="4" t="str">
        <f>VLOOKUP(Table1[[#This Row],[Province_Number]],WikiTable[],4)</f>
        <v>North Africa / Tripolitania</v>
      </c>
      <c r="V356" s="4" t="str">
        <f>VLOOKUP(Table1[[#This Row],[Province_Number]],WikiTable[],12)</f>
        <v>Tunis</v>
      </c>
      <c r="W356" s="7" t="str">
        <f>VLOOKUP(Table1[[#This Row],[Province_Number]],WikiTable[],11)</f>
        <v>Fish</v>
      </c>
      <c r="X356" s="4" t="str">
        <f>VLOOKUP(Table1[[#This Row],[Province_Number]],base[],3)</f>
        <v>FZA</v>
      </c>
      <c r="Y356" s="7">
        <f>VLOOKUP(Table1[[#This Row],[Province_Number]],base[],11)</f>
        <v>1</v>
      </c>
      <c r="Z356" s="7">
        <f>VLOOKUP(Table1[[#This Row],[Province_Number]],base[],12)</f>
        <v>1</v>
      </c>
      <c r="AA356" s="7">
        <f>VLOOKUP(Table1[[#This Row],[Province_Number]],base[],13)</f>
        <v>1</v>
      </c>
      <c r="AB356" s="7" t="str">
        <f>VLOOKUP(Table1[[#This Row],[Province_Number]],base[],14)</f>
        <v>Ben Jawad</v>
      </c>
      <c r="AC356" s="7">
        <f>VLOOKUP(Table1[[#This Row],[Province_Number]],base[],15)</f>
        <v>25</v>
      </c>
    </row>
    <row r="357" spans="1:29" ht="16.5" hidden="1" thickTop="1" thickBot="1" x14ac:dyDescent="0.3">
      <c r="A357">
        <v>356</v>
      </c>
      <c r="B357" t="s">
        <v>1315</v>
      </c>
      <c r="C357" s="5" t="s">
        <v>1822</v>
      </c>
      <c r="D357" s="5" t="s">
        <v>1822</v>
      </c>
      <c r="E357" s="5" t="s">
        <v>1822</v>
      </c>
      <c r="F357" s="5" t="s">
        <v>70</v>
      </c>
      <c r="G357" s="5" t="s">
        <v>71</v>
      </c>
      <c r="H357" s="5">
        <v>2000</v>
      </c>
      <c r="I357" s="5" t="s">
        <v>4211</v>
      </c>
      <c r="J357" s="5" t="s">
        <v>16</v>
      </c>
      <c r="K357" s="5"/>
      <c r="L357" s="5"/>
      <c r="M357" s="5"/>
      <c r="N357" s="5"/>
      <c r="O357" s="5"/>
      <c r="P357" s="5"/>
      <c r="Q357" s="5"/>
      <c r="R357" s="5"/>
      <c r="S357" s="6"/>
      <c r="T357" s="4" t="str">
        <f>VLOOKUP(Table1[[#This Row],[Province_Number]],WikiTable[],3)</f>
        <v>Africa</v>
      </c>
      <c r="U357" s="4" t="str">
        <f>VLOOKUP(Table1[[#This Row],[Province_Number]],WikiTable[],4)</f>
        <v>North Africa / Cyrenaica</v>
      </c>
      <c r="V357" s="4" t="str">
        <f>VLOOKUP(Table1[[#This Row],[Province_Number]],WikiTable[],12)</f>
        <v>Tunis</v>
      </c>
      <c r="W357" s="7" t="str">
        <f>VLOOKUP(Table1[[#This Row],[Province_Number]],WikiTable[],11)</f>
        <v>Wool</v>
      </c>
      <c r="X357" s="4" t="str">
        <f>VLOOKUP(Table1[[#This Row],[Province_Number]],base[],3)</f>
        <v>MAM</v>
      </c>
      <c r="Y357" s="7">
        <f>VLOOKUP(Table1[[#This Row],[Province_Number]],base[],11)</f>
        <v>2</v>
      </c>
      <c r="Z357" s="7">
        <f>VLOOKUP(Table1[[#This Row],[Province_Number]],base[],12)</f>
        <v>2</v>
      </c>
      <c r="AA357" s="7">
        <f>VLOOKUP(Table1[[#This Row],[Province_Number]],base[],13)</f>
        <v>2</v>
      </c>
      <c r="AB357" s="7" t="str">
        <f>VLOOKUP(Table1[[#This Row],[Province_Number]],base[],14)</f>
        <v>Benghazi</v>
      </c>
      <c r="AC357" s="7">
        <f>VLOOKUP(Table1[[#This Row],[Province_Number]],base[],15)</f>
        <v>50</v>
      </c>
    </row>
    <row r="358" spans="1:29" ht="16.5" hidden="1" thickTop="1" thickBot="1" x14ac:dyDescent="0.3">
      <c r="A358">
        <v>357</v>
      </c>
      <c r="B358" t="s">
        <v>1316</v>
      </c>
      <c r="C358" s="5" t="s">
        <v>1822</v>
      </c>
      <c r="D358" s="5" t="s">
        <v>1822</v>
      </c>
      <c r="E358" s="5" t="s">
        <v>1822</v>
      </c>
      <c r="F358" s="5" t="s">
        <v>70</v>
      </c>
      <c r="G358" s="5" t="s">
        <v>71</v>
      </c>
      <c r="H358" s="5">
        <v>2000</v>
      </c>
      <c r="I358" s="5" t="s">
        <v>4211</v>
      </c>
      <c r="J358" s="5" t="s">
        <v>16</v>
      </c>
      <c r="K358" s="5"/>
      <c r="L358" s="5"/>
      <c r="M358" s="5"/>
      <c r="N358" s="5"/>
      <c r="O358" s="5"/>
      <c r="P358" s="5"/>
      <c r="Q358" s="5"/>
      <c r="R358" s="5"/>
      <c r="S358" s="6"/>
      <c r="T358" s="4" t="str">
        <f>VLOOKUP(Table1[[#This Row],[Province_Number]],WikiTable[],3)</f>
        <v>Africa</v>
      </c>
      <c r="U358" s="4" t="str">
        <f>VLOOKUP(Table1[[#This Row],[Province_Number]],WikiTable[],4)</f>
        <v>North Africa / Cyrenaica</v>
      </c>
      <c r="V358" s="4" t="str">
        <f>VLOOKUP(Table1[[#This Row],[Province_Number]],WikiTable[],12)</f>
        <v>Alexandria</v>
      </c>
      <c r="W358" s="7" t="str">
        <f>VLOOKUP(Table1[[#This Row],[Province_Number]],WikiTable[],11)</f>
        <v>Wool</v>
      </c>
      <c r="X358" s="4" t="str">
        <f>VLOOKUP(Table1[[#This Row],[Province_Number]],base[],3)</f>
        <v>MAM</v>
      </c>
      <c r="Y358" s="7">
        <f>VLOOKUP(Table1[[#This Row],[Province_Number]],base[],11)</f>
        <v>1</v>
      </c>
      <c r="Z358" s="7">
        <f>VLOOKUP(Table1[[#This Row],[Province_Number]],base[],12)</f>
        <v>1</v>
      </c>
      <c r="AA358" s="7">
        <f>VLOOKUP(Table1[[#This Row],[Province_Number]],base[],13)</f>
        <v>1</v>
      </c>
      <c r="AB358" s="7" t="str">
        <f>VLOOKUP(Table1[[#This Row],[Province_Number]],base[],14)</f>
        <v>Derna</v>
      </c>
      <c r="AC358" s="7">
        <f>VLOOKUP(Table1[[#This Row],[Province_Number]],base[],15)</f>
        <v>50</v>
      </c>
    </row>
    <row r="359" spans="1:29" ht="16.5" hidden="1" thickTop="1" thickBot="1" x14ac:dyDescent="0.3">
      <c r="A359">
        <v>358</v>
      </c>
      <c r="B359" t="s">
        <v>1317</v>
      </c>
      <c r="C359" s="5" t="s">
        <v>1822</v>
      </c>
      <c r="D359" s="5" t="s">
        <v>1822</v>
      </c>
      <c r="E359" s="5" t="s">
        <v>1822</v>
      </c>
      <c r="F359" s="5" t="s">
        <v>70</v>
      </c>
      <c r="G359" s="5" t="s">
        <v>71</v>
      </c>
      <c r="H359" s="5">
        <v>2000</v>
      </c>
      <c r="I359" s="5" t="s">
        <v>4227</v>
      </c>
      <c r="J359" s="5" t="s">
        <v>16</v>
      </c>
      <c r="K359" s="5"/>
      <c r="L359" s="5"/>
      <c r="M359" s="5"/>
      <c r="N359" s="5"/>
      <c r="O359" s="5"/>
      <c r="P359" s="5"/>
      <c r="Q359" s="5"/>
      <c r="R359" s="5"/>
      <c r="S359" s="6"/>
      <c r="T359" s="4" t="str">
        <f>VLOOKUP(Table1[[#This Row],[Province_Number]],WikiTable[],3)</f>
        <v>Africa</v>
      </c>
      <c r="U359" s="4" t="str">
        <f>VLOOKUP(Table1[[#This Row],[Province_Number]],WikiTable[],4)</f>
        <v>Arabian region / North Africa / The Middle East / Egypt</v>
      </c>
      <c r="V359" s="4" t="str">
        <f>VLOOKUP(Table1[[#This Row],[Province_Number]],WikiTable[],12)</f>
        <v>Alexandria</v>
      </c>
      <c r="W359" s="7" t="str">
        <f>VLOOKUP(Table1[[#This Row],[Province_Number]],WikiTable[],11)</f>
        <v>Spices</v>
      </c>
      <c r="X359" s="4" t="str">
        <f>VLOOKUP(Table1[[#This Row],[Province_Number]],base[],3)</f>
        <v>MAM</v>
      </c>
      <c r="Y359" s="7">
        <f>VLOOKUP(Table1[[#This Row],[Province_Number]],base[],11)</f>
        <v>7</v>
      </c>
      <c r="Z359" s="7">
        <f>VLOOKUP(Table1[[#This Row],[Province_Number]],base[],12)</f>
        <v>7</v>
      </c>
      <c r="AA359" s="7">
        <f>VLOOKUP(Table1[[#This Row],[Province_Number]],base[],13)</f>
        <v>5</v>
      </c>
      <c r="AB359" s="7" t="str">
        <f>VLOOKUP(Table1[[#This Row],[Province_Number]],base[],14)</f>
        <v>Al Iskandirya</v>
      </c>
      <c r="AC359" s="7">
        <f>VLOOKUP(Table1[[#This Row],[Province_Number]],base[],15)</f>
        <v>0</v>
      </c>
    </row>
    <row r="360" spans="1:29" ht="16.5" hidden="1" thickTop="1" thickBot="1" x14ac:dyDescent="0.3">
      <c r="A360">
        <v>359</v>
      </c>
      <c r="B360" t="s">
        <v>1318</v>
      </c>
      <c r="C360" s="5" t="s">
        <v>1822</v>
      </c>
      <c r="D360" s="5" t="s">
        <v>1822</v>
      </c>
      <c r="E360" s="5" t="s">
        <v>1822</v>
      </c>
      <c r="F360" s="5" t="s">
        <v>70</v>
      </c>
      <c r="G360" s="5" t="s">
        <v>71</v>
      </c>
      <c r="H360" s="5">
        <v>2000</v>
      </c>
      <c r="I360" s="5" t="s">
        <v>4225</v>
      </c>
      <c r="J360" s="5" t="s">
        <v>16</v>
      </c>
      <c r="K360" s="5"/>
      <c r="L360" s="5"/>
      <c r="M360" s="5"/>
      <c r="N360" s="5"/>
      <c r="O360" s="5"/>
      <c r="P360" s="5"/>
      <c r="Q360" s="5"/>
      <c r="R360" s="5"/>
      <c r="S360" s="6"/>
      <c r="T360" s="4" t="str">
        <f>VLOOKUP(Table1[[#This Row],[Province_Number]],WikiTable[],3)</f>
        <v>Africa</v>
      </c>
      <c r="U360" s="4" t="str">
        <f>VLOOKUP(Table1[[#This Row],[Province_Number]],WikiTable[],4)</f>
        <v>Arabian region / North Africa / The Middle East / Egypt</v>
      </c>
      <c r="V360" s="4" t="str">
        <f>VLOOKUP(Table1[[#This Row],[Province_Number]],WikiTable[],12)</f>
        <v>Alexandria</v>
      </c>
      <c r="W360" s="7" t="str">
        <f>VLOOKUP(Table1[[#This Row],[Province_Number]],WikiTable[],11)</f>
        <v>Grain</v>
      </c>
      <c r="X360" s="4" t="str">
        <f>VLOOKUP(Table1[[#This Row],[Province_Number]],base[],3)</f>
        <v>MAM</v>
      </c>
      <c r="Y360" s="7">
        <f>VLOOKUP(Table1[[#This Row],[Province_Number]],base[],11)</f>
        <v>3</v>
      </c>
      <c r="Z360" s="7">
        <f>VLOOKUP(Table1[[#This Row],[Province_Number]],base[],12)</f>
        <v>3</v>
      </c>
      <c r="AA360" s="7">
        <f>VLOOKUP(Table1[[#This Row],[Province_Number]],base[],13)</f>
        <v>2</v>
      </c>
      <c r="AB360" s="7" t="str">
        <f>VLOOKUP(Table1[[#This Row],[Province_Number]],base[],14)</f>
        <v>Al Fayyum</v>
      </c>
      <c r="AC360" s="7">
        <f>VLOOKUP(Table1[[#This Row],[Province_Number]],base[],15)</f>
        <v>0</v>
      </c>
    </row>
    <row r="361" spans="1:29" ht="16.5" hidden="1" thickTop="1" thickBot="1" x14ac:dyDescent="0.3">
      <c r="A361">
        <v>360</v>
      </c>
      <c r="B361" t="s">
        <v>1321</v>
      </c>
      <c r="C361" s="5" t="s">
        <v>1822</v>
      </c>
      <c r="D361" s="5" t="s">
        <v>1822</v>
      </c>
      <c r="E361" s="5" t="s">
        <v>1822</v>
      </c>
      <c r="F361" s="5" t="s">
        <v>70</v>
      </c>
      <c r="G361" s="5" t="s">
        <v>71</v>
      </c>
      <c r="H361" s="5">
        <v>2000</v>
      </c>
      <c r="I361" s="5" t="s">
        <v>4225</v>
      </c>
      <c r="J361" s="5" t="s">
        <v>16</v>
      </c>
      <c r="K361" s="5"/>
      <c r="L361" s="5"/>
      <c r="M361" s="5"/>
      <c r="N361" s="5"/>
      <c r="O361" s="5"/>
      <c r="P361" s="5"/>
      <c r="Q361" s="5"/>
      <c r="R361" s="5"/>
      <c r="S361" s="6"/>
      <c r="T361" s="4" t="str">
        <f>VLOOKUP(Table1[[#This Row],[Province_Number]],WikiTable[],3)</f>
        <v>Africa</v>
      </c>
      <c r="U361" s="4" t="str">
        <f>VLOOKUP(Table1[[#This Row],[Province_Number]],WikiTable[],4)</f>
        <v>Arabian region / North Africa / The Middle East / Egypt</v>
      </c>
      <c r="V361" s="4" t="str">
        <f>VLOOKUP(Table1[[#This Row],[Province_Number]],WikiTable[],12)</f>
        <v>Alexandria</v>
      </c>
      <c r="W361" s="7" t="str">
        <f>VLOOKUP(Table1[[#This Row],[Province_Number]],WikiTable[],11)</f>
        <v>Grain</v>
      </c>
      <c r="X361" s="4" t="str">
        <f>VLOOKUP(Table1[[#This Row],[Province_Number]],base[],3)</f>
        <v>MAM</v>
      </c>
      <c r="Y361" s="7">
        <f>VLOOKUP(Table1[[#This Row],[Province_Number]],base[],11)</f>
        <v>2</v>
      </c>
      <c r="Z361" s="7">
        <f>VLOOKUP(Table1[[#This Row],[Province_Number]],base[],12)</f>
        <v>2</v>
      </c>
      <c r="AA361" s="7">
        <f>VLOOKUP(Table1[[#This Row],[Province_Number]],base[],13)</f>
        <v>2</v>
      </c>
      <c r="AB361" s="7" t="str">
        <f>VLOOKUP(Table1[[#This Row],[Province_Number]],base[],14)</f>
        <v>Quenah</v>
      </c>
      <c r="AC361" s="7">
        <f>VLOOKUP(Table1[[#This Row],[Province_Number]],base[],15)</f>
        <v>0</v>
      </c>
    </row>
    <row r="362" spans="1:29" ht="16.5" hidden="1" thickTop="1" thickBot="1" x14ac:dyDescent="0.3">
      <c r="A362">
        <v>361</v>
      </c>
      <c r="B362" t="s">
        <v>1322</v>
      </c>
      <c r="C362" s="5" t="s">
        <v>1822</v>
      </c>
      <c r="D362" s="5" t="s">
        <v>1822</v>
      </c>
      <c r="E362" s="5" t="s">
        <v>1822</v>
      </c>
      <c r="F362" s="5" t="s">
        <v>70</v>
      </c>
      <c r="G362" s="5" t="s">
        <v>783</v>
      </c>
      <c r="H362" s="5">
        <v>2000</v>
      </c>
      <c r="I362" s="5" t="s">
        <v>4225</v>
      </c>
      <c r="J362" s="5" t="s">
        <v>16</v>
      </c>
      <c r="K362" s="5"/>
      <c r="L362" s="5"/>
      <c r="M362" s="5"/>
      <c r="N362" s="5"/>
      <c r="O362" s="5"/>
      <c r="P362" s="5"/>
      <c r="Q362" s="5"/>
      <c r="R362" s="5"/>
      <c r="S362" s="6"/>
      <c r="T362" s="4" t="str">
        <f>VLOOKUP(Table1[[#This Row],[Province_Number]],WikiTable[],3)</f>
        <v>Africa</v>
      </c>
      <c r="U362" s="4" t="str">
        <f>VLOOKUP(Table1[[#This Row],[Province_Number]],WikiTable[],4)</f>
        <v>Arabian region / North Africa / The Middle East / Egypt</v>
      </c>
      <c r="V362" s="4" t="str">
        <f>VLOOKUP(Table1[[#This Row],[Province_Number]],WikiTable[],12)</f>
        <v>Alexandria</v>
      </c>
      <c r="W362" s="7" t="str">
        <f>VLOOKUP(Table1[[#This Row],[Province_Number]],WikiTable[],11)</f>
        <v>Grain</v>
      </c>
      <c r="X362" s="4" t="str">
        <f>VLOOKUP(Table1[[#This Row],[Province_Number]],base[],3)</f>
        <v>MAM</v>
      </c>
      <c r="Y362" s="7">
        <f>VLOOKUP(Table1[[#This Row],[Province_Number]],base[],11)</f>
        <v>9</v>
      </c>
      <c r="Z362" s="7">
        <f>VLOOKUP(Table1[[#This Row],[Province_Number]],base[],12)</f>
        <v>9</v>
      </c>
      <c r="AA362" s="7">
        <f>VLOOKUP(Table1[[#This Row],[Province_Number]],base[],13)</f>
        <v>8</v>
      </c>
      <c r="AB362" s="7" t="str">
        <f>VLOOKUP(Table1[[#This Row],[Province_Number]],base[],14)</f>
        <v>Al Qahira</v>
      </c>
      <c r="AC362" s="7">
        <f>VLOOKUP(Table1[[#This Row],[Province_Number]],base[],15)</f>
        <v>0</v>
      </c>
    </row>
    <row r="363" spans="1:29" ht="16.5" hidden="1" thickTop="1" thickBot="1" x14ac:dyDescent="0.3">
      <c r="A363">
        <v>362</v>
      </c>
      <c r="B363" t="s">
        <v>1323</v>
      </c>
      <c r="C363" s="5" t="s">
        <v>1822</v>
      </c>
      <c r="D363" s="5" t="s">
        <v>1822</v>
      </c>
      <c r="E363" s="5" t="s">
        <v>1822</v>
      </c>
      <c r="F363" s="5" t="s">
        <v>70</v>
      </c>
      <c r="G363" s="5" t="s">
        <v>71</v>
      </c>
      <c r="H363" s="5">
        <v>2000</v>
      </c>
      <c r="I363" s="5" t="s">
        <v>4227</v>
      </c>
      <c r="J363" s="5" t="s">
        <v>16</v>
      </c>
      <c r="K363" s="5"/>
      <c r="L363" s="5"/>
      <c r="M363" s="5"/>
      <c r="N363" s="5"/>
      <c r="O363" s="5"/>
      <c r="P363" s="5"/>
      <c r="Q363" s="5"/>
      <c r="R363" s="5"/>
      <c r="S363" s="6"/>
      <c r="T363" s="4" t="str">
        <f>VLOOKUP(Table1[[#This Row],[Province_Number]],WikiTable[],3)</f>
        <v>Africa</v>
      </c>
      <c r="U363" s="4" t="str">
        <f>VLOOKUP(Table1[[#This Row],[Province_Number]],WikiTable[],4)</f>
        <v>Arabian region / North Africa / The Middle East / Egypt</v>
      </c>
      <c r="V363" s="4" t="str">
        <f>VLOOKUP(Table1[[#This Row],[Province_Number]],WikiTable[],12)</f>
        <v>Alexandria</v>
      </c>
      <c r="W363" s="7" t="str">
        <f>VLOOKUP(Table1[[#This Row],[Province_Number]],WikiTable[],11)</f>
        <v>Fish</v>
      </c>
      <c r="X363" s="4" t="str">
        <f>VLOOKUP(Table1[[#This Row],[Province_Number]],base[],3)</f>
        <v>MAM</v>
      </c>
      <c r="Y363" s="7">
        <f>VLOOKUP(Table1[[#This Row],[Province_Number]],base[],11)</f>
        <v>5</v>
      </c>
      <c r="Z363" s="7">
        <f>VLOOKUP(Table1[[#This Row],[Province_Number]],base[],12)</f>
        <v>5</v>
      </c>
      <c r="AA363" s="7">
        <f>VLOOKUP(Table1[[#This Row],[Province_Number]],base[],13)</f>
        <v>3</v>
      </c>
      <c r="AB363" s="7" t="str">
        <f>VLOOKUP(Table1[[#This Row],[Province_Number]],base[],14)</f>
        <v>Rashid</v>
      </c>
      <c r="AC363" s="7">
        <f>VLOOKUP(Table1[[#This Row],[Province_Number]],base[],15)</f>
        <v>0</v>
      </c>
    </row>
    <row r="364" spans="1:29" ht="16.5" hidden="1" thickTop="1" thickBot="1" x14ac:dyDescent="0.3">
      <c r="A364">
        <v>363</v>
      </c>
      <c r="B364" t="s">
        <v>1324</v>
      </c>
      <c r="C364" s="5" t="s">
        <v>1822</v>
      </c>
      <c r="D364" s="5" t="s">
        <v>1822</v>
      </c>
      <c r="E364" s="5" t="s">
        <v>1822</v>
      </c>
      <c r="F364" s="5" t="s">
        <v>70</v>
      </c>
      <c r="G364" s="5" t="s">
        <v>71</v>
      </c>
      <c r="H364" s="5">
        <v>2000</v>
      </c>
      <c r="I364" s="5" t="s">
        <v>4227</v>
      </c>
      <c r="J364" s="5" t="s">
        <v>16</v>
      </c>
      <c r="K364" s="5"/>
      <c r="L364" s="5"/>
      <c r="M364" s="5"/>
      <c r="N364" s="5"/>
      <c r="O364" s="5"/>
      <c r="P364" s="5"/>
      <c r="Q364" s="5"/>
      <c r="R364" s="5"/>
      <c r="S364" s="6"/>
      <c r="T364" s="4" t="str">
        <f>VLOOKUP(Table1[[#This Row],[Province_Number]],WikiTable[],3)</f>
        <v>Africa</v>
      </c>
      <c r="U364" s="4" t="str">
        <f>VLOOKUP(Table1[[#This Row],[Province_Number]],WikiTable[],4)</f>
        <v>Arabian region / North Africa / The Middle East / Egypt</v>
      </c>
      <c r="V364" s="4" t="str">
        <f>VLOOKUP(Table1[[#This Row],[Province_Number]],WikiTable[],12)</f>
        <v>Alexandria</v>
      </c>
      <c r="W364" s="7" t="str">
        <f>VLOOKUP(Table1[[#This Row],[Province_Number]],WikiTable[],11)</f>
        <v>Fish</v>
      </c>
      <c r="X364" s="4" t="str">
        <f>VLOOKUP(Table1[[#This Row],[Province_Number]],base[],3)</f>
        <v>MAM</v>
      </c>
      <c r="Y364" s="7">
        <f>VLOOKUP(Table1[[#This Row],[Province_Number]],base[],11)</f>
        <v>4</v>
      </c>
      <c r="Z364" s="7">
        <f>VLOOKUP(Table1[[#This Row],[Province_Number]],base[],12)</f>
        <v>4</v>
      </c>
      <c r="AA364" s="7">
        <f>VLOOKUP(Table1[[#This Row],[Province_Number]],base[],13)</f>
        <v>2</v>
      </c>
      <c r="AB364" s="7" t="str">
        <f>VLOOKUP(Table1[[#This Row],[Province_Number]],base[],14)</f>
        <v>Dumyat</v>
      </c>
      <c r="AC364" s="7">
        <f>VLOOKUP(Table1[[#This Row],[Province_Number]],base[],15)</f>
        <v>0</v>
      </c>
    </row>
    <row r="365" spans="1:29" ht="16.5" hidden="1" thickTop="1" thickBot="1" x14ac:dyDescent="0.3">
      <c r="A365">
        <v>364</v>
      </c>
      <c r="B365" t="s">
        <v>1325</v>
      </c>
      <c r="C365" s="5" t="s">
        <v>46</v>
      </c>
      <c r="D365" s="5" t="s">
        <v>46</v>
      </c>
      <c r="E365" s="5" t="s">
        <v>1822</v>
      </c>
      <c r="F365" s="5" t="s">
        <v>84</v>
      </c>
      <c r="G365" s="5" t="s">
        <v>48</v>
      </c>
      <c r="H365" s="5">
        <v>2000</v>
      </c>
      <c r="I365" s="5" t="s">
        <v>4227</v>
      </c>
      <c r="J365" s="5" t="s">
        <v>16</v>
      </c>
      <c r="K365" s="5"/>
      <c r="L365" s="5"/>
      <c r="M365" s="5"/>
      <c r="N365" s="5"/>
      <c r="O365" s="5"/>
      <c r="P365" s="5"/>
      <c r="Q365" s="5"/>
      <c r="R365" s="5"/>
      <c r="S365" s="6"/>
      <c r="T365" s="4" t="str">
        <f>VLOOKUP(Table1[[#This Row],[Province_Number]],WikiTable[],3)</f>
        <v>Africa</v>
      </c>
      <c r="U365" s="4" t="str">
        <f>VLOOKUP(Table1[[#This Row],[Province_Number]],WikiTable[],4)</f>
        <v>Arabian region / Syria / The Middle East</v>
      </c>
      <c r="V365" s="4" t="str">
        <f>VLOOKUP(Table1[[#This Row],[Province_Number]],WikiTable[],12)</f>
        <v>Alexandria</v>
      </c>
      <c r="W365" s="7" t="str">
        <f>VLOOKUP(Table1[[#This Row],[Province_Number]],WikiTable[],11)</f>
        <v>Salt</v>
      </c>
      <c r="X365" s="4" t="str">
        <f>VLOOKUP(Table1[[#This Row],[Province_Number]],base[],3)</f>
        <v>MAM</v>
      </c>
      <c r="Y365" s="7">
        <f>VLOOKUP(Table1[[#This Row],[Province_Number]],base[],11)</f>
        <v>3</v>
      </c>
      <c r="Z365" s="7">
        <f>VLOOKUP(Table1[[#This Row],[Province_Number]],base[],12)</f>
        <v>3</v>
      </c>
      <c r="AA365" s="7">
        <f>VLOOKUP(Table1[[#This Row],[Province_Number]],base[],13)</f>
        <v>2</v>
      </c>
      <c r="AB365" s="7" t="str">
        <f>VLOOKUP(Table1[[#This Row],[Province_Number]],base[],14)</f>
        <v>Gazzah</v>
      </c>
      <c r="AC365" s="7">
        <f>VLOOKUP(Table1[[#This Row],[Province_Number]],base[],15)</f>
        <v>0</v>
      </c>
    </row>
    <row r="366" spans="1:29" ht="16.5" hidden="1" thickTop="1" thickBot="1" x14ac:dyDescent="0.3">
      <c r="A366">
        <v>365</v>
      </c>
      <c r="B366" t="s">
        <v>1326</v>
      </c>
      <c r="C366" s="5" t="s">
        <v>46</v>
      </c>
      <c r="D366" s="5" t="s">
        <v>46</v>
      </c>
      <c r="E366" s="5" t="s">
        <v>1822</v>
      </c>
      <c r="F366" s="5" t="s">
        <v>768</v>
      </c>
      <c r="G366" s="5" t="s">
        <v>48</v>
      </c>
      <c r="H366" s="5">
        <v>2000</v>
      </c>
      <c r="I366" s="5" t="s">
        <v>4225</v>
      </c>
      <c r="J366" s="5" t="s">
        <v>16</v>
      </c>
      <c r="K366" s="5"/>
      <c r="L366" s="5"/>
      <c r="M366" s="5"/>
      <c r="N366" s="5"/>
      <c r="O366" s="5"/>
      <c r="P366" s="5"/>
      <c r="Q366" s="5"/>
      <c r="R366" s="5"/>
      <c r="S366" s="6"/>
      <c r="T366" s="4" t="str">
        <f>VLOOKUP(Table1[[#This Row],[Province_Number]],WikiTable[],3)</f>
        <v>Africa</v>
      </c>
      <c r="U366" s="4" t="str">
        <f>VLOOKUP(Table1[[#This Row],[Province_Number]],WikiTable[],4)</f>
        <v>Arabian region / Syria / The Middle East</v>
      </c>
      <c r="V366" s="4" t="str">
        <f>VLOOKUP(Table1[[#This Row],[Province_Number]],WikiTable[],12)</f>
        <v>Alexandria</v>
      </c>
      <c r="W366" s="7" t="str">
        <f>VLOOKUP(Table1[[#This Row],[Province_Number]],WikiTable[],11)</f>
        <v>Salt</v>
      </c>
      <c r="X366" s="4" t="str">
        <f>VLOOKUP(Table1[[#This Row],[Province_Number]],base[],3)</f>
        <v>MAM</v>
      </c>
      <c r="Y366" s="7">
        <f>VLOOKUP(Table1[[#This Row],[Province_Number]],base[],11)</f>
        <v>1</v>
      </c>
      <c r="Z366" s="7">
        <f>VLOOKUP(Table1[[#This Row],[Province_Number]],base[],12)</f>
        <v>1</v>
      </c>
      <c r="AA366" s="7">
        <f>VLOOKUP(Table1[[#This Row],[Province_Number]],base[],13)</f>
        <v>1</v>
      </c>
      <c r="AB366" s="7" t="str">
        <f>VLOOKUP(Table1[[#This Row],[Province_Number]],base[],14)</f>
        <v>At Tur</v>
      </c>
      <c r="AC366" s="7">
        <f>VLOOKUP(Table1[[#This Row],[Province_Number]],base[],15)</f>
        <v>0</v>
      </c>
    </row>
    <row r="367" spans="1:29" ht="16.5" hidden="1" thickTop="1" thickBot="1" x14ac:dyDescent="0.3">
      <c r="A367">
        <v>366</v>
      </c>
      <c r="B367" t="s">
        <v>1327</v>
      </c>
      <c r="C367" s="5" t="s">
        <v>1822</v>
      </c>
      <c r="D367" s="5" t="s">
        <v>1822</v>
      </c>
      <c r="E367" s="5" t="s">
        <v>1822</v>
      </c>
      <c r="F367" s="5" t="s">
        <v>36</v>
      </c>
      <c r="G367" s="5" t="s">
        <v>71</v>
      </c>
      <c r="H367" s="5">
        <v>2000</v>
      </c>
      <c r="I367" s="5" t="s">
        <v>6775</v>
      </c>
      <c r="J367" s="5" t="s">
        <v>16</v>
      </c>
      <c r="K367" s="5"/>
      <c r="L367" s="5"/>
      <c r="M367" s="5"/>
      <c r="N367" s="5"/>
      <c r="O367" s="5"/>
      <c r="P367" s="5"/>
      <c r="Q367" s="5"/>
      <c r="R367" s="5"/>
      <c r="S367" s="6"/>
      <c r="T367" s="4" t="str">
        <f>VLOOKUP(Table1[[#This Row],[Province_Number]],WikiTable[],3)</f>
        <v>Europe</v>
      </c>
      <c r="U367" s="4" t="str">
        <f>VLOOKUP(Table1[[#This Row],[Province_Number]],WikiTable[],4)</f>
        <v>Spanish Region / Atlantic Ocean Islands</v>
      </c>
      <c r="V367" s="4" t="str">
        <f>VLOOKUP(Table1[[#This Row],[Province_Number]],WikiTable[],12)</f>
        <v>Safi</v>
      </c>
      <c r="W367" s="7" t="str">
        <f>VLOOKUP(Table1[[#This Row],[Province_Number]],WikiTable[],11)</f>
        <v>Sugar</v>
      </c>
      <c r="X367" s="4" t="str">
        <f>VLOOKUP(Table1[[#This Row],[Province_Number]],base[],3)</f>
        <v>CAS</v>
      </c>
      <c r="Y367" s="7">
        <f>VLOOKUP(Table1[[#This Row],[Province_Number]],base[],11)</f>
        <v>3</v>
      </c>
      <c r="Z367" s="7">
        <f>VLOOKUP(Table1[[#This Row],[Province_Number]],base[],12)</f>
        <v>3</v>
      </c>
      <c r="AA367" s="7">
        <f>VLOOKUP(Table1[[#This Row],[Province_Number]],base[],13)</f>
        <v>1</v>
      </c>
      <c r="AB367" s="7" t="str">
        <f>VLOOKUP(Table1[[#This Row],[Province_Number]],base[],14)</f>
        <v>The Canarias</v>
      </c>
      <c r="AC367" s="7">
        <f>VLOOKUP(Table1[[#This Row],[Province_Number]],base[],15)</f>
        <v>0</v>
      </c>
    </row>
    <row r="368" spans="1:29" ht="16.5" hidden="1" thickTop="1" thickBot="1" x14ac:dyDescent="0.3">
      <c r="A368">
        <v>367</v>
      </c>
      <c r="B368" t="s">
        <v>1328</v>
      </c>
      <c r="C368" s="5" t="s">
        <v>13</v>
      </c>
      <c r="D368" s="5" t="s">
        <v>13</v>
      </c>
      <c r="E368" s="5" t="s">
        <v>13</v>
      </c>
      <c r="F368" s="5" t="s">
        <v>91</v>
      </c>
      <c r="G368" s="5" t="s">
        <v>56</v>
      </c>
      <c r="H368" s="5">
        <v>1000</v>
      </c>
      <c r="I368" s="5" t="s">
        <v>6776</v>
      </c>
      <c r="J368" s="5" t="s">
        <v>16</v>
      </c>
      <c r="K368" s="5"/>
      <c r="L368" s="5">
        <v>3</v>
      </c>
      <c r="M368" s="5">
        <v>3</v>
      </c>
      <c r="N368" s="5">
        <v>1</v>
      </c>
      <c r="O368" s="5" t="s">
        <v>6826</v>
      </c>
      <c r="P368" s="5" t="s">
        <v>4237</v>
      </c>
      <c r="Q368" s="5" t="s">
        <v>6828</v>
      </c>
      <c r="R368" s="5">
        <v>0</v>
      </c>
      <c r="S368" s="6" t="s">
        <v>4237</v>
      </c>
      <c r="T368" s="4" t="str">
        <f>VLOOKUP(Table1[[#This Row],[Province_Number]],WikiTable[],3)</f>
        <v>Europe</v>
      </c>
      <c r="U368" s="4" t="str">
        <f>VLOOKUP(Table1[[#This Row],[Province_Number]],WikiTable[],4)</f>
        <v>Atlantic Ocean Islands</v>
      </c>
      <c r="V368" s="4" t="str">
        <f>VLOOKUP(Table1[[#This Row],[Province_Number]],WikiTable[],12)</f>
        <v>Sevilla</v>
      </c>
      <c r="W368" s="7" t="str">
        <f>VLOOKUP(Table1[[#This Row],[Province_Number]],WikiTable[],11)</f>
        <v>Unknown</v>
      </c>
      <c r="X368" s="4" t="str">
        <f>VLOOKUP(Table1[[#This Row],[Province_Number]],base[],3)</f>
        <v>POR</v>
      </c>
      <c r="Y368" s="7">
        <f>VLOOKUP(Table1[[#This Row],[Province_Number]],base[],11)</f>
        <v>3</v>
      </c>
      <c r="Z368" s="7">
        <f>VLOOKUP(Table1[[#This Row],[Province_Number]],base[],12)</f>
        <v>3</v>
      </c>
      <c r="AA368" s="7">
        <f>VLOOKUP(Table1[[#This Row],[Province_Number]],base[],13)</f>
        <v>1</v>
      </c>
      <c r="AB368" s="7" t="str">
        <f>VLOOKUP(Table1[[#This Row],[Province_Number]],base[],14)</f>
        <v>The Azores</v>
      </c>
      <c r="AC368" s="7">
        <f>VLOOKUP(Table1[[#This Row],[Province_Number]],base[],15)</f>
        <v>0</v>
      </c>
    </row>
    <row r="369" spans="1:29" ht="16.5" hidden="1" thickTop="1" thickBot="1" x14ac:dyDescent="0.3">
      <c r="A369">
        <v>368</v>
      </c>
      <c r="B369" t="s">
        <v>1329</v>
      </c>
      <c r="C369" s="5" t="s">
        <v>13</v>
      </c>
      <c r="D369" s="5" t="s">
        <v>13</v>
      </c>
      <c r="E369" s="5" t="s">
        <v>13</v>
      </c>
      <c r="F369" s="5" t="s">
        <v>91</v>
      </c>
      <c r="G369" s="5" t="s">
        <v>56</v>
      </c>
      <c r="H369" s="5">
        <v>1000</v>
      </c>
      <c r="I369" s="5" t="s">
        <v>13</v>
      </c>
      <c r="J369" s="5" t="s">
        <v>16</v>
      </c>
      <c r="K369" s="5"/>
      <c r="L369" s="5">
        <v>4</v>
      </c>
      <c r="M369" s="5">
        <v>4</v>
      </c>
      <c r="N369" s="5">
        <v>1</v>
      </c>
      <c r="O369" s="5" t="s">
        <v>6825</v>
      </c>
      <c r="P369" s="5" t="s">
        <v>4237</v>
      </c>
      <c r="Q369" s="5" t="s">
        <v>6827</v>
      </c>
      <c r="R369" s="5">
        <v>0</v>
      </c>
      <c r="S369" s="6" t="s">
        <v>4237</v>
      </c>
      <c r="T369" s="4" t="str">
        <f>VLOOKUP(Table1[[#This Row],[Province_Number]],WikiTable[],3)</f>
        <v>Europe</v>
      </c>
      <c r="U369" s="4" t="str">
        <f>VLOOKUP(Table1[[#This Row],[Province_Number]],WikiTable[],4)</f>
        <v>Atlantic Ocean Islands</v>
      </c>
      <c r="V369" s="4" t="str">
        <f>VLOOKUP(Table1[[#This Row],[Province_Number]],WikiTable[],12)</f>
        <v>Safi</v>
      </c>
      <c r="W369" s="7" t="str">
        <f>VLOOKUP(Table1[[#This Row],[Province_Number]],WikiTable[],11)</f>
        <v>Sugar</v>
      </c>
      <c r="X369" s="4" t="str">
        <f>VLOOKUP(Table1[[#This Row],[Province_Number]],base[],3)</f>
        <v>POR</v>
      </c>
      <c r="Y369" s="7">
        <f>VLOOKUP(Table1[[#This Row],[Province_Number]],base[],11)</f>
        <v>4</v>
      </c>
      <c r="Z369" s="7">
        <f>VLOOKUP(Table1[[#This Row],[Province_Number]],base[],12)</f>
        <v>4</v>
      </c>
      <c r="AA369" s="7">
        <f>VLOOKUP(Table1[[#This Row],[Province_Number]],base[],13)</f>
        <v>1</v>
      </c>
      <c r="AB369" s="7" t="str">
        <f>VLOOKUP(Table1[[#This Row],[Province_Number]],base[],14)</f>
        <v>Madeira</v>
      </c>
      <c r="AC369" s="7">
        <f>VLOOKUP(Table1[[#This Row],[Province_Number]],base[],15)</f>
        <v>0</v>
      </c>
    </row>
    <row r="370" spans="1:29" ht="16.5" hidden="1" thickTop="1" thickBot="1" x14ac:dyDescent="0.3">
      <c r="A370">
        <v>369</v>
      </c>
      <c r="B370" t="s">
        <v>1330</v>
      </c>
      <c r="C370" s="5" t="s">
        <v>1802</v>
      </c>
      <c r="D370" s="5" t="s">
        <v>1802</v>
      </c>
      <c r="E370" s="5" t="s">
        <v>1802</v>
      </c>
      <c r="F370" s="5" t="s">
        <v>835</v>
      </c>
      <c r="G370" s="5" t="s">
        <v>15</v>
      </c>
      <c r="H370" s="5">
        <v>2000</v>
      </c>
      <c r="I370" s="5" t="s">
        <v>6770</v>
      </c>
      <c r="J370" s="5" t="s">
        <v>16</v>
      </c>
      <c r="K370" s="5"/>
      <c r="L370" s="5"/>
      <c r="M370" s="5"/>
      <c r="N370" s="5"/>
      <c r="O370" s="5"/>
      <c r="P370" s="5"/>
      <c r="Q370" s="5"/>
      <c r="R370" s="5"/>
      <c r="S370" s="6"/>
      <c r="T370" s="4" t="str">
        <f>VLOOKUP(Table1[[#This Row],[Province_Number]],WikiTable[],3)</f>
        <v>Europe</v>
      </c>
      <c r="U370" s="4" t="str">
        <f>VLOOKUP(Table1[[#This Row],[Province_Number]],WikiTable[],4)</f>
        <v>Great Britain Region / British Isles / Highlands</v>
      </c>
      <c r="V370" s="4" t="str">
        <f>VLOOKUP(Table1[[#This Row],[Province_Number]],WikiTable[],12)</f>
        <v>North Sea</v>
      </c>
      <c r="W370" s="7" t="str">
        <f>VLOOKUP(Table1[[#This Row],[Province_Number]],WikiTable[],11)</f>
        <v>Fish</v>
      </c>
      <c r="X370" s="4" t="str">
        <f>VLOOKUP(Table1[[#This Row],[Province_Number]],base[],3)</f>
        <v>NOR</v>
      </c>
      <c r="Y370" s="7">
        <f>VLOOKUP(Table1[[#This Row],[Province_Number]],base[],11)</f>
        <v>1</v>
      </c>
      <c r="Z370" s="7">
        <f>VLOOKUP(Table1[[#This Row],[Province_Number]],base[],12)</f>
        <v>1</v>
      </c>
      <c r="AA370" s="7">
        <f>VLOOKUP(Table1[[#This Row],[Province_Number]],base[],13)</f>
        <v>1</v>
      </c>
      <c r="AB370" s="7" t="str">
        <f>VLOOKUP(Table1[[#This Row],[Province_Number]],base[],14)</f>
        <v>Kirkwall</v>
      </c>
      <c r="AC370" s="7">
        <f>VLOOKUP(Table1[[#This Row],[Province_Number]],base[],15)</f>
        <v>0</v>
      </c>
    </row>
    <row r="371" spans="1:29" ht="16.5" hidden="1" thickTop="1" thickBot="1" x14ac:dyDescent="0.3">
      <c r="A371">
        <v>370</v>
      </c>
      <c r="B371" t="s">
        <v>1332</v>
      </c>
      <c r="C371" s="5" t="s">
        <v>1792</v>
      </c>
      <c r="D371" s="5" t="s">
        <v>1792</v>
      </c>
      <c r="E371" s="5" t="s">
        <v>6801</v>
      </c>
      <c r="F371" s="5" t="s">
        <v>14</v>
      </c>
      <c r="G371" s="5" t="s">
        <v>15</v>
      </c>
      <c r="H371" s="5">
        <v>2000</v>
      </c>
      <c r="I371" s="5" t="s">
        <v>6770</v>
      </c>
      <c r="J371" s="5" t="s">
        <v>16</v>
      </c>
      <c r="K371" s="5"/>
      <c r="L371" s="5"/>
      <c r="M371" s="5"/>
      <c r="N371" s="5"/>
      <c r="O371" s="5"/>
      <c r="P371" s="5"/>
      <c r="Q371" s="5"/>
      <c r="R371" s="5"/>
      <c r="S371" s="6"/>
      <c r="T371" s="4" t="str">
        <f>VLOOKUP(Table1[[#This Row],[Province_Number]],WikiTable[],3)</f>
        <v>Europe</v>
      </c>
      <c r="U371" s="4" t="str">
        <f>VLOOKUP(Table1[[#This Row],[Province_Number]],WikiTable[],4)</f>
        <v>Icelandic Region</v>
      </c>
      <c r="V371" s="4" t="str">
        <f>VLOOKUP(Table1[[#This Row],[Province_Number]],WikiTable[],12)</f>
        <v>North Sea</v>
      </c>
      <c r="W371" s="7" t="str">
        <f>VLOOKUP(Table1[[#This Row],[Province_Number]],WikiTable[],11)</f>
        <v>Fish</v>
      </c>
      <c r="X371" s="4" t="str">
        <f>VLOOKUP(Table1[[#This Row],[Province_Number]],base[],3)</f>
        <v>NOR</v>
      </c>
      <c r="Y371" s="7">
        <f>VLOOKUP(Table1[[#This Row],[Province_Number]],base[],11)</f>
        <v>1</v>
      </c>
      <c r="Z371" s="7">
        <f>VLOOKUP(Table1[[#This Row],[Province_Number]],base[],12)</f>
        <v>1</v>
      </c>
      <c r="AA371" s="7">
        <f>VLOOKUP(Table1[[#This Row],[Province_Number]],base[],13)</f>
        <v>1</v>
      </c>
      <c r="AB371" s="7" t="str">
        <f>VLOOKUP(Table1[[#This Row],[Province_Number]],base[],14)</f>
        <v>Reykjavik</v>
      </c>
      <c r="AC371" s="7">
        <f>VLOOKUP(Table1[[#This Row],[Province_Number]],base[],15)</f>
        <v>25</v>
      </c>
    </row>
    <row r="372" spans="1:29" ht="16.5" hidden="1" thickTop="1" thickBot="1" x14ac:dyDescent="0.3">
      <c r="A372">
        <v>371</v>
      </c>
      <c r="B372" t="s">
        <v>1333</v>
      </c>
      <c r="C372" s="5" t="s">
        <v>1794</v>
      </c>
      <c r="D372" s="5" t="s">
        <v>1794</v>
      </c>
      <c r="E372" s="5" t="s">
        <v>1794</v>
      </c>
      <c r="F372" s="5" t="s">
        <v>14</v>
      </c>
      <c r="G372" s="5" t="s">
        <v>15</v>
      </c>
      <c r="H372" s="5">
        <v>2000</v>
      </c>
      <c r="I372" s="5" t="s">
        <v>6770</v>
      </c>
      <c r="J372" s="5" t="s">
        <v>16</v>
      </c>
      <c r="K372" s="5"/>
      <c r="L372" s="5">
        <v>1</v>
      </c>
      <c r="M372" s="5">
        <v>2</v>
      </c>
      <c r="N372" s="5">
        <v>1</v>
      </c>
      <c r="O372" s="5" t="s">
        <v>6825</v>
      </c>
      <c r="P372" s="5" t="s">
        <v>4237</v>
      </c>
      <c r="Q372" s="5" t="s">
        <v>1333</v>
      </c>
      <c r="R372" s="5">
        <v>0</v>
      </c>
      <c r="S372" s="6" t="s">
        <v>4237</v>
      </c>
      <c r="T372" s="4" t="str">
        <f>VLOOKUP(Table1[[#This Row],[Province_Number]],WikiTable[],3)</f>
        <v>Europe</v>
      </c>
      <c r="U372" s="4" t="str">
        <f>VLOOKUP(Table1[[#This Row],[Province_Number]],WikiTable[],4)</f>
        <v>Icelandic Region</v>
      </c>
      <c r="V372" s="4" t="str">
        <f>VLOOKUP(Table1[[#This Row],[Province_Number]],WikiTable[],12)</f>
        <v>North Sea</v>
      </c>
      <c r="W372" s="7" t="str">
        <f>VLOOKUP(Table1[[#This Row],[Province_Number]],WikiTable[],11)</f>
        <v>Fish</v>
      </c>
      <c r="X372" s="4" t="str">
        <f>VLOOKUP(Table1[[#This Row],[Province_Number]],base[],3)</f>
        <v>NOR</v>
      </c>
      <c r="Y372" s="7">
        <f>VLOOKUP(Table1[[#This Row],[Province_Number]],base[],11)</f>
        <v>1</v>
      </c>
      <c r="Z372" s="7">
        <f>VLOOKUP(Table1[[#This Row],[Province_Number]],base[],12)</f>
        <v>1</v>
      </c>
      <c r="AA372" s="7">
        <f>VLOOKUP(Table1[[#This Row],[Province_Number]],base[],13)</f>
        <v>1</v>
      </c>
      <c r="AB372" s="7" t="str">
        <f>VLOOKUP(Table1[[#This Row],[Province_Number]],base[],14)</f>
        <v>Akureyri</v>
      </c>
      <c r="AC372" s="7">
        <f>VLOOKUP(Table1[[#This Row],[Province_Number]],base[],15)</f>
        <v>25</v>
      </c>
    </row>
    <row r="373" spans="1:29" ht="16.5" hidden="1" thickTop="1" thickBot="1" x14ac:dyDescent="0.3">
      <c r="A373">
        <v>372</v>
      </c>
      <c r="B373" t="s">
        <v>1334</v>
      </c>
      <c r="C373" s="5" t="s">
        <v>424</v>
      </c>
      <c r="D373" s="5" t="s">
        <v>424</v>
      </c>
      <c r="E373" s="5" t="s">
        <v>424</v>
      </c>
      <c r="F373" s="5" t="s">
        <v>835</v>
      </c>
      <c r="G373" s="5" t="s">
        <v>197</v>
      </c>
      <c r="H373" s="5">
        <v>2000</v>
      </c>
      <c r="I373" s="5" t="s">
        <v>6770</v>
      </c>
      <c r="J373" s="5" t="s">
        <v>16</v>
      </c>
      <c r="K373" s="5"/>
      <c r="L373" s="5">
        <v>3</v>
      </c>
      <c r="M373" s="5">
        <v>4</v>
      </c>
      <c r="N373" s="5">
        <v>4</v>
      </c>
      <c r="O373" s="5" t="s">
        <v>6821</v>
      </c>
      <c r="P373" s="5" t="s">
        <v>4237</v>
      </c>
      <c r="Q373" s="5" t="s">
        <v>6243</v>
      </c>
      <c r="R373" s="5">
        <v>0</v>
      </c>
      <c r="S373" s="6" t="s">
        <v>4237</v>
      </c>
      <c r="T373" s="4" t="str">
        <f>VLOOKUP(Table1[[#This Row],[Province_Number]],WikiTable[],3)</f>
        <v>Europe</v>
      </c>
      <c r="U373" s="4" t="str">
        <f>VLOOKUP(Table1[[#This Row],[Province_Number]],WikiTable[],4)</f>
        <v>Irish Region / British Isles</v>
      </c>
      <c r="V373" s="4" t="str">
        <f>VLOOKUP(Table1[[#This Row],[Province_Number]],WikiTable[],12)</f>
        <v>North Sea</v>
      </c>
      <c r="W373" s="7" t="str">
        <f>VLOOKUP(Table1[[#This Row],[Province_Number]],WikiTable[],11)</f>
        <v>Grain</v>
      </c>
      <c r="X373" s="4" t="str">
        <f>VLOOKUP(Table1[[#This Row],[Province_Number]],base[],3)</f>
        <v>TYR</v>
      </c>
      <c r="Y373" s="7">
        <f>VLOOKUP(Table1[[#This Row],[Province_Number]],base[],11)</f>
        <v>4</v>
      </c>
      <c r="Z373" s="7">
        <f>VLOOKUP(Table1[[#This Row],[Province_Number]],base[],12)</f>
        <v>4</v>
      </c>
      <c r="AA373" s="7">
        <f>VLOOKUP(Table1[[#This Row],[Province_Number]],base[],13)</f>
        <v>2</v>
      </c>
      <c r="AB373" s="7" t="str">
        <f>VLOOKUP(Table1[[#This Row],[Province_Number]],base[],14)</f>
        <v>Carrickfergus</v>
      </c>
      <c r="AC373" s="7">
        <f>VLOOKUP(Table1[[#This Row],[Province_Number]],base[],15)</f>
        <v>0</v>
      </c>
    </row>
    <row r="374" spans="1:29" ht="16.5" hidden="1" thickTop="1" thickBot="1" x14ac:dyDescent="0.3">
      <c r="A374">
        <v>373</v>
      </c>
      <c r="B374" t="s">
        <v>1335</v>
      </c>
      <c r="C374" s="5" t="s">
        <v>424</v>
      </c>
      <c r="D374" s="5" t="s">
        <v>424</v>
      </c>
      <c r="E374" s="5" t="s">
        <v>424</v>
      </c>
      <c r="F374" s="5" t="s">
        <v>835</v>
      </c>
      <c r="G374" s="5" t="s">
        <v>197</v>
      </c>
      <c r="H374" s="5">
        <v>2000</v>
      </c>
      <c r="I374" s="5" t="s">
        <v>6770</v>
      </c>
      <c r="J374" s="5" t="s">
        <v>16</v>
      </c>
      <c r="K374" s="5"/>
      <c r="L374" s="5">
        <v>6</v>
      </c>
      <c r="M374" s="5">
        <v>5</v>
      </c>
      <c r="N374" s="5">
        <v>7</v>
      </c>
      <c r="O374" s="5" t="s">
        <v>6821</v>
      </c>
      <c r="P374" s="5" t="s">
        <v>4237</v>
      </c>
      <c r="Q374" s="5" t="s">
        <v>6245</v>
      </c>
      <c r="R374" s="5">
        <v>0</v>
      </c>
      <c r="S374" s="6" t="s">
        <v>4237</v>
      </c>
      <c r="T374" s="4" t="str">
        <f>VLOOKUP(Table1[[#This Row],[Province_Number]],WikiTable[],3)</f>
        <v>Europe</v>
      </c>
      <c r="U374" s="4" t="str">
        <f>VLOOKUP(Table1[[#This Row],[Province_Number]],WikiTable[],4)</f>
        <v>Irish Region / British Isles</v>
      </c>
      <c r="V374" s="4" t="str">
        <f>VLOOKUP(Table1[[#This Row],[Province_Number]],WikiTable[],12)</f>
        <v>North Sea</v>
      </c>
      <c r="W374" s="7" t="str">
        <f>VLOOKUP(Table1[[#This Row],[Province_Number]],WikiTable[],11)</f>
        <v>Grain</v>
      </c>
      <c r="X374" s="4" t="str">
        <f>VLOOKUP(Table1[[#This Row],[Province_Number]],base[],3)</f>
        <v>ENG</v>
      </c>
      <c r="Y374" s="7">
        <f>VLOOKUP(Table1[[#This Row],[Province_Number]],base[],11)</f>
        <v>5</v>
      </c>
      <c r="Z374" s="7">
        <f>VLOOKUP(Table1[[#This Row],[Province_Number]],base[],12)</f>
        <v>5</v>
      </c>
      <c r="AA374" s="7">
        <f>VLOOKUP(Table1[[#This Row],[Province_Number]],base[],13)</f>
        <v>3</v>
      </c>
      <c r="AB374" s="7" t="str">
        <f>VLOOKUP(Table1[[#This Row],[Province_Number]],base[],14)</f>
        <v>Dublin</v>
      </c>
      <c r="AC374" s="7">
        <f>VLOOKUP(Table1[[#This Row],[Province_Number]],base[],15)</f>
        <v>0</v>
      </c>
    </row>
    <row r="375" spans="1:29" ht="16.5" hidden="1" thickTop="1" thickBot="1" x14ac:dyDescent="0.3">
      <c r="A375">
        <v>374</v>
      </c>
      <c r="B375" t="s">
        <v>1336</v>
      </c>
      <c r="C375" s="5" t="s">
        <v>424</v>
      </c>
      <c r="D375" s="5" t="s">
        <v>424</v>
      </c>
      <c r="E375" s="5" t="s">
        <v>424</v>
      </c>
      <c r="F375" s="5" t="s">
        <v>787</v>
      </c>
      <c r="G375" s="5" t="s">
        <v>197</v>
      </c>
      <c r="H375" s="5">
        <v>2000</v>
      </c>
      <c r="I375" s="5" t="s">
        <v>6770</v>
      </c>
      <c r="J375" s="5" t="s">
        <v>16</v>
      </c>
      <c r="K375" s="5"/>
      <c r="L375" s="5">
        <v>4</v>
      </c>
      <c r="M375" s="5">
        <v>5</v>
      </c>
      <c r="N375" s="5">
        <v>5</v>
      </c>
      <c r="O375" s="5" t="s">
        <v>6825</v>
      </c>
      <c r="P375" s="5" t="s">
        <v>4237</v>
      </c>
      <c r="Q375" s="5" t="s">
        <v>6248</v>
      </c>
      <c r="R375" s="5">
        <v>0</v>
      </c>
      <c r="S375" s="6" t="s">
        <v>4237</v>
      </c>
      <c r="T375" s="4" t="str">
        <f>VLOOKUP(Table1[[#This Row],[Province_Number]],WikiTable[],3)</f>
        <v>Europe</v>
      </c>
      <c r="U375" s="4" t="str">
        <f>VLOOKUP(Table1[[#This Row],[Province_Number]],WikiTable[],4)</f>
        <v>Irish Region / British Isles</v>
      </c>
      <c r="V375" s="4" t="str">
        <f>VLOOKUP(Table1[[#This Row],[Province_Number]],WikiTable[],12)</f>
        <v>North Sea</v>
      </c>
      <c r="W375" s="7" t="str">
        <f>VLOOKUP(Table1[[#This Row],[Province_Number]],WikiTable[],11)</f>
        <v>Fish</v>
      </c>
      <c r="X375" s="4" t="str">
        <f>VLOOKUP(Table1[[#This Row],[Province_Number]],base[],3)</f>
        <v>LEI</v>
      </c>
      <c r="Y375" s="7">
        <f>VLOOKUP(Table1[[#This Row],[Province_Number]],base[],11)</f>
        <v>4</v>
      </c>
      <c r="Z375" s="7">
        <f>VLOOKUP(Table1[[#This Row],[Province_Number]],base[],12)</f>
        <v>4</v>
      </c>
      <c r="AA375" s="7">
        <f>VLOOKUP(Table1[[#This Row],[Province_Number]],base[],13)</f>
        <v>2</v>
      </c>
      <c r="AB375" s="7" t="str">
        <f>VLOOKUP(Table1[[#This Row],[Province_Number]],base[],14)</f>
        <v>Waterford</v>
      </c>
      <c r="AC375" s="7">
        <f>VLOOKUP(Table1[[#This Row],[Province_Number]],base[],15)</f>
        <v>0</v>
      </c>
    </row>
    <row r="376" spans="1:29" ht="16.5" hidden="1" thickTop="1" thickBot="1" x14ac:dyDescent="0.3">
      <c r="A376">
        <v>375</v>
      </c>
      <c r="B376" t="s">
        <v>1337</v>
      </c>
      <c r="C376" s="5" t="s">
        <v>881</v>
      </c>
      <c r="D376" s="5" t="s">
        <v>881</v>
      </c>
      <c r="E376" s="5" t="s">
        <v>1801</v>
      </c>
      <c r="F376" s="5" t="s">
        <v>835</v>
      </c>
      <c r="G376" s="5" t="s">
        <v>197</v>
      </c>
      <c r="H376" s="5">
        <v>2000</v>
      </c>
      <c r="I376" s="5" t="s">
        <v>6770</v>
      </c>
      <c r="J376" s="5" t="s">
        <v>16</v>
      </c>
      <c r="K376" s="5"/>
      <c r="L376" s="5"/>
      <c r="M376" s="5"/>
      <c r="N376" s="5"/>
      <c r="O376" s="5"/>
      <c r="P376" s="5"/>
      <c r="Q376" s="5"/>
      <c r="R376" s="5"/>
      <c r="S376" s="6"/>
      <c r="T376" s="4" t="str">
        <f>VLOOKUP(Table1[[#This Row],[Province_Number]],WikiTable[],3)</f>
        <v>Europe</v>
      </c>
      <c r="U376" s="4" t="str">
        <f>VLOOKUP(Table1[[#This Row],[Province_Number]],WikiTable[],4)</f>
        <v>Irish Region / British Isles</v>
      </c>
      <c r="V376" s="4" t="str">
        <f>VLOOKUP(Table1[[#This Row],[Province_Number]],WikiTable[],12)</f>
        <v>North Sea</v>
      </c>
      <c r="W376" s="7" t="str">
        <f>VLOOKUP(Table1[[#This Row],[Province_Number]],WikiTable[],11)</f>
        <v>Fish</v>
      </c>
      <c r="X376" s="4" t="str">
        <f>VLOOKUP(Table1[[#This Row],[Province_Number]],base[],3)</f>
        <v>MNS</v>
      </c>
      <c r="Y376" s="7">
        <f>VLOOKUP(Table1[[#This Row],[Province_Number]],base[],11)</f>
        <v>4</v>
      </c>
      <c r="Z376" s="7">
        <f>VLOOKUP(Table1[[#This Row],[Province_Number]],base[],12)</f>
        <v>4</v>
      </c>
      <c r="AA376" s="7">
        <f>VLOOKUP(Table1[[#This Row],[Province_Number]],base[],13)</f>
        <v>2</v>
      </c>
      <c r="AB376" s="7" t="str">
        <f>VLOOKUP(Table1[[#This Row],[Province_Number]],base[],14)</f>
        <v>Cork</v>
      </c>
      <c r="AC376" s="7">
        <f>VLOOKUP(Table1[[#This Row],[Province_Number]],base[],15)</f>
        <v>0</v>
      </c>
    </row>
    <row r="377" spans="1:29" ht="16.5" hidden="1" thickTop="1" thickBot="1" x14ac:dyDescent="0.3">
      <c r="A377">
        <v>376</v>
      </c>
      <c r="B377" t="s">
        <v>1338</v>
      </c>
      <c r="C377" s="5" t="s">
        <v>424</v>
      </c>
      <c r="D377" s="5" t="s">
        <v>424</v>
      </c>
      <c r="E377" s="5" t="s">
        <v>424</v>
      </c>
      <c r="F377" s="5" t="s">
        <v>835</v>
      </c>
      <c r="G377" s="5" t="s">
        <v>197</v>
      </c>
      <c r="H377" s="5">
        <v>2000</v>
      </c>
      <c r="I377" s="5" t="s">
        <v>6770</v>
      </c>
      <c r="J377" s="5" t="s">
        <v>16</v>
      </c>
      <c r="K377" s="5"/>
      <c r="L377" s="5">
        <v>2</v>
      </c>
      <c r="M377" s="5">
        <v>3</v>
      </c>
      <c r="N377" s="5">
        <v>2</v>
      </c>
      <c r="O377" s="5" t="s">
        <v>6825</v>
      </c>
      <c r="P377" s="5" t="s">
        <v>4237</v>
      </c>
      <c r="Q377" s="5" t="s">
        <v>6254</v>
      </c>
      <c r="R377" s="5">
        <v>0</v>
      </c>
      <c r="S377" s="6" t="s">
        <v>4237</v>
      </c>
      <c r="T377" s="4" t="str">
        <f>VLOOKUP(Table1[[#This Row],[Province_Number]],WikiTable[],3)</f>
        <v>Europe</v>
      </c>
      <c r="U377" s="4" t="str">
        <f>VLOOKUP(Table1[[#This Row],[Province_Number]],WikiTable[],4)</f>
        <v>Irish Region / British Isles</v>
      </c>
      <c r="V377" s="4" t="str">
        <f>VLOOKUP(Table1[[#This Row],[Province_Number]],WikiTable[],12)</f>
        <v>North Sea</v>
      </c>
      <c r="W377" s="7" t="str">
        <f>VLOOKUP(Table1[[#This Row],[Province_Number]],WikiTable[],11)</f>
        <v>Fish</v>
      </c>
      <c r="X377" s="4" t="str">
        <f>VLOOKUP(Table1[[#This Row],[Province_Number]],base[],3)</f>
        <v>CNN</v>
      </c>
      <c r="Y377" s="7">
        <f>VLOOKUP(Table1[[#This Row],[Province_Number]],base[],11)</f>
        <v>2</v>
      </c>
      <c r="Z377" s="7">
        <f>VLOOKUP(Table1[[#This Row],[Province_Number]],base[],12)</f>
        <v>2</v>
      </c>
      <c r="AA377" s="7">
        <f>VLOOKUP(Table1[[#This Row],[Province_Number]],base[],13)</f>
        <v>1</v>
      </c>
      <c r="AB377" s="7" t="str">
        <f>VLOOKUP(Table1[[#This Row],[Province_Number]],base[],14)</f>
        <v>Galway</v>
      </c>
      <c r="AC377" s="7">
        <f>VLOOKUP(Table1[[#This Row],[Province_Number]],base[],15)</f>
        <v>0</v>
      </c>
    </row>
    <row r="378" spans="1:29" ht="16.5" hidden="1" thickTop="1" thickBot="1" x14ac:dyDescent="0.3">
      <c r="A378">
        <v>377</v>
      </c>
      <c r="B378" t="s">
        <v>1339</v>
      </c>
      <c r="C378" s="5" t="s">
        <v>46</v>
      </c>
      <c r="D378" s="5" t="s">
        <v>46</v>
      </c>
      <c r="E378" s="5" t="s">
        <v>46</v>
      </c>
      <c r="F378" s="5" t="s">
        <v>84</v>
      </c>
      <c r="G378" s="5" t="s">
        <v>48</v>
      </c>
      <c r="H378" s="5">
        <v>2000</v>
      </c>
      <c r="I378" s="5" t="s">
        <v>6779</v>
      </c>
      <c r="J378" s="5" t="s">
        <v>16</v>
      </c>
      <c r="K378" s="5"/>
      <c r="L378" s="5"/>
      <c r="M378" s="5"/>
      <c r="N378" s="5"/>
      <c r="O378" s="5"/>
      <c r="P378" s="5"/>
      <c r="Q378" s="5"/>
      <c r="R378" s="5"/>
      <c r="S378" s="6"/>
      <c r="T378" s="4" t="str">
        <f>VLOOKUP(Table1[[#This Row],[Province_Number]],WikiTable[],3)</f>
        <v>Asia</v>
      </c>
      <c r="U378" s="4" t="str">
        <f>VLOOKUP(Table1[[#This Row],[Province_Number]],WikiTable[],4)</f>
        <v>Arabian region / Syria / The Middle East</v>
      </c>
      <c r="V378" s="4" t="str">
        <f>VLOOKUP(Table1[[#This Row],[Province_Number]],WikiTable[],12)</f>
        <v>Aleppo</v>
      </c>
      <c r="W378" s="7" t="str">
        <f>VLOOKUP(Table1[[#This Row],[Province_Number]],WikiTable[],11)</f>
        <v>Silk</v>
      </c>
      <c r="X378" s="4" t="str">
        <f>VLOOKUP(Table1[[#This Row],[Province_Number]],base[],3)</f>
        <v>MAM</v>
      </c>
      <c r="Y378" s="7">
        <f>VLOOKUP(Table1[[#This Row],[Province_Number]],base[],11)</f>
        <v>7</v>
      </c>
      <c r="Z378" s="7">
        <f>VLOOKUP(Table1[[#This Row],[Province_Number]],base[],12)</f>
        <v>7</v>
      </c>
      <c r="AA378" s="7">
        <f>VLOOKUP(Table1[[#This Row],[Province_Number]],base[],13)</f>
        <v>4</v>
      </c>
      <c r="AB378" s="7" t="str">
        <f>VLOOKUP(Table1[[#This Row],[Province_Number]],base[],14)</f>
        <v>Halab</v>
      </c>
      <c r="AC378" s="7">
        <f>VLOOKUP(Table1[[#This Row],[Province_Number]],base[],15)</f>
        <v>0</v>
      </c>
    </row>
    <row r="379" spans="1:29" ht="16.5" hidden="1" thickTop="1" thickBot="1" x14ac:dyDescent="0.3">
      <c r="A379">
        <v>378</v>
      </c>
      <c r="B379" t="s">
        <v>1340</v>
      </c>
      <c r="C379" s="5" t="s">
        <v>46</v>
      </c>
      <c r="D379" s="5" t="s">
        <v>46</v>
      </c>
      <c r="E379" s="5" t="s">
        <v>46</v>
      </c>
      <c r="F379" s="5" t="s">
        <v>84</v>
      </c>
      <c r="G379" s="5" t="s">
        <v>48</v>
      </c>
      <c r="H379" s="5">
        <v>2000</v>
      </c>
      <c r="I379" s="5" t="s">
        <v>6779</v>
      </c>
      <c r="J379" s="5" t="s">
        <v>16</v>
      </c>
      <c r="K379" s="5"/>
      <c r="L379" s="5"/>
      <c r="M379" s="5"/>
      <c r="N379" s="5"/>
      <c r="O379" s="5"/>
      <c r="P379" s="5"/>
      <c r="Q379" s="5"/>
      <c r="R379" s="5"/>
      <c r="S379" s="6"/>
      <c r="T379" s="4" t="str">
        <f>VLOOKUP(Table1[[#This Row],[Province_Number]],WikiTable[],3)</f>
        <v>Asia</v>
      </c>
      <c r="U379" s="4" t="str">
        <f>VLOOKUP(Table1[[#This Row],[Province_Number]],WikiTable[],4)</f>
        <v>Arabian region / Syria / The Middle East</v>
      </c>
      <c r="V379" s="4" t="str">
        <f>VLOOKUP(Table1[[#This Row],[Province_Number]],WikiTable[],12)</f>
        <v>Aleppo</v>
      </c>
      <c r="W379" s="7" t="str">
        <f>VLOOKUP(Table1[[#This Row],[Province_Number]],WikiTable[],11)</f>
        <v>Grain</v>
      </c>
      <c r="X379" s="4" t="str">
        <f>VLOOKUP(Table1[[#This Row],[Province_Number]],base[],3)</f>
        <v>MAM</v>
      </c>
      <c r="Y379" s="7">
        <f>VLOOKUP(Table1[[#This Row],[Province_Number]],base[],11)</f>
        <v>6</v>
      </c>
      <c r="Z379" s="7">
        <f>VLOOKUP(Table1[[#This Row],[Province_Number]],base[],12)</f>
        <v>6</v>
      </c>
      <c r="AA379" s="7">
        <f>VLOOKUP(Table1[[#This Row],[Province_Number]],base[],13)</f>
        <v>4</v>
      </c>
      <c r="AB379" s="7" t="str">
        <f>VLOOKUP(Table1[[#This Row],[Province_Number]],base[],14)</f>
        <v>Trablos" #Tripoli in the East.</v>
      </c>
      <c r="AC379" s="7">
        <f>VLOOKUP(Table1[[#This Row],[Province_Number]],base[],15)</f>
        <v>0</v>
      </c>
    </row>
    <row r="380" spans="1:29" ht="16.5" hidden="1" thickTop="1" thickBot="1" x14ac:dyDescent="0.3">
      <c r="A380">
        <v>379</v>
      </c>
      <c r="B380" t="s">
        <v>1341</v>
      </c>
      <c r="C380" s="5" t="s">
        <v>46</v>
      </c>
      <c r="D380" s="5" t="s">
        <v>46</v>
      </c>
      <c r="E380" s="5" t="s">
        <v>1824</v>
      </c>
      <c r="F380" s="5" t="s">
        <v>84</v>
      </c>
      <c r="G380" s="5" t="s">
        <v>48</v>
      </c>
      <c r="H380" s="5">
        <v>2000</v>
      </c>
      <c r="I380" s="5" t="s">
        <v>6779</v>
      </c>
      <c r="J380" s="5" t="s">
        <v>16</v>
      </c>
      <c r="K380" s="5"/>
      <c r="L380" s="5"/>
      <c r="M380" s="5"/>
      <c r="N380" s="5"/>
      <c r="O380" s="5"/>
      <c r="P380" s="5"/>
      <c r="Q380" s="5"/>
      <c r="R380" s="5"/>
      <c r="S380" s="6"/>
      <c r="T380" s="4" t="str">
        <f>VLOOKUP(Table1[[#This Row],[Province_Number]],WikiTable[],3)</f>
        <v>Asia</v>
      </c>
      <c r="U380" s="4" t="str">
        <f>VLOOKUP(Table1[[#This Row],[Province_Number]],WikiTable[],4)</f>
        <v>Arabian region / Syria / The Middle East</v>
      </c>
      <c r="V380" s="4" t="str">
        <f>VLOOKUP(Table1[[#This Row],[Province_Number]],WikiTable[],12)</f>
        <v>Alexandria</v>
      </c>
      <c r="W380" s="7" t="str">
        <f>VLOOKUP(Table1[[#This Row],[Province_Number]],WikiTable[],11)</f>
        <v>Grain</v>
      </c>
      <c r="X380" s="4" t="str">
        <f>VLOOKUP(Table1[[#This Row],[Province_Number]],base[],3)</f>
        <v>MAM</v>
      </c>
      <c r="Y380" s="7">
        <f>VLOOKUP(Table1[[#This Row],[Province_Number]],base[],11)</f>
        <v>5</v>
      </c>
      <c r="Z380" s="7">
        <f>VLOOKUP(Table1[[#This Row],[Province_Number]],base[],12)</f>
        <v>5</v>
      </c>
      <c r="AA380" s="7">
        <f>VLOOKUP(Table1[[#This Row],[Province_Number]],base[],13)</f>
        <v>3</v>
      </c>
      <c r="AB380" s="7" t="str">
        <f>VLOOKUP(Table1[[#This Row],[Province_Number]],base[],14)</f>
        <v>Al Quds</v>
      </c>
      <c r="AC380" s="7">
        <f>VLOOKUP(Table1[[#This Row],[Province_Number]],base[],15)</f>
        <v>0</v>
      </c>
    </row>
    <row r="381" spans="1:29" ht="16.5" hidden="1" thickTop="1" thickBot="1" x14ac:dyDescent="0.3">
      <c r="A381">
        <v>380</v>
      </c>
      <c r="B381" t="s">
        <v>1343</v>
      </c>
      <c r="C381" s="5" t="s">
        <v>46</v>
      </c>
      <c r="D381" s="5" t="s">
        <v>46</v>
      </c>
      <c r="E381" s="5" t="s">
        <v>1824</v>
      </c>
      <c r="F381" s="5" t="s">
        <v>768</v>
      </c>
      <c r="G381" s="5" t="s">
        <v>15</v>
      </c>
      <c r="H381" s="5">
        <v>2000</v>
      </c>
      <c r="I381" s="5" t="s">
        <v>6779</v>
      </c>
      <c r="J381" s="5" t="s">
        <v>16</v>
      </c>
      <c r="K381" s="5"/>
      <c r="L381" s="5"/>
      <c r="M381" s="5"/>
      <c r="N381" s="5"/>
      <c r="O381" s="5"/>
      <c r="P381" s="5"/>
      <c r="Q381" s="5"/>
      <c r="R381" s="5"/>
      <c r="S381" s="6"/>
      <c r="T381" s="4" t="str">
        <f>VLOOKUP(Table1[[#This Row],[Province_Number]],WikiTable[],3)</f>
        <v>Asia</v>
      </c>
      <c r="U381" s="4" t="str">
        <f>VLOOKUP(Table1[[#This Row],[Province_Number]],WikiTable[],4)</f>
        <v>Arabian region / Syria / The Middle East</v>
      </c>
      <c r="V381" s="4" t="str">
        <f>VLOOKUP(Table1[[#This Row],[Province_Number]],WikiTable[],12)</f>
        <v>Alexandria</v>
      </c>
      <c r="W381" s="7" t="str">
        <f>VLOOKUP(Table1[[#This Row],[Province_Number]],WikiTable[],11)</f>
        <v>Grain</v>
      </c>
      <c r="X381" s="4" t="str">
        <f>VLOOKUP(Table1[[#This Row],[Province_Number]],base[],3)</f>
        <v>MAM</v>
      </c>
      <c r="Y381" s="7">
        <f>VLOOKUP(Table1[[#This Row],[Province_Number]],base[],11)</f>
        <v>1</v>
      </c>
      <c r="Z381" s="7">
        <f>VLOOKUP(Table1[[#This Row],[Province_Number]],base[],12)</f>
        <v>1</v>
      </c>
      <c r="AA381" s="7">
        <f>VLOOKUP(Table1[[#This Row],[Province_Number]],base[],13)</f>
        <v>1</v>
      </c>
      <c r="AB381" s="7" t="str">
        <f>VLOOKUP(Table1[[#This Row],[Province_Number]],base[],14)</f>
        <v>Al Karak</v>
      </c>
      <c r="AC381" s="7">
        <f>VLOOKUP(Table1[[#This Row],[Province_Number]],base[],15)</f>
        <v>0</v>
      </c>
    </row>
    <row r="382" spans="1:29" ht="16.5" hidden="1" thickTop="1" thickBot="1" x14ac:dyDescent="0.3">
      <c r="A382">
        <v>381</v>
      </c>
      <c r="B382" t="s">
        <v>1344</v>
      </c>
      <c r="C382" s="5" t="s">
        <v>46</v>
      </c>
      <c r="D382" s="5" t="s">
        <v>46</v>
      </c>
      <c r="E382" s="5" t="s">
        <v>1824</v>
      </c>
      <c r="F382" s="5" t="s">
        <v>675</v>
      </c>
      <c r="G382" s="5" t="s">
        <v>48</v>
      </c>
      <c r="H382" s="5">
        <v>2000</v>
      </c>
      <c r="I382" s="5" t="s">
        <v>6779</v>
      </c>
      <c r="J382" s="5" t="s">
        <v>16</v>
      </c>
      <c r="K382" s="5"/>
      <c r="L382" s="5"/>
      <c r="M382" s="5"/>
      <c r="N382" s="5"/>
      <c r="O382" s="5"/>
      <c r="P382" s="5"/>
      <c r="Q382" s="5"/>
      <c r="R382" s="5"/>
      <c r="S382" s="6"/>
      <c r="T382" s="4" t="str">
        <f>VLOOKUP(Table1[[#This Row],[Province_Number]],WikiTable[],3)</f>
        <v>Asia</v>
      </c>
      <c r="U382" s="4" t="str">
        <f>VLOOKUP(Table1[[#This Row],[Province_Number]],WikiTable[],4)</f>
        <v>Arabian region / Syria / The Middle East</v>
      </c>
      <c r="V382" s="4" t="str">
        <f>VLOOKUP(Table1[[#This Row],[Province_Number]],WikiTable[],12)</f>
        <v>Aleppo</v>
      </c>
      <c r="W382" s="7" t="str">
        <f>VLOOKUP(Table1[[#This Row],[Province_Number]],WikiTable[],11)</f>
        <v>Grain</v>
      </c>
      <c r="X382" s="4" t="str">
        <f>VLOOKUP(Table1[[#This Row],[Province_Number]],base[],3)</f>
        <v>MAM</v>
      </c>
      <c r="Y382" s="7">
        <f>VLOOKUP(Table1[[#This Row],[Province_Number]],base[],11)</f>
        <v>2</v>
      </c>
      <c r="Z382" s="7">
        <f>VLOOKUP(Table1[[#This Row],[Province_Number]],base[],12)</f>
        <v>2</v>
      </c>
      <c r="AA382" s="7">
        <f>VLOOKUP(Table1[[#This Row],[Province_Number]],base[],13)</f>
        <v>2</v>
      </c>
      <c r="AB382" s="7" t="str">
        <f>VLOOKUP(Table1[[#This Row],[Province_Number]],base[],14)</f>
        <v>Ajlun</v>
      </c>
      <c r="AC382" s="7">
        <f>VLOOKUP(Table1[[#This Row],[Province_Number]],base[],15)</f>
        <v>0</v>
      </c>
    </row>
    <row r="383" spans="1:29" ht="16.5" hidden="1" thickTop="1" thickBot="1" x14ac:dyDescent="0.3">
      <c r="A383">
        <v>382</v>
      </c>
      <c r="B383" t="s">
        <v>1345</v>
      </c>
      <c r="C383" s="5" t="s">
        <v>46</v>
      </c>
      <c r="D383" s="5" t="s">
        <v>46</v>
      </c>
      <c r="E383" s="5" t="s">
        <v>46</v>
      </c>
      <c r="F383" s="5" t="s">
        <v>675</v>
      </c>
      <c r="G383" s="5" t="s">
        <v>686</v>
      </c>
      <c r="H383" s="5">
        <v>2000</v>
      </c>
      <c r="I383" s="5" t="s">
        <v>6779</v>
      </c>
      <c r="J383" s="5" t="s">
        <v>16</v>
      </c>
      <c r="K383" s="5"/>
      <c r="L383" s="5"/>
      <c r="M383" s="5"/>
      <c r="N383" s="5"/>
      <c r="O383" s="5"/>
      <c r="P383" s="5"/>
      <c r="Q383" s="5"/>
      <c r="R383" s="5"/>
      <c r="S383" s="6"/>
      <c r="T383" s="4" t="str">
        <f>VLOOKUP(Table1[[#This Row],[Province_Number]],WikiTable[],3)</f>
        <v>Asia</v>
      </c>
      <c r="U383" s="4" t="str">
        <f>VLOOKUP(Table1[[#This Row],[Province_Number]],WikiTable[],4)</f>
        <v>Arabian region / Syria / The Middle East</v>
      </c>
      <c r="V383" s="4" t="str">
        <f>VLOOKUP(Table1[[#This Row],[Province_Number]],WikiTable[],12)</f>
        <v>Aleppo</v>
      </c>
      <c r="W383" s="7" t="str">
        <f>VLOOKUP(Table1[[#This Row],[Province_Number]],WikiTable[],11)</f>
        <v>Iron</v>
      </c>
      <c r="X383" s="4" t="str">
        <f>VLOOKUP(Table1[[#This Row],[Province_Number]],base[],3)</f>
        <v>MAM</v>
      </c>
      <c r="Y383" s="7">
        <f>VLOOKUP(Table1[[#This Row],[Province_Number]],base[],11)</f>
        <v>8</v>
      </c>
      <c r="Z383" s="7">
        <f>VLOOKUP(Table1[[#This Row],[Province_Number]],base[],12)</f>
        <v>8</v>
      </c>
      <c r="AA383" s="7">
        <f>VLOOKUP(Table1[[#This Row],[Province_Number]],base[],13)</f>
        <v>6</v>
      </c>
      <c r="AB383" s="7" t="str">
        <f>VLOOKUP(Table1[[#This Row],[Province_Number]],base[],14)</f>
        <v>Dimashq</v>
      </c>
      <c r="AC383" s="7">
        <f>VLOOKUP(Table1[[#This Row],[Province_Number]],base[],15)</f>
        <v>0</v>
      </c>
    </row>
    <row r="384" spans="1:29" ht="16.5" hidden="1" thickTop="1" thickBot="1" x14ac:dyDescent="0.3">
      <c r="A384">
        <v>383</v>
      </c>
      <c r="B384" t="s">
        <v>1346</v>
      </c>
      <c r="C384" s="5" t="s">
        <v>1822</v>
      </c>
      <c r="D384" s="5" t="s">
        <v>1822</v>
      </c>
      <c r="E384" s="5" t="s">
        <v>1823</v>
      </c>
      <c r="F384" s="5" t="s">
        <v>70</v>
      </c>
      <c r="G384" s="5" t="s">
        <v>71</v>
      </c>
      <c r="H384" s="5">
        <v>2000</v>
      </c>
      <c r="I384" s="5" t="s">
        <v>6779</v>
      </c>
      <c r="J384" s="5" t="s">
        <v>16</v>
      </c>
      <c r="K384" s="5"/>
      <c r="L384" s="5"/>
      <c r="M384" s="5"/>
      <c r="N384" s="5"/>
      <c r="O384" s="5"/>
      <c r="P384" s="5"/>
      <c r="Q384" s="5"/>
      <c r="R384" s="5"/>
      <c r="S384" s="6"/>
      <c r="T384" s="4" t="str">
        <f>VLOOKUP(Table1[[#This Row],[Province_Number]],WikiTable[],3)</f>
        <v>Asia</v>
      </c>
      <c r="U384" s="4" t="str">
        <f>VLOOKUP(Table1[[#This Row],[Province_Number]],WikiTable[],4)</f>
        <v>Arabian region / The Middle East / Hejaz</v>
      </c>
      <c r="V384" s="4" t="str">
        <f>VLOOKUP(Table1[[#This Row],[Province_Number]],WikiTable[],12)</f>
        <v>Alexandria</v>
      </c>
      <c r="W384" s="7" t="str">
        <f>VLOOKUP(Table1[[#This Row],[Province_Number]],WikiTable[],11)</f>
        <v>Wool</v>
      </c>
      <c r="X384" s="4" t="str">
        <f>VLOOKUP(Table1[[#This Row],[Province_Number]],base[],3)</f>
        <v>HED</v>
      </c>
      <c r="Y384" s="7">
        <f>VLOOKUP(Table1[[#This Row],[Province_Number]],base[],11)</f>
        <v>2</v>
      </c>
      <c r="Z384" s="7">
        <f>VLOOKUP(Table1[[#This Row],[Province_Number]],base[],12)</f>
        <v>2</v>
      </c>
      <c r="AA384" s="7">
        <f>VLOOKUP(Table1[[#This Row],[Province_Number]],base[],13)</f>
        <v>1</v>
      </c>
      <c r="AB384" s="7" t="str">
        <f>VLOOKUP(Table1[[#This Row],[Province_Number]],base[],14)</f>
        <v>Tabuk</v>
      </c>
      <c r="AC384" s="7">
        <f>VLOOKUP(Table1[[#This Row],[Province_Number]],base[],15)</f>
        <v>0</v>
      </c>
    </row>
    <row r="385" spans="1:29" ht="16.5" hidden="1" thickTop="1" thickBot="1" x14ac:dyDescent="0.3">
      <c r="A385">
        <v>384</v>
      </c>
      <c r="B385" t="s">
        <v>1347</v>
      </c>
      <c r="C385" s="5" t="s">
        <v>1822</v>
      </c>
      <c r="D385" s="5" t="s">
        <v>1822</v>
      </c>
      <c r="E385" s="5" t="s">
        <v>1823</v>
      </c>
      <c r="F385" s="5" t="s">
        <v>70</v>
      </c>
      <c r="G385" s="5" t="s">
        <v>71</v>
      </c>
      <c r="H385" s="5">
        <v>2000</v>
      </c>
      <c r="I385" s="5" t="s">
        <v>6779</v>
      </c>
      <c r="J385" s="5" t="s">
        <v>16</v>
      </c>
      <c r="K385" s="5"/>
      <c r="L385" s="5"/>
      <c r="M385" s="5"/>
      <c r="N385" s="5"/>
      <c r="O385" s="5"/>
      <c r="P385" s="5"/>
      <c r="Q385" s="5"/>
      <c r="R385" s="5"/>
      <c r="S385" s="6"/>
      <c r="T385" s="4" t="str">
        <f>VLOOKUP(Table1[[#This Row],[Province_Number]],WikiTable[],3)</f>
        <v>Asia</v>
      </c>
      <c r="U385" s="4" t="str">
        <f>VLOOKUP(Table1[[#This Row],[Province_Number]],WikiTable[],4)</f>
        <v>Arabian region / The Middle East / Hejaz</v>
      </c>
      <c r="V385" s="4" t="str">
        <f>VLOOKUP(Table1[[#This Row],[Province_Number]],WikiTable[],12)</f>
        <v>Alexandria</v>
      </c>
      <c r="W385" s="7" t="str">
        <f>VLOOKUP(Table1[[#This Row],[Province_Number]],WikiTable[],11)</f>
        <v>Cloth</v>
      </c>
      <c r="X385" s="4" t="str">
        <f>VLOOKUP(Table1[[#This Row],[Province_Number]],base[],3)</f>
        <v>HED</v>
      </c>
      <c r="Y385" s="7">
        <f>VLOOKUP(Table1[[#This Row],[Province_Number]],base[],11)</f>
        <v>3</v>
      </c>
      <c r="Z385" s="7">
        <f>VLOOKUP(Table1[[#This Row],[Province_Number]],base[],12)</f>
        <v>3</v>
      </c>
      <c r="AA385" s="7">
        <f>VLOOKUP(Table1[[#This Row],[Province_Number]],base[],13)</f>
        <v>2</v>
      </c>
      <c r="AB385" s="7" t="str">
        <f>VLOOKUP(Table1[[#This Row],[Province_Number]],base[],14)</f>
        <v>Medina</v>
      </c>
      <c r="AC385" s="7">
        <f>VLOOKUP(Table1[[#This Row],[Province_Number]],base[],15)</f>
        <v>0</v>
      </c>
    </row>
    <row r="386" spans="1:29" ht="16.5" hidden="1" thickTop="1" thickBot="1" x14ac:dyDescent="0.3">
      <c r="A386">
        <v>385</v>
      </c>
      <c r="B386" t="s">
        <v>1348</v>
      </c>
      <c r="C386" s="5" t="s">
        <v>1822</v>
      </c>
      <c r="D386" s="5" t="s">
        <v>1822</v>
      </c>
      <c r="E386" s="5" t="s">
        <v>1823</v>
      </c>
      <c r="F386" s="5" t="s">
        <v>70</v>
      </c>
      <c r="G386" s="5" t="s">
        <v>71</v>
      </c>
      <c r="H386" s="5">
        <v>2000</v>
      </c>
      <c r="I386" s="5" t="s">
        <v>6779</v>
      </c>
      <c r="J386" s="5" t="s">
        <v>16</v>
      </c>
      <c r="K386" s="5"/>
      <c r="L386" s="5"/>
      <c r="M386" s="5"/>
      <c r="N386" s="5"/>
      <c r="O386" s="5"/>
      <c r="P386" s="5"/>
      <c r="Q386" s="5"/>
      <c r="R386" s="5"/>
      <c r="S386" s="6"/>
      <c r="T386" s="4" t="str">
        <f>VLOOKUP(Table1[[#This Row],[Province_Number]],WikiTable[],3)</f>
        <v>Asia</v>
      </c>
      <c r="U386" s="4" t="str">
        <f>VLOOKUP(Table1[[#This Row],[Province_Number]],WikiTable[],4)</f>
        <v>Arabian region / The Middle East / Hejaz</v>
      </c>
      <c r="V386" s="4" t="str">
        <f>VLOOKUP(Table1[[#This Row],[Province_Number]],WikiTable[],12)</f>
        <v>Alexandria</v>
      </c>
      <c r="W386" s="7" t="str">
        <f>VLOOKUP(Table1[[#This Row],[Province_Number]],WikiTable[],11)</f>
        <v>Spices</v>
      </c>
      <c r="X386" s="4" t="str">
        <f>VLOOKUP(Table1[[#This Row],[Province_Number]],base[],3)</f>
        <v>HED</v>
      </c>
      <c r="Y386" s="7">
        <f>VLOOKUP(Table1[[#This Row],[Province_Number]],base[],11)</f>
        <v>4</v>
      </c>
      <c r="Z386" s="7">
        <f>VLOOKUP(Table1[[#This Row],[Province_Number]],base[],12)</f>
        <v>4</v>
      </c>
      <c r="AA386" s="7">
        <f>VLOOKUP(Table1[[#This Row],[Province_Number]],base[],13)</f>
        <v>4</v>
      </c>
      <c r="AB386" s="7" t="str">
        <f>VLOOKUP(Table1[[#This Row],[Province_Number]],base[],14)</f>
        <v>Makkah</v>
      </c>
      <c r="AC386" s="7">
        <f>VLOOKUP(Table1[[#This Row],[Province_Number]],base[],15)</f>
        <v>0</v>
      </c>
    </row>
    <row r="387" spans="1:29" ht="16.5" hidden="1" thickTop="1" thickBot="1" x14ac:dyDescent="0.3">
      <c r="A387">
        <v>386</v>
      </c>
      <c r="B387" t="s">
        <v>1349</v>
      </c>
      <c r="C387" s="5" t="s">
        <v>1822</v>
      </c>
      <c r="D387" s="5" t="s">
        <v>1822</v>
      </c>
      <c r="E387" s="5" t="s">
        <v>1822</v>
      </c>
      <c r="F387" s="5" t="s">
        <v>70</v>
      </c>
      <c r="G387" s="5" t="s">
        <v>71</v>
      </c>
      <c r="H387" s="5">
        <v>2000</v>
      </c>
      <c r="I387" s="5" t="s">
        <v>6784</v>
      </c>
      <c r="J387" s="5" t="s">
        <v>16</v>
      </c>
      <c r="K387" s="5"/>
      <c r="L387" s="5"/>
      <c r="M387" s="5"/>
      <c r="N387" s="5"/>
      <c r="O387" s="5"/>
      <c r="P387" s="5"/>
      <c r="Q387" s="5"/>
      <c r="R387" s="5"/>
      <c r="S387" s="6"/>
      <c r="T387" s="4" t="str">
        <f>VLOOKUP(Table1[[#This Row],[Province_Number]],WikiTable[],3)</f>
        <v>Asia</v>
      </c>
      <c r="U387" s="4" t="str">
        <f>VLOOKUP(Table1[[#This Row],[Province_Number]],WikiTable[],4)</f>
        <v>Arabian region / The Middle East / Yemen</v>
      </c>
      <c r="V387" s="4" t="str">
        <f>VLOOKUP(Table1[[#This Row],[Province_Number]],WikiTable[],12)</f>
        <v>Gulf of Aden</v>
      </c>
      <c r="W387" s="7" t="str">
        <f>VLOOKUP(Table1[[#This Row],[Province_Number]],WikiTable[],11)</f>
        <v>Coffee</v>
      </c>
      <c r="X387" s="4" t="str">
        <f>VLOOKUP(Table1[[#This Row],[Province_Number]],base[],3)</f>
        <v>HED</v>
      </c>
      <c r="Y387" s="7">
        <f>VLOOKUP(Table1[[#This Row],[Province_Number]],base[],11)</f>
        <v>1</v>
      </c>
      <c r="Z387" s="7">
        <f>VLOOKUP(Table1[[#This Row],[Province_Number]],base[],12)</f>
        <v>1</v>
      </c>
      <c r="AA387" s="7">
        <f>VLOOKUP(Table1[[#This Row],[Province_Number]],base[],13)</f>
        <v>1</v>
      </c>
      <c r="AB387" s="7" t="str">
        <f>VLOOKUP(Table1[[#This Row],[Province_Number]],base[],14)</f>
        <v>Bishah</v>
      </c>
      <c r="AC387" s="7">
        <f>VLOOKUP(Table1[[#This Row],[Province_Number]],base[],15)</f>
        <v>0</v>
      </c>
    </row>
    <row r="388" spans="1:29" ht="16.5" hidden="1" thickTop="1" thickBot="1" x14ac:dyDescent="0.3">
      <c r="A388">
        <v>387</v>
      </c>
      <c r="B388" t="s">
        <v>1350</v>
      </c>
      <c r="C388" s="5" t="s">
        <v>1822</v>
      </c>
      <c r="D388" s="5" t="s">
        <v>1822</v>
      </c>
      <c r="E388" s="5" t="s">
        <v>1822</v>
      </c>
      <c r="F388" s="5" t="s">
        <v>675</v>
      </c>
      <c r="G388" s="5" t="s">
        <v>71</v>
      </c>
      <c r="H388" s="5">
        <v>2000</v>
      </c>
      <c r="I388" s="5" t="s">
        <v>6783</v>
      </c>
      <c r="J388" s="5" t="s">
        <v>16</v>
      </c>
      <c r="K388" s="5"/>
      <c r="L388" s="5"/>
      <c r="M388" s="5"/>
      <c r="N388" s="5"/>
      <c r="O388" s="5"/>
      <c r="P388" s="5"/>
      <c r="Q388" s="5"/>
      <c r="R388" s="5"/>
      <c r="S388" s="6"/>
      <c r="T388" s="4" t="str">
        <f>VLOOKUP(Table1[[#This Row],[Province_Number]],WikiTable[],3)</f>
        <v>Asia</v>
      </c>
      <c r="U388" s="4" t="str">
        <f>VLOOKUP(Table1[[#This Row],[Province_Number]],WikiTable[],4)</f>
        <v>Arabian region / The Middle East / Yemen</v>
      </c>
      <c r="V388" s="4" t="str">
        <f>VLOOKUP(Table1[[#This Row],[Province_Number]],WikiTable[],12)</f>
        <v>Gulf of Aden</v>
      </c>
      <c r="W388" s="7" t="str">
        <f>VLOOKUP(Table1[[#This Row],[Province_Number]],WikiTable[],11)</f>
        <v>Coffee</v>
      </c>
      <c r="X388" s="4" t="str">
        <f>VLOOKUP(Table1[[#This Row],[Province_Number]],base[],3)</f>
        <v>ADE</v>
      </c>
      <c r="Y388" s="7">
        <f>VLOOKUP(Table1[[#This Row],[Province_Number]],base[],11)</f>
        <v>3</v>
      </c>
      <c r="Z388" s="7">
        <f>VLOOKUP(Table1[[#This Row],[Province_Number]],base[],12)</f>
        <v>3</v>
      </c>
      <c r="AA388" s="7">
        <f>VLOOKUP(Table1[[#This Row],[Province_Number]],base[],13)</f>
        <v>2</v>
      </c>
      <c r="AB388" s="7" t="str">
        <f>VLOOKUP(Table1[[#This Row],[Province_Number]],base[],14)</f>
        <v>Al Mukha</v>
      </c>
      <c r="AC388" s="7">
        <f>VLOOKUP(Table1[[#This Row],[Province_Number]],base[],15)</f>
        <v>0</v>
      </c>
    </row>
    <row r="389" spans="1:29" ht="16.5" hidden="1" thickTop="1" thickBot="1" x14ac:dyDescent="0.3">
      <c r="A389">
        <v>388</v>
      </c>
      <c r="B389" t="s">
        <v>1351</v>
      </c>
      <c r="C389" s="5" t="s">
        <v>1822</v>
      </c>
      <c r="D389" s="5" t="s">
        <v>1822</v>
      </c>
      <c r="E389" s="5" t="s">
        <v>1822</v>
      </c>
      <c r="F389" s="5" t="s">
        <v>70</v>
      </c>
      <c r="G389" s="5" t="s">
        <v>71</v>
      </c>
      <c r="H389" s="5">
        <v>2000</v>
      </c>
      <c r="I389" s="5" t="s">
        <v>6783</v>
      </c>
      <c r="J389" s="5" t="s">
        <v>16</v>
      </c>
      <c r="K389" s="5"/>
      <c r="L389" s="5"/>
      <c r="M389" s="5"/>
      <c r="N389" s="5"/>
      <c r="O389" s="5"/>
      <c r="P389" s="5"/>
      <c r="Q389" s="5"/>
      <c r="R389" s="5"/>
      <c r="S389" s="6"/>
      <c r="T389" s="4" t="str">
        <f>VLOOKUP(Table1[[#This Row],[Province_Number]],WikiTable[],3)</f>
        <v>Asia</v>
      </c>
      <c r="U389" s="4" t="str">
        <f>VLOOKUP(Table1[[#This Row],[Province_Number]],WikiTable[],4)</f>
        <v>Arabian region / The Middle East / Yemen</v>
      </c>
      <c r="V389" s="4" t="str">
        <f>VLOOKUP(Table1[[#This Row],[Province_Number]],WikiTable[],12)</f>
        <v>Gulf of Aden</v>
      </c>
      <c r="W389" s="7" t="str">
        <f>VLOOKUP(Table1[[#This Row],[Province_Number]],WikiTable[],11)</f>
        <v>Spices</v>
      </c>
      <c r="X389" s="4" t="str">
        <f>VLOOKUP(Table1[[#This Row],[Province_Number]],base[],3)</f>
        <v>ADE</v>
      </c>
      <c r="Y389" s="7">
        <f>VLOOKUP(Table1[[#This Row],[Province_Number]],base[],11)</f>
        <v>2</v>
      </c>
      <c r="Z389" s="7">
        <f>VLOOKUP(Table1[[#This Row],[Province_Number]],base[],12)</f>
        <v>2</v>
      </c>
      <c r="AA389" s="7">
        <f>VLOOKUP(Table1[[#This Row],[Province_Number]],base[],13)</f>
        <v>2</v>
      </c>
      <c r="AB389" s="7" t="str">
        <f>VLOOKUP(Table1[[#This Row],[Province_Number]],base[],14)</f>
        <v>Aden</v>
      </c>
      <c r="AC389" s="7">
        <f>VLOOKUP(Table1[[#This Row],[Province_Number]],base[],15)</f>
        <v>0</v>
      </c>
    </row>
    <row r="390" spans="1:29" ht="16.5" hidden="1" thickTop="1" thickBot="1" x14ac:dyDescent="0.3">
      <c r="A390">
        <v>389</v>
      </c>
      <c r="B390" t="s">
        <v>1352</v>
      </c>
      <c r="C390" s="5" t="s">
        <v>1822</v>
      </c>
      <c r="D390" s="5" t="s">
        <v>1822</v>
      </c>
      <c r="E390" s="5" t="s">
        <v>1822</v>
      </c>
      <c r="F390" s="5" t="s">
        <v>70</v>
      </c>
      <c r="G390" s="5" t="s">
        <v>71</v>
      </c>
      <c r="H390" s="5">
        <v>2000</v>
      </c>
      <c r="I390" s="5" t="s">
        <v>6783</v>
      </c>
      <c r="J390" s="5" t="s">
        <v>16</v>
      </c>
      <c r="K390" s="5"/>
      <c r="L390" s="5"/>
      <c r="M390" s="5"/>
      <c r="N390" s="5"/>
      <c r="O390" s="5"/>
      <c r="P390" s="5"/>
      <c r="Q390" s="5"/>
      <c r="R390" s="5"/>
      <c r="S390" s="6"/>
      <c r="T390" s="4" t="str">
        <f>VLOOKUP(Table1[[#This Row],[Province_Number]],WikiTable[],3)</f>
        <v>Asia</v>
      </c>
      <c r="U390" s="4" t="str">
        <f>VLOOKUP(Table1[[#This Row],[Province_Number]],WikiTable[],4)</f>
        <v>Arabian region / The Middle East / Yemen</v>
      </c>
      <c r="V390" s="4" t="str">
        <f>VLOOKUP(Table1[[#This Row],[Province_Number]],WikiTable[],12)</f>
        <v>Gulf of Aden</v>
      </c>
      <c r="W390" s="7" t="str">
        <f>VLOOKUP(Table1[[#This Row],[Province_Number]],WikiTable[],11)</f>
        <v>Sugar</v>
      </c>
      <c r="X390" s="4" t="str">
        <f>VLOOKUP(Table1[[#This Row],[Province_Number]],base[],3)</f>
        <v>ADE</v>
      </c>
      <c r="Y390" s="7">
        <f>VLOOKUP(Table1[[#This Row],[Province_Number]],base[],11)</f>
        <v>1</v>
      </c>
      <c r="Z390" s="7">
        <f>VLOOKUP(Table1[[#This Row],[Province_Number]],base[],12)</f>
        <v>1</v>
      </c>
      <c r="AA390" s="7">
        <f>VLOOKUP(Table1[[#This Row],[Province_Number]],base[],13)</f>
        <v>1</v>
      </c>
      <c r="AB390" s="7" t="str">
        <f>VLOOKUP(Table1[[#This Row],[Province_Number]],base[],14)</f>
        <v>Al Mukalla</v>
      </c>
      <c r="AC390" s="7">
        <f>VLOOKUP(Table1[[#This Row],[Province_Number]],base[],15)</f>
        <v>0</v>
      </c>
    </row>
    <row r="391" spans="1:29" ht="16.5" hidden="1" thickTop="1" thickBot="1" x14ac:dyDescent="0.3">
      <c r="A391">
        <v>390</v>
      </c>
      <c r="B391" t="s">
        <v>1354</v>
      </c>
      <c r="C391" s="5" t="s">
        <v>1822</v>
      </c>
      <c r="D391" s="5" t="s">
        <v>1822</v>
      </c>
      <c r="E391" s="5" t="s">
        <v>1822</v>
      </c>
      <c r="F391" s="5" t="s">
        <v>70</v>
      </c>
      <c r="G391" s="5" t="s">
        <v>71</v>
      </c>
      <c r="H391" s="5">
        <v>2000</v>
      </c>
      <c r="I391" s="5" t="s">
        <v>6784</v>
      </c>
      <c r="J391" s="5" t="s">
        <v>16</v>
      </c>
      <c r="K391" s="5"/>
      <c r="L391" s="5"/>
      <c r="M391" s="5"/>
      <c r="N391" s="5"/>
      <c r="O391" s="5"/>
      <c r="P391" s="5"/>
      <c r="Q391" s="5"/>
      <c r="R391" s="5"/>
      <c r="S391" s="6"/>
      <c r="T391" s="4" t="str">
        <f>VLOOKUP(Table1[[#This Row],[Province_Number]],WikiTable[],3)</f>
        <v>Asia</v>
      </c>
      <c r="U391" s="4" t="str">
        <f>VLOOKUP(Table1[[#This Row],[Province_Number]],WikiTable[],4)</f>
        <v>Arabian region / The Middle East / Yemen</v>
      </c>
      <c r="V391" s="4" t="str">
        <f>VLOOKUP(Table1[[#This Row],[Province_Number]],WikiTable[],12)</f>
        <v>Gulf of Aden</v>
      </c>
      <c r="W391" s="7" t="str">
        <f>VLOOKUP(Table1[[#This Row],[Province_Number]],WikiTable[],11)</f>
        <v>Wool</v>
      </c>
      <c r="X391" s="4" t="str">
        <f>VLOOKUP(Table1[[#This Row],[Province_Number]],base[],3)</f>
        <v>ADE</v>
      </c>
      <c r="Y391" s="7">
        <f>VLOOKUP(Table1[[#This Row],[Province_Number]],base[],11)</f>
        <v>2</v>
      </c>
      <c r="Z391" s="7">
        <f>VLOOKUP(Table1[[#This Row],[Province_Number]],base[],12)</f>
        <v>2</v>
      </c>
      <c r="AA391" s="7">
        <f>VLOOKUP(Table1[[#This Row],[Province_Number]],base[],13)</f>
        <v>2</v>
      </c>
      <c r="AB391" s="7" t="str">
        <f>VLOOKUP(Table1[[#This Row],[Province_Number]],base[],14)</f>
        <v>Sana'a</v>
      </c>
      <c r="AC391" s="7">
        <f>VLOOKUP(Table1[[#This Row],[Province_Number]],base[],15)</f>
        <v>0</v>
      </c>
    </row>
    <row r="392" spans="1:29" ht="16.5" hidden="1" thickTop="1" thickBot="1" x14ac:dyDescent="0.3">
      <c r="A392">
        <v>391</v>
      </c>
      <c r="B392" t="s">
        <v>1355</v>
      </c>
      <c r="C392" s="5" t="s">
        <v>1822</v>
      </c>
      <c r="D392" s="5" t="s">
        <v>1822</v>
      </c>
      <c r="E392" s="5" t="s">
        <v>1822</v>
      </c>
      <c r="F392" s="5" t="s">
        <v>70</v>
      </c>
      <c r="G392" s="5" t="s">
        <v>71</v>
      </c>
      <c r="H392" s="5">
        <v>2000</v>
      </c>
      <c r="I392" s="5" t="s">
        <v>6784</v>
      </c>
      <c r="J392" s="5" t="s">
        <v>16</v>
      </c>
      <c r="K392" s="5"/>
      <c r="L392" s="5"/>
      <c r="M392" s="5"/>
      <c r="N392" s="5"/>
      <c r="O392" s="5"/>
      <c r="P392" s="5"/>
      <c r="Q392" s="5"/>
      <c r="R392" s="5"/>
      <c r="S392" s="6"/>
      <c r="T392" s="4" t="str">
        <f>VLOOKUP(Table1[[#This Row],[Province_Number]],WikiTable[],3)</f>
        <v>Asia</v>
      </c>
      <c r="U392" s="4" t="str">
        <f>VLOOKUP(Table1[[#This Row],[Province_Number]],WikiTable[],4)</f>
        <v>Arabian region / The Middle East / Yemen</v>
      </c>
      <c r="V392" s="4" t="str">
        <f>VLOOKUP(Table1[[#This Row],[Province_Number]],WikiTable[],12)</f>
        <v>Gulf of Aden</v>
      </c>
      <c r="W392" s="7" t="str">
        <f>VLOOKUP(Table1[[#This Row],[Province_Number]],WikiTable[],11)</f>
        <v>Coffee</v>
      </c>
      <c r="X392" s="4" t="str">
        <f>VLOOKUP(Table1[[#This Row],[Province_Number]],base[],3)</f>
        <v>ADE</v>
      </c>
      <c r="Y392" s="7">
        <f>VLOOKUP(Table1[[#This Row],[Province_Number]],base[],11)</f>
        <v>1</v>
      </c>
      <c r="Z392" s="7">
        <f>VLOOKUP(Table1[[#This Row],[Province_Number]],base[],12)</f>
        <v>1</v>
      </c>
      <c r="AA392" s="7">
        <f>VLOOKUP(Table1[[#This Row],[Province_Number]],base[],13)</f>
        <v>1</v>
      </c>
      <c r="AB392" s="7" t="str">
        <f>VLOOKUP(Table1[[#This Row],[Province_Number]],base[],14)</f>
        <v>Najran</v>
      </c>
      <c r="AC392" s="7">
        <f>VLOOKUP(Table1[[#This Row],[Province_Number]],base[],15)</f>
        <v>0</v>
      </c>
    </row>
    <row r="393" spans="1:29" ht="16.5" hidden="1" thickTop="1" thickBot="1" x14ac:dyDescent="0.3">
      <c r="A393">
        <v>392</v>
      </c>
      <c r="B393" t="s">
        <v>1356</v>
      </c>
      <c r="C393" s="5" t="s">
        <v>1822</v>
      </c>
      <c r="D393" s="5" t="s">
        <v>1822</v>
      </c>
      <c r="E393" s="5" t="s">
        <v>1823</v>
      </c>
      <c r="F393" s="5" t="s">
        <v>70</v>
      </c>
      <c r="G393" s="5" t="s">
        <v>71</v>
      </c>
      <c r="H393" s="5">
        <v>2000</v>
      </c>
      <c r="I393" s="5" t="s">
        <v>4220</v>
      </c>
      <c r="J393" s="5" t="s">
        <v>16</v>
      </c>
      <c r="K393" s="5"/>
      <c r="L393" s="5"/>
      <c r="M393" s="5"/>
      <c r="N393" s="5"/>
      <c r="O393" s="5"/>
      <c r="P393" s="5"/>
      <c r="Q393" s="5"/>
      <c r="R393" s="5"/>
      <c r="S393" s="6"/>
      <c r="T393" s="4" t="str">
        <f>VLOOKUP(Table1[[#This Row],[Province_Number]],WikiTable[],3)</f>
        <v>Asia</v>
      </c>
      <c r="U393" s="4" t="str">
        <f>VLOOKUP(Table1[[#This Row],[Province_Number]],WikiTable[],4)</f>
        <v>Arabian region / Nejd / The Middle East</v>
      </c>
      <c r="V393" s="4" t="str">
        <f>VLOOKUP(Table1[[#This Row],[Province_Number]],WikiTable[],12)</f>
        <v>Basra</v>
      </c>
      <c r="W393" s="7" t="str">
        <f>VLOOKUP(Table1[[#This Row],[Province_Number]],WikiTable[],11)</f>
        <v>Wool</v>
      </c>
      <c r="X393" s="4" t="str">
        <f>VLOOKUP(Table1[[#This Row],[Province_Number]],base[],3)</f>
        <v>NAJ</v>
      </c>
      <c r="Y393" s="7">
        <f>VLOOKUP(Table1[[#This Row],[Province_Number]],base[],11)</f>
        <v>1</v>
      </c>
      <c r="Z393" s="7">
        <f>VLOOKUP(Table1[[#This Row],[Province_Number]],base[],12)</f>
        <v>1</v>
      </c>
      <c r="AA393" s="7">
        <f>VLOOKUP(Table1[[#This Row],[Province_Number]],base[],13)</f>
        <v>1</v>
      </c>
      <c r="AB393" s="7" t="str">
        <f>VLOOKUP(Table1[[#This Row],[Province_Number]],base[],14)</f>
        <v>Diriyah</v>
      </c>
      <c r="AC393" s="7">
        <f>VLOOKUP(Table1[[#This Row],[Province_Number]],base[],15)</f>
        <v>0</v>
      </c>
    </row>
    <row r="394" spans="1:29" ht="16.5" hidden="1" thickTop="1" thickBot="1" x14ac:dyDescent="0.3">
      <c r="A394">
        <v>393</v>
      </c>
      <c r="B394" t="s">
        <v>1357</v>
      </c>
      <c r="C394" s="5" t="s">
        <v>1822</v>
      </c>
      <c r="D394" s="5" t="s">
        <v>1822</v>
      </c>
      <c r="E394" s="5" t="s">
        <v>1823</v>
      </c>
      <c r="F394" s="5" t="s">
        <v>70</v>
      </c>
      <c r="G394" s="5" t="s">
        <v>71</v>
      </c>
      <c r="H394" s="5">
        <v>2000</v>
      </c>
      <c r="I394" s="5" t="s">
        <v>4220</v>
      </c>
      <c r="J394" s="5" t="s">
        <v>16</v>
      </c>
      <c r="K394" s="5"/>
      <c r="L394" s="5"/>
      <c r="M394" s="5"/>
      <c r="N394" s="5"/>
      <c r="O394" s="5"/>
      <c r="P394" s="5"/>
      <c r="Q394" s="5"/>
      <c r="R394" s="5"/>
      <c r="S394" s="6"/>
      <c r="T394" s="4" t="str">
        <f>VLOOKUP(Table1[[#This Row],[Province_Number]],WikiTable[],3)</f>
        <v>Asia</v>
      </c>
      <c r="U394" s="4" t="str">
        <f>VLOOKUP(Table1[[#This Row],[Province_Number]],WikiTable[],4)</f>
        <v>Arabian region / Nejd / The Middle East</v>
      </c>
      <c r="V394" s="4" t="str">
        <f>VLOOKUP(Table1[[#This Row],[Province_Number]],WikiTable[],12)</f>
        <v>Basra</v>
      </c>
      <c r="W394" s="7" t="str">
        <f>VLOOKUP(Table1[[#This Row],[Province_Number]],WikiTable[],11)</f>
        <v>Grain</v>
      </c>
      <c r="X394" s="4" t="str">
        <f>VLOOKUP(Table1[[#This Row],[Province_Number]],base[],3)</f>
        <v>SHM</v>
      </c>
      <c r="Y394" s="7">
        <f>VLOOKUP(Table1[[#This Row],[Province_Number]],base[],11)</f>
        <v>1</v>
      </c>
      <c r="Z394" s="7">
        <f>VLOOKUP(Table1[[#This Row],[Province_Number]],base[],12)</f>
        <v>1</v>
      </c>
      <c r="AA394" s="7">
        <f>VLOOKUP(Table1[[#This Row],[Province_Number]],base[],13)</f>
        <v>1</v>
      </c>
      <c r="AB394" s="7" t="str">
        <f>VLOOKUP(Table1[[#This Row],[Province_Number]],base[],14)</f>
        <v>Ha'il</v>
      </c>
      <c r="AC394" s="7">
        <f>VLOOKUP(Table1[[#This Row],[Province_Number]],base[],15)</f>
        <v>0</v>
      </c>
    </row>
    <row r="395" spans="1:29" ht="16.5" hidden="1" thickTop="1" thickBot="1" x14ac:dyDescent="0.3">
      <c r="A395">
        <v>394</v>
      </c>
      <c r="B395" t="s">
        <v>1358</v>
      </c>
      <c r="C395" s="5" t="s">
        <v>1822</v>
      </c>
      <c r="D395" s="5" t="s">
        <v>1822</v>
      </c>
      <c r="E395" s="5" t="s">
        <v>1823</v>
      </c>
      <c r="F395" s="5" t="s">
        <v>70</v>
      </c>
      <c r="G395" s="5" t="s">
        <v>71</v>
      </c>
      <c r="H395" s="5">
        <v>2000</v>
      </c>
      <c r="I395" s="5" t="s">
        <v>4220</v>
      </c>
      <c r="J395" s="5" t="s">
        <v>16</v>
      </c>
      <c r="K395" s="5"/>
      <c r="L395" s="5"/>
      <c r="M395" s="5"/>
      <c r="N395" s="5"/>
      <c r="O395" s="5"/>
      <c r="P395" s="5"/>
      <c r="Q395" s="5"/>
      <c r="R395" s="5"/>
      <c r="S395" s="6"/>
      <c r="T395" s="4" t="str">
        <f>VLOOKUP(Table1[[#This Row],[Province_Number]],WikiTable[],3)</f>
        <v>Asia</v>
      </c>
      <c r="U395" s="4" t="str">
        <f>VLOOKUP(Table1[[#This Row],[Province_Number]],WikiTable[],4)</f>
        <v>Arabian region / Nejd / The Middle East</v>
      </c>
      <c r="V395" s="4" t="str">
        <f>VLOOKUP(Table1[[#This Row],[Province_Number]],WikiTable[],12)</f>
        <v>Basra</v>
      </c>
      <c r="W395" s="7" t="str">
        <f>VLOOKUP(Table1[[#This Row],[Province_Number]],WikiTable[],11)</f>
        <v>Fish</v>
      </c>
      <c r="X395" s="4" t="str">
        <f>VLOOKUP(Table1[[#This Row],[Province_Number]],base[],3)</f>
        <v>ALH</v>
      </c>
      <c r="Y395" s="7">
        <f>VLOOKUP(Table1[[#This Row],[Province_Number]],base[],11)</f>
        <v>1</v>
      </c>
      <c r="Z395" s="7">
        <f>VLOOKUP(Table1[[#This Row],[Province_Number]],base[],12)</f>
        <v>1</v>
      </c>
      <c r="AA395" s="7">
        <f>VLOOKUP(Table1[[#This Row],[Province_Number]],base[],13)</f>
        <v>1</v>
      </c>
      <c r="AB395" s="7" t="str">
        <f>VLOOKUP(Table1[[#This Row],[Province_Number]],base[],14)</f>
        <v>Al-Qatif</v>
      </c>
      <c r="AC395" s="7">
        <f>VLOOKUP(Table1[[#This Row],[Province_Number]],base[],15)</f>
        <v>0</v>
      </c>
    </row>
    <row r="396" spans="1:29" ht="16.5" hidden="1" thickTop="1" thickBot="1" x14ac:dyDescent="0.3">
      <c r="A396">
        <v>395</v>
      </c>
      <c r="B396" t="s">
        <v>1359</v>
      </c>
      <c r="C396" s="5" t="s">
        <v>1822</v>
      </c>
      <c r="D396" s="5" t="s">
        <v>1822</v>
      </c>
      <c r="E396" s="5" t="s">
        <v>1823</v>
      </c>
      <c r="F396" s="5" t="s">
        <v>70</v>
      </c>
      <c r="G396" s="5" t="s">
        <v>71</v>
      </c>
      <c r="H396" s="5">
        <v>2000</v>
      </c>
      <c r="I396" s="5" t="s">
        <v>4220</v>
      </c>
      <c r="J396" s="5" t="s">
        <v>16</v>
      </c>
      <c r="K396" s="5"/>
      <c r="L396" s="5"/>
      <c r="M396" s="5"/>
      <c r="N396" s="5"/>
      <c r="O396" s="5"/>
      <c r="P396" s="5"/>
      <c r="Q396" s="5"/>
      <c r="R396" s="5"/>
      <c r="S396" s="6"/>
      <c r="T396" s="4" t="str">
        <f>VLOOKUP(Table1[[#This Row],[Province_Number]],WikiTable[],3)</f>
        <v>Asia</v>
      </c>
      <c r="U396" s="4" t="str">
        <f>VLOOKUP(Table1[[#This Row],[Province_Number]],WikiTable[],4)</f>
        <v>Oman / Arabian region / The Middle East</v>
      </c>
      <c r="V396" s="4" t="str">
        <f>VLOOKUP(Table1[[#This Row],[Province_Number]],WikiTable[],12)</f>
        <v>Basra</v>
      </c>
      <c r="W396" s="7" t="str">
        <f>VLOOKUP(Table1[[#This Row],[Province_Number]],WikiTable[],11)</f>
        <v>Wool</v>
      </c>
      <c r="X396" s="4" t="str">
        <f>VLOOKUP(Table1[[#This Row],[Province_Number]],base[],3)</f>
        <v>ALH</v>
      </c>
      <c r="Y396" s="7">
        <f>VLOOKUP(Table1[[#This Row],[Province_Number]],base[],11)</f>
        <v>2</v>
      </c>
      <c r="Z396" s="7">
        <f>VLOOKUP(Table1[[#This Row],[Province_Number]],base[],12)</f>
        <v>2</v>
      </c>
      <c r="AA396" s="7">
        <f>VLOOKUP(Table1[[#This Row],[Province_Number]],base[],13)</f>
        <v>1</v>
      </c>
      <c r="AB396" s="7" t="str">
        <f>VLOOKUP(Table1[[#This Row],[Province_Number]],base[],14)</f>
        <v>Qatar</v>
      </c>
      <c r="AC396" s="7">
        <f>VLOOKUP(Table1[[#This Row],[Province_Number]],base[],15)</f>
        <v>0</v>
      </c>
    </row>
    <row r="397" spans="1:29" ht="16.5" hidden="1" thickTop="1" thickBot="1" x14ac:dyDescent="0.3">
      <c r="A397">
        <v>396</v>
      </c>
      <c r="B397" t="s">
        <v>1360</v>
      </c>
      <c r="C397" s="5" t="s">
        <v>1822</v>
      </c>
      <c r="D397" s="5" t="s">
        <v>1822</v>
      </c>
      <c r="E397" s="5" t="s">
        <v>1823</v>
      </c>
      <c r="F397" s="5" t="s">
        <v>70</v>
      </c>
      <c r="G397" s="5" t="s">
        <v>71</v>
      </c>
      <c r="H397" s="5">
        <v>2000</v>
      </c>
      <c r="I397" s="5" t="s">
        <v>4220</v>
      </c>
      <c r="J397" s="5" t="s">
        <v>16</v>
      </c>
      <c r="K397" s="5"/>
      <c r="L397" s="5"/>
      <c r="M397" s="5"/>
      <c r="N397" s="5"/>
      <c r="O397" s="5"/>
      <c r="P397" s="5"/>
      <c r="Q397" s="5"/>
      <c r="R397" s="5"/>
      <c r="S397" s="6"/>
      <c r="T397" s="4" t="str">
        <f>VLOOKUP(Table1[[#This Row],[Province_Number]],WikiTable[],3)</f>
        <v>Asia</v>
      </c>
      <c r="U397" s="4" t="str">
        <f>VLOOKUP(Table1[[#This Row],[Province_Number]],WikiTable[],4)</f>
        <v>Oman / Arabian region / The Middle East</v>
      </c>
      <c r="V397" s="4" t="str">
        <f>VLOOKUP(Table1[[#This Row],[Province_Number]],WikiTable[],12)</f>
        <v>Basra</v>
      </c>
      <c r="W397" s="7" t="str">
        <f>VLOOKUP(Table1[[#This Row],[Province_Number]],WikiTable[],11)</f>
        <v>Fish</v>
      </c>
      <c r="X397" s="4" t="str">
        <f>VLOOKUP(Table1[[#This Row],[Province_Number]],base[],3)</f>
        <v>ALH</v>
      </c>
      <c r="Y397" s="7">
        <f>VLOOKUP(Table1[[#This Row],[Province_Number]],base[],11)</f>
        <v>1</v>
      </c>
      <c r="Z397" s="7">
        <f>VLOOKUP(Table1[[#This Row],[Province_Number]],base[],12)</f>
        <v>1</v>
      </c>
      <c r="AA397" s="7">
        <f>VLOOKUP(Table1[[#This Row],[Province_Number]],base[],13)</f>
        <v>2</v>
      </c>
      <c r="AB397" s="7" t="str">
        <f>VLOOKUP(Table1[[#This Row],[Province_Number]],base[],14)</f>
        <v>Manama</v>
      </c>
      <c r="AC397" s="7">
        <f>VLOOKUP(Table1[[#This Row],[Province_Number]],base[],15)</f>
        <v>0</v>
      </c>
    </row>
    <row r="398" spans="1:29" ht="16.5" hidden="1" thickTop="1" thickBot="1" x14ac:dyDescent="0.3">
      <c r="A398">
        <v>397</v>
      </c>
      <c r="B398" t="s">
        <v>1361</v>
      </c>
      <c r="C398" s="5" t="s">
        <v>46</v>
      </c>
      <c r="D398" s="5" t="s">
        <v>46</v>
      </c>
      <c r="E398" s="5" t="s">
        <v>46</v>
      </c>
      <c r="F398" s="5" t="s">
        <v>70</v>
      </c>
      <c r="G398" s="5" t="s">
        <v>71</v>
      </c>
      <c r="H398" s="5">
        <v>2000</v>
      </c>
      <c r="I398" s="5" t="s">
        <v>4226</v>
      </c>
      <c r="J398" s="5" t="s">
        <v>16</v>
      </c>
      <c r="K398" s="5"/>
      <c r="L398" s="5"/>
      <c r="M398" s="5"/>
      <c r="N398" s="5"/>
      <c r="O398" s="5"/>
      <c r="P398" s="5"/>
      <c r="Q398" s="5"/>
      <c r="R398" s="5"/>
      <c r="S398" s="6"/>
      <c r="T398" s="4" t="str">
        <f>VLOOKUP(Table1[[#This Row],[Province_Number]],WikiTable[],3)</f>
        <v>Asia</v>
      </c>
      <c r="U398" s="4" t="str">
        <f>VLOOKUP(Table1[[#This Row],[Province_Number]],WikiTable[],4)</f>
        <v>Oman / Arabian region / The Middle East</v>
      </c>
      <c r="V398" s="4" t="str">
        <f>VLOOKUP(Table1[[#This Row],[Province_Number]],WikiTable[],12)</f>
        <v>Hormuz</v>
      </c>
      <c r="W398" s="7" t="str">
        <f>VLOOKUP(Table1[[#This Row],[Province_Number]],WikiTable[],11)</f>
        <v>Wool</v>
      </c>
      <c r="X398" s="4" t="str">
        <f>VLOOKUP(Table1[[#This Row],[Province_Number]],base[],3)</f>
        <v>NAJ</v>
      </c>
      <c r="Y398" s="7">
        <f>VLOOKUP(Table1[[#This Row],[Province_Number]],base[],11)</f>
        <v>1</v>
      </c>
      <c r="Z398" s="7">
        <f>VLOOKUP(Table1[[#This Row],[Province_Number]],base[],12)</f>
        <v>1</v>
      </c>
      <c r="AA398" s="7">
        <f>VLOOKUP(Table1[[#This Row],[Province_Number]],base[],13)</f>
        <v>1</v>
      </c>
      <c r="AB398" s="7" t="str">
        <f>VLOOKUP(Table1[[#This Row],[Province_Number]],base[],14)</f>
        <v>Abu Zabi</v>
      </c>
      <c r="AC398" s="7">
        <f>VLOOKUP(Table1[[#This Row],[Province_Number]],base[],15)</f>
        <v>0</v>
      </c>
    </row>
    <row r="399" spans="1:29" ht="16.5" hidden="1" thickTop="1" thickBot="1" x14ac:dyDescent="0.3">
      <c r="A399">
        <v>398</v>
      </c>
      <c r="B399" t="s">
        <v>1362</v>
      </c>
      <c r="C399" s="5" t="s">
        <v>46</v>
      </c>
      <c r="D399" s="5" t="s">
        <v>46</v>
      </c>
      <c r="E399" s="5" t="s">
        <v>46</v>
      </c>
      <c r="F399" s="5" t="s">
        <v>70</v>
      </c>
      <c r="G399" s="5" t="s">
        <v>71</v>
      </c>
      <c r="H399" s="5">
        <v>2000</v>
      </c>
      <c r="I399" s="5" t="s">
        <v>4226</v>
      </c>
      <c r="J399" s="5" t="s">
        <v>16</v>
      </c>
      <c r="K399" s="5"/>
      <c r="L399" s="5"/>
      <c r="M399" s="5"/>
      <c r="N399" s="5"/>
      <c r="O399" s="5"/>
      <c r="P399" s="5"/>
      <c r="Q399" s="5"/>
      <c r="R399" s="5"/>
      <c r="S399" s="6"/>
      <c r="T399" s="4" t="str">
        <f>VLOOKUP(Table1[[#This Row],[Province_Number]],WikiTable[],3)</f>
        <v>Asia</v>
      </c>
      <c r="U399" s="4" t="str">
        <f>VLOOKUP(Table1[[#This Row],[Province_Number]],WikiTable[],4)</f>
        <v>Oman / Arabian region / The Middle East</v>
      </c>
      <c r="V399" s="4" t="str">
        <f>VLOOKUP(Table1[[#This Row],[Province_Number]],WikiTable[],12)</f>
        <v>Hormuz</v>
      </c>
      <c r="W399" s="7" t="str">
        <f>VLOOKUP(Table1[[#This Row],[Province_Number]],WikiTable[],11)</f>
        <v>Wool</v>
      </c>
      <c r="X399" s="4" t="str">
        <f>VLOOKUP(Table1[[#This Row],[Province_Number]],base[],3)</f>
        <v>OMA</v>
      </c>
      <c r="Y399" s="7">
        <f>VLOOKUP(Table1[[#This Row],[Province_Number]],base[],11)</f>
        <v>2</v>
      </c>
      <c r="Z399" s="7">
        <f>VLOOKUP(Table1[[#This Row],[Province_Number]],base[],12)</f>
        <v>2</v>
      </c>
      <c r="AA399" s="7">
        <f>VLOOKUP(Table1[[#This Row],[Province_Number]],base[],13)</f>
        <v>1</v>
      </c>
      <c r="AB399" s="7" t="str">
        <f>VLOOKUP(Table1[[#This Row],[Province_Number]],base[],14)</f>
        <v>Sharjah</v>
      </c>
      <c r="AC399" s="7">
        <f>VLOOKUP(Table1[[#This Row],[Province_Number]],base[],15)</f>
        <v>0</v>
      </c>
    </row>
    <row r="400" spans="1:29" ht="16.5" hidden="1" thickTop="1" thickBot="1" x14ac:dyDescent="0.3">
      <c r="A400">
        <v>399</v>
      </c>
      <c r="B400" t="s">
        <v>1363</v>
      </c>
      <c r="C400" s="5" t="s">
        <v>46</v>
      </c>
      <c r="D400" s="5" t="s">
        <v>46</v>
      </c>
      <c r="E400" s="5" t="s">
        <v>46</v>
      </c>
      <c r="F400" s="5" t="s">
        <v>507</v>
      </c>
      <c r="G400" s="5" t="s">
        <v>71</v>
      </c>
      <c r="H400" s="5">
        <v>2000</v>
      </c>
      <c r="I400" s="5" t="s">
        <v>4226</v>
      </c>
      <c r="J400" s="5" t="s">
        <v>16</v>
      </c>
      <c r="K400" s="5"/>
      <c r="L400" s="5"/>
      <c r="M400" s="5"/>
      <c r="N400" s="5"/>
      <c r="O400" s="5"/>
      <c r="P400" s="5"/>
      <c r="Q400" s="5"/>
      <c r="R400" s="5"/>
      <c r="S400" s="6"/>
      <c r="T400" s="4" t="str">
        <f>VLOOKUP(Table1[[#This Row],[Province_Number]],WikiTable[],3)</f>
        <v>Asia</v>
      </c>
      <c r="U400" s="4" t="str">
        <f>VLOOKUP(Table1[[#This Row],[Province_Number]],WikiTable[],4)</f>
        <v>Oman / Arabian region / The Middle East</v>
      </c>
      <c r="V400" s="4" t="str">
        <f>VLOOKUP(Table1[[#This Row],[Province_Number]],WikiTable[],12)</f>
        <v>Hormuz</v>
      </c>
      <c r="W400" s="7" t="str">
        <f>VLOOKUP(Table1[[#This Row],[Province_Number]],WikiTable[],11)</f>
        <v>Wool</v>
      </c>
      <c r="X400" s="4" t="str">
        <f>VLOOKUP(Table1[[#This Row],[Province_Number]],base[],3)</f>
        <v>OMA</v>
      </c>
      <c r="Y400" s="7">
        <f>VLOOKUP(Table1[[#This Row],[Province_Number]],base[],11)</f>
        <v>3</v>
      </c>
      <c r="Z400" s="7">
        <f>VLOOKUP(Table1[[#This Row],[Province_Number]],base[],12)</f>
        <v>3</v>
      </c>
      <c r="AA400" s="7">
        <f>VLOOKUP(Table1[[#This Row],[Province_Number]],base[],13)</f>
        <v>1</v>
      </c>
      <c r="AB400" s="7" t="str">
        <f>VLOOKUP(Table1[[#This Row],[Province_Number]],base[],14)</f>
        <v>Suhar</v>
      </c>
      <c r="AC400" s="7">
        <f>VLOOKUP(Table1[[#This Row],[Province_Number]],base[],15)</f>
        <v>0</v>
      </c>
    </row>
    <row r="401" spans="1:29" ht="16.5" hidden="1" thickTop="1" thickBot="1" x14ac:dyDescent="0.3">
      <c r="A401">
        <v>400</v>
      </c>
      <c r="B401" t="s">
        <v>1366</v>
      </c>
      <c r="C401" s="5" t="s">
        <v>46</v>
      </c>
      <c r="D401" s="5" t="s">
        <v>46</v>
      </c>
      <c r="E401" s="5" t="s">
        <v>46</v>
      </c>
      <c r="F401" s="5" t="s">
        <v>507</v>
      </c>
      <c r="G401" s="5" t="s">
        <v>71</v>
      </c>
      <c r="H401" s="5">
        <v>2000</v>
      </c>
      <c r="I401" s="5" t="s">
        <v>4226</v>
      </c>
      <c r="J401" s="5" t="s">
        <v>16</v>
      </c>
      <c r="K401" s="5"/>
      <c r="L401" s="5"/>
      <c r="M401" s="5"/>
      <c r="N401" s="5"/>
      <c r="O401" s="5"/>
      <c r="P401" s="5"/>
      <c r="Q401" s="5"/>
      <c r="R401" s="5"/>
      <c r="S401" s="6"/>
      <c r="T401" s="4" t="str">
        <f>VLOOKUP(Table1[[#This Row],[Province_Number]],WikiTable[],3)</f>
        <v>Asia</v>
      </c>
      <c r="U401" s="4" t="str">
        <f>VLOOKUP(Table1[[#This Row],[Province_Number]],WikiTable[],4)</f>
        <v>Oman / Arabian region / The Middle East</v>
      </c>
      <c r="V401" s="4" t="str">
        <f>VLOOKUP(Table1[[#This Row],[Province_Number]],WikiTable[],12)</f>
        <v>Hormuz</v>
      </c>
      <c r="W401" s="7" t="str">
        <f>VLOOKUP(Table1[[#This Row],[Province_Number]],WikiTable[],11)</f>
        <v>Spices</v>
      </c>
      <c r="X401" s="4" t="str">
        <f>VLOOKUP(Table1[[#This Row],[Province_Number]],base[],3)</f>
        <v>OMA</v>
      </c>
      <c r="Y401" s="7">
        <f>VLOOKUP(Table1[[#This Row],[Province_Number]],base[],11)</f>
        <v>4</v>
      </c>
      <c r="Z401" s="7">
        <f>VLOOKUP(Table1[[#This Row],[Province_Number]],base[],12)</f>
        <v>4</v>
      </c>
      <c r="AA401" s="7">
        <f>VLOOKUP(Table1[[#This Row],[Province_Number]],base[],13)</f>
        <v>2</v>
      </c>
      <c r="AB401" s="7" t="str">
        <f>VLOOKUP(Table1[[#This Row],[Province_Number]],base[],14)</f>
        <v>Masqat</v>
      </c>
      <c r="AC401" s="7">
        <f>VLOOKUP(Table1[[#This Row],[Province_Number]],base[],15)</f>
        <v>0</v>
      </c>
    </row>
    <row r="402" spans="1:29" ht="16.5" hidden="1" thickTop="1" thickBot="1" x14ac:dyDescent="0.3">
      <c r="A402">
        <v>401</v>
      </c>
      <c r="B402" t="s">
        <v>1367</v>
      </c>
      <c r="C402" s="5" t="s">
        <v>1822</v>
      </c>
      <c r="D402" s="5" t="s">
        <v>1822</v>
      </c>
      <c r="E402" s="5" t="s">
        <v>1822</v>
      </c>
      <c r="F402" s="5" t="s">
        <v>70</v>
      </c>
      <c r="G402" s="5" t="s">
        <v>71</v>
      </c>
      <c r="H402" s="5">
        <v>2000</v>
      </c>
      <c r="I402" s="5" t="s">
        <v>6783</v>
      </c>
      <c r="J402" s="5" t="s">
        <v>16</v>
      </c>
      <c r="K402" s="5"/>
      <c r="L402" s="5"/>
      <c r="M402" s="5"/>
      <c r="N402" s="5"/>
      <c r="O402" s="5"/>
      <c r="P402" s="5"/>
      <c r="Q402" s="5"/>
      <c r="R402" s="5"/>
      <c r="S402" s="6"/>
      <c r="T402" s="4" t="str">
        <f>VLOOKUP(Table1[[#This Row],[Province_Number]],WikiTable[],3)</f>
        <v>Asia</v>
      </c>
      <c r="U402" s="4" t="str">
        <f>VLOOKUP(Table1[[#This Row],[Province_Number]],WikiTable[],4)</f>
        <v>Arabian region / The Middle East / Yemen</v>
      </c>
      <c r="V402" s="4" t="str">
        <f>VLOOKUP(Table1[[#This Row],[Province_Number]],WikiTable[],12)</f>
        <v>Gulf of Aden</v>
      </c>
      <c r="W402" s="7" t="str">
        <f>VLOOKUP(Table1[[#This Row],[Province_Number]],WikiTable[],11)</f>
        <v>Spices</v>
      </c>
      <c r="X402" s="4" t="str">
        <f>VLOOKUP(Table1[[#This Row],[Province_Number]],base[],3)</f>
        <v>OMA</v>
      </c>
      <c r="Y402" s="7">
        <f>VLOOKUP(Table1[[#This Row],[Province_Number]],base[],11)</f>
        <v>1</v>
      </c>
      <c r="Z402" s="7">
        <f>VLOOKUP(Table1[[#This Row],[Province_Number]],base[],12)</f>
        <v>1</v>
      </c>
      <c r="AA402" s="7">
        <f>VLOOKUP(Table1[[#This Row],[Province_Number]],base[],13)</f>
        <v>1</v>
      </c>
      <c r="AB402" s="7" t="str">
        <f>VLOOKUP(Table1[[#This Row],[Province_Number]],base[],14)</f>
        <v>Salalah</v>
      </c>
      <c r="AC402" s="7">
        <f>VLOOKUP(Table1[[#This Row],[Province_Number]],base[],15)</f>
        <v>0</v>
      </c>
    </row>
    <row r="403" spans="1:29" ht="16.5" hidden="1" thickTop="1" thickBot="1" x14ac:dyDescent="0.3">
      <c r="A403">
        <v>402</v>
      </c>
      <c r="B403" t="s">
        <v>1368</v>
      </c>
      <c r="C403" s="5" t="s">
        <v>1822</v>
      </c>
      <c r="D403" s="5" t="s">
        <v>1822</v>
      </c>
      <c r="E403" s="5" t="s">
        <v>1822</v>
      </c>
      <c r="F403" s="5" t="s">
        <v>84</v>
      </c>
      <c r="G403" s="5" t="s">
        <v>48</v>
      </c>
      <c r="H403" s="5">
        <v>2000</v>
      </c>
      <c r="I403" s="5" t="s">
        <v>6783</v>
      </c>
      <c r="J403" s="5" t="s">
        <v>16</v>
      </c>
      <c r="K403" s="5"/>
      <c r="L403" s="5"/>
      <c r="M403" s="5"/>
      <c r="N403" s="5"/>
      <c r="O403" s="5"/>
      <c r="P403" s="5"/>
      <c r="Q403" s="5"/>
      <c r="R403" s="5"/>
      <c r="S403" s="6"/>
      <c r="T403" s="4" t="str">
        <f>VLOOKUP(Table1[[#This Row],[Province_Number]],WikiTable[],3)</f>
        <v>Asia</v>
      </c>
      <c r="U403" s="4" t="str">
        <f>VLOOKUP(Table1[[#This Row],[Province_Number]],WikiTable[],4)</f>
        <v>Arabian region / The Middle East / Yemen</v>
      </c>
      <c r="V403" s="4" t="str">
        <f>VLOOKUP(Table1[[#This Row],[Province_Number]],WikiTable[],12)</f>
        <v>Gulf of Aden</v>
      </c>
      <c r="W403" s="7" t="str">
        <f>VLOOKUP(Table1[[#This Row],[Province_Number]],WikiTable[],11)</f>
        <v>Fish</v>
      </c>
      <c r="X403" s="4" t="str">
        <f>VLOOKUP(Table1[[#This Row],[Province_Number]],base[],3)</f>
        <v>ADE</v>
      </c>
      <c r="Y403" s="7">
        <f>VLOOKUP(Table1[[#This Row],[Province_Number]],base[],11)</f>
        <v>1</v>
      </c>
      <c r="Z403" s="7">
        <f>VLOOKUP(Table1[[#This Row],[Province_Number]],base[],12)</f>
        <v>1</v>
      </c>
      <c r="AA403" s="7">
        <f>VLOOKUP(Table1[[#This Row],[Province_Number]],base[],13)</f>
        <v>1</v>
      </c>
      <c r="AB403" s="7" t="str">
        <f>VLOOKUP(Table1[[#This Row],[Province_Number]],base[],14)</f>
        <v>Al Ghaydah</v>
      </c>
      <c r="AC403" s="7">
        <f>VLOOKUP(Table1[[#This Row],[Province_Number]],base[],15)</f>
        <v>0</v>
      </c>
    </row>
    <row r="404" spans="1:29" ht="16.5" hidden="1" thickTop="1" thickBot="1" x14ac:dyDescent="0.3">
      <c r="A404">
        <v>403</v>
      </c>
      <c r="B404" t="s">
        <v>1369</v>
      </c>
      <c r="C404" s="5" t="s">
        <v>46</v>
      </c>
      <c r="D404" s="5" t="s">
        <v>46</v>
      </c>
      <c r="E404" s="5" t="s">
        <v>46</v>
      </c>
      <c r="F404" s="5" t="s">
        <v>507</v>
      </c>
      <c r="G404" s="5" t="s">
        <v>71</v>
      </c>
      <c r="H404" s="5">
        <v>2000</v>
      </c>
      <c r="I404" s="5" t="s">
        <v>4226</v>
      </c>
      <c r="J404" s="5" t="s">
        <v>16</v>
      </c>
      <c r="K404" s="5"/>
      <c r="L404" s="5"/>
      <c r="M404" s="5"/>
      <c r="N404" s="5"/>
      <c r="O404" s="5"/>
      <c r="P404" s="5"/>
      <c r="Q404" s="5"/>
      <c r="R404" s="5"/>
      <c r="S404" s="6"/>
      <c r="T404" s="4" t="str">
        <f>VLOOKUP(Table1[[#This Row],[Province_Number]],WikiTable[],3)</f>
        <v>Asia</v>
      </c>
      <c r="U404" s="4" t="str">
        <f>VLOOKUP(Table1[[#This Row],[Province_Number]],WikiTable[],4)</f>
        <v>Oman / Arabian region / The Middle East</v>
      </c>
      <c r="V404" s="4" t="str">
        <f>VLOOKUP(Table1[[#This Row],[Province_Number]],WikiTable[],12)</f>
        <v>Hormuz</v>
      </c>
      <c r="W404" s="7" t="str">
        <f>VLOOKUP(Table1[[#This Row],[Province_Number]],WikiTable[],11)</f>
        <v>Wool</v>
      </c>
      <c r="X404" s="4" t="str">
        <f>VLOOKUP(Table1[[#This Row],[Province_Number]],base[],3)</f>
        <v>OMA</v>
      </c>
      <c r="Y404" s="7">
        <f>VLOOKUP(Table1[[#This Row],[Province_Number]],base[],11)</f>
        <v>2</v>
      </c>
      <c r="Z404" s="7">
        <f>VLOOKUP(Table1[[#This Row],[Province_Number]],base[],12)</f>
        <v>2</v>
      </c>
      <c r="AA404" s="7">
        <f>VLOOKUP(Table1[[#This Row],[Province_Number]],base[],13)</f>
        <v>1</v>
      </c>
      <c r="AB404" s="7" t="str">
        <f>VLOOKUP(Table1[[#This Row],[Province_Number]],base[],14)</f>
        <v>Nizwa</v>
      </c>
      <c r="AC404" s="7">
        <f>VLOOKUP(Table1[[#This Row],[Province_Number]],base[],15)</f>
        <v>0</v>
      </c>
    </row>
    <row r="405" spans="1:29" ht="16.5" hidden="1" thickTop="1" thickBot="1" x14ac:dyDescent="0.3">
      <c r="A405">
        <v>404</v>
      </c>
      <c r="B405" t="s">
        <v>1370</v>
      </c>
      <c r="C405" s="5" t="s">
        <v>46</v>
      </c>
      <c r="D405" s="5" t="s">
        <v>46</v>
      </c>
      <c r="E405" s="5" t="s">
        <v>46</v>
      </c>
      <c r="F405" s="5" t="s">
        <v>70</v>
      </c>
      <c r="G405" s="5" t="s">
        <v>71</v>
      </c>
      <c r="H405" s="5">
        <v>2000</v>
      </c>
      <c r="I405" s="5" t="s">
        <v>4226</v>
      </c>
      <c r="J405" s="5" t="s">
        <v>16</v>
      </c>
      <c r="K405" s="5"/>
      <c r="L405" s="5"/>
      <c r="M405" s="5"/>
      <c r="N405" s="5"/>
      <c r="O405" s="5"/>
      <c r="P405" s="5"/>
      <c r="Q405" s="5"/>
      <c r="R405" s="5"/>
      <c r="S405" s="6"/>
      <c r="T405" s="4" t="str">
        <f>VLOOKUP(Table1[[#This Row],[Province_Number]],WikiTable[],3)</f>
        <v>Asia</v>
      </c>
      <c r="U405" s="4" t="str">
        <f>VLOOKUP(Table1[[#This Row],[Province_Number]],WikiTable[],4)</f>
        <v>Oman / Arabian region / The Middle East</v>
      </c>
      <c r="V405" s="4" t="str">
        <f>VLOOKUP(Table1[[#This Row],[Province_Number]],WikiTable[],12)</f>
        <v>Hormuz</v>
      </c>
      <c r="W405" s="7" t="str">
        <f>VLOOKUP(Table1[[#This Row],[Province_Number]],WikiTable[],11)</f>
        <v>Wool</v>
      </c>
      <c r="X405" s="4" t="str">
        <f>VLOOKUP(Table1[[#This Row],[Province_Number]],base[],3)</f>
        <v>NAJ</v>
      </c>
      <c r="Y405" s="7">
        <f>VLOOKUP(Table1[[#This Row],[Province_Number]],base[],11)</f>
        <v>1</v>
      </c>
      <c r="Z405" s="7">
        <f>VLOOKUP(Table1[[#This Row],[Province_Number]],base[],12)</f>
        <v>1</v>
      </c>
      <c r="AA405" s="7">
        <f>VLOOKUP(Table1[[#This Row],[Province_Number]],base[],13)</f>
        <v>1</v>
      </c>
      <c r="AB405" s="7" t="str">
        <f>VLOOKUP(Table1[[#This Row],[Province_Number]],base[],14)</f>
        <v>Liwa</v>
      </c>
      <c r="AC405" s="7">
        <f>VLOOKUP(Table1[[#This Row],[Province_Number]],base[],15)</f>
        <v>0</v>
      </c>
    </row>
    <row r="406" spans="1:29" ht="16.5" hidden="1" thickTop="1" thickBot="1" x14ac:dyDescent="0.3">
      <c r="A406">
        <v>405</v>
      </c>
      <c r="B406" t="s">
        <v>1371</v>
      </c>
      <c r="C406" s="5" t="s">
        <v>46</v>
      </c>
      <c r="D406" s="5" t="s">
        <v>46</v>
      </c>
      <c r="E406" s="5" t="s">
        <v>46</v>
      </c>
      <c r="F406" s="5" t="s">
        <v>84</v>
      </c>
      <c r="G406" s="5" t="s">
        <v>48</v>
      </c>
      <c r="H406" s="5">
        <v>2000</v>
      </c>
      <c r="I406" s="5" t="s">
        <v>6779</v>
      </c>
      <c r="J406" s="5" t="s">
        <v>16</v>
      </c>
      <c r="K406" s="5"/>
      <c r="L406" s="5"/>
      <c r="M406" s="5"/>
      <c r="N406" s="5"/>
      <c r="O406" s="5"/>
      <c r="P406" s="5"/>
      <c r="Q406" s="5"/>
      <c r="R406" s="5"/>
      <c r="S406" s="6"/>
      <c r="T406" s="4" t="str">
        <f>VLOOKUP(Table1[[#This Row],[Province_Number]],WikiTable[],3)</f>
        <v>Asia</v>
      </c>
      <c r="U406" s="4" t="str">
        <f>VLOOKUP(Table1[[#This Row],[Province_Number]],WikiTable[],4)</f>
        <v>Arabian region / Syria / The Middle East</v>
      </c>
      <c r="V406" s="4" t="str">
        <f>VLOOKUP(Table1[[#This Row],[Province_Number]],WikiTable[],12)</f>
        <v>Aleppo</v>
      </c>
      <c r="W406" s="7" t="str">
        <f>VLOOKUP(Table1[[#This Row],[Province_Number]],WikiTable[],11)</f>
        <v>Wool</v>
      </c>
      <c r="X406" s="4" t="str">
        <f>VLOOKUP(Table1[[#This Row],[Province_Number]],base[],3)</f>
        <v>MAM</v>
      </c>
      <c r="Y406" s="7">
        <f>VLOOKUP(Table1[[#This Row],[Province_Number]],base[],11)</f>
        <v>2</v>
      </c>
      <c r="Z406" s="7">
        <f>VLOOKUP(Table1[[#This Row],[Province_Number]],base[],12)</f>
        <v>2</v>
      </c>
      <c r="AA406" s="7">
        <f>VLOOKUP(Table1[[#This Row],[Province_Number]],base[],13)</f>
        <v>2</v>
      </c>
      <c r="AB406" s="7" t="str">
        <f>VLOOKUP(Table1[[#This Row],[Province_Number]],base[],14)</f>
        <v>Tadmuriyah</v>
      </c>
      <c r="AC406" s="7">
        <f>VLOOKUP(Table1[[#This Row],[Province_Number]],base[],15)</f>
        <v>0</v>
      </c>
    </row>
    <row r="407" spans="1:29" ht="16.5" hidden="1" thickTop="1" thickBot="1" x14ac:dyDescent="0.3">
      <c r="A407">
        <v>406</v>
      </c>
      <c r="B407" t="s">
        <v>1372</v>
      </c>
      <c r="C407" s="5" t="s">
        <v>46</v>
      </c>
      <c r="D407" s="5" t="s">
        <v>46</v>
      </c>
      <c r="E407" s="5" t="s">
        <v>46</v>
      </c>
      <c r="F407" s="5" t="s">
        <v>70</v>
      </c>
      <c r="G407" s="5" t="s">
        <v>71</v>
      </c>
      <c r="H407" s="5">
        <v>2000</v>
      </c>
      <c r="I407" s="5" t="s">
        <v>6779</v>
      </c>
      <c r="J407" s="5" t="s">
        <v>16</v>
      </c>
      <c r="K407" s="5"/>
      <c r="L407" s="5"/>
      <c r="M407" s="5"/>
      <c r="N407" s="5"/>
      <c r="O407" s="5"/>
      <c r="P407" s="5"/>
      <c r="Q407" s="5"/>
      <c r="R407" s="5"/>
      <c r="S407" s="6"/>
      <c r="T407" s="4" t="str">
        <f>VLOOKUP(Table1[[#This Row],[Province_Number]],WikiTable[],3)</f>
        <v>Asia</v>
      </c>
      <c r="U407" s="4" t="str">
        <f>VLOOKUP(Table1[[#This Row],[Province_Number]],WikiTable[],4)</f>
        <v>Arabian region / Mesopotamia / The Middle East</v>
      </c>
      <c r="V407" s="4" t="str">
        <f>VLOOKUP(Table1[[#This Row],[Province_Number]],WikiTable[],12)</f>
        <v>Aleppo</v>
      </c>
      <c r="W407" s="7" t="str">
        <f>VLOOKUP(Table1[[#This Row],[Province_Number]],WikiTable[],11)</f>
        <v>Wool</v>
      </c>
      <c r="X407" s="4" t="str">
        <f>VLOOKUP(Table1[[#This Row],[Province_Number]],base[],3)</f>
        <v>QAR</v>
      </c>
      <c r="Y407" s="7">
        <f>VLOOKUP(Table1[[#This Row],[Province_Number]],base[],11)</f>
        <v>2</v>
      </c>
      <c r="Z407" s="7">
        <f>VLOOKUP(Table1[[#This Row],[Province_Number]],base[],12)</f>
        <v>2</v>
      </c>
      <c r="AA407" s="7">
        <f>VLOOKUP(Table1[[#This Row],[Province_Number]],base[],13)</f>
        <v>2</v>
      </c>
      <c r="AB407" s="7" t="str">
        <f>VLOOKUP(Table1[[#This Row],[Province_Number]],base[],14)</f>
        <v>Sahiliyah</v>
      </c>
      <c r="AC407" s="7">
        <f>VLOOKUP(Table1[[#This Row],[Province_Number]],base[],15)</f>
        <v>0</v>
      </c>
    </row>
    <row r="408" spans="1:29" ht="16.5" hidden="1" thickTop="1" thickBot="1" x14ac:dyDescent="0.3">
      <c r="A408">
        <v>407</v>
      </c>
      <c r="B408" t="s">
        <v>1373</v>
      </c>
      <c r="C408" s="5" t="s">
        <v>46</v>
      </c>
      <c r="D408" s="5" t="s">
        <v>46</v>
      </c>
      <c r="E408" s="5" t="s">
        <v>46</v>
      </c>
      <c r="F408" s="5" t="s">
        <v>507</v>
      </c>
      <c r="G408" s="5" t="s">
        <v>676</v>
      </c>
      <c r="H408" s="5">
        <v>2000</v>
      </c>
      <c r="I408" s="5" t="s">
        <v>6779</v>
      </c>
      <c r="J408" s="5" t="s">
        <v>16</v>
      </c>
      <c r="K408" s="5"/>
      <c r="L408" s="5"/>
      <c r="M408" s="5"/>
      <c r="N408" s="5"/>
      <c r="O408" s="5"/>
      <c r="P408" s="5"/>
      <c r="Q408" s="5"/>
      <c r="R408" s="5"/>
      <c r="S408" s="6"/>
      <c r="T408" s="4" t="str">
        <f>VLOOKUP(Table1[[#This Row],[Province_Number]],WikiTable[],3)</f>
        <v>Asia</v>
      </c>
      <c r="U408" s="4" t="str">
        <f>VLOOKUP(Table1[[#This Row],[Province_Number]],WikiTable[],4)</f>
        <v>Arabian region / Mesopotamia / The Middle East</v>
      </c>
      <c r="V408" s="4" t="str">
        <f>VLOOKUP(Table1[[#This Row],[Province_Number]],WikiTable[],12)</f>
        <v>Aleppo</v>
      </c>
      <c r="W408" s="7" t="str">
        <f>VLOOKUP(Table1[[#This Row],[Province_Number]],WikiTable[],11)</f>
        <v>Cotton</v>
      </c>
      <c r="X408" s="4" t="str">
        <f>VLOOKUP(Table1[[#This Row],[Province_Number]],base[],3)</f>
        <v>MAM</v>
      </c>
      <c r="Y408" s="7">
        <f>VLOOKUP(Table1[[#This Row],[Province_Number]],base[],11)</f>
        <v>4</v>
      </c>
      <c r="Z408" s="7">
        <f>VLOOKUP(Table1[[#This Row],[Province_Number]],base[],12)</f>
        <v>4</v>
      </c>
      <c r="AA408" s="7">
        <f>VLOOKUP(Table1[[#This Row],[Province_Number]],base[],13)</f>
        <v>2</v>
      </c>
      <c r="AB408" s="7" t="str">
        <f>VLOOKUP(Table1[[#This Row],[Province_Number]],base[],14)</f>
        <v>Ar Rakkah</v>
      </c>
      <c r="AC408" s="7">
        <f>VLOOKUP(Table1[[#This Row],[Province_Number]],base[],15)</f>
        <v>0</v>
      </c>
    </row>
    <row r="409" spans="1:29" ht="16.5" hidden="1" thickTop="1" thickBot="1" x14ac:dyDescent="0.3">
      <c r="A409">
        <v>408</v>
      </c>
      <c r="B409" t="s">
        <v>1374</v>
      </c>
      <c r="C409" s="5" t="s">
        <v>46</v>
      </c>
      <c r="D409" s="5" t="s">
        <v>46</v>
      </c>
      <c r="E409" s="5" t="s">
        <v>46</v>
      </c>
      <c r="F409" s="5" t="s">
        <v>675</v>
      </c>
      <c r="G409" s="5" t="s">
        <v>676</v>
      </c>
      <c r="H409" s="5">
        <v>2000</v>
      </c>
      <c r="I409" s="5" t="s">
        <v>4220</v>
      </c>
      <c r="J409" s="5" t="s">
        <v>16</v>
      </c>
      <c r="K409" s="5"/>
      <c r="L409" s="5"/>
      <c r="M409" s="5"/>
      <c r="N409" s="5"/>
      <c r="O409" s="5"/>
      <c r="P409" s="5"/>
      <c r="Q409" s="5"/>
      <c r="R409" s="5"/>
      <c r="S409" s="6"/>
      <c r="T409" s="4" t="str">
        <f>VLOOKUP(Table1[[#This Row],[Province_Number]],WikiTable[],3)</f>
        <v>Asia</v>
      </c>
      <c r="U409" s="4" t="str">
        <f>VLOOKUP(Table1[[#This Row],[Province_Number]],WikiTable[],4)</f>
        <v>Arabian region / Mesopotamia / The Middle East</v>
      </c>
      <c r="V409" s="4" t="str">
        <f>VLOOKUP(Table1[[#This Row],[Province_Number]],WikiTable[],12)</f>
        <v>Basra</v>
      </c>
      <c r="W409" s="7" t="str">
        <f>VLOOKUP(Table1[[#This Row],[Province_Number]],WikiTable[],11)</f>
        <v>Salt</v>
      </c>
      <c r="X409" s="4" t="str">
        <f>VLOOKUP(Table1[[#This Row],[Province_Number]],base[],3)</f>
        <v>QAR</v>
      </c>
      <c r="Y409" s="7">
        <f>VLOOKUP(Table1[[#This Row],[Province_Number]],base[],11)</f>
        <v>3</v>
      </c>
      <c r="Z409" s="7">
        <f>VLOOKUP(Table1[[#This Row],[Province_Number]],base[],12)</f>
        <v>3</v>
      </c>
      <c r="AA409" s="7">
        <f>VLOOKUP(Table1[[#This Row],[Province_Number]],base[],13)</f>
        <v>5</v>
      </c>
      <c r="AB409" s="7" t="str">
        <f>VLOOKUP(Table1[[#This Row],[Province_Number]],base[],14)</f>
        <v>Basra</v>
      </c>
      <c r="AC409" s="7">
        <f>VLOOKUP(Table1[[#This Row],[Province_Number]],base[],15)</f>
        <v>0</v>
      </c>
    </row>
    <row r="410" spans="1:29" ht="16.5" hidden="1" thickTop="1" thickBot="1" x14ac:dyDescent="0.3">
      <c r="A410">
        <v>409</v>
      </c>
      <c r="B410" t="s">
        <v>1375</v>
      </c>
      <c r="C410" s="5" t="s">
        <v>46</v>
      </c>
      <c r="D410" s="5" t="s">
        <v>46</v>
      </c>
      <c r="E410" s="5" t="s">
        <v>46</v>
      </c>
      <c r="F410" s="5" t="s">
        <v>675</v>
      </c>
      <c r="G410" s="5" t="s">
        <v>48</v>
      </c>
      <c r="H410" s="5">
        <v>2000</v>
      </c>
      <c r="I410" s="5" t="s">
        <v>4220</v>
      </c>
      <c r="J410" s="5" t="s">
        <v>16</v>
      </c>
      <c r="K410" s="5"/>
      <c r="L410" s="5"/>
      <c r="M410" s="5"/>
      <c r="N410" s="5"/>
      <c r="O410" s="5"/>
      <c r="P410" s="5"/>
      <c r="Q410" s="5"/>
      <c r="R410" s="5"/>
      <c r="S410" s="6"/>
      <c r="T410" s="4" t="str">
        <f>VLOOKUP(Table1[[#This Row],[Province_Number]],WikiTable[],3)</f>
        <v>Asia</v>
      </c>
      <c r="U410" s="4" t="str">
        <f>VLOOKUP(Table1[[#This Row],[Province_Number]],WikiTable[],4)</f>
        <v>Arabian region / Mesopotamia / The Middle East</v>
      </c>
      <c r="V410" s="4" t="str">
        <f>VLOOKUP(Table1[[#This Row],[Province_Number]],WikiTable[],12)</f>
        <v>Basra</v>
      </c>
      <c r="W410" s="7" t="str">
        <f>VLOOKUP(Table1[[#This Row],[Province_Number]],WikiTable[],11)</f>
        <v>Wool</v>
      </c>
      <c r="X410" s="4" t="str">
        <f>VLOOKUP(Table1[[#This Row],[Province_Number]],base[],3)</f>
        <v>QAR</v>
      </c>
      <c r="Y410" s="7">
        <f>VLOOKUP(Table1[[#This Row],[Province_Number]],base[],11)</f>
        <v>2</v>
      </c>
      <c r="Z410" s="7">
        <f>VLOOKUP(Table1[[#This Row],[Province_Number]],base[],12)</f>
        <v>2</v>
      </c>
      <c r="AA410" s="7">
        <f>VLOOKUP(Table1[[#This Row],[Province_Number]],base[],13)</f>
        <v>2</v>
      </c>
      <c r="AB410" s="7" t="str">
        <f>VLOOKUP(Table1[[#This Row],[Province_Number]],base[],14)</f>
        <v>Kerbela</v>
      </c>
      <c r="AC410" s="7">
        <f>VLOOKUP(Table1[[#This Row],[Province_Number]],base[],15)</f>
        <v>0</v>
      </c>
    </row>
    <row r="411" spans="1:29" ht="16.5" hidden="1" thickTop="1" thickBot="1" x14ac:dyDescent="0.3">
      <c r="A411">
        <v>410</v>
      </c>
      <c r="B411" t="s">
        <v>1377</v>
      </c>
      <c r="C411" s="5" t="s">
        <v>46</v>
      </c>
      <c r="D411" s="5" t="s">
        <v>46</v>
      </c>
      <c r="E411" s="5" t="s">
        <v>46</v>
      </c>
      <c r="F411" s="5" t="s">
        <v>84</v>
      </c>
      <c r="G411" s="5" t="s">
        <v>48</v>
      </c>
      <c r="H411" s="5">
        <v>2000</v>
      </c>
      <c r="I411" s="5" t="s">
        <v>4220</v>
      </c>
      <c r="J411" s="5" t="s">
        <v>16</v>
      </c>
      <c r="K411" s="5"/>
      <c r="L411" s="5"/>
      <c r="M411" s="5"/>
      <c r="N411" s="5"/>
      <c r="O411" s="5"/>
      <c r="P411" s="5"/>
      <c r="Q411" s="5"/>
      <c r="R411" s="5"/>
      <c r="S411" s="6"/>
      <c r="T411" s="4" t="str">
        <f>VLOOKUP(Table1[[#This Row],[Province_Number]],WikiTable[],3)</f>
        <v>Asia</v>
      </c>
      <c r="U411" s="4" t="str">
        <f>VLOOKUP(Table1[[#This Row],[Province_Number]],WikiTable[],4)</f>
        <v>Arabian region / Mesopotamia / The Middle East</v>
      </c>
      <c r="V411" s="4" t="str">
        <f>VLOOKUP(Table1[[#This Row],[Province_Number]],WikiTable[],12)</f>
        <v>Basra</v>
      </c>
      <c r="W411" s="7" t="str">
        <f>VLOOKUP(Table1[[#This Row],[Province_Number]],WikiTable[],11)</f>
        <v>Cloth</v>
      </c>
      <c r="X411" s="4" t="str">
        <f>VLOOKUP(Table1[[#This Row],[Province_Number]],base[],3)</f>
        <v>QAR</v>
      </c>
      <c r="Y411" s="7">
        <f>VLOOKUP(Table1[[#This Row],[Province_Number]],base[],11)</f>
        <v>7</v>
      </c>
      <c r="Z411" s="7">
        <f>VLOOKUP(Table1[[#This Row],[Province_Number]],base[],12)</f>
        <v>7</v>
      </c>
      <c r="AA411" s="7">
        <f>VLOOKUP(Table1[[#This Row],[Province_Number]],base[],13)</f>
        <v>5</v>
      </c>
      <c r="AB411" s="7" t="str">
        <f>VLOOKUP(Table1[[#This Row],[Province_Number]],base[],14)</f>
        <v>Baghdad</v>
      </c>
      <c r="AC411" s="7">
        <f>VLOOKUP(Table1[[#This Row],[Province_Number]],base[],15)</f>
        <v>0</v>
      </c>
    </row>
    <row r="412" spans="1:29" ht="16.5" hidden="1" thickTop="1" thickBot="1" x14ac:dyDescent="0.3">
      <c r="A412">
        <v>411</v>
      </c>
      <c r="B412" t="s">
        <v>1378</v>
      </c>
      <c r="C412" s="5" t="s">
        <v>46</v>
      </c>
      <c r="D412" s="5" t="s">
        <v>46</v>
      </c>
      <c r="E412" s="5" t="s">
        <v>46</v>
      </c>
      <c r="F412" s="5" t="s">
        <v>507</v>
      </c>
      <c r="G412" s="5" t="s">
        <v>682</v>
      </c>
      <c r="H412" s="5">
        <v>2000</v>
      </c>
      <c r="I412" s="5" t="s">
        <v>6787</v>
      </c>
      <c r="J412" s="5" t="s">
        <v>16</v>
      </c>
      <c r="K412" s="5"/>
      <c r="L412" s="5"/>
      <c r="M412" s="5"/>
      <c r="N412" s="5"/>
      <c r="O412" s="5"/>
      <c r="P412" s="5"/>
      <c r="Q412" s="5"/>
      <c r="R412" s="5"/>
      <c r="S412" s="6"/>
      <c r="T412" s="4" t="str">
        <f>VLOOKUP(Table1[[#This Row],[Province_Number]],WikiTable[],3)</f>
        <v>Asia</v>
      </c>
      <c r="U412" s="4" t="str">
        <f>VLOOKUP(Table1[[#This Row],[Province_Number]],WikiTable[],4)</f>
        <v>Mesopotamia / The Middle East</v>
      </c>
      <c r="V412" s="4" t="str">
        <f>VLOOKUP(Table1[[#This Row],[Province_Number]],WikiTable[],12)</f>
        <v>Persia</v>
      </c>
      <c r="W412" s="7" t="str">
        <f>VLOOKUP(Table1[[#This Row],[Province_Number]],WikiTable[],11)</f>
        <v>Cloth</v>
      </c>
      <c r="X412" s="4" t="str">
        <f>VLOOKUP(Table1[[#This Row],[Province_Number]],base[],3)</f>
        <v>QAR</v>
      </c>
      <c r="Y412" s="7">
        <f>VLOOKUP(Table1[[#This Row],[Province_Number]],base[],11)</f>
        <v>4</v>
      </c>
      <c r="Z412" s="7">
        <f>VLOOKUP(Table1[[#This Row],[Province_Number]],base[],12)</f>
        <v>4</v>
      </c>
      <c r="AA412" s="7">
        <f>VLOOKUP(Table1[[#This Row],[Province_Number]],base[],13)</f>
        <v>4</v>
      </c>
      <c r="AB412" s="7" t="str">
        <f>VLOOKUP(Table1[[#This Row],[Province_Number]],base[],14)</f>
        <v>Al Mawsil</v>
      </c>
      <c r="AC412" s="7">
        <f>VLOOKUP(Table1[[#This Row],[Province_Number]],base[],15)</f>
        <v>0</v>
      </c>
    </row>
    <row r="413" spans="1:29" ht="16.5" hidden="1" thickTop="1" thickBot="1" x14ac:dyDescent="0.3">
      <c r="A413">
        <v>412</v>
      </c>
      <c r="B413" t="s">
        <v>1379</v>
      </c>
      <c r="C413" s="5" t="s">
        <v>46</v>
      </c>
      <c r="D413" s="5" t="s">
        <v>46</v>
      </c>
      <c r="E413" s="5" t="s">
        <v>46</v>
      </c>
      <c r="F413" s="5" t="s">
        <v>507</v>
      </c>
      <c r="G413" s="5" t="s">
        <v>58</v>
      </c>
      <c r="H413" s="5">
        <v>2000</v>
      </c>
      <c r="I413" s="5" t="s">
        <v>4220</v>
      </c>
      <c r="J413" s="5" t="s">
        <v>16</v>
      </c>
      <c r="K413" s="5"/>
      <c r="L413" s="5"/>
      <c r="M413" s="5"/>
      <c r="N413" s="5"/>
      <c r="O413" s="5"/>
      <c r="P413" s="5"/>
      <c r="Q413" s="5"/>
      <c r="R413" s="5"/>
      <c r="S413" s="6"/>
      <c r="T413" s="4" t="str">
        <f>VLOOKUP(Table1[[#This Row],[Province_Number]],WikiTable[],3)</f>
        <v>Asia</v>
      </c>
      <c r="U413" s="4" t="str">
        <f>VLOOKUP(Table1[[#This Row],[Province_Number]],WikiTable[],4)</f>
        <v>Persian Region</v>
      </c>
      <c r="V413" s="4" t="str">
        <f>VLOOKUP(Table1[[#This Row],[Province_Number]],WikiTable[],12)</f>
        <v>Basra</v>
      </c>
      <c r="W413" s="7" t="str">
        <f>VLOOKUP(Table1[[#This Row],[Province_Number]],WikiTable[],11)</f>
        <v>Sugar</v>
      </c>
      <c r="X413" s="4" t="str">
        <f>VLOOKUP(Table1[[#This Row],[Province_Number]],base[],3)</f>
        <v>TIM</v>
      </c>
      <c r="Y413" s="7">
        <f>VLOOKUP(Table1[[#This Row],[Province_Number]],base[],11)</f>
        <v>6</v>
      </c>
      <c r="Z413" s="7">
        <f>VLOOKUP(Table1[[#This Row],[Province_Number]],base[],12)</f>
        <v>6</v>
      </c>
      <c r="AA413" s="7">
        <f>VLOOKUP(Table1[[#This Row],[Province_Number]],base[],13)</f>
        <v>3</v>
      </c>
      <c r="AB413" s="7" t="str">
        <f>VLOOKUP(Table1[[#This Row],[Province_Number]],base[],14)</f>
        <v>Ahvaz</v>
      </c>
      <c r="AC413" s="7">
        <f>VLOOKUP(Table1[[#This Row],[Province_Number]],base[],15)</f>
        <v>0</v>
      </c>
    </row>
    <row r="414" spans="1:29" ht="16.5" hidden="1" thickTop="1" thickBot="1" x14ac:dyDescent="0.3">
      <c r="A414">
        <v>413</v>
      </c>
      <c r="B414" t="s">
        <v>1380</v>
      </c>
      <c r="C414" s="5" t="s">
        <v>46</v>
      </c>
      <c r="D414" s="5" t="s">
        <v>46</v>
      </c>
      <c r="E414" s="5" t="s">
        <v>46</v>
      </c>
      <c r="F414" s="5" t="s">
        <v>84</v>
      </c>
      <c r="G414" s="5" t="s">
        <v>48</v>
      </c>
      <c r="H414" s="5">
        <v>2000</v>
      </c>
      <c r="I414" s="5" t="s">
        <v>4220</v>
      </c>
      <c r="J414" s="5" t="s">
        <v>16</v>
      </c>
      <c r="K414" s="5"/>
      <c r="L414" s="5"/>
      <c r="M414" s="5"/>
      <c r="N414" s="5"/>
      <c r="O414" s="5"/>
      <c r="P414" s="5"/>
      <c r="Q414" s="5"/>
      <c r="R414" s="5"/>
      <c r="S414" s="6"/>
      <c r="T414" s="4" t="str">
        <f>VLOOKUP(Table1[[#This Row],[Province_Number]],WikiTable[],3)</f>
        <v>Asia</v>
      </c>
      <c r="U414" s="4" t="str">
        <f>VLOOKUP(Table1[[#This Row],[Province_Number]],WikiTable[],4)</f>
        <v>Persian Region</v>
      </c>
      <c r="V414" s="4" t="str">
        <f>VLOOKUP(Table1[[#This Row],[Province_Number]],WikiTable[],12)</f>
        <v>Basra</v>
      </c>
      <c r="W414" s="7" t="str">
        <f>VLOOKUP(Table1[[#This Row],[Province_Number]],WikiTable[],11)</f>
        <v>Grain</v>
      </c>
      <c r="X414" s="4" t="str">
        <f>VLOOKUP(Table1[[#This Row],[Province_Number]],base[],3)</f>
        <v>TIM</v>
      </c>
      <c r="Y414" s="7">
        <f>VLOOKUP(Table1[[#This Row],[Province_Number]],base[],11)</f>
        <v>3</v>
      </c>
      <c r="Z414" s="7">
        <f>VLOOKUP(Table1[[#This Row],[Province_Number]],base[],12)</f>
        <v>3</v>
      </c>
      <c r="AA414" s="7">
        <f>VLOOKUP(Table1[[#This Row],[Province_Number]],base[],13)</f>
        <v>2</v>
      </c>
      <c r="AB414" s="7" t="str">
        <f>VLOOKUP(Table1[[#This Row],[Province_Number]],base[],14)</f>
        <v>Khorramabad</v>
      </c>
      <c r="AC414" s="7">
        <f>VLOOKUP(Table1[[#This Row],[Province_Number]],base[],15)</f>
        <v>0</v>
      </c>
    </row>
    <row r="415" spans="1:29" ht="16.5" hidden="1" thickTop="1" thickBot="1" x14ac:dyDescent="0.3">
      <c r="A415">
        <v>414</v>
      </c>
      <c r="B415" t="s">
        <v>1381</v>
      </c>
      <c r="C415" s="5" t="s">
        <v>46</v>
      </c>
      <c r="D415" s="5" t="s">
        <v>46</v>
      </c>
      <c r="E415" s="5" t="s">
        <v>46</v>
      </c>
      <c r="F415" s="5" t="s">
        <v>680</v>
      </c>
      <c r="G415" s="5" t="s">
        <v>508</v>
      </c>
      <c r="H415" s="5">
        <v>2000</v>
      </c>
      <c r="I415" s="5" t="s">
        <v>6787</v>
      </c>
      <c r="J415" s="5" t="s">
        <v>16</v>
      </c>
      <c r="K415" s="5"/>
      <c r="L415" s="5"/>
      <c r="M415" s="5"/>
      <c r="N415" s="5"/>
      <c r="O415" s="5"/>
      <c r="P415" s="5"/>
      <c r="Q415" s="5"/>
      <c r="R415" s="5"/>
      <c r="S415" s="6"/>
      <c r="T415" s="4" t="str">
        <f>VLOOKUP(Table1[[#This Row],[Province_Number]],WikiTable[],3)</f>
        <v>Asia</v>
      </c>
      <c r="U415" s="4" t="str">
        <f>VLOOKUP(Table1[[#This Row],[Province_Number]],WikiTable[],4)</f>
        <v>Persian Region</v>
      </c>
      <c r="V415" s="4" t="str">
        <f>VLOOKUP(Table1[[#This Row],[Province_Number]],WikiTable[],12)</f>
        <v>Persia</v>
      </c>
      <c r="W415" s="7" t="str">
        <f>VLOOKUP(Table1[[#This Row],[Province_Number]],WikiTable[],11)</f>
        <v>Cloth</v>
      </c>
      <c r="X415" s="4" t="str">
        <f>VLOOKUP(Table1[[#This Row],[Province_Number]],base[],3)</f>
        <v>TIM</v>
      </c>
      <c r="Y415" s="7">
        <f>VLOOKUP(Table1[[#This Row],[Province_Number]],base[],11)</f>
        <v>3</v>
      </c>
      <c r="Z415" s="7">
        <f>VLOOKUP(Table1[[#This Row],[Province_Number]],base[],12)</f>
        <v>3</v>
      </c>
      <c r="AA415" s="7">
        <f>VLOOKUP(Table1[[#This Row],[Province_Number]],base[],13)</f>
        <v>3</v>
      </c>
      <c r="AB415" s="7" t="str">
        <f>VLOOKUP(Table1[[#This Row],[Province_Number]],base[],14)</f>
        <v>Hamedan</v>
      </c>
      <c r="AC415" s="7">
        <f>VLOOKUP(Table1[[#This Row],[Province_Number]],base[],15)</f>
        <v>0</v>
      </c>
    </row>
    <row r="416" spans="1:29" ht="16.5" hidden="1" thickTop="1" thickBot="1" x14ac:dyDescent="0.3">
      <c r="A416">
        <v>415</v>
      </c>
      <c r="B416" t="s">
        <v>1382</v>
      </c>
      <c r="C416" s="5" t="s">
        <v>46</v>
      </c>
      <c r="D416" s="5" t="s">
        <v>46</v>
      </c>
      <c r="E416" s="5" t="s">
        <v>46</v>
      </c>
      <c r="F416" s="5" t="s">
        <v>84</v>
      </c>
      <c r="G416" s="5" t="s">
        <v>48</v>
      </c>
      <c r="H416" s="5">
        <v>2000</v>
      </c>
      <c r="I416" s="5" t="s">
        <v>6787</v>
      </c>
      <c r="J416" s="5" t="s">
        <v>16</v>
      </c>
      <c r="K416" s="5"/>
      <c r="L416" s="5"/>
      <c r="M416" s="5"/>
      <c r="N416" s="5"/>
      <c r="O416" s="5"/>
      <c r="P416" s="5"/>
      <c r="Q416" s="5"/>
      <c r="R416" s="5"/>
      <c r="S416" s="6"/>
      <c r="T416" s="4" t="str">
        <f>VLOOKUP(Table1[[#This Row],[Province_Number]],WikiTable[],3)</f>
        <v>Asia</v>
      </c>
      <c r="U416" s="4" t="str">
        <f>VLOOKUP(Table1[[#This Row],[Province_Number]],WikiTable[],4)</f>
        <v>Mesopotamia / The Middle East</v>
      </c>
      <c r="V416" s="4" t="str">
        <f>VLOOKUP(Table1[[#This Row],[Province_Number]],WikiTable[],12)</f>
        <v>Persia</v>
      </c>
      <c r="W416" s="7" t="str">
        <f>VLOOKUP(Table1[[#This Row],[Province_Number]],WikiTable[],11)</f>
        <v>Grain</v>
      </c>
      <c r="X416" s="4" t="str">
        <f>VLOOKUP(Table1[[#This Row],[Province_Number]],base[],3)</f>
        <v>TIM</v>
      </c>
      <c r="Y416" s="7">
        <f>VLOOKUP(Table1[[#This Row],[Province_Number]],base[],11)</f>
        <v>3</v>
      </c>
      <c r="Z416" s="7">
        <f>VLOOKUP(Table1[[#This Row],[Province_Number]],base[],12)</f>
        <v>3</v>
      </c>
      <c r="AA416" s="7">
        <f>VLOOKUP(Table1[[#This Row],[Province_Number]],base[],13)</f>
        <v>3</v>
      </c>
      <c r="AB416" s="7" t="str">
        <f>VLOOKUP(Table1[[#This Row],[Province_Number]],base[],14)</f>
        <v>Kirkuk</v>
      </c>
      <c r="AC416" s="7">
        <f>VLOOKUP(Table1[[#This Row],[Province_Number]],base[],15)</f>
        <v>0</v>
      </c>
    </row>
    <row r="417" spans="1:29" ht="16.5" hidden="1" thickTop="1" thickBot="1" x14ac:dyDescent="0.3">
      <c r="A417">
        <v>416</v>
      </c>
      <c r="B417" t="s">
        <v>1383</v>
      </c>
      <c r="C417" s="5" t="s">
        <v>46</v>
      </c>
      <c r="D417" s="5" t="s">
        <v>46</v>
      </c>
      <c r="E417" s="5" t="s">
        <v>46</v>
      </c>
      <c r="F417" s="5" t="s">
        <v>84</v>
      </c>
      <c r="G417" s="5" t="s">
        <v>48</v>
      </c>
      <c r="H417" s="5">
        <v>2000</v>
      </c>
      <c r="I417" s="5" t="s">
        <v>6787</v>
      </c>
      <c r="J417" s="5" t="s">
        <v>16</v>
      </c>
      <c r="K417" s="5"/>
      <c r="L417" s="5"/>
      <c r="M417" s="5"/>
      <c r="N417" s="5"/>
      <c r="O417" s="5"/>
      <c r="P417" s="5"/>
      <c r="Q417" s="5"/>
      <c r="R417" s="5"/>
      <c r="S417" s="6"/>
      <c r="T417" s="4" t="str">
        <f>VLOOKUP(Table1[[#This Row],[Province_Number]],WikiTable[],3)</f>
        <v>Asia</v>
      </c>
      <c r="U417" s="4" t="str">
        <f>VLOOKUP(Table1[[#This Row],[Province_Number]],WikiTable[],4)</f>
        <v>Azerbaijan</v>
      </c>
      <c r="V417" s="4" t="str">
        <f>VLOOKUP(Table1[[#This Row],[Province_Number]],WikiTable[],12)</f>
        <v>Persia</v>
      </c>
      <c r="W417" s="7" t="str">
        <f>VLOOKUP(Table1[[#This Row],[Province_Number]],WikiTable[],11)</f>
        <v>Silk</v>
      </c>
      <c r="X417" s="4" t="str">
        <f>VLOOKUP(Table1[[#This Row],[Province_Number]],base[],3)</f>
        <v>QAR</v>
      </c>
      <c r="Y417" s="7">
        <f>VLOOKUP(Table1[[#This Row],[Province_Number]],base[],11)</f>
        <v>6</v>
      </c>
      <c r="Z417" s="7">
        <f>VLOOKUP(Table1[[#This Row],[Province_Number]],base[],12)</f>
        <v>6</v>
      </c>
      <c r="AA417" s="7">
        <f>VLOOKUP(Table1[[#This Row],[Province_Number]],base[],13)</f>
        <v>3</v>
      </c>
      <c r="AB417" s="7" t="str">
        <f>VLOOKUP(Table1[[#This Row],[Province_Number]],base[],14)</f>
        <v>Tabriz</v>
      </c>
      <c r="AC417" s="7">
        <f>VLOOKUP(Table1[[#This Row],[Province_Number]],base[],15)</f>
        <v>0</v>
      </c>
    </row>
    <row r="418" spans="1:29" ht="16.5" hidden="1" thickTop="1" thickBot="1" x14ac:dyDescent="0.3">
      <c r="A418">
        <v>417</v>
      </c>
      <c r="B418" t="s">
        <v>1384</v>
      </c>
      <c r="C418" s="5" t="s">
        <v>46</v>
      </c>
      <c r="D418" s="5" t="s">
        <v>46</v>
      </c>
      <c r="E418" s="5" t="s">
        <v>46</v>
      </c>
      <c r="F418" s="5" t="s">
        <v>84</v>
      </c>
      <c r="G418" s="5" t="s">
        <v>48</v>
      </c>
      <c r="H418" s="5">
        <v>2000</v>
      </c>
      <c r="I418" s="5" t="s">
        <v>6787</v>
      </c>
      <c r="J418" s="5" t="s">
        <v>16</v>
      </c>
      <c r="K418" s="5"/>
      <c r="L418" s="5"/>
      <c r="M418" s="5"/>
      <c r="N418" s="5"/>
      <c r="O418" s="5"/>
      <c r="P418" s="5"/>
      <c r="Q418" s="5"/>
      <c r="R418" s="5"/>
      <c r="S418" s="6"/>
      <c r="T418" s="4" t="str">
        <f>VLOOKUP(Table1[[#This Row],[Province_Number]],WikiTable[],3)</f>
        <v>Asia</v>
      </c>
      <c r="U418" s="4" t="str">
        <f>VLOOKUP(Table1[[#This Row],[Province_Number]],WikiTable[],4)</f>
        <v>Persian Region / Tabarestan</v>
      </c>
      <c r="V418" s="4" t="str">
        <f>VLOOKUP(Table1[[#This Row],[Province_Number]],WikiTable[],12)</f>
        <v>Persia</v>
      </c>
      <c r="W418" s="7" t="str">
        <f>VLOOKUP(Table1[[#This Row],[Province_Number]],WikiTable[],11)</f>
        <v>Silk</v>
      </c>
      <c r="X418" s="4" t="str">
        <f>VLOOKUP(Table1[[#This Row],[Province_Number]],base[],3)</f>
        <v>TAB</v>
      </c>
      <c r="Y418" s="7">
        <f>VLOOKUP(Table1[[#This Row],[Province_Number]],base[],11)</f>
        <v>4</v>
      </c>
      <c r="Z418" s="7">
        <f>VLOOKUP(Table1[[#This Row],[Province_Number]],base[],12)</f>
        <v>4</v>
      </c>
      <c r="AA418" s="7">
        <f>VLOOKUP(Table1[[#This Row],[Province_Number]],base[],13)</f>
        <v>3</v>
      </c>
      <c r="AB418" s="7" t="str">
        <f>VLOOKUP(Table1[[#This Row],[Province_Number]],base[],14)</f>
        <v>Rasht</v>
      </c>
      <c r="AC418" s="7">
        <f>VLOOKUP(Table1[[#This Row],[Province_Number]],base[],15)</f>
        <v>0</v>
      </c>
    </row>
    <row r="419" spans="1:29" ht="16.5" hidden="1" thickTop="1" thickBot="1" x14ac:dyDescent="0.3">
      <c r="A419">
        <v>418</v>
      </c>
      <c r="B419" t="s">
        <v>1385</v>
      </c>
      <c r="C419" s="5" t="s">
        <v>46</v>
      </c>
      <c r="D419" s="5" t="s">
        <v>46</v>
      </c>
      <c r="E419" s="5" t="s">
        <v>46</v>
      </c>
      <c r="F419" s="5" t="s">
        <v>84</v>
      </c>
      <c r="G419" s="5" t="s">
        <v>48</v>
      </c>
      <c r="H419" s="5">
        <v>2000</v>
      </c>
      <c r="I419" s="5" t="s">
        <v>6779</v>
      </c>
      <c r="J419" s="5" t="s">
        <v>16</v>
      </c>
      <c r="K419" s="5"/>
      <c r="L419" s="5"/>
      <c r="M419" s="5"/>
      <c r="N419" s="5"/>
      <c r="O419" s="5"/>
      <c r="P419" s="5"/>
      <c r="Q419" s="5"/>
      <c r="R419" s="5"/>
      <c r="S419" s="6"/>
      <c r="T419" s="4" t="str">
        <f>VLOOKUP(Table1[[#This Row],[Province_Number]],WikiTable[],3)</f>
        <v>Asia</v>
      </c>
      <c r="U419" s="4" t="str">
        <f>VLOOKUP(Table1[[#This Row],[Province_Number]],WikiTable[],4)</f>
        <v>Mesopotamia / The Middle East</v>
      </c>
      <c r="V419" s="4" t="str">
        <f>VLOOKUP(Table1[[#This Row],[Province_Number]],WikiTable[],12)</f>
        <v>Aleppo</v>
      </c>
      <c r="W419" s="7" t="str">
        <f>VLOOKUP(Table1[[#This Row],[Province_Number]],WikiTable[],11)</f>
        <v>Copper</v>
      </c>
      <c r="X419" s="4" t="str">
        <f>VLOOKUP(Table1[[#This Row],[Province_Number]],base[],3)</f>
        <v>AKK</v>
      </c>
      <c r="Y419" s="7">
        <f>VLOOKUP(Table1[[#This Row],[Province_Number]],base[],11)</f>
        <v>4</v>
      </c>
      <c r="Z419" s="7">
        <f>VLOOKUP(Table1[[#This Row],[Province_Number]],base[],12)</f>
        <v>4</v>
      </c>
      <c r="AA419" s="7">
        <f>VLOOKUP(Table1[[#This Row],[Province_Number]],base[],13)</f>
        <v>3</v>
      </c>
      <c r="AB419" s="7" t="str">
        <f>VLOOKUP(Table1[[#This Row],[Province_Number]],base[],14)</f>
        <v>Diyar Bekir</v>
      </c>
      <c r="AC419" s="7">
        <f>VLOOKUP(Table1[[#This Row],[Province_Number]],base[],15)</f>
        <v>0</v>
      </c>
    </row>
    <row r="420" spans="1:29" ht="16.5" hidden="1" thickTop="1" thickBot="1" x14ac:dyDescent="0.3">
      <c r="A420">
        <v>419</v>
      </c>
      <c r="B420" t="s">
        <v>1386</v>
      </c>
      <c r="C420" s="5" t="s">
        <v>46</v>
      </c>
      <c r="D420" s="5" t="s">
        <v>46</v>
      </c>
      <c r="E420" s="5" t="s">
        <v>46</v>
      </c>
      <c r="F420" s="5" t="s">
        <v>84</v>
      </c>
      <c r="G420" s="5" t="s">
        <v>197</v>
      </c>
      <c r="H420" s="5">
        <v>2000</v>
      </c>
      <c r="I420" s="5" t="s">
        <v>6779</v>
      </c>
      <c r="J420" s="5" t="s">
        <v>16</v>
      </c>
      <c r="K420" s="5"/>
      <c r="L420" s="5"/>
      <c r="M420" s="5"/>
      <c r="N420" s="5"/>
      <c r="O420" s="5"/>
      <c r="P420" s="5"/>
      <c r="Q420" s="5"/>
      <c r="R420" s="5"/>
      <c r="S420" s="6"/>
      <c r="T420" s="4" t="str">
        <f>VLOOKUP(Table1[[#This Row],[Province_Number]],WikiTable[],3)</f>
        <v>Asia</v>
      </c>
      <c r="U420" s="4" t="str">
        <f>VLOOKUP(Table1[[#This Row],[Province_Number]],WikiTable[],4)</f>
        <v>Armenia / Caucasus</v>
      </c>
      <c r="V420" s="4" t="str">
        <f>VLOOKUP(Table1[[#This Row],[Province_Number]],WikiTable[],12)</f>
        <v>Aleppo</v>
      </c>
      <c r="W420" s="7" t="str">
        <f>VLOOKUP(Table1[[#This Row],[Province_Number]],WikiTable[],11)</f>
        <v>Wine</v>
      </c>
      <c r="X420" s="4" t="str">
        <f>VLOOKUP(Table1[[#This Row],[Province_Number]],base[],3)</f>
        <v>TIM</v>
      </c>
      <c r="Y420" s="7">
        <f>VLOOKUP(Table1[[#This Row],[Province_Number]],base[],11)</f>
        <v>3</v>
      </c>
      <c r="Z420" s="7">
        <f>VLOOKUP(Table1[[#This Row],[Province_Number]],base[],12)</f>
        <v>3</v>
      </c>
      <c r="AA420" s="7">
        <f>VLOOKUP(Table1[[#This Row],[Province_Number]],base[],13)</f>
        <v>3</v>
      </c>
      <c r="AB420" s="7" t="str">
        <f>VLOOKUP(Table1[[#This Row],[Province_Number]],base[],14)</f>
        <v>Yerevan</v>
      </c>
      <c r="AC420" s="7">
        <f>VLOOKUP(Table1[[#This Row],[Province_Number]],base[],15)</f>
        <v>0</v>
      </c>
    </row>
    <row r="421" spans="1:29" ht="16.5" hidden="1" thickTop="1" thickBot="1" x14ac:dyDescent="0.3">
      <c r="A421">
        <v>420</v>
      </c>
      <c r="B421" t="s">
        <v>1388</v>
      </c>
      <c r="C421" s="5" t="s">
        <v>46</v>
      </c>
      <c r="D421" s="5" t="s">
        <v>46</v>
      </c>
      <c r="E421" s="5" t="s">
        <v>46</v>
      </c>
      <c r="F421" s="5" t="s">
        <v>675</v>
      </c>
      <c r="G421" s="5" t="s">
        <v>676</v>
      </c>
      <c r="H421" s="5">
        <v>2000</v>
      </c>
      <c r="I421" s="5" t="s">
        <v>6787</v>
      </c>
      <c r="J421" s="5" t="s">
        <v>16</v>
      </c>
      <c r="K421" s="5"/>
      <c r="L421" s="5"/>
      <c r="M421" s="5"/>
      <c r="N421" s="5"/>
      <c r="O421" s="5"/>
      <c r="P421" s="5"/>
      <c r="Q421" s="5"/>
      <c r="R421" s="5"/>
      <c r="S421" s="6"/>
      <c r="T421" s="4" t="str">
        <f>VLOOKUP(Table1[[#This Row],[Province_Number]],WikiTable[],3)</f>
        <v>Asia</v>
      </c>
      <c r="U421" s="4" t="str">
        <f>VLOOKUP(Table1[[#This Row],[Province_Number]],WikiTable[],4)</f>
        <v>Caucasus / Azerbaijan</v>
      </c>
      <c r="V421" s="4" t="str">
        <f>VLOOKUP(Table1[[#This Row],[Province_Number]],WikiTable[],12)</f>
        <v>Persia</v>
      </c>
      <c r="W421" s="7" t="str">
        <f>VLOOKUP(Table1[[#This Row],[Province_Number]],WikiTable[],11)</f>
        <v>Cotton</v>
      </c>
      <c r="X421" s="4" t="str">
        <f>VLOOKUP(Table1[[#This Row],[Province_Number]],base[],3)</f>
        <v>QAR</v>
      </c>
      <c r="Y421" s="7">
        <f>VLOOKUP(Table1[[#This Row],[Province_Number]],base[],11)</f>
        <v>1</v>
      </c>
      <c r="Z421" s="7">
        <f>VLOOKUP(Table1[[#This Row],[Province_Number]],base[],12)</f>
        <v>1</v>
      </c>
      <c r="AA421" s="7">
        <f>VLOOKUP(Table1[[#This Row],[Province_Number]],base[],13)</f>
        <v>1</v>
      </c>
      <c r="AB421" s="7" t="str">
        <f>VLOOKUP(Table1[[#This Row],[Province_Number]],base[],14)</f>
        <v>Ganja</v>
      </c>
      <c r="AC421" s="7">
        <f>VLOOKUP(Table1[[#This Row],[Province_Number]],base[],15)</f>
        <v>0</v>
      </c>
    </row>
    <row r="422" spans="1:29" ht="16.5" hidden="1" thickTop="1" thickBot="1" x14ac:dyDescent="0.3">
      <c r="A422">
        <v>421</v>
      </c>
      <c r="B422" t="s">
        <v>1389</v>
      </c>
      <c r="C422" s="5" t="s">
        <v>46</v>
      </c>
      <c r="D422" s="5" t="s">
        <v>46</v>
      </c>
      <c r="E422" s="5" t="s">
        <v>46</v>
      </c>
      <c r="F422" s="5" t="s">
        <v>675</v>
      </c>
      <c r="G422" s="5" t="s">
        <v>48</v>
      </c>
      <c r="H422" s="5">
        <v>2000</v>
      </c>
      <c r="I422" s="5" t="s">
        <v>6787</v>
      </c>
      <c r="J422" s="5" t="s">
        <v>16</v>
      </c>
      <c r="K422" s="5"/>
      <c r="L422" s="5"/>
      <c r="M422" s="5"/>
      <c r="N422" s="5"/>
      <c r="O422" s="5"/>
      <c r="P422" s="5"/>
      <c r="Q422" s="5"/>
      <c r="R422" s="5"/>
      <c r="S422" s="6"/>
      <c r="T422" s="4" t="str">
        <f>VLOOKUP(Table1[[#This Row],[Province_Number]],WikiTable[],3)</f>
        <v>Asia</v>
      </c>
      <c r="U422" s="4" t="str">
        <f>VLOOKUP(Table1[[#This Row],[Province_Number]],WikiTable[],4)</f>
        <v>Caucasus / Azerbaijan</v>
      </c>
      <c r="V422" s="4" t="str">
        <f>VLOOKUP(Table1[[#This Row],[Province_Number]],WikiTable[],12)</f>
        <v>Persia</v>
      </c>
      <c r="W422" s="7" t="str">
        <f>VLOOKUP(Table1[[#This Row],[Province_Number]],WikiTable[],11)</f>
        <v>Silk</v>
      </c>
      <c r="X422" s="4" t="str">
        <f>VLOOKUP(Table1[[#This Row],[Province_Number]],base[],3)</f>
        <v>SRV</v>
      </c>
      <c r="Y422" s="7">
        <f>VLOOKUP(Table1[[#This Row],[Province_Number]],base[],11)</f>
        <v>2</v>
      </c>
      <c r="Z422" s="7">
        <f>VLOOKUP(Table1[[#This Row],[Province_Number]],base[],12)</f>
        <v>2</v>
      </c>
      <c r="AA422" s="7">
        <f>VLOOKUP(Table1[[#This Row],[Province_Number]],base[],13)</f>
        <v>2</v>
      </c>
      <c r="AB422" s="7" t="str">
        <f>VLOOKUP(Table1[[#This Row],[Province_Number]],base[],14)</f>
        <v>Baku</v>
      </c>
      <c r="AC422" s="7">
        <f>VLOOKUP(Table1[[#This Row],[Province_Number]],base[],15)</f>
        <v>0</v>
      </c>
    </row>
    <row r="423" spans="1:29" ht="16.5" hidden="1" thickTop="1" thickBot="1" x14ac:dyDescent="0.3">
      <c r="A423">
        <v>422</v>
      </c>
      <c r="B423" t="s">
        <v>1390</v>
      </c>
      <c r="C423" s="5" t="s">
        <v>46</v>
      </c>
      <c r="D423" s="5" t="s">
        <v>46</v>
      </c>
      <c r="E423" s="5" t="s">
        <v>46</v>
      </c>
      <c r="F423" s="5" t="s">
        <v>84</v>
      </c>
      <c r="G423" s="5" t="s">
        <v>48</v>
      </c>
      <c r="H423" s="5">
        <v>2000</v>
      </c>
      <c r="I423" s="5" t="s">
        <v>4211</v>
      </c>
      <c r="J423" s="5" t="s">
        <v>16</v>
      </c>
      <c r="K423" s="5"/>
      <c r="L423" s="5"/>
      <c r="M423" s="5"/>
      <c r="N423" s="5"/>
      <c r="O423" s="5"/>
      <c r="P423" s="5"/>
      <c r="Q423" s="5"/>
      <c r="R423" s="5"/>
      <c r="S423" s="6"/>
      <c r="T423" s="4" t="str">
        <f>VLOOKUP(Table1[[#This Row],[Province_Number]],WikiTable[],3)</f>
        <v>Europe</v>
      </c>
      <c r="U423" s="4" t="str">
        <f>VLOOKUP(Table1[[#This Row],[Province_Number]],WikiTable[],4)</f>
        <v>Caucasus</v>
      </c>
      <c r="V423" s="4" t="str">
        <f>VLOOKUP(Table1[[#This Row],[Province_Number]],WikiTable[],12)</f>
        <v>Crimea</v>
      </c>
      <c r="W423" s="7" t="str">
        <f>VLOOKUP(Table1[[#This Row],[Province_Number]],WikiTable[],11)</f>
        <v>Cloth</v>
      </c>
      <c r="X423" s="4" t="str">
        <f>VLOOKUP(Table1[[#This Row],[Province_Number]],base[],3)</f>
        <v>GEO</v>
      </c>
      <c r="Y423" s="7">
        <f>VLOOKUP(Table1[[#This Row],[Province_Number]],base[],11)</f>
        <v>3</v>
      </c>
      <c r="Z423" s="7">
        <f>VLOOKUP(Table1[[#This Row],[Province_Number]],base[],12)</f>
        <v>3</v>
      </c>
      <c r="AA423" s="7">
        <f>VLOOKUP(Table1[[#This Row],[Province_Number]],base[],13)</f>
        <v>3</v>
      </c>
      <c r="AB423" s="7" t="str">
        <f>VLOOKUP(Table1[[#This Row],[Province_Number]],base[],14)</f>
        <v>Kutaisi</v>
      </c>
      <c r="AC423" s="7">
        <f>VLOOKUP(Table1[[#This Row],[Province_Number]],base[],15)</f>
        <v>0</v>
      </c>
    </row>
    <row r="424" spans="1:29" ht="16.5" hidden="1" thickTop="1" thickBot="1" x14ac:dyDescent="0.3">
      <c r="A424">
        <v>423</v>
      </c>
      <c r="B424" t="s">
        <v>1391</v>
      </c>
      <c r="C424" s="5" t="s">
        <v>46</v>
      </c>
      <c r="D424" s="5" t="s">
        <v>46</v>
      </c>
      <c r="E424" s="5" t="s">
        <v>46</v>
      </c>
      <c r="F424" s="5" t="s">
        <v>84</v>
      </c>
      <c r="G424" s="5" t="s">
        <v>48</v>
      </c>
      <c r="H424" s="5">
        <v>2000</v>
      </c>
      <c r="I424" s="5" t="s">
        <v>4211</v>
      </c>
      <c r="J424" s="5" t="s">
        <v>16</v>
      </c>
      <c r="K424" s="5"/>
      <c r="L424" s="5"/>
      <c r="M424" s="5"/>
      <c r="N424" s="5"/>
      <c r="O424" s="5"/>
      <c r="P424" s="5"/>
      <c r="Q424" s="5"/>
      <c r="R424" s="5"/>
      <c r="S424" s="6"/>
      <c r="T424" s="4" t="str">
        <f>VLOOKUP(Table1[[#This Row],[Province_Number]],WikiTable[],3)</f>
        <v>Europe</v>
      </c>
      <c r="U424" s="4" t="str">
        <f>VLOOKUP(Table1[[#This Row],[Province_Number]],WikiTable[],4)</f>
        <v>Caucasus</v>
      </c>
      <c r="V424" s="4" t="str">
        <f>VLOOKUP(Table1[[#This Row],[Province_Number]],WikiTable[],12)</f>
        <v>Crimea</v>
      </c>
      <c r="W424" s="7" t="str">
        <f>VLOOKUP(Table1[[#This Row],[Province_Number]],WikiTable[],11)</f>
        <v>Dyes</v>
      </c>
      <c r="X424" s="4" t="str">
        <f>VLOOKUP(Table1[[#This Row],[Province_Number]],base[],3)</f>
        <v>GEO</v>
      </c>
      <c r="Y424" s="7">
        <f>VLOOKUP(Table1[[#This Row],[Province_Number]],base[],11)</f>
        <v>4</v>
      </c>
      <c r="Z424" s="7">
        <f>VLOOKUP(Table1[[#This Row],[Province_Number]],base[],12)</f>
        <v>4</v>
      </c>
      <c r="AA424" s="7">
        <f>VLOOKUP(Table1[[#This Row],[Province_Number]],base[],13)</f>
        <v>3</v>
      </c>
      <c r="AB424" s="7" t="str">
        <f>VLOOKUP(Table1[[#This Row],[Province_Number]],base[],14)</f>
        <v>T'bilisi</v>
      </c>
      <c r="AC424" s="7">
        <f>VLOOKUP(Table1[[#This Row],[Province_Number]],base[],15)</f>
        <v>0</v>
      </c>
    </row>
    <row r="425" spans="1:29" ht="16.5" hidden="1" thickTop="1" thickBot="1" x14ac:dyDescent="0.3">
      <c r="A425">
        <v>424</v>
      </c>
      <c r="B425" t="s">
        <v>1392</v>
      </c>
      <c r="C425" s="5" t="s">
        <v>46</v>
      </c>
      <c r="D425" s="5" t="s">
        <v>46</v>
      </c>
      <c r="E425" s="5" t="s">
        <v>46</v>
      </c>
      <c r="F425" s="5" t="s">
        <v>84</v>
      </c>
      <c r="G425" s="5" t="s">
        <v>48</v>
      </c>
      <c r="H425" s="5">
        <v>2000</v>
      </c>
      <c r="I425" s="5" t="s">
        <v>6787</v>
      </c>
      <c r="J425" s="5" t="s">
        <v>16</v>
      </c>
      <c r="K425" s="5"/>
      <c r="L425" s="5"/>
      <c r="M425" s="5"/>
      <c r="N425" s="5"/>
      <c r="O425" s="5"/>
      <c r="P425" s="5"/>
      <c r="Q425" s="5"/>
      <c r="R425" s="5"/>
      <c r="S425" s="6"/>
      <c r="T425" s="4" t="str">
        <f>VLOOKUP(Table1[[#This Row],[Province_Number]],WikiTable[],3)</f>
        <v>Asia</v>
      </c>
      <c r="U425" s="4" t="str">
        <f>VLOOKUP(Table1[[#This Row],[Province_Number]],WikiTable[],4)</f>
        <v>Azerbaijan</v>
      </c>
      <c r="V425" s="4" t="str">
        <f>VLOOKUP(Table1[[#This Row],[Province_Number]],WikiTable[],12)</f>
        <v>Persia</v>
      </c>
      <c r="W425" s="7" t="str">
        <f>VLOOKUP(Table1[[#This Row],[Province_Number]],WikiTable[],11)</f>
        <v>Dyes</v>
      </c>
      <c r="X425" s="4" t="str">
        <f>VLOOKUP(Table1[[#This Row],[Province_Number]],base[],3)</f>
        <v>QAR</v>
      </c>
      <c r="Y425" s="7">
        <f>VLOOKUP(Table1[[#This Row],[Province_Number]],base[],11)</f>
        <v>2</v>
      </c>
      <c r="Z425" s="7">
        <f>VLOOKUP(Table1[[#This Row],[Province_Number]],base[],12)</f>
        <v>2</v>
      </c>
      <c r="AA425" s="7">
        <f>VLOOKUP(Table1[[#This Row],[Province_Number]],base[],13)</f>
        <v>2</v>
      </c>
      <c r="AB425" s="7" t="str">
        <f>VLOOKUP(Table1[[#This Row],[Province_Number]],base[],14)</f>
        <v>Ardabil</v>
      </c>
      <c r="AC425" s="7">
        <f>VLOOKUP(Table1[[#This Row],[Province_Number]],base[],15)</f>
        <v>0</v>
      </c>
    </row>
    <row r="426" spans="1:29" ht="16.5" hidden="1" thickTop="1" thickBot="1" x14ac:dyDescent="0.3">
      <c r="A426">
        <v>425</v>
      </c>
      <c r="B426" t="s">
        <v>1393</v>
      </c>
      <c r="C426" s="5" t="s">
        <v>46</v>
      </c>
      <c r="D426" s="5" t="s">
        <v>46</v>
      </c>
      <c r="E426" s="5" t="s">
        <v>46</v>
      </c>
      <c r="F426" s="5" t="s">
        <v>84</v>
      </c>
      <c r="G426" s="5" t="s">
        <v>48</v>
      </c>
      <c r="H426" s="5">
        <v>2000</v>
      </c>
      <c r="I426" s="5" t="s">
        <v>6768</v>
      </c>
      <c r="J426" s="5" t="s">
        <v>16</v>
      </c>
      <c r="K426" s="5"/>
      <c r="L426" s="5"/>
      <c r="M426" s="5"/>
      <c r="N426" s="5"/>
      <c r="O426" s="5"/>
      <c r="P426" s="5"/>
      <c r="Q426" s="5"/>
      <c r="R426" s="5"/>
      <c r="S426" s="6"/>
      <c r="T426" s="4" t="str">
        <f>VLOOKUP(Table1[[#This Row],[Province_Number]],WikiTable[],3)</f>
        <v>Europe</v>
      </c>
      <c r="U426" s="4" t="str">
        <f>VLOOKUP(Table1[[#This Row],[Province_Number]],WikiTable[],4)</f>
        <v>Caucasus / Azerbaijan</v>
      </c>
      <c r="V426" s="4" t="str">
        <f>VLOOKUP(Table1[[#This Row],[Province_Number]],WikiTable[],12)</f>
        <v>Astrakhan</v>
      </c>
      <c r="W426" s="7" t="str">
        <f>VLOOKUP(Table1[[#This Row],[Province_Number]],WikiTable[],11)</f>
        <v>Fish</v>
      </c>
      <c r="X426" s="4" t="str">
        <f>VLOOKUP(Table1[[#This Row],[Province_Number]],base[],3)</f>
        <v>SRV</v>
      </c>
      <c r="Y426" s="7">
        <f>VLOOKUP(Table1[[#This Row],[Province_Number]],base[],11)</f>
        <v>3</v>
      </c>
      <c r="Z426" s="7">
        <f>VLOOKUP(Table1[[#This Row],[Province_Number]],base[],12)</f>
        <v>3</v>
      </c>
      <c r="AA426" s="7">
        <f>VLOOKUP(Table1[[#This Row],[Province_Number]],base[],13)</f>
        <v>1</v>
      </c>
      <c r="AB426" s="7" t="str">
        <f>VLOOKUP(Table1[[#This Row],[Province_Number]],base[],14)</f>
        <v>Derbent</v>
      </c>
      <c r="AC426" s="7">
        <f>VLOOKUP(Table1[[#This Row],[Province_Number]],base[],15)</f>
        <v>0</v>
      </c>
    </row>
    <row r="427" spans="1:29" ht="16.5" hidden="1" thickTop="1" thickBot="1" x14ac:dyDescent="0.3">
      <c r="A427">
        <v>426</v>
      </c>
      <c r="B427" t="s">
        <v>1394</v>
      </c>
      <c r="C427" s="5" t="s">
        <v>46</v>
      </c>
      <c r="D427" s="5" t="s">
        <v>46</v>
      </c>
      <c r="E427" s="5" t="s">
        <v>46</v>
      </c>
      <c r="F427" s="5" t="s">
        <v>675</v>
      </c>
      <c r="G427" s="5" t="s">
        <v>48</v>
      </c>
      <c r="H427" s="5">
        <v>2000</v>
      </c>
      <c r="I427" s="5" t="s">
        <v>6787</v>
      </c>
      <c r="J427" s="5" t="s">
        <v>16</v>
      </c>
      <c r="K427" s="5"/>
      <c r="L427" s="5"/>
      <c r="M427" s="5"/>
      <c r="N427" s="5"/>
      <c r="O427" s="5"/>
      <c r="P427" s="5"/>
      <c r="Q427" s="5"/>
      <c r="R427" s="5"/>
      <c r="S427" s="6"/>
      <c r="T427" s="4" t="str">
        <f>VLOOKUP(Table1[[#This Row],[Province_Number]],WikiTable[],3)</f>
        <v>Asia</v>
      </c>
      <c r="U427" s="4" t="str">
        <f>VLOOKUP(Table1[[#This Row],[Province_Number]],WikiTable[],4)</f>
        <v>Persian Region / Tabarestan</v>
      </c>
      <c r="V427" s="4" t="str">
        <f>VLOOKUP(Table1[[#This Row],[Province_Number]],WikiTable[],12)</f>
        <v>Persia</v>
      </c>
      <c r="W427" s="7" t="str">
        <f>VLOOKUP(Table1[[#This Row],[Province_Number]],WikiTable[],11)</f>
        <v>Silk</v>
      </c>
      <c r="X427" s="4" t="str">
        <f>VLOOKUP(Table1[[#This Row],[Province_Number]],base[],3)</f>
        <v>TAB</v>
      </c>
      <c r="Y427" s="7">
        <f>VLOOKUP(Table1[[#This Row],[Province_Number]],base[],11)</f>
        <v>7</v>
      </c>
      <c r="Z427" s="7">
        <f>VLOOKUP(Table1[[#This Row],[Province_Number]],base[],12)</f>
        <v>7</v>
      </c>
      <c r="AA427" s="7">
        <f>VLOOKUP(Table1[[#This Row],[Province_Number]],base[],13)</f>
        <v>4</v>
      </c>
      <c r="AB427" s="7" t="str">
        <f>VLOOKUP(Table1[[#This Row],[Province_Number]],base[],14)</f>
        <v>Sari</v>
      </c>
      <c r="AC427" s="7">
        <f>VLOOKUP(Table1[[#This Row],[Province_Number]],base[],15)</f>
        <v>0</v>
      </c>
    </row>
    <row r="428" spans="1:29" ht="16.5" hidden="1" thickTop="1" thickBot="1" x14ac:dyDescent="0.3">
      <c r="A428">
        <v>427</v>
      </c>
      <c r="B428" t="s">
        <v>1395</v>
      </c>
      <c r="C428" s="5" t="s">
        <v>46</v>
      </c>
      <c r="D428" s="5" t="s">
        <v>46</v>
      </c>
      <c r="E428" s="5" t="s">
        <v>46</v>
      </c>
      <c r="F428" s="5" t="s">
        <v>507</v>
      </c>
      <c r="G428" s="5" t="s">
        <v>686</v>
      </c>
      <c r="H428" s="5">
        <v>2000</v>
      </c>
      <c r="I428" s="5" t="s">
        <v>6787</v>
      </c>
      <c r="J428" s="5" t="s">
        <v>16</v>
      </c>
      <c r="K428" s="5"/>
      <c r="L428" s="5"/>
      <c r="M428" s="5"/>
      <c r="N428" s="5"/>
      <c r="O428" s="5"/>
      <c r="P428" s="5"/>
      <c r="Q428" s="5"/>
      <c r="R428" s="5"/>
      <c r="S428" s="6"/>
      <c r="T428" s="4" t="str">
        <f>VLOOKUP(Table1[[#This Row],[Province_Number]],WikiTable[],3)</f>
        <v>Asia</v>
      </c>
      <c r="U428" s="4" t="str">
        <f>VLOOKUP(Table1[[#This Row],[Province_Number]],WikiTable[],4)</f>
        <v>Persian Region / Khorasan</v>
      </c>
      <c r="V428" s="4" t="str">
        <f>VLOOKUP(Table1[[#This Row],[Province_Number]],WikiTable[],12)</f>
        <v>Persia</v>
      </c>
      <c r="W428" s="7" t="str">
        <f>VLOOKUP(Table1[[#This Row],[Province_Number]],WikiTable[],11)</f>
        <v>Dyes</v>
      </c>
      <c r="X428" s="4" t="str">
        <f>VLOOKUP(Table1[[#This Row],[Province_Number]],base[],3)</f>
        <v>TIM</v>
      </c>
      <c r="Y428" s="7">
        <f>VLOOKUP(Table1[[#This Row],[Province_Number]],base[],11)</f>
        <v>3</v>
      </c>
      <c r="Z428" s="7">
        <f>VLOOKUP(Table1[[#This Row],[Province_Number]],base[],12)</f>
        <v>3</v>
      </c>
      <c r="AA428" s="7">
        <f>VLOOKUP(Table1[[#This Row],[Province_Number]],base[],13)</f>
        <v>3</v>
      </c>
      <c r="AB428" s="7" t="str">
        <f>VLOOKUP(Table1[[#This Row],[Province_Number]],base[],14)</f>
        <v>Damghan</v>
      </c>
      <c r="AC428" s="7">
        <f>VLOOKUP(Table1[[#This Row],[Province_Number]],base[],15)</f>
        <v>0</v>
      </c>
    </row>
    <row r="429" spans="1:29" ht="16.5" hidden="1" thickTop="1" thickBot="1" x14ac:dyDescent="0.3">
      <c r="A429">
        <v>428</v>
      </c>
      <c r="B429" t="s">
        <v>1396</v>
      </c>
      <c r="C429" s="5" t="s">
        <v>46</v>
      </c>
      <c r="D429" s="5" t="s">
        <v>46</v>
      </c>
      <c r="E429" s="5" t="s">
        <v>46</v>
      </c>
      <c r="F429" s="5" t="s">
        <v>84</v>
      </c>
      <c r="G429" s="5" t="s">
        <v>48</v>
      </c>
      <c r="H429" s="5">
        <v>2000</v>
      </c>
      <c r="I429" s="5" t="s">
        <v>6787</v>
      </c>
      <c r="J429" s="5" t="s">
        <v>16</v>
      </c>
      <c r="K429" s="5"/>
      <c r="L429" s="5"/>
      <c r="M429" s="5"/>
      <c r="N429" s="5"/>
      <c r="O429" s="5"/>
      <c r="P429" s="5"/>
      <c r="Q429" s="5"/>
      <c r="R429" s="5"/>
      <c r="S429" s="6"/>
      <c r="T429" s="4" t="str">
        <f>VLOOKUP(Table1[[#This Row],[Province_Number]],WikiTable[],3)</f>
        <v>Asia</v>
      </c>
      <c r="U429" s="4" t="str">
        <f>VLOOKUP(Table1[[#This Row],[Province_Number]],WikiTable[],4)</f>
        <v>Persian Region</v>
      </c>
      <c r="V429" s="4" t="str">
        <f>VLOOKUP(Table1[[#This Row],[Province_Number]],WikiTable[],12)</f>
        <v>Persia</v>
      </c>
      <c r="W429" s="7" t="str">
        <f>VLOOKUP(Table1[[#This Row],[Province_Number]],WikiTable[],11)</f>
        <v>Silk</v>
      </c>
      <c r="X429" s="4" t="str">
        <f>VLOOKUP(Table1[[#This Row],[Province_Number]],base[],3)</f>
        <v>TIM</v>
      </c>
      <c r="Y429" s="7">
        <f>VLOOKUP(Table1[[#This Row],[Province_Number]],base[],11)</f>
        <v>5</v>
      </c>
      <c r="Z429" s="7">
        <f>VLOOKUP(Table1[[#This Row],[Province_Number]],base[],12)</f>
        <v>5</v>
      </c>
      <c r="AA429" s="7">
        <f>VLOOKUP(Table1[[#This Row],[Province_Number]],base[],13)</f>
        <v>4</v>
      </c>
      <c r="AB429" s="7" t="str">
        <f>VLOOKUP(Table1[[#This Row],[Province_Number]],base[],14)</f>
        <v>Teheran</v>
      </c>
      <c r="AC429" s="7">
        <f>VLOOKUP(Table1[[#This Row],[Province_Number]],base[],15)</f>
        <v>0</v>
      </c>
    </row>
    <row r="430" spans="1:29" ht="16.5" hidden="1" thickTop="1" thickBot="1" x14ac:dyDescent="0.3">
      <c r="A430">
        <v>429</v>
      </c>
      <c r="B430" t="s">
        <v>1397</v>
      </c>
      <c r="C430" s="5" t="s">
        <v>46</v>
      </c>
      <c r="D430" s="5" t="s">
        <v>46</v>
      </c>
      <c r="E430" s="5" t="s">
        <v>46</v>
      </c>
      <c r="F430" s="5" t="s">
        <v>507</v>
      </c>
      <c r="G430" s="5" t="s">
        <v>58</v>
      </c>
      <c r="H430" s="5">
        <v>2000</v>
      </c>
      <c r="I430" s="5" t="s">
        <v>6787</v>
      </c>
      <c r="J430" s="5" t="s">
        <v>16</v>
      </c>
      <c r="K430" s="5"/>
      <c r="L430" s="5"/>
      <c r="M430" s="5"/>
      <c r="N430" s="5"/>
      <c r="O430" s="5"/>
      <c r="P430" s="5"/>
      <c r="Q430" s="5"/>
      <c r="R430" s="5"/>
      <c r="S430" s="6"/>
      <c r="T430" s="4" t="str">
        <f>VLOOKUP(Table1[[#This Row],[Province_Number]],WikiTable[],3)</f>
        <v>Asia</v>
      </c>
      <c r="U430" s="4" t="str">
        <f>VLOOKUP(Table1[[#This Row],[Province_Number]],WikiTable[],4)</f>
        <v>Persian Region</v>
      </c>
      <c r="V430" s="4" t="str">
        <f>VLOOKUP(Table1[[#This Row],[Province_Number]],WikiTable[],12)</f>
        <v>Persia</v>
      </c>
      <c r="W430" s="7" t="str">
        <f>VLOOKUP(Table1[[#This Row],[Province_Number]],WikiTable[],11)</f>
        <v>Spices</v>
      </c>
      <c r="X430" s="4" t="str">
        <f>VLOOKUP(Table1[[#This Row],[Province_Number]],base[],3)</f>
        <v>TIM</v>
      </c>
      <c r="Y430" s="7">
        <f>VLOOKUP(Table1[[#This Row],[Province_Number]],base[],11)</f>
        <v>3</v>
      </c>
      <c r="Z430" s="7">
        <f>VLOOKUP(Table1[[#This Row],[Province_Number]],base[],12)</f>
        <v>3</v>
      </c>
      <c r="AA430" s="7">
        <f>VLOOKUP(Table1[[#This Row],[Province_Number]],base[],13)</f>
        <v>4</v>
      </c>
      <c r="AB430" s="7" t="str">
        <f>VLOOKUP(Table1[[#This Row],[Province_Number]],base[],14)</f>
        <v>Esfahan</v>
      </c>
      <c r="AC430" s="7">
        <f>VLOOKUP(Table1[[#This Row],[Province_Number]],base[],15)</f>
        <v>0</v>
      </c>
    </row>
    <row r="431" spans="1:29" ht="16.5" hidden="1" thickTop="1" thickBot="1" x14ac:dyDescent="0.3">
      <c r="A431">
        <v>430</v>
      </c>
      <c r="B431" t="s">
        <v>1399</v>
      </c>
      <c r="C431" s="5" t="s">
        <v>46</v>
      </c>
      <c r="D431" s="5" t="s">
        <v>46</v>
      </c>
      <c r="E431" s="5" t="s">
        <v>46</v>
      </c>
      <c r="F431" s="5" t="s">
        <v>507</v>
      </c>
      <c r="G431" s="5" t="s">
        <v>58</v>
      </c>
      <c r="H431" s="5">
        <v>2000</v>
      </c>
      <c r="I431" s="5" t="s">
        <v>4220</v>
      </c>
      <c r="J431" s="5" t="s">
        <v>16</v>
      </c>
      <c r="K431" s="5"/>
      <c r="L431" s="5"/>
      <c r="M431" s="5"/>
      <c r="N431" s="5"/>
      <c r="O431" s="5"/>
      <c r="P431" s="5"/>
      <c r="Q431" s="5"/>
      <c r="R431" s="5"/>
      <c r="S431" s="6"/>
      <c r="T431" s="4" t="str">
        <f>VLOOKUP(Table1[[#This Row],[Province_Number]],WikiTable[],3)</f>
        <v>Asia</v>
      </c>
      <c r="U431" s="4" t="str">
        <f>VLOOKUP(Table1[[#This Row],[Province_Number]],WikiTable[],4)</f>
        <v>Persian Region</v>
      </c>
      <c r="V431" s="4" t="str">
        <f>VLOOKUP(Table1[[#This Row],[Province_Number]],WikiTable[],12)</f>
        <v>Basra</v>
      </c>
      <c r="W431" s="7" t="str">
        <f>VLOOKUP(Table1[[#This Row],[Province_Number]],WikiTable[],11)</f>
        <v>Silk</v>
      </c>
      <c r="X431" s="4" t="str">
        <f>VLOOKUP(Table1[[#This Row],[Province_Number]],base[],3)</f>
        <v>TIM</v>
      </c>
      <c r="Y431" s="7">
        <f>VLOOKUP(Table1[[#This Row],[Province_Number]],base[],11)</f>
        <v>4</v>
      </c>
      <c r="Z431" s="7">
        <f>VLOOKUP(Table1[[#This Row],[Province_Number]],base[],12)</f>
        <v>4</v>
      </c>
      <c r="AA431" s="7">
        <f>VLOOKUP(Table1[[#This Row],[Province_Number]],base[],13)</f>
        <v>2</v>
      </c>
      <c r="AB431" s="7" t="str">
        <f>VLOOKUP(Table1[[#This Row],[Province_Number]],base[],14)</f>
        <v>Bushehr</v>
      </c>
      <c r="AC431" s="7">
        <f>VLOOKUP(Table1[[#This Row],[Province_Number]],base[],15)</f>
        <v>0</v>
      </c>
    </row>
    <row r="432" spans="1:29" ht="16.5" hidden="1" thickTop="1" thickBot="1" x14ac:dyDescent="0.3">
      <c r="A432">
        <v>431</v>
      </c>
      <c r="B432" t="s">
        <v>1400</v>
      </c>
      <c r="C432" s="5" t="s">
        <v>46</v>
      </c>
      <c r="D432" s="5" t="s">
        <v>46</v>
      </c>
      <c r="E432" s="5" t="s">
        <v>46</v>
      </c>
      <c r="F432" s="5" t="s">
        <v>51</v>
      </c>
      <c r="G432" s="5" t="s">
        <v>508</v>
      </c>
      <c r="H432" s="5">
        <v>2000</v>
      </c>
      <c r="I432" s="5" t="s">
        <v>4226</v>
      </c>
      <c r="J432" s="5" t="s">
        <v>16</v>
      </c>
      <c r="K432" s="5"/>
      <c r="L432" s="5"/>
      <c r="M432" s="5"/>
      <c r="N432" s="5"/>
      <c r="O432" s="5"/>
      <c r="P432" s="5"/>
      <c r="Q432" s="5"/>
      <c r="R432" s="5"/>
      <c r="S432" s="6"/>
      <c r="T432" s="4" t="str">
        <f>VLOOKUP(Table1[[#This Row],[Province_Number]],WikiTable[],3)</f>
        <v>Asia</v>
      </c>
      <c r="U432" s="4" t="str">
        <f>VLOOKUP(Table1[[#This Row],[Province_Number]],WikiTable[],4)</f>
        <v>Persian Region / Khorasan</v>
      </c>
      <c r="V432" s="4" t="str">
        <f>VLOOKUP(Table1[[#This Row],[Province_Number]],WikiTable[],12)</f>
        <v>Hormuz</v>
      </c>
      <c r="W432" s="7" t="str">
        <f>VLOOKUP(Table1[[#This Row],[Province_Number]],WikiTable[],11)</f>
        <v>Spices</v>
      </c>
      <c r="X432" s="4" t="str">
        <f>VLOOKUP(Table1[[#This Row],[Province_Number]],base[],3)</f>
        <v>TIM</v>
      </c>
      <c r="Y432" s="7">
        <f>VLOOKUP(Table1[[#This Row],[Province_Number]],base[],11)</f>
        <v>5</v>
      </c>
      <c r="Z432" s="7">
        <f>VLOOKUP(Table1[[#This Row],[Province_Number]],base[],12)</f>
        <v>5</v>
      </c>
      <c r="AA432" s="7">
        <f>VLOOKUP(Table1[[#This Row],[Province_Number]],base[],13)</f>
        <v>2</v>
      </c>
      <c r="AB432" s="7" t="str">
        <f>VLOOKUP(Table1[[#This Row],[Province_Number]],base[],14)</f>
        <v>Gamrun</v>
      </c>
      <c r="AC432" s="7">
        <f>VLOOKUP(Table1[[#This Row],[Province_Number]],base[],15)</f>
        <v>0</v>
      </c>
    </row>
    <row r="433" spans="1:29" ht="16.5" hidden="1" thickTop="1" thickBot="1" x14ac:dyDescent="0.3">
      <c r="A433">
        <v>432</v>
      </c>
      <c r="B433" t="s">
        <v>1401</v>
      </c>
      <c r="C433" s="5" t="s">
        <v>46</v>
      </c>
      <c r="D433" s="5" t="s">
        <v>46</v>
      </c>
      <c r="E433" s="5" t="s">
        <v>46</v>
      </c>
      <c r="F433" s="5" t="s">
        <v>84</v>
      </c>
      <c r="G433" s="5" t="s">
        <v>48</v>
      </c>
      <c r="H433" s="5">
        <v>2000</v>
      </c>
      <c r="I433" s="5" t="s">
        <v>4226</v>
      </c>
      <c r="J433" s="5" t="s">
        <v>16</v>
      </c>
      <c r="K433" s="5"/>
      <c r="L433" s="5"/>
      <c r="M433" s="5"/>
      <c r="N433" s="5"/>
      <c r="O433" s="5"/>
      <c r="P433" s="5"/>
      <c r="Q433" s="5"/>
      <c r="R433" s="5"/>
      <c r="S433" s="6"/>
      <c r="T433" s="4" t="str">
        <f>VLOOKUP(Table1[[#This Row],[Province_Number]],WikiTable[],3)</f>
        <v>Asia</v>
      </c>
      <c r="U433" s="4" t="str">
        <f>VLOOKUP(Table1[[#This Row],[Province_Number]],WikiTable[],4)</f>
        <v>Persian Region / Khorasan</v>
      </c>
      <c r="V433" s="4" t="str">
        <f>VLOOKUP(Table1[[#This Row],[Province_Number]],WikiTable[],12)</f>
        <v>Hormuz</v>
      </c>
      <c r="W433" s="7" t="str">
        <f>VLOOKUP(Table1[[#This Row],[Province_Number]],WikiTable[],11)</f>
        <v>Dyes</v>
      </c>
      <c r="X433" s="4" t="str">
        <f>VLOOKUP(Table1[[#This Row],[Province_Number]],base[],3)</f>
        <v>TIM</v>
      </c>
      <c r="Y433" s="7">
        <f>VLOOKUP(Table1[[#This Row],[Province_Number]],base[],11)</f>
        <v>3</v>
      </c>
      <c r="Z433" s="7">
        <f>VLOOKUP(Table1[[#This Row],[Province_Number]],base[],12)</f>
        <v>3</v>
      </c>
      <c r="AA433" s="7">
        <f>VLOOKUP(Table1[[#This Row],[Province_Number]],base[],13)</f>
        <v>3</v>
      </c>
      <c r="AB433" s="7" t="str">
        <f>VLOOKUP(Table1[[#This Row],[Province_Number]],base[],14)</f>
        <v>Kerman</v>
      </c>
      <c r="AC433" s="7">
        <f>VLOOKUP(Table1[[#This Row],[Province_Number]],base[],15)</f>
        <v>0</v>
      </c>
    </row>
    <row r="434" spans="1:29" ht="16.5" hidden="1" thickTop="1" thickBot="1" x14ac:dyDescent="0.3">
      <c r="A434">
        <v>433</v>
      </c>
      <c r="B434" t="s">
        <v>1402</v>
      </c>
      <c r="C434" s="5" t="s">
        <v>46</v>
      </c>
      <c r="D434" s="5" t="s">
        <v>46</v>
      </c>
      <c r="E434" s="5" t="s">
        <v>46</v>
      </c>
      <c r="F434" s="5" t="s">
        <v>84</v>
      </c>
      <c r="G434" s="5" t="s">
        <v>48</v>
      </c>
      <c r="H434" s="5">
        <v>2000</v>
      </c>
      <c r="I434" s="5" t="s">
        <v>6787</v>
      </c>
      <c r="J434" s="5" t="s">
        <v>16</v>
      </c>
      <c r="K434" s="5"/>
      <c r="L434" s="5"/>
      <c r="M434" s="5"/>
      <c r="N434" s="5"/>
      <c r="O434" s="5"/>
      <c r="P434" s="5"/>
      <c r="Q434" s="5"/>
      <c r="R434" s="5"/>
      <c r="S434" s="6"/>
      <c r="T434" s="4" t="str">
        <f>VLOOKUP(Table1[[#This Row],[Province_Number]],WikiTable[],3)</f>
        <v>Asia</v>
      </c>
      <c r="U434" s="4" t="str">
        <f>VLOOKUP(Table1[[#This Row],[Province_Number]],WikiTable[],4)</f>
        <v>Persian Region</v>
      </c>
      <c r="V434" s="4" t="str">
        <f>VLOOKUP(Table1[[#This Row],[Province_Number]],WikiTable[],12)</f>
        <v>Persia</v>
      </c>
      <c r="W434" s="7" t="str">
        <f>VLOOKUP(Table1[[#This Row],[Province_Number]],WikiTable[],11)</f>
        <v>Wool</v>
      </c>
      <c r="X434" s="4" t="str">
        <f>VLOOKUP(Table1[[#This Row],[Province_Number]],base[],3)</f>
        <v>TIM</v>
      </c>
      <c r="Y434" s="7">
        <f>VLOOKUP(Table1[[#This Row],[Province_Number]],base[],11)</f>
        <v>2</v>
      </c>
      <c r="Z434" s="7">
        <f>VLOOKUP(Table1[[#This Row],[Province_Number]],base[],12)</f>
        <v>2</v>
      </c>
      <c r="AA434" s="7">
        <f>VLOOKUP(Table1[[#This Row],[Province_Number]],base[],13)</f>
        <v>2</v>
      </c>
      <c r="AB434" s="7" t="str">
        <f>VLOOKUP(Table1[[#This Row],[Province_Number]],base[],14)</f>
        <v>Yazd</v>
      </c>
      <c r="AC434" s="7">
        <f>VLOOKUP(Table1[[#This Row],[Province_Number]],base[],15)</f>
        <v>0</v>
      </c>
    </row>
    <row r="435" spans="1:29" ht="16.5" hidden="1" thickTop="1" thickBot="1" x14ac:dyDescent="0.3">
      <c r="A435">
        <v>434</v>
      </c>
      <c r="B435" t="s">
        <v>1403</v>
      </c>
      <c r="C435" s="5" t="s">
        <v>46</v>
      </c>
      <c r="D435" s="5" t="s">
        <v>46</v>
      </c>
      <c r="E435" s="5" t="s">
        <v>46</v>
      </c>
      <c r="F435" s="5" t="s">
        <v>507</v>
      </c>
      <c r="G435" s="5" t="s">
        <v>682</v>
      </c>
      <c r="H435" s="5">
        <v>2000</v>
      </c>
      <c r="I435" s="5" t="s">
        <v>4226</v>
      </c>
      <c r="J435" s="5" t="s">
        <v>16</v>
      </c>
      <c r="K435" s="5"/>
      <c r="L435" s="5"/>
      <c r="M435" s="5"/>
      <c r="N435" s="5"/>
      <c r="O435" s="5"/>
      <c r="P435" s="5"/>
      <c r="Q435" s="5"/>
      <c r="R435" s="5"/>
      <c r="S435" s="6"/>
      <c r="T435" s="4" t="str">
        <f>VLOOKUP(Table1[[#This Row],[Province_Number]],WikiTable[],3)</f>
        <v>Asia</v>
      </c>
      <c r="U435" s="4" t="str">
        <f>VLOOKUP(Table1[[#This Row],[Province_Number]],WikiTable[],4)</f>
        <v>Persian Region / Baluchistan</v>
      </c>
      <c r="V435" s="4" t="str">
        <f>VLOOKUP(Table1[[#This Row],[Province_Number]],WikiTable[],12)</f>
        <v>Hormuz</v>
      </c>
      <c r="W435" s="7" t="str">
        <f>VLOOKUP(Table1[[#This Row],[Province_Number]],WikiTable[],11)</f>
        <v>Wool</v>
      </c>
      <c r="X435" s="4" t="str">
        <f>VLOOKUP(Table1[[#This Row],[Province_Number]],base[],3)</f>
        <v>BAL</v>
      </c>
      <c r="Y435" s="7">
        <f>VLOOKUP(Table1[[#This Row],[Province_Number]],base[],11)</f>
        <v>2</v>
      </c>
      <c r="Z435" s="7">
        <f>VLOOKUP(Table1[[#This Row],[Province_Number]],base[],12)</f>
        <v>2</v>
      </c>
      <c r="AA435" s="7">
        <f>VLOOKUP(Table1[[#This Row],[Province_Number]],base[],13)</f>
        <v>3</v>
      </c>
      <c r="AB435" s="7" t="str">
        <f>VLOOKUP(Table1[[#This Row],[Province_Number]],base[],14)</f>
        <v>Bampur</v>
      </c>
      <c r="AC435" s="7">
        <f>VLOOKUP(Table1[[#This Row],[Province_Number]],base[],15)</f>
        <v>50</v>
      </c>
    </row>
    <row r="436" spans="1:29" ht="16.5" hidden="1" thickTop="1" thickBot="1" x14ac:dyDescent="0.3">
      <c r="A436">
        <v>435</v>
      </c>
      <c r="B436" t="s">
        <v>1404</v>
      </c>
      <c r="C436" s="5" t="s">
        <v>46</v>
      </c>
      <c r="D436" s="5" t="s">
        <v>46</v>
      </c>
      <c r="E436" s="5" t="s">
        <v>46</v>
      </c>
      <c r="F436" s="5" t="s">
        <v>507</v>
      </c>
      <c r="G436" s="5" t="s">
        <v>682</v>
      </c>
      <c r="H436" s="5">
        <v>2000</v>
      </c>
      <c r="I436" s="5" t="s">
        <v>4226</v>
      </c>
      <c r="J436" s="5" t="s">
        <v>16</v>
      </c>
      <c r="K436" s="5"/>
      <c r="L436" s="5"/>
      <c r="M436" s="5"/>
      <c r="N436" s="5"/>
      <c r="O436" s="5"/>
      <c r="P436" s="5"/>
      <c r="Q436" s="5"/>
      <c r="R436" s="5"/>
      <c r="S436" s="6"/>
      <c r="T436" s="4" t="str">
        <f>VLOOKUP(Table1[[#This Row],[Province_Number]],WikiTable[],3)</f>
        <v>Asia</v>
      </c>
      <c r="U436" s="4" t="str">
        <f>VLOOKUP(Table1[[#This Row],[Province_Number]],WikiTable[],4)</f>
        <v>Persian Region / Sistan / Khorasan</v>
      </c>
      <c r="V436" s="4" t="str">
        <f>VLOOKUP(Table1[[#This Row],[Province_Number]],WikiTable[],12)</f>
        <v>Hormuz</v>
      </c>
      <c r="W436" s="7" t="str">
        <f>VLOOKUP(Table1[[#This Row],[Province_Number]],WikiTable[],11)</f>
        <v>Wool</v>
      </c>
      <c r="X436" s="4" t="str">
        <f>VLOOKUP(Table1[[#This Row],[Province_Number]],base[],3)</f>
        <v>TIM</v>
      </c>
      <c r="Y436" s="7">
        <f>VLOOKUP(Table1[[#This Row],[Province_Number]],base[],11)</f>
        <v>2</v>
      </c>
      <c r="Z436" s="7">
        <f>VLOOKUP(Table1[[#This Row],[Province_Number]],base[],12)</f>
        <v>2</v>
      </c>
      <c r="AA436" s="7">
        <f>VLOOKUP(Table1[[#This Row],[Province_Number]],base[],13)</f>
        <v>3</v>
      </c>
      <c r="AB436" s="7" t="str">
        <f>VLOOKUP(Table1[[#This Row],[Province_Number]],base[],14)</f>
        <v>Zaranj</v>
      </c>
      <c r="AC436" s="7">
        <f>VLOOKUP(Table1[[#This Row],[Province_Number]],base[],15)</f>
        <v>0</v>
      </c>
    </row>
    <row r="437" spans="1:29" ht="16.5" hidden="1" thickTop="1" thickBot="1" x14ac:dyDescent="0.3">
      <c r="A437">
        <v>436</v>
      </c>
      <c r="B437" t="s">
        <v>1405</v>
      </c>
      <c r="C437" s="5" t="s">
        <v>46</v>
      </c>
      <c r="D437" s="5" t="s">
        <v>46</v>
      </c>
      <c r="E437" s="5" t="s">
        <v>46</v>
      </c>
      <c r="F437" s="5" t="s">
        <v>680</v>
      </c>
      <c r="G437" s="5" t="s">
        <v>508</v>
      </c>
      <c r="H437" s="5">
        <v>2000</v>
      </c>
      <c r="I437" s="5" t="s">
        <v>6787</v>
      </c>
      <c r="J437" s="5" t="s">
        <v>16</v>
      </c>
      <c r="K437" s="5"/>
      <c r="L437" s="5"/>
      <c r="M437" s="5"/>
      <c r="N437" s="5"/>
      <c r="O437" s="5"/>
      <c r="P437" s="5"/>
      <c r="Q437" s="5"/>
      <c r="R437" s="5"/>
      <c r="S437" s="6"/>
      <c r="T437" s="4" t="str">
        <f>VLOOKUP(Table1[[#This Row],[Province_Number]],WikiTable[],3)</f>
        <v>Asia</v>
      </c>
      <c r="U437" s="4" t="str">
        <f>VLOOKUP(Table1[[#This Row],[Province_Number]],WikiTable[],4)</f>
        <v>Persian Region / Khorasan</v>
      </c>
      <c r="V437" s="4" t="str">
        <f>VLOOKUP(Table1[[#This Row],[Province_Number]],WikiTable[],12)</f>
        <v>Persia</v>
      </c>
      <c r="W437" s="7" t="str">
        <f>VLOOKUP(Table1[[#This Row],[Province_Number]],WikiTable[],11)</f>
        <v>Cotton</v>
      </c>
      <c r="X437" s="4" t="str">
        <f>VLOOKUP(Table1[[#This Row],[Province_Number]],base[],3)</f>
        <v>TIM</v>
      </c>
      <c r="Y437" s="7">
        <f>VLOOKUP(Table1[[#This Row],[Province_Number]],base[],11)</f>
        <v>3</v>
      </c>
      <c r="Z437" s="7">
        <f>VLOOKUP(Table1[[#This Row],[Province_Number]],base[],12)</f>
        <v>3</v>
      </c>
      <c r="AA437" s="7">
        <f>VLOOKUP(Table1[[#This Row],[Province_Number]],base[],13)</f>
        <v>3</v>
      </c>
      <c r="AB437" s="7" t="str">
        <f>VLOOKUP(Table1[[#This Row],[Province_Number]],base[],14)</f>
        <v>Birjand</v>
      </c>
      <c r="AC437" s="7">
        <f>VLOOKUP(Table1[[#This Row],[Province_Number]],base[],15)</f>
        <v>0</v>
      </c>
    </row>
    <row r="438" spans="1:29" ht="16.5" hidden="1" thickTop="1" thickBot="1" x14ac:dyDescent="0.3">
      <c r="A438">
        <v>437</v>
      </c>
      <c r="B438" t="s">
        <v>1406</v>
      </c>
      <c r="C438" s="5" t="s">
        <v>46</v>
      </c>
      <c r="D438" s="5" t="s">
        <v>46</v>
      </c>
      <c r="E438" s="5" t="s">
        <v>46</v>
      </c>
      <c r="F438" s="5" t="s">
        <v>84</v>
      </c>
      <c r="G438" s="5" t="s">
        <v>48</v>
      </c>
      <c r="H438" s="5">
        <v>2000</v>
      </c>
      <c r="I438" s="5" t="s">
        <v>6787</v>
      </c>
      <c r="J438" s="5" t="s">
        <v>16</v>
      </c>
      <c r="K438" s="5"/>
      <c r="L438" s="5"/>
      <c r="M438" s="5"/>
      <c r="N438" s="5"/>
      <c r="O438" s="5"/>
      <c r="P438" s="5"/>
      <c r="Q438" s="5"/>
      <c r="R438" s="5"/>
      <c r="S438" s="6"/>
      <c r="T438" s="4" t="str">
        <f>VLOOKUP(Table1[[#This Row],[Province_Number]],WikiTable[],3)</f>
        <v>Asia</v>
      </c>
      <c r="U438" s="4" t="str">
        <f>VLOOKUP(Table1[[#This Row],[Province_Number]],WikiTable[],4)</f>
        <v>Khorasan / Central Asia</v>
      </c>
      <c r="V438" s="4" t="str">
        <f>VLOOKUP(Table1[[#This Row],[Province_Number]],WikiTable[],12)</f>
        <v>Persia</v>
      </c>
      <c r="W438" s="7" t="str">
        <f>VLOOKUP(Table1[[#This Row],[Province_Number]],WikiTable[],11)</f>
        <v>Wool</v>
      </c>
      <c r="X438" s="4" t="str">
        <f>VLOOKUP(Table1[[#This Row],[Province_Number]],base[],3)</f>
        <v>TIM</v>
      </c>
      <c r="Y438" s="7">
        <f>VLOOKUP(Table1[[#This Row],[Province_Number]],base[],11)</f>
        <v>1</v>
      </c>
      <c r="Z438" s="7">
        <f>VLOOKUP(Table1[[#This Row],[Province_Number]],base[],12)</f>
        <v>1</v>
      </c>
      <c r="AA438" s="7">
        <f>VLOOKUP(Table1[[#This Row],[Province_Number]],base[],13)</f>
        <v>1</v>
      </c>
      <c r="AB438" s="7" t="str">
        <f>VLOOKUP(Table1[[#This Row],[Province_Number]],base[],14)</f>
        <v>Nisa</v>
      </c>
      <c r="AC438" s="7">
        <f>VLOOKUP(Table1[[#This Row],[Province_Number]],base[],15)</f>
        <v>0</v>
      </c>
    </row>
    <row r="439" spans="1:29" ht="16.5" hidden="1" thickTop="1" thickBot="1" x14ac:dyDescent="0.3">
      <c r="A439">
        <v>438</v>
      </c>
      <c r="B439" t="s">
        <v>1407</v>
      </c>
      <c r="C439" s="5" t="s">
        <v>46</v>
      </c>
      <c r="D439" s="5" t="s">
        <v>46</v>
      </c>
      <c r="E439" s="5" t="s">
        <v>46</v>
      </c>
      <c r="F439" s="5" t="s">
        <v>507</v>
      </c>
      <c r="G439" s="5" t="s">
        <v>686</v>
      </c>
      <c r="H439" s="5">
        <v>2000</v>
      </c>
      <c r="I439" s="5" t="s">
        <v>6787</v>
      </c>
      <c r="J439" s="5" t="s">
        <v>16</v>
      </c>
      <c r="K439" s="5"/>
      <c r="L439" s="5"/>
      <c r="M439" s="5"/>
      <c r="N439" s="5"/>
      <c r="O439" s="5"/>
      <c r="P439" s="5"/>
      <c r="Q439" s="5"/>
      <c r="R439" s="5"/>
      <c r="S439" s="6"/>
      <c r="T439" s="4" t="str">
        <f>VLOOKUP(Table1[[#This Row],[Province_Number]],WikiTable[],3)</f>
        <v>Asia</v>
      </c>
      <c r="U439" s="4" t="str">
        <f>VLOOKUP(Table1[[#This Row],[Province_Number]],WikiTable[],4)</f>
        <v>Central Asia</v>
      </c>
      <c r="V439" s="4" t="str">
        <f>VLOOKUP(Table1[[#This Row],[Province_Number]],WikiTable[],12)</f>
        <v>Persia</v>
      </c>
      <c r="W439" s="7" t="str">
        <f>VLOOKUP(Table1[[#This Row],[Province_Number]],WikiTable[],11)</f>
        <v>Wool</v>
      </c>
      <c r="X439" s="4" t="str">
        <f>VLOOKUP(Table1[[#This Row],[Province_Number]],base[],3)</f>
        <v>TIM</v>
      </c>
      <c r="Y439" s="7">
        <f>VLOOKUP(Table1[[#This Row],[Province_Number]],base[],11)</f>
        <v>1</v>
      </c>
      <c r="Z439" s="7">
        <f>VLOOKUP(Table1[[#This Row],[Province_Number]],base[],12)</f>
        <v>1</v>
      </c>
      <c r="AA439" s="7">
        <f>VLOOKUP(Table1[[#This Row],[Province_Number]],base[],13)</f>
        <v>1</v>
      </c>
      <c r="AB439" s="7" t="str">
        <f>VLOOKUP(Table1[[#This Row],[Province_Number]],base[],14)</f>
        <v>Geok-Tepe</v>
      </c>
      <c r="AC439" s="7">
        <f>VLOOKUP(Table1[[#This Row],[Province_Number]],base[],15)</f>
        <v>0</v>
      </c>
    </row>
    <row r="440" spans="1:29" ht="16.5" hidden="1" thickTop="1" thickBot="1" x14ac:dyDescent="0.3">
      <c r="A440">
        <v>439</v>
      </c>
      <c r="B440" t="s">
        <v>1408</v>
      </c>
      <c r="C440" s="5" t="s">
        <v>46</v>
      </c>
      <c r="D440" s="5" t="s">
        <v>46</v>
      </c>
      <c r="E440" s="5" t="s">
        <v>46</v>
      </c>
      <c r="F440" s="5" t="s">
        <v>84</v>
      </c>
      <c r="G440" s="5" t="s">
        <v>48</v>
      </c>
      <c r="H440" s="5">
        <v>2000</v>
      </c>
      <c r="I440" s="5" t="s">
        <v>6780</v>
      </c>
      <c r="J440" s="5" t="s">
        <v>16</v>
      </c>
      <c r="K440" s="5"/>
      <c r="L440" s="5"/>
      <c r="M440" s="5"/>
      <c r="N440" s="5"/>
      <c r="O440" s="5"/>
      <c r="P440" s="5"/>
      <c r="Q440" s="5"/>
      <c r="R440" s="5"/>
      <c r="S440" s="6"/>
      <c r="T440" s="4" t="str">
        <f>VLOOKUP(Table1[[#This Row],[Province_Number]],WikiTable[],3)</f>
        <v>Asia</v>
      </c>
      <c r="U440" s="4" t="str">
        <f>VLOOKUP(Table1[[#This Row],[Province_Number]],WikiTable[],4)</f>
        <v>Central Asia</v>
      </c>
      <c r="V440" s="4" t="str">
        <f>VLOOKUP(Table1[[#This Row],[Province_Number]],WikiTable[],12)</f>
        <v>Astrakhan</v>
      </c>
      <c r="W440" s="7" t="str">
        <f>VLOOKUP(Table1[[#This Row],[Province_Number]],WikiTable[],11)</f>
        <v>Fish</v>
      </c>
      <c r="X440" s="4" t="str">
        <f>VLOOKUP(Table1[[#This Row],[Province_Number]],base[],3)</f>
        <v>NOG</v>
      </c>
      <c r="Y440" s="7">
        <f>VLOOKUP(Table1[[#This Row],[Province_Number]],base[],11)</f>
        <v>1</v>
      </c>
      <c r="Z440" s="7">
        <f>VLOOKUP(Table1[[#This Row],[Province_Number]],base[],12)</f>
        <v>1</v>
      </c>
      <c r="AA440" s="7">
        <f>VLOOKUP(Table1[[#This Row],[Province_Number]],base[],13)</f>
        <v>1</v>
      </c>
      <c r="AB440" s="7" t="str">
        <f>VLOOKUP(Table1[[#This Row],[Province_Number]],base[],14)</f>
        <v>Mangyshlak</v>
      </c>
      <c r="AC440" s="7">
        <f>VLOOKUP(Table1[[#This Row],[Province_Number]],base[],15)</f>
        <v>0</v>
      </c>
    </row>
    <row r="441" spans="1:29" ht="16.5" hidden="1" thickTop="1" thickBot="1" x14ac:dyDescent="0.3">
      <c r="A441">
        <v>440</v>
      </c>
      <c r="B441" t="s">
        <v>1410</v>
      </c>
      <c r="C441" s="5" t="s">
        <v>46</v>
      </c>
      <c r="D441" s="5" t="s">
        <v>46</v>
      </c>
      <c r="E441" s="5" t="s">
        <v>46</v>
      </c>
      <c r="F441" s="5" t="s">
        <v>507</v>
      </c>
      <c r="G441" s="5" t="s">
        <v>58</v>
      </c>
      <c r="H441" s="5">
        <v>2000</v>
      </c>
      <c r="I441" s="5" t="s">
        <v>6788</v>
      </c>
      <c r="J441" s="5" t="s">
        <v>16</v>
      </c>
      <c r="K441" s="5"/>
      <c r="L441" s="5"/>
      <c r="M441" s="5"/>
      <c r="N441" s="5"/>
      <c r="O441" s="5"/>
      <c r="P441" s="5"/>
      <c r="Q441" s="5"/>
      <c r="R441" s="5"/>
      <c r="S441" s="6"/>
      <c r="T441" s="4" t="str">
        <f>VLOOKUP(Table1[[#This Row],[Province_Number]],WikiTable[],3)</f>
        <v>Asia</v>
      </c>
      <c r="U441" s="4" t="str">
        <f>VLOOKUP(Table1[[#This Row],[Province_Number]],WikiTable[],4)</f>
        <v>Central Asia</v>
      </c>
      <c r="V441" s="4" t="str">
        <f>VLOOKUP(Table1[[#This Row],[Province_Number]],WikiTable[],12)</f>
        <v>Samarkand</v>
      </c>
      <c r="W441" s="7" t="str">
        <f>VLOOKUP(Table1[[#This Row],[Province_Number]],WikiTable[],11)</f>
        <v>Wool</v>
      </c>
      <c r="X441" s="4" t="str">
        <f>VLOOKUP(Table1[[#This Row],[Province_Number]],base[],3)</f>
        <v>SHY</v>
      </c>
      <c r="Y441" s="7">
        <f>VLOOKUP(Table1[[#This Row],[Province_Number]],base[],11)</f>
        <v>3</v>
      </c>
      <c r="Z441" s="7">
        <f>VLOOKUP(Table1[[#This Row],[Province_Number]],base[],12)</f>
        <v>3</v>
      </c>
      <c r="AA441" s="7">
        <f>VLOOKUP(Table1[[#This Row],[Province_Number]],base[],13)</f>
        <v>3</v>
      </c>
      <c r="AB441" s="7" t="str">
        <f>VLOOKUP(Table1[[#This Row],[Province_Number]],base[],14)</f>
        <v>Chimbay</v>
      </c>
      <c r="AC441" s="7">
        <f>VLOOKUP(Table1[[#This Row],[Province_Number]],base[],15)</f>
        <v>0</v>
      </c>
    </row>
    <row r="442" spans="1:29" ht="16.5" hidden="1" thickTop="1" thickBot="1" x14ac:dyDescent="0.3">
      <c r="A442">
        <v>441</v>
      </c>
      <c r="B442" t="s">
        <v>1411</v>
      </c>
      <c r="C442" s="5" t="s">
        <v>46</v>
      </c>
      <c r="D442" s="5" t="s">
        <v>46</v>
      </c>
      <c r="E442" s="5" t="s">
        <v>46</v>
      </c>
      <c r="F442" s="5" t="s">
        <v>51</v>
      </c>
      <c r="G442" s="5" t="s">
        <v>58</v>
      </c>
      <c r="H442" s="5">
        <v>2000</v>
      </c>
      <c r="I442" s="5" t="s">
        <v>6788</v>
      </c>
      <c r="J442" s="5" t="s">
        <v>16</v>
      </c>
      <c r="K442" s="5"/>
      <c r="L442" s="5"/>
      <c r="M442" s="5"/>
      <c r="N442" s="5"/>
      <c r="O442" s="5"/>
      <c r="P442" s="5"/>
      <c r="Q442" s="5"/>
      <c r="R442" s="5"/>
      <c r="S442" s="6"/>
      <c r="T442" s="4" t="str">
        <f>VLOOKUP(Table1[[#This Row],[Province_Number]],WikiTable[],3)</f>
        <v>Asia</v>
      </c>
      <c r="U442" s="4" t="str">
        <f>VLOOKUP(Table1[[#This Row],[Province_Number]],WikiTable[],4)</f>
        <v>Central Asia</v>
      </c>
      <c r="V442" s="4" t="str">
        <f>VLOOKUP(Table1[[#This Row],[Province_Number]],WikiTable[],12)</f>
        <v>Samarkand</v>
      </c>
      <c r="W442" s="7" t="str">
        <f>VLOOKUP(Table1[[#This Row],[Province_Number]],WikiTable[],11)</f>
        <v>Wool</v>
      </c>
      <c r="X442" s="4" t="str">
        <f>VLOOKUP(Table1[[#This Row],[Province_Number]],base[],3)</f>
        <v>TIM</v>
      </c>
      <c r="Y442" s="7">
        <f>VLOOKUP(Table1[[#This Row],[Province_Number]],base[],11)</f>
        <v>3</v>
      </c>
      <c r="Z442" s="7">
        <f>VLOOKUP(Table1[[#This Row],[Province_Number]],base[],12)</f>
        <v>3</v>
      </c>
      <c r="AA442" s="7">
        <f>VLOOKUP(Table1[[#This Row],[Province_Number]],base[],13)</f>
        <v>3</v>
      </c>
      <c r="AB442" s="7" t="str">
        <f>VLOOKUP(Table1[[#This Row],[Province_Number]],base[],14)</f>
        <v>Khiva</v>
      </c>
      <c r="AC442" s="7">
        <f>VLOOKUP(Table1[[#This Row],[Province_Number]],base[],15)</f>
        <v>0</v>
      </c>
    </row>
    <row r="443" spans="1:29" ht="16.5" hidden="1" thickTop="1" thickBot="1" x14ac:dyDescent="0.3">
      <c r="A443">
        <v>442</v>
      </c>
      <c r="B443" t="s">
        <v>1412</v>
      </c>
      <c r="C443" s="5" t="s">
        <v>46</v>
      </c>
      <c r="D443" s="5" t="s">
        <v>46</v>
      </c>
      <c r="E443" s="5" t="s">
        <v>46</v>
      </c>
      <c r="F443" s="5" t="s">
        <v>84</v>
      </c>
      <c r="G443" s="5" t="s">
        <v>48</v>
      </c>
      <c r="H443" s="5">
        <v>2000</v>
      </c>
      <c r="I443" s="5" t="s">
        <v>6788</v>
      </c>
      <c r="J443" s="5" t="s">
        <v>16</v>
      </c>
      <c r="K443" s="5"/>
      <c r="L443" s="5"/>
      <c r="M443" s="5"/>
      <c r="N443" s="5"/>
      <c r="O443" s="5"/>
      <c r="P443" s="5"/>
      <c r="Q443" s="5"/>
      <c r="R443" s="5"/>
      <c r="S443" s="6"/>
      <c r="T443" s="4" t="str">
        <f>VLOOKUP(Table1[[#This Row],[Province_Number]],WikiTable[],3)</f>
        <v>Asia</v>
      </c>
      <c r="U443" s="4" t="str">
        <f>VLOOKUP(Table1[[#This Row],[Province_Number]],WikiTable[],4)</f>
        <v>Transoxiana / Central Asia</v>
      </c>
      <c r="V443" s="4" t="str">
        <f>VLOOKUP(Table1[[#This Row],[Province_Number]],WikiTable[],12)</f>
        <v>Samarkand</v>
      </c>
      <c r="W443" s="7" t="str">
        <f>VLOOKUP(Table1[[#This Row],[Province_Number]],WikiTable[],11)</f>
        <v>Salt</v>
      </c>
      <c r="X443" s="4" t="str">
        <f>VLOOKUP(Table1[[#This Row],[Province_Number]],base[],3)</f>
        <v>TIM</v>
      </c>
      <c r="Y443" s="7">
        <f>VLOOKUP(Table1[[#This Row],[Province_Number]],base[],11)</f>
        <v>5</v>
      </c>
      <c r="Z443" s="7">
        <f>VLOOKUP(Table1[[#This Row],[Province_Number]],base[],12)</f>
        <v>5</v>
      </c>
      <c r="AA443" s="7">
        <f>VLOOKUP(Table1[[#This Row],[Province_Number]],base[],13)</f>
        <v>5</v>
      </c>
      <c r="AB443" s="7" t="str">
        <f>VLOOKUP(Table1[[#This Row],[Province_Number]],base[],14)</f>
        <v>Bukhara</v>
      </c>
      <c r="AC443" s="7">
        <f>VLOOKUP(Table1[[#This Row],[Province_Number]],base[],15)</f>
        <v>0</v>
      </c>
    </row>
    <row r="444" spans="1:29" ht="16.5" hidden="1" thickTop="1" thickBot="1" x14ac:dyDescent="0.3">
      <c r="A444">
        <v>443</v>
      </c>
      <c r="B444" t="s">
        <v>1413</v>
      </c>
      <c r="C444" s="5" t="s">
        <v>46</v>
      </c>
      <c r="D444" s="5" t="s">
        <v>46</v>
      </c>
      <c r="E444" s="5" t="s">
        <v>46</v>
      </c>
      <c r="F444" s="5" t="s">
        <v>412</v>
      </c>
      <c r="G444" s="5" t="s">
        <v>686</v>
      </c>
      <c r="H444" s="5">
        <v>2000</v>
      </c>
      <c r="I444" s="5" t="s">
        <v>6780</v>
      </c>
      <c r="J444" s="5" t="s">
        <v>16</v>
      </c>
      <c r="K444" s="5"/>
      <c r="L444" s="5"/>
      <c r="M444" s="5"/>
      <c r="N444" s="5"/>
      <c r="O444" s="5"/>
      <c r="P444" s="5"/>
      <c r="Q444" s="5"/>
      <c r="R444" s="5"/>
      <c r="S444" s="6"/>
      <c r="T444" s="4" t="str">
        <f>VLOOKUP(Table1[[#This Row],[Province_Number]],WikiTable[],3)</f>
        <v>Asia</v>
      </c>
      <c r="U444" s="4" t="str">
        <f>VLOOKUP(Table1[[#This Row],[Province_Number]],WikiTable[],4)</f>
        <v>Central Asia</v>
      </c>
      <c r="V444" s="4" t="str">
        <f>VLOOKUP(Table1[[#This Row],[Province_Number]],WikiTable[],12)</f>
        <v>Astrakhan</v>
      </c>
      <c r="W444" s="7" t="str">
        <f>VLOOKUP(Table1[[#This Row],[Province_Number]],WikiTable[],11)</f>
        <v>Grain</v>
      </c>
      <c r="X444" s="4" t="str">
        <f>VLOOKUP(Table1[[#This Row],[Province_Number]],base[],3)</f>
        <v>NOG</v>
      </c>
      <c r="Y444" s="7">
        <f>VLOOKUP(Table1[[#This Row],[Province_Number]],base[],11)</f>
        <v>2</v>
      </c>
      <c r="Z444" s="7">
        <f>VLOOKUP(Table1[[#This Row],[Province_Number]],base[],12)</f>
        <v>2</v>
      </c>
      <c r="AA444" s="7">
        <f>VLOOKUP(Table1[[#This Row],[Province_Number]],base[],13)</f>
        <v>2</v>
      </c>
      <c r="AB444" s="7" t="str">
        <f>VLOOKUP(Table1[[#This Row],[Province_Number]],base[],14)</f>
        <v>Ust Yurt</v>
      </c>
      <c r="AC444" s="7">
        <f>VLOOKUP(Table1[[#This Row],[Province_Number]],base[],15)</f>
        <v>0</v>
      </c>
    </row>
    <row r="445" spans="1:29" ht="16.5" hidden="1" thickTop="1" thickBot="1" x14ac:dyDescent="0.3">
      <c r="A445">
        <v>444</v>
      </c>
      <c r="B445" t="s">
        <v>1414</v>
      </c>
      <c r="C445" s="5" t="s">
        <v>46</v>
      </c>
      <c r="D445" s="5" t="s">
        <v>46</v>
      </c>
      <c r="E445" s="5" t="s">
        <v>46</v>
      </c>
      <c r="F445" s="5" t="s">
        <v>507</v>
      </c>
      <c r="G445" s="5" t="s">
        <v>682</v>
      </c>
      <c r="H445" s="5">
        <v>2000</v>
      </c>
      <c r="I445" s="5" t="s">
        <v>6788</v>
      </c>
      <c r="J445" s="5" t="s">
        <v>16</v>
      </c>
      <c r="K445" s="5"/>
      <c r="L445" s="5"/>
      <c r="M445" s="5"/>
      <c r="N445" s="5"/>
      <c r="O445" s="5"/>
      <c r="P445" s="5"/>
      <c r="Q445" s="5"/>
      <c r="R445" s="5"/>
      <c r="S445" s="6"/>
      <c r="T445" s="4" t="str">
        <f>VLOOKUP(Table1[[#This Row],[Province_Number]],WikiTable[],3)</f>
        <v>Asia</v>
      </c>
      <c r="U445" s="4" t="str">
        <f>VLOOKUP(Table1[[#This Row],[Province_Number]],WikiTable[],4)</f>
        <v>Central Asia</v>
      </c>
      <c r="V445" s="4" t="str">
        <f>VLOOKUP(Table1[[#This Row],[Province_Number]],WikiTable[],12)</f>
        <v>Samarkand</v>
      </c>
      <c r="W445" s="7" t="str">
        <f>VLOOKUP(Table1[[#This Row],[Province_Number]],WikiTable[],11)</f>
        <v>Wool</v>
      </c>
      <c r="X445" s="4" t="str">
        <f>VLOOKUP(Table1[[#This Row],[Province_Number]],base[],3)</f>
        <v>TIM</v>
      </c>
      <c r="Y445" s="7">
        <f>VLOOKUP(Table1[[#This Row],[Province_Number]],base[],11)</f>
        <v>2</v>
      </c>
      <c r="Z445" s="7">
        <f>VLOOKUP(Table1[[#This Row],[Province_Number]],base[],12)</f>
        <v>2</v>
      </c>
      <c r="AA445" s="7">
        <f>VLOOKUP(Table1[[#This Row],[Province_Number]],base[],13)</f>
        <v>2</v>
      </c>
      <c r="AB445" s="7" t="str">
        <f>VLOOKUP(Table1[[#This Row],[Province_Number]],base[],14)</f>
        <v>Charjuy</v>
      </c>
      <c r="AC445" s="7">
        <f>VLOOKUP(Table1[[#This Row],[Province_Number]],base[],15)</f>
        <v>0</v>
      </c>
    </row>
    <row r="446" spans="1:29" ht="16.5" hidden="1" thickTop="1" thickBot="1" x14ac:dyDescent="0.3">
      <c r="A446">
        <v>445</v>
      </c>
      <c r="B446" t="s">
        <v>1415</v>
      </c>
      <c r="C446" s="5" t="s">
        <v>46</v>
      </c>
      <c r="D446" s="5" t="s">
        <v>46</v>
      </c>
      <c r="E446" s="5" t="s">
        <v>46</v>
      </c>
      <c r="F446" s="5" t="s">
        <v>507</v>
      </c>
      <c r="G446" s="5" t="s">
        <v>682</v>
      </c>
      <c r="H446" s="5">
        <v>2000</v>
      </c>
      <c r="I446" s="5" t="s">
        <v>6788</v>
      </c>
      <c r="J446" s="5" t="s">
        <v>16</v>
      </c>
      <c r="K446" s="5"/>
      <c r="L446" s="5"/>
      <c r="M446" s="5"/>
      <c r="N446" s="5"/>
      <c r="O446" s="5"/>
      <c r="P446" s="5"/>
      <c r="Q446" s="5"/>
      <c r="R446" s="5"/>
      <c r="S446" s="6"/>
      <c r="T446" s="4" t="str">
        <f>VLOOKUP(Table1[[#This Row],[Province_Number]],WikiTable[],3)</f>
        <v>Asia</v>
      </c>
      <c r="U446" s="4" t="str">
        <f>VLOOKUP(Table1[[#This Row],[Province_Number]],WikiTable[],4)</f>
        <v>Persian Region / Khorasan / Central Asia</v>
      </c>
      <c r="V446" s="4" t="str">
        <f>VLOOKUP(Table1[[#This Row],[Province_Number]],WikiTable[],12)</f>
        <v>Samarkand</v>
      </c>
      <c r="W446" s="7" t="str">
        <f>VLOOKUP(Table1[[#This Row],[Province_Number]],WikiTable[],11)</f>
        <v>Cotton</v>
      </c>
      <c r="X446" s="4" t="str">
        <f>VLOOKUP(Table1[[#This Row],[Province_Number]],base[],3)</f>
        <v>TIM</v>
      </c>
      <c r="Y446" s="7">
        <f>VLOOKUP(Table1[[#This Row],[Province_Number]],base[],11)</f>
        <v>3</v>
      </c>
      <c r="Z446" s="7">
        <f>VLOOKUP(Table1[[#This Row],[Province_Number]],base[],12)</f>
        <v>3</v>
      </c>
      <c r="AA446" s="7">
        <f>VLOOKUP(Table1[[#This Row],[Province_Number]],base[],13)</f>
        <v>2</v>
      </c>
      <c r="AB446" s="7" t="str">
        <f>VLOOKUP(Table1[[#This Row],[Province_Number]],base[],14)</f>
        <v>Merv</v>
      </c>
      <c r="AC446" s="7">
        <f>VLOOKUP(Table1[[#This Row],[Province_Number]],base[],15)</f>
        <v>0</v>
      </c>
    </row>
    <row r="447" spans="1:29" ht="16.5" hidden="1" thickTop="1" thickBot="1" x14ac:dyDescent="0.3">
      <c r="A447">
        <v>446</v>
      </c>
      <c r="B447" t="s">
        <v>1416</v>
      </c>
      <c r="C447" s="5" t="s">
        <v>46</v>
      </c>
      <c r="D447" s="5" t="s">
        <v>46</v>
      </c>
      <c r="E447" s="5" t="s">
        <v>46</v>
      </c>
      <c r="F447" s="5" t="s">
        <v>507</v>
      </c>
      <c r="G447" s="5" t="s">
        <v>682</v>
      </c>
      <c r="H447" s="5">
        <v>2000</v>
      </c>
      <c r="I447" s="5" t="s">
        <v>6788</v>
      </c>
      <c r="J447" s="5" t="s">
        <v>16</v>
      </c>
      <c r="K447" s="5"/>
      <c r="L447" s="5"/>
      <c r="M447" s="5"/>
      <c r="N447" s="5"/>
      <c r="O447" s="5"/>
      <c r="P447" s="5"/>
      <c r="Q447" s="5"/>
      <c r="R447" s="5"/>
      <c r="S447" s="6"/>
      <c r="T447" s="4" t="str">
        <f>VLOOKUP(Table1[[#This Row],[Province_Number]],WikiTable[],3)</f>
        <v>Asia</v>
      </c>
      <c r="U447" s="4" t="str">
        <f>VLOOKUP(Table1[[#This Row],[Province_Number]],WikiTable[],4)</f>
        <v>Persian Region / Afghanistan / Khorasan</v>
      </c>
      <c r="V447" s="4" t="str">
        <f>VLOOKUP(Table1[[#This Row],[Province_Number]],WikiTable[],12)</f>
        <v>Samarkand</v>
      </c>
      <c r="W447" s="7" t="str">
        <f>VLOOKUP(Table1[[#This Row],[Province_Number]],WikiTable[],11)</f>
        <v>Wool</v>
      </c>
      <c r="X447" s="4" t="str">
        <f>VLOOKUP(Table1[[#This Row],[Province_Number]],base[],3)</f>
        <v>TIM</v>
      </c>
      <c r="Y447" s="7">
        <f>VLOOKUP(Table1[[#This Row],[Province_Number]],base[],11)</f>
        <v>5</v>
      </c>
      <c r="Z447" s="7">
        <f>VLOOKUP(Table1[[#This Row],[Province_Number]],base[],12)</f>
        <v>5</v>
      </c>
      <c r="AA447" s="7">
        <f>VLOOKUP(Table1[[#This Row],[Province_Number]],base[],13)</f>
        <v>4</v>
      </c>
      <c r="AB447" s="7" t="str">
        <f>VLOOKUP(Table1[[#This Row],[Province_Number]],base[],14)</f>
        <v>Herat</v>
      </c>
      <c r="AC447" s="7">
        <f>VLOOKUP(Table1[[#This Row],[Province_Number]],base[],15)</f>
        <v>0</v>
      </c>
    </row>
    <row r="448" spans="1:29" ht="16.5" hidden="1" thickTop="1" thickBot="1" x14ac:dyDescent="0.3">
      <c r="A448">
        <v>447</v>
      </c>
      <c r="B448" t="s">
        <v>1417</v>
      </c>
      <c r="C448" s="5" t="s">
        <v>46</v>
      </c>
      <c r="D448" s="5" t="s">
        <v>46</v>
      </c>
      <c r="E448" s="5" t="s">
        <v>46</v>
      </c>
      <c r="F448" s="5" t="s">
        <v>507</v>
      </c>
      <c r="G448" s="5" t="s">
        <v>1418</v>
      </c>
      <c r="H448" s="5">
        <v>2000</v>
      </c>
      <c r="I448" s="5" t="s">
        <v>6785</v>
      </c>
      <c r="J448" s="5" t="s">
        <v>16</v>
      </c>
      <c r="K448" s="5"/>
      <c r="L448" s="5"/>
      <c r="M448" s="5"/>
      <c r="N448" s="5"/>
      <c r="O448" s="5"/>
      <c r="P448" s="5"/>
      <c r="Q448" s="5"/>
      <c r="R448" s="5"/>
      <c r="S448" s="6"/>
      <c r="T448" s="4" t="str">
        <f>VLOOKUP(Table1[[#This Row],[Province_Number]],WikiTable[],3)</f>
        <v>Asia</v>
      </c>
      <c r="U448" s="4" t="str">
        <f>VLOOKUP(Table1[[#This Row],[Province_Number]],WikiTable[],4)</f>
        <v>Persian Region / Afghanistan</v>
      </c>
      <c r="V448" s="4" t="str">
        <f>VLOOKUP(Table1[[#This Row],[Province_Number]],WikiTable[],12)</f>
        <v>Kashmir</v>
      </c>
      <c r="W448" s="7" t="str">
        <f>VLOOKUP(Table1[[#This Row],[Province_Number]],WikiTable[],11)</f>
        <v>Cotton</v>
      </c>
      <c r="X448" s="4" t="str">
        <f>VLOOKUP(Table1[[#This Row],[Province_Number]],base[],3)</f>
        <v>TIM</v>
      </c>
      <c r="Y448" s="7">
        <f>VLOOKUP(Table1[[#This Row],[Province_Number]],base[],11)</f>
        <v>2</v>
      </c>
      <c r="Z448" s="7">
        <f>VLOOKUP(Table1[[#This Row],[Province_Number]],base[],12)</f>
        <v>2</v>
      </c>
      <c r="AA448" s="7">
        <f>VLOOKUP(Table1[[#This Row],[Province_Number]],base[],13)</f>
        <v>3</v>
      </c>
      <c r="AB448" s="7" t="str">
        <f>VLOOKUP(Table1[[#This Row],[Province_Number]],base[],14)</f>
        <v>Kandahar</v>
      </c>
      <c r="AC448" s="7">
        <f>VLOOKUP(Table1[[#This Row],[Province_Number]],base[],15)</f>
        <v>0</v>
      </c>
    </row>
    <row r="449" spans="1:29" ht="16.5" hidden="1" thickTop="1" thickBot="1" x14ac:dyDescent="0.3">
      <c r="A449">
        <v>448</v>
      </c>
      <c r="B449" t="s">
        <v>1419</v>
      </c>
      <c r="C449" s="5" t="s">
        <v>46</v>
      </c>
      <c r="D449" s="5" t="s">
        <v>46</v>
      </c>
      <c r="E449" s="5" t="s">
        <v>46</v>
      </c>
      <c r="F449" s="5" t="s">
        <v>507</v>
      </c>
      <c r="G449" s="5" t="s">
        <v>508</v>
      </c>
      <c r="H449" s="5">
        <v>2000</v>
      </c>
      <c r="I449" s="5" t="s">
        <v>6785</v>
      </c>
      <c r="J449" s="5" t="s">
        <v>16</v>
      </c>
      <c r="K449" s="5"/>
      <c r="L449" s="5"/>
      <c r="M449" s="5"/>
      <c r="N449" s="5"/>
      <c r="O449" s="5"/>
      <c r="P449" s="5"/>
      <c r="Q449" s="5"/>
      <c r="R449" s="5"/>
      <c r="S449" s="6"/>
      <c r="T449" s="4" t="str">
        <f>VLOOKUP(Table1[[#This Row],[Province_Number]],WikiTable[],3)</f>
        <v>Asia</v>
      </c>
      <c r="U449" s="4" t="str">
        <f>VLOOKUP(Table1[[#This Row],[Province_Number]],WikiTable[],4)</f>
        <v>Afghanistan</v>
      </c>
      <c r="V449" s="4" t="str">
        <f>VLOOKUP(Table1[[#This Row],[Province_Number]],WikiTable[],12)</f>
        <v>Kashmir</v>
      </c>
      <c r="W449" s="7" t="str">
        <f>VLOOKUP(Table1[[#This Row],[Province_Number]],WikiTable[],11)</f>
        <v>Grain</v>
      </c>
      <c r="X449" s="4" t="str">
        <f>VLOOKUP(Table1[[#This Row],[Province_Number]],base[],3)</f>
        <v>TIM</v>
      </c>
      <c r="Y449" s="7">
        <f>VLOOKUP(Table1[[#This Row],[Province_Number]],base[],11)</f>
        <v>2</v>
      </c>
      <c r="Z449" s="7">
        <f>VLOOKUP(Table1[[#This Row],[Province_Number]],base[],12)</f>
        <v>2</v>
      </c>
      <c r="AA449" s="7">
        <f>VLOOKUP(Table1[[#This Row],[Province_Number]],base[],13)</f>
        <v>3</v>
      </c>
      <c r="AB449" s="7" t="str">
        <f>VLOOKUP(Table1[[#This Row],[Province_Number]],base[],14)</f>
        <v>Gazni</v>
      </c>
      <c r="AC449" s="7">
        <f>VLOOKUP(Table1[[#This Row],[Province_Number]],base[],15)</f>
        <v>0</v>
      </c>
    </row>
    <row r="450" spans="1:29" ht="16.5" hidden="1" thickTop="1" thickBot="1" x14ac:dyDescent="0.3">
      <c r="A450">
        <v>449</v>
      </c>
      <c r="B450" t="s">
        <v>1420</v>
      </c>
      <c r="C450" s="5" t="s">
        <v>46</v>
      </c>
      <c r="D450" s="5" t="s">
        <v>46</v>
      </c>
      <c r="E450" s="5" t="s">
        <v>46</v>
      </c>
      <c r="F450" s="5" t="s">
        <v>84</v>
      </c>
      <c r="G450" s="5" t="s">
        <v>48</v>
      </c>
      <c r="H450" s="5">
        <v>2000</v>
      </c>
      <c r="I450" s="5" t="s">
        <v>6788</v>
      </c>
      <c r="J450" s="5" t="s">
        <v>16</v>
      </c>
      <c r="K450" s="5"/>
      <c r="L450" s="5"/>
      <c r="M450" s="5"/>
      <c r="N450" s="5"/>
      <c r="O450" s="5"/>
      <c r="P450" s="5"/>
      <c r="Q450" s="5"/>
      <c r="R450" s="5"/>
      <c r="S450" s="6"/>
      <c r="T450" s="4" t="str">
        <f>VLOOKUP(Table1[[#This Row],[Province_Number]],WikiTable[],3)</f>
        <v>Asia</v>
      </c>
      <c r="U450" s="4" t="str">
        <f>VLOOKUP(Table1[[#This Row],[Province_Number]],WikiTable[],4)</f>
        <v>Afghanistan</v>
      </c>
      <c r="V450" s="4" t="str">
        <f>VLOOKUP(Table1[[#This Row],[Province_Number]],WikiTable[],12)</f>
        <v>Samarkand</v>
      </c>
      <c r="W450" s="7" t="str">
        <f>VLOOKUP(Table1[[#This Row],[Province_Number]],WikiTable[],11)</f>
        <v>Wool</v>
      </c>
      <c r="X450" s="4" t="str">
        <f>VLOOKUP(Table1[[#This Row],[Province_Number]],base[],3)</f>
        <v>TIM</v>
      </c>
      <c r="Y450" s="7">
        <f>VLOOKUP(Table1[[#This Row],[Province_Number]],base[],11)</f>
        <v>3</v>
      </c>
      <c r="Z450" s="7">
        <f>VLOOKUP(Table1[[#This Row],[Province_Number]],base[],12)</f>
        <v>3</v>
      </c>
      <c r="AA450" s="7">
        <f>VLOOKUP(Table1[[#This Row],[Province_Number]],base[],13)</f>
        <v>4</v>
      </c>
      <c r="AB450" s="7" t="str">
        <f>VLOOKUP(Table1[[#This Row],[Province_Number]],base[],14)</f>
        <v>Ahangaran</v>
      </c>
      <c r="AC450" s="7">
        <f>VLOOKUP(Table1[[#This Row],[Province_Number]],base[],15)</f>
        <v>0</v>
      </c>
    </row>
    <row r="451" spans="1:29" ht="16.5" hidden="1" thickTop="1" thickBot="1" x14ac:dyDescent="0.3">
      <c r="A451">
        <v>450</v>
      </c>
      <c r="B451" t="s">
        <v>1422</v>
      </c>
      <c r="C451" s="5" t="s">
        <v>46</v>
      </c>
      <c r="D451" s="5" t="s">
        <v>46</v>
      </c>
      <c r="E451" s="5" t="s">
        <v>46</v>
      </c>
      <c r="F451" s="5" t="s">
        <v>507</v>
      </c>
      <c r="G451" s="5" t="s">
        <v>58</v>
      </c>
      <c r="H451" s="5">
        <v>2000</v>
      </c>
      <c r="I451" s="5" t="s">
        <v>6788</v>
      </c>
      <c r="J451" s="5" t="s">
        <v>16</v>
      </c>
      <c r="K451" s="5"/>
      <c r="L451" s="5"/>
      <c r="M451" s="5"/>
      <c r="N451" s="5"/>
      <c r="O451" s="5"/>
      <c r="P451" s="5"/>
      <c r="Q451" s="5"/>
      <c r="R451" s="5"/>
      <c r="S451" s="6"/>
      <c r="T451" s="4" t="str">
        <f>VLOOKUP(Table1[[#This Row],[Province_Number]],WikiTable[],3)</f>
        <v>Asia</v>
      </c>
      <c r="U451" s="4" t="str">
        <f>VLOOKUP(Table1[[#This Row],[Province_Number]],WikiTable[],4)</f>
        <v>Afghanistan</v>
      </c>
      <c r="V451" s="4" t="str">
        <f>VLOOKUP(Table1[[#This Row],[Province_Number]],WikiTable[],12)</f>
        <v>Samarkand</v>
      </c>
      <c r="W451" s="7" t="str">
        <f>VLOOKUP(Table1[[#This Row],[Province_Number]],WikiTable[],11)</f>
        <v>Cotton</v>
      </c>
      <c r="X451" s="4" t="str">
        <f>VLOOKUP(Table1[[#This Row],[Province_Number]],base[],3)</f>
        <v>TIM</v>
      </c>
      <c r="Y451" s="7">
        <f>VLOOKUP(Table1[[#This Row],[Province_Number]],base[],11)</f>
        <v>3</v>
      </c>
      <c r="Z451" s="7">
        <f>VLOOKUP(Table1[[#This Row],[Province_Number]],base[],12)</f>
        <v>3</v>
      </c>
      <c r="AA451" s="7">
        <f>VLOOKUP(Table1[[#This Row],[Province_Number]],base[],13)</f>
        <v>3</v>
      </c>
      <c r="AB451" s="7" t="str">
        <f>VLOOKUP(Table1[[#This Row],[Province_Number]],base[],14)</f>
        <v>Balkh</v>
      </c>
      <c r="AC451" s="7">
        <f>VLOOKUP(Table1[[#This Row],[Province_Number]],base[],15)</f>
        <v>0</v>
      </c>
    </row>
    <row r="452" spans="1:29" ht="16.5" hidden="1" thickTop="1" thickBot="1" x14ac:dyDescent="0.3">
      <c r="A452">
        <v>451</v>
      </c>
      <c r="B452" t="s">
        <v>1423</v>
      </c>
      <c r="C452" s="5" t="s">
        <v>46</v>
      </c>
      <c r="D452" s="5" t="s">
        <v>46</v>
      </c>
      <c r="E452" s="5" t="s">
        <v>46</v>
      </c>
      <c r="F452" s="5" t="s">
        <v>84</v>
      </c>
      <c r="G452" s="5" t="s">
        <v>48</v>
      </c>
      <c r="H452" s="5">
        <v>2000</v>
      </c>
      <c r="I452" s="5" t="s">
        <v>6785</v>
      </c>
      <c r="J452" s="5" t="s">
        <v>16</v>
      </c>
      <c r="K452" s="5"/>
      <c r="L452" s="5"/>
      <c r="M452" s="5"/>
      <c r="N452" s="5"/>
      <c r="O452" s="5"/>
      <c r="P452" s="5"/>
      <c r="Q452" s="5"/>
      <c r="R452" s="5"/>
      <c r="S452" s="6"/>
      <c r="T452" s="4" t="str">
        <f>VLOOKUP(Table1[[#This Row],[Province_Number]],WikiTable[],3)</f>
        <v>Asia</v>
      </c>
      <c r="U452" s="4" t="str">
        <f>VLOOKUP(Table1[[#This Row],[Province_Number]],WikiTable[],4)</f>
        <v>Afghanistan</v>
      </c>
      <c r="V452" s="4" t="str">
        <f>VLOOKUP(Table1[[#This Row],[Province_Number]],WikiTable[],12)</f>
        <v>Kashmir</v>
      </c>
      <c r="W452" s="7" t="str">
        <f>VLOOKUP(Table1[[#This Row],[Province_Number]],WikiTable[],11)</f>
        <v>Dyes</v>
      </c>
      <c r="X452" s="4" t="str">
        <f>VLOOKUP(Table1[[#This Row],[Province_Number]],base[],3)</f>
        <v>TIM</v>
      </c>
      <c r="Y452" s="7">
        <f>VLOOKUP(Table1[[#This Row],[Province_Number]],base[],11)</f>
        <v>4</v>
      </c>
      <c r="Z452" s="7">
        <f>VLOOKUP(Table1[[#This Row],[Province_Number]],base[],12)</f>
        <v>4</v>
      </c>
      <c r="AA452" s="7">
        <f>VLOOKUP(Table1[[#This Row],[Province_Number]],base[],13)</f>
        <v>4</v>
      </c>
      <c r="AB452" s="7" t="str">
        <f>VLOOKUP(Table1[[#This Row],[Province_Number]],base[],14)</f>
        <v>Kabul</v>
      </c>
      <c r="AC452" s="7">
        <f>VLOOKUP(Table1[[#This Row],[Province_Number]],base[],15)</f>
        <v>0</v>
      </c>
    </row>
    <row r="453" spans="1:29" ht="16.5" hidden="1" thickTop="1" thickBot="1" x14ac:dyDescent="0.3">
      <c r="A453">
        <v>452</v>
      </c>
      <c r="B453" t="s">
        <v>1424</v>
      </c>
      <c r="C453" s="5" t="s">
        <v>46</v>
      </c>
      <c r="D453" s="5" t="s">
        <v>46</v>
      </c>
      <c r="E453" s="5" t="s">
        <v>46</v>
      </c>
      <c r="F453" s="5" t="s">
        <v>507</v>
      </c>
      <c r="G453" s="5" t="s">
        <v>508</v>
      </c>
      <c r="H453" s="5">
        <v>2000</v>
      </c>
      <c r="I453" s="5" t="s">
        <v>6785</v>
      </c>
      <c r="J453" s="5" t="s">
        <v>16</v>
      </c>
      <c r="K453" s="5"/>
      <c r="L453" s="5"/>
      <c r="M453" s="5"/>
      <c r="N453" s="5"/>
      <c r="O453" s="5"/>
      <c r="P453" s="5"/>
      <c r="Q453" s="5"/>
      <c r="R453" s="5"/>
      <c r="S453" s="6"/>
      <c r="T453" s="4" t="str">
        <f>VLOOKUP(Table1[[#This Row],[Province_Number]],WikiTable[],3)</f>
        <v>Asia</v>
      </c>
      <c r="U453" s="4" t="str">
        <f>VLOOKUP(Table1[[#This Row],[Province_Number]],WikiTable[],4)</f>
        <v>Afghanistan</v>
      </c>
      <c r="V453" s="4" t="str">
        <f>VLOOKUP(Table1[[#This Row],[Province_Number]],WikiTable[],12)</f>
        <v>Kashmir</v>
      </c>
      <c r="W453" s="7" t="str">
        <f>VLOOKUP(Table1[[#This Row],[Province_Number]],WikiTable[],11)</f>
        <v>Wool</v>
      </c>
      <c r="X453" s="4" t="str">
        <f>VLOOKUP(Table1[[#This Row],[Province_Number]],base[],3)</f>
        <v>TIM</v>
      </c>
      <c r="Y453" s="7">
        <f>VLOOKUP(Table1[[#This Row],[Province_Number]],base[],11)</f>
        <v>1</v>
      </c>
      <c r="Z453" s="7">
        <f>VLOOKUP(Table1[[#This Row],[Province_Number]],base[],12)</f>
        <v>1</v>
      </c>
      <c r="AA453" s="7">
        <f>VLOOKUP(Table1[[#This Row],[Province_Number]],base[],13)</f>
        <v>1</v>
      </c>
      <c r="AB453" s="7" t="str">
        <f>VLOOKUP(Table1[[#This Row],[Province_Number]],base[],14)</f>
        <v>Munjan</v>
      </c>
      <c r="AC453" s="7">
        <f>VLOOKUP(Table1[[#This Row],[Province_Number]],base[],15)</f>
        <v>0</v>
      </c>
    </row>
    <row r="454" spans="1:29" ht="16.5" hidden="1" thickTop="1" thickBot="1" x14ac:dyDescent="0.3">
      <c r="A454">
        <v>453</v>
      </c>
      <c r="B454" t="s">
        <v>1425</v>
      </c>
      <c r="C454" s="5" t="s">
        <v>46</v>
      </c>
      <c r="D454" s="5" t="s">
        <v>46</v>
      </c>
      <c r="E454" s="5" t="s">
        <v>46</v>
      </c>
      <c r="F454" s="5" t="s">
        <v>507</v>
      </c>
      <c r="G454" s="5" t="s">
        <v>58</v>
      </c>
      <c r="H454" s="5">
        <v>2000</v>
      </c>
      <c r="I454" s="5" t="s">
        <v>6788</v>
      </c>
      <c r="J454" s="5" t="s">
        <v>16</v>
      </c>
      <c r="K454" s="5"/>
      <c r="L454" s="5"/>
      <c r="M454" s="5"/>
      <c r="N454" s="5"/>
      <c r="O454" s="5"/>
      <c r="P454" s="5"/>
      <c r="Q454" s="5"/>
      <c r="R454" s="5"/>
      <c r="S454" s="6"/>
      <c r="T454" s="4" t="str">
        <f>VLOOKUP(Table1[[#This Row],[Province_Number]],WikiTable[],3)</f>
        <v>Asia</v>
      </c>
      <c r="U454" s="4" t="str">
        <f>VLOOKUP(Table1[[#This Row],[Province_Number]],WikiTable[],4)</f>
        <v>Transoxiana / Central Asia</v>
      </c>
      <c r="V454" s="4" t="str">
        <f>VLOOKUP(Table1[[#This Row],[Province_Number]],WikiTable[],12)</f>
        <v>Samarkand</v>
      </c>
      <c r="W454" s="7" t="str">
        <f>VLOOKUP(Table1[[#This Row],[Province_Number]],WikiTable[],11)</f>
        <v>Wool</v>
      </c>
      <c r="X454" s="4" t="str">
        <f>VLOOKUP(Table1[[#This Row],[Province_Number]],base[],3)</f>
        <v>TIM</v>
      </c>
      <c r="Y454" s="7">
        <f>VLOOKUP(Table1[[#This Row],[Province_Number]],base[],11)</f>
        <v>2</v>
      </c>
      <c r="Z454" s="7">
        <f>VLOOKUP(Table1[[#This Row],[Province_Number]],base[],12)</f>
        <v>2</v>
      </c>
      <c r="AA454" s="7">
        <f>VLOOKUP(Table1[[#This Row],[Province_Number]],base[],13)</f>
        <v>3</v>
      </c>
      <c r="AB454" s="7" t="str">
        <f>VLOOKUP(Table1[[#This Row],[Province_Number]],base[],14)</f>
        <v>Qarshi</v>
      </c>
      <c r="AC454" s="7">
        <f>VLOOKUP(Table1[[#This Row],[Province_Number]],base[],15)</f>
        <v>0</v>
      </c>
    </row>
    <row r="455" spans="1:29" ht="16.5" hidden="1" thickTop="1" thickBot="1" x14ac:dyDescent="0.3">
      <c r="A455">
        <v>454</v>
      </c>
      <c r="B455" t="s">
        <v>1426</v>
      </c>
      <c r="C455" s="5" t="s">
        <v>46</v>
      </c>
      <c r="D455" s="5" t="s">
        <v>46</v>
      </c>
      <c r="E455" s="5" t="s">
        <v>46</v>
      </c>
      <c r="F455" s="5" t="s">
        <v>507</v>
      </c>
      <c r="G455" s="5" t="s">
        <v>58</v>
      </c>
      <c r="H455" s="5">
        <v>2000</v>
      </c>
      <c r="I455" s="5" t="s">
        <v>6788</v>
      </c>
      <c r="J455" s="5" t="s">
        <v>16</v>
      </c>
      <c r="K455" s="5"/>
      <c r="L455" s="5"/>
      <c r="M455" s="5"/>
      <c r="N455" s="5"/>
      <c r="O455" s="5"/>
      <c r="P455" s="5"/>
      <c r="Q455" s="5"/>
      <c r="R455" s="5"/>
      <c r="S455" s="6"/>
      <c r="T455" s="4" t="str">
        <f>VLOOKUP(Table1[[#This Row],[Province_Number]],WikiTable[],3)</f>
        <v>Asia</v>
      </c>
      <c r="U455" s="4" t="str">
        <f>VLOOKUP(Table1[[#This Row],[Province_Number]],WikiTable[],4)</f>
        <v>Transoxiana / Central Asia</v>
      </c>
      <c r="V455" s="4" t="str">
        <f>VLOOKUP(Table1[[#This Row],[Province_Number]],WikiTable[],12)</f>
        <v>Samarkand</v>
      </c>
      <c r="W455" s="7" t="str">
        <f>VLOOKUP(Table1[[#This Row],[Province_Number]],WikiTable[],11)</f>
        <v>Spices</v>
      </c>
      <c r="X455" s="4" t="str">
        <f>VLOOKUP(Table1[[#This Row],[Province_Number]],base[],3)</f>
        <v>TIM</v>
      </c>
      <c r="Y455" s="7">
        <f>VLOOKUP(Table1[[#This Row],[Province_Number]],base[],11)</f>
        <v>7</v>
      </c>
      <c r="Z455" s="7">
        <f>VLOOKUP(Table1[[#This Row],[Province_Number]],base[],12)</f>
        <v>7</v>
      </c>
      <c r="AA455" s="7">
        <f>VLOOKUP(Table1[[#This Row],[Province_Number]],base[],13)</f>
        <v>7</v>
      </c>
      <c r="AB455" s="7" t="str">
        <f>VLOOKUP(Table1[[#This Row],[Province_Number]],base[],14)</f>
        <v>Samarkand</v>
      </c>
      <c r="AC455" s="7">
        <f>VLOOKUP(Table1[[#This Row],[Province_Number]],base[],15)</f>
        <v>0</v>
      </c>
    </row>
    <row r="456" spans="1:29" ht="16.5" hidden="1" thickTop="1" thickBot="1" x14ac:dyDescent="0.3">
      <c r="A456">
        <v>455</v>
      </c>
      <c r="B456" t="s">
        <v>1427</v>
      </c>
      <c r="C456" s="5" t="s">
        <v>46</v>
      </c>
      <c r="D456" s="5" t="s">
        <v>46</v>
      </c>
      <c r="E456" s="5" t="s">
        <v>46</v>
      </c>
      <c r="F456" s="5" t="s">
        <v>84</v>
      </c>
      <c r="G456" s="5" t="s">
        <v>48</v>
      </c>
      <c r="H456" s="5">
        <v>2000</v>
      </c>
      <c r="I456" s="5" t="s">
        <v>6788</v>
      </c>
      <c r="J456" s="5" t="s">
        <v>16</v>
      </c>
      <c r="K456" s="5"/>
      <c r="L456" s="5"/>
      <c r="M456" s="5"/>
      <c r="N456" s="5"/>
      <c r="O456" s="5"/>
      <c r="P456" s="5"/>
      <c r="Q456" s="5"/>
      <c r="R456" s="5"/>
      <c r="S456" s="6"/>
      <c r="T456" s="4" t="str">
        <f>VLOOKUP(Table1[[#This Row],[Province_Number]],WikiTable[],3)</f>
        <v>Asia</v>
      </c>
      <c r="U456" s="4" t="str">
        <f>VLOOKUP(Table1[[#This Row],[Province_Number]],WikiTable[],4)</f>
        <v>Transoxiana / Central Asia</v>
      </c>
      <c r="V456" s="4" t="str">
        <f>VLOOKUP(Table1[[#This Row],[Province_Number]],WikiTable[],12)</f>
        <v>Samarkand</v>
      </c>
      <c r="W456" s="7" t="str">
        <f>VLOOKUP(Table1[[#This Row],[Province_Number]],WikiTable[],11)</f>
        <v>Wool</v>
      </c>
      <c r="X456" s="4" t="str">
        <f>VLOOKUP(Table1[[#This Row],[Province_Number]],base[],3)</f>
        <v>SHY</v>
      </c>
      <c r="Y456" s="7">
        <f>VLOOKUP(Table1[[#This Row],[Province_Number]],base[],11)</f>
        <v>1</v>
      </c>
      <c r="Z456" s="7">
        <f>VLOOKUP(Table1[[#This Row],[Province_Number]],base[],12)</f>
        <v>1</v>
      </c>
      <c r="AA456" s="7">
        <f>VLOOKUP(Table1[[#This Row],[Province_Number]],base[],13)</f>
        <v>1</v>
      </c>
      <c r="AB456" s="7" t="str">
        <f>VLOOKUP(Table1[[#This Row],[Province_Number]],base[],14)</f>
        <v>Kyzyl Kum</v>
      </c>
      <c r="AC456" s="7">
        <f>VLOOKUP(Table1[[#This Row],[Province_Number]],base[],15)</f>
        <v>0</v>
      </c>
    </row>
    <row r="457" spans="1:29" ht="16.5" hidden="1" thickTop="1" thickBot="1" x14ac:dyDescent="0.3">
      <c r="A457">
        <v>456</v>
      </c>
      <c r="B457" t="s">
        <v>1428</v>
      </c>
      <c r="C457" s="5" t="s">
        <v>46</v>
      </c>
      <c r="D457" s="5" t="s">
        <v>46</v>
      </c>
      <c r="E457" s="5" t="s">
        <v>46</v>
      </c>
      <c r="F457" s="5" t="s">
        <v>412</v>
      </c>
      <c r="G457" s="5" t="s">
        <v>48</v>
      </c>
      <c r="H457" s="5">
        <v>2000</v>
      </c>
      <c r="I457" s="5" t="s">
        <v>6788</v>
      </c>
      <c r="J457" s="5" t="s">
        <v>16</v>
      </c>
      <c r="K457" s="5"/>
      <c r="L457" s="5"/>
      <c r="M457" s="5"/>
      <c r="N457" s="5"/>
      <c r="O457" s="5"/>
      <c r="P457" s="5"/>
      <c r="Q457" s="5"/>
      <c r="R457" s="5"/>
      <c r="S457" s="6"/>
      <c r="T457" s="4" t="str">
        <f>VLOOKUP(Table1[[#This Row],[Province_Number]],WikiTable[],3)</f>
        <v>Asia</v>
      </c>
      <c r="U457" s="4" t="str">
        <f>VLOOKUP(Table1[[#This Row],[Province_Number]],WikiTable[],4)</f>
        <v>Transoxiana / Central Asia</v>
      </c>
      <c r="V457" s="4" t="str">
        <f>VLOOKUP(Table1[[#This Row],[Province_Number]],WikiTable[],12)</f>
        <v>Samarkand</v>
      </c>
      <c r="W457" s="7" t="str">
        <f>VLOOKUP(Table1[[#This Row],[Province_Number]],WikiTable[],11)</f>
        <v>Grain</v>
      </c>
      <c r="X457" s="4" t="str">
        <f>VLOOKUP(Table1[[#This Row],[Province_Number]],base[],3)</f>
        <v>SHY</v>
      </c>
      <c r="Y457" s="7">
        <f>VLOOKUP(Table1[[#This Row],[Province_Number]],base[],11)</f>
        <v>1</v>
      </c>
      <c r="Z457" s="7">
        <f>VLOOKUP(Table1[[#This Row],[Province_Number]],base[],12)</f>
        <v>1</v>
      </c>
      <c r="AA457" s="7">
        <f>VLOOKUP(Table1[[#This Row],[Province_Number]],base[],13)</f>
        <v>1</v>
      </c>
      <c r="AB457" s="7" t="str">
        <f>VLOOKUP(Table1[[#This Row],[Province_Number]],base[],14)</f>
        <v>Yasi</v>
      </c>
      <c r="AC457" s="7">
        <f>VLOOKUP(Table1[[#This Row],[Province_Number]],base[],15)</f>
        <v>0</v>
      </c>
    </row>
    <row r="458" spans="1:29" ht="16.5" hidden="1" thickTop="1" thickBot="1" x14ac:dyDescent="0.3">
      <c r="A458">
        <v>457</v>
      </c>
      <c r="B458" t="s">
        <v>1429</v>
      </c>
      <c r="C458" s="5" t="s">
        <v>46</v>
      </c>
      <c r="D458" s="5" t="s">
        <v>46</v>
      </c>
      <c r="E458" s="5" t="s">
        <v>46</v>
      </c>
      <c r="F458" s="5" t="s">
        <v>412</v>
      </c>
      <c r="G458" s="5" t="s">
        <v>48</v>
      </c>
      <c r="H458" s="5">
        <v>2000</v>
      </c>
      <c r="I458" s="5" t="s">
        <v>6788</v>
      </c>
      <c r="J458" s="5" t="s">
        <v>16</v>
      </c>
      <c r="K458" s="5"/>
      <c r="L458" s="5"/>
      <c r="M458" s="5"/>
      <c r="N458" s="5"/>
      <c r="O458" s="5"/>
      <c r="P458" s="5"/>
      <c r="Q458" s="5"/>
      <c r="R458" s="5"/>
      <c r="S458" s="6"/>
      <c r="T458" s="4" t="str">
        <f>VLOOKUP(Table1[[#This Row],[Province_Number]],WikiTable[],3)</f>
        <v>Asia</v>
      </c>
      <c r="U458" s="4" t="str">
        <f>VLOOKUP(Table1[[#This Row],[Province_Number]],WikiTable[],4)</f>
        <v>Transoxiana / Central Asia</v>
      </c>
      <c r="V458" s="4" t="str">
        <f>VLOOKUP(Table1[[#This Row],[Province_Number]],WikiTable[],12)</f>
        <v>Samarkand</v>
      </c>
      <c r="W458" s="7" t="str">
        <f>VLOOKUP(Table1[[#This Row],[Province_Number]],WikiTable[],11)</f>
        <v>Tea</v>
      </c>
      <c r="X458" s="4" t="str">
        <f>VLOOKUP(Table1[[#This Row],[Province_Number]],base[],3)</f>
        <v>TIM</v>
      </c>
      <c r="Y458" s="7">
        <f>VLOOKUP(Table1[[#This Row],[Province_Number]],base[],11)</f>
        <v>3</v>
      </c>
      <c r="Z458" s="7">
        <f>VLOOKUP(Table1[[#This Row],[Province_Number]],base[],12)</f>
        <v>3</v>
      </c>
      <c r="AA458" s="7">
        <f>VLOOKUP(Table1[[#This Row],[Province_Number]],base[],13)</f>
        <v>3</v>
      </c>
      <c r="AB458" s="7" t="str">
        <f>VLOOKUP(Table1[[#This Row],[Province_Number]],base[],14)</f>
        <v>Tashkent</v>
      </c>
      <c r="AC458" s="7">
        <f>VLOOKUP(Table1[[#This Row],[Province_Number]],base[],15)</f>
        <v>0</v>
      </c>
    </row>
    <row r="459" spans="1:29" ht="16.5" hidden="1" thickTop="1" thickBot="1" x14ac:dyDescent="0.3">
      <c r="A459">
        <v>458</v>
      </c>
      <c r="B459" t="s">
        <v>1430</v>
      </c>
      <c r="C459" s="5" t="s">
        <v>46</v>
      </c>
      <c r="D459" s="5" t="s">
        <v>46</v>
      </c>
      <c r="E459" s="5" t="s">
        <v>46</v>
      </c>
      <c r="F459" s="5" t="s">
        <v>680</v>
      </c>
      <c r="G459" s="5" t="s">
        <v>58</v>
      </c>
      <c r="H459" s="5">
        <v>2000</v>
      </c>
      <c r="I459" s="5" t="s">
        <v>6788</v>
      </c>
      <c r="J459" s="5" t="s">
        <v>16</v>
      </c>
      <c r="K459" s="5"/>
      <c r="L459" s="5"/>
      <c r="M459" s="5"/>
      <c r="N459" s="5"/>
      <c r="O459" s="5"/>
      <c r="P459" s="5"/>
      <c r="Q459" s="5"/>
      <c r="R459" s="5"/>
      <c r="S459" s="6"/>
      <c r="T459" s="4" t="str">
        <f>VLOOKUP(Table1[[#This Row],[Province_Number]],WikiTable[],3)</f>
        <v>Asia</v>
      </c>
      <c r="U459" s="4" t="str">
        <f>VLOOKUP(Table1[[#This Row],[Province_Number]],WikiTable[],4)</f>
        <v>Transoxiana / Central Asia</v>
      </c>
      <c r="V459" s="4" t="str">
        <f>VLOOKUP(Table1[[#This Row],[Province_Number]],WikiTable[],12)</f>
        <v>Samarkand</v>
      </c>
      <c r="W459" s="7" t="str">
        <f>VLOOKUP(Table1[[#This Row],[Province_Number]],WikiTable[],11)</f>
        <v>Iron</v>
      </c>
      <c r="X459" s="4" t="str">
        <f>VLOOKUP(Table1[[#This Row],[Province_Number]],base[],3)</f>
        <v>TIM</v>
      </c>
      <c r="Y459" s="7">
        <f>VLOOKUP(Table1[[#This Row],[Province_Number]],base[],11)</f>
        <v>4</v>
      </c>
      <c r="Z459" s="7">
        <f>VLOOKUP(Table1[[#This Row],[Province_Number]],base[],12)</f>
        <v>4</v>
      </c>
      <c r="AA459" s="7">
        <f>VLOOKUP(Table1[[#This Row],[Province_Number]],base[],13)</f>
        <v>4</v>
      </c>
      <c r="AB459" s="7" t="str">
        <f>VLOOKUP(Table1[[#This Row],[Province_Number]],base[],14)</f>
        <v>Kokand</v>
      </c>
      <c r="AC459" s="7">
        <f>VLOOKUP(Table1[[#This Row],[Province_Number]],base[],15)</f>
        <v>0</v>
      </c>
    </row>
    <row r="460" spans="1:29" ht="16.5" hidden="1" thickTop="1" thickBot="1" x14ac:dyDescent="0.3">
      <c r="A460">
        <v>459</v>
      </c>
      <c r="B460" t="s">
        <v>1431</v>
      </c>
      <c r="C460" s="5" t="s">
        <v>46</v>
      </c>
      <c r="D460" s="5" t="s">
        <v>46</v>
      </c>
      <c r="E460" s="5" t="s">
        <v>46</v>
      </c>
      <c r="F460" s="5" t="s">
        <v>680</v>
      </c>
      <c r="G460" s="5" t="s">
        <v>48</v>
      </c>
      <c r="H460" s="5">
        <v>2000</v>
      </c>
      <c r="I460" s="5" t="s">
        <v>6788</v>
      </c>
      <c r="J460" s="5" t="s">
        <v>16</v>
      </c>
      <c r="K460" s="5"/>
      <c r="L460" s="5"/>
      <c r="M460" s="5"/>
      <c r="N460" s="5"/>
      <c r="O460" s="5"/>
      <c r="P460" s="5"/>
      <c r="Q460" s="5"/>
      <c r="R460" s="5"/>
      <c r="S460" s="6"/>
      <c r="T460" s="4" t="str">
        <f>VLOOKUP(Table1[[#This Row],[Province_Number]],WikiTable[],3)</f>
        <v>Asia</v>
      </c>
      <c r="U460" s="4" t="str">
        <f>VLOOKUP(Table1[[#This Row],[Province_Number]],WikiTable[],4)</f>
        <v>Central Asia</v>
      </c>
      <c r="V460" s="4" t="str">
        <f>VLOOKUP(Table1[[#This Row],[Province_Number]],WikiTable[],12)</f>
        <v>Samarkand</v>
      </c>
      <c r="W460" s="7" t="str">
        <f>VLOOKUP(Table1[[#This Row],[Province_Number]],WikiTable[],11)</f>
        <v>Cloth</v>
      </c>
      <c r="X460" s="4" t="str">
        <f>VLOOKUP(Table1[[#This Row],[Province_Number]],base[],3)</f>
        <v>KAS</v>
      </c>
      <c r="Y460" s="7">
        <f>VLOOKUP(Table1[[#This Row],[Province_Number]],base[],11)</f>
        <v>1</v>
      </c>
      <c r="Z460" s="7">
        <f>VLOOKUP(Table1[[#This Row],[Province_Number]],base[],12)</f>
        <v>1</v>
      </c>
      <c r="AA460" s="7">
        <f>VLOOKUP(Table1[[#This Row],[Province_Number]],base[],13)</f>
        <v>3</v>
      </c>
      <c r="AB460" s="7" t="str">
        <f>VLOOKUP(Table1[[#This Row],[Province_Number]],base[],14)</f>
        <v>Taraz</v>
      </c>
      <c r="AC460" s="7">
        <f>VLOOKUP(Table1[[#This Row],[Province_Number]],base[],15)</f>
        <v>0</v>
      </c>
    </row>
    <row r="461" spans="1:29" ht="16.5" hidden="1" thickTop="1" thickBot="1" x14ac:dyDescent="0.3">
      <c r="A461">
        <v>460</v>
      </c>
      <c r="B461" t="s">
        <v>1433</v>
      </c>
      <c r="C461" s="5" t="s">
        <v>46</v>
      </c>
      <c r="D461" s="5" t="s">
        <v>46</v>
      </c>
      <c r="E461" s="5" t="s">
        <v>46</v>
      </c>
      <c r="F461" s="5" t="s">
        <v>680</v>
      </c>
      <c r="G461" s="5" t="s">
        <v>58</v>
      </c>
      <c r="H461" s="5">
        <v>2000</v>
      </c>
      <c r="I461" s="5" t="s">
        <v>6785</v>
      </c>
      <c r="J461" s="5" t="s">
        <v>16</v>
      </c>
      <c r="K461" s="5"/>
      <c r="L461" s="5"/>
      <c r="M461" s="5"/>
      <c r="N461" s="5"/>
      <c r="O461" s="5"/>
      <c r="P461" s="5"/>
      <c r="Q461" s="5"/>
      <c r="R461" s="5"/>
      <c r="S461" s="6"/>
      <c r="T461" s="4" t="str">
        <f>VLOOKUP(Table1[[#This Row],[Province_Number]],WikiTable[],3)</f>
        <v>Asia</v>
      </c>
      <c r="U461" s="4" t="str">
        <f>VLOOKUP(Table1[[#This Row],[Province_Number]],WikiTable[],4)</f>
        <v>Transoxiana / Central Asia</v>
      </c>
      <c r="V461" s="4" t="str">
        <f>VLOOKUP(Table1[[#This Row],[Province_Number]],WikiTable[],12)</f>
        <v>Kashmir</v>
      </c>
      <c r="W461" s="7" t="str">
        <f>VLOOKUP(Table1[[#This Row],[Province_Number]],WikiTable[],11)</f>
        <v>Wool</v>
      </c>
      <c r="X461" s="4" t="str">
        <f>VLOOKUP(Table1[[#This Row],[Province_Number]],base[],3)</f>
        <v>KAS</v>
      </c>
      <c r="Y461" s="7">
        <f>VLOOKUP(Table1[[#This Row],[Province_Number]],base[],11)</f>
        <v>4</v>
      </c>
      <c r="Z461" s="7">
        <f>VLOOKUP(Table1[[#This Row],[Province_Number]],base[],12)</f>
        <v>4</v>
      </c>
      <c r="AA461" s="7">
        <f>VLOOKUP(Table1[[#This Row],[Province_Number]],base[],13)</f>
        <v>4</v>
      </c>
      <c r="AB461" s="7" t="str">
        <f>VLOOKUP(Table1[[#This Row],[Province_Number]],base[],14)</f>
        <v>Uzkend</v>
      </c>
      <c r="AC461" s="7">
        <f>VLOOKUP(Table1[[#This Row],[Province_Number]],base[],15)</f>
        <v>0</v>
      </c>
    </row>
    <row r="462" spans="1:29" ht="16.5" hidden="1" thickTop="1" thickBot="1" x14ac:dyDescent="0.3">
      <c r="A462">
        <v>461</v>
      </c>
      <c r="B462" t="s">
        <v>1434</v>
      </c>
      <c r="C462" s="5" t="s">
        <v>46</v>
      </c>
      <c r="D462" s="5" t="s">
        <v>46</v>
      </c>
      <c r="E462" s="5" t="s">
        <v>46</v>
      </c>
      <c r="F462" s="5" t="s">
        <v>84</v>
      </c>
      <c r="G462" s="5" t="s">
        <v>48</v>
      </c>
      <c r="H462" s="5">
        <v>2000</v>
      </c>
      <c r="I462" s="5" t="s">
        <v>6788</v>
      </c>
      <c r="J462" s="5" t="s">
        <v>16</v>
      </c>
      <c r="K462" s="5"/>
      <c r="L462" s="5"/>
      <c r="M462" s="5"/>
      <c r="N462" s="5"/>
      <c r="O462" s="5"/>
      <c r="P462" s="5"/>
      <c r="Q462" s="5"/>
      <c r="R462" s="5"/>
      <c r="S462" s="6"/>
      <c r="T462" s="4" t="str">
        <f>VLOOKUP(Table1[[#This Row],[Province_Number]],WikiTable[],3)</f>
        <v>Asia</v>
      </c>
      <c r="U462" s="4" t="str">
        <f>VLOOKUP(Table1[[#This Row],[Province_Number]],WikiTable[],4)</f>
        <v>Central Asia</v>
      </c>
      <c r="V462" s="4" t="str">
        <f>VLOOKUP(Table1[[#This Row],[Province_Number]],WikiTable[],12)</f>
        <v>Samarkand</v>
      </c>
      <c r="W462" s="7" t="str">
        <f>VLOOKUP(Table1[[#This Row],[Province_Number]],WikiTable[],11)</f>
        <v>Cloth</v>
      </c>
      <c r="X462" s="4" t="str">
        <f>VLOOKUP(Table1[[#This Row],[Province_Number]],base[],3)</f>
        <v>CHG</v>
      </c>
      <c r="Y462" s="7">
        <f>VLOOKUP(Table1[[#This Row],[Province_Number]],base[],11)</f>
        <v>2</v>
      </c>
      <c r="Z462" s="7">
        <f>VLOOKUP(Table1[[#This Row],[Province_Number]],base[],12)</f>
        <v>2</v>
      </c>
      <c r="AA462" s="7">
        <f>VLOOKUP(Table1[[#This Row],[Province_Number]],base[],13)</f>
        <v>2</v>
      </c>
      <c r="AB462" s="7" t="str">
        <f>VLOOKUP(Table1[[#This Row],[Province_Number]],base[],14)</f>
        <v>Almaty</v>
      </c>
      <c r="AC462" s="7">
        <f>VLOOKUP(Table1[[#This Row],[Province_Number]],base[],15)</f>
        <v>0</v>
      </c>
    </row>
    <row r="463" spans="1:29" ht="16.5" hidden="1" thickTop="1" thickBot="1" x14ac:dyDescent="0.3">
      <c r="A463">
        <v>462</v>
      </c>
      <c r="B463" t="s">
        <v>1435</v>
      </c>
      <c r="C463" s="5" t="s">
        <v>46</v>
      </c>
      <c r="D463" s="5" t="s">
        <v>46</v>
      </c>
      <c r="E463" s="5" t="s">
        <v>46</v>
      </c>
      <c r="F463" s="5" t="s">
        <v>51</v>
      </c>
      <c r="G463" s="5" t="s">
        <v>48</v>
      </c>
      <c r="H463" s="5">
        <v>2000</v>
      </c>
      <c r="I463" s="5" t="s">
        <v>4211</v>
      </c>
      <c r="J463" s="5" t="s">
        <v>16</v>
      </c>
      <c r="K463" s="5"/>
      <c r="L463" s="5"/>
      <c r="M463" s="5"/>
      <c r="N463" s="5"/>
      <c r="O463" s="5"/>
      <c r="P463" s="5"/>
      <c r="Q463" s="5"/>
      <c r="R463" s="5"/>
      <c r="S463" s="6"/>
      <c r="T463" s="4" t="str">
        <f>VLOOKUP(Table1[[#This Row],[Province_Number]],WikiTable[],3)</f>
        <v>Europe</v>
      </c>
      <c r="U463" s="4" t="str">
        <f>VLOOKUP(Table1[[#This Row],[Province_Number]],WikiTable[],4)</f>
        <v>Caucasus</v>
      </c>
      <c r="V463" s="4" t="str">
        <f>VLOOKUP(Table1[[#This Row],[Province_Number]],WikiTable[],12)</f>
        <v>Crimea</v>
      </c>
      <c r="W463" s="7" t="str">
        <f>VLOOKUP(Table1[[#This Row],[Province_Number]],WikiTable[],11)</f>
        <v>Wine</v>
      </c>
      <c r="X463" s="4" t="str">
        <f>VLOOKUP(Table1[[#This Row],[Province_Number]],base[],3)</f>
        <v>GEO</v>
      </c>
      <c r="Y463" s="7">
        <f>VLOOKUP(Table1[[#This Row],[Province_Number]],base[],11)</f>
        <v>2</v>
      </c>
      <c r="Z463" s="7">
        <f>VLOOKUP(Table1[[#This Row],[Province_Number]],base[],12)</f>
        <v>2</v>
      </c>
      <c r="AA463" s="7">
        <f>VLOOKUP(Table1[[#This Row],[Province_Number]],base[],13)</f>
        <v>2</v>
      </c>
      <c r="AB463" s="7" t="str">
        <f>VLOOKUP(Table1[[#This Row],[Province_Number]],base[],14)</f>
        <v>Zugdidi</v>
      </c>
      <c r="AC463" s="7">
        <f>VLOOKUP(Table1[[#This Row],[Province_Number]],base[],15)</f>
        <v>0</v>
      </c>
    </row>
    <row r="464" spans="1:29" ht="16.5" hidden="1" thickTop="1" thickBot="1" x14ac:dyDescent="0.3">
      <c r="A464">
        <v>463</v>
      </c>
      <c r="B464" t="s">
        <v>1436</v>
      </c>
      <c r="C464" s="5" t="s">
        <v>46</v>
      </c>
      <c r="D464" s="5" t="s">
        <v>46</v>
      </c>
      <c r="E464" s="5" t="s">
        <v>46</v>
      </c>
      <c r="F464" s="5" t="s">
        <v>668</v>
      </c>
      <c r="G464" s="5" t="s">
        <v>48</v>
      </c>
      <c r="H464" s="5">
        <v>2000</v>
      </c>
      <c r="I464" s="5" t="s">
        <v>4211</v>
      </c>
      <c r="J464" s="5" t="s">
        <v>16</v>
      </c>
      <c r="K464" s="5"/>
      <c r="L464" s="5"/>
      <c r="M464" s="5"/>
      <c r="N464" s="5"/>
      <c r="O464" s="5"/>
      <c r="P464" s="5"/>
      <c r="Q464" s="5"/>
      <c r="R464" s="5"/>
      <c r="S464" s="6"/>
      <c r="T464" s="4" t="str">
        <f>VLOOKUP(Table1[[#This Row],[Province_Number]],WikiTable[],3)</f>
        <v>Europe</v>
      </c>
      <c r="U464" s="4" t="str">
        <f>VLOOKUP(Table1[[#This Row],[Province_Number]],WikiTable[],4)</f>
        <v>Caucasus</v>
      </c>
      <c r="V464" s="4" t="str">
        <f>VLOOKUP(Table1[[#This Row],[Province_Number]],WikiTable[],12)</f>
        <v>Crimea</v>
      </c>
      <c r="W464" s="7" t="str">
        <f>VLOOKUP(Table1[[#This Row],[Province_Number]],WikiTable[],11)</f>
        <v>Grain</v>
      </c>
      <c r="X464" s="4" t="str">
        <f>VLOOKUP(Table1[[#This Row],[Province_Number]],base[],3)</f>
        <v>CIR</v>
      </c>
      <c r="Y464" s="7">
        <f>VLOOKUP(Table1[[#This Row],[Province_Number]],base[],11)</f>
        <v>2</v>
      </c>
      <c r="Z464" s="7">
        <f>VLOOKUP(Table1[[#This Row],[Province_Number]],base[],12)</f>
        <v>2</v>
      </c>
      <c r="AA464" s="7">
        <f>VLOOKUP(Table1[[#This Row],[Province_Number]],base[],13)</f>
        <v>3</v>
      </c>
      <c r="AB464" s="7" t="str">
        <f>VLOOKUP(Table1[[#This Row],[Province_Number]],base[],14)</f>
        <v>Adyche</v>
      </c>
      <c r="AC464" s="7">
        <f>VLOOKUP(Table1[[#This Row],[Province_Number]],base[],15)</f>
        <v>0</v>
      </c>
    </row>
    <row r="465" spans="1:29" ht="16.5" hidden="1" thickTop="1" thickBot="1" x14ac:dyDescent="0.3">
      <c r="A465">
        <v>464</v>
      </c>
      <c r="B465" t="s">
        <v>1437</v>
      </c>
      <c r="C465" s="5" t="s">
        <v>46</v>
      </c>
      <c r="D465" s="5" t="s">
        <v>46</v>
      </c>
      <c r="E465" s="5" t="s">
        <v>46</v>
      </c>
      <c r="F465" s="5" t="s">
        <v>51</v>
      </c>
      <c r="G465" s="5" t="s">
        <v>48</v>
      </c>
      <c r="H465" s="5">
        <v>2000</v>
      </c>
      <c r="I465" s="5" t="s">
        <v>6768</v>
      </c>
      <c r="J465" s="5" t="s">
        <v>16</v>
      </c>
      <c r="K465" s="5"/>
      <c r="L465" s="5"/>
      <c r="M465" s="5"/>
      <c r="N465" s="5"/>
      <c r="O465" s="5"/>
      <c r="P465" s="5"/>
      <c r="Q465" s="5"/>
      <c r="R465" s="5"/>
      <c r="S465" s="6"/>
      <c r="T465" s="4" t="str">
        <f>VLOOKUP(Table1[[#This Row],[Province_Number]],WikiTable[],3)</f>
        <v>Europe</v>
      </c>
      <c r="U465" s="4" t="str">
        <f>VLOOKUP(Table1[[#This Row],[Province_Number]],WikiTable[],4)</f>
        <v>Steppe</v>
      </c>
      <c r="V465" s="4" t="str">
        <f>VLOOKUP(Table1[[#This Row],[Province_Number]],WikiTable[],12)</f>
        <v>Astrakhan</v>
      </c>
      <c r="W465" s="7" t="str">
        <f>VLOOKUP(Table1[[#This Row],[Province_Number]],WikiTable[],11)</f>
        <v>Wool</v>
      </c>
      <c r="X465" s="4" t="str">
        <f>VLOOKUP(Table1[[#This Row],[Province_Number]],base[],3)</f>
        <v>GOL</v>
      </c>
      <c r="Y465" s="7">
        <f>VLOOKUP(Table1[[#This Row],[Province_Number]],base[],11)</f>
        <v>5</v>
      </c>
      <c r="Z465" s="7">
        <f>VLOOKUP(Table1[[#This Row],[Province_Number]],base[],12)</f>
        <v>5</v>
      </c>
      <c r="AA465" s="7">
        <f>VLOOKUP(Table1[[#This Row],[Province_Number]],base[],13)</f>
        <v>5</v>
      </c>
      <c r="AB465" s="7" t="str">
        <f>VLOOKUP(Table1[[#This Row],[Province_Number]],base[],14)</f>
        <v>Hajitarkhan</v>
      </c>
      <c r="AC465" s="7">
        <f>VLOOKUP(Table1[[#This Row],[Province_Number]],base[],15)</f>
        <v>0</v>
      </c>
    </row>
    <row r="466" spans="1:29" ht="16.5" hidden="1" thickTop="1" thickBot="1" x14ac:dyDescent="0.3">
      <c r="A466">
        <v>465</v>
      </c>
      <c r="B466" t="s">
        <v>1438</v>
      </c>
      <c r="C466" s="5" t="s">
        <v>46</v>
      </c>
      <c r="D466" s="5" t="s">
        <v>46</v>
      </c>
      <c r="E466" s="5" t="s">
        <v>46</v>
      </c>
      <c r="F466" s="5" t="s">
        <v>84</v>
      </c>
      <c r="G466" s="5" t="s">
        <v>48</v>
      </c>
      <c r="H466" s="5">
        <v>2000</v>
      </c>
      <c r="I466" s="5" t="s">
        <v>6780</v>
      </c>
      <c r="J466" s="5" t="s">
        <v>16</v>
      </c>
      <c r="K466" s="5"/>
      <c r="L466" s="5"/>
      <c r="M466" s="5"/>
      <c r="N466" s="5"/>
      <c r="O466" s="5"/>
      <c r="P466" s="5"/>
      <c r="Q466" s="5"/>
      <c r="R466" s="5"/>
      <c r="S466" s="6"/>
      <c r="T466" s="4" t="str">
        <f>VLOOKUP(Table1[[#This Row],[Province_Number]],WikiTable[],3)</f>
        <v>Asia</v>
      </c>
      <c r="U466" s="4" t="str">
        <f>VLOOKUP(Table1[[#This Row],[Province_Number]],WikiTable[],4)</f>
        <v>Western Siberia / Central Asia</v>
      </c>
      <c r="V466" s="4" t="str">
        <f>VLOOKUP(Table1[[#This Row],[Province_Number]],WikiTable[],12)</f>
        <v>Astrakhan</v>
      </c>
      <c r="W466" s="7" t="str">
        <f>VLOOKUP(Table1[[#This Row],[Province_Number]],WikiTable[],11)</f>
        <v>Salt</v>
      </c>
      <c r="X466" s="4" t="str">
        <f>VLOOKUP(Table1[[#This Row],[Province_Number]],base[],3)</f>
        <v>NOG</v>
      </c>
      <c r="Y466" s="7">
        <f>VLOOKUP(Table1[[#This Row],[Province_Number]],base[],11)</f>
        <v>3</v>
      </c>
      <c r="Z466" s="7">
        <f>VLOOKUP(Table1[[#This Row],[Province_Number]],base[],12)</f>
        <v>3</v>
      </c>
      <c r="AA466" s="7">
        <f>VLOOKUP(Table1[[#This Row],[Province_Number]],base[],13)</f>
        <v>3</v>
      </c>
      <c r="AB466" s="7" t="str">
        <f>VLOOKUP(Table1[[#This Row],[Province_Number]],base[],14)</f>
        <v>Saraychik</v>
      </c>
      <c r="AC466" s="7">
        <f>VLOOKUP(Table1[[#This Row],[Province_Number]],base[],15)</f>
        <v>0</v>
      </c>
    </row>
    <row r="467" spans="1:29" ht="16.5" hidden="1" thickTop="1" thickBot="1" x14ac:dyDescent="0.3">
      <c r="A467">
        <v>466</v>
      </c>
      <c r="B467" t="s">
        <v>1439</v>
      </c>
      <c r="C467" s="5" t="s">
        <v>46</v>
      </c>
      <c r="D467" s="5" t="s">
        <v>46</v>
      </c>
      <c r="E467" s="5" t="s">
        <v>46</v>
      </c>
      <c r="F467" s="5" t="s">
        <v>51</v>
      </c>
      <c r="G467" s="5" t="s">
        <v>48</v>
      </c>
      <c r="H467" s="5">
        <v>2000</v>
      </c>
      <c r="I467" s="5" t="s">
        <v>6768</v>
      </c>
      <c r="J467" s="5" t="s">
        <v>16</v>
      </c>
      <c r="K467" s="5"/>
      <c r="L467" s="5"/>
      <c r="M467" s="5"/>
      <c r="N467" s="5"/>
      <c r="O467" s="5"/>
      <c r="P467" s="5"/>
      <c r="Q467" s="5"/>
      <c r="R467" s="5"/>
      <c r="S467" s="6"/>
      <c r="T467" s="4" t="str">
        <f>VLOOKUP(Table1[[#This Row],[Province_Number]],WikiTable[],3)</f>
        <v>Europe</v>
      </c>
      <c r="U467" s="4" t="str">
        <f>VLOOKUP(Table1[[#This Row],[Province_Number]],WikiTable[],4)</f>
        <v>Steppe</v>
      </c>
      <c r="V467" s="4" t="str">
        <f>VLOOKUP(Table1[[#This Row],[Province_Number]],WikiTable[],12)</f>
        <v>Astrakhan</v>
      </c>
      <c r="W467" s="7" t="str">
        <f>VLOOKUP(Table1[[#This Row],[Province_Number]],WikiTable[],11)</f>
        <v>Wool</v>
      </c>
      <c r="X467" s="4" t="str">
        <f>VLOOKUP(Table1[[#This Row],[Province_Number]],base[],3)</f>
        <v>GOL</v>
      </c>
      <c r="Y467" s="7">
        <f>VLOOKUP(Table1[[#This Row],[Province_Number]],base[],11)</f>
        <v>6</v>
      </c>
      <c r="Z467" s="7">
        <f>VLOOKUP(Table1[[#This Row],[Province_Number]],base[],12)</f>
        <v>6</v>
      </c>
      <c r="AA467" s="7">
        <f>VLOOKUP(Table1[[#This Row],[Province_Number]],base[],13)</f>
        <v>5</v>
      </c>
      <c r="AB467" s="7" t="str">
        <f>VLOOKUP(Table1[[#This Row],[Province_Number]],base[],14)</f>
        <v>Sarai</v>
      </c>
      <c r="AC467" s="7">
        <f>VLOOKUP(Table1[[#This Row],[Province_Number]],base[],15)</f>
        <v>0</v>
      </c>
    </row>
    <row r="468" spans="1:29" ht="16.5" hidden="1" thickTop="1" thickBot="1" x14ac:dyDescent="0.3">
      <c r="A468">
        <v>467</v>
      </c>
      <c r="B468" t="s">
        <v>1440</v>
      </c>
      <c r="C468" s="5" t="s">
        <v>46</v>
      </c>
      <c r="D468" s="5" t="s">
        <v>46</v>
      </c>
      <c r="E468" s="5" t="s">
        <v>46</v>
      </c>
      <c r="F468" s="5" t="s">
        <v>502</v>
      </c>
      <c r="G468" s="5" t="s">
        <v>48</v>
      </c>
      <c r="H468" s="5">
        <v>2000</v>
      </c>
      <c r="I468" s="5" t="s">
        <v>6768</v>
      </c>
      <c r="J468" s="5" t="s">
        <v>16</v>
      </c>
      <c r="K468" s="5"/>
      <c r="L468" s="5"/>
      <c r="M468" s="5"/>
      <c r="N468" s="5"/>
      <c r="O468" s="5"/>
      <c r="P468" s="5"/>
      <c r="Q468" s="5"/>
      <c r="R468" s="5"/>
      <c r="S468" s="6"/>
      <c r="T468" s="4" t="str">
        <f>VLOOKUP(Table1[[#This Row],[Province_Number]],WikiTable[],3)</f>
        <v>Europe</v>
      </c>
      <c r="U468" s="4" t="str">
        <f>VLOOKUP(Table1[[#This Row],[Province_Number]],WikiTable[],4)</f>
        <v>Russian Region / Steppe</v>
      </c>
      <c r="V468" s="4" t="str">
        <f>VLOOKUP(Table1[[#This Row],[Province_Number]],WikiTable[],12)</f>
        <v>Astrakhan</v>
      </c>
      <c r="W468" s="7" t="str">
        <f>VLOOKUP(Table1[[#This Row],[Province_Number]],WikiTable[],11)</f>
        <v>Wool</v>
      </c>
      <c r="X468" s="4" t="str">
        <f>VLOOKUP(Table1[[#This Row],[Province_Number]],base[],3)</f>
        <v>GOL</v>
      </c>
      <c r="Y468" s="7">
        <f>VLOOKUP(Table1[[#This Row],[Province_Number]],base[],11)</f>
        <v>2</v>
      </c>
      <c r="Z468" s="7">
        <f>VLOOKUP(Table1[[#This Row],[Province_Number]],base[],12)</f>
        <v>2</v>
      </c>
      <c r="AA468" s="7">
        <f>VLOOKUP(Table1[[#This Row],[Province_Number]],base[],13)</f>
        <v>2</v>
      </c>
      <c r="AB468" s="7" t="str">
        <f>VLOOKUP(Table1[[#This Row],[Province_Number]],base[],14)</f>
        <v>Borisoglebsk</v>
      </c>
      <c r="AC468" s="7">
        <f>VLOOKUP(Table1[[#This Row],[Province_Number]],base[],15)</f>
        <v>0</v>
      </c>
    </row>
    <row r="469" spans="1:29" ht="16.5" hidden="1" thickTop="1" thickBot="1" x14ac:dyDescent="0.3">
      <c r="A469">
        <v>468</v>
      </c>
      <c r="B469" t="s">
        <v>1441</v>
      </c>
      <c r="C469" s="5" t="s">
        <v>46</v>
      </c>
      <c r="D469" s="5" t="s">
        <v>46</v>
      </c>
      <c r="E469" s="5" t="s">
        <v>46</v>
      </c>
      <c r="F469" s="5" t="s">
        <v>668</v>
      </c>
      <c r="G469" s="5" t="s">
        <v>48</v>
      </c>
      <c r="H469" s="5">
        <v>2000</v>
      </c>
      <c r="I469" s="5" t="s">
        <v>6768</v>
      </c>
      <c r="J469" s="5" t="s">
        <v>16</v>
      </c>
      <c r="K469" s="5"/>
      <c r="L469" s="5"/>
      <c r="M469" s="5"/>
      <c r="N469" s="5"/>
      <c r="O469" s="5"/>
      <c r="P469" s="5"/>
      <c r="Q469" s="5"/>
      <c r="R469" s="5"/>
      <c r="S469" s="6"/>
      <c r="T469" s="4" t="str">
        <f>VLOOKUP(Table1[[#This Row],[Province_Number]],WikiTable[],3)</f>
        <v>Europe</v>
      </c>
      <c r="U469" s="4" t="str">
        <f>VLOOKUP(Table1[[#This Row],[Province_Number]],WikiTable[],4)</f>
        <v>Steppe</v>
      </c>
      <c r="V469" s="4" t="str">
        <f>VLOOKUP(Table1[[#This Row],[Province_Number]],WikiTable[],12)</f>
        <v>Astrakhan</v>
      </c>
      <c r="W469" s="7" t="str">
        <f>VLOOKUP(Table1[[#This Row],[Province_Number]],WikiTable[],11)</f>
        <v>Wool</v>
      </c>
      <c r="X469" s="4" t="str">
        <f>VLOOKUP(Table1[[#This Row],[Province_Number]],base[],3)</f>
        <v>GOL</v>
      </c>
      <c r="Y469" s="7">
        <f>VLOOKUP(Table1[[#This Row],[Province_Number]],base[],11)</f>
        <v>2</v>
      </c>
      <c r="Z469" s="7">
        <f>VLOOKUP(Table1[[#This Row],[Province_Number]],base[],12)</f>
        <v>2</v>
      </c>
      <c r="AA469" s="7">
        <f>VLOOKUP(Table1[[#This Row],[Province_Number]],base[],13)</f>
        <v>1</v>
      </c>
      <c r="AB469" s="7" t="str">
        <f>VLOOKUP(Table1[[#This Row],[Province_Number]],base[],14)</f>
        <v>Cherny Yar</v>
      </c>
      <c r="AC469" s="7">
        <f>VLOOKUP(Table1[[#This Row],[Province_Number]],base[],15)</f>
        <v>0</v>
      </c>
    </row>
    <row r="470" spans="1:29" ht="16.5" hidden="1" thickTop="1" thickBot="1" x14ac:dyDescent="0.3">
      <c r="A470">
        <v>469</v>
      </c>
      <c r="B470" t="s">
        <v>1442</v>
      </c>
      <c r="C470" s="5" t="s">
        <v>46</v>
      </c>
      <c r="D470" s="5" t="s">
        <v>46</v>
      </c>
      <c r="E470" s="5" t="s">
        <v>46</v>
      </c>
      <c r="F470" s="5" t="s">
        <v>51</v>
      </c>
      <c r="G470" s="5" t="s">
        <v>48</v>
      </c>
      <c r="H470" s="5">
        <v>2000</v>
      </c>
      <c r="I470" s="5" t="s">
        <v>6768</v>
      </c>
      <c r="J470" s="5" t="s">
        <v>16</v>
      </c>
      <c r="K470" s="5"/>
      <c r="L470" s="5"/>
      <c r="M470" s="5"/>
      <c r="N470" s="5"/>
      <c r="O470" s="5"/>
      <c r="P470" s="5"/>
      <c r="Q470" s="5"/>
      <c r="R470" s="5"/>
      <c r="S470" s="6"/>
      <c r="T470" s="4" t="str">
        <f>VLOOKUP(Table1[[#This Row],[Province_Number]],WikiTable[],3)</f>
        <v>Europe</v>
      </c>
      <c r="U470" s="4" t="str">
        <f>VLOOKUP(Table1[[#This Row],[Province_Number]],WikiTable[],4)</f>
        <v>Steppe / Central Asia</v>
      </c>
      <c r="V470" s="4" t="str">
        <f>VLOOKUP(Table1[[#This Row],[Province_Number]],WikiTable[],12)</f>
        <v>Astrakhan</v>
      </c>
      <c r="W470" s="7" t="str">
        <f>VLOOKUP(Table1[[#This Row],[Province_Number]],WikiTable[],11)</f>
        <v>Fish</v>
      </c>
      <c r="X470" s="4" t="str">
        <f>VLOOKUP(Table1[[#This Row],[Province_Number]],base[],3)</f>
        <v>NOG</v>
      </c>
      <c r="Y470" s="7">
        <f>VLOOKUP(Table1[[#This Row],[Province_Number]],base[],11)</f>
        <v>1</v>
      </c>
      <c r="Z470" s="7">
        <f>VLOOKUP(Table1[[#This Row],[Province_Number]],base[],12)</f>
        <v>1</v>
      </c>
      <c r="AA470" s="7">
        <f>VLOOKUP(Table1[[#This Row],[Province_Number]],base[],13)</f>
        <v>1</v>
      </c>
      <c r="AB470" s="7" t="str">
        <f>VLOOKUP(Table1[[#This Row],[Province_Number]],base[],14)</f>
        <v>Ryn</v>
      </c>
      <c r="AC470" s="7">
        <f>VLOOKUP(Table1[[#This Row],[Province_Number]],base[],15)</f>
        <v>0</v>
      </c>
    </row>
    <row r="471" spans="1:29" ht="16.5" hidden="1" thickTop="1" thickBot="1" x14ac:dyDescent="0.3">
      <c r="A471">
        <v>470</v>
      </c>
      <c r="B471" t="s">
        <v>1444</v>
      </c>
      <c r="C471" s="5" t="s">
        <v>46</v>
      </c>
      <c r="D471" s="5" t="s">
        <v>46</v>
      </c>
      <c r="E471" s="5" t="s">
        <v>46</v>
      </c>
      <c r="F471" s="5" t="s">
        <v>51</v>
      </c>
      <c r="G471" s="5" t="s">
        <v>48</v>
      </c>
      <c r="H471" s="5">
        <v>2000</v>
      </c>
      <c r="I471" s="5" t="s">
        <v>6780</v>
      </c>
      <c r="J471" s="5" t="s">
        <v>16</v>
      </c>
      <c r="K471" s="5"/>
      <c r="L471" s="5"/>
      <c r="M471" s="5"/>
      <c r="N471" s="5"/>
      <c r="O471" s="5"/>
      <c r="P471" s="5"/>
      <c r="Q471" s="5"/>
      <c r="R471" s="5"/>
      <c r="S471" s="6"/>
      <c r="T471" s="4" t="str">
        <f>VLOOKUP(Table1[[#This Row],[Province_Number]],WikiTable[],3)</f>
        <v>Asia</v>
      </c>
      <c r="U471" s="4" t="str">
        <f>VLOOKUP(Table1[[#This Row],[Province_Number]],WikiTable[],4)</f>
        <v>Western Siberia / Central Asia</v>
      </c>
      <c r="V471" s="4" t="str">
        <f>VLOOKUP(Table1[[#This Row],[Province_Number]],WikiTable[],12)</f>
        <v>Astrakhan</v>
      </c>
      <c r="W471" s="7" t="str">
        <f>VLOOKUP(Table1[[#This Row],[Province_Number]],WikiTable[],11)</f>
        <v>Grain</v>
      </c>
      <c r="X471" s="4" t="str">
        <f>VLOOKUP(Table1[[#This Row],[Province_Number]],base[],3)</f>
        <v>NOG</v>
      </c>
      <c r="Y471" s="7">
        <f>VLOOKUP(Table1[[#This Row],[Province_Number]],base[],11)</f>
        <v>2</v>
      </c>
      <c r="Z471" s="7">
        <f>VLOOKUP(Table1[[#This Row],[Province_Number]],base[],12)</f>
        <v>2</v>
      </c>
      <c r="AA471" s="7">
        <f>VLOOKUP(Table1[[#This Row],[Province_Number]],base[],13)</f>
        <v>2</v>
      </c>
      <c r="AB471" s="7" t="str">
        <f>VLOOKUP(Table1[[#This Row],[Province_Number]],base[],14)</f>
        <v>Bayuly</v>
      </c>
      <c r="AC471" s="7">
        <f>VLOOKUP(Table1[[#This Row],[Province_Number]],base[],15)</f>
        <v>0</v>
      </c>
    </row>
    <row r="472" spans="1:29" ht="16.5" hidden="1" thickTop="1" thickBot="1" x14ac:dyDescent="0.3">
      <c r="A472">
        <v>471</v>
      </c>
      <c r="B472" t="s">
        <v>1445</v>
      </c>
      <c r="C472" s="5" t="s">
        <v>46</v>
      </c>
      <c r="D472" s="5" t="s">
        <v>46</v>
      </c>
      <c r="E472" s="5" t="s">
        <v>46</v>
      </c>
      <c r="F472" s="5" t="s">
        <v>51</v>
      </c>
      <c r="G472" s="5" t="s">
        <v>48</v>
      </c>
      <c r="H472" s="5">
        <v>2000</v>
      </c>
      <c r="I472" s="5" t="s">
        <v>6788</v>
      </c>
      <c r="J472" s="5" t="s">
        <v>16</v>
      </c>
      <c r="K472" s="5"/>
      <c r="L472" s="5"/>
      <c r="M472" s="5"/>
      <c r="N472" s="5"/>
      <c r="O472" s="5"/>
      <c r="P472" s="5"/>
      <c r="Q472" s="5"/>
      <c r="R472" s="5"/>
      <c r="S472" s="6"/>
      <c r="T472" s="4" t="str">
        <f>VLOOKUP(Table1[[#This Row],[Province_Number]],WikiTable[],3)</f>
        <v>Asia</v>
      </c>
      <c r="U472" s="4" t="str">
        <f>VLOOKUP(Table1[[#This Row],[Province_Number]],WikiTable[],4)</f>
        <v>Western Siberia / Central Asia</v>
      </c>
      <c r="V472" s="4" t="str">
        <f>VLOOKUP(Table1[[#This Row],[Province_Number]],WikiTable[],12)</f>
        <v>Samarkand</v>
      </c>
      <c r="W472" s="7" t="str">
        <f>VLOOKUP(Table1[[#This Row],[Province_Number]],WikiTable[],11)</f>
        <v>Wool</v>
      </c>
      <c r="X472" s="4" t="str">
        <f>VLOOKUP(Table1[[#This Row],[Province_Number]],base[],3)</f>
        <v>NOG</v>
      </c>
      <c r="Y472" s="7">
        <f>VLOOKUP(Table1[[#This Row],[Province_Number]],base[],11)</f>
        <v>2</v>
      </c>
      <c r="Z472" s="7">
        <f>VLOOKUP(Table1[[#This Row],[Province_Number]],base[],12)</f>
        <v>2</v>
      </c>
      <c r="AA472" s="7">
        <f>VLOOKUP(Table1[[#This Row],[Province_Number]],base[],13)</f>
        <v>2</v>
      </c>
      <c r="AB472" s="7" t="str">
        <f>VLOOKUP(Table1[[#This Row],[Province_Number]],base[],14)</f>
        <v>Alimuly</v>
      </c>
      <c r="AC472" s="7">
        <f>VLOOKUP(Table1[[#This Row],[Province_Number]],base[],15)</f>
        <v>0</v>
      </c>
    </row>
    <row r="473" spans="1:29" ht="16.5" hidden="1" thickTop="1" thickBot="1" x14ac:dyDescent="0.3">
      <c r="A473">
        <v>472</v>
      </c>
      <c r="B473" t="s">
        <v>1446</v>
      </c>
      <c r="C473" s="5" t="s">
        <v>46</v>
      </c>
      <c r="D473" s="5" t="s">
        <v>46</v>
      </c>
      <c r="E473" s="5" t="s">
        <v>46</v>
      </c>
      <c r="F473" s="5" t="s">
        <v>84</v>
      </c>
      <c r="G473" s="5" t="s">
        <v>48</v>
      </c>
      <c r="H473" s="5">
        <v>2000</v>
      </c>
      <c r="I473" s="5" t="s">
        <v>6788</v>
      </c>
      <c r="J473" s="5" t="s">
        <v>16</v>
      </c>
      <c r="K473" s="5"/>
      <c r="L473" s="5"/>
      <c r="M473" s="5"/>
      <c r="N473" s="5"/>
      <c r="O473" s="5"/>
      <c r="P473" s="5"/>
      <c r="Q473" s="5"/>
      <c r="R473" s="5"/>
      <c r="S473" s="6"/>
      <c r="T473" s="4" t="str">
        <f>VLOOKUP(Table1[[#This Row],[Province_Number]],WikiTable[],3)</f>
        <v>Asia</v>
      </c>
      <c r="U473" s="4" t="str">
        <f>VLOOKUP(Table1[[#This Row],[Province_Number]],WikiTable[],4)</f>
        <v>Western Siberia / Central Asia</v>
      </c>
      <c r="V473" s="4" t="str">
        <f>VLOOKUP(Table1[[#This Row],[Province_Number]],WikiTable[],12)</f>
        <v>Samarkand</v>
      </c>
      <c r="W473" s="7" t="str">
        <f>VLOOKUP(Table1[[#This Row],[Province_Number]],WikiTable[],11)</f>
        <v>Naval supplies</v>
      </c>
      <c r="X473" s="4" t="str">
        <f>VLOOKUP(Table1[[#This Row],[Province_Number]],base[],3)</f>
        <v>NOG</v>
      </c>
      <c r="Y473" s="7">
        <f>VLOOKUP(Table1[[#This Row],[Province_Number]],base[],11)</f>
        <v>2</v>
      </c>
      <c r="Z473" s="7">
        <f>VLOOKUP(Table1[[#This Row],[Province_Number]],base[],12)</f>
        <v>2</v>
      </c>
      <c r="AA473" s="7">
        <f>VLOOKUP(Table1[[#This Row],[Province_Number]],base[],13)</f>
        <v>2</v>
      </c>
      <c r="AB473" s="7" t="str">
        <f>VLOOKUP(Table1[[#This Row],[Province_Number]],base[],14)</f>
        <v>Zhetyru</v>
      </c>
      <c r="AC473" s="7">
        <f>VLOOKUP(Table1[[#This Row],[Province_Number]],base[],15)</f>
        <v>0</v>
      </c>
    </row>
    <row r="474" spans="1:29" ht="16.5" hidden="1" thickTop="1" thickBot="1" x14ac:dyDescent="0.3">
      <c r="A474">
        <v>473</v>
      </c>
      <c r="B474" t="s">
        <v>1447</v>
      </c>
      <c r="C474" s="5" t="s">
        <v>46</v>
      </c>
      <c r="D474" s="5" t="s">
        <v>46</v>
      </c>
      <c r="E474" s="5" t="s">
        <v>46</v>
      </c>
      <c r="F474" s="5" t="s">
        <v>502</v>
      </c>
      <c r="G474" s="5" t="s">
        <v>503</v>
      </c>
      <c r="H474" s="5">
        <v>2000</v>
      </c>
      <c r="I474" s="5" t="s">
        <v>4216</v>
      </c>
      <c r="J474" s="5" t="s">
        <v>16</v>
      </c>
      <c r="K474" s="5"/>
      <c r="L474" s="5"/>
      <c r="M474" s="5"/>
      <c r="N474" s="5"/>
      <c r="O474" s="5"/>
      <c r="P474" s="5"/>
      <c r="Q474" s="5"/>
      <c r="R474" s="5"/>
      <c r="S474" s="6"/>
      <c r="T474" s="4" t="str">
        <f>VLOOKUP(Table1[[#This Row],[Province_Number]],WikiTable[],3)</f>
        <v>Europe</v>
      </c>
      <c r="U474" s="4" t="str">
        <f>VLOOKUP(Table1[[#This Row],[Province_Number]],WikiTable[],4)</f>
        <v>Russian Region / Western Siberia</v>
      </c>
      <c r="V474" s="4" t="str">
        <f>VLOOKUP(Table1[[#This Row],[Province_Number]],WikiTable[],12)</f>
        <v>Kazan</v>
      </c>
      <c r="W474" s="7" t="str">
        <f>VLOOKUP(Table1[[#This Row],[Province_Number]],WikiTable[],11)</f>
        <v>Wool</v>
      </c>
      <c r="X474" s="4" t="str">
        <f>VLOOKUP(Table1[[#This Row],[Province_Number]],base[],3)</f>
        <v>KAZ</v>
      </c>
      <c r="Y474" s="7">
        <f>VLOOKUP(Table1[[#This Row],[Province_Number]],base[],11)</f>
        <v>3</v>
      </c>
      <c r="Z474" s="7">
        <f>VLOOKUP(Table1[[#This Row],[Province_Number]],base[],12)</f>
        <v>3</v>
      </c>
      <c r="AA474" s="7">
        <f>VLOOKUP(Table1[[#This Row],[Province_Number]],base[],13)</f>
        <v>1</v>
      </c>
      <c r="AB474" s="7" t="str">
        <f>VLOOKUP(Table1[[#This Row],[Province_Number]],base[],14)</f>
        <v>Samara</v>
      </c>
      <c r="AC474" s="7">
        <f>VLOOKUP(Table1[[#This Row],[Province_Number]],base[],15)</f>
        <v>0</v>
      </c>
    </row>
    <row r="475" spans="1:29" ht="16.5" hidden="1" thickTop="1" thickBot="1" x14ac:dyDescent="0.3">
      <c r="A475">
        <v>474</v>
      </c>
      <c r="B475" t="s">
        <v>1448</v>
      </c>
      <c r="C475" s="5" t="s">
        <v>46</v>
      </c>
      <c r="D475" s="5" t="s">
        <v>46</v>
      </c>
      <c r="E475" s="5" t="s">
        <v>46</v>
      </c>
      <c r="F475" s="5" t="s">
        <v>51</v>
      </c>
      <c r="G475" s="5" t="s">
        <v>48</v>
      </c>
      <c r="H475" s="5">
        <v>2000</v>
      </c>
      <c r="I475" s="5" t="s">
        <v>6768</v>
      </c>
      <c r="J475" s="5" t="s">
        <v>16</v>
      </c>
      <c r="K475" s="5"/>
      <c r="L475" s="5"/>
      <c r="M475" s="5"/>
      <c r="N475" s="5"/>
      <c r="O475" s="5"/>
      <c r="P475" s="5"/>
      <c r="Q475" s="5"/>
      <c r="R475" s="5"/>
      <c r="S475" s="6"/>
      <c r="T475" s="4" t="str">
        <f>VLOOKUP(Table1[[#This Row],[Province_Number]],WikiTable[],3)</f>
        <v>Europe</v>
      </c>
      <c r="U475" s="4" t="str">
        <f>VLOOKUP(Table1[[#This Row],[Province_Number]],WikiTable[],4)</f>
        <v>Steppe / Western Siberia / Central Asia</v>
      </c>
      <c r="V475" s="4" t="str">
        <f>VLOOKUP(Table1[[#This Row],[Province_Number]],WikiTable[],12)</f>
        <v>Astrakhan</v>
      </c>
      <c r="W475" s="7" t="str">
        <f>VLOOKUP(Table1[[#This Row],[Province_Number]],WikiTable[],11)</f>
        <v>Iron</v>
      </c>
      <c r="X475" s="4" t="str">
        <f>VLOOKUP(Table1[[#This Row],[Province_Number]],base[],3)</f>
        <v>NOG</v>
      </c>
      <c r="Y475" s="7">
        <f>VLOOKUP(Table1[[#This Row],[Province_Number]],base[],11)</f>
        <v>2</v>
      </c>
      <c r="Z475" s="7">
        <f>VLOOKUP(Table1[[#This Row],[Province_Number]],base[],12)</f>
        <v>2</v>
      </c>
      <c r="AA475" s="7">
        <f>VLOOKUP(Table1[[#This Row],[Province_Number]],base[],13)</f>
        <v>2</v>
      </c>
      <c r="AB475" s="7" t="str">
        <f>VLOOKUP(Table1[[#This Row],[Province_Number]],base[],14)</f>
        <v>Yaik</v>
      </c>
      <c r="AC475" s="7">
        <f>VLOOKUP(Table1[[#This Row],[Province_Number]],base[],15)</f>
        <v>0</v>
      </c>
    </row>
    <row r="476" spans="1:29" ht="16.5" hidden="1" thickTop="1" thickBot="1" x14ac:dyDescent="0.3">
      <c r="A476">
        <v>475</v>
      </c>
      <c r="B476" t="s">
        <v>1449</v>
      </c>
      <c r="C476" s="5" t="s">
        <v>46</v>
      </c>
      <c r="D476" s="5" t="s">
        <v>46</v>
      </c>
      <c r="E476" s="5" t="s">
        <v>46</v>
      </c>
      <c r="F476" s="5" t="s">
        <v>84</v>
      </c>
      <c r="G476" s="5" t="s">
        <v>48</v>
      </c>
      <c r="H476" s="5">
        <v>2000</v>
      </c>
      <c r="I476" s="5" t="s">
        <v>4216</v>
      </c>
      <c r="J476" s="5" t="s">
        <v>16</v>
      </c>
      <c r="K476" s="5"/>
      <c r="L476" s="5"/>
      <c r="M476" s="5"/>
      <c r="N476" s="5"/>
      <c r="O476" s="5"/>
      <c r="P476" s="5"/>
      <c r="Q476" s="5"/>
      <c r="R476" s="5"/>
      <c r="S476" s="6"/>
      <c r="T476" s="4" t="str">
        <f>VLOOKUP(Table1[[#This Row],[Province_Number]],WikiTable[],3)</f>
        <v>Europe</v>
      </c>
      <c r="U476" s="4" t="str">
        <f>VLOOKUP(Table1[[#This Row],[Province_Number]],WikiTable[],4)</f>
        <v>Russian Region / Steppe / Western Siberia / Central Asia</v>
      </c>
      <c r="V476" s="4" t="str">
        <f>VLOOKUP(Table1[[#This Row],[Province_Number]],WikiTable[],12)</f>
        <v>Kazan</v>
      </c>
      <c r="W476" s="7" t="str">
        <f>VLOOKUP(Table1[[#This Row],[Province_Number]],WikiTable[],11)</f>
        <v>Wool</v>
      </c>
      <c r="X476" s="4" t="str">
        <f>VLOOKUP(Table1[[#This Row],[Province_Number]],base[],3)</f>
        <v>KAZ</v>
      </c>
      <c r="Y476" s="7">
        <f>VLOOKUP(Table1[[#This Row],[Province_Number]],base[],11)</f>
        <v>3</v>
      </c>
      <c r="Z476" s="7">
        <f>VLOOKUP(Table1[[#This Row],[Province_Number]],base[],12)</f>
        <v>3</v>
      </c>
      <c r="AA476" s="7">
        <f>VLOOKUP(Table1[[#This Row],[Province_Number]],base[],13)</f>
        <v>3</v>
      </c>
      <c r="AB476" s="7" t="str">
        <f>VLOOKUP(Table1[[#This Row],[Province_Number]],base[],14)</f>
        <v>Bashkort</v>
      </c>
      <c r="AC476" s="7">
        <f>VLOOKUP(Table1[[#This Row],[Province_Number]],base[],15)</f>
        <v>0</v>
      </c>
    </row>
    <row r="477" spans="1:29" ht="16.5" hidden="1" thickTop="1" thickBot="1" x14ac:dyDescent="0.3">
      <c r="A477">
        <v>476</v>
      </c>
      <c r="B477" t="s">
        <v>1450</v>
      </c>
      <c r="C477" s="5" t="s">
        <v>46</v>
      </c>
      <c r="D477" s="5" t="s">
        <v>46</v>
      </c>
      <c r="E477" s="5" t="s">
        <v>46</v>
      </c>
      <c r="F477" s="5" t="s">
        <v>53</v>
      </c>
      <c r="G477" s="5" t="s">
        <v>503</v>
      </c>
      <c r="H477" s="5">
        <v>2000</v>
      </c>
      <c r="I477" s="5" t="s">
        <v>6788</v>
      </c>
      <c r="J477" s="5" t="s">
        <v>16</v>
      </c>
      <c r="K477" s="5"/>
      <c r="L477" s="5"/>
      <c r="M477" s="5"/>
      <c r="N477" s="5"/>
      <c r="O477" s="5"/>
      <c r="P477" s="5"/>
      <c r="Q477" s="5"/>
      <c r="R477" s="5"/>
      <c r="S477" s="6"/>
      <c r="T477" s="4" t="str">
        <f>VLOOKUP(Table1[[#This Row],[Province_Number]],WikiTable[],3)</f>
        <v>Asia</v>
      </c>
      <c r="U477" s="4" t="str">
        <f>VLOOKUP(Table1[[#This Row],[Province_Number]],WikiTable[],4)</f>
        <v>Central Asia</v>
      </c>
      <c r="V477" s="4" t="str">
        <f>VLOOKUP(Table1[[#This Row],[Province_Number]],WikiTable[],12)</f>
        <v>Samarkand</v>
      </c>
      <c r="W477" s="7" t="str">
        <f>VLOOKUP(Table1[[#This Row],[Province_Number]],WikiTable[],11)</f>
        <v>Grain</v>
      </c>
      <c r="X477" s="4" t="str">
        <f>VLOOKUP(Table1[[#This Row],[Province_Number]],base[],3)</f>
        <v>SHY</v>
      </c>
      <c r="Y477" s="7">
        <f>VLOOKUP(Table1[[#This Row],[Province_Number]],base[],11)</f>
        <v>6</v>
      </c>
      <c r="Z477" s="7">
        <f>VLOOKUP(Table1[[#This Row],[Province_Number]],base[],12)</f>
        <v>6</v>
      </c>
      <c r="AA477" s="7">
        <f>VLOOKUP(Table1[[#This Row],[Province_Number]],base[],13)</f>
        <v>6</v>
      </c>
      <c r="AB477" s="7" t="str">
        <f>VLOOKUP(Table1[[#This Row],[Province_Number]],base[],14)</f>
        <v>Orda-Bazar</v>
      </c>
      <c r="AC477" s="7">
        <f>VLOOKUP(Table1[[#This Row],[Province_Number]],base[],15)</f>
        <v>0</v>
      </c>
    </row>
    <row r="478" spans="1:29" ht="16.5" hidden="1" thickTop="1" thickBot="1" x14ac:dyDescent="0.3">
      <c r="A478">
        <v>477</v>
      </c>
      <c r="B478" t="s">
        <v>1451</v>
      </c>
      <c r="C478" s="5" t="s">
        <v>46</v>
      </c>
      <c r="D478" s="5" t="s">
        <v>46</v>
      </c>
      <c r="E478" s="5" t="s">
        <v>46</v>
      </c>
      <c r="F478" s="5" t="s">
        <v>53</v>
      </c>
      <c r="G478" s="5" t="s">
        <v>48</v>
      </c>
      <c r="H478" s="5">
        <v>2000</v>
      </c>
      <c r="I478" s="5" t="s">
        <v>6788</v>
      </c>
      <c r="J478" s="5" t="s">
        <v>16</v>
      </c>
      <c r="K478" s="5"/>
      <c r="L478" s="5"/>
      <c r="M478" s="5"/>
      <c r="N478" s="5"/>
      <c r="O478" s="5"/>
      <c r="P478" s="5"/>
      <c r="Q478" s="5"/>
      <c r="R478" s="5"/>
      <c r="S478" s="6"/>
      <c r="T478" s="4" t="str">
        <f>VLOOKUP(Table1[[#This Row],[Province_Number]],WikiTable[],3)</f>
        <v>Asia</v>
      </c>
      <c r="U478" s="4" t="str">
        <f>VLOOKUP(Table1[[#This Row],[Province_Number]],WikiTable[],4)</f>
        <v>Central Asia</v>
      </c>
      <c r="V478" s="4" t="str">
        <f>VLOOKUP(Table1[[#This Row],[Province_Number]],WikiTable[],12)</f>
        <v>Samarkand</v>
      </c>
      <c r="W478" s="7" t="str">
        <f>VLOOKUP(Table1[[#This Row],[Province_Number]],WikiTable[],11)</f>
        <v>Wool</v>
      </c>
      <c r="X478" s="4" t="str">
        <f>VLOOKUP(Table1[[#This Row],[Province_Number]],base[],3)</f>
        <v>SHY</v>
      </c>
      <c r="Y478" s="7">
        <f>VLOOKUP(Table1[[#This Row],[Province_Number]],base[],11)</f>
        <v>2</v>
      </c>
      <c r="Z478" s="7">
        <f>VLOOKUP(Table1[[#This Row],[Province_Number]],base[],12)</f>
        <v>2</v>
      </c>
      <c r="AA478" s="7">
        <f>VLOOKUP(Table1[[#This Row],[Province_Number]],base[],13)</f>
        <v>2</v>
      </c>
      <c r="AB478" s="7" t="str">
        <f>VLOOKUP(Table1[[#This Row],[Province_Number]],base[],14)</f>
        <v>Nadym</v>
      </c>
      <c r="AC478" s="7">
        <f>VLOOKUP(Table1[[#This Row],[Province_Number]],base[],15)</f>
        <v>0</v>
      </c>
    </row>
    <row r="479" spans="1:29" ht="16.5" hidden="1" thickTop="1" thickBot="1" x14ac:dyDescent="0.3">
      <c r="A479">
        <v>478</v>
      </c>
      <c r="B479" t="s">
        <v>1452</v>
      </c>
      <c r="C479" s="5" t="s">
        <v>46</v>
      </c>
      <c r="D479" s="5" t="s">
        <v>46</v>
      </c>
      <c r="E479" s="5" t="s">
        <v>46</v>
      </c>
      <c r="F479" s="5" t="s">
        <v>53</v>
      </c>
      <c r="G479" s="5" t="s">
        <v>48</v>
      </c>
      <c r="H479" s="5">
        <v>2000</v>
      </c>
      <c r="I479" s="5" t="s">
        <v>6788</v>
      </c>
      <c r="J479" s="5" t="s">
        <v>16</v>
      </c>
      <c r="K479" s="5"/>
      <c r="L479" s="5"/>
      <c r="M479" s="5"/>
      <c r="N479" s="5"/>
      <c r="O479" s="5"/>
      <c r="P479" s="5"/>
      <c r="Q479" s="5"/>
      <c r="R479" s="5"/>
      <c r="S479" s="6"/>
      <c r="T479" s="4" t="str">
        <f>VLOOKUP(Table1[[#This Row],[Province_Number]],WikiTable[],3)</f>
        <v>Asia</v>
      </c>
      <c r="U479" s="4" t="str">
        <f>VLOOKUP(Table1[[#This Row],[Province_Number]],WikiTable[],4)</f>
        <v>Western Siberia / Central Asia</v>
      </c>
      <c r="V479" s="4" t="str">
        <f>VLOOKUP(Table1[[#This Row],[Province_Number]],WikiTable[],12)</f>
        <v>Samarkand</v>
      </c>
      <c r="W479" s="7" t="str">
        <f>VLOOKUP(Table1[[#This Row],[Province_Number]],WikiTable[],11)</f>
        <v>Wool</v>
      </c>
      <c r="X479" s="4" t="str">
        <f>VLOOKUP(Table1[[#This Row],[Province_Number]],base[],3)</f>
        <v>SHY</v>
      </c>
      <c r="Y479" s="7">
        <f>VLOOKUP(Table1[[#This Row],[Province_Number]],base[],11)</f>
        <v>2</v>
      </c>
      <c r="Z479" s="7">
        <f>VLOOKUP(Table1[[#This Row],[Province_Number]],base[],12)</f>
        <v>2</v>
      </c>
      <c r="AA479" s="7">
        <f>VLOOKUP(Table1[[#This Row],[Province_Number]],base[],13)</f>
        <v>2</v>
      </c>
      <c r="AB479" s="7" t="str">
        <f>VLOOKUP(Table1[[#This Row],[Province_Number]],base[],14)</f>
        <v>Argyn</v>
      </c>
      <c r="AC479" s="7">
        <f>VLOOKUP(Table1[[#This Row],[Province_Number]],base[],15)</f>
        <v>0</v>
      </c>
    </row>
    <row r="480" spans="1:29" ht="16.5" hidden="1" thickTop="1" thickBot="1" x14ac:dyDescent="0.3">
      <c r="A480">
        <v>479</v>
      </c>
      <c r="B480" t="s">
        <v>1453</v>
      </c>
      <c r="C480" s="5" t="s">
        <v>46</v>
      </c>
      <c r="D480" s="5" t="s">
        <v>46</v>
      </c>
      <c r="E480" s="5" t="s">
        <v>46</v>
      </c>
      <c r="F480" s="5" t="s">
        <v>51</v>
      </c>
      <c r="G480" s="5" t="s">
        <v>48</v>
      </c>
      <c r="H480" s="5">
        <v>2000</v>
      </c>
      <c r="I480" s="5" t="s">
        <v>4216</v>
      </c>
      <c r="J480" s="5" t="s">
        <v>16</v>
      </c>
      <c r="K480" s="5"/>
      <c r="L480" s="5"/>
      <c r="M480" s="5"/>
      <c r="N480" s="5"/>
      <c r="O480" s="5"/>
      <c r="P480" s="5"/>
      <c r="Q480" s="5"/>
      <c r="R480" s="5"/>
      <c r="S480" s="6"/>
      <c r="T480" s="4" t="str">
        <f>VLOOKUP(Table1[[#This Row],[Province_Number]],WikiTable[],3)</f>
        <v>Asia</v>
      </c>
      <c r="U480" s="4" t="str">
        <f>VLOOKUP(Table1[[#This Row],[Province_Number]],WikiTable[],4)</f>
        <v>Western Siberia / Central Asia</v>
      </c>
      <c r="V480" s="4" t="str">
        <f>VLOOKUP(Table1[[#This Row],[Province_Number]],WikiTable[],12)</f>
        <v>Siberia</v>
      </c>
      <c r="W480" s="7" t="str">
        <f>VLOOKUP(Table1[[#This Row],[Province_Number]],WikiTable[],11)</f>
        <v>Copper</v>
      </c>
      <c r="X480" s="4" t="str">
        <f>VLOOKUP(Table1[[#This Row],[Province_Number]],base[],3)</f>
        <v>SHY</v>
      </c>
      <c r="Y480" s="7">
        <f>VLOOKUP(Table1[[#This Row],[Province_Number]],base[],11)</f>
        <v>2</v>
      </c>
      <c r="Z480" s="7">
        <f>VLOOKUP(Table1[[#This Row],[Province_Number]],base[],12)</f>
        <v>2</v>
      </c>
      <c r="AA480" s="7">
        <f>VLOOKUP(Table1[[#This Row],[Province_Number]],base[],13)</f>
        <v>2</v>
      </c>
      <c r="AB480" s="7" t="str">
        <f>VLOOKUP(Table1[[#This Row],[Province_Number]],base[],14)</f>
        <v>Kerey</v>
      </c>
      <c r="AC480" s="7">
        <f>VLOOKUP(Table1[[#This Row],[Province_Number]],base[],15)</f>
        <v>0</v>
      </c>
    </row>
    <row r="481" spans="1:29" ht="16.5" hidden="1" thickTop="1" thickBot="1" x14ac:dyDescent="0.3">
      <c r="A481">
        <v>480</v>
      </c>
      <c r="B481" t="s">
        <v>1455</v>
      </c>
      <c r="C481" s="5" t="s">
        <v>46</v>
      </c>
      <c r="D481" s="5" t="s">
        <v>46</v>
      </c>
      <c r="E481" s="5" t="s">
        <v>46</v>
      </c>
      <c r="F481" s="5" t="s">
        <v>51</v>
      </c>
      <c r="G481" s="5" t="s">
        <v>48</v>
      </c>
      <c r="H481" s="5">
        <v>2000</v>
      </c>
      <c r="I481" s="5" t="s">
        <v>4216</v>
      </c>
      <c r="J481" s="5" t="s">
        <v>16</v>
      </c>
      <c r="K481" s="5"/>
      <c r="L481" s="5"/>
      <c r="M481" s="5"/>
      <c r="N481" s="5"/>
      <c r="O481" s="5"/>
      <c r="P481" s="5"/>
      <c r="Q481" s="5"/>
      <c r="R481" s="5"/>
      <c r="S481" s="6"/>
      <c r="T481" s="4" t="str">
        <f>VLOOKUP(Table1[[#This Row],[Province_Number]],WikiTable[],3)</f>
        <v>Asia</v>
      </c>
      <c r="U481" s="4" t="str">
        <f>VLOOKUP(Table1[[#This Row],[Province_Number]],WikiTable[],4)</f>
        <v>Western Siberia</v>
      </c>
      <c r="V481" s="4" t="str">
        <f>VLOOKUP(Table1[[#This Row],[Province_Number]],WikiTable[],12)</f>
        <v>Siberia</v>
      </c>
      <c r="W481" s="7" t="str">
        <f>VLOOKUP(Table1[[#This Row],[Province_Number]],WikiTable[],11)</f>
        <v>Unknown</v>
      </c>
      <c r="X481" s="4" t="str">
        <f>VLOOKUP(Table1[[#This Row],[Province_Number]],base[],3)</f>
        <v>RUS</v>
      </c>
      <c r="Y481" s="7">
        <f>VLOOKUP(Table1[[#This Row],[Province_Number]],base[],11)</f>
        <v>1</v>
      </c>
      <c r="Z481" s="7">
        <f>VLOOKUP(Table1[[#This Row],[Province_Number]],base[],12)</f>
        <v>1</v>
      </c>
      <c r="AA481" s="7">
        <f>VLOOKUP(Table1[[#This Row],[Province_Number]],base[],13)</f>
        <v>1</v>
      </c>
      <c r="AB481" s="7" t="str">
        <f>VLOOKUP(Table1[[#This Row],[Province_Number]],base[],14)</f>
        <v>Pegaya Orda</v>
      </c>
      <c r="AC481" s="7">
        <f>VLOOKUP(Table1[[#This Row],[Province_Number]],base[],15)</f>
        <v>0</v>
      </c>
    </row>
    <row r="482" spans="1:29" ht="16.5" hidden="1" thickTop="1" thickBot="1" x14ac:dyDescent="0.3">
      <c r="A482">
        <v>481</v>
      </c>
      <c r="B482" t="s">
        <v>1456</v>
      </c>
      <c r="C482" s="5" t="s">
        <v>13</v>
      </c>
      <c r="D482" s="5" t="s">
        <v>13</v>
      </c>
      <c r="E482" s="5" t="s">
        <v>13</v>
      </c>
      <c r="F482" s="5" t="s">
        <v>76</v>
      </c>
      <c r="G482" s="5" t="s">
        <v>77</v>
      </c>
      <c r="H482" s="5">
        <v>1000</v>
      </c>
      <c r="I482" s="5" t="s">
        <v>896</v>
      </c>
      <c r="J482" s="5" t="s">
        <v>16</v>
      </c>
      <c r="K482" s="5"/>
      <c r="L482" s="5">
        <v>2</v>
      </c>
      <c r="M482" s="5">
        <v>2</v>
      </c>
      <c r="N482" s="5">
        <v>2</v>
      </c>
      <c r="O482" s="5" t="s">
        <v>6826</v>
      </c>
      <c r="P482" s="5" t="s">
        <v>4237</v>
      </c>
      <c r="Q482" s="5" t="s">
        <v>1456</v>
      </c>
      <c r="R482" s="5">
        <v>0</v>
      </c>
      <c r="S482" s="6" t="s">
        <v>4237</v>
      </c>
      <c r="T482" s="4" t="str">
        <f>VLOOKUP(Table1[[#This Row],[Province_Number]],WikiTable[],3)</f>
        <v>North America</v>
      </c>
      <c r="U482" s="4" t="str">
        <f>VLOOKUP(Table1[[#This Row],[Province_Number]],WikiTable[],4)</f>
        <v>Atlantic Ocean Islands</v>
      </c>
      <c r="V482" s="4" t="str">
        <f>VLOOKUP(Table1[[#This Row],[Province_Number]],WikiTable[],12)</f>
        <v>Chesapeake Bay</v>
      </c>
      <c r="W482" s="7" t="str">
        <f>VLOOKUP(Table1[[#This Row],[Province_Number]],WikiTable[],11)</f>
        <v>Unknown</v>
      </c>
      <c r="X482" s="4" t="str">
        <f>VLOOKUP(Table1[[#This Row],[Province_Number]],base[],3)</f>
        <v>ENG</v>
      </c>
      <c r="Y482" s="7">
        <f>VLOOKUP(Table1[[#This Row],[Province_Number]],base[],11)</f>
        <v>2</v>
      </c>
      <c r="Z482" s="7">
        <f>VLOOKUP(Table1[[#This Row],[Province_Number]],base[],12)</f>
        <v>2</v>
      </c>
      <c r="AA482" s="7">
        <f>VLOOKUP(Table1[[#This Row],[Province_Number]],base[],13)</f>
        <v>1</v>
      </c>
      <c r="AB482" s="7" t="str">
        <f>VLOOKUP(Table1[[#This Row],[Province_Number]],base[],14)</f>
        <v>Bermuda</v>
      </c>
      <c r="AC482" s="7">
        <f>VLOOKUP(Table1[[#This Row],[Province_Number]],base[],15)</f>
        <v>0</v>
      </c>
    </row>
    <row r="483" spans="1:29" ht="16.5" hidden="1" thickTop="1" thickBot="1" x14ac:dyDescent="0.3">
      <c r="A483">
        <v>482</v>
      </c>
      <c r="B483" t="s">
        <v>1457</v>
      </c>
      <c r="C483" s="5" t="s">
        <v>947</v>
      </c>
      <c r="D483" s="5" t="s">
        <v>947</v>
      </c>
      <c r="E483" s="5" t="s">
        <v>947</v>
      </c>
      <c r="F483" s="5" t="s">
        <v>948</v>
      </c>
      <c r="G483" s="5" t="s">
        <v>544</v>
      </c>
      <c r="H483" s="5">
        <v>1000</v>
      </c>
      <c r="I483" s="5" t="s">
        <v>1051</v>
      </c>
      <c r="J483" s="5" t="s">
        <v>16</v>
      </c>
      <c r="K483" s="5"/>
      <c r="L483" s="5">
        <v>2</v>
      </c>
      <c r="M483" s="5">
        <v>3</v>
      </c>
      <c r="N483" s="5">
        <v>2</v>
      </c>
      <c r="O483" s="5" t="s">
        <v>6837</v>
      </c>
      <c r="P483" s="5" t="s">
        <v>4237</v>
      </c>
      <c r="Q483" s="5" t="s">
        <v>1457</v>
      </c>
      <c r="R483" s="5">
        <v>0</v>
      </c>
      <c r="S483" s="6" t="s">
        <v>4237</v>
      </c>
      <c r="T483" s="4" t="str">
        <f>VLOOKUP(Table1[[#This Row],[Province_Number]],WikiTable[],3)</f>
        <v>North America</v>
      </c>
      <c r="U483" s="4" t="str">
        <f>VLOOKUP(Table1[[#This Row],[Province_Number]],WikiTable[],4)</f>
        <v>The Caribbean</v>
      </c>
      <c r="V483" s="4" t="str">
        <f>VLOOKUP(Table1[[#This Row],[Province_Number]],WikiTable[],12)</f>
        <v>Caribbean</v>
      </c>
      <c r="W483" s="7" t="str">
        <f>VLOOKUP(Table1[[#This Row],[Province_Number]],WikiTable[],11)</f>
        <v>Unknown</v>
      </c>
      <c r="X483" s="4" t="str">
        <f>VLOOKUP(Table1[[#This Row],[Province_Number]],base[],3)</f>
        <v>CAS</v>
      </c>
      <c r="Y483" s="7">
        <f>VLOOKUP(Table1[[#This Row],[Province_Number]],base[],11)</f>
        <v>2</v>
      </c>
      <c r="Z483" s="7">
        <f>VLOOKUP(Table1[[#This Row],[Province_Number]],base[],12)</f>
        <v>2</v>
      </c>
      <c r="AA483" s="7">
        <f>VLOOKUP(Table1[[#This Row],[Province_Number]],base[],13)</f>
        <v>1</v>
      </c>
      <c r="AB483" s="7" t="str">
        <f>VLOOKUP(Table1[[#This Row],[Province_Number]],base[],14)</f>
        <v>Bahamas</v>
      </c>
      <c r="AC483" s="7">
        <f>VLOOKUP(Table1[[#This Row],[Province_Number]],base[],15)</f>
        <v>0</v>
      </c>
    </row>
    <row r="484" spans="1:29" ht="16.5" hidden="1" thickTop="1" thickBot="1" x14ac:dyDescent="0.3">
      <c r="A484">
        <v>483</v>
      </c>
      <c r="B484" t="s">
        <v>1458</v>
      </c>
      <c r="C484" s="5" t="s">
        <v>13</v>
      </c>
      <c r="D484" s="5" t="s">
        <v>13</v>
      </c>
      <c r="E484" s="5" t="s">
        <v>13</v>
      </c>
      <c r="F484" s="5" t="s">
        <v>76</v>
      </c>
      <c r="G484" s="5" t="s">
        <v>77</v>
      </c>
      <c r="H484" s="5">
        <v>1000</v>
      </c>
      <c r="I484" s="5" t="s">
        <v>1051</v>
      </c>
      <c r="J484" s="5" t="s">
        <v>16</v>
      </c>
      <c r="K484" s="5"/>
      <c r="L484" s="5">
        <v>3</v>
      </c>
      <c r="M484" s="5">
        <v>3</v>
      </c>
      <c r="N484" s="5">
        <v>2</v>
      </c>
      <c r="O484" s="5" t="s">
        <v>6837</v>
      </c>
      <c r="P484" s="5" t="s">
        <v>4237</v>
      </c>
      <c r="Q484" s="5" t="s">
        <v>6352</v>
      </c>
      <c r="R484" s="5"/>
      <c r="S484" s="6" t="s">
        <v>4237</v>
      </c>
      <c r="T484" s="4" t="str">
        <f>VLOOKUP(Table1[[#This Row],[Province_Number]],WikiTable[],3)</f>
        <v>North America</v>
      </c>
      <c r="U484" s="4" t="str">
        <f>VLOOKUP(Table1[[#This Row],[Province_Number]],WikiTable[],4)</f>
        <v>The Caribbean</v>
      </c>
      <c r="V484" s="4" t="str">
        <f>VLOOKUP(Table1[[#This Row],[Province_Number]],WikiTable[],12)</f>
        <v>Caribbean</v>
      </c>
      <c r="W484" s="7" t="str">
        <f>VLOOKUP(Table1[[#This Row],[Province_Number]],WikiTable[],11)</f>
        <v>Unknown</v>
      </c>
      <c r="X484" s="4" t="str">
        <f>VLOOKUP(Table1[[#This Row],[Province_Number]],base[],3)</f>
        <v>CAS</v>
      </c>
      <c r="Y484" s="7">
        <f>VLOOKUP(Table1[[#This Row],[Province_Number]],base[],11)</f>
        <v>3</v>
      </c>
      <c r="Z484" s="7">
        <f>VLOOKUP(Table1[[#This Row],[Province_Number]],base[],12)</f>
        <v>3</v>
      </c>
      <c r="AA484" s="7">
        <f>VLOOKUP(Table1[[#This Row],[Province_Number]],base[],13)</f>
        <v>1</v>
      </c>
      <c r="AB484" s="7" t="str">
        <f>VLOOKUP(Table1[[#This Row],[Province_Number]],base[],14)</f>
        <v>Grand Turk</v>
      </c>
      <c r="AC484" s="7">
        <f>VLOOKUP(Table1[[#This Row],[Province_Number]],base[],15)</f>
        <v>0</v>
      </c>
    </row>
    <row r="485" spans="1:29" ht="16.5" hidden="1" thickTop="1" thickBot="1" x14ac:dyDescent="0.3">
      <c r="A485">
        <v>484</v>
      </c>
      <c r="B485" t="s">
        <v>1459</v>
      </c>
      <c r="C485" s="5" t="s">
        <v>13</v>
      </c>
      <c r="D485" s="5" t="s">
        <v>13</v>
      </c>
      <c r="E485" s="5" t="s">
        <v>13</v>
      </c>
      <c r="F485" s="5" t="s">
        <v>76</v>
      </c>
      <c r="G485" s="5" t="s">
        <v>77</v>
      </c>
      <c r="H485" s="5">
        <v>1000</v>
      </c>
      <c r="I485" s="5" t="s">
        <v>1051</v>
      </c>
      <c r="J485" s="5" t="s">
        <v>16</v>
      </c>
      <c r="K485" s="5"/>
      <c r="L485" s="5">
        <v>5</v>
      </c>
      <c r="M485" s="5">
        <v>5</v>
      </c>
      <c r="N485" s="5">
        <v>3</v>
      </c>
      <c r="O485" s="5" t="s">
        <v>6836</v>
      </c>
      <c r="P485" s="5" t="s">
        <v>4237</v>
      </c>
      <c r="Q485" s="5" t="s">
        <v>1459</v>
      </c>
      <c r="R485" s="5">
        <v>0</v>
      </c>
      <c r="S485" s="6" t="s">
        <v>4237</v>
      </c>
      <c r="T485" s="4" t="str">
        <f>VLOOKUP(Table1[[#This Row],[Province_Number]],WikiTable[],3)</f>
        <v>North America</v>
      </c>
      <c r="U485" s="4" t="str">
        <f>VLOOKUP(Table1[[#This Row],[Province_Number]],WikiTable[],4)</f>
        <v>The Caribbean</v>
      </c>
      <c r="V485" s="4" t="str">
        <f>VLOOKUP(Table1[[#This Row],[Province_Number]],WikiTable[],12)</f>
        <v>Caribbean</v>
      </c>
      <c r="W485" s="7" t="str">
        <f>VLOOKUP(Table1[[#This Row],[Province_Number]],WikiTable[],11)</f>
        <v>Unknown</v>
      </c>
      <c r="X485" s="4" t="str">
        <f>VLOOKUP(Table1[[#This Row],[Province_Number]],base[],3)</f>
        <v>CAS</v>
      </c>
      <c r="Y485" s="7">
        <f>VLOOKUP(Table1[[#This Row],[Province_Number]],base[],11)</f>
        <v>5</v>
      </c>
      <c r="Z485" s="7">
        <f>VLOOKUP(Table1[[#This Row],[Province_Number]],base[],12)</f>
        <v>5</v>
      </c>
      <c r="AA485" s="7">
        <f>VLOOKUP(Table1[[#This Row],[Province_Number]],base[],13)</f>
        <v>1</v>
      </c>
      <c r="AB485" s="7" t="str">
        <f>VLOOKUP(Table1[[#This Row],[Province_Number]],base[],14)</f>
        <v>Havana</v>
      </c>
      <c r="AC485" s="7">
        <f>VLOOKUP(Table1[[#This Row],[Province_Number]],base[],15)</f>
        <v>0</v>
      </c>
    </row>
    <row r="486" spans="1:29" ht="16.5" hidden="1" thickTop="1" thickBot="1" x14ac:dyDescent="0.3">
      <c r="A486">
        <v>485</v>
      </c>
      <c r="B486" t="s">
        <v>1460</v>
      </c>
      <c r="C486" s="5" t="s">
        <v>13</v>
      </c>
      <c r="D486" s="5" t="s">
        <v>13</v>
      </c>
      <c r="E486" s="5" t="s">
        <v>13</v>
      </c>
      <c r="F486" s="5" t="s">
        <v>76</v>
      </c>
      <c r="G486" s="5" t="s">
        <v>77</v>
      </c>
      <c r="H486" s="5">
        <v>1000</v>
      </c>
      <c r="I486" s="5" t="s">
        <v>1051</v>
      </c>
      <c r="J486" s="5" t="s">
        <v>16</v>
      </c>
      <c r="K486" s="5"/>
      <c r="L486" s="5">
        <v>2</v>
      </c>
      <c r="M486" s="5">
        <v>3</v>
      </c>
      <c r="N486" s="5">
        <v>2</v>
      </c>
      <c r="O486" s="5" t="s">
        <v>6838</v>
      </c>
      <c r="P486" s="5" t="s">
        <v>4237</v>
      </c>
      <c r="Q486" s="5" t="s">
        <v>1460</v>
      </c>
      <c r="R486" s="5">
        <v>0</v>
      </c>
      <c r="S486" s="6" t="s">
        <v>4237</v>
      </c>
      <c r="T486" s="4" t="str">
        <f>VLOOKUP(Table1[[#This Row],[Province_Number]],WikiTable[],3)</f>
        <v>North America</v>
      </c>
      <c r="U486" s="4" t="str">
        <f>VLOOKUP(Table1[[#This Row],[Province_Number]],WikiTable[],4)</f>
        <v>The Caribbean</v>
      </c>
      <c r="V486" s="4" t="str">
        <f>VLOOKUP(Table1[[#This Row],[Province_Number]],WikiTable[],12)</f>
        <v>Caribbean</v>
      </c>
      <c r="W486" s="7" t="str">
        <f>VLOOKUP(Table1[[#This Row],[Province_Number]],WikiTable[],11)</f>
        <v>Unknown</v>
      </c>
      <c r="X486" s="4" t="str">
        <f>VLOOKUP(Table1[[#This Row],[Province_Number]],base[],3)</f>
        <v>CAS</v>
      </c>
      <c r="Y486" s="7">
        <f>VLOOKUP(Table1[[#This Row],[Province_Number]],base[],11)</f>
        <v>2</v>
      </c>
      <c r="Z486" s="7">
        <f>VLOOKUP(Table1[[#This Row],[Province_Number]],base[],12)</f>
        <v>3</v>
      </c>
      <c r="AA486" s="7">
        <f>VLOOKUP(Table1[[#This Row],[Province_Number]],base[],13)</f>
        <v>1</v>
      </c>
      <c r="AB486" s="7" t="str">
        <f>VLOOKUP(Table1[[#This Row],[Province_Number]],base[],14)</f>
        <v>Moron</v>
      </c>
      <c r="AC486" s="7">
        <f>VLOOKUP(Table1[[#This Row],[Province_Number]],base[],15)</f>
        <v>0</v>
      </c>
    </row>
    <row r="487" spans="1:29" ht="16.5" hidden="1" thickTop="1" thickBot="1" x14ac:dyDescent="0.3">
      <c r="A487">
        <v>486</v>
      </c>
      <c r="B487" t="s">
        <v>1461</v>
      </c>
      <c r="C487" s="5" t="s">
        <v>13</v>
      </c>
      <c r="D487" s="5" t="s">
        <v>13</v>
      </c>
      <c r="E487" s="5" t="s">
        <v>13</v>
      </c>
      <c r="F487" s="5" t="s">
        <v>76</v>
      </c>
      <c r="G487" s="5" t="s">
        <v>77</v>
      </c>
      <c r="H487" s="5">
        <v>1000</v>
      </c>
      <c r="I487" s="5" t="s">
        <v>1051</v>
      </c>
      <c r="J487" s="5" t="s">
        <v>16</v>
      </c>
      <c r="K487" s="5"/>
      <c r="L487" s="5">
        <v>2</v>
      </c>
      <c r="M487" s="5">
        <v>3</v>
      </c>
      <c r="N487" s="5">
        <v>3</v>
      </c>
      <c r="O487" s="5" t="s">
        <v>6837</v>
      </c>
      <c r="P487" s="5" t="s">
        <v>4237</v>
      </c>
      <c r="Q487" s="5" t="s">
        <v>1461</v>
      </c>
      <c r="R487" s="5">
        <v>0</v>
      </c>
      <c r="S487" s="6" t="s">
        <v>4237</v>
      </c>
      <c r="T487" s="4" t="str">
        <f>VLOOKUP(Table1[[#This Row],[Province_Number]],WikiTable[],3)</f>
        <v>North America</v>
      </c>
      <c r="U487" s="4" t="str">
        <f>VLOOKUP(Table1[[#This Row],[Province_Number]],WikiTable[],4)</f>
        <v>The Caribbean</v>
      </c>
      <c r="V487" s="4" t="str">
        <f>VLOOKUP(Table1[[#This Row],[Province_Number]],WikiTable[],12)</f>
        <v>Caribbean</v>
      </c>
      <c r="W487" s="7" t="str">
        <f>VLOOKUP(Table1[[#This Row],[Province_Number]],WikiTable[],11)</f>
        <v>Unknown</v>
      </c>
      <c r="X487" s="4" t="str">
        <f>VLOOKUP(Table1[[#This Row],[Province_Number]],base[],3)</f>
        <v>CAS</v>
      </c>
      <c r="Y487" s="7">
        <f>VLOOKUP(Table1[[#This Row],[Province_Number]],base[],11)</f>
        <v>2</v>
      </c>
      <c r="Z487" s="7">
        <f>VLOOKUP(Table1[[#This Row],[Province_Number]],base[],12)</f>
        <v>3</v>
      </c>
      <c r="AA487" s="7">
        <f>VLOOKUP(Table1[[#This Row],[Province_Number]],base[],13)</f>
        <v>1</v>
      </c>
      <c r="AB487" s="7" t="str">
        <f>VLOOKUP(Table1[[#This Row],[Province_Number]],base[],14)</f>
        <v>Guantanamo</v>
      </c>
      <c r="AC487" s="7">
        <f>VLOOKUP(Table1[[#This Row],[Province_Number]],base[],15)</f>
        <v>0</v>
      </c>
    </row>
    <row r="488" spans="1:29" ht="16.5" hidden="1" thickTop="1" thickBot="1" x14ac:dyDescent="0.3">
      <c r="A488">
        <v>487</v>
      </c>
      <c r="B488" t="s">
        <v>1462</v>
      </c>
      <c r="C488" s="5" t="s">
        <v>248</v>
      </c>
      <c r="D488" s="5" t="s">
        <v>248</v>
      </c>
      <c r="E488" s="5" t="s">
        <v>248</v>
      </c>
      <c r="F488" s="5" t="s">
        <v>449</v>
      </c>
      <c r="G488" s="5" t="s">
        <v>450</v>
      </c>
      <c r="H488" s="5">
        <v>1000</v>
      </c>
      <c r="I488" s="5" t="s">
        <v>1051</v>
      </c>
      <c r="J488" s="5" t="s">
        <v>16</v>
      </c>
      <c r="K488" s="5"/>
      <c r="L488" s="5"/>
      <c r="M488" s="5"/>
      <c r="N488" s="5"/>
      <c r="O488" s="5"/>
      <c r="P488" s="5"/>
      <c r="Q488" s="5"/>
      <c r="R488" s="5"/>
      <c r="S488" s="6"/>
      <c r="T488" s="4" t="str">
        <f>VLOOKUP(Table1[[#This Row],[Province_Number]],WikiTable[],3)</f>
        <v>North America</v>
      </c>
      <c r="U488" s="4" t="str">
        <f>VLOOKUP(Table1[[#This Row],[Province_Number]],WikiTable[],4)</f>
        <v>The Caribbean</v>
      </c>
      <c r="V488" s="4" t="str">
        <f>VLOOKUP(Table1[[#This Row],[Province_Number]],WikiTable[],12)</f>
        <v>Caribbean</v>
      </c>
      <c r="W488" s="7" t="str">
        <f>VLOOKUP(Table1[[#This Row],[Province_Number]],WikiTable[],11)</f>
        <v>Unknown</v>
      </c>
      <c r="X488" s="4" t="str">
        <f>VLOOKUP(Table1[[#This Row],[Province_Number]],base[],3)</f>
        <v>CAS</v>
      </c>
      <c r="Y488" s="7">
        <f>VLOOKUP(Table1[[#This Row],[Province_Number]],base[],11)</f>
        <v>4</v>
      </c>
      <c r="Z488" s="7">
        <f>VLOOKUP(Table1[[#This Row],[Province_Number]],base[],12)</f>
        <v>5</v>
      </c>
      <c r="AA488" s="7">
        <f>VLOOKUP(Table1[[#This Row],[Province_Number]],base[],13)</f>
        <v>1</v>
      </c>
      <c r="AB488" s="7" t="str">
        <f>VLOOKUP(Table1[[#This Row],[Province_Number]],base[],14)</f>
        <v>Jamaica</v>
      </c>
      <c r="AC488" s="7">
        <f>VLOOKUP(Table1[[#This Row],[Province_Number]],base[],15)</f>
        <v>0</v>
      </c>
    </row>
    <row r="489" spans="1:29" ht="16.5" hidden="1" thickTop="1" thickBot="1" x14ac:dyDescent="0.3">
      <c r="A489">
        <v>488</v>
      </c>
      <c r="B489" t="s">
        <v>1463</v>
      </c>
      <c r="C489" s="5" t="s">
        <v>248</v>
      </c>
      <c r="D489" s="5" t="s">
        <v>248</v>
      </c>
      <c r="E489" s="5" t="s">
        <v>248</v>
      </c>
      <c r="F489" s="5" t="s">
        <v>449</v>
      </c>
      <c r="G489" s="5" t="s">
        <v>450</v>
      </c>
      <c r="H489" s="5">
        <v>1000</v>
      </c>
      <c r="I489" s="5" t="s">
        <v>1051</v>
      </c>
      <c r="J489" s="5" t="s">
        <v>16</v>
      </c>
      <c r="K489" s="5"/>
      <c r="L489" s="5"/>
      <c r="M489" s="5"/>
      <c r="N489" s="5"/>
      <c r="O489" s="5"/>
      <c r="P489" s="5"/>
      <c r="Q489" s="5"/>
      <c r="R489" s="5"/>
      <c r="S489" s="6"/>
      <c r="T489" s="4" t="str">
        <f>VLOOKUP(Table1[[#This Row],[Province_Number]],WikiTable[],3)</f>
        <v>North America</v>
      </c>
      <c r="U489" s="4" t="str">
        <f>VLOOKUP(Table1[[#This Row],[Province_Number]],WikiTable[],4)</f>
        <v>The Caribbean</v>
      </c>
      <c r="V489" s="4" t="str">
        <f>VLOOKUP(Table1[[#This Row],[Province_Number]],WikiTable[],12)</f>
        <v>Caribbean</v>
      </c>
      <c r="W489" s="7" t="str">
        <f>VLOOKUP(Table1[[#This Row],[Province_Number]],WikiTable[],11)</f>
        <v>Unknown</v>
      </c>
      <c r="X489" s="4" t="str">
        <f>VLOOKUP(Table1[[#This Row],[Province_Number]],base[],3)</f>
        <v>CAS</v>
      </c>
      <c r="Y489" s="7">
        <f>VLOOKUP(Table1[[#This Row],[Province_Number]],base[],11)</f>
        <v>2</v>
      </c>
      <c r="Z489" s="7">
        <f>VLOOKUP(Table1[[#This Row],[Province_Number]],base[],12)</f>
        <v>3</v>
      </c>
      <c r="AA489" s="7">
        <f>VLOOKUP(Table1[[#This Row],[Province_Number]],base[],13)</f>
        <v>1</v>
      </c>
      <c r="AB489" s="7" t="str">
        <f>VLOOKUP(Table1[[#This Row],[Province_Number]],base[],14)</f>
        <v>Les Cayes</v>
      </c>
      <c r="AC489" s="7">
        <f>VLOOKUP(Table1[[#This Row],[Province_Number]],base[],15)</f>
        <v>0</v>
      </c>
    </row>
    <row r="490" spans="1:29" ht="16.5" hidden="1" thickTop="1" thickBot="1" x14ac:dyDescent="0.3">
      <c r="A490">
        <v>489</v>
      </c>
      <c r="B490" t="s">
        <v>1464</v>
      </c>
      <c r="C490" s="5" t="s">
        <v>248</v>
      </c>
      <c r="D490" s="5" t="s">
        <v>248</v>
      </c>
      <c r="E490" s="5" t="s">
        <v>248</v>
      </c>
      <c r="F490" s="5" t="s">
        <v>449</v>
      </c>
      <c r="G490" s="5" t="s">
        <v>450</v>
      </c>
      <c r="H490" s="5">
        <v>1000</v>
      </c>
      <c r="I490" s="5" t="s">
        <v>1051</v>
      </c>
      <c r="J490" s="5" t="s">
        <v>16</v>
      </c>
      <c r="K490" s="5"/>
      <c r="L490" s="5"/>
      <c r="M490" s="5"/>
      <c r="N490" s="5"/>
      <c r="O490" s="5"/>
      <c r="P490" s="5"/>
      <c r="Q490" s="5"/>
      <c r="R490" s="5"/>
      <c r="S490" s="6"/>
      <c r="T490" s="4" t="str">
        <f>VLOOKUP(Table1[[#This Row],[Province_Number]],WikiTable[],3)</f>
        <v>North America</v>
      </c>
      <c r="U490" s="4" t="str">
        <f>VLOOKUP(Table1[[#This Row],[Province_Number]],WikiTable[],4)</f>
        <v>The Caribbean</v>
      </c>
      <c r="V490" s="4" t="str">
        <f>VLOOKUP(Table1[[#This Row],[Province_Number]],WikiTable[],12)</f>
        <v>Caribbean</v>
      </c>
      <c r="W490" s="7" t="str">
        <f>VLOOKUP(Table1[[#This Row],[Province_Number]],WikiTable[],11)</f>
        <v>Unknown</v>
      </c>
      <c r="X490" s="4" t="str">
        <f>VLOOKUP(Table1[[#This Row],[Province_Number]],base[],3)</f>
        <v>CAS</v>
      </c>
      <c r="Y490" s="7">
        <f>VLOOKUP(Table1[[#This Row],[Province_Number]],base[],11)</f>
        <v>2</v>
      </c>
      <c r="Z490" s="7">
        <f>VLOOKUP(Table1[[#This Row],[Province_Number]],base[],12)</f>
        <v>2</v>
      </c>
      <c r="AA490" s="7">
        <f>VLOOKUP(Table1[[#This Row],[Province_Number]],base[],13)</f>
        <v>1</v>
      </c>
      <c r="AB490" s="7" t="str">
        <f>VLOOKUP(Table1[[#This Row],[Province_Number]],base[],14)</f>
        <v>Tortuga</v>
      </c>
      <c r="AC490" s="7">
        <f>VLOOKUP(Table1[[#This Row],[Province_Number]],base[],15)</f>
        <v>0</v>
      </c>
    </row>
    <row r="491" spans="1:29" ht="16.5" hidden="1" thickTop="1" thickBot="1" x14ac:dyDescent="0.3">
      <c r="A491">
        <v>490</v>
      </c>
      <c r="B491" t="s">
        <v>1466</v>
      </c>
      <c r="C491" s="5" t="s">
        <v>248</v>
      </c>
      <c r="D491" s="5" t="s">
        <v>248</v>
      </c>
      <c r="E491" s="5" t="s">
        <v>248</v>
      </c>
      <c r="F491" s="5" t="s">
        <v>449</v>
      </c>
      <c r="G491" s="5" t="s">
        <v>450</v>
      </c>
      <c r="H491" s="5">
        <v>1000</v>
      </c>
      <c r="I491" s="5" t="s">
        <v>1051</v>
      </c>
      <c r="J491" s="5" t="s">
        <v>16</v>
      </c>
      <c r="K491" s="5"/>
      <c r="L491" s="5"/>
      <c r="M491" s="5"/>
      <c r="N491" s="5"/>
      <c r="O491" s="5"/>
      <c r="P491" s="5"/>
      <c r="Q491" s="5"/>
      <c r="R491" s="5"/>
      <c r="S491" s="6"/>
      <c r="T491" s="4" t="str">
        <f>VLOOKUP(Table1[[#This Row],[Province_Number]],WikiTable[],3)</f>
        <v>North America</v>
      </c>
      <c r="U491" s="4" t="str">
        <f>VLOOKUP(Table1[[#This Row],[Province_Number]],WikiTable[],4)</f>
        <v>The Caribbean</v>
      </c>
      <c r="V491" s="4" t="str">
        <f>VLOOKUP(Table1[[#This Row],[Province_Number]],WikiTable[],12)</f>
        <v>Caribbean</v>
      </c>
      <c r="W491" s="7" t="str">
        <f>VLOOKUP(Table1[[#This Row],[Province_Number]],WikiTable[],11)</f>
        <v>Unknown</v>
      </c>
      <c r="X491" s="4" t="str">
        <f>VLOOKUP(Table1[[#This Row],[Province_Number]],base[],3)</f>
        <v>CAS</v>
      </c>
      <c r="Y491" s="7">
        <f>VLOOKUP(Table1[[#This Row],[Province_Number]],base[],11)</f>
        <v>2</v>
      </c>
      <c r="Z491" s="7">
        <f>VLOOKUP(Table1[[#This Row],[Province_Number]],base[],12)</f>
        <v>3</v>
      </c>
      <c r="AA491" s="7">
        <f>VLOOKUP(Table1[[#This Row],[Province_Number]],base[],13)</f>
        <v>1</v>
      </c>
      <c r="AB491" s="7" t="str">
        <f>VLOOKUP(Table1[[#This Row],[Province_Number]],base[],14)</f>
        <v>Barahona</v>
      </c>
      <c r="AC491" s="7">
        <f>VLOOKUP(Table1[[#This Row],[Province_Number]],base[],15)</f>
        <v>0</v>
      </c>
    </row>
    <row r="492" spans="1:29" ht="16.5" hidden="1" thickTop="1" thickBot="1" x14ac:dyDescent="0.3">
      <c r="A492">
        <v>491</v>
      </c>
      <c r="B492" t="s">
        <v>1467</v>
      </c>
      <c r="C492" s="5" t="s">
        <v>248</v>
      </c>
      <c r="D492" s="5" t="s">
        <v>248</v>
      </c>
      <c r="E492" s="5" t="s">
        <v>248</v>
      </c>
      <c r="F492" s="5" t="s">
        <v>449</v>
      </c>
      <c r="G492" s="5" t="s">
        <v>450</v>
      </c>
      <c r="H492" s="5">
        <v>1000</v>
      </c>
      <c r="I492" s="5" t="s">
        <v>1051</v>
      </c>
      <c r="J492" s="5" t="s">
        <v>16</v>
      </c>
      <c r="K492" s="5"/>
      <c r="L492" s="5"/>
      <c r="M492" s="5"/>
      <c r="N492" s="5"/>
      <c r="O492" s="5"/>
      <c r="P492" s="5"/>
      <c r="Q492" s="5"/>
      <c r="R492" s="5"/>
      <c r="S492" s="6"/>
      <c r="T492" s="4" t="str">
        <f>VLOOKUP(Table1[[#This Row],[Province_Number]],WikiTable[],3)</f>
        <v>North America</v>
      </c>
      <c r="U492" s="4" t="str">
        <f>VLOOKUP(Table1[[#This Row],[Province_Number]],WikiTable[],4)</f>
        <v>The Caribbean</v>
      </c>
      <c r="V492" s="4" t="str">
        <f>VLOOKUP(Table1[[#This Row],[Province_Number]],WikiTable[],12)</f>
        <v>Caribbean</v>
      </c>
      <c r="W492" s="7" t="str">
        <f>VLOOKUP(Table1[[#This Row],[Province_Number]],WikiTable[],11)</f>
        <v>Unknown</v>
      </c>
      <c r="X492" s="4" t="str">
        <f>VLOOKUP(Table1[[#This Row],[Province_Number]],base[],3)</f>
        <v>CAS</v>
      </c>
      <c r="Y492" s="7">
        <f>VLOOKUP(Table1[[#This Row],[Province_Number]],base[],11)</f>
        <v>3</v>
      </c>
      <c r="Z492" s="7">
        <f>VLOOKUP(Table1[[#This Row],[Province_Number]],base[],12)</f>
        <v>3</v>
      </c>
      <c r="AA492" s="7">
        <f>VLOOKUP(Table1[[#This Row],[Province_Number]],base[],13)</f>
        <v>1</v>
      </c>
      <c r="AB492" s="7" t="str">
        <f>VLOOKUP(Table1[[#This Row],[Province_Number]],base[],14)</f>
        <v>Curacao</v>
      </c>
      <c r="AC492" s="7">
        <f>VLOOKUP(Table1[[#This Row],[Province_Number]],base[],15)</f>
        <v>0</v>
      </c>
    </row>
    <row r="493" spans="1:29" ht="16.5" hidden="1" thickTop="1" thickBot="1" x14ac:dyDescent="0.3">
      <c r="A493">
        <v>492</v>
      </c>
      <c r="B493" t="s">
        <v>1468</v>
      </c>
      <c r="C493" s="5" t="s">
        <v>248</v>
      </c>
      <c r="D493" s="5" t="s">
        <v>248</v>
      </c>
      <c r="E493" s="5" t="s">
        <v>248</v>
      </c>
      <c r="F493" s="5" t="s">
        <v>449</v>
      </c>
      <c r="G493" s="5" t="s">
        <v>450</v>
      </c>
      <c r="H493" s="5">
        <v>1000</v>
      </c>
      <c r="I493" s="5" t="s">
        <v>1051</v>
      </c>
      <c r="J493" s="5" t="s">
        <v>16</v>
      </c>
      <c r="K493" s="5"/>
      <c r="L493" s="5"/>
      <c r="M493" s="5"/>
      <c r="N493" s="5"/>
      <c r="O493" s="5"/>
      <c r="P493" s="5"/>
      <c r="Q493" s="5"/>
      <c r="R493" s="5"/>
      <c r="S493" s="6"/>
      <c r="T493" s="4" t="str">
        <f>VLOOKUP(Table1[[#This Row],[Province_Number]],WikiTable[],3)</f>
        <v>North America</v>
      </c>
      <c r="U493" s="4" t="str">
        <f>VLOOKUP(Table1[[#This Row],[Province_Number]],WikiTable[],4)</f>
        <v>The Caribbean</v>
      </c>
      <c r="V493" s="4" t="str">
        <f>VLOOKUP(Table1[[#This Row],[Province_Number]],WikiTable[],12)</f>
        <v>Caribbean</v>
      </c>
      <c r="W493" s="7" t="str">
        <f>VLOOKUP(Table1[[#This Row],[Province_Number]],WikiTable[],11)</f>
        <v>Unknown</v>
      </c>
      <c r="X493" s="4" t="str">
        <f>VLOOKUP(Table1[[#This Row],[Province_Number]],base[],3)</f>
        <v>CAS</v>
      </c>
      <c r="Y493" s="7">
        <f>VLOOKUP(Table1[[#This Row],[Province_Number]],base[],11)</f>
        <v>4</v>
      </c>
      <c r="Z493" s="7">
        <f>VLOOKUP(Table1[[#This Row],[Province_Number]],base[],12)</f>
        <v>5</v>
      </c>
      <c r="AA493" s="7">
        <f>VLOOKUP(Table1[[#This Row],[Province_Number]],base[],13)</f>
        <v>1</v>
      </c>
      <c r="AB493" s="7" t="str">
        <f>VLOOKUP(Table1[[#This Row],[Province_Number]],base[],14)</f>
        <v>Puerto Rico</v>
      </c>
      <c r="AC493" s="7">
        <f>VLOOKUP(Table1[[#This Row],[Province_Number]],base[],15)</f>
        <v>0</v>
      </c>
    </row>
    <row r="494" spans="1:29" ht="16.5" hidden="1" thickTop="1" thickBot="1" x14ac:dyDescent="0.3">
      <c r="A494">
        <v>493</v>
      </c>
      <c r="B494" t="s">
        <v>1469</v>
      </c>
      <c r="C494" s="5" t="s">
        <v>248</v>
      </c>
      <c r="D494" s="5" t="s">
        <v>248</v>
      </c>
      <c r="E494" s="5" t="s">
        <v>248</v>
      </c>
      <c r="F494" s="5" t="s">
        <v>449</v>
      </c>
      <c r="G494" s="5" t="s">
        <v>450</v>
      </c>
      <c r="H494" s="5">
        <v>1000</v>
      </c>
      <c r="I494" s="5" t="s">
        <v>1051</v>
      </c>
      <c r="J494" s="5" t="s">
        <v>16</v>
      </c>
      <c r="K494" s="5"/>
      <c r="L494" s="5"/>
      <c r="M494" s="5"/>
      <c r="N494" s="5"/>
      <c r="O494" s="5"/>
      <c r="P494" s="5"/>
      <c r="Q494" s="5"/>
      <c r="R494" s="5"/>
      <c r="S494" s="6"/>
      <c r="T494" s="4" t="str">
        <f>VLOOKUP(Table1[[#This Row],[Province_Number]],WikiTable[],3)</f>
        <v>North America</v>
      </c>
      <c r="U494" s="4" t="str">
        <f>VLOOKUP(Table1[[#This Row],[Province_Number]],WikiTable[],4)</f>
        <v>The Caribbean</v>
      </c>
      <c r="V494" s="4" t="str">
        <f>VLOOKUP(Table1[[#This Row],[Province_Number]],WikiTable[],12)</f>
        <v>Caribbean</v>
      </c>
      <c r="W494" s="7" t="str">
        <f>VLOOKUP(Table1[[#This Row],[Province_Number]],WikiTable[],11)</f>
        <v>Unknown</v>
      </c>
      <c r="X494" s="4" t="str">
        <f>VLOOKUP(Table1[[#This Row],[Province_Number]],base[],3)</f>
        <v>CAS</v>
      </c>
      <c r="Y494" s="7">
        <f>VLOOKUP(Table1[[#This Row],[Province_Number]],base[],11)</f>
        <v>4</v>
      </c>
      <c r="Z494" s="7">
        <f>VLOOKUP(Table1[[#This Row],[Province_Number]],base[],12)</f>
        <v>4</v>
      </c>
      <c r="AA494" s="7">
        <f>VLOOKUP(Table1[[#This Row],[Province_Number]],base[],13)</f>
        <v>1</v>
      </c>
      <c r="AB494" s="7" t="str">
        <f>VLOOKUP(Table1[[#This Row],[Province_Number]],base[],14)</f>
        <v>St. Thomas</v>
      </c>
      <c r="AC494" s="7">
        <f>VLOOKUP(Table1[[#This Row],[Province_Number]],base[],15)</f>
        <v>0</v>
      </c>
    </row>
    <row r="495" spans="1:29" ht="16.5" hidden="1" thickTop="1" thickBot="1" x14ac:dyDescent="0.3">
      <c r="A495">
        <v>494</v>
      </c>
      <c r="B495" t="s">
        <v>1470</v>
      </c>
      <c r="C495" s="5" t="s">
        <v>248</v>
      </c>
      <c r="D495" s="5" t="s">
        <v>248</v>
      </c>
      <c r="E495" s="5" t="s">
        <v>248</v>
      </c>
      <c r="F495" s="5" t="s">
        <v>449</v>
      </c>
      <c r="G495" s="5" t="s">
        <v>450</v>
      </c>
      <c r="H495" s="5">
        <v>1000</v>
      </c>
      <c r="I495" s="5" t="s">
        <v>1051</v>
      </c>
      <c r="J495" s="5" t="s">
        <v>16</v>
      </c>
      <c r="K495" s="5"/>
      <c r="L495" s="5"/>
      <c r="M495" s="5"/>
      <c r="N495" s="5"/>
      <c r="O495" s="5"/>
      <c r="P495" s="5"/>
      <c r="Q495" s="5"/>
      <c r="R495" s="5"/>
      <c r="S495" s="6"/>
      <c r="T495" s="4" t="str">
        <f>VLOOKUP(Table1[[#This Row],[Province_Number]],WikiTable[],3)</f>
        <v>North America</v>
      </c>
      <c r="U495" s="4" t="str">
        <f>VLOOKUP(Table1[[#This Row],[Province_Number]],WikiTable[],4)</f>
        <v>The Caribbean</v>
      </c>
      <c r="V495" s="4" t="str">
        <f>VLOOKUP(Table1[[#This Row],[Province_Number]],WikiTable[],12)</f>
        <v>Caribbean</v>
      </c>
      <c r="W495" s="7" t="str">
        <f>VLOOKUP(Table1[[#This Row],[Province_Number]],WikiTable[],11)</f>
        <v>Unknown</v>
      </c>
      <c r="X495" s="4" t="str">
        <f>VLOOKUP(Table1[[#This Row],[Province_Number]],base[],3)</f>
        <v>FRA</v>
      </c>
      <c r="Y495" s="7">
        <f>VLOOKUP(Table1[[#This Row],[Province_Number]],base[],11)</f>
        <v>4</v>
      </c>
      <c r="Z495" s="7">
        <f>VLOOKUP(Table1[[#This Row],[Province_Number]],base[],12)</f>
        <v>4</v>
      </c>
      <c r="AA495" s="7">
        <f>VLOOKUP(Table1[[#This Row],[Province_Number]],base[],13)</f>
        <v>1</v>
      </c>
      <c r="AB495" s="7" t="str">
        <f>VLOOKUP(Table1[[#This Row],[Province_Number]],base[],14)</f>
        <v>St. Kitts</v>
      </c>
      <c r="AC495" s="7">
        <f>VLOOKUP(Table1[[#This Row],[Province_Number]],base[],15)</f>
        <v>0</v>
      </c>
    </row>
    <row r="496" spans="1:29" ht="16.5" hidden="1" thickTop="1" thickBot="1" x14ac:dyDescent="0.3">
      <c r="A496">
        <v>495</v>
      </c>
      <c r="B496" t="s">
        <v>1471</v>
      </c>
      <c r="C496" s="5" t="s">
        <v>248</v>
      </c>
      <c r="D496" s="5" t="s">
        <v>248</v>
      </c>
      <c r="E496" s="5" t="s">
        <v>248</v>
      </c>
      <c r="F496" s="5" t="s">
        <v>449</v>
      </c>
      <c r="G496" s="5" t="s">
        <v>450</v>
      </c>
      <c r="H496" s="5">
        <v>1000</v>
      </c>
      <c r="I496" s="5" t="s">
        <v>1051</v>
      </c>
      <c r="J496" s="5" t="s">
        <v>16</v>
      </c>
      <c r="K496" s="5"/>
      <c r="L496" s="5"/>
      <c r="M496" s="5"/>
      <c r="N496" s="5"/>
      <c r="O496" s="5"/>
      <c r="P496" s="5"/>
      <c r="Q496" s="5"/>
      <c r="R496" s="5"/>
      <c r="S496" s="6"/>
      <c r="T496" s="4" t="str">
        <f>VLOOKUP(Table1[[#This Row],[Province_Number]],WikiTable[],3)</f>
        <v>North America</v>
      </c>
      <c r="U496" s="4" t="str">
        <f>VLOOKUP(Table1[[#This Row],[Province_Number]],WikiTable[],4)</f>
        <v>The Caribbean</v>
      </c>
      <c r="V496" s="4" t="str">
        <f>VLOOKUP(Table1[[#This Row],[Province_Number]],WikiTable[],12)</f>
        <v>Caribbean</v>
      </c>
      <c r="W496" s="7" t="str">
        <f>VLOOKUP(Table1[[#This Row],[Province_Number]],WikiTable[],11)</f>
        <v>Unknown</v>
      </c>
      <c r="X496" s="4" t="str">
        <f>VLOOKUP(Table1[[#This Row],[Province_Number]],base[],3)</f>
        <v>ENG</v>
      </c>
      <c r="Y496" s="7">
        <f>VLOOKUP(Table1[[#This Row],[Province_Number]],base[],11)</f>
        <v>4</v>
      </c>
      <c r="Z496" s="7">
        <f>VLOOKUP(Table1[[#This Row],[Province_Number]],base[],12)</f>
        <v>5</v>
      </c>
      <c r="AA496" s="7">
        <f>VLOOKUP(Table1[[#This Row],[Province_Number]],base[],13)</f>
        <v>1</v>
      </c>
      <c r="AB496" s="7" t="str">
        <f>VLOOKUP(Table1[[#This Row],[Province_Number]],base[],14)</f>
        <v>Antigua</v>
      </c>
      <c r="AC496" s="7">
        <f>VLOOKUP(Table1[[#This Row],[Province_Number]],base[],15)</f>
        <v>0</v>
      </c>
    </row>
    <row r="497" spans="1:29" ht="16.5" hidden="1" thickTop="1" thickBot="1" x14ac:dyDescent="0.3">
      <c r="A497">
        <v>496</v>
      </c>
      <c r="B497" t="s">
        <v>1472</v>
      </c>
      <c r="C497" s="5" t="s">
        <v>248</v>
      </c>
      <c r="D497" s="5" t="s">
        <v>248</v>
      </c>
      <c r="E497" s="5" t="s">
        <v>248</v>
      </c>
      <c r="F497" s="5" t="s">
        <v>449</v>
      </c>
      <c r="G497" s="5" t="s">
        <v>450</v>
      </c>
      <c r="H497" s="5">
        <v>1000</v>
      </c>
      <c r="I497" s="5" t="s">
        <v>1051</v>
      </c>
      <c r="J497" s="5" t="s">
        <v>16</v>
      </c>
      <c r="K497" s="5"/>
      <c r="L497" s="5"/>
      <c r="M497" s="5"/>
      <c r="N497" s="5"/>
      <c r="O497" s="5"/>
      <c r="P497" s="5"/>
      <c r="Q497" s="5"/>
      <c r="R497" s="5"/>
      <c r="S497" s="6"/>
      <c r="T497" s="4" t="str">
        <f>VLOOKUP(Table1[[#This Row],[Province_Number]],WikiTable[],3)</f>
        <v>North America</v>
      </c>
      <c r="U497" s="4" t="str">
        <f>VLOOKUP(Table1[[#This Row],[Province_Number]],WikiTable[],4)</f>
        <v>The Caribbean</v>
      </c>
      <c r="V497" s="4" t="str">
        <f>VLOOKUP(Table1[[#This Row],[Province_Number]],WikiTable[],12)</f>
        <v>Caribbean</v>
      </c>
      <c r="W497" s="7" t="str">
        <f>VLOOKUP(Table1[[#This Row],[Province_Number]],WikiTable[],11)</f>
        <v>Unknown</v>
      </c>
      <c r="X497" s="4" t="str">
        <f>VLOOKUP(Table1[[#This Row],[Province_Number]],base[],3)</f>
        <v>FRA</v>
      </c>
      <c r="Y497" s="7">
        <f>VLOOKUP(Table1[[#This Row],[Province_Number]],base[],11)</f>
        <v>4</v>
      </c>
      <c r="Z497" s="7">
        <f>VLOOKUP(Table1[[#This Row],[Province_Number]],base[],12)</f>
        <v>5</v>
      </c>
      <c r="AA497" s="7">
        <f>VLOOKUP(Table1[[#This Row],[Province_Number]],base[],13)</f>
        <v>1</v>
      </c>
      <c r="AB497" s="7" t="str">
        <f>VLOOKUP(Table1[[#This Row],[Province_Number]],base[],14)</f>
        <v>Guadeloupe</v>
      </c>
      <c r="AC497" s="7">
        <f>VLOOKUP(Table1[[#This Row],[Province_Number]],base[],15)</f>
        <v>0</v>
      </c>
    </row>
    <row r="498" spans="1:29" ht="16.5" hidden="1" thickTop="1" thickBot="1" x14ac:dyDescent="0.3">
      <c r="A498">
        <v>497</v>
      </c>
      <c r="B498" t="s">
        <v>1473</v>
      </c>
      <c r="C498" s="5" t="s">
        <v>248</v>
      </c>
      <c r="D498" s="5" t="s">
        <v>248</v>
      </c>
      <c r="E498" s="5" t="s">
        <v>248</v>
      </c>
      <c r="F498" s="5" t="s">
        <v>449</v>
      </c>
      <c r="G498" s="5" t="s">
        <v>450</v>
      </c>
      <c r="H498" s="5">
        <v>1000</v>
      </c>
      <c r="I498" s="5" t="s">
        <v>1051</v>
      </c>
      <c r="J498" s="5" t="s">
        <v>16</v>
      </c>
      <c r="K498" s="5"/>
      <c r="L498" s="5"/>
      <c r="M498" s="5"/>
      <c r="N498" s="5"/>
      <c r="O498" s="5"/>
      <c r="P498" s="5"/>
      <c r="Q498" s="5"/>
      <c r="R498" s="5"/>
      <c r="S498" s="6"/>
      <c r="T498" s="4" t="str">
        <f>VLOOKUP(Table1[[#This Row],[Province_Number]],WikiTable[],3)</f>
        <v>North America</v>
      </c>
      <c r="U498" s="4" t="str">
        <f>VLOOKUP(Table1[[#This Row],[Province_Number]],WikiTable[],4)</f>
        <v>The Caribbean</v>
      </c>
      <c r="V498" s="4" t="str">
        <f>VLOOKUP(Table1[[#This Row],[Province_Number]],WikiTable[],12)</f>
        <v>Caribbean</v>
      </c>
      <c r="W498" s="7" t="str">
        <f>VLOOKUP(Table1[[#This Row],[Province_Number]],WikiTable[],11)</f>
        <v>Unknown</v>
      </c>
      <c r="X498" s="4" t="str">
        <f>VLOOKUP(Table1[[#This Row],[Province_Number]],base[],3)</f>
        <v>FRA</v>
      </c>
      <c r="Y498" s="7">
        <f>VLOOKUP(Table1[[#This Row],[Province_Number]],base[],11)</f>
        <v>4</v>
      </c>
      <c r="Z498" s="7">
        <f>VLOOKUP(Table1[[#This Row],[Province_Number]],base[],12)</f>
        <v>5</v>
      </c>
      <c r="AA498" s="7">
        <f>VLOOKUP(Table1[[#This Row],[Province_Number]],base[],13)</f>
        <v>1</v>
      </c>
      <c r="AB498" s="7" t="str">
        <f>VLOOKUP(Table1[[#This Row],[Province_Number]],base[],14)</f>
        <v>Dominica</v>
      </c>
      <c r="AC498" s="7">
        <f>VLOOKUP(Table1[[#This Row],[Province_Number]],base[],15)</f>
        <v>0</v>
      </c>
    </row>
    <row r="499" spans="1:29" ht="16.5" hidden="1" thickTop="1" thickBot="1" x14ac:dyDescent="0.3">
      <c r="A499">
        <v>498</v>
      </c>
      <c r="B499" t="s">
        <v>2237</v>
      </c>
      <c r="C499" s="5"/>
      <c r="D499" s="5"/>
      <c r="E499" s="5"/>
      <c r="F499" s="5"/>
      <c r="G499" s="5"/>
      <c r="H499" s="5"/>
      <c r="I499" s="5" t="s">
        <v>1051</v>
      </c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7" t="str">
        <f>VLOOKUP(Table1[[#This Row],[Province_Number]],WikiTable[],3)</f>
        <v>North America</v>
      </c>
      <c r="U499" s="7" t="str">
        <f>VLOOKUP(Table1[[#This Row],[Province_Number]],WikiTable[],4)</f>
        <v>The Caribbean</v>
      </c>
      <c r="V499" s="7" t="str">
        <f>VLOOKUP(Table1[[#This Row],[Province_Number]],WikiTable[],12)</f>
        <v>Caribbean</v>
      </c>
      <c r="W499" s="7" t="str">
        <f>VLOOKUP(Table1[[#This Row],[Province_Number]],WikiTable[],11)</f>
        <v>Unknown</v>
      </c>
      <c r="X499" s="7" t="str">
        <f>VLOOKUP(Table1[[#This Row],[Province_Number]],base[],3)</f>
        <v>CAS</v>
      </c>
      <c r="Y499" s="7">
        <f>VLOOKUP(Table1[[#This Row],[Province_Number]],base[],11)</f>
        <v>4</v>
      </c>
      <c r="Z499" s="7">
        <f>VLOOKUP(Table1[[#This Row],[Province_Number]],base[],12)</f>
        <v>5</v>
      </c>
      <c r="AA499" s="7">
        <f>VLOOKUP(Table1[[#This Row],[Province_Number]],base[],13)</f>
        <v>1</v>
      </c>
      <c r="AB499" s="7" t="str">
        <f>VLOOKUP(Table1[[#This Row],[Province_Number]],base[],14)</f>
        <v>Martinique</v>
      </c>
      <c r="AC499" s="7">
        <f>VLOOKUP(Table1[[#This Row],[Province_Number]],base[],15)</f>
        <v>0</v>
      </c>
    </row>
    <row r="500" spans="1:29" ht="16.5" hidden="1" thickTop="1" thickBot="1" x14ac:dyDescent="0.3">
      <c r="A500">
        <v>499</v>
      </c>
      <c r="B500" t="s">
        <v>2238</v>
      </c>
      <c r="C500" s="5"/>
      <c r="D500" s="5"/>
      <c r="E500" s="5"/>
      <c r="F500" s="5"/>
      <c r="G500" s="5"/>
      <c r="H500" s="5"/>
      <c r="I500" s="5" t="s">
        <v>1051</v>
      </c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7" t="str">
        <f>VLOOKUP(Table1[[#This Row],[Province_Number]],WikiTable[],3)</f>
        <v>North America</v>
      </c>
      <c r="U500" s="7" t="str">
        <f>VLOOKUP(Table1[[#This Row],[Province_Number]],WikiTable[],4)</f>
        <v>The Caribbean</v>
      </c>
      <c r="V500" s="7" t="str">
        <f>VLOOKUP(Table1[[#This Row],[Province_Number]],WikiTable[],12)</f>
        <v>Caribbean</v>
      </c>
      <c r="W500" s="7" t="str">
        <f>VLOOKUP(Table1[[#This Row],[Province_Number]],WikiTable[],11)</f>
        <v>Unknown</v>
      </c>
      <c r="X500" s="7" t="str">
        <f>VLOOKUP(Table1[[#This Row],[Province_Number]],base[],3)</f>
        <v>ENG</v>
      </c>
      <c r="Y500" s="7">
        <f>VLOOKUP(Table1[[#This Row],[Province_Number]],base[],11)</f>
        <v>4</v>
      </c>
      <c r="Z500" s="7">
        <f>VLOOKUP(Table1[[#This Row],[Province_Number]],base[],12)</f>
        <v>5</v>
      </c>
      <c r="AA500" s="7">
        <f>VLOOKUP(Table1[[#This Row],[Province_Number]],base[],13)</f>
        <v>1</v>
      </c>
      <c r="AB500" s="7" t="str">
        <f>VLOOKUP(Table1[[#This Row],[Province_Number]],base[],14)</f>
        <v>St. Lucia</v>
      </c>
      <c r="AC500" s="7">
        <f>VLOOKUP(Table1[[#This Row],[Province_Number]],base[],15)</f>
        <v>0</v>
      </c>
    </row>
    <row r="501" spans="1:29" ht="16.5" hidden="1" thickTop="1" thickBot="1" x14ac:dyDescent="0.3">
      <c r="A501">
        <v>500</v>
      </c>
      <c r="B501" t="s">
        <v>2239</v>
      </c>
      <c r="C501" s="5"/>
      <c r="D501" s="5"/>
      <c r="E501" s="5"/>
      <c r="F501" s="5"/>
      <c r="G501" s="5"/>
      <c r="H501" s="5"/>
      <c r="I501" s="5" t="s">
        <v>1051</v>
      </c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7" t="str">
        <f>VLOOKUP(Table1[[#This Row],[Province_Number]],WikiTable[],3)</f>
        <v>North America</v>
      </c>
      <c r="U501" s="7" t="str">
        <f>VLOOKUP(Table1[[#This Row],[Province_Number]],WikiTable[],4)</f>
        <v>The Caribbean</v>
      </c>
      <c r="V501" s="7" t="str">
        <f>VLOOKUP(Table1[[#This Row],[Province_Number]],WikiTable[],12)</f>
        <v>Caribbean</v>
      </c>
      <c r="W501" s="7" t="str">
        <f>VLOOKUP(Table1[[#This Row],[Province_Number]],WikiTable[],11)</f>
        <v>Unknown</v>
      </c>
      <c r="X501" s="7" t="str">
        <f>VLOOKUP(Table1[[#This Row],[Province_Number]],base[],3)</f>
        <v>FRA</v>
      </c>
      <c r="Y501" s="7">
        <f>VLOOKUP(Table1[[#This Row],[Province_Number]],base[],11)</f>
        <v>4</v>
      </c>
      <c r="Z501" s="7">
        <f>VLOOKUP(Table1[[#This Row],[Province_Number]],base[],12)</f>
        <v>5</v>
      </c>
      <c r="AA501" s="7">
        <f>VLOOKUP(Table1[[#This Row],[Province_Number]],base[],13)</f>
        <v>1</v>
      </c>
      <c r="AB501" s="7" t="str">
        <f>VLOOKUP(Table1[[#This Row],[Province_Number]],base[],14)</f>
        <v>St. Vincent</v>
      </c>
      <c r="AC501" s="7">
        <f>VLOOKUP(Table1[[#This Row],[Province_Number]],base[],15)</f>
        <v>0</v>
      </c>
    </row>
    <row r="502" spans="1:29" ht="16.5" hidden="1" thickTop="1" thickBot="1" x14ac:dyDescent="0.3">
      <c r="A502">
        <v>501</v>
      </c>
      <c r="B502" t="s">
        <v>2240</v>
      </c>
      <c r="C502" s="5"/>
      <c r="D502" s="5"/>
      <c r="E502" s="5"/>
      <c r="F502" s="5"/>
      <c r="G502" s="5"/>
      <c r="H502" s="5"/>
      <c r="I502" s="5" t="s">
        <v>1051</v>
      </c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7" t="str">
        <f>VLOOKUP(Table1[[#This Row],[Province_Number]],WikiTable[],3)</f>
        <v>North America</v>
      </c>
      <c r="U502" s="7" t="str">
        <f>VLOOKUP(Table1[[#This Row],[Province_Number]],WikiTable[],4)</f>
        <v>The Caribbean</v>
      </c>
      <c r="V502" s="7" t="str">
        <f>VLOOKUP(Table1[[#This Row],[Province_Number]],WikiTable[],12)</f>
        <v>Caribbean</v>
      </c>
      <c r="W502" s="7" t="str">
        <f>VLOOKUP(Table1[[#This Row],[Province_Number]],WikiTable[],11)</f>
        <v>Unknown</v>
      </c>
      <c r="X502" s="7" t="str">
        <f>VLOOKUP(Table1[[#This Row],[Province_Number]],base[],3)</f>
        <v>ENG</v>
      </c>
      <c r="Y502" s="7">
        <f>VLOOKUP(Table1[[#This Row],[Province_Number]],base[],11)</f>
        <v>4</v>
      </c>
      <c r="Z502" s="7">
        <f>VLOOKUP(Table1[[#This Row],[Province_Number]],base[],12)</f>
        <v>5</v>
      </c>
      <c r="AA502" s="7">
        <f>VLOOKUP(Table1[[#This Row],[Province_Number]],base[],13)</f>
        <v>1</v>
      </c>
      <c r="AB502" s="7" t="str">
        <f>VLOOKUP(Table1[[#This Row],[Province_Number]],base[],14)</f>
        <v>Barbados</v>
      </c>
      <c r="AC502" s="7">
        <f>VLOOKUP(Table1[[#This Row],[Province_Number]],base[],15)</f>
        <v>0</v>
      </c>
    </row>
    <row r="503" spans="1:29" ht="16.5" hidden="1" thickTop="1" thickBot="1" x14ac:dyDescent="0.3">
      <c r="A503">
        <v>502</v>
      </c>
      <c r="B503" t="s">
        <v>2241</v>
      </c>
      <c r="C503" s="5"/>
      <c r="D503" s="5"/>
      <c r="E503" s="5"/>
      <c r="F503" s="5"/>
      <c r="G503" s="5"/>
      <c r="H503" s="5"/>
      <c r="I503" s="5" t="s">
        <v>1051</v>
      </c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7" t="str">
        <f>VLOOKUP(Table1[[#This Row],[Province_Number]],WikiTable[],3)</f>
        <v>North America</v>
      </c>
      <c r="U503" s="7" t="str">
        <f>VLOOKUP(Table1[[#This Row],[Province_Number]],WikiTable[],4)</f>
        <v>The Caribbean</v>
      </c>
      <c r="V503" s="7" t="str">
        <f>VLOOKUP(Table1[[#This Row],[Province_Number]],WikiTable[],12)</f>
        <v>Caribbean</v>
      </c>
      <c r="W503" s="7" t="str">
        <f>VLOOKUP(Table1[[#This Row],[Province_Number]],WikiTable[],11)</f>
        <v>Unknown</v>
      </c>
      <c r="X503" s="7" t="str">
        <f>VLOOKUP(Table1[[#This Row],[Province_Number]],base[],3)</f>
        <v>CAS</v>
      </c>
      <c r="Y503" s="7">
        <f>VLOOKUP(Table1[[#This Row],[Province_Number]],base[],11)</f>
        <v>4</v>
      </c>
      <c r="Z503" s="7">
        <f>VLOOKUP(Table1[[#This Row],[Province_Number]],base[],12)</f>
        <v>5</v>
      </c>
      <c r="AA503" s="7">
        <f>VLOOKUP(Table1[[#This Row],[Province_Number]],base[],13)</f>
        <v>1</v>
      </c>
      <c r="AB503" s="7" t="str">
        <f>VLOOKUP(Table1[[#This Row],[Province_Number]],base[],14)</f>
        <v>Trinidad</v>
      </c>
      <c r="AC503" s="7">
        <f>VLOOKUP(Table1[[#This Row],[Province_Number]],base[],15)</f>
        <v>0</v>
      </c>
    </row>
    <row r="504" spans="1:29" ht="16.5" hidden="1" thickTop="1" thickBot="1" x14ac:dyDescent="0.3">
      <c r="A504">
        <v>503</v>
      </c>
      <c r="B504" t="s">
        <v>1476</v>
      </c>
      <c r="C504" s="5" t="s">
        <v>1857</v>
      </c>
      <c r="D504" s="5" t="s">
        <v>1857</v>
      </c>
      <c r="E504" s="5" t="s">
        <v>6802</v>
      </c>
      <c r="F504" s="5" t="s">
        <v>596</v>
      </c>
      <c r="G504" s="5" t="s">
        <v>150</v>
      </c>
      <c r="H504" s="5">
        <v>2000</v>
      </c>
      <c r="I504" s="5" t="s">
        <v>4226</v>
      </c>
      <c r="J504" s="5" t="s">
        <v>16</v>
      </c>
      <c r="K504" s="5"/>
      <c r="L504" s="5"/>
      <c r="M504" s="5"/>
      <c r="N504" s="5"/>
      <c r="O504" s="5"/>
      <c r="P504" s="5"/>
      <c r="Q504" s="5"/>
      <c r="R504" s="5"/>
      <c r="S504" s="6"/>
      <c r="T504" s="4" t="str">
        <f>VLOOKUP(Table1[[#This Row],[Province_Number]],WikiTable[],3)</f>
        <v>Asia</v>
      </c>
      <c r="U504" s="4" t="str">
        <f>VLOOKUP(Table1[[#This Row],[Province_Number]],WikiTable[],4)</f>
        <v>Indian Coast / India / Gujarat / East Asian Trade Port</v>
      </c>
      <c r="V504" s="4" t="str">
        <f>VLOOKUP(Table1[[#This Row],[Province_Number]],WikiTable[],12)</f>
        <v>Indus</v>
      </c>
      <c r="W504" s="7" t="str">
        <f>VLOOKUP(Table1[[#This Row],[Province_Number]],WikiTable[],11)</f>
        <v>Salt</v>
      </c>
      <c r="X504" s="4" t="str">
        <f>VLOOKUP(Table1[[#This Row],[Province_Number]],base[],3)</f>
        <v>KAT</v>
      </c>
      <c r="Y504" s="7">
        <f>VLOOKUP(Table1[[#This Row],[Province_Number]],base[],11)</f>
        <v>1</v>
      </c>
      <c r="Z504" s="7">
        <f>VLOOKUP(Table1[[#This Row],[Province_Number]],base[],12)</f>
        <v>1</v>
      </c>
      <c r="AA504" s="7">
        <f>VLOOKUP(Table1[[#This Row],[Province_Number]],base[],13)</f>
        <v>1</v>
      </c>
      <c r="AB504" s="7" t="str">
        <f>VLOOKUP(Table1[[#This Row],[Province_Number]],base[],14)</f>
        <v>Lakhiyarvira</v>
      </c>
      <c r="AC504" s="7">
        <f>VLOOKUP(Table1[[#This Row],[Province_Number]],base[],15)</f>
        <v>0</v>
      </c>
    </row>
    <row r="505" spans="1:29" ht="16.5" hidden="1" thickTop="1" thickBot="1" x14ac:dyDescent="0.3">
      <c r="A505">
        <v>504</v>
      </c>
      <c r="B505" t="s">
        <v>1477</v>
      </c>
      <c r="C505" s="5" t="s">
        <v>616</v>
      </c>
      <c r="D505" s="5" t="s">
        <v>616</v>
      </c>
      <c r="E505" s="5" t="s">
        <v>616</v>
      </c>
      <c r="F505" s="5" t="s">
        <v>593</v>
      </c>
      <c r="G505" s="5" t="s">
        <v>150</v>
      </c>
      <c r="H505" s="5">
        <v>2000</v>
      </c>
      <c r="I505" s="5" t="s">
        <v>4226</v>
      </c>
      <c r="J505" s="5" t="s">
        <v>16</v>
      </c>
      <c r="K505" s="5"/>
      <c r="L505" s="5"/>
      <c r="M505" s="5"/>
      <c r="N505" s="5"/>
      <c r="O505" s="5"/>
      <c r="P505" s="5"/>
      <c r="Q505" s="5"/>
      <c r="R505" s="5"/>
      <c r="S505" s="6"/>
      <c r="T505" s="4" t="str">
        <f>VLOOKUP(Table1[[#This Row],[Province_Number]],WikiTable[],3)</f>
        <v>Asia</v>
      </c>
      <c r="U505" s="4" t="str">
        <f>VLOOKUP(Table1[[#This Row],[Province_Number]],WikiTable[],4)</f>
        <v>Sindh / Indian Coast / India / East Asian Trade Port</v>
      </c>
      <c r="V505" s="4" t="str">
        <f>VLOOKUP(Table1[[#This Row],[Province_Number]],WikiTable[],12)</f>
        <v>Indus</v>
      </c>
      <c r="W505" s="7" t="str">
        <f>VLOOKUP(Table1[[#This Row],[Province_Number]],WikiTable[],11)</f>
        <v>Cotton</v>
      </c>
      <c r="X505" s="4" t="str">
        <f>VLOOKUP(Table1[[#This Row],[Province_Number]],base[],3)</f>
        <v>SND</v>
      </c>
      <c r="Y505" s="7">
        <f>VLOOKUP(Table1[[#This Row],[Province_Number]],base[],11)</f>
        <v>4</v>
      </c>
      <c r="Z505" s="7">
        <f>VLOOKUP(Table1[[#This Row],[Province_Number]],base[],12)</f>
        <v>4</v>
      </c>
      <c r="AA505" s="7">
        <f>VLOOKUP(Table1[[#This Row],[Province_Number]],base[],13)</f>
        <v>3</v>
      </c>
      <c r="AB505" s="7" t="str">
        <f>VLOOKUP(Table1[[#This Row],[Province_Number]],base[],14)</f>
        <v>Thatta</v>
      </c>
      <c r="AC505" s="7">
        <f>VLOOKUP(Table1[[#This Row],[Province_Number]],base[],15)</f>
        <v>0</v>
      </c>
    </row>
    <row r="506" spans="1:29" ht="16.5" hidden="1" thickTop="1" thickBot="1" x14ac:dyDescent="0.3">
      <c r="A506">
        <v>505</v>
      </c>
      <c r="B506" t="s">
        <v>1478</v>
      </c>
      <c r="C506" s="5" t="s">
        <v>616</v>
      </c>
      <c r="D506" s="5" t="s">
        <v>616</v>
      </c>
      <c r="E506" s="5" t="s">
        <v>6803</v>
      </c>
      <c r="F506" s="5" t="s">
        <v>593</v>
      </c>
      <c r="G506" s="5" t="s">
        <v>150</v>
      </c>
      <c r="H506" s="5">
        <v>2000</v>
      </c>
      <c r="I506" s="5" t="s">
        <v>4226</v>
      </c>
      <c r="J506" s="5" t="s">
        <v>16</v>
      </c>
      <c r="K506" s="5"/>
      <c r="L506" s="5"/>
      <c r="M506" s="5"/>
      <c r="N506" s="5"/>
      <c r="O506" s="5"/>
      <c r="P506" s="5"/>
      <c r="Q506" s="5"/>
      <c r="R506" s="5"/>
      <c r="S506" s="6"/>
      <c r="T506" s="4" t="str">
        <f>VLOOKUP(Table1[[#This Row],[Province_Number]],WikiTable[],3)</f>
        <v>Asia</v>
      </c>
      <c r="U506" s="4" t="str">
        <f>VLOOKUP(Table1[[#This Row],[Province_Number]],WikiTable[],4)</f>
        <v>Sindh / India</v>
      </c>
      <c r="V506" s="4" t="str">
        <f>VLOOKUP(Table1[[#This Row],[Province_Number]],WikiTable[],12)</f>
        <v>Indus</v>
      </c>
      <c r="W506" s="7" t="str">
        <f>VLOOKUP(Table1[[#This Row],[Province_Number]],WikiTable[],11)</f>
        <v>Silk</v>
      </c>
      <c r="X506" s="4" t="str">
        <f>VLOOKUP(Table1[[#This Row],[Province_Number]],base[],3)</f>
        <v>SND</v>
      </c>
      <c r="Y506" s="7">
        <f>VLOOKUP(Table1[[#This Row],[Province_Number]],base[],11)</f>
        <v>3</v>
      </c>
      <c r="Z506" s="7">
        <f>VLOOKUP(Table1[[#This Row],[Province_Number]],base[],12)</f>
        <v>3</v>
      </c>
      <c r="AA506" s="7">
        <f>VLOOKUP(Table1[[#This Row],[Province_Number]],base[],13)</f>
        <v>3</v>
      </c>
      <c r="AB506" s="7" t="str">
        <f>VLOOKUP(Table1[[#This Row],[Province_Number]],base[],14)</f>
        <v>Sehwan</v>
      </c>
      <c r="AC506" s="7">
        <f>VLOOKUP(Table1[[#This Row],[Province_Number]],base[],15)</f>
        <v>0</v>
      </c>
    </row>
    <row r="507" spans="1:29" ht="16.5" hidden="1" thickTop="1" thickBot="1" x14ac:dyDescent="0.3">
      <c r="A507">
        <v>506</v>
      </c>
      <c r="B507" t="s">
        <v>1479</v>
      </c>
      <c r="C507" s="5" t="s">
        <v>1828</v>
      </c>
      <c r="D507" s="5" t="s">
        <v>1828</v>
      </c>
      <c r="E507" s="5" t="s">
        <v>1848</v>
      </c>
      <c r="F507" s="5" t="s">
        <v>593</v>
      </c>
      <c r="G507" s="5" t="s">
        <v>150</v>
      </c>
      <c r="H507" s="5">
        <v>2000</v>
      </c>
      <c r="I507" s="5" t="s">
        <v>4226</v>
      </c>
      <c r="J507" s="5" t="s">
        <v>16</v>
      </c>
      <c r="K507" s="5"/>
      <c r="L507" s="5"/>
      <c r="M507" s="5"/>
      <c r="N507" s="5"/>
      <c r="O507" s="5"/>
      <c r="P507" s="5"/>
      <c r="Q507" s="5"/>
      <c r="R507" s="5"/>
      <c r="S507" s="6"/>
      <c r="T507" s="4" t="str">
        <f>VLOOKUP(Table1[[#This Row],[Province_Number]],WikiTable[],3)</f>
        <v>Asia</v>
      </c>
      <c r="U507" s="4" t="str">
        <f>VLOOKUP(Table1[[#This Row],[Province_Number]],WikiTable[],4)</f>
        <v>Punjab / India</v>
      </c>
      <c r="V507" s="4" t="str">
        <f>VLOOKUP(Table1[[#This Row],[Province_Number]],WikiTable[],12)</f>
        <v>Indus</v>
      </c>
      <c r="W507" s="7" t="str">
        <f>VLOOKUP(Table1[[#This Row],[Province_Number]],WikiTable[],11)</f>
        <v>Cloth</v>
      </c>
      <c r="X507" s="4" t="str">
        <f>VLOOKUP(Table1[[#This Row],[Province_Number]],base[],3)</f>
        <v>MUL</v>
      </c>
      <c r="Y507" s="7">
        <f>VLOOKUP(Table1[[#This Row],[Province_Number]],base[],11)</f>
        <v>8</v>
      </c>
      <c r="Z507" s="7">
        <f>VLOOKUP(Table1[[#This Row],[Province_Number]],base[],12)</f>
        <v>8</v>
      </c>
      <c r="AA507" s="7">
        <f>VLOOKUP(Table1[[#This Row],[Province_Number]],base[],13)</f>
        <v>4</v>
      </c>
      <c r="AB507" s="7" t="str">
        <f>VLOOKUP(Table1[[#This Row],[Province_Number]],base[],14)</f>
        <v>Multan</v>
      </c>
      <c r="AC507" s="7">
        <f>VLOOKUP(Table1[[#This Row],[Province_Number]],base[],15)</f>
        <v>0</v>
      </c>
    </row>
    <row r="508" spans="1:29" ht="16.5" hidden="1" thickTop="1" thickBot="1" x14ac:dyDescent="0.3">
      <c r="A508">
        <v>507</v>
      </c>
      <c r="B508" t="s">
        <v>1480</v>
      </c>
      <c r="C508" s="5" t="s">
        <v>1849</v>
      </c>
      <c r="D508" s="5" t="s">
        <v>1849</v>
      </c>
      <c r="E508" s="5" t="s">
        <v>1849</v>
      </c>
      <c r="F508" s="5" t="s">
        <v>593</v>
      </c>
      <c r="G508" s="5" t="s">
        <v>150</v>
      </c>
      <c r="H508" s="5">
        <v>2000</v>
      </c>
      <c r="I508" s="5" t="s">
        <v>6785</v>
      </c>
      <c r="J508" s="5" t="s">
        <v>16</v>
      </c>
      <c r="K508" s="5"/>
      <c r="L508" s="5"/>
      <c r="M508" s="5"/>
      <c r="N508" s="5"/>
      <c r="O508" s="5"/>
      <c r="P508" s="5"/>
      <c r="Q508" s="5"/>
      <c r="R508" s="5"/>
      <c r="S508" s="6"/>
      <c r="T508" s="4" t="str">
        <f>VLOOKUP(Table1[[#This Row],[Province_Number]],WikiTable[],3)</f>
        <v>Asia</v>
      </c>
      <c r="U508" s="4" t="str">
        <f>VLOOKUP(Table1[[#This Row],[Province_Number]],WikiTable[],4)</f>
        <v>Punjab / India</v>
      </c>
      <c r="V508" s="4" t="str">
        <f>VLOOKUP(Table1[[#This Row],[Province_Number]],WikiTable[],12)</f>
        <v>Kashmir</v>
      </c>
      <c r="W508" s="7" t="str">
        <f>VLOOKUP(Table1[[#This Row],[Province_Number]],WikiTable[],11)</f>
        <v>Silk</v>
      </c>
      <c r="X508" s="4" t="str">
        <f>VLOOKUP(Table1[[#This Row],[Province_Number]],base[],3)</f>
        <v>DLH</v>
      </c>
      <c r="Y508" s="7">
        <f>VLOOKUP(Table1[[#This Row],[Province_Number]],base[],11)</f>
        <v>11</v>
      </c>
      <c r="Z508" s="7">
        <f>VLOOKUP(Table1[[#This Row],[Province_Number]],base[],12)</f>
        <v>12</v>
      </c>
      <c r="AA508" s="7">
        <f>VLOOKUP(Table1[[#This Row],[Province_Number]],base[],13)</f>
        <v>5</v>
      </c>
      <c r="AB508" s="7" t="str">
        <f>VLOOKUP(Table1[[#This Row],[Province_Number]],base[],14)</f>
        <v>Lahore</v>
      </c>
      <c r="AC508" s="7">
        <f>VLOOKUP(Table1[[#This Row],[Province_Number]],base[],15)</f>
        <v>0</v>
      </c>
    </row>
    <row r="509" spans="1:29" ht="16.5" hidden="1" thickTop="1" thickBot="1" x14ac:dyDescent="0.3">
      <c r="A509">
        <v>508</v>
      </c>
      <c r="B509" t="s">
        <v>1481</v>
      </c>
      <c r="C509" s="5" t="s">
        <v>1850</v>
      </c>
      <c r="D509" s="5" t="s">
        <v>1850</v>
      </c>
      <c r="E509" s="5" t="s">
        <v>1851</v>
      </c>
      <c r="F509" s="5" t="s">
        <v>620</v>
      </c>
      <c r="G509" s="5" t="s">
        <v>576</v>
      </c>
      <c r="H509" s="5">
        <v>2000</v>
      </c>
      <c r="I509" s="5" t="s">
        <v>6785</v>
      </c>
      <c r="J509" s="5" t="s">
        <v>16</v>
      </c>
      <c r="K509" s="5"/>
      <c r="L509" s="5">
        <v>3</v>
      </c>
      <c r="M509" s="5">
        <v>4</v>
      </c>
      <c r="N509" s="5">
        <v>4</v>
      </c>
      <c r="O509" s="5" t="s">
        <v>6817</v>
      </c>
      <c r="P509" s="5" t="s">
        <v>4237</v>
      </c>
      <c r="Q509" s="5" t="s">
        <v>6373</v>
      </c>
      <c r="R509" s="5">
        <v>0</v>
      </c>
      <c r="S509" s="6" t="s">
        <v>4237</v>
      </c>
      <c r="T509" s="4" t="str">
        <f>VLOOKUP(Table1[[#This Row],[Province_Number]],WikiTable[],3)</f>
        <v>Asia</v>
      </c>
      <c r="U509" s="4" t="str">
        <f>VLOOKUP(Table1[[#This Row],[Province_Number]],WikiTable[],4)</f>
        <v>India / Kashmir</v>
      </c>
      <c r="V509" s="4" t="str">
        <f>VLOOKUP(Table1[[#This Row],[Province_Number]],WikiTable[],12)</f>
        <v>Kashmir</v>
      </c>
      <c r="W509" s="7" t="str">
        <f>VLOOKUP(Table1[[#This Row],[Province_Number]],WikiTable[],11)</f>
        <v>Cloth</v>
      </c>
      <c r="X509" s="4" t="str">
        <f>VLOOKUP(Table1[[#This Row],[Province_Number]],base[],3)</f>
        <v>KSH</v>
      </c>
      <c r="Y509" s="7">
        <f>VLOOKUP(Table1[[#This Row],[Province_Number]],base[],11)</f>
        <v>3</v>
      </c>
      <c r="Z509" s="7">
        <f>VLOOKUP(Table1[[#This Row],[Province_Number]],base[],12)</f>
        <v>3</v>
      </c>
      <c r="AA509" s="7">
        <f>VLOOKUP(Table1[[#This Row],[Province_Number]],base[],13)</f>
        <v>3</v>
      </c>
      <c r="AB509" s="7" t="str">
        <f>VLOOKUP(Table1[[#This Row],[Province_Number]],base[],14)</f>
        <v>Srinagar</v>
      </c>
      <c r="AC509" s="7">
        <f>VLOOKUP(Table1[[#This Row],[Province_Number]],base[],15)</f>
        <v>0</v>
      </c>
    </row>
    <row r="510" spans="1:29" ht="16.5" hidden="1" thickTop="1" thickBot="1" x14ac:dyDescent="0.3">
      <c r="A510">
        <v>509</v>
      </c>
      <c r="B510" t="s">
        <v>2255</v>
      </c>
      <c r="C510" s="5"/>
      <c r="D510" s="5"/>
      <c r="E510" s="5"/>
      <c r="F510" s="5"/>
      <c r="G510" s="5"/>
      <c r="H510" s="5"/>
      <c r="I510" s="5" t="s">
        <v>6785</v>
      </c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7" t="str">
        <f>VLOOKUP(Table1[[#This Row],[Province_Number]],WikiTable[],3)</f>
        <v>Asia</v>
      </c>
      <c r="U510" s="7" t="str">
        <f>VLOOKUP(Table1[[#This Row],[Province_Number]],WikiTable[],4)</f>
        <v>India / Himalayas</v>
      </c>
      <c r="V510" s="7" t="str">
        <f>VLOOKUP(Table1[[#This Row],[Province_Number]],WikiTable[],12)</f>
        <v>Kashmir</v>
      </c>
      <c r="W510" s="7" t="str">
        <f>VLOOKUP(Table1[[#This Row],[Province_Number]],WikiTable[],11)</f>
        <v>Cotton</v>
      </c>
      <c r="X510" s="7" t="str">
        <f>VLOOKUP(Table1[[#This Row],[Province_Number]],base[],3)</f>
        <v>KGR</v>
      </c>
      <c r="Y510" s="7">
        <f>VLOOKUP(Table1[[#This Row],[Province_Number]],base[],11)</f>
        <v>2</v>
      </c>
      <c r="Z510" s="7">
        <f>VLOOKUP(Table1[[#This Row],[Province_Number]],base[],12)</f>
        <v>2</v>
      </c>
      <c r="AA510" s="7">
        <f>VLOOKUP(Table1[[#This Row],[Province_Number]],base[],13)</f>
        <v>1</v>
      </c>
      <c r="AB510" s="7" t="str">
        <f>VLOOKUP(Table1[[#This Row],[Province_Number]],base[],14)</f>
        <v>Kangra</v>
      </c>
      <c r="AC510" s="7">
        <f>VLOOKUP(Table1[[#This Row],[Province_Number]],base[],15)</f>
        <v>0</v>
      </c>
    </row>
    <row r="511" spans="1:29" ht="16.5" hidden="1" thickTop="1" thickBot="1" x14ac:dyDescent="0.3">
      <c r="A511">
        <v>510</v>
      </c>
      <c r="B511" t="s">
        <v>1483</v>
      </c>
      <c r="C511" s="5" t="s">
        <v>1828</v>
      </c>
      <c r="D511" s="5" t="s">
        <v>1828</v>
      </c>
      <c r="E511" s="5" t="s">
        <v>6804</v>
      </c>
      <c r="F511" s="5" t="s">
        <v>593</v>
      </c>
      <c r="G511" s="5" t="s">
        <v>150</v>
      </c>
      <c r="H511" s="5">
        <v>2000</v>
      </c>
      <c r="I511" s="5" t="s">
        <v>6781</v>
      </c>
      <c r="J511" s="5" t="s">
        <v>16</v>
      </c>
      <c r="K511" s="5"/>
      <c r="L511" s="5"/>
      <c r="M511" s="5"/>
      <c r="N511" s="5"/>
      <c r="O511" s="5"/>
      <c r="P511" s="5"/>
      <c r="Q511" s="5"/>
      <c r="R511" s="5"/>
      <c r="S511" s="6"/>
      <c r="T511" s="4" t="str">
        <f>VLOOKUP(Table1[[#This Row],[Province_Number]],WikiTable[],3)</f>
        <v>Asia</v>
      </c>
      <c r="U511" s="4" t="str">
        <f>VLOOKUP(Table1[[#This Row],[Province_Number]],WikiTable[],4)</f>
        <v>Punjab / India</v>
      </c>
      <c r="V511" s="4" t="str">
        <f>VLOOKUP(Table1[[#This Row],[Province_Number]],WikiTable[],12)</f>
        <v>Doab</v>
      </c>
      <c r="W511" s="7" t="str">
        <f>VLOOKUP(Table1[[#This Row],[Province_Number]],WikiTable[],11)</f>
        <v>Cotton</v>
      </c>
      <c r="X511" s="4" t="str">
        <f>VLOOKUP(Table1[[#This Row],[Province_Number]],base[],3)</f>
        <v>MUL</v>
      </c>
      <c r="Y511" s="7">
        <f>VLOOKUP(Table1[[#This Row],[Province_Number]],base[],11)</f>
        <v>5</v>
      </c>
      <c r="Z511" s="7">
        <f>VLOOKUP(Table1[[#This Row],[Province_Number]],base[],12)</f>
        <v>5</v>
      </c>
      <c r="AA511" s="7">
        <f>VLOOKUP(Table1[[#This Row],[Province_Number]],base[],13)</f>
        <v>3</v>
      </c>
      <c r="AB511" s="7" t="str">
        <f>VLOOKUP(Table1[[#This Row],[Province_Number]],base[],14)</f>
        <v>Sirhind</v>
      </c>
      <c r="AC511" s="7">
        <f>VLOOKUP(Table1[[#This Row],[Province_Number]],base[],15)</f>
        <v>0</v>
      </c>
    </row>
    <row r="512" spans="1:29" ht="16.5" hidden="1" thickTop="1" thickBot="1" x14ac:dyDescent="0.3">
      <c r="A512">
        <v>511</v>
      </c>
      <c r="B512" t="s">
        <v>2258</v>
      </c>
      <c r="C512" s="5"/>
      <c r="D512" s="5"/>
      <c r="E512" s="5"/>
      <c r="F512" s="5"/>
      <c r="G512" s="5"/>
      <c r="H512" s="5"/>
      <c r="I512" s="5" t="s">
        <v>6781</v>
      </c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7" t="str">
        <f>VLOOKUP(Table1[[#This Row],[Province_Number]],WikiTable[],3)</f>
        <v>Asia</v>
      </c>
      <c r="U512" s="7" t="str">
        <f>VLOOKUP(Table1[[#This Row],[Province_Number]],WikiTable[],4)</f>
        <v>India / Himalayas</v>
      </c>
      <c r="V512" s="7" t="str">
        <f>VLOOKUP(Table1[[#This Row],[Province_Number]],WikiTable[],12)</f>
        <v>Doab</v>
      </c>
      <c r="W512" s="7" t="str">
        <f>VLOOKUP(Table1[[#This Row],[Province_Number]],WikiTable[],11)</f>
        <v>Cotton</v>
      </c>
      <c r="X512" s="7" t="str">
        <f>VLOOKUP(Table1[[#This Row],[Province_Number]],base[],3)</f>
        <v>GHR</v>
      </c>
      <c r="Y512" s="7">
        <f>VLOOKUP(Table1[[#This Row],[Province_Number]],base[],11)</f>
        <v>1</v>
      </c>
      <c r="Z512" s="7">
        <f>VLOOKUP(Table1[[#This Row],[Province_Number]],base[],12)</f>
        <v>1</v>
      </c>
      <c r="AA512" s="7">
        <f>VLOOKUP(Table1[[#This Row],[Province_Number]],base[],13)</f>
        <v>1</v>
      </c>
      <c r="AB512" s="7" t="str">
        <f>VLOOKUP(Table1[[#This Row],[Province_Number]],base[],14)</f>
        <v>Devalgarh</v>
      </c>
      <c r="AC512" s="7">
        <f>VLOOKUP(Table1[[#This Row],[Province_Number]],base[],15)</f>
        <v>0</v>
      </c>
    </row>
    <row r="513" spans="1:29" ht="16.5" hidden="1" thickTop="1" thickBot="1" x14ac:dyDescent="0.3">
      <c r="A513">
        <v>512</v>
      </c>
      <c r="B513" t="s">
        <v>1484</v>
      </c>
      <c r="C513" s="5" t="s">
        <v>1828</v>
      </c>
      <c r="D513" s="5" t="s">
        <v>1828</v>
      </c>
      <c r="E513" s="5" t="s">
        <v>1828</v>
      </c>
      <c r="F513" s="5" t="s">
        <v>593</v>
      </c>
      <c r="G513" s="5" t="s">
        <v>150</v>
      </c>
      <c r="H513" s="5">
        <v>2000</v>
      </c>
      <c r="I513" s="5" t="s">
        <v>6781</v>
      </c>
      <c r="J513" s="5" t="s">
        <v>16</v>
      </c>
      <c r="K513" s="5"/>
      <c r="L513" s="5"/>
      <c r="M513" s="5"/>
      <c r="N513" s="5"/>
      <c r="O513" s="5"/>
      <c r="P513" s="5"/>
      <c r="Q513" s="5"/>
      <c r="R513" s="5"/>
      <c r="S513" s="6"/>
      <c r="T513" s="4" t="str">
        <f>VLOOKUP(Table1[[#This Row],[Province_Number]],WikiTable[],3)</f>
        <v>Asia</v>
      </c>
      <c r="U513" s="4" t="str">
        <f>VLOOKUP(Table1[[#This Row],[Province_Number]],WikiTable[],4)</f>
        <v>Rajputana / India</v>
      </c>
      <c r="V513" s="4" t="str">
        <f>VLOOKUP(Table1[[#This Row],[Province_Number]],WikiTable[],12)</f>
        <v>Doab</v>
      </c>
      <c r="W513" s="7" t="str">
        <f>VLOOKUP(Table1[[#This Row],[Province_Number]],WikiTable[],11)</f>
        <v>Wool</v>
      </c>
      <c r="X513" s="4" t="str">
        <f>VLOOKUP(Table1[[#This Row],[Province_Number]],base[],3)</f>
        <v>JAN</v>
      </c>
      <c r="Y513" s="7">
        <f>VLOOKUP(Table1[[#This Row],[Province_Number]],base[],11)</f>
        <v>1</v>
      </c>
      <c r="Z513" s="7">
        <f>VLOOKUP(Table1[[#This Row],[Province_Number]],base[],12)</f>
        <v>1</v>
      </c>
      <c r="AA513" s="7">
        <f>VLOOKUP(Table1[[#This Row],[Province_Number]],base[],13)</f>
        <v>1</v>
      </c>
      <c r="AB513" s="7" t="str">
        <f>VLOOKUP(Table1[[#This Row],[Province_Number]],base[],14)</f>
        <v>Pugal</v>
      </c>
      <c r="AC513" s="7">
        <f>VLOOKUP(Table1[[#This Row],[Province_Number]],base[],15)</f>
        <v>0</v>
      </c>
    </row>
    <row r="514" spans="1:29" ht="16.5" hidden="1" thickTop="1" thickBot="1" x14ac:dyDescent="0.3">
      <c r="A514">
        <v>513</v>
      </c>
      <c r="B514" t="s">
        <v>1485</v>
      </c>
      <c r="C514" s="5" t="s">
        <v>1828</v>
      </c>
      <c r="D514" s="5" t="s">
        <v>1828</v>
      </c>
      <c r="E514" s="5" t="s">
        <v>1828</v>
      </c>
      <c r="F514" s="5" t="s">
        <v>593</v>
      </c>
      <c r="G514" s="5" t="s">
        <v>480</v>
      </c>
      <c r="H514" s="5">
        <v>2000</v>
      </c>
      <c r="I514" s="5" t="s">
        <v>4226</v>
      </c>
      <c r="J514" s="5" t="s">
        <v>16</v>
      </c>
      <c r="K514" s="5"/>
      <c r="L514" s="5"/>
      <c r="M514" s="5"/>
      <c r="N514" s="5"/>
      <c r="O514" s="5"/>
      <c r="P514" s="5"/>
      <c r="Q514" s="5"/>
      <c r="R514" s="5"/>
      <c r="S514" s="6"/>
      <c r="T514" s="4" t="str">
        <f>VLOOKUP(Table1[[#This Row],[Province_Number]],WikiTable[],3)</f>
        <v>Asia</v>
      </c>
      <c r="U514" s="4" t="str">
        <f>VLOOKUP(Table1[[#This Row],[Province_Number]],WikiTable[],4)</f>
        <v>Rajputana / India</v>
      </c>
      <c r="V514" s="4" t="str">
        <f>VLOOKUP(Table1[[#This Row],[Province_Number]],WikiTable[],12)</f>
        <v>Indus</v>
      </c>
      <c r="W514" s="7" t="str">
        <f>VLOOKUP(Table1[[#This Row],[Province_Number]],WikiTable[],11)</f>
        <v>Wool</v>
      </c>
      <c r="X514" s="4" t="str">
        <f>VLOOKUP(Table1[[#This Row],[Province_Number]],base[],3)</f>
        <v>JSL</v>
      </c>
      <c r="Y514" s="7">
        <f>VLOOKUP(Table1[[#This Row],[Province_Number]],base[],11)</f>
        <v>1</v>
      </c>
      <c r="Z514" s="7">
        <f>VLOOKUP(Table1[[#This Row],[Province_Number]],base[],12)</f>
        <v>1</v>
      </c>
      <c r="AA514" s="7">
        <f>VLOOKUP(Table1[[#This Row],[Province_Number]],base[],13)</f>
        <v>1</v>
      </c>
      <c r="AB514" s="7" t="str">
        <f>VLOOKUP(Table1[[#This Row],[Province_Number]],base[],14)</f>
        <v>Jaisalmer</v>
      </c>
      <c r="AC514" s="7">
        <f>VLOOKUP(Table1[[#This Row],[Province_Number]],base[],15)</f>
        <v>0</v>
      </c>
    </row>
    <row r="515" spans="1:29" ht="16.5" hidden="1" thickTop="1" thickBot="1" x14ac:dyDescent="0.3">
      <c r="A515">
        <v>514</v>
      </c>
      <c r="B515" t="s">
        <v>1486</v>
      </c>
      <c r="C515" s="5" t="s">
        <v>1828</v>
      </c>
      <c r="D515" s="5" t="s">
        <v>1828</v>
      </c>
      <c r="E515" s="5" t="s">
        <v>1828</v>
      </c>
      <c r="F515" s="5" t="s">
        <v>593</v>
      </c>
      <c r="G515" s="5" t="s">
        <v>150</v>
      </c>
      <c r="H515" s="5">
        <v>2000</v>
      </c>
      <c r="I515" s="5" t="s">
        <v>4226</v>
      </c>
      <c r="J515" s="5" t="s">
        <v>16</v>
      </c>
      <c r="K515" s="5"/>
      <c r="L515" s="5"/>
      <c r="M515" s="5"/>
      <c r="N515" s="5"/>
      <c r="O515" s="5"/>
      <c r="P515" s="5"/>
      <c r="Q515" s="5"/>
      <c r="R515" s="5"/>
      <c r="S515" s="6"/>
      <c r="T515" s="4" t="str">
        <f>VLOOKUP(Table1[[#This Row],[Province_Number]],WikiTable[],3)</f>
        <v>Asia</v>
      </c>
      <c r="U515" s="4" t="str">
        <f>VLOOKUP(Table1[[#This Row],[Province_Number]],WikiTable[],4)</f>
        <v>Rajputana / India</v>
      </c>
      <c r="V515" s="4" t="str">
        <f>VLOOKUP(Table1[[#This Row],[Province_Number]],WikiTable[],12)</f>
        <v>Indus</v>
      </c>
      <c r="W515" s="7" t="str">
        <f>VLOOKUP(Table1[[#This Row],[Province_Number]],WikiTable[],11)</f>
        <v>Wool</v>
      </c>
      <c r="X515" s="4" t="str">
        <f>VLOOKUP(Table1[[#This Row],[Province_Number]],base[],3)</f>
        <v>MAW</v>
      </c>
      <c r="Y515" s="7">
        <f>VLOOKUP(Table1[[#This Row],[Province_Number]],base[],11)</f>
        <v>4</v>
      </c>
      <c r="Z515" s="7">
        <f>VLOOKUP(Table1[[#This Row],[Province_Number]],base[],12)</f>
        <v>3</v>
      </c>
      <c r="AA515" s="7">
        <f>VLOOKUP(Table1[[#This Row],[Province_Number]],base[],13)</f>
        <v>3</v>
      </c>
      <c r="AB515" s="7" t="str">
        <f>VLOOKUP(Table1[[#This Row],[Province_Number]],base[],14)</f>
        <v>Mandore</v>
      </c>
      <c r="AC515" s="7">
        <f>VLOOKUP(Table1[[#This Row],[Province_Number]],base[],15)</f>
        <v>0</v>
      </c>
    </row>
    <row r="516" spans="1:29" ht="16.5" hidden="1" thickTop="1" thickBot="1" x14ac:dyDescent="0.3">
      <c r="A516">
        <v>515</v>
      </c>
      <c r="B516" t="s">
        <v>1487</v>
      </c>
      <c r="C516" s="5" t="s">
        <v>595</v>
      </c>
      <c r="D516" s="5" t="s">
        <v>595</v>
      </c>
      <c r="E516" s="5" t="s">
        <v>595</v>
      </c>
      <c r="F516" s="5" t="s">
        <v>596</v>
      </c>
      <c r="G516" s="5" t="s">
        <v>480</v>
      </c>
      <c r="H516" s="5">
        <v>2000</v>
      </c>
      <c r="I516" s="5" t="s">
        <v>4226</v>
      </c>
      <c r="J516" s="5" t="s">
        <v>16</v>
      </c>
      <c r="K516" s="5" t="s">
        <v>4237</v>
      </c>
      <c r="L516" s="5">
        <v>2</v>
      </c>
      <c r="M516" s="5">
        <v>2</v>
      </c>
      <c r="N516" s="5">
        <v>3</v>
      </c>
      <c r="O516" s="5" t="s">
        <v>6837</v>
      </c>
      <c r="P516" s="5" t="s">
        <v>4237</v>
      </c>
      <c r="Q516" s="5" t="s">
        <v>1487</v>
      </c>
      <c r="R516" s="5">
        <v>0</v>
      </c>
      <c r="S516" s="6" t="s">
        <v>4237</v>
      </c>
      <c r="T516" s="4" t="str">
        <f>VLOOKUP(Table1[[#This Row],[Province_Number]],WikiTable[],3)</f>
        <v>Asia</v>
      </c>
      <c r="U516" s="4" t="str">
        <f>VLOOKUP(Table1[[#This Row],[Province_Number]],WikiTable[],4)</f>
        <v>Indian Coast / India / Gujarat / East Asian Trade Port</v>
      </c>
      <c r="V516" s="4" t="str">
        <f>VLOOKUP(Table1[[#This Row],[Province_Number]],WikiTable[],12)</f>
        <v>Indus</v>
      </c>
      <c r="W516" s="7" t="str">
        <f>VLOOKUP(Table1[[#This Row],[Province_Number]],WikiTable[],11)</f>
        <v>Sugar</v>
      </c>
      <c r="X516" s="4" t="str">
        <f>VLOOKUP(Table1[[#This Row],[Province_Number]],base[],3)</f>
        <v>KAT</v>
      </c>
      <c r="Y516" s="7">
        <f>VLOOKUP(Table1[[#This Row],[Province_Number]],base[],11)</f>
        <v>2</v>
      </c>
      <c r="Z516" s="7">
        <f>VLOOKUP(Table1[[#This Row],[Province_Number]],base[],12)</f>
        <v>2</v>
      </c>
      <c r="AA516" s="7">
        <f>VLOOKUP(Table1[[#This Row],[Province_Number]],base[],13)</f>
        <v>1</v>
      </c>
      <c r="AB516" s="7" t="str">
        <f>VLOOKUP(Table1[[#This Row],[Province_Number]],base[],14)</f>
        <v>Girnar</v>
      </c>
      <c r="AC516" s="7">
        <f>VLOOKUP(Table1[[#This Row],[Province_Number]],base[],15)</f>
        <v>0</v>
      </c>
    </row>
    <row r="517" spans="1:29" ht="16.5" hidden="1" thickTop="1" thickBot="1" x14ac:dyDescent="0.3">
      <c r="A517">
        <v>516</v>
      </c>
      <c r="B517" t="s">
        <v>1488</v>
      </c>
      <c r="C517" s="5" t="s">
        <v>1825</v>
      </c>
      <c r="D517" s="5" t="s">
        <v>1825</v>
      </c>
      <c r="E517" s="5" t="s">
        <v>1825</v>
      </c>
      <c r="F517" s="5" t="s">
        <v>479</v>
      </c>
      <c r="G517" s="5" t="s">
        <v>480</v>
      </c>
      <c r="H517" s="5">
        <v>2000</v>
      </c>
      <c r="I517" s="5" t="s">
        <v>6778</v>
      </c>
      <c r="J517" s="5" t="s">
        <v>16</v>
      </c>
      <c r="K517" s="5"/>
      <c r="L517" s="5"/>
      <c r="M517" s="5"/>
      <c r="N517" s="5"/>
      <c r="O517" s="5"/>
      <c r="P517" s="5"/>
      <c r="Q517" s="5"/>
      <c r="R517" s="5"/>
      <c r="S517" s="6"/>
      <c r="T517" s="4" t="str">
        <f>VLOOKUP(Table1[[#This Row],[Province_Number]],WikiTable[],3)</f>
        <v>Asia</v>
      </c>
      <c r="U517" s="4" t="str">
        <f>VLOOKUP(Table1[[#This Row],[Province_Number]],WikiTable[],4)</f>
        <v>Indian Coast / India / Gujarat / East Asian Trade Port</v>
      </c>
      <c r="V517" s="4" t="str">
        <f>VLOOKUP(Table1[[#This Row],[Province_Number]],WikiTable[],12)</f>
        <v>Goa</v>
      </c>
      <c r="W517" s="7" t="str">
        <f>VLOOKUP(Table1[[#This Row],[Province_Number]],WikiTable[],11)</f>
        <v>Silk</v>
      </c>
      <c r="X517" s="4" t="str">
        <f>VLOOKUP(Table1[[#This Row],[Province_Number]],base[],3)</f>
        <v>GUJ</v>
      </c>
      <c r="Y517" s="7">
        <f>VLOOKUP(Table1[[#This Row],[Province_Number]],base[],11)</f>
        <v>6</v>
      </c>
      <c r="Z517" s="7">
        <f>VLOOKUP(Table1[[#This Row],[Province_Number]],base[],12)</f>
        <v>6</v>
      </c>
      <c r="AA517" s="7">
        <f>VLOOKUP(Table1[[#This Row],[Province_Number]],base[],13)</f>
        <v>2</v>
      </c>
      <c r="AB517" s="7" t="str">
        <f>VLOOKUP(Table1[[#This Row],[Province_Number]],base[],14)</f>
        <v>Baroda</v>
      </c>
      <c r="AC517" s="7">
        <f>VLOOKUP(Table1[[#This Row],[Province_Number]],base[],15)</f>
        <v>0</v>
      </c>
    </row>
    <row r="518" spans="1:29" ht="16.5" hidden="1" thickTop="1" thickBot="1" x14ac:dyDescent="0.3">
      <c r="A518">
        <v>517</v>
      </c>
      <c r="B518" t="s">
        <v>1489</v>
      </c>
      <c r="C518" s="5" t="s">
        <v>1825</v>
      </c>
      <c r="D518" s="5" t="s">
        <v>1825</v>
      </c>
      <c r="E518" s="5" t="s">
        <v>1825</v>
      </c>
      <c r="F518" s="5" t="s">
        <v>479</v>
      </c>
      <c r="G518" s="5" t="s">
        <v>480</v>
      </c>
      <c r="H518" s="5">
        <v>2000</v>
      </c>
      <c r="I518" s="5" t="s">
        <v>6778</v>
      </c>
      <c r="J518" s="5" t="s">
        <v>16</v>
      </c>
      <c r="K518" s="5"/>
      <c r="L518" s="5"/>
      <c r="M518" s="5"/>
      <c r="N518" s="5"/>
      <c r="O518" s="5"/>
      <c r="P518" s="5"/>
      <c r="Q518" s="5"/>
      <c r="R518" s="5"/>
      <c r="S518" s="6"/>
      <c r="T518" s="4" t="str">
        <f>VLOOKUP(Table1[[#This Row],[Province_Number]],WikiTable[],3)</f>
        <v>Asia</v>
      </c>
      <c r="U518" s="4" t="str">
        <f>VLOOKUP(Table1[[#This Row],[Province_Number]],WikiTable[],4)</f>
        <v>Indian Coast / India / Gujarat / East Asian Trade Port</v>
      </c>
      <c r="V518" s="4" t="str">
        <f>VLOOKUP(Table1[[#This Row],[Province_Number]],WikiTable[],12)</f>
        <v>Goa</v>
      </c>
      <c r="W518" s="7" t="str">
        <f>VLOOKUP(Table1[[#This Row],[Province_Number]],WikiTable[],11)</f>
        <v>Silk</v>
      </c>
      <c r="X518" s="4" t="str">
        <f>VLOOKUP(Table1[[#This Row],[Province_Number]],base[],3)</f>
        <v>GUJ</v>
      </c>
      <c r="Y518" s="7">
        <f>VLOOKUP(Table1[[#This Row],[Province_Number]],base[],11)</f>
        <v>8</v>
      </c>
      <c r="Z518" s="7">
        <f>VLOOKUP(Table1[[#This Row],[Province_Number]],base[],12)</f>
        <v>8</v>
      </c>
      <c r="AA518" s="7">
        <f>VLOOKUP(Table1[[#This Row],[Province_Number]],base[],13)</f>
        <v>3</v>
      </c>
      <c r="AB518" s="7" t="str">
        <f>VLOOKUP(Table1[[#This Row],[Province_Number]],base[],14)</f>
        <v>Surat</v>
      </c>
      <c r="AC518" s="7">
        <f>VLOOKUP(Table1[[#This Row],[Province_Number]],base[],15)</f>
        <v>0</v>
      </c>
    </row>
    <row r="519" spans="1:29" ht="16.5" hidden="1" thickTop="1" thickBot="1" x14ac:dyDescent="0.3">
      <c r="A519">
        <v>518</v>
      </c>
      <c r="B519" t="s">
        <v>1490</v>
      </c>
      <c r="C519" s="5" t="s">
        <v>1828</v>
      </c>
      <c r="D519" s="5" t="s">
        <v>1828</v>
      </c>
      <c r="E519" s="5" t="s">
        <v>1828</v>
      </c>
      <c r="F519" s="5" t="s">
        <v>593</v>
      </c>
      <c r="G519" s="5" t="s">
        <v>480</v>
      </c>
      <c r="H519" s="5">
        <v>2000</v>
      </c>
      <c r="I519" s="5" t="s">
        <v>4226</v>
      </c>
      <c r="J519" s="5" t="s">
        <v>16</v>
      </c>
      <c r="K519" s="5"/>
      <c r="L519" s="5"/>
      <c r="M519" s="5"/>
      <c r="N519" s="5"/>
      <c r="O519" s="5"/>
      <c r="P519" s="5"/>
      <c r="Q519" s="5"/>
      <c r="R519" s="5"/>
      <c r="S519" s="6"/>
      <c r="T519" s="4" t="str">
        <f>VLOOKUP(Table1[[#This Row],[Province_Number]],WikiTable[],3)</f>
        <v>Asia</v>
      </c>
      <c r="U519" s="4" t="str">
        <f>VLOOKUP(Table1[[#This Row],[Province_Number]],WikiTable[],4)</f>
        <v>Rajputana / India</v>
      </c>
      <c r="V519" s="4" t="str">
        <f>VLOOKUP(Table1[[#This Row],[Province_Number]],WikiTable[],12)</f>
        <v>Indus</v>
      </c>
      <c r="W519" s="7" t="str">
        <f>VLOOKUP(Table1[[#This Row],[Province_Number]],WikiTable[],11)</f>
        <v>Grain</v>
      </c>
      <c r="X519" s="4" t="str">
        <f>VLOOKUP(Table1[[#This Row],[Province_Number]],base[],3)</f>
        <v>MER</v>
      </c>
      <c r="Y519" s="7">
        <f>VLOOKUP(Table1[[#This Row],[Province_Number]],base[],11)</f>
        <v>3</v>
      </c>
      <c r="Z519" s="7">
        <f>VLOOKUP(Table1[[#This Row],[Province_Number]],base[],12)</f>
        <v>2</v>
      </c>
      <c r="AA519" s="7">
        <f>VLOOKUP(Table1[[#This Row],[Province_Number]],base[],13)</f>
        <v>2</v>
      </c>
      <c r="AB519" s="7" t="str">
        <f>VLOOKUP(Table1[[#This Row],[Province_Number]],base[],14)</f>
        <v>Chittor</v>
      </c>
      <c r="AC519" s="7">
        <f>VLOOKUP(Table1[[#This Row],[Province_Number]],base[],15)</f>
        <v>0</v>
      </c>
    </row>
    <row r="520" spans="1:29" ht="16.5" hidden="1" thickTop="1" thickBot="1" x14ac:dyDescent="0.3">
      <c r="A520">
        <v>519</v>
      </c>
      <c r="B520" t="s">
        <v>1491</v>
      </c>
      <c r="C520" s="5" t="s">
        <v>1828</v>
      </c>
      <c r="D520" s="5" t="s">
        <v>1828</v>
      </c>
      <c r="E520" s="5" t="s">
        <v>1828</v>
      </c>
      <c r="F520" s="5" t="s">
        <v>593</v>
      </c>
      <c r="G520" s="5" t="s">
        <v>150</v>
      </c>
      <c r="H520" s="5">
        <v>2000</v>
      </c>
      <c r="I520" s="5" t="s">
        <v>6781</v>
      </c>
      <c r="J520" s="5" t="s">
        <v>16</v>
      </c>
      <c r="K520" s="5"/>
      <c r="L520" s="5"/>
      <c r="M520" s="5"/>
      <c r="N520" s="5"/>
      <c r="O520" s="5"/>
      <c r="P520" s="5"/>
      <c r="Q520" s="5"/>
      <c r="R520" s="5"/>
      <c r="S520" s="6"/>
      <c r="T520" s="4" t="str">
        <f>VLOOKUP(Table1[[#This Row],[Province_Number]],WikiTable[],3)</f>
        <v>Asia</v>
      </c>
      <c r="U520" s="4" t="str">
        <f>VLOOKUP(Table1[[#This Row],[Province_Number]],WikiTable[],4)</f>
        <v>Rajputana / India</v>
      </c>
      <c r="V520" s="4" t="str">
        <f>VLOOKUP(Table1[[#This Row],[Province_Number]],WikiTable[],12)</f>
        <v>Doab</v>
      </c>
      <c r="W520" s="7" t="str">
        <f>VLOOKUP(Table1[[#This Row],[Province_Number]],WikiTable[],11)</f>
        <v>Copper</v>
      </c>
      <c r="X520" s="4" t="str">
        <f>VLOOKUP(Table1[[#This Row],[Province_Number]],base[],3)</f>
        <v>DHU</v>
      </c>
      <c r="Y520" s="7">
        <f>VLOOKUP(Table1[[#This Row],[Province_Number]],base[],11)</f>
        <v>4</v>
      </c>
      <c r="Z520" s="7">
        <f>VLOOKUP(Table1[[#This Row],[Province_Number]],base[],12)</f>
        <v>3</v>
      </c>
      <c r="AA520" s="7">
        <f>VLOOKUP(Table1[[#This Row],[Province_Number]],base[],13)</f>
        <v>3</v>
      </c>
      <c r="AB520" s="7" t="str">
        <f>VLOOKUP(Table1[[#This Row],[Province_Number]],base[],14)</f>
        <v>Amber</v>
      </c>
      <c r="AC520" s="7">
        <f>VLOOKUP(Table1[[#This Row],[Province_Number]],base[],15)</f>
        <v>0</v>
      </c>
    </row>
    <row r="521" spans="1:29" ht="16.5" hidden="1" thickTop="1" thickBot="1" x14ac:dyDescent="0.3">
      <c r="A521">
        <v>520</v>
      </c>
      <c r="B521" t="s">
        <v>1493</v>
      </c>
      <c r="C521" s="5" t="s">
        <v>1828</v>
      </c>
      <c r="D521" s="5" t="s">
        <v>1828</v>
      </c>
      <c r="E521" s="5" t="s">
        <v>1828</v>
      </c>
      <c r="F521" s="5" t="s">
        <v>593</v>
      </c>
      <c r="G521" s="5" t="s">
        <v>150</v>
      </c>
      <c r="H521" s="5">
        <v>2000</v>
      </c>
      <c r="I521" s="5" t="s">
        <v>6781</v>
      </c>
      <c r="J521" s="5" t="s">
        <v>16</v>
      </c>
      <c r="K521" s="5"/>
      <c r="L521" s="5"/>
      <c r="M521" s="5"/>
      <c r="N521" s="5"/>
      <c r="O521" s="5"/>
      <c r="P521" s="5"/>
      <c r="Q521" s="5"/>
      <c r="R521" s="5"/>
      <c r="S521" s="6"/>
      <c r="T521" s="4" t="str">
        <f>VLOOKUP(Table1[[#This Row],[Province_Number]],WikiTable[],3)</f>
        <v>Asia</v>
      </c>
      <c r="U521" s="4" t="str">
        <f>VLOOKUP(Table1[[#This Row],[Province_Number]],WikiTable[],4)</f>
        <v>Rajputana / India</v>
      </c>
      <c r="V521" s="4" t="str">
        <f>VLOOKUP(Table1[[#This Row],[Province_Number]],WikiTable[],12)</f>
        <v>Doab</v>
      </c>
      <c r="W521" s="7" t="str">
        <f>VLOOKUP(Table1[[#This Row],[Province_Number]],WikiTable[],11)</f>
        <v>Cloth</v>
      </c>
      <c r="X521" s="4" t="str">
        <f>VLOOKUP(Table1[[#This Row],[Province_Number]],base[],3)</f>
        <v>MEW</v>
      </c>
      <c r="Y521" s="7">
        <f>VLOOKUP(Table1[[#This Row],[Province_Number]],base[],11)</f>
        <v>1</v>
      </c>
      <c r="Z521" s="7">
        <f>VLOOKUP(Table1[[#This Row],[Province_Number]],base[],12)</f>
        <v>1</v>
      </c>
      <c r="AA521" s="7">
        <f>VLOOKUP(Table1[[#This Row],[Province_Number]],base[],13)</f>
        <v>1</v>
      </c>
      <c r="AB521" s="7" t="str">
        <f>VLOOKUP(Table1[[#This Row],[Province_Number]],base[],14)</f>
        <v>Alwar</v>
      </c>
      <c r="AC521" s="7">
        <f>VLOOKUP(Table1[[#This Row],[Province_Number]],base[],15)</f>
        <v>0</v>
      </c>
    </row>
    <row r="522" spans="1:29" ht="16.5" hidden="1" thickTop="1" thickBot="1" x14ac:dyDescent="0.3">
      <c r="A522">
        <v>521</v>
      </c>
      <c r="B522" t="s">
        <v>1494</v>
      </c>
      <c r="C522" s="5" t="s">
        <v>1834</v>
      </c>
      <c r="D522" s="5" t="s">
        <v>1834</v>
      </c>
      <c r="E522" s="5" t="s">
        <v>1835</v>
      </c>
      <c r="F522" s="5" t="s">
        <v>596</v>
      </c>
      <c r="G522" s="5" t="s">
        <v>150</v>
      </c>
      <c r="H522" s="5">
        <v>2000</v>
      </c>
      <c r="I522" s="5" t="s">
        <v>4226</v>
      </c>
      <c r="J522" s="5" t="s">
        <v>16</v>
      </c>
      <c r="K522" s="5"/>
      <c r="L522" s="5"/>
      <c r="M522" s="5"/>
      <c r="N522" s="5"/>
      <c r="O522" s="5"/>
      <c r="P522" s="5"/>
      <c r="Q522" s="5"/>
      <c r="R522" s="5"/>
      <c r="S522" s="6"/>
      <c r="T522" s="4" t="str">
        <f>VLOOKUP(Table1[[#This Row],[Province_Number]],WikiTable[],3)</f>
        <v>Asia</v>
      </c>
      <c r="U522" s="4" t="str">
        <f>VLOOKUP(Table1[[#This Row],[Province_Number]],WikiTable[],4)</f>
        <v>Indian Coast / India / Gujarat / East Asian Trade Port</v>
      </c>
      <c r="V522" s="4" t="str">
        <f>VLOOKUP(Table1[[#This Row],[Province_Number]],WikiTable[],12)</f>
        <v>Indus</v>
      </c>
      <c r="W522" s="7" t="str">
        <f>VLOOKUP(Table1[[#This Row],[Province_Number]],WikiTable[],11)</f>
        <v>Dyes</v>
      </c>
      <c r="X522" s="4" t="str">
        <f>VLOOKUP(Table1[[#This Row],[Province_Number]],base[],3)</f>
        <v>GUJ</v>
      </c>
      <c r="Y522" s="7">
        <f>VLOOKUP(Table1[[#This Row],[Province_Number]],base[],11)</f>
        <v>4</v>
      </c>
      <c r="Z522" s="7">
        <f>VLOOKUP(Table1[[#This Row],[Province_Number]],base[],12)</f>
        <v>3</v>
      </c>
      <c r="AA522" s="7">
        <f>VLOOKUP(Table1[[#This Row],[Province_Number]],base[],13)</f>
        <v>2</v>
      </c>
      <c r="AB522" s="7" t="str">
        <f>VLOOKUP(Table1[[#This Row],[Province_Number]],base[],14)</f>
        <v>Rajkot</v>
      </c>
      <c r="AC522" s="7">
        <f>VLOOKUP(Table1[[#This Row],[Province_Number]],base[],15)</f>
        <v>0</v>
      </c>
    </row>
    <row r="523" spans="1:29" ht="16.5" hidden="1" thickTop="1" thickBot="1" x14ac:dyDescent="0.3">
      <c r="A523">
        <v>522</v>
      </c>
      <c r="B523" t="s">
        <v>1495</v>
      </c>
      <c r="C523" s="5" t="s">
        <v>1833</v>
      </c>
      <c r="D523" s="5" t="s">
        <v>1833</v>
      </c>
      <c r="E523" s="5" t="s">
        <v>1833</v>
      </c>
      <c r="F523" s="5" t="s">
        <v>593</v>
      </c>
      <c r="G523" s="5" t="s">
        <v>150</v>
      </c>
      <c r="H523" s="5">
        <v>2000</v>
      </c>
      <c r="I523" s="5" t="s">
        <v>6781</v>
      </c>
      <c r="J523" s="5" t="s">
        <v>16</v>
      </c>
      <c r="K523" s="5"/>
      <c r="L523" s="5"/>
      <c r="M523" s="5"/>
      <c r="N523" s="5"/>
      <c r="O523" s="5"/>
      <c r="P523" s="5"/>
      <c r="Q523" s="5"/>
      <c r="R523" s="5"/>
      <c r="S523" s="6"/>
      <c r="T523" s="4" t="str">
        <f>VLOOKUP(Table1[[#This Row],[Province_Number]],WikiTable[],3)</f>
        <v>Asia</v>
      </c>
      <c r="U523" s="4" t="str">
        <f>VLOOKUP(Table1[[#This Row],[Province_Number]],WikiTable[],4)</f>
        <v>India / Hindustan</v>
      </c>
      <c r="V523" s="4" t="str">
        <f>VLOOKUP(Table1[[#This Row],[Province_Number]],WikiTable[],12)</f>
        <v>Doab</v>
      </c>
      <c r="W523" s="7" t="str">
        <f>VLOOKUP(Table1[[#This Row],[Province_Number]],WikiTable[],11)</f>
        <v>Silk</v>
      </c>
      <c r="X523" s="4" t="str">
        <f>VLOOKUP(Table1[[#This Row],[Province_Number]],base[],3)</f>
        <v>DLH</v>
      </c>
      <c r="Y523" s="7">
        <f>VLOOKUP(Table1[[#This Row],[Province_Number]],base[],11)</f>
        <v>8</v>
      </c>
      <c r="Z523" s="7">
        <f>VLOOKUP(Table1[[#This Row],[Province_Number]],base[],12)</f>
        <v>8</v>
      </c>
      <c r="AA523" s="7">
        <f>VLOOKUP(Table1[[#This Row],[Province_Number]],base[],13)</f>
        <v>4</v>
      </c>
      <c r="AB523" s="7" t="str">
        <f>VLOOKUP(Table1[[#This Row],[Province_Number]],base[],14)</f>
        <v>Delhi</v>
      </c>
      <c r="AC523" s="7">
        <f>VLOOKUP(Table1[[#This Row],[Province_Number]],base[],15)</f>
        <v>0</v>
      </c>
    </row>
    <row r="524" spans="1:29" ht="16.5" hidden="1" thickTop="1" thickBot="1" x14ac:dyDescent="0.3">
      <c r="A524">
        <v>523</v>
      </c>
      <c r="B524" t="s">
        <v>1496</v>
      </c>
      <c r="C524" s="5" t="s">
        <v>1833</v>
      </c>
      <c r="D524" s="5" t="s">
        <v>1833</v>
      </c>
      <c r="E524" s="5" t="s">
        <v>1852</v>
      </c>
      <c r="F524" s="5" t="s">
        <v>593</v>
      </c>
      <c r="G524" s="5" t="s">
        <v>150</v>
      </c>
      <c r="H524" s="5">
        <v>2000</v>
      </c>
      <c r="I524" s="5" t="s">
        <v>6781</v>
      </c>
      <c r="J524" s="5" t="s">
        <v>16</v>
      </c>
      <c r="K524" s="5"/>
      <c r="L524" s="5"/>
      <c r="M524" s="5"/>
      <c r="N524" s="5"/>
      <c r="O524" s="5"/>
      <c r="P524" s="5"/>
      <c r="Q524" s="5"/>
      <c r="R524" s="5"/>
      <c r="S524" s="6"/>
      <c r="T524" s="4" t="str">
        <f>VLOOKUP(Table1[[#This Row],[Province_Number]],WikiTable[],3)</f>
        <v>Asia</v>
      </c>
      <c r="U524" s="4" t="str">
        <f>VLOOKUP(Table1[[#This Row],[Province_Number]],WikiTable[],4)</f>
        <v>India / Hindustan</v>
      </c>
      <c r="V524" s="4" t="str">
        <f>VLOOKUP(Table1[[#This Row],[Province_Number]],WikiTable[],12)</f>
        <v>Doab</v>
      </c>
      <c r="W524" s="7" t="str">
        <f>VLOOKUP(Table1[[#This Row],[Province_Number]],WikiTable[],11)</f>
        <v>Cotton</v>
      </c>
      <c r="X524" s="4" t="str">
        <f>VLOOKUP(Table1[[#This Row],[Province_Number]],base[],3)</f>
        <v>JNP</v>
      </c>
      <c r="Y524" s="7">
        <f>VLOOKUP(Table1[[#This Row],[Province_Number]],base[],11)</f>
        <v>8</v>
      </c>
      <c r="Z524" s="7">
        <f>VLOOKUP(Table1[[#This Row],[Province_Number]],base[],12)</f>
        <v>8</v>
      </c>
      <c r="AA524" s="7">
        <f>VLOOKUP(Table1[[#This Row],[Province_Number]],base[],13)</f>
        <v>4</v>
      </c>
      <c r="AB524" s="7" t="str">
        <f>VLOOKUP(Table1[[#This Row],[Province_Number]],base[],14)</f>
        <v>Lucknow</v>
      </c>
      <c r="AC524" s="7">
        <f>VLOOKUP(Table1[[#This Row],[Province_Number]],base[],15)</f>
        <v>0</v>
      </c>
    </row>
    <row r="525" spans="1:29" ht="16.5" hidden="1" thickTop="1" thickBot="1" x14ac:dyDescent="0.3">
      <c r="A525">
        <v>524</v>
      </c>
      <c r="B525" t="s">
        <v>1497</v>
      </c>
      <c r="C525" s="5" t="s">
        <v>1833</v>
      </c>
      <c r="D525" s="5" t="s">
        <v>1833</v>
      </c>
      <c r="E525" s="5" t="s">
        <v>1833</v>
      </c>
      <c r="F525" s="5" t="s">
        <v>593</v>
      </c>
      <c r="G525" s="5" t="s">
        <v>150</v>
      </c>
      <c r="H525" s="5">
        <v>2000</v>
      </c>
      <c r="I525" s="5" t="s">
        <v>6781</v>
      </c>
      <c r="J525" s="5" t="s">
        <v>16</v>
      </c>
      <c r="K525" s="5"/>
      <c r="L525" s="5"/>
      <c r="M525" s="5"/>
      <c r="N525" s="5"/>
      <c r="O525" s="5"/>
      <c r="P525" s="5"/>
      <c r="Q525" s="5"/>
      <c r="R525" s="5"/>
      <c r="S525" s="6"/>
      <c r="T525" s="4" t="str">
        <f>VLOOKUP(Table1[[#This Row],[Province_Number]],WikiTable[],3)</f>
        <v>Asia</v>
      </c>
      <c r="U525" s="4" t="str">
        <f>VLOOKUP(Table1[[#This Row],[Province_Number]],WikiTable[],4)</f>
        <v>India / Hindustan</v>
      </c>
      <c r="V525" s="4" t="str">
        <f>VLOOKUP(Table1[[#This Row],[Province_Number]],WikiTable[],12)</f>
        <v>Doab</v>
      </c>
      <c r="W525" s="7" t="str">
        <f>VLOOKUP(Table1[[#This Row],[Province_Number]],WikiTable[],11)</f>
        <v>Dyes</v>
      </c>
      <c r="X525" s="4" t="str">
        <f>VLOOKUP(Table1[[#This Row],[Province_Number]],base[],3)</f>
        <v>DLH</v>
      </c>
      <c r="Y525" s="7">
        <f>VLOOKUP(Table1[[#This Row],[Province_Number]],base[],11)</f>
        <v>10</v>
      </c>
      <c r="Z525" s="7">
        <f>VLOOKUP(Table1[[#This Row],[Province_Number]],base[],12)</f>
        <v>11</v>
      </c>
      <c r="AA525" s="7">
        <f>VLOOKUP(Table1[[#This Row],[Province_Number]],base[],13)</f>
        <v>4</v>
      </c>
      <c r="AB525" s="7" t="str">
        <f>VLOOKUP(Table1[[#This Row],[Province_Number]],base[],14)</f>
        <v>Mathura</v>
      </c>
      <c r="AC525" s="7">
        <f>VLOOKUP(Table1[[#This Row],[Province_Number]],base[],15)</f>
        <v>0</v>
      </c>
    </row>
    <row r="526" spans="1:29" ht="16.5" hidden="1" thickTop="1" thickBot="1" x14ac:dyDescent="0.3">
      <c r="A526">
        <v>525</v>
      </c>
      <c r="B526" t="s">
        <v>1498</v>
      </c>
      <c r="C526" s="5" t="s">
        <v>1853</v>
      </c>
      <c r="D526" s="5" t="s">
        <v>1853</v>
      </c>
      <c r="E526" s="5" t="s">
        <v>1854</v>
      </c>
      <c r="F526" s="5" t="s">
        <v>605</v>
      </c>
      <c r="G526" s="5" t="s">
        <v>480</v>
      </c>
      <c r="H526" s="5">
        <v>2000</v>
      </c>
      <c r="I526" s="5" t="s">
        <v>6781</v>
      </c>
      <c r="J526" s="5" t="s">
        <v>16</v>
      </c>
      <c r="K526" s="5"/>
      <c r="L526" s="5"/>
      <c r="M526" s="5"/>
      <c r="N526" s="5"/>
      <c r="O526" s="5"/>
      <c r="P526" s="5"/>
      <c r="Q526" s="5"/>
      <c r="R526" s="5"/>
      <c r="S526" s="6"/>
      <c r="T526" s="4" t="str">
        <f>VLOOKUP(Table1[[#This Row],[Province_Number]],WikiTable[],3)</f>
        <v>Asia</v>
      </c>
      <c r="U526" s="4" t="str">
        <f>VLOOKUP(Table1[[#This Row],[Province_Number]],WikiTable[],4)</f>
        <v>Rajputana / India</v>
      </c>
      <c r="V526" s="4" t="str">
        <f>VLOOKUP(Table1[[#This Row],[Province_Number]],WikiTable[],12)</f>
        <v>Doab</v>
      </c>
      <c r="W526" s="7" t="str">
        <f>VLOOKUP(Table1[[#This Row],[Province_Number]],WikiTable[],11)</f>
        <v>Dyes</v>
      </c>
      <c r="X526" s="4" t="str">
        <f>VLOOKUP(Table1[[#This Row],[Province_Number]],base[],3)</f>
        <v>GWA</v>
      </c>
      <c r="Y526" s="7">
        <f>VLOOKUP(Table1[[#This Row],[Province_Number]],base[],11)</f>
        <v>3</v>
      </c>
      <c r="Z526" s="7">
        <f>VLOOKUP(Table1[[#This Row],[Province_Number]],base[],12)</f>
        <v>3</v>
      </c>
      <c r="AA526" s="7">
        <f>VLOOKUP(Table1[[#This Row],[Province_Number]],base[],13)</f>
        <v>2</v>
      </c>
      <c r="AB526" s="7" t="str">
        <f>VLOOKUP(Table1[[#This Row],[Province_Number]],base[],14)</f>
        <v>Gwalior</v>
      </c>
      <c r="AC526" s="7">
        <f>VLOOKUP(Table1[[#This Row],[Province_Number]],base[],15)</f>
        <v>0</v>
      </c>
    </row>
    <row r="527" spans="1:29" ht="16.5" hidden="1" thickTop="1" thickBot="1" x14ac:dyDescent="0.3">
      <c r="A527">
        <v>526</v>
      </c>
      <c r="B527" t="s">
        <v>1499</v>
      </c>
      <c r="C527" s="5" t="s">
        <v>1834</v>
      </c>
      <c r="D527" s="5" t="s">
        <v>1834</v>
      </c>
      <c r="E527" s="5" t="s">
        <v>1834</v>
      </c>
      <c r="F527" s="5" t="s">
        <v>593</v>
      </c>
      <c r="G527" s="5" t="s">
        <v>150</v>
      </c>
      <c r="H527" s="5">
        <v>2000</v>
      </c>
      <c r="I527" s="5" t="s">
        <v>6778</v>
      </c>
      <c r="J527" s="5" t="s">
        <v>16</v>
      </c>
      <c r="K527" s="5"/>
      <c r="L527" s="5"/>
      <c r="M527" s="5"/>
      <c r="N527" s="5"/>
      <c r="O527" s="5"/>
      <c r="P527" s="5"/>
      <c r="Q527" s="5"/>
      <c r="R527" s="5"/>
      <c r="S527" s="6"/>
      <c r="T527" s="4" t="str">
        <f>VLOOKUP(Table1[[#This Row],[Province_Number]],WikiTable[],3)</f>
        <v>Asia</v>
      </c>
      <c r="U527" s="4" t="str">
        <f>VLOOKUP(Table1[[#This Row],[Province_Number]],WikiTable[],4)</f>
        <v>Malwa / India</v>
      </c>
      <c r="V527" s="4" t="str">
        <f>VLOOKUP(Table1[[#This Row],[Province_Number]],WikiTable[],12)</f>
        <v>Goa</v>
      </c>
      <c r="W527" s="7" t="str">
        <f>VLOOKUP(Table1[[#This Row],[Province_Number]],WikiTable[],11)</f>
        <v>Dyes</v>
      </c>
      <c r="X527" s="4" t="str">
        <f>VLOOKUP(Table1[[#This Row],[Province_Number]],base[],3)</f>
        <v>MLW</v>
      </c>
      <c r="Y527" s="7">
        <f>VLOOKUP(Table1[[#This Row],[Province_Number]],base[],11)</f>
        <v>6</v>
      </c>
      <c r="Z527" s="7">
        <f>VLOOKUP(Table1[[#This Row],[Province_Number]],base[],12)</f>
        <v>7</v>
      </c>
      <c r="AA527" s="7">
        <f>VLOOKUP(Table1[[#This Row],[Province_Number]],base[],13)</f>
        <v>4</v>
      </c>
      <c r="AB527" s="7" t="str">
        <f>VLOOKUP(Table1[[#This Row],[Province_Number]],base[],14)</f>
        <v>Mandu</v>
      </c>
      <c r="AC527" s="7">
        <f>VLOOKUP(Table1[[#This Row],[Province_Number]],base[],15)</f>
        <v>0</v>
      </c>
    </row>
    <row r="528" spans="1:29" ht="16.5" hidden="1" thickTop="1" thickBot="1" x14ac:dyDescent="0.3">
      <c r="A528">
        <v>527</v>
      </c>
      <c r="B528" t="s">
        <v>1500</v>
      </c>
      <c r="C528" s="5" t="s">
        <v>1834</v>
      </c>
      <c r="D528" s="5" t="s">
        <v>1834</v>
      </c>
      <c r="E528" s="5" t="s">
        <v>1834</v>
      </c>
      <c r="F528" s="5" t="s">
        <v>602</v>
      </c>
      <c r="G528" s="5" t="s">
        <v>480</v>
      </c>
      <c r="H528" s="5">
        <v>2000</v>
      </c>
      <c r="I528" s="5" t="s">
        <v>6778</v>
      </c>
      <c r="J528" s="5" t="s">
        <v>16</v>
      </c>
      <c r="K528" s="5"/>
      <c r="L528" s="5"/>
      <c r="M528" s="5"/>
      <c r="N528" s="5"/>
      <c r="O528" s="5"/>
      <c r="P528" s="5"/>
      <c r="Q528" s="5"/>
      <c r="R528" s="5"/>
      <c r="S528" s="6"/>
      <c r="T528" s="4" t="str">
        <f>VLOOKUP(Table1[[#This Row],[Province_Number]],WikiTable[],3)</f>
        <v>Asia</v>
      </c>
      <c r="U528" s="4" t="str">
        <f>VLOOKUP(Table1[[#This Row],[Province_Number]],WikiTable[],4)</f>
        <v>Maharashtra / India</v>
      </c>
      <c r="V528" s="4" t="str">
        <f>VLOOKUP(Table1[[#This Row],[Province_Number]],WikiTable[],12)</f>
        <v>Goa</v>
      </c>
      <c r="W528" s="7" t="str">
        <f>VLOOKUP(Table1[[#This Row],[Province_Number]],WikiTable[],11)</f>
        <v>Cotton</v>
      </c>
      <c r="X528" s="4" t="str">
        <f>VLOOKUP(Table1[[#This Row],[Province_Number]],base[],3)</f>
        <v>KHD</v>
      </c>
      <c r="Y528" s="7">
        <f>VLOOKUP(Table1[[#This Row],[Province_Number]],base[],11)</f>
        <v>7</v>
      </c>
      <c r="Z528" s="7">
        <f>VLOOKUP(Table1[[#This Row],[Province_Number]],base[],12)</f>
        <v>7</v>
      </c>
      <c r="AA528" s="7">
        <f>VLOOKUP(Table1[[#This Row],[Province_Number]],base[],13)</f>
        <v>4</v>
      </c>
      <c r="AB528" s="7" t="str">
        <f>VLOOKUP(Table1[[#This Row],[Province_Number]],base[],14)</f>
        <v>Burhanpur</v>
      </c>
      <c r="AC528" s="7">
        <f>VLOOKUP(Table1[[#This Row],[Province_Number]],base[],15)</f>
        <v>0</v>
      </c>
    </row>
    <row r="529" spans="1:29" ht="16.5" hidden="1" thickTop="1" thickBot="1" x14ac:dyDescent="0.3">
      <c r="A529">
        <v>528</v>
      </c>
      <c r="B529" t="s">
        <v>1501</v>
      </c>
      <c r="C529" s="5" t="s">
        <v>1828</v>
      </c>
      <c r="D529" s="5" t="s">
        <v>1828</v>
      </c>
      <c r="E529" s="5" t="s">
        <v>1829</v>
      </c>
      <c r="F529" s="5" t="s">
        <v>593</v>
      </c>
      <c r="G529" s="5" t="s">
        <v>150</v>
      </c>
      <c r="H529" s="5">
        <v>2000</v>
      </c>
      <c r="I529" s="5" t="s">
        <v>4226</v>
      </c>
      <c r="J529" s="5" t="s">
        <v>16</v>
      </c>
      <c r="K529" s="5"/>
      <c r="L529" s="5"/>
      <c r="M529" s="5"/>
      <c r="N529" s="5"/>
      <c r="O529" s="5"/>
      <c r="P529" s="5"/>
      <c r="Q529" s="5"/>
      <c r="R529" s="5"/>
      <c r="S529" s="6"/>
      <c r="T529" s="4" t="str">
        <f>VLOOKUP(Table1[[#This Row],[Province_Number]],WikiTable[],3)</f>
        <v>Asia</v>
      </c>
      <c r="U529" s="4" t="str">
        <f>VLOOKUP(Table1[[#This Row],[Province_Number]],WikiTable[],4)</f>
        <v>Rajputana / India</v>
      </c>
      <c r="V529" s="4" t="str">
        <f>VLOOKUP(Table1[[#This Row],[Province_Number]],WikiTable[],12)</f>
        <v>Indus</v>
      </c>
      <c r="W529" s="7" t="str">
        <f>VLOOKUP(Table1[[#This Row],[Province_Number]],WikiTable[],11)</f>
        <v>Cotton</v>
      </c>
      <c r="X529" s="4" t="str">
        <f>VLOOKUP(Table1[[#This Row],[Province_Number]],base[],3)</f>
        <v>HAD</v>
      </c>
      <c r="Y529" s="7">
        <f>VLOOKUP(Table1[[#This Row],[Province_Number]],base[],11)</f>
        <v>3</v>
      </c>
      <c r="Z529" s="7">
        <f>VLOOKUP(Table1[[#This Row],[Province_Number]],base[],12)</f>
        <v>3</v>
      </c>
      <c r="AA529" s="7">
        <f>VLOOKUP(Table1[[#This Row],[Province_Number]],base[],13)</f>
        <v>3</v>
      </c>
      <c r="AB529" s="7" t="str">
        <f>VLOOKUP(Table1[[#This Row],[Province_Number]],base[],14)</f>
        <v>Kota</v>
      </c>
      <c r="AC529" s="7">
        <f>VLOOKUP(Table1[[#This Row],[Province_Number]],base[],15)</f>
        <v>0</v>
      </c>
    </row>
    <row r="530" spans="1:29" ht="16.5" hidden="1" thickTop="1" thickBot="1" x14ac:dyDescent="0.3">
      <c r="A530">
        <v>529</v>
      </c>
      <c r="B530" t="s">
        <v>1502</v>
      </c>
      <c r="C530" s="5" t="s">
        <v>1825</v>
      </c>
      <c r="D530" s="5" t="s">
        <v>1825</v>
      </c>
      <c r="E530" s="5" t="s">
        <v>1825</v>
      </c>
      <c r="F530" s="5" t="s">
        <v>479</v>
      </c>
      <c r="G530" s="5" t="s">
        <v>480</v>
      </c>
      <c r="H530" s="5">
        <v>2000</v>
      </c>
      <c r="I530" s="5" t="s">
        <v>6778</v>
      </c>
      <c r="J530" s="5" t="s">
        <v>16</v>
      </c>
      <c r="K530" s="5"/>
      <c r="L530" s="5"/>
      <c r="M530" s="5"/>
      <c r="N530" s="5"/>
      <c r="O530" s="5"/>
      <c r="P530" s="5"/>
      <c r="Q530" s="5"/>
      <c r="R530" s="5"/>
      <c r="S530" s="6"/>
      <c r="T530" s="4" t="str">
        <f>VLOOKUP(Table1[[#This Row],[Province_Number]],WikiTable[],3)</f>
        <v>Asia</v>
      </c>
      <c r="U530" s="4" t="str">
        <f>VLOOKUP(Table1[[#This Row],[Province_Number]],WikiTable[],4)</f>
        <v>Konkan / Indian Coast / Maharashtra / India / East Asian Trade Port</v>
      </c>
      <c r="V530" s="4" t="str">
        <f>VLOOKUP(Table1[[#This Row],[Province_Number]],WikiTable[],12)</f>
        <v>Goa</v>
      </c>
      <c r="W530" s="7" t="str">
        <f>VLOOKUP(Table1[[#This Row],[Province_Number]],WikiTable[],11)</f>
        <v>Cloth</v>
      </c>
      <c r="X530" s="4" t="str">
        <f>VLOOKUP(Table1[[#This Row],[Province_Number]],base[],3)</f>
        <v>BAH</v>
      </c>
      <c r="Y530" s="7">
        <f>VLOOKUP(Table1[[#This Row],[Province_Number]],base[],11)</f>
        <v>4</v>
      </c>
      <c r="Z530" s="7">
        <f>VLOOKUP(Table1[[#This Row],[Province_Number]],base[],12)</f>
        <v>4</v>
      </c>
      <c r="AA530" s="7">
        <f>VLOOKUP(Table1[[#This Row],[Province_Number]],base[],13)</f>
        <v>2</v>
      </c>
      <c r="AB530" s="7" t="str">
        <f>VLOOKUP(Table1[[#This Row],[Province_Number]],base[],14)</f>
        <v>Thana</v>
      </c>
      <c r="AC530" s="7">
        <f>VLOOKUP(Table1[[#This Row],[Province_Number]],base[],15)</f>
        <v>0</v>
      </c>
    </row>
    <row r="531" spans="1:29" ht="16.5" hidden="1" thickTop="1" thickBot="1" x14ac:dyDescent="0.3">
      <c r="A531">
        <v>530</v>
      </c>
      <c r="B531" t="s">
        <v>1504</v>
      </c>
      <c r="C531" s="5" t="s">
        <v>1825</v>
      </c>
      <c r="D531" s="5" t="s">
        <v>1825</v>
      </c>
      <c r="E531" s="5" t="s">
        <v>1825</v>
      </c>
      <c r="F531" s="5" t="s">
        <v>479</v>
      </c>
      <c r="G531" s="5" t="s">
        <v>480</v>
      </c>
      <c r="H531" s="5">
        <v>2000</v>
      </c>
      <c r="I531" s="5" t="s">
        <v>6778</v>
      </c>
      <c r="J531" s="5" t="s">
        <v>16</v>
      </c>
      <c r="K531" s="5"/>
      <c r="L531" s="5"/>
      <c r="M531" s="5"/>
      <c r="N531" s="5"/>
      <c r="O531" s="5"/>
      <c r="P531" s="5"/>
      <c r="Q531" s="5"/>
      <c r="R531" s="5"/>
      <c r="S531" s="6"/>
      <c r="T531" s="4" t="str">
        <f>VLOOKUP(Table1[[#This Row],[Province_Number]],WikiTable[],3)</f>
        <v>Asia</v>
      </c>
      <c r="U531" s="4" t="str">
        <f>VLOOKUP(Table1[[#This Row],[Province_Number]],WikiTable[],4)</f>
        <v>Konkan / Indian Coast / Maharashtra / India / East Asian Trade Port</v>
      </c>
      <c r="V531" s="4" t="str">
        <f>VLOOKUP(Table1[[#This Row],[Province_Number]],WikiTable[],12)</f>
        <v>Goa</v>
      </c>
      <c r="W531" s="7" t="str">
        <f>VLOOKUP(Table1[[#This Row],[Province_Number]],WikiTable[],11)</f>
        <v>Spices</v>
      </c>
      <c r="X531" s="4" t="str">
        <f>VLOOKUP(Table1[[#This Row],[Province_Number]],base[],3)</f>
        <v>BAH</v>
      </c>
      <c r="Y531" s="7">
        <f>VLOOKUP(Table1[[#This Row],[Province_Number]],base[],11)</f>
        <v>4</v>
      </c>
      <c r="Z531" s="7">
        <f>VLOOKUP(Table1[[#This Row],[Province_Number]],base[],12)</f>
        <v>4</v>
      </c>
      <c r="AA531" s="7">
        <f>VLOOKUP(Table1[[#This Row],[Province_Number]],base[],13)</f>
        <v>2</v>
      </c>
      <c r="AB531" s="7" t="str">
        <f>VLOOKUP(Table1[[#This Row],[Province_Number]],base[],14)</f>
        <v>Dabhol</v>
      </c>
      <c r="AC531" s="7">
        <f>VLOOKUP(Table1[[#This Row],[Province_Number]],base[],15)</f>
        <v>75</v>
      </c>
    </row>
    <row r="532" spans="1:29" ht="16.5" hidden="1" thickTop="1" thickBot="1" x14ac:dyDescent="0.3">
      <c r="A532">
        <v>531</v>
      </c>
      <c r="B532" t="s">
        <v>1505</v>
      </c>
      <c r="C532" s="5" t="s">
        <v>1825</v>
      </c>
      <c r="D532" s="5" t="s">
        <v>1825</v>
      </c>
      <c r="E532" s="5" t="s">
        <v>1825</v>
      </c>
      <c r="F532" s="5" t="s">
        <v>479</v>
      </c>
      <c r="G532" s="5" t="s">
        <v>480</v>
      </c>
      <c r="H532" s="5">
        <v>2000</v>
      </c>
      <c r="I532" s="5" t="s">
        <v>6778</v>
      </c>
      <c r="J532" s="5" t="s">
        <v>16</v>
      </c>
      <c r="K532" s="5"/>
      <c r="L532" s="5"/>
      <c r="M532" s="5"/>
      <c r="N532" s="5"/>
      <c r="O532" s="5"/>
      <c r="P532" s="5"/>
      <c r="Q532" s="5"/>
      <c r="R532" s="5"/>
      <c r="S532" s="6"/>
      <c r="T532" s="4" t="str">
        <f>VLOOKUP(Table1[[#This Row],[Province_Number]],WikiTable[],3)</f>
        <v>Asia</v>
      </c>
      <c r="U532" s="4" t="str">
        <f>VLOOKUP(Table1[[#This Row],[Province_Number]],WikiTable[],4)</f>
        <v>Karnataka / Konkan / Indian Coast / India / East Asian Trade Port</v>
      </c>
      <c r="V532" s="4" t="str">
        <f>VLOOKUP(Table1[[#This Row],[Province_Number]],WikiTable[],12)</f>
        <v>Goa</v>
      </c>
      <c r="W532" s="7" t="str">
        <f>VLOOKUP(Table1[[#This Row],[Province_Number]],WikiTable[],11)</f>
        <v>Spices</v>
      </c>
      <c r="X532" s="4" t="str">
        <f>VLOOKUP(Table1[[#This Row],[Province_Number]],base[],3)</f>
        <v>VIJ</v>
      </c>
      <c r="Y532" s="7">
        <f>VLOOKUP(Table1[[#This Row],[Province_Number]],base[],11)</f>
        <v>4</v>
      </c>
      <c r="Z532" s="7">
        <f>VLOOKUP(Table1[[#This Row],[Province_Number]],base[],12)</f>
        <v>4</v>
      </c>
      <c r="AA532" s="7">
        <f>VLOOKUP(Table1[[#This Row],[Province_Number]],base[],13)</f>
        <v>2</v>
      </c>
      <c r="AB532" s="7" t="str">
        <f>VLOOKUP(Table1[[#This Row],[Province_Number]],base[],14)</f>
        <v>Bhatkal</v>
      </c>
      <c r="AC532" s="7">
        <f>VLOOKUP(Table1[[#This Row],[Province_Number]],base[],15)</f>
        <v>0</v>
      </c>
    </row>
    <row r="533" spans="1:29" ht="16.5" hidden="1" thickTop="1" thickBot="1" x14ac:dyDescent="0.3">
      <c r="A533">
        <v>532</v>
      </c>
      <c r="B533" t="s">
        <v>1506</v>
      </c>
      <c r="C533" s="5" t="s">
        <v>1825</v>
      </c>
      <c r="D533" s="5" t="s">
        <v>1825</v>
      </c>
      <c r="E533" s="5" t="s">
        <v>1825</v>
      </c>
      <c r="F533" s="5" t="s">
        <v>479</v>
      </c>
      <c r="G533" s="5" t="s">
        <v>480</v>
      </c>
      <c r="H533" s="5">
        <v>2000</v>
      </c>
      <c r="I533" s="5" t="s">
        <v>6778</v>
      </c>
      <c r="J533" s="5" t="s">
        <v>16</v>
      </c>
      <c r="K533" s="5"/>
      <c r="L533" s="5"/>
      <c r="M533" s="5"/>
      <c r="N533" s="5"/>
      <c r="O533" s="5"/>
      <c r="P533" s="5"/>
      <c r="Q533" s="5"/>
      <c r="R533" s="5"/>
      <c r="S533" s="6"/>
      <c r="T533" s="4" t="str">
        <f>VLOOKUP(Table1[[#This Row],[Province_Number]],WikiTable[],3)</f>
        <v>Asia</v>
      </c>
      <c r="U533" s="4" t="str">
        <f>VLOOKUP(Table1[[#This Row],[Province_Number]],WikiTable[],4)</f>
        <v>Karnataka / India</v>
      </c>
      <c r="V533" s="4" t="str">
        <f>VLOOKUP(Table1[[#This Row],[Province_Number]],WikiTable[],12)</f>
        <v>Goa</v>
      </c>
      <c r="W533" s="7" t="str">
        <f>VLOOKUP(Table1[[#This Row],[Province_Number]],WikiTable[],11)</f>
        <v>Cloth</v>
      </c>
      <c r="X533" s="4" t="str">
        <f>VLOOKUP(Table1[[#This Row],[Province_Number]],base[],3)</f>
        <v>VIJ</v>
      </c>
      <c r="Y533" s="7">
        <f>VLOOKUP(Table1[[#This Row],[Province_Number]],base[],11)</f>
        <v>5</v>
      </c>
      <c r="Z533" s="7">
        <f>VLOOKUP(Table1[[#This Row],[Province_Number]],base[],12)</f>
        <v>6</v>
      </c>
      <c r="AA533" s="7">
        <f>VLOOKUP(Table1[[#This Row],[Province_Number]],base[],13)</f>
        <v>4</v>
      </c>
      <c r="AB533" s="7" t="str">
        <f>VLOOKUP(Table1[[#This Row],[Province_Number]],base[],14)</f>
        <v>Raichur</v>
      </c>
      <c r="AC533" s="7">
        <f>VLOOKUP(Table1[[#This Row],[Province_Number]],base[],15)</f>
        <v>0</v>
      </c>
    </row>
    <row r="534" spans="1:29" ht="16.5" hidden="1" thickTop="1" thickBot="1" x14ac:dyDescent="0.3">
      <c r="A534">
        <v>533</v>
      </c>
      <c r="B534" t="s">
        <v>1507</v>
      </c>
      <c r="C534" s="5" t="s">
        <v>1825</v>
      </c>
      <c r="D534" s="5" t="s">
        <v>1825</v>
      </c>
      <c r="E534" s="5" t="s">
        <v>1825</v>
      </c>
      <c r="F534" s="5" t="s">
        <v>479</v>
      </c>
      <c r="G534" s="5" t="s">
        <v>480</v>
      </c>
      <c r="H534" s="5">
        <v>2000</v>
      </c>
      <c r="I534" s="5" t="s">
        <v>6778</v>
      </c>
      <c r="J534" s="5" t="s">
        <v>16</v>
      </c>
      <c r="K534" s="5"/>
      <c r="L534" s="5"/>
      <c r="M534" s="5"/>
      <c r="N534" s="5"/>
      <c r="O534" s="5"/>
      <c r="P534" s="5"/>
      <c r="Q534" s="5"/>
      <c r="R534" s="5"/>
      <c r="S534" s="6"/>
      <c r="T534" s="4" t="str">
        <f>VLOOKUP(Table1[[#This Row],[Province_Number]],WikiTable[],3)</f>
        <v>Asia</v>
      </c>
      <c r="U534" s="4" t="str">
        <f>VLOOKUP(Table1[[#This Row],[Province_Number]],WikiTable[],4)</f>
        <v>Karnataka / India</v>
      </c>
      <c r="V534" s="4" t="str">
        <f>VLOOKUP(Table1[[#This Row],[Province_Number]],WikiTable[],12)</f>
        <v>Ceylon</v>
      </c>
      <c r="W534" s="7" t="str">
        <f>VLOOKUP(Table1[[#This Row],[Province_Number]],WikiTable[],11)</f>
        <v>Iron</v>
      </c>
      <c r="X534" s="4" t="str">
        <f>VLOOKUP(Table1[[#This Row],[Province_Number]],base[],3)</f>
        <v>MYS</v>
      </c>
      <c r="Y534" s="7">
        <f>VLOOKUP(Table1[[#This Row],[Province_Number]],base[],11)</f>
        <v>5</v>
      </c>
      <c r="Z534" s="7">
        <f>VLOOKUP(Table1[[#This Row],[Province_Number]],base[],12)</f>
        <v>5</v>
      </c>
      <c r="AA534" s="7">
        <f>VLOOKUP(Table1[[#This Row],[Province_Number]],base[],13)</f>
        <v>4</v>
      </c>
      <c r="AB534" s="7" t="str">
        <f>VLOOKUP(Table1[[#This Row],[Province_Number]],base[],14)</f>
        <v>Seringapatanam</v>
      </c>
      <c r="AC534" s="7">
        <f>VLOOKUP(Table1[[#This Row],[Province_Number]],base[],15)</f>
        <v>0</v>
      </c>
    </row>
    <row r="535" spans="1:29" ht="16.5" hidden="1" thickTop="1" thickBot="1" x14ac:dyDescent="0.3">
      <c r="A535">
        <v>534</v>
      </c>
      <c r="B535" t="s">
        <v>1508</v>
      </c>
      <c r="C535" s="5" t="s">
        <v>1825</v>
      </c>
      <c r="D535" s="5" t="s">
        <v>1825</v>
      </c>
      <c r="E535" s="5" t="s">
        <v>1825</v>
      </c>
      <c r="F535" s="5" t="s">
        <v>149</v>
      </c>
      <c r="G535" s="5" t="s">
        <v>150</v>
      </c>
      <c r="H535" s="5">
        <v>2000</v>
      </c>
      <c r="I535" s="5" t="s">
        <v>6778</v>
      </c>
      <c r="J535" s="5" t="s">
        <v>16</v>
      </c>
      <c r="K535" s="5"/>
      <c r="L535" s="5"/>
      <c r="M535" s="5"/>
      <c r="N535" s="5"/>
      <c r="O535" s="5"/>
      <c r="P535" s="5"/>
      <c r="Q535" s="5"/>
      <c r="R535" s="5"/>
      <c r="S535" s="6"/>
      <c r="T535" s="4" t="str">
        <f>VLOOKUP(Table1[[#This Row],[Province_Number]],WikiTable[],3)</f>
        <v>Asia</v>
      </c>
      <c r="U535" s="4" t="str">
        <f>VLOOKUP(Table1[[#This Row],[Province_Number]],WikiTable[],4)</f>
        <v>Kerala / Indian Coast / India / East Asian Trade Port</v>
      </c>
      <c r="V535" s="4" t="str">
        <f>VLOOKUP(Table1[[#This Row],[Province_Number]],WikiTable[],12)</f>
        <v>Ceylon</v>
      </c>
      <c r="W535" s="7" t="str">
        <f>VLOOKUP(Table1[[#This Row],[Province_Number]],WikiTable[],11)</f>
        <v>Spices</v>
      </c>
      <c r="X535" s="4" t="str">
        <f>VLOOKUP(Table1[[#This Row],[Province_Number]],base[],3)</f>
        <v>MAB</v>
      </c>
      <c r="Y535" s="7">
        <f>VLOOKUP(Table1[[#This Row],[Province_Number]],base[],11)</f>
        <v>3</v>
      </c>
      <c r="Z535" s="7">
        <f>VLOOKUP(Table1[[#This Row],[Province_Number]],base[],12)</f>
        <v>4</v>
      </c>
      <c r="AA535" s="7">
        <f>VLOOKUP(Table1[[#This Row],[Province_Number]],base[],13)</f>
        <v>2</v>
      </c>
      <c r="AB535" s="7" t="str">
        <f>VLOOKUP(Table1[[#This Row],[Province_Number]],base[],14)</f>
        <v>Calicut</v>
      </c>
      <c r="AC535" s="7">
        <f>VLOOKUP(Table1[[#This Row],[Province_Number]],base[],15)</f>
        <v>0</v>
      </c>
    </row>
    <row r="536" spans="1:29" ht="16.5" hidden="1" thickTop="1" thickBot="1" x14ac:dyDescent="0.3">
      <c r="A536">
        <v>535</v>
      </c>
      <c r="B536" t="s">
        <v>1509</v>
      </c>
      <c r="C536" s="5" t="s">
        <v>1825</v>
      </c>
      <c r="D536" s="5" t="s">
        <v>1825</v>
      </c>
      <c r="E536" s="5" t="s">
        <v>1825</v>
      </c>
      <c r="F536" s="5" t="s">
        <v>149</v>
      </c>
      <c r="G536" s="5" t="s">
        <v>150</v>
      </c>
      <c r="H536" s="5">
        <v>2000</v>
      </c>
      <c r="I536" s="5" t="s">
        <v>6778</v>
      </c>
      <c r="J536" s="5" t="s">
        <v>16</v>
      </c>
      <c r="K536" s="5"/>
      <c r="L536" s="5"/>
      <c r="M536" s="5"/>
      <c r="N536" s="5"/>
      <c r="O536" s="5"/>
      <c r="P536" s="5"/>
      <c r="Q536" s="5"/>
      <c r="R536" s="5"/>
      <c r="S536" s="6"/>
      <c r="T536" s="4" t="str">
        <f>VLOOKUP(Table1[[#This Row],[Province_Number]],WikiTable[],3)</f>
        <v>Asia</v>
      </c>
      <c r="U536" s="4" t="str">
        <f>VLOOKUP(Table1[[#This Row],[Province_Number]],WikiTable[],4)</f>
        <v>Kerala / Indian Coast / India / East Asian Trade Port</v>
      </c>
      <c r="V536" s="4" t="str">
        <f>VLOOKUP(Table1[[#This Row],[Province_Number]],WikiTable[],12)</f>
        <v>Ceylon</v>
      </c>
      <c r="W536" s="7" t="str">
        <f>VLOOKUP(Table1[[#This Row],[Province_Number]],WikiTable[],11)</f>
        <v>Spices</v>
      </c>
      <c r="X536" s="4" t="str">
        <f>VLOOKUP(Table1[[#This Row],[Province_Number]],base[],3)</f>
        <v>KOC</v>
      </c>
      <c r="Y536" s="7">
        <f>VLOOKUP(Table1[[#This Row],[Province_Number]],base[],11)</f>
        <v>2</v>
      </c>
      <c r="Z536" s="7">
        <f>VLOOKUP(Table1[[#This Row],[Province_Number]],base[],12)</f>
        <v>2</v>
      </c>
      <c r="AA536" s="7">
        <f>VLOOKUP(Table1[[#This Row],[Province_Number]],base[],13)</f>
        <v>2</v>
      </c>
      <c r="AB536" s="7" t="str">
        <f>VLOOKUP(Table1[[#This Row],[Province_Number]],base[],14)</f>
        <v>Kochin</v>
      </c>
      <c r="AC536" s="7">
        <f>VLOOKUP(Table1[[#This Row],[Province_Number]],base[],15)</f>
        <v>0</v>
      </c>
    </row>
    <row r="537" spans="1:29" ht="16.5" hidden="1" thickTop="1" thickBot="1" x14ac:dyDescent="0.3">
      <c r="A537">
        <v>536</v>
      </c>
      <c r="B537" t="s">
        <v>1510</v>
      </c>
      <c r="C537" s="5" t="s">
        <v>1825</v>
      </c>
      <c r="D537" s="5" t="s">
        <v>1825</v>
      </c>
      <c r="E537" s="5" t="s">
        <v>1825</v>
      </c>
      <c r="F537" s="5" t="s">
        <v>149</v>
      </c>
      <c r="G537" s="5" t="s">
        <v>150</v>
      </c>
      <c r="H537" s="5">
        <v>2000</v>
      </c>
      <c r="I537" s="5" t="s">
        <v>6778</v>
      </c>
      <c r="J537" s="5" t="s">
        <v>16</v>
      </c>
      <c r="K537" s="5"/>
      <c r="L537" s="5"/>
      <c r="M537" s="5"/>
      <c r="N537" s="5"/>
      <c r="O537" s="5"/>
      <c r="P537" s="5"/>
      <c r="Q537" s="5"/>
      <c r="R537" s="5"/>
      <c r="S537" s="6"/>
      <c r="T537" s="4" t="str">
        <f>VLOOKUP(Table1[[#This Row],[Province_Number]],WikiTable[],3)</f>
        <v>Asia</v>
      </c>
      <c r="U537" s="4" t="str">
        <f>VLOOKUP(Table1[[#This Row],[Province_Number]],WikiTable[],4)</f>
        <v>Tamil Country / Indian Coast / India / East Asian Trade Port / Coromandel Coast</v>
      </c>
      <c r="V537" s="4" t="str">
        <f>VLOOKUP(Table1[[#This Row],[Province_Number]],WikiTable[],12)</f>
        <v>Ceylon</v>
      </c>
      <c r="W537" s="7" t="str">
        <f>VLOOKUP(Table1[[#This Row],[Province_Number]],WikiTable[],11)</f>
        <v>Silk</v>
      </c>
      <c r="X537" s="4" t="str">
        <f>VLOOKUP(Table1[[#This Row],[Province_Number]],base[],3)</f>
        <v>VIJ</v>
      </c>
      <c r="Y537" s="7">
        <f>VLOOKUP(Table1[[#This Row],[Province_Number]],base[],11)</f>
        <v>7</v>
      </c>
      <c r="Z537" s="7">
        <f>VLOOKUP(Table1[[#This Row],[Province_Number]],base[],12)</f>
        <v>7</v>
      </c>
      <c r="AA537" s="7">
        <f>VLOOKUP(Table1[[#This Row],[Province_Number]],base[],13)</f>
        <v>4</v>
      </c>
      <c r="AB537" s="7" t="str">
        <f>VLOOKUP(Table1[[#This Row],[Province_Number]],base[],14)</f>
        <v>Madurai</v>
      </c>
      <c r="AC537" s="7">
        <f>VLOOKUP(Table1[[#This Row],[Province_Number]],base[],15)</f>
        <v>25</v>
      </c>
    </row>
    <row r="538" spans="1:29" ht="16.5" hidden="1" thickTop="1" thickBot="1" x14ac:dyDescent="0.3">
      <c r="A538">
        <v>537</v>
      </c>
      <c r="B538" t="s">
        <v>1511</v>
      </c>
      <c r="C538" s="5" t="s">
        <v>1825</v>
      </c>
      <c r="D538" s="5" t="s">
        <v>1825</v>
      </c>
      <c r="E538" s="5" t="s">
        <v>1825</v>
      </c>
      <c r="F538" s="5" t="s">
        <v>149</v>
      </c>
      <c r="G538" s="5" t="s">
        <v>480</v>
      </c>
      <c r="H538" s="5">
        <v>2000</v>
      </c>
      <c r="I538" s="5" t="s">
        <v>6778</v>
      </c>
      <c r="J538" s="5" t="s">
        <v>16</v>
      </c>
      <c r="K538" s="5"/>
      <c r="L538" s="5"/>
      <c r="M538" s="5"/>
      <c r="N538" s="5"/>
      <c r="O538" s="5"/>
      <c r="P538" s="5"/>
      <c r="Q538" s="5"/>
      <c r="R538" s="5"/>
      <c r="S538" s="6"/>
      <c r="T538" s="4" t="str">
        <f>VLOOKUP(Table1[[#This Row],[Province_Number]],WikiTable[],3)</f>
        <v>Asia</v>
      </c>
      <c r="U538" s="4" t="str">
        <f>VLOOKUP(Table1[[#This Row],[Province_Number]],WikiTable[],4)</f>
        <v>Kerala / Indian Coast / India / East Asian Trade Port</v>
      </c>
      <c r="V538" s="4" t="str">
        <f>VLOOKUP(Table1[[#This Row],[Province_Number]],WikiTable[],12)</f>
        <v>Ceylon</v>
      </c>
      <c r="W538" s="7" t="str">
        <f>VLOOKUP(Table1[[#This Row],[Province_Number]],WikiTable[],11)</f>
        <v>Spices</v>
      </c>
      <c r="X538" s="4" t="str">
        <f>VLOOKUP(Table1[[#This Row],[Province_Number]],base[],3)</f>
        <v>VND</v>
      </c>
      <c r="Y538" s="7">
        <f>VLOOKUP(Table1[[#This Row],[Province_Number]],base[],11)</f>
        <v>2</v>
      </c>
      <c r="Z538" s="7">
        <f>VLOOKUP(Table1[[#This Row],[Province_Number]],base[],12)</f>
        <v>1</v>
      </c>
      <c r="AA538" s="7">
        <f>VLOOKUP(Table1[[#This Row],[Province_Number]],base[],13)</f>
        <v>2</v>
      </c>
      <c r="AB538" s="7" t="str">
        <f>VLOOKUP(Table1[[#This Row],[Province_Number]],base[],14)</f>
        <v>Quilon</v>
      </c>
      <c r="AC538" s="7">
        <f>VLOOKUP(Table1[[#This Row],[Province_Number]],base[],15)</f>
        <v>0</v>
      </c>
    </row>
    <row r="539" spans="1:29" ht="16.5" hidden="1" thickTop="1" thickBot="1" x14ac:dyDescent="0.3">
      <c r="A539">
        <v>538</v>
      </c>
      <c r="B539" t="s">
        <v>1512</v>
      </c>
      <c r="C539" s="5" t="s">
        <v>1825</v>
      </c>
      <c r="D539" s="5" t="s">
        <v>1825</v>
      </c>
      <c r="E539" s="5" t="s">
        <v>1825</v>
      </c>
      <c r="F539" s="5" t="s">
        <v>149</v>
      </c>
      <c r="G539" s="5" t="s">
        <v>150</v>
      </c>
      <c r="H539" s="5">
        <v>2000</v>
      </c>
      <c r="I539" s="5" t="s">
        <v>6778</v>
      </c>
      <c r="J539" s="5" t="s">
        <v>16</v>
      </c>
      <c r="K539" s="5"/>
      <c r="L539" s="5"/>
      <c r="M539" s="5"/>
      <c r="N539" s="5"/>
      <c r="O539" s="5"/>
      <c r="P539" s="5"/>
      <c r="Q539" s="5"/>
      <c r="R539" s="5"/>
      <c r="S539" s="6"/>
      <c r="T539" s="4" t="str">
        <f>VLOOKUP(Table1[[#This Row],[Province_Number]],WikiTable[],3)</f>
        <v>Asia</v>
      </c>
      <c r="U539" s="4" t="str">
        <f>VLOOKUP(Table1[[#This Row],[Province_Number]],WikiTable[],4)</f>
        <v>Tamil Country / India</v>
      </c>
      <c r="V539" s="4" t="str">
        <f>VLOOKUP(Table1[[#This Row],[Province_Number]],WikiTable[],12)</f>
        <v>Ceylon</v>
      </c>
      <c r="W539" s="7" t="str">
        <f>VLOOKUP(Table1[[#This Row],[Province_Number]],WikiTable[],11)</f>
        <v>Grain</v>
      </c>
      <c r="X539" s="4" t="str">
        <f>VLOOKUP(Table1[[#This Row],[Province_Number]],base[],3)</f>
        <v>VIJ</v>
      </c>
      <c r="Y539" s="7">
        <f>VLOOKUP(Table1[[#This Row],[Province_Number]],base[],11)</f>
        <v>3</v>
      </c>
      <c r="Z539" s="7">
        <f>VLOOKUP(Table1[[#This Row],[Province_Number]],base[],12)</f>
        <v>4</v>
      </c>
      <c r="AA539" s="7">
        <f>VLOOKUP(Table1[[#This Row],[Province_Number]],base[],13)</f>
        <v>2</v>
      </c>
      <c r="AB539" s="7" t="str">
        <f>VLOOKUP(Table1[[#This Row],[Province_Number]],base[],14)</f>
        <v>Coimbatore</v>
      </c>
      <c r="AC539" s="7">
        <f>VLOOKUP(Table1[[#This Row],[Province_Number]],base[],15)</f>
        <v>25</v>
      </c>
    </row>
    <row r="540" spans="1:29" ht="16.5" hidden="1" thickTop="1" thickBot="1" x14ac:dyDescent="0.3">
      <c r="A540">
        <v>539</v>
      </c>
      <c r="B540" t="s">
        <v>1513</v>
      </c>
      <c r="C540" s="5" t="s">
        <v>1825</v>
      </c>
      <c r="D540" s="5" t="s">
        <v>1825</v>
      </c>
      <c r="E540" s="5" t="s">
        <v>1825</v>
      </c>
      <c r="F540" s="5" t="s">
        <v>479</v>
      </c>
      <c r="G540" s="5" t="s">
        <v>480</v>
      </c>
      <c r="H540" s="5">
        <v>2000</v>
      </c>
      <c r="I540" s="5" t="s">
        <v>6778</v>
      </c>
      <c r="J540" s="5" t="s">
        <v>16</v>
      </c>
      <c r="K540" s="5"/>
      <c r="L540" s="5"/>
      <c r="M540" s="5"/>
      <c r="N540" s="5"/>
      <c r="O540" s="5"/>
      <c r="P540" s="5"/>
      <c r="Q540" s="5"/>
      <c r="R540" s="5"/>
      <c r="S540" s="6"/>
      <c r="T540" s="4" t="str">
        <f>VLOOKUP(Table1[[#This Row],[Province_Number]],WikiTable[],3)</f>
        <v>Asia</v>
      </c>
      <c r="U540" s="4" t="str">
        <f>VLOOKUP(Table1[[#This Row],[Province_Number]],WikiTable[],4)</f>
        <v>Tamil Country / Indian Coast / India / East Asian Trade Port / Coromandel Coast</v>
      </c>
      <c r="V540" s="4" t="str">
        <f>VLOOKUP(Table1[[#This Row],[Province_Number]],WikiTable[],12)</f>
        <v>Ceylon</v>
      </c>
      <c r="W540" s="7" t="str">
        <f>VLOOKUP(Table1[[#This Row],[Province_Number]],WikiTable[],11)</f>
        <v>Cloth</v>
      </c>
      <c r="X540" s="4" t="str">
        <f>VLOOKUP(Table1[[#This Row],[Province_Number]],base[],3)</f>
        <v>VIJ</v>
      </c>
      <c r="Y540" s="7">
        <f>VLOOKUP(Table1[[#This Row],[Province_Number]],base[],11)</f>
        <v>6</v>
      </c>
      <c r="Z540" s="7">
        <f>VLOOKUP(Table1[[#This Row],[Province_Number]],base[],12)</f>
        <v>6</v>
      </c>
      <c r="AA540" s="7">
        <f>VLOOKUP(Table1[[#This Row],[Province_Number]],base[],13)</f>
        <v>3</v>
      </c>
      <c r="AB540" s="7" t="str">
        <f>VLOOKUP(Table1[[#This Row],[Province_Number]],base[],14)</f>
        <v>Pulicat</v>
      </c>
      <c r="AC540" s="7">
        <f>VLOOKUP(Table1[[#This Row],[Province_Number]],base[],15)</f>
        <v>50</v>
      </c>
    </row>
    <row r="541" spans="1:29" ht="16.5" hidden="1" thickTop="1" thickBot="1" x14ac:dyDescent="0.3">
      <c r="A541">
        <v>540</v>
      </c>
      <c r="B541" t="s">
        <v>1515</v>
      </c>
      <c r="C541" s="5" t="s">
        <v>1825</v>
      </c>
      <c r="D541" s="5" t="s">
        <v>1825</v>
      </c>
      <c r="E541" s="5" t="s">
        <v>1825</v>
      </c>
      <c r="F541" s="5" t="s">
        <v>149</v>
      </c>
      <c r="G541" s="5" t="s">
        <v>150</v>
      </c>
      <c r="H541" s="5">
        <v>2000</v>
      </c>
      <c r="I541" s="5" t="s">
        <v>6778</v>
      </c>
      <c r="J541" s="5" t="s">
        <v>16</v>
      </c>
      <c r="K541" s="5"/>
      <c r="L541" s="5"/>
      <c r="M541" s="5"/>
      <c r="N541" s="5"/>
      <c r="O541" s="5"/>
      <c r="P541" s="5"/>
      <c r="Q541" s="5"/>
      <c r="R541" s="5"/>
      <c r="S541" s="6"/>
      <c r="T541" s="4" t="str">
        <f>VLOOKUP(Table1[[#This Row],[Province_Number]],WikiTable[],3)</f>
        <v>Asia</v>
      </c>
      <c r="U541" s="4" t="str">
        <f>VLOOKUP(Table1[[#This Row],[Province_Number]],WikiTable[],4)</f>
        <v>Tamil Country / Indian Coast / India / East Asian Trade Port / Coromandel Coast</v>
      </c>
      <c r="V541" s="4" t="str">
        <f>VLOOKUP(Table1[[#This Row],[Province_Number]],WikiTable[],12)</f>
        <v>Ceylon</v>
      </c>
      <c r="W541" s="7" t="str">
        <f>VLOOKUP(Table1[[#This Row],[Province_Number]],WikiTable[],11)</f>
        <v>Cloth</v>
      </c>
      <c r="X541" s="4" t="str">
        <f>VLOOKUP(Table1[[#This Row],[Province_Number]],base[],3)</f>
        <v>VIJ</v>
      </c>
      <c r="Y541" s="7">
        <f>VLOOKUP(Table1[[#This Row],[Province_Number]],base[],11)</f>
        <v>8</v>
      </c>
      <c r="Z541" s="7">
        <f>VLOOKUP(Table1[[#This Row],[Province_Number]],base[],12)</f>
        <v>8</v>
      </c>
      <c r="AA541" s="7">
        <f>VLOOKUP(Table1[[#This Row],[Province_Number]],base[],13)</f>
        <v>5</v>
      </c>
      <c r="AB541" s="7" t="str">
        <f>VLOOKUP(Table1[[#This Row],[Province_Number]],base[],14)</f>
        <v>Kuddaluru</v>
      </c>
      <c r="AC541" s="7">
        <f>VLOOKUP(Table1[[#This Row],[Province_Number]],base[],15)</f>
        <v>25</v>
      </c>
    </row>
    <row r="542" spans="1:29" ht="16.5" hidden="1" thickTop="1" thickBot="1" x14ac:dyDescent="0.3">
      <c r="A542">
        <v>541</v>
      </c>
      <c r="B542" t="s">
        <v>1516</v>
      </c>
      <c r="C542" s="5" t="s">
        <v>1825</v>
      </c>
      <c r="D542" s="5" t="s">
        <v>1825</v>
      </c>
      <c r="E542" s="5" t="s">
        <v>1825</v>
      </c>
      <c r="F542" s="5" t="s">
        <v>479</v>
      </c>
      <c r="G542" s="5" t="s">
        <v>480</v>
      </c>
      <c r="H542" s="5">
        <v>2000</v>
      </c>
      <c r="I542" s="5" t="s">
        <v>6778</v>
      </c>
      <c r="J542" s="5" t="s">
        <v>16</v>
      </c>
      <c r="K542" s="5"/>
      <c r="L542" s="5"/>
      <c r="M542" s="5"/>
      <c r="N542" s="5"/>
      <c r="O542" s="5"/>
      <c r="P542" s="5"/>
      <c r="Q542" s="5"/>
      <c r="R542" s="5"/>
      <c r="S542" s="6"/>
      <c r="T542" s="4" t="str">
        <f>VLOOKUP(Table1[[#This Row],[Province_Number]],WikiTable[],3)</f>
        <v>Asia</v>
      </c>
      <c r="U542" s="4" t="str">
        <f>VLOOKUP(Table1[[#This Row],[Province_Number]],WikiTable[],4)</f>
        <v>Karnataka / India</v>
      </c>
      <c r="V542" s="4" t="str">
        <f>VLOOKUP(Table1[[#This Row],[Province_Number]],WikiTable[],12)</f>
        <v>Goa</v>
      </c>
      <c r="W542" s="7" t="str">
        <f>VLOOKUP(Table1[[#This Row],[Province_Number]],WikiTable[],11)</f>
        <v>Grain</v>
      </c>
      <c r="X542" s="4" t="str">
        <f>VLOOKUP(Table1[[#This Row],[Province_Number]],base[],3)</f>
        <v>VIJ</v>
      </c>
      <c r="Y542" s="7">
        <f>VLOOKUP(Table1[[#This Row],[Province_Number]],base[],11)</f>
        <v>6</v>
      </c>
      <c r="Z542" s="7">
        <f>VLOOKUP(Table1[[#This Row],[Province_Number]],base[],12)</f>
        <v>5</v>
      </c>
      <c r="AA542" s="7">
        <f>VLOOKUP(Table1[[#This Row],[Province_Number]],base[],13)</f>
        <v>4</v>
      </c>
      <c r="AB542" s="7" t="str">
        <f>VLOOKUP(Table1[[#This Row],[Province_Number]],base[],14)</f>
        <v>Vijayanagara</v>
      </c>
      <c r="AC542" s="7">
        <f>VLOOKUP(Table1[[#This Row],[Province_Number]],base[],15)</f>
        <v>0</v>
      </c>
    </row>
    <row r="543" spans="1:29" ht="16.5" hidden="1" thickTop="1" thickBot="1" x14ac:dyDescent="0.3">
      <c r="A543">
        <v>542</v>
      </c>
      <c r="B543" t="s">
        <v>1517</v>
      </c>
      <c r="C543" s="5" t="s">
        <v>1825</v>
      </c>
      <c r="D543" s="5" t="s">
        <v>1825</v>
      </c>
      <c r="E543" s="5" t="s">
        <v>1825</v>
      </c>
      <c r="F543" s="5" t="s">
        <v>479</v>
      </c>
      <c r="G543" s="5" t="s">
        <v>480</v>
      </c>
      <c r="H543" s="5">
        <v>2000</v>
      </c>
      <c r="I543" s="5" t="s">
        <v>6778</v>
      </c>
      <c r="J543" s="5" t="s">
        <v>16</v>
      </c>
      <c r="K543" s="5"/>
      <c r="L543" s="5"/>
      <c r="M543" s="5"/>
      <c r="N543" s="5"/>
      <c r="O543" s="5"/>
      <c r="P543" s="5"/>
      <c r="Q543" s="5"/>
      <c r="R543" s="5"/>
      <c r="S543" s="6"/>
      <c r="T543" s="4" t="str">
        <f>VLOOKUP(Table1[[#This Row],[Province_Number]],WikiTable[],3)</f>
        <v>Asia</v>
      </c>
      <c r="U543" s="4" t="str">
        <f>VLOOKUP(Table1[[#This Row],[Province_Number]],WikiTable[],4)</f>
        <v>Telingana / India</v>
      </c>
      <c r="V543" s="4" t="str">
        <f>VLOOKUP(Table1[[#This Row],[Province_Number]],WikiTable[],12)</f>
        <v>Ceylon</v>
      </c>
      <c r="W543" s="7" t="str">
        <f>VLOOKUP(Table1[[#This Row],[Province_Number]],WikiTable[],11)</f>
        <v>Gold</v>
      </c>
      <c r="X543" s="4" t="str">
        <f>VLOOKUP(Table1[[#This Row],[Province_Number]],base[],3)</f>
        <v>GOC</v>
      </c>
      <c r="Y543" s="7">
        <f>VLOOKUP(Table1[[#This Row],[Province_Number]],base[],11)</f>
        <v>7</v>
      </c>
      <c r="Z543" s="7">
        <f>VLOOKUP(Table1[[#This Row],[Province_Number]],base[],12)</f>
        <v>7</v>
      </c>
      <c r="AA543" s="7">
        <f>VLOOKUP(Table1[[#This Row],[Province_Number]],base[],13)</f>
        <v>4</v>
      </c>
      <c r="AB543" s="7" t="str">
        <f>VLOOKUP(Table1[[#This Row],[Province_Number]],base[],14)</f>
        <v>Golconda</v>
      </c>
      <c r="AC543" s="7">
        <f>VLOOKUP(Table1[[#This Row],[Province_Number]],base[],15)</f>
        <v>0</v>
      </c>
    </row>
    <row r="544" spans="1:29" ht="16.5" hidden="1" thickTop="1" thickBot="1" x14ac:dyDescent="0.3">
      <c r="A544">
        <v>543</v>
      </c>
      <c r="B544" t="s">
        <v>1518</v>
      </c>
      <c r="C544" s="5" t="s">
        <v>1825</v>
      </c>
      <c r="D544" s="5" t="s">
        <v>1825</v>
      </c>
      <c r="E544" s="5" t="s">
        <v>1825</v>
      </c>
      <c r="F544" s="5" t="s">
        <v>479</v>
      </c>
      <c r="G544" s="5" t="s">
        <v>480</v>
      </c>
      <c r="H544" s="5">
        <v>2000</v>
      </c>
      <c r="I544" s="5" t="s">
        <v>6778</v>
      </c>
      <c r="J544" s="5" t="s">
        <v>16</v>
      </c>
      <c r="K544" s="5"/>
      <c r="L544" s="5"/>
      <c r="M544" s="5"/>
      <c r="N544" s="5"/>
      <c r="O544" s="5"/>
      <c r="P544" s="5"/>
      <c r="Q544" s="5"/>
      <c r="R544" s="5"/>
      <c r="S544" s="6"/>
      <c r="T544" s="4" t="str">
        <f>VLOOKUP(Table1[[#This Row],[Province_Number]],WikiTable[],3)</f>
        <v>Asia</v>
      </c>
      <c r="U544" s="4" t="str">
        <f>VLOOKUP(Table1[[#This Row],[Province_Number]],WikiTable[],4)</f>
        <v>Andhra / Indian Coast / India / East Asian Trade Port / Coromandel Coast</v>
      </c>
      <c r="V544" s="4" t="str">
        <f>VLOOKUP(Table1[[#This Row],[Province_Number]],WikiTable[],12)</f>
        <v>Ceylon</v>
      </c>
      <c r="W544" s="7" t="str">
        <f>VLOOKUP(Table1[[#This Row],[Province_Number]],WikiTable[],11)</f>
        <v>Cloth</v>
      </c>
      <c r="X544" s="4" t="str">
        <f>VLOOKUP(Table1[[#This Row],[Province_Number]],base[],3)</f>
        <v>YOR</v>
      </c>
      <c r="Y544" s="7">
        <f>VLOOKUP(Table1[[#This Row],[Province_Number]],base[],11)</f>
        <v>5</v>
      </c>
      <c r="Z544" s="7">
        <f>VLOOKUP(Table1[[#This Row],[Province_Number]],base[],12)</f>
        <v>6</v>
      </c>
      <c r="AA544" s="7">
        <f>VLOOKUP(Table1[[#This Row],[Province_Number]],base[],13)</f>
        <v>4</v>
      </c>
      <c r="AB544" s="7" t="str">
        <f>VLOOKUP(Table1[[#This Row],[Province_Number]],base[],14)</f>
        <v>Masulipatnam</v>
      </c>
      <c r="AC544" s="7">
        <f>VLOOKUP(Table1[[#This Row],[Province_Number]],base[],15)</f>
        <v>0</v>
      </c>
    </row>
    <row r="545" spans="1:29" ht="16.5" hidden="1" thickTop="1" thickBot="1" x14ac:dyDescent="0.3">
      <c r="A545">
        <v>544</v>
      </c>
      <c r="B545" t="s">
        <v>1519</v>
      </c>
      <c r="C545" s="5" t="s">
        <v>1825</v>
      </c>
      <c r="D545" s="5" t="s">
        <v>1825</v>
      </c>
      <c r="E545" s="5" t="s">
        <v>1825</v>
      </c>
      <c r="F545" s="5" t="s">
        <v>479</v>
      </c>
      <c r="G545" s="5" t="s">
        <v>480</v>
      </c>
      <c r="H545" s="5">
        <v>2000</v>
      </c>
      <c r="I545" s="5" t="s">
        <v>6778</v>
      </c>
      <c r="J545" s="5" t="s">
        <v>16</v>
      </c>
      <c r="K545" s="5"/>
      <c r="L545" s="5"/>
      <c r="M545" s="5"/>
      <c r="N545" s="5"/>
      <c r="O545" s="5"/>
      <c r="P545" s="5"/>
      <c r="Q545" s="5"/>
      <c r="R545" s="5"/>
      <c r="S545" s="6"/>
      <c r="T545" s="4" t="str">
        <f>VLOOKUP(Table1[[#This Row],[Province_Number]],WikiTable[],3)</f>
        <v>Asia</v>
      </c>
      <c r="U545" s="4" t="str">
        <f>VLOOKUP(Table1[[#This Row],[Province_Number]],WikiTable[],4)</f>
        <v>Maharashtra / India</v>
      </c>
      <c r="V545" s="4" t="str">
        <f>VLOOKUP(Table1[[#This Row],[Province_Number]],WikiTable[],12)</f>
        <v>Goa</v>
      </c>
      <c r="W545" s="7" t="str">
        <f>VLOOKUP(Table1[[#This Row],[Province_Number]],WikiTable[],11)</f>
        <v>Cotton</v>
      </c>
      <c r="X545" s="4" t="str">
        <f>VLOOKUP(Table1[[#This Row],[Province_Number]],base[],3)</f>
        <v>BAH</v>
      </c>
      <c r="Y545" s="7">
        <f>VLOOKUP(Table1[[#This Row],[Province_Number]],base[],11)</f>
        <v>4</v>
      </c>
      <c r="Z545" s="7">
        <f>VLOOKUP(Table1[[#This Row],[Province_Number]],base[],12)</f>
        <v>4</v>
      </c>
      <c r="AA545" s="7">
        <f>VLOOKUP(Table1[[#This Row],[Province_Number]],base[],13)</f>
        <v>2</v>
      </c>
      <c r="AB545" s="7" t="str">
        <f>VLOOKUP(Table1[[#This Row],[Province_Number]],base[],14)</f>
        <v>Junir</v>
      </c>
      <c r="AC545" s="7">
        <f>VLOOKUP(Table1[[#This Row],[Province_Number]],base[],15)</f>
        <v>0</v>
      </c>
    </row>
    <row r="546" spans="1:29" ht="16.5" hidden="1" thickTop="1" thickBot="1" x14ac:dyDescent="0.3">
      <c r="A546">
        <v>545</v>
      </c>
      <c r="B546" t="s">
        <v>1520</v>
      </c>
      <c r="C546" s="5" t="s">
        <v>1825</v>
      </c>
      <c r="D546" s="5" t="s">
        <v>1825</v>
      </c>
      <c r="E546" s="5" t="s">
        <v>1825</v>
      </c>
      <c r="F546" s="5" t="s">
        <v>479</v>
      </c>
      <c r="G546" s="5" t="s">
        <v>480</v>
      </c>
      <c r="H546" s="5">
        <v>2000</v>
      </c>
      <c r="I546" s="5" t="s">
        <v>6778</v>
      </c>
      <c r="J546" s="5" t="s">
        <v>16</v>
      </c>
      <c r="K546" s="5"/>
      <c r="L546" s="5"/>
      <c r="M546" s="5"/>
      <c r="N546" s="5"/>
      <c r="O546" s="5"/>
      <c r="P546" s="5"/>
      <c r="Q546" s="5"/>
      <c r="R546" s="5"/>
      <c r="S546" s="6"/>
      <c r="T546" s="4" t="str">
        <f>VLOOKUP(Table1[[#This Row],[Province_Number]],WikiTable[],3)</f>
        <v>Asia</v>
      </c>
      <c r="U546" s="4" t="str">
        <f>VLOOKUP(Table1[[#This Row],[Province_Number]],WikiTable[],4)</f>
        <v>Maharashtra / India</v>
      </c>
      <c r="V546" s="4" t="str">
        <f>VLOOKUP(Table1[[#This Row],[Province_Number]],WikiTable[],12)</f>
        <v>Goa</v>
      </c>
      <c r="W546" s="7" t="str">
        <f>VLOOKUP(Table1[[#This Row],[Province_Number]],WikiTable[],11)</f>
        <v>Grain</v>
      </c>
      <c r="X546" s="4" t="str">
        <f>VLOOKUP(Table1[[#This Row],[Province_Number]],base[],3)</f>
        <v>BAH</v>
      </c>
      <c r="Y546" s="7">
        <f>VLOOKUP(Table1[[#This Row],[Province_Number]],base[],11)</f>
        <v>6</v>
      </c>
      <c r="Z546" s="7">
        <f>VLOOKUP(Table1[[#This Row],[Province_Number]],base[],12)</f>
        <v>5</v>
      </c>
      <c r="AA546" s="7">
        <f>VLOOKUP(Table1[[#This Row],[Province_Number]],base[],13)</f>
        <v>3</v>
      </c>
      <c r="AB546" s="7" t="str">
        <f>VLOOKUP(Table1[[#This Row],[Province_Number]],base[],14)</f>
        <v>Daulatabad</v>
      </c>
      <c r="AC546" s="7">
        <f>VLOOKUP(Table1[[#This Row],[Province_Number]],base[],15)</f>
        <v>0</v>
      </c>
    </row>
    <row r="547" spans="1:29" ht="16.5" hidden="1" thickTop="1" thickBot="1" x14ac:dyDescent="0.3">
      <c r="A547">
        <v>546</v>
      </c>
      <c r="B547" t="s">
        <v>1521</v>
      </c>
      <c r="C547" s="5" t="s">
        <v>1825</v>
      </c>
      <c r="D547" s="5" t="s">
        <v>1825</v>
      </c>
      <c r="E547" s="5" t="s">
        <v>1825</v>
      </c>
      <c r="F547" s="5" t="s">
        <v>602</v>
      </c>
      <c r="G547" s="5" t="s">
        <v>480</v>
      </c>
      <c r="H547" s="5">
        <v>2000</v>
      </c>
      <c r="I547" s="5" t="s">
        <v>6778</v>
      </c>
      <c r="J547" s="5" t="s">
        <v>16</v>
      </c>
      <c r="K547" s="5"/>
      <c r="L547" s="5"/>
      <c r="M547" s="5"/>
      <c r="N547" s="5"/>
      <c r="O547" s="5"/>
      <c r="P547" s="5"/>
      <c r="Q547" s="5"/>
      <c r="R547" s="5"/>
      <c r="S547" s="6"/>
      <c r="T547" s="4" t="str">
        <f>VLOOKUP(Table1[[#This Row],[Province_Number]],WikiTable[],3)</f>
        <v>Asia</v>
      </c>
      <c r="U547" s="4" t="str">
        <f>VLOOKUP(Table1[[#This Row],[Province_Number]],WikiTable[],4)</f>
        <v>Maharashtra / India / Gondwana</v>
      </c>
      <c r="V547" s="4" t="str">
        <f>VLOOKUP(Table1[[#This Row],[Province_Number]],WikiTable[],12)</f>
        <v>Goa</v>
      </c>
      <c r="W547" s="7" t="str">
        <f>VLOOKUP(Table1[[#This Row],[Province_Number]],WikiTable[],11)</f>
        <v>Cotton</v>
      </c>
      <c r="X547" s="4" t="str">
        <f>VLOOKUP(Table1[[#This Row],[Province_Number]],base[],3)</f>
        <v>BAH</v>
      </c>
      <c r="Y547" s="7">
        <f>VLOOKUP(Table1[[#This Row],[Province_Number]],base[],11)</f>
        <v>3</v>
      </c>
      <c r="Z547" s="7">
        <f>VLOOKUP(Table1[[#This Row],[Province_Number]],base[],12)</f>
        <v>3</v>
      </c>
      <c r="AA547" s="7">
        <f>VLOOKUP(Table1[[#This Row],[Province_Number]],base[],13)</f>
        <v>3</v>
      </c>
      <c r="AB547" s="7" t="str">
        <f>VLOOKUP(Table1[[#This Row],[Province_Number]],base[],14)</f>
        <v>Wairagarh</v>
      </c>
      <c r="AC547" s="7">
        <f>VLOOKUP(Table1[[#This Row],[Province_Number]],base[],15)</f>
        <v>0</v>
      </c>
    </row>
    <row r="548" spans="1:29" ht="16.5" hidden="1" thickTop="1" thickBot="1" x14ac:dyDescent="0.3">
      <c r="A548">
        <v>547</v>
      </c>
      <c r="B548" t="s">
        <v>1522</v>
      </c>
      <c r="C548" s="5" t="s">
        <v>1826</v>
      </c>
      <c r="D548" s="5" t="s">
        <v>1826</v>
      </c>
      <c r="E548" s="5" t="s">
        <v>1843</v>
      </c>
      <c r="F548" s="5" t="s">
        <v>582</v>
      </c>
      <c r="G548" s="5" t="s">
        <v>150</v>
      </c>
      <c r="H548" s="5">
        <v>2000</v>
      </c>
      <c r="I548" s="5" t="s">
        <v>4203</v>
      </c>
      <c r="J548" s="5" t="s">
        <v>16</v>
      </c>
      <c r="K548" s="5"/>
      <c r="L548" s="5"/>
      <c r="M548" s="5"/>
      <c r="N548" s="5"/>
      <c r="O548" s="5"/>
      <c r="P548" s="5"/>
      <c r="Q548" s="5"/>
      <c r="R548" s="5"/>
      <c r="S548" s="6"/>
      <c r="T548" s="4" t="str">
        <f>VLOOKUP(Table1[[#This Row],[Province_Number]],WikiTable[],3)</f>
        <v>Asia</v>
      </c>
      <c r="U548" s="4" t="str">
        <f>VLOOKUP(Table1[[#This Row],[Province_Number]],WikiTable[],4)</f>
        <v>India / Gondwana</v>
      </c>
      <c r="V548" s="4" t="str">
        <f>VLOOKUP(Table1[[#This Row],[Province_Number]],WikiTable[],12)</f>
        <v>Bengal</v>
      </c>
      <c r="W548" s="7" t="str">
        <f>VLOOKUP(Table1[[#This Row],[Province_Number]],WikiTable[],11)</f>
        <v>Tropical Wood</v>
      </c>
      <c r="X548" s="4" t="str">
        <f>VLOOKUP(Table1[[#This Row],[Province_Number]],base[],3)</f>
        <v>BST</v>
      </c>
      <c r="Y548" s="7">
        <f>VLOOKUP(Table1[[#This Row],[Province_Number]],base[],11)</f>
        <v>1</v>
      </c>
      <c r="Z548" s="7">
        <f>VLOOKUP(Table1[[#This Row],[Province_Number]],base[],12)</f>
        <v>1</v>
      </c>
      <c r="AA548" s="7">
        <f>VLOOKUP(Table1[[#This Row],[Province_Number]],base[],13)</f>
        <v>1</v>
      </c>
      <c r="AB548" s="7" t="str">
        <f>VLOOKUP(Table1[[#This Row],[Province_Number]],base[],14)</f>
        <v>Jagdalpur</v>
      </c>
      <c r="AC548" s="7">
        <f>VLOOKUP(Table1[[#This Row],[Province_Number]],base[],15)</f>
        <v>0</v>
      </c>
    </row>
    <row r="549" spans="1:29" ht="16.5" hidden="1" thickTop="1" thickBot="1" x14ac:dyDescent="0.3">
      <c r="A549">
        <v>548</v>
      </c>
      <c r="B549" t="s">
        <v>1523</v>
      </c>
      <c r="C549" s="5" t="s">
        <v>1825</v>
      </c>
      <c r="D549" s="5" t="s">
        <v>1825</v>
      </c>
      <c r="E549" s="5" t="s">
        <v>1825</v>
      </c>
      <c r="F549" s="5" t="s">
        <v>602</v>
      </c>
      <c r="G549" s="5" t="s">
        <v>150</v>
      </c>
      <c r="H549" s="5">
        <v>2000</v>
      </c>
      <c r="I549" s="5" t="s">
        <v>6778</v>
      </c>
      <c r="J549" s="5" t="s">
        <v>16</v>
      </c>
      <c r="K549" s="5"/>
      <c r="L549" s="5"/>
      <c r="M549" s="5"/>
      <c r="N549" s="5"/>
      <c r="O549" s="5"/>
      <c r="P549" s="5"/>
      <c r="Q549" s="5"/>
      <c r="R549" s="5"/>
      <c r="S549" s="6"/>
      <c r="T549" s="4" t="str">
        <f>VLOOKUP(Table1[[#This Row],[Province_Number]],WikiTable[],3)</f>
        <v>Asia</v>
      </c>
      <c r="U549" s="4" t="str">
        <f>VLOOKUP(Table1[[#This Row],[Province_Number]],WikiTable[],4)</f>
        <v>Maharashtra / India</v>
      </c>
      <c r="V549" s="4" t="str">
        <f>VLOOKUP(Table1[[#This Row],[Province_Number]],WikiTable[],12)</f>
        <v>Goa</v>
      </c>
      <c r="W549" s="7" t="str">
        <f>VLOOKUP(Table1[[#This Row],[Province_Number]],WikiTable[],11)</f>
        <v>Copper</v>
      </c>
      <c r="X549" s="4" t="str">
        <f>VLOOKUP(Table1[[#This Row],[Province_Number]],base[],3)</f>
        <v>BAH</v>
      </c>
      <c r="Y549" s="7">
        <f>VLOOKUP(Table1[[#This Row],[Province_Number]],base[],11)</f>
        <v>4</v>
      </c>
      <c r="Z549" s="7">
        <f>VLOOKUP(Table1[[#This Row],[Province_Number]],base[],12)</f>
        <v>3</v>
      </c>
      <c r="AA549" s="7">
        <f>VLOOKUP(Table1[[#This Row],[Province_Number]],base[],13)</f>
        <v>3</v>
      </c>
      <c r="AB549" s="7" t="str">
        <f>VLOOKUP(Table1[[#This Row],[Province_Number]],base[],14)</f>
        <v>Illichpur</v>
      </c>
      <c r="AC549" s="7">
        <f>VLOOKUP(Table1[[#This Row],[Province_Number]],base[],15)</f>
        <v>0</v>
      </c>
    </row>
    <row r="550" spans="1:29" ht="16.5" hidden="1" thickTop="1" thickBot="1" x14ac:dyDescent="0.3">
      <c r="A550">
        <v>549</v>
      </c>
      <c r="B550" t="s">
        <v>1524</v>
      </c>
      <c r="C550" s="5" t="s">
        <v>1826</v>
      </c>
      <c r="D550" s="5" t="s">
        <v>1826</v>
      </c>
      <c r="E550" s="5" t="s">
        <v>1826</v>
      </c>
      <c r="F550" s="5" t="s">
        <v>582</v>
      </c>
      <c r="G550" s="5" t="s">
        <v>150</v>
      </c>
      <c r="H550" s="5">
        <v>2000</v>
      </c>
      <c r="I550" s="5" t="s">
        <v>4203</v>
      </c>
      <c r="J550" s="5" t="s">
        <v>16</v>
      </c>
      <c r="K550" s="5"/>
      <c r="L550" s="5"/>
      <c r="M550" s="5"/>
      <c r="N550" s="5"/>
      <c r="O550" s="5"/>
      <c r="P550" s="5"/>
      <c r="Q550" s="5"/>
      <c r="R550" s="5"/>
      <c r="S550" s="6"/>
      <c r="T550" s="4" t="str">
        <f>VLOOKUP(Table1[[#This Row],[Province_Number]],WikiTable[],3)</f>
        <v>Asia</v>
      </c>
      <c r="U550" s="4" t="str">
        <f>VLOOKUP(Table1[[#This Row],[Province_Number]],WikiTable[],4)</f>
        <v>Andhra / Indian Coast / India / East Asian Trade Port</v>
      </c>
      <c r="V550" s="4" t="str">
        <f>VLOOKUP(Table1[[#This Row],[Province_Number]],WikiTable[],12)</f>
        <v>Bengal</v>
      </c>
      <c r="W550" s="7" t="str">
        <f>VLOOKUP(Table1[[#This Row],[Province_Number]],WikiTable[],11)</f>
        <v>Cotton</v>
      </c>
      <c r="X550" s="4" t="str">
        <f>VLOOKUP(Table1[[#This Row],[Province_Number]],base[],3)</f>
        <v>ORI</v>
      </c>
      <c r="Y550" s="7">
        <f>VLOOKUP(Table1[[#This Row],[Province_Number]],base[],11)</f>
        <v>3</v>
      </c>
      <c r="Z550" s="7">
        <f>VLOOKUP(Table1[[#This Row],[Province_Number]],base[],12)</f>
        <v>3</v>
      </c>
      <c r="AA550" s="7">
        <f>VLOOKUP(Table1[[#This Row],[Province_Number]],base[],13)</f>
        <v>2</v>
      </c>
      <c r="AB550" s="7" t="str">
        <f>VLOOKUP(Table1[[#This Row],[Province_Number]],base[],14)</f>
        <v>Vizianagaram</v>
      </c>
      <c r="AC550" s="7">
        <f>VLOOKUP(Table1[[#This Row],[Province_Number]],base[],15)</f>
        <v>0</v>
      </c>
    </row>
    <row r="551" spans="1:29" ht="16.5" hidden="1" thickTop="1" thickBot="1" x14ac:dyDescent="0.3">
      <c r="A551">
        <v>550</v>
      </c>
      <c r="B551" t="s">
        <v>1527</v>
      </c>
      <c r="C551" s="5" t="s">
        <v>1825</v>
      </c>
      <c r="D551" s="5" t="s">
        <v>1825</v>
      </c>
      <c r="E551" s="5" t="s">
        <v>6805</v>
      </c>
      <c r="F551" s="5" t="s">
        <v>602</v>
      </c>
      <c r="G551" s="5" t="s">
        <v>480</v>
      </c>
      <c r="H551" s="5">
        <v>2000</v>
      </c>
      <c r="I551" s="5" t="s">
        <v>6781</v>
      </c>
      <c r="J551" s="5" t="s">
        <v>16</v>
      </c>
      <c r="K551" s="5"/>
      <c r="L551" s="5"/>
      <c r="M551" s="5"/>
      <c r="N551" s="5"/>
      <c r="O551" s="5"/>
      <c r="P551" s="5"/>
      <c r="Q551" s="5"/>
      <c r="R551" s="5"/>
      <c r="S551" s="6"/>
      <c r="T551" s="4" t="str">
        <f>VLOOKUP(Table1[[#This Row],[Province_Number]],WikiTable[],3)</f>
        <v>Asia</v>
      </c>
      <c r="U551" s="4" t="str">
        <f>VLOOKUP(Table1[[#This Row],[Province_Number]],WikiTable[],4)</f>
        <v>India / Gondwana</v>
      </c>
      <c r="V551" s="4" t="str">
        <f>VLOOKUP(Table1[[#This Row],[Province_Number]],WikiTable[],12)</f>
        <v>Doab</v>
      </c>
      <c r="W551" s="7" t="str">
        <f>VLOOKUP(Table1[[#This Row],[Province_Number]],WikiTable[],11)</f>
        <v>Grain</v>
      </c>
      <c r="X551" s="4" t="str">
        <f>VLOOKUP(Table1[[#This Row],[Province_Number]],base[],3)</f>
        <v>GDW</v>
      </c>
      <c r="Y551" s="7">
        <f>VLOOKUP(Table1[[#This Row],[Province_Number]],base[],11)</f>
        <v>3</v>
      </c>
      <c r="Z551" s="7">
        <f>VLOOKUP(Table1[[#This Row],[Province_Number]],base[],12)</f>
        <v>2</v>
      </c>
      <c r="AA551" s="7">
        <f>VLOOKUP(Table1[[#This Row],[Province_Number]],base[],13)</f>
        <v>3</v>
      </c>
      <c r="AB551" s="7" t="str">
        <f>VLOOKUP(Table1[[#This Row],[Province_Number]],base[],14)</f>
        <v>Garha</v>
      </c>
      <c r="AC551" s="7">
        <f>VLOOKUP(Table1[[#This Row],[Province_Number]],base[],15)</f>
        <v>0</v>
      </c>
    </row>
    <row r="552" spans="1:29" ht="16.5" hidden="1" thickTop="1" thickBot="1" x14ac:dyDescent="0.3">
      <c r="A552">
        <v>551</v>
      </c>
      <c r="B552" t="s">
        <v>1528</v>
      </c>
      <c r="C552" s="5" t="s">
        <v>1826</v>
      </c>
      <c r="D552" s="5" t="s">
        <v>1826</v>
      </c>
      <c r="E552" s="5" t="s">
        <v>1827</v>
      </c>
      <c r="F552" s="5" t="s">
        <v>605</v>
      </c>
      <c r="G552" s="5" t="s">
        <v>150</v>
      </c>
      <c r="H552" s="5">
        <v>2000</v>
      </c>
      <c r="I552" s="5" t="s">
        <v>6781</v>
      </c>
      <c r="J552" s="5" t="s">
        <v>16</v>
      </c>
      <c r="K552" s="5"/>
      <c r="L552" s="5"/>
      <c r="M552" s="5"/>
      <c r="N552" s="5"/>
      <c r="O552" s="5"/>
      <c r="P552" s="5"/>
      <c r="Q552" s="5"/>
      <c r="R552" s="5"/>
      <c r="S552" s="6"/>
      <c r="T552" s="4" t="str">
        <f>VLOOKUP(Table1[[#This Row],[Province_Number]],WikiTable[],3)</f>
        <v>Asia</v>
      </c>
      <c r="U552" s="4" t="str">
        <f>VLOOKUP(Table1[[#This Row],[Province_Number]],WikiTable[],4)</f>
        <v>India / Gondwana</v>
      </c>
      <c r="V552" s="4" t="str">
        <f>VLOOKUP(Table1[[#This Row],[Province_Number]],WikiTable[],12)</f>
        <v>Doab</v>
      </c>
      <c r="W552" s="7" t="str">
        <f>VLOOKUP(Table1[[#This Row],[Province_Number]],WikiTable[],11)</f>
        <v>Tropical Wood</v>
      </c>
      <c r="X552" s="4" t="str">
        <f>VLOOKUP(Table1[[#This Row],[Province_Number]],base[],3)</f>
        <v>GDW</v>
      </c>
      <c r="Y552" s="7">
        <f>VLOOKUP(Table1[[#This Row],[Province_Number]],base[],11)</f>
        <v>3</v>
      </c>
      <c r="Z552" s="7">
        <f>VLOOKUP(Table1[[#This Row],[Province_Number]],base[],12)</f>
        <v>2</v>
      </c>
      <c r="AA552" s="7">
        <f>VLOOKUP(Table1[[#This Row],[Province_Number]],base[],13)</f>
        <v>3</v>
      </c>
      <c r="AB552" s="7" t="str">
        <f>VLOOKUP(Table1[[#This Row],[Province_Number]],base[],14)</f>
        <v>Mandla</v>
      </c>
      <c r="AC552" s="7">
        <f>VLOOKUP(Table1[[#This Row],[Province_Number]],base[],15)</f>
        <v>0</v>
      </c>
    </row>
    <row r="553" spans="1:29" ht="16.5" hidden="1" thickTop="1" thickBot="1" x14ac:dyDescent="0.3">
      <c r="A553">
        <v>552</v>
      </c>
      <c r="B553" t="s">
        <v>1529</v>
      </c>
      <c r="C553" s="5" t="s">
        <v>1844</v>
      </c>
      <c r="D553" s="5" t="s">
        <v>1844</v>
      </c>
      <c r="E553" s="5" t="s">
        <v>1845</v>
      </c>
      <c r="F553" s="5" t="s">
        <v>582</v>
      </c>
      <c r="G553" s="5" t="s">
        <v>576</v>
      </c>
      <c r="H553" s="5">
        <v>2000</v>
      </c>
      <c r="I553" s="5" t="s">
        <v>4203</v>
      </c>
      <c r="J553" s="5" t="s">
        <v>16</v>
      </c>
      <c r="K553" s="5" t="s">
        <v>4237</v>
      </c>
      <c r="L553" s="5">
        <v>6</v>
      </c>
      <c r="M553" s="5">
        <v>8</v>
      </c>
      <c r="N553" s="5">
        <v>6</v>
      </c>
      <c r="O553" s="5" t="s">
        <v>6817</v>
      </c>
      <c r="P553" s="5" t="s">
        <v>4237</v>
      </c>
      <c r="Q553" s="5" t="s">
        <v>1529</v>
      </c>
      <c r="R553" s="5">
        <v>0</v>
      </c>
      <c r="S553" s="6" t="s">
        <v>4237</v>
      </c>
      <c r="T553" s="4" t="str">
        <f>VLOOKUP(Table1[[#This Row],[Province_Number]],WikiTable[],3)</f>
        <v>Asia</v>
      </c>
      <c r="U553" s="4" t="str">
        <f>VLOOKUP(Table1[[#This Row],[Province_Number]],WikiTable[],4)</f>
        <v>Orissa / Indian Coast / India / East Asian Trade Port</v>
      </c>
      <c r="V553" s="4" t="str">
        <f>VLOOKUP(Table1[[#This Row],[Province_Number]],WikiTable[],12)</f>
        <v>Bengal</v>
      </c>
      <c r="W553" s="7" t="str">
        <f>VLOOKUP(Table1[[#This Row],[Province_Number]],WikiTable[],11)</f>
        <v>Cloth</v>
      </c>
      <c r="X553" s="4" t="str">
        <f>VLOOKUP(Table1[[#This Row],[Province_Number]],base[],3)</f>
        <v>ORI</v>
      </c>
      <c r="Y553" s="7">
        <f>VLOOKUP(Table1[[#This Row],[Province_Number]],base[],11)</f>
        <v>6</v>
      </c>
      <c r="Z553" s="7">
        <f>VLOOKUP(Table1[[#This Row],[Province_Number]],base[],12)</f>
        <v>7</v>
      </c>
      <c r="AA553" s="7">
        <f>VLOOKUP(Table1[[#This Row],[Province_Number]],base[],13)</f>
        <v>4</v>
      </c>
      <c r="AB553" s="7" t="str">
        <f>VLOOKUP(Table1[[#This Row],[Province_Number]],base[],14)</f>
        <v>Cuttack</v>
      </c>
      <c r="AC553" s="7">
        <f>VLOOKUP(Table1[[#This Row],[Province_Number]],base[],15)</f>
        <v>0</v>
      </c>
    </row>
    <row r="554" spans="1:29" ht="16.5" hidden="1" thickTop="1" thickBot="1" x14ac:dyDescent="0.3">
      <c r="A554">
        <v>553</v>
      </c>
      <c r="B554" t="s">
        <v>1530</v>
      </c>
      <c r="C554" s="5" t="s">
        <v>1826</v>
      </c>
      <c r="D554" s="5" t="s">
        <v>1826</v>
      </c>
      <c r="E554" s="5" t="s">
        <v>6806</v>
      </c>
      <c r="F554" s="5" t="s">
        <v>582</v>
      </c>
      <c r="G554" s="5" t="s">
        <v>150</v>
      </c>
      <c r="H554" s="5">
        <v>2000</v>
      </c>
      <c r="I554" s="5" t="s">
        <v>4203</v>
      </c>
      <c r="J554" s="5" t="s">
        <v>16</v>
      </c>
      <c r="K554" s="5"/>
      <c r="L554" s="5"/>
      <c r="M554" s="5"/>
      <c r="N554" s="5"/>
      <c r="O554" s="5"/>
      <c r="P554" s="5"/>
      <c r="Q554" s="5"/>
      <c r="R554" s="5"/>
      <c r="S554" s="6"/>
      <c r="T554" s="4" t="str">
        <f>VLOOKUP(Table1[[#This Row],[Province_Number]],WikiTable[],3)</f>
        <v>Asia</v>
      </c>
      <c r="U554" s="4" t="str">
        <f>VLOOKUP(Table1[[#This Row],[Province_Number]],WikiTable[],4)</f>
        <v>Orissa / India</v>
      </c>
      <c r="V554" s="4" t="str">
        <f>VLOOKUP(Table1[[#This Row],[Province_Number]],WikiTable[],12)</f>
        <v>Bengal</v>
      </c>
      <c r="W554" s="7" t="str">
        <f>VLOOKUP(Table1[[#This Row],[Province_Number]],WikiTable[],11)</f>
        <v>Cotton</v>
      </c>
      <c r="X554" s="4" t="str">
        <f>VLOOKUP(Table1[[#This Row],[Province_Number]],base[],3)</f>
        <v>GRJ</v>
      </c>
      <c r="Y554" s="7">
        <f>VLOOKUP(Table1[[#This Row],[Province_Number]],base[],11)</f>
        <v>2</v>
      </c>
      <c r="Z554" s="7">
        <f>VLOOKUP(Table1[[#This Row],[Province_Number]],base[],12)</f>
        <v>1</v>
      </c>
      <c r="AA554" s="7">
        <f>VLOOKUP(Table1[[#This Row],[Province_Number]],base[],13)</f>
        <v>1</v>
      </c>
      <c r="AB554" s="7" t="str">
        <f>VLOOKUP(Table1[[#This Row],[Province_Number]],base[],14)</f>
        <v>Sambalpur</v>
      </c>
      <c r="AC554" s="7">
        <f>VLOOKUP(Table1[[#This Row],[Province_Number]],base[],15)</f>
        <v>0</v>
      </c>
    </row>
    <row r="555" spans="1:29" ht="16.5" hidden="1" thickTop="1" thickBot="1" x14ac:dyDescent="0.3">
      <c r="A555">
        <v>554</v>
      </c>
      <c r="B555" t="s">
        <v>2300</v>
      </c>
      <c r="C555" s="5"/>
      <c r="D555" s="5"/>
      <c r="E555" s="5"/>
      <c r="F555" s="5"/>
      <c r="G555" s="5"/>
      <c r="H555" s="5"/>
      <c r="I555" s="5" t="s">
        <v>6781</v>
      </c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7" t="str">
        <f>VLOOKUP(Table1[[#This Row],[Province_Number]],WikiTable[],3)</f>
        <v>Asia</v>
      </c>
      <c r="U555" s="7" t="str">
        <f>VLOOKUP(Table1[[#This Row],[Province_Number]],WikiTable[],4)</f>
        <v>India / Himalayas</v>
      </c>
      <c r="V555" s="7" t="str">
        <f>VLOOKUP(Table1[[#This Row],[Province_Number]],WikiTable[],12)</f>
        <v>Doab</v>
      </c>
      <c r="W555" s="7" t="str">
        <f>VLOOKUP(Table1[[#This Row],[Province_Number]],WikiTable[],11)</f>
        <v>Wool</v>
      </c>
      <c r="X555" s="7" t="str">
        <f>VLOOKUP(Table1[[#This Row],[Province_Number]],base[],3)</f>
        <v>NPL</v>
      </c>
      <c r="Y555" s="7">
        <f>VLOOKUP(Table1[[#This Row],[Province_Number]],base[],11)</f>
        <v>2</v>
      </c>
      <c r="Z555" s="7">
        <f>VLOOKUP(Table1[[#This Row],[Province_Number]],base[],12)</f>
        <v>2</v>
      </c>
      <c r="AA555" s="7">
        <f>VLOOKUP(Table1[[#This Row],[Province_Number]],base[],13)</f>
        <v>1</v>
      </c>
      <c r="AB555" s="7" t="str">
        <f>VLOOKUP(Table1[[#This Row],[Province_Number]],base[],14)</f>
        <v>Jumbla</v>
      </c>
      <c r="AC555" s="7">
        <f>VLOOKUP(Table1[[#This Row],[Province_Number]],base[],15)</f>
        <v>0</v>
      </c>
    </row>
    <row r="556" spans="1:29" ht="16.5" hidden="1" thickTop="1" thickBot="1" x14ac:dyDescent="0.3">
      <c r="A556">
        <v>555</v>
      </c>
      <c r="B556" t="s">
        <v>1531</v>
      </c>
      <c r="C556" s="5" t="s">
        <v>1840</v>
      </c>
      <c r="D556" s="5" t="s">
        <v>1840</v>
      </c>
      <c r="E556" s="5" t="s">
        <v>1846</v>
      </c>
      <c r="F556" s="5" t="s">
        <v>593</v>
      </c>
      <c r="G556" s="5" t="s">
        <v>150</v>
      </c>
      <c r="H556" s="5">
        <v>2000</v>
      </c>
      <c r="I556" s="5" t="s">
        <v>6781</v>
      </c>
      <c r="J556" s="5" t="s">
        <v>16</v>
      </c>
      <c r="K556" s="5"/>
      <c r="L556" s="5"/>
      <c r="M556" s="5"/>
      <c r="N556" s="5"/>
      <c r="O556" s="5"/>
      <c r="P556" s="5"/>
      <c r="Q556" s="5"/>
      <c r="R556" s="5"/>
      <c r="S556" s="6"/>
      <c r="T556" s="4" t="str">
        <f>VLOOKUP(Table1[[#This Row],[Province_Number]],WikiTable[],3)</f>
        <v>Asia</v>
      </c>
      <c r="U556" s="4" t="str">
        <f>VLOOKUP(Table1[[#This Row],[Province_Number]],WikiTable[],4)</f>
        <v>India / Hindustan</v>
      </c>
      <c r="V556" s="4" t="str">
        <f>VLOOKUP(Table1[[#This Row],[Province_Number]],WikiTable[],12)</f>
        <v>Doab</v>
      </c>
      <c r="W556" s="7" t="str">
        <f>VLOOKUP(Table1[[#This Row],[Province_Number]],WikiTable[],11)</f>
        <v>Cloth</v>
      </c>
      <c r="X556" s="4" t="str">
        <f>VLOOKUP(Table1[[#This Row],[Province_Number]],base[],3)</f>
        <v>JNP</v>
      </c>
      <c r="Y556" s="7">
        <f>VLOOKUP(Table1[[#This Row],[Province_Number]],base[],11)</f>
        <v>6</v>
      </c>
      <c r="Z556" s="7">
        <f>VLOOKUP(Table1[[#This Row],[Province_Number]],base[],12)</f>
        <v>6</v>
      </c>
      <c r="AA556" s="7">
        <f>VLOOKUP(Table1[[#This Row],[Province_Number]],base[],13)</f>
        <v>3</v>
      </c>
      <c r="AB556" s="7" t="str">
        <f>VLOOKUP(Table1[[#This Row],[Province_Number]],base[],14)</f>
        <v>Jaunpur</v>
      </c>
      <c r="AC556" s="7">
        <f>VLOOKUP(Table1[[#This Row],[Province_Number]],base[],15)</f>
        <v>0</v>
      </c>
    </row>
    <row r="557" spans="1:29" ht="16.5" hidden="1" thickTop="1" thickBot="1" x14ac:dyDescent="0.3">
      <c r="A557">
        <v>556</v>
      </c>
      <c r="B557" t="s">
        <v>1532</v>
      </c>
      <c r="C557" s="5" t="s">
        <v>1853</v>
      </c>
      <c r="D557" s="5" t="s">
        <v>1853</v>
      </c>
      <c r="E557" s="5" t="s">
        <v>1853</v>
      </c>
      <c r="F557" s="5" t="s">
        <v>605</v>
      </c>
      <c r="G557" s="5" t="s">
        <v>576</v>
      </c>
      <c r="H557" s="5">
        <v>2000</v>
      </c>
      <c r="I557" s="5" t="s">
        <v>6781</v>
      </c>
      <c r="J557" s="5" t="s">
        <v>16</v>
      </c>
      <c r="K557" s="5"/>
      <c r="L557" s="5"/>
      <c r="M557" s="5"/>
      <c r="N557" s="5"/>
      <c r="O557" s="5"/>
      <c r="P557" s="5"/>
      <c r="Q557" s="5"/>
      <c r="R557" s="5"/>
      <c r="S557" s="6"/>
      <c r="T557" s="4" t="str">
        <f>VLOOKUP(Table1[[#This Row],[Province_Number]],WikiTable[],3)</f>
        <v>Asia</v>
      </c>
      <c r="U557" s="4" t="str">
        <f>VLOOKUP(Table1[[#This Row],[Province_Number]],WikiTable[],4)</f>
        <v>India / Hindustan</v>
      </c>
      <c r="V557" s="4" t="str">
        <f>VLOOKUP(Table1[[#This Row],[Province_Number]],WikiTable[],12)</f>
        <v>Doab</v>
      </c>
      <c r="W557" s="7" t="str">
        <f>VLOOKUP(Table1[[#This Row],[Province_Number]],WikiTable[],11)</f>
        <v>Cotton</v>
      </c>
      <c r="X557" s="4" t="str">
        <f>VLOOKUP(Table1[[#This Row],[Province_Number]],base[],3)</f>
        <v>JNP</v>
      </c>
      <c r="Y557" s="7">
        <f>VLOOKUP(Table1[[#This Row],[Province_Number]],base[],11)</f>
        <v>7</v>
      </c>
      <c r="Z557" s="7">
        <f>VLOOKUP(Table1[[#This Row],[Province_Number]],base[],12)</f>
        <v>7</v>
      </c>
      <c r="AA557" s="7">
        <f>VLOOKUP(Table1[[#This Row],[Province_Number]],base[],13)</f>
        <v>4</v>
      </c>
      <c r="AB557" s="7" t="str">
        <f>VLOOKUP(Table1[[#This Row],[Province_Number]],base[],14)</f>
        <v>Allahabad</v>
      </c>
      <c r="AC557" s="7">
        <f>VLOOKUP(Table1[[#This Row],[Province_Number]],base[],15)</f>
        <v>0</v>
      </c>
    </row>
    <row r="558" spans="1:29" ht="16.5" hidden="1" thickTop="1" thickBot="1" x14ac:dyDescent="0.3">
      <c r="A558">
        <v>557</v>
      </c>
      <c r="B558" t="s">
        <v>2302</v>
      </c>
      <c r="C558" s="5"/>
      <c r="D558" s="5"/>
      <c r="E558" s="5"/>
      <c r="F558" s="5"/>
      <c r="G558" s="5"/>
      <c r="H558" s="5"/>
      <c r="I558" s="5" t="s">
        <v>6786</v>
      </c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7" t="str">
        <f>VLOOKUP(Table1[[#This Row],[Province_Number]],WikiTable[],3)</f>
        <v>Asia</v>
      </c>
      <c r="U558" s="7" t="str">
        <f>VLOOKUP(Table1[[#This Row],[Province_Number]],WikiTable[],4)</f>
        <v>India / Himalayas</v>
      </c>
      <c r="V558" s="7" t="str">
        <f>VLOOKUP(Table1[[#This Row],[Province_Number]],WikiTable[],12)</f>
        <v>Lhasa</v>
      </c>
      <c r="W558" s="7" t="str">
        <f>VLOOKUP(Table1[[#This Row],[Province_Number]],WikiTable[],11)</f>
        <v>Grain</v>
      </c>
      <c r="X558" s="7" t="str">
        <f>VLOOKUP(Table1[[#This Row],[Province_Number]],base[],3)</f>
        <v>NPL</v>
      </c>
      <c r="Y558" s="7">
        <f>VLOOKUP(Table1[[#This Row],[Province_Number]],base[],11)</f>
        <v>3</v>
      </c>
      <c r="Z558" s="7">
        <f>VLOOKUP(Table1[[#This Row],[Province_Number]],base[],12)</f>
        <v>3</v>
      </c>
      <c r="AA558" s="7">
        <f>VLOOKUP(Table1[[#This Row],[Province_Number]],base[],13)</f>
        <v>2</v>
      </c>
      <c r="AB558" s="7" t="str">
        <f>VLOOKUP(Table1[[#This Row],[Province_Number]],base[],14)</f>
        <v>Kathmandu</v>
      </c>
      <c r="AC558" s="7">
        <f>VLOOKUP(Table1[[#This Row],[Province_Number]],base[],15)</f>
        <v>0</v>
      </c>
    </row>
    <row r="559" spans="1:29" ht="16.5" hidden="1" thickTop="1" thickBot="1" x14ac:dyDescent="0.3">
      <c r="A559">
        <v>558</v>
      </c>
      <c r="B559" t="s">
        <v>1533</v>
      </c>
      <c r="C559" s="5" t="s">
        <v>1844</v>
      </c>
      <c r="D559" s="5" t="s">
        <v>1844</v>
      </c>
      <c r="E559" s="5" t="s">
        <v>6807</v>
      </c>
      <c r="F559" s="5" t="s">
        <v>582</v>
      </c>
      <c r="G559" s="5" t="s">
        <v>150</v>
      </c>
      <c r="H559" s="5">
        <v>2000</v>
      </c>
      <c r="I559" s="5" t="s">
        <v>6781</v>
      </c>
      <c r="J559" s="5" t="s">
        <v>16</v>
      </c>
      <c r="K559" s="5"/>
      <c r="L559" s="5">
        <v>8</v>
      </c>
      <c r="M559" s="5">
        <v>8</v>
      </c>
      <c r="N559" s="5">
        <v>7</v>
      </c>
      <c r="O559" s="5" t="s">
        <v>6851</v>
      </c>
      <c r="P559" s="5" t="s">
        <v>4237</v>
      </c>
      <c r="Q559" s="5" t="s">
        <v>1533</v>
      </c>
      <c r="R559" s="5">
        <v>0</v>
      </c>
      <c r="S559" s="6" t="s">
        <v>4237</v>
      </c>
      <c r="T559" s="4" t="str">
        <f>VLOOKUP(Table1[[#This Row],[Province_Number]],WikiTable[],3)</f>
        <v>Asia</v>
      </c>
      <c r="U559" s="4" t="str">
        <f>VLOOKUP(Table1[[#This Row],[Province_Number]],WikiTable[],4)</f>
        <v>Bihar / India</v>
      </c>
      <c r="V559" s="4" t="str">
        <f>VLOOKUP(Table1[[#This Row],[Province_Number]],WikiTable[],12)</f>
        <v>Doab</v>
      </c>
      <c r="W559" s="7" t="str">
        <f>VLOOKUP(Table1[[#This Row],[Province_Number]],WikiTable[],11)</f>
        <v>Silk</v>
      </c>
      <c r="X559" s="4" t="str">
        <f>VLOOKUP(Table1[[#This Row],[Province_Number]],base[],3)</f>
        <v>JNP</v>
      </c>
      <c r="Y559" s="7">
        <f>VLOOKUP(Table1[[#This Row],[Province_Number]],base[],11)</f>
        <v>7</v>
      </c>
      <c r="Z559" s="7">
        <f>VLOOKUP(Table1[[#This Row],[Province_Number]],base[],12)</f>
        <v>7</v>
      </c>
      <c r="AA559" s="7">
        <f>VLOOKUP(Table1[[#This Row],[Province_Number]],base[],13)</f>
        <v>5</v>
      </c>
      <c r="AB559" s="7" t="str">
        <f>VLOOKUP(Table1[[#This Row],[Province_Number]],base[],14)</f>
        <v>Patna</v>
      </c>
      <c r="AC559" s="7">
        <f>VLOOKUP(Table1[[#This Row],[Province_Number]],base[],15)</f>
        <v>0</v>
      </c>
    </row>
    <row r="560" spans="1:29" ht="16.5" hidden="1" thickTop="1" thickBot="1" x14ac:dyDescent="0.3">
      <c r="A560">
        <v>559</v>
      </c>
      <c r="B560" t="s">
        <v>1534</v>
      </c>
      <c r="C560" s="5" t="s">
        <v>1853</v>
      </c>
      <c r="D560" s="5" t="s">
        <v>1853</v>
      </c>
      <c r="E560" s="5" t="s">
        <v>6808</v>
      </c>
      <c r="F560" s="5" t="s">
        <v>593</v>
      </c>
      <c r="G560" s="5" t="s">
        <v>150</v>
      </c>
      <c r="H560" s="5">
        <v>2000</v>
      </c>
      <c r="I560" s="5" t="s">
        <v>6781</v>
      </c>
      <c r="J560" s="5" t="s">
        <v>16</v>
      </c>
      <c r="K560" s="5"/>
      <c r="L560" s="5"/>
      <c r="M560" s="5"/>
      <c r="N560" s="5"/>
      <c r="O560" s="5"/>
      <c r="P560" s="5"/>
      <c r="Q560" s="5"/>
      <c r="R560" s="5"/>
      <c r="S560" s="6"/>
      <c r="T560" s="4" t="str">
        <f>VLOOKUP(Table1[[#This Row],[Province_Number]],WikiTable[],3)</f>
        <v>Asia</v>
      </c>
      <c r="U560" s="4" t="str">
        <f>VLOOKUP(Table1[[#This Row],[Province_Number]],WikiTable[],4)</f>
        <v>India / Hindustan</v>
      </c>
      <c r="V560" s="4" t="str">
        <f>VLOOKUP(Table1[[#This Row],[Province_Number]],WikiTable[],12)</f>
        <v>Doab</v>
      </c>
      <c r="W560" s="7" t="str">
        <f>VLOOKUP(Table1[[#This Row],[Province_Number]],WikiTable[],11)</f>
        <v>Grain</v>
      </c>
      <c r="X560" s="4" t="str">
        <f>VLOOKUP(Table1[[#This Row],[Province_Number]],base[],3)</f>
        <v>BND</v>
      </c>
      <c r="Y560" s="7">
        <f>VLOOKUP(Table1[[#This Row],[Province_Number]],base[],11)</f>
        <v>2</v>
      </c>
      <c r="Z560" s="7">
        <f>VLOOKUP(Table1[[#This Row],[Province_Number]],base[],12)</f>
        <v>2</v>
      </c>
      <c r="AA560" s="7">
        <f>VLOOKUP(Table1[[#This Row],[Province_Number]],base[],13)</f>
        <v>3</v>
      </c>
      <c r="AB560" s="7" t="str">
        <f>VLOOKUP(Table1[[#This Row],[Province_Number]],base[],14)</f>
        <v>Orchha</v>
      </c>
      <c r="AC560" s="7">
        <f>VLOOKUP(Table1[[#This Row],[Province_Number]],base[],15)</f>
        <v>0</v>
      </c>
    </row>
    <row r="561" spans="1:29" ht="16.5" hidden="1" thickTop="1" thickBot="1" x14ac:dyDescent="0.3">
      <c r="A561">
        <v>560</v>
      </c>
      <c r="B561" t="s">
        <v>1536</v>
      </c>
      <c r="C561" s="5" t="s">
        <v>1844</v>
      </c>
      <c r="D561" s="5" t="s">
        <v>1844</v>
      </c>
      <c r="E561" s="5" t="s">
        <v>1844</v>
      </c>
      <c r="F561" s="5" t="s">
        <v>575</v>
      </c>
      <c r="G561" s="5" t="s">
        <v>576</v>
      </c>
      <c r="H561" s="5">
        <v>2000</v>
      </c>
      <c r="I561" s="5" t="s">
        <v>4203</v>
      </c>
      <c r="J561" s="5" t="s">
        <v>16</v>
      </c>
      <c r="K561" s="5"/>
      <c r="L561" s="5">
        <v>2</v>
      </c>
      <c r="M561" s="5">
        <v>2</v>
      </c>
      <c r="N561" s="5">
        <v>3</v>
      </c>
      <c r="O561" s="5" t="s">
        <v>6852</v>
      </c>
      <c r="P561" s="5" t="s">
        <v>4237</v>
      </c>
      <c r="Q561" s="5" t="s">
        <v>6475</v>
      </c>
      <c r="R561" s="5">
        <v>0</v>
      </c>
      <c r="S561" s="6" t="s">
        <v>4237</v>
      </c>
      <c r="T561" s="4" t="str">
        <f>VLOOKUP(Table1[[#This Row],[Province_Number]],WikiTable[],3)</f>
        <v>Asia</v>
      </c>
      <c r="U561" s="4" t="str">
        <f>VLOOKUP(Table1[[#This Row],[Province_Number]],WikiTable[],4)</f>
        <v>India / Jharkhand</v>
      </c>
      <c r="V561" s="4" t="str">
        <f>VLOOKUP(Table1[[#This Row],[Province_Number]],WikiTable[],12)</f>
        <v>Bengal</v>
      </c>
      <c r="W561" s="7" t="str">
        <f>VLOOKUP(Table1[[#This Row],[Province_Number]],WikiTable[],11)</f>
        <v>Ivory</v>
      </c>
      <c r="X561" s="4" t="str">
        <f>VLOOKUP(Table1[[#This Row],[Province_Number]],base[],3)</f>
        <v>NGP</v>
      </c>
      <c r="Y561" s="7">
        <f>VLOOKUP(Table1[[#This Row],[Province_Number]],base[],11)</f>
        <v>1</v>
      </c>
      <c r="Z561" s="7">
        <f>VLOOKUP(Table1[[#This Row],[Province_Number]],base[],12)</f>
        <v>1</v>
      </c>
      <c r="AA561" s="7">
        <f>VLOOKUP(Table1[[#This Row],[Province_Number]],base[],13)</f>
        <v>1</v>
      </c>
      <c r="AB561" s="7" t="str">
        <f>VLOOKUP(Table1[[#This Row],[Province_Number]],base[],14)</f>
        <v>Palamau</v>
      </c>
      <c r="AC561" s="7">
        <f>VLOOKUP(Table1[[#This Row],[Province_Number]],base[],15)</f>
        <v>0</v>
      </c>
    </row>
    <row r="562" spans="1:29" ht="16.5" hidden="1" thickTop="1" thickBot="1" x14ac:dyDescent="0.3">
      <c r="A562">
        <v>561</v>
      </c>
      <c r="B562" t="s">
        <v>1537</v>
      </c>
      <c r="C562" s="5" t="s">
        <v>1838</v>
      </c>
      <c r="D562" s="5" t="s">
        <v>1838</v>
      </c>
      <c r="E562" s="5" t="s">
        <v>1839</v>
      </c>
      <c r="F562" s="5" t="s">
        <v>575</v>
      </c>
      <c r="G562" s="5" t="s">
        <v>150</v>
      </c>
      <c r="H562" s="5">
        <v>2000</v>
      </c>
      <c r="I562" s="5" t="s">
        <v>4203</v>
      </c>
      <c r="J562" s="5" t="s">
        <v>16</v>
      </c>
      <c r="K562" s="5"/>
      <c r="L562" s="5"/>
      <c r="M562" s="5"/>
      <c r="N562" s="5"/>
      <c r="O562" s="5"/>
      <c r="P562" s="5"/>
      <c r="Q562" s="5"/>
      <c r="R562" s="5"/>
      <c r="S562" s="6"/>
      <c r="T562" s="4" t="str">
        <f>VLOOKUP(Table1[[#This Row],[Province_Number]],WikiTable[],3)</f>
        <v>Asia</v>
      </c>
      <c r="U562" s="4" t="str">
        <f>VLOOKUP(Table1[[#This Row],[Province_Number]],WikiTable[],4)</f>
        <v>Indian Coast / India / East Asian Trade Port / Bengal</v>
      </c>
      <c r="V562" s="4" t="str">
        <f>VLOOKUP(Table1[[#This Row],[Province_Number]],WikiTable[],12)</f>
        <v>Bengal</v>
      </c>
      <c r="W562" s="7" t="str">
        <f>VLOOKUP(Table1[[#This Row],[Province_Number]],WikiTable[],11)</f>
        <v>Silk</v>
      </c>
      <c r="X562" s="4" t="str">
        <f>VLOOKUP(Table1[[#This Row],[Province_Number]],base[],3)</f>
        <v>BNG</v>
      </c>
      <c r="Y562" s="7">
        <f>VLOOKUP(Table1[[#This Row],[Province_Number]],base[],11)</f>
        <v>9</v>
      </c>
      <c r="Z562" s="7">
        <f>VLOOKUP(Table1[[#This Row],[Province_Number]],base[],12)</f>
        <v>9</v>
      </c>
      <c r="AA562" s="7">
        <f>VLOOKUP(Table1[[#This Row],[Province_Number]],base[],13)</f>
        <v>6</v>
      </c>
      <c r="AB562" s="7" t="str">
        <f>VLOOKUP(Table1[[#This Row],[Province_Number]],base[],14)</f>
        <v>Howrah</v>
      </c>
      <c r="AC562" s="7">
        <f>VLOOKUP(Table1[[#This Row],[Province_Number]],base[],15)</f>
        <v>0</v>
      </c>
    </row>
    <row r="563" spans="1:29" ht="16.5" hidden="1" thickTop="1" thickBot="1" x14ac:dyDescent="0.3">
      <c r="A563">
        <v>562</v>
      </c>
      <c r="B563" t="s">
        <v>1538</v>
      </c>
      <c r="C563" s="5" t="s">
        <v>1832</v>
      </c>
      <c r="D563" s="5" t="s">
        <v>1832</v>
      </c>
      <c r="E563" s="5" t="s">
        <v>1832</v>
      </c>
      <c r="F563" s="5" t="s">
        <v>586</v>
      </c>
      <c r="G563" s="5" t="s">
        <v>576</v>
      </c>
      <c r="H563" s="5">
        <v>2000</v>
      </c>
      <c r="I563" s="5" t="s">
        <v>4203</v>
      </c>
      <c r="J563" s="5" t="s">
        <v>16</v>
      </c>
      <c r="K563" s="5"/>
      <c r="L563" s="5"/>
      <c r="M563" s="5"/>
      <c r="N563" s="5"/>
      <c r="O563" s="5"/>
      <c r="P563" s="5"/>
      <c r="Q563" s="5"/>
      <c r="R563" s="5"/>
      <c r="S563" s="6"/>
      <c r="T563" s="4" t="str">
        <f>VLOOKUP(Table1[[#This Row],[Province_Number]],WikiTable[],3)</f>
        <v>Asia</v>
      </c>
      <c r="U563" s="4" t="str">
        <f>VLOOKUP(Table1[[#This Row],[Province_Number]],WikiTable[],4)</f>
        <v>India / Bengal</v>
      </c>
      <c r="V563" s="4" t="str">
        <f>VLOOKUP(Table1[[#This Row],[Province_Number]],WikiTable[],12)</f>
        <v>Bengal</v>
      </c>
      <c r="W563" s="7" t="str">
        <f>VLOOKUP(Table1[[#This Row],[Province_Number]],WikiTable[],11)</f>
        <v>Grain</v>
      </c>
      <c r="X563" s="4" t="str">
        <f>VLOOKUP(Table1[[#This Row],[Province_Number]],base[],3)</f>
        <v>KMT</v>
      </c>
      <c r="Y563" s="7">
        <f>VLOOKUP(Table1[[#This Row],[Province_Number]],base[],11)</f>
        <v>2</v>
      </c>
      <c r="Z563" s="7">
        <f>VLOOKUP(Table1[[#This Row],[Province_Number]],base[],12)</f>
        <v>2</v>
      </c>
      <c r="AA563" s="7">
        <f>VLOOKUP(Table1[[#This Row],[Province_Number]],base[],13)</f>
        <v>2</v>
      </c>
      <c r="AB563" s="7" t="str">
        <f>VLOOKUP(Table1[[#This Row],[Province_Number]],base[],14)</f>
        <v>Kamatapur</v>
      </c>
      <c r="AC563" s="7">
        <f>VLOOKUP(Table1[[#This Row],[Province_Number]],base[],15)</f>
        <v>0</v>
      </c>
    </row>
    <row r="564" spans="1:29" ht="16.5" hidden="1" thickTop="1" thickBot="1" x14ac:dyDescent="0.3">
      <c r="A564">
        <v>563</v>
      </c>
      <c r="B564" t="s">
        <v>1539</v>
      </c>
      <c r="C564" s="5" t="s">
        <v>1837</v>
      </c>
      <c r="D564" s="5" t="s">
        <v>1837</v>
      </c>
      <c r="E564" s="5" t="s">
        <v>6809</v>
      </c>
      <c r="F564" s="5" t="s">
        <v>582</v>
      </c>
      <c r="G564" s="5" t="s">
        <v>150</v>
      </c>
      <c r="H564" s="5">
        <v>2000</v>
      </c>
      <c r="I564" s="5" t="s">
        <v>4203</v>
      </c>
      <c r="J564" s="5" t="s">
        <v>16</v>
      </c>
      <c r="K564" s="5"/>
      <c r="L564" s="5"/>
      <c r="M564" s="5"/>
      <c r="N564" s="5"/>
      <c r="O564" s="5"/>
      <c r="P564" s="5"/>
      <c r="Q564" s="5"/>
      <c r="R564" s="5"/>
      <c r="S564" s="6"/>
      <c r="T564" s="4" t="str">
        <f>VLOOKUP(Table1[[#This Row],[Province_Number]],WikiTable[],3)</f>
        <v>Asia</v>
      </c>
      <c r="U564" s="4" t="str">
        <f>VLOOKUP(Table1[[#This Row],[Province_Number]],WikiTable[],4)</f>
        <v>India / Bengal</v>
      </c>
      <c r="V564" s="4" t="str">
        <f>VLOOKUP(Table1[[#This Row],[Province_Number]],WikiTable[],12)</f>
        <v>Bengal</v>
      </c>
      <c r="W564" s="7" t="str">
        <f>VLOOKUP(Table1[[#This Row],[Province_Number]],WikiTable[],11)</f>
        <v>Silk</v>
      </c>
      <c r="X564" s="4" t="str">
        <f>VLOOKUP(Table1[[#This Row],[Province_Number]],base[],3)</f>
        <v>BNG</v>
      </c>
      <c r="Y564" s="7">
        <f>VLOOKUP(Table1[[#This Row],[Province_Number]],base[],11)</f>
        <v>7</v>
      </c>
      <c r="Z564" s="7">
        <f>VLOOKUP(Table1[[#This Row],[Province_Number]],base[],12)</f>
        <v>7</v>
      </c>
      <c r="AA564" s="7">
        <f>VLOOKUP(Table1[[#This Row],[Province_Number]],base[],13)</f>
        <v>5</v>
      </c>
      <c r="AB564" s="7" t="str">
        <f>VLOOKUP(Table1[[#This Row],[Province_Number]],base[],14)</f>
        <v>Pandua</v>
      </c>
      <c r="AC564" s="7">
        <f>VLOOKUP(Table1[[#This Row],[Province_Number]],base[],15)</f>
        <v>0</v>
      </c>
    </row>
    <row r="565" spans="1:29" ht="16.5" hidden="1" thickTop="1" thickBot="1" x14ac:dyDescent="0.3">
      <c r="A565">
        <v>564</v>
      </c>
      <c r="B565" t="s">
        <v>1540</v>
      </c>
      <c r="C565" s="5" t="s">
        <v>1837</v>
      </c>
      <c r="D565" s="5" t="s">
        <v>1837</v>
      </c>
      <c r="E565" s="5" t="s">
        <v>1837</v>
      </c>
      <c r="F565" s="5" t="s">
        <v>586</v>
      </c>
      <c r="G565" s="5" t="s">
        <v>576</v>
      </c>
      <c r="H565" s="5">
        <v>2000</v>
      </c>
      <c r="I565" s="5" t="s">
        <v>4203</v>
      </c>
      <c r="J565" s="5" t="s">
        <v>16</v>
      </c>
      <c r="K565" s="5"/>
      <c r="L565" s="5"/>
      <c r="M565" s="5"/>
      <c r="N565" s="5"/>
      <c r="O565" s="5"/>
      <c r="P565" s="5"/>
      <c r="Q565" s="5"/>
      <c r="R565" s="5"/>
      <c r="S565" s="6"/>
      <c r="T565" s="4" t="str">
        <f>VLOOKUP(Table1[[#This Row],[Province_Number]],WikiTable[],3)</f>
        <v>Asia</v>
      </c>
      <c r="U565" s="4" t="str">
        <f>VLOOKUP(Table1[[#This Row],[Province_Number]],WikiTable[],4)</f>
        <v>Indian Coast / India / East Asian Trade Port / Bengal</v>
      </c>
      <c r="V565" s="4" t="str">
        <f>VLOOKUP(Table1[[#This Row],[Province_Number]],WikiTable[],12)</f>
        <v>Bengal</v>
      </c>
      <c r="W565" s="7" t="str">
        <f>VLOOKUP(Table1[[#This Row],[Province_Number]],WikiTable[],11)</f>
        <v>Cloth</v>
      </c>
      <c r="X565" s="4" t="str">
        <f>VLOOKUP(Table1[[#This Row],[Province_Number]],base[],3)</f>
        <v>BNG</v>
      </c>
      <c r="Y565" s="7">
        <f>VLOOKUP(Table1[[#This Row],[Province_Number]],base[],11)</f>
        <v>5</v>
      </c>
      <c r="Z565" s="7">
        <f>VLOOKUP(Table1[[#This Row],[Province_Number]],base[],12)</f>
        <v>6</v>
      </c>
      <c r="AA565" s="7">
        <f>VLOOKUP(Table1[[#This Row],[Province_Number]],base[],13)</f>
        <v>4</v>
      </c>
      <c r="AB565" s="7" t="str">
        <f>VLOOKUP(Table1[[#This Row],[Province_Number]],base[],14)</f>
        <v>Dakha</v>
      </c>
      <c r="AC565" s="7">
        <f>VLOOKUP(Table1[[#This Row],[Province_Number]],base[],15)</f>
        <v>0</v>
      </c>
    </row>
    <row r="566" spans="1:29" ht="16.5" hidden="1" thickTop="1" thickBot="1" x14ac:dyDescent="0.3">
      <c r="A566">
        <v>565</v>
      </c>
      <c r="B566" t="s">
        <v>2313</v>
      </c>
      <c r="C566" s="5"/>
      <c r="D566" s="5"/>
      <c r="E566" s="5"/>
      <c r="F566" s="5"/>
      <c r="G566" s="5"/>
      <c r="H566" s="5"/>
      <c r="I566" s="5" t="s">
        <v>6786</v>
      </c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7" t="str">
        <f>VLOOKUP(Table1[[#This Row],[Province_Number]],WikiTable[],3)</f>
        <v>Asia</v>
      </c>
      <c r="U566" s="7" t="str">
        <f>VLOOKUP(Table1[[#This Row],[Province_Number]],WikiTable[],4)</f>
        <v>India / Himalayas</v>
      </c>
      <c r="V566" s="7" t="str">
        <f>VLOOKUP(Table1[[#This Row],[Province_Number]],WikiTable[],12)</f>
        <v>Lhasa</v>
      </c>
      <c r="W566" s="7" t="str">
        <f>VLOOKUP(Table1[[#This Row],[Province_Number]],WikiTable[],11)</f>
        <v>Wool</v>
      </c>
      <c r="X566" s="7" t="str">
        <f>VLOOKUP(Table1[[#This Row],[Province_Number]],base[],3)</f>
        <v>UTS</v>
      </c>
      <c r="Y566" s="7">
        <f>VLOOKUP(Table1[[#This Row],[Province_Number]],base[],11)</f>
        <v>2</v>
      </c>
      <c r="Z566" s="7">
        <f>VLOOKUP(Table1[[#This Row],[Province_Number]],base[],12)</f>
        <v>2</v>
      </c>
      <c r="AA566" s="7">
        <f>VLOOKUP(Table1[[#This Row],[Province_Number]],base[],13)</f>
        <v>1</v>
      </c>
      <c r="AB566" s="7" t="str">
        <f>VLOOKUP(Table1[[#This Row],[Province_Number]],base[],14)</f>
        <v>Punakha</v>
      </c>
      <c r="AC566" s="7">
        <f>VLOOKUP(Table1[[#This Row],[Province_Number]],base[],15)</f>
        <v>50</v>
      </c>
    </row>
    <row r="567" spans="1:29" ht="16.5" hidden="1" thickTop="1" thickBot="1" x14ac:dyDescent="0.3">
      <c r="A567">
        <v>566</v>
      </c>
      <c r="B567" t="s">
        <v>1541</v>
      </c>
      <c r="C567" s="5" t="s">
        <v>1832</v>
      </c>
      <c r="D567" s="5" t="s">
        <v>1832</v>
      </c>
      <c r="E567" s="5" t="s">
        <v>1832</v>
      </c>
      <c r="F567" s="5" t="s">
        <v>575</v>
      </c>
      <c r="G567" s="5" t="s">
        <v>150</v>
      </c>
      <c r="H567" s="5">
        <v>2000</v>
      </c>
      <c r="I567" s="5" t="s">
        <v>4203</v>
      </c>
      <c r="J567" s="5" t="s">
        <v>16</v>
      </c>
      <c r="K567" s="5"/>
      <c r="L567" s="5"/>
      <c r="M567" s="5"/>
      <c r="N567" s="5"/>
      <c r="O567" s="5"/>
      <c r="P567" s="5"/>
      <c r="Q567" s="5"/>
      <c r="R567" s="5"/>
      <c r="S567" s="6"/>
      <c r="T567" s="4" t="str">
        <f>VLOOKUP(Table1[[#This Row],[Province_Number]],WikiTable[],3)</f>
        <v>Asia</v>
      </c>
      <c r="U567" s="4" t="str">
        <f>VLOOKUP(Table1[[#This Row],[Province_Number]],WikiTable[],4)</f>
        <v>Assam / India</v>
      </c>
      <c r="V567" s="4" t="str">
        <f>VLOOKUP(Table1[[#This Row],[Province_Number]],WikiTable[],12)</f>
        <v>Bengal</v>
      </c>
      <c r="W567" s="7" t="str">
        <f>VLOOKUP(Table1[[#This Row],[Province_Number]],WikiTable[],11)</f>
        <v>Grain</v>
      </c>
      <c r="X567" s="4" t="str">
        <f>VLOOKUP(Table1[[#This Row],[Province_Number]],base[],3)</f>
        <v>ASS</v>
      </c>
      <c r="Y567" s="7">
        <f>VLOOKUP(Table1[[#This Row],[Province_Number]],base[],11)</f>
        <v>4</v>
      </c>
      <c r="Z567" s="7">
        <f>VLOOKUP(Table1[[#This Row],[Province_Number]],base[],12)</f>
        <v>4</v>
      </c>
      <c r="AA567" s="7">
        <f>VLOOKUP(Table1[[#This Row],[Province_Number]],base[],13)</f>
        <v>3</v>
      </c>
      <c r="AB567" s="7" t="str">
        <f>VLOOKUP(Table1[[#This Row],[Province_Number]],base[],14)</f>
        <v>Charaideo</v>
      </c>
      <c r="AC567" s="7">
        <f>VLOOKUP(Table1[[#This Row],[Province_Number]],base[],15)</f>
        <v>0</v>
      </c>
    </row>
    <row r="568" spans="1:29" ht="16.5" hidden="1" thickTop="1" thickBot="1" x14ac:dyDescent="0.3">
      <c r="A568">
        <v>567</v>
      </c>
      <c r="B568" t="s">
        <v>1542</v>
      </c>
      <c r="C568" s="5" t="s">
        <v>1832</v>
      </c>
      <c r="D568" s="5" t="s">
        <v>1832</v>
      </c>
      <c r="E568" s="5" t="s">
        <v>6810</v>
      </c>
      <c r="F568" s="5" t="s">
        <v>575</v>
      </c>
      <c r="G568" s="5" t="s">
        <v>150</v>
      </c>
      <c r="H568" s="5">
        <v>2000</v>
      </c>
      <c r="I568" s="5" t="s">
        <v>4203</v>
      </c>
      <c r="J568" s="5" t="s">
        <v>16</v>
      </c>
      <c r="K568" s="5"/>
      <c r="L568" s="5"/>
      <c r="M568" s="5"/>
      <c r="N568" s="5"/>
      <c r="O568" s="5"/>
      <c r="P568" s="5"/>
      <c r="Q568" s="5"/>
      <c r="R568" s="5"/>
      <c r="S568" s="6"/>
      <c r="T568" s="4" t="str">
        <f>VLOOKUP(Table1[[#This Row],[Province_Number]],WikiTable[],3)</f>
        <v>Asia</v>
      </c>
      <c r="U568" s="4" t="str">
        <f>VLOOKUP(Table1[[#This Row],[Province_Number]],WikiTable[],4)</f>
        <v>India / Bengal</v>
      </c>
      <c r="V568" s="4" t="str">
        <f>VLOOKUP(Table1[[#This Row],[Province_Number]],WikiTable[],12)</f>
        <v>Bengal</v>
      </c>
      <c r="W568" s="7" t="str">
        <f>VLOOKUP(Table1[[#This Row],[Province_Number]],WikiTable[],11)</f>
        <v>Cotton</v>
      </c>
      <c r="X568" s="4" t="str">
        <f>VLOOKUP(Table1[[#This Row],[Province_Number]],base[],3)</f>
        <v>BNG</v>
      </c>
      <c r="Y568" s="7">
        <f>VLOOKUP(Table1[[#This Row],[Province_Number]],base[],11)</f>
        <v>4</v>
      </c>
      <c r="Z568" s="7">
        <f>VLOOKUP(Table1[[#This Row],[Province_Number]],base[],12)</f>
        <v>3</v>
      </c>
      <c r="AA568" s="7">
        <f>VLOOKUP(Table1[[#This Row],[Province_Number]],base[],13)</f>
        <v>2</v>
      </c>
      <c r="AB568" s="7" t="str">
        <f>VLOOKUP(Table1[[#This Row],[Province_Number]],base[],14)</f>
        <v>Sylhet</v>
      </c>
      <c r="AC568" s="7">
        <f>VLOOKUP(Table1[[#This Row],[Province_Number]],base[],15)</f>
        <v>0</v>
      </c>
    </row>
    <row r="569" spans="1:29" ht="16.5" hidden="1" thickTop="1" thickBot="1" x14ac:dyDescent="0.3">
      <c r="A569">
        <v>568</v>
      </c>
      <c r="B569" t="s">
        <v>1543</v>
      </c>
      <c r="C569" s="5" t="s">
        <v>1837</v>
      </c>
      <c r="D569" s="5" t="s">
        <v>1837</v>
      </c>
      <c r="E569" s="5" t="s">
        <v>1837</v>
      </c>
      <c r="F569" s="5" t="s">
        <v>575</v>
      </c>
      <c r="G569" s="5" t="s">
        <v>576</v>
      </c>
      <c r="H569" s="5">
        <v>2000</v>
      </c>
      <c r="I569" s="5" t="s">
        <v>4203</v>
      </c>
      <c r="J569" s="5" t="s">
        <v>16</v>
      </c>
      <c r="K569" s="5"/>
      <c r="L569" s="5"/>
      <c r="M569" s="5"/>
      <c r="N569" s="5"/>
      <c r="O569" s="5"/>
      <c r="P569" s="5"/>
      <c r="Q569" s="5"/>
      <c r="R569" s="5"/>
      <c r="S569" s="6"/>
      <c r="T569" s="4" t="str">
        <f>VLOOKUP(Table1[[#This Row],[Province_Number]],WikiTable[],3)</f>
        <v>Asia</v>
      </c>
      <c r="U569" s="4" t="str">
        <f>VLOOKUP(Table1[[#This Row],[Province_Number]],WikiTable[],4)</f>
        <v>Indian Coast / India / East Asian Trade Port / Bengal</v>
      </c>
      <c r="V569" s="4" t="str">
        <f>VLOOKUP(Table1[[#This Row],[Province_Number]],WikiTable[],12)</f>
        <v>Bengal</v>
      </c>
      <c r="W569" s="7" t="str">
        <f>VLOOKUP(Table1[[#This Row],[Province_Number]],WikiTable[],11)</f>
        <v>Cotton</v>
      </c>
      <c r="X569" s="4" t="str">
        <f>VLOOKUP(Table1[[#This Row],[Province_Number]],base[],3)</f>
        <v>BNG</v>
      </c>
      <c r="Y569" s="7">
        <f>VLOOKUP(Table1[[#This Row],[Province_Number]],base[],11)</f>
        <v>6</v>
      </c>
      <c r="Z569" s="7">
        <f>VLOOKUP(Table1[[#This Row],[Province_Number]],base[],12)</f>
        <v>6</v>
      </c>
      <c r="AA569" s="7">
        <f>VLOOKUP(Table1[[#This Row],[Province_Number]],base[],13)</f>
        <v>4</v>
      </c>
      <c r="AB569" s="7" t="str">
        <f>VLOOKUP(Table1[[#This Row],[Province_Number]],base[],14)</f>
        <v>Chittagong</v>
      </c>
      <c r="AC569" s="7">
        <f>VLOOKUP(Table1[[#This Row],[Province_Number]],base[],15)</f>
        <v>0</v>
      </c>
    </row>
    <row r="570" spans="1:29" ht="16.5" hidden="1" thickTop="1" thickBot="1" x14ac:dyDescent="0.3">
      <c r="A570">
        <v>569</v>
      </c>
      <c r="B570" t="s">
        <v>1544</v>
      </c>
      <c r="C570" s="5" t="s">
        <v>1825</v>
      </c>
      <c r="D570" s="5" t="s">
        <v>1825</v>
      </c>
      <c r="E570" s="5" t="s">
        <v>1825</v>
      </c>
      <c r="F570" s="5" t="s">
        <v>479</v>
      </c>
      <c r="G570" s="5" t="s">
        <v>480</v>
      </c>
      <c r="H570" s="5">
        <v>2000</v>
      </c>
      <c r="I570" s="5" t="s">
        <v>6778</v>
      </c>
      <c r="J570" s="5" t="s">
        <v>16</v>
      </c>
      <c r="K570" s="5"/>
      <c r="L570" s="5"/>
      <c r="M570" s="5"/>
      <c r="N570" s="5"/>
      <c r="O570" s="5"/>
      <c r="P570" s="5"/>
      <c r="Q570" s="5"/>
      <c r="R570" s="5"/>
      <c r="S570" s="6"/>
      <c r="T570" s="4" t="str">
        <f>VLOOKUP(Table1[[#This Row],[Province_Number]],WikiTable[],3)</f>
        <v>Asia</v>
      </c>
      <c r="U570" s="4" t="str">
        <f>VLOOKUP(Table1[[#This Row],[Province_Number]],WikiTable[],4)</f>
        <v>Karnataka / India</v>
      </c>
      <c r="V570" s="4" t="str">
        <f>VLOOKUP(Table1[[#This Row],[Province_Number]],WikiTable[],12)</f>
        <v>Goa</v>
      </c>
      <c r="W570" s="7" t="str">
        <f>VLOOKUP(Table1[[#This Row],[Province_Number]],WikiTable[],11)</f>
        <v>Cotton</v>
      </c>
      <c r="X570" s="4" t="str">
        <f>VLOOKUP(Table1[[#This Row],[Province_Number]],base[],3)</f>
        <v>BAH</v>
      </c>
      <c r="Y570" s="7">
        <f>VLOOKUP(Table1[[#This Row],[Province_Number]],base[],11)</f>
        <v>5</v>
      </c>
      <c r="Z570" s="7">
        <f>VLOOKUP(Table1[[#This Row],[Province_Number]],base[],12)</f>
        <v>6</v>
      </c>
      <c r="AA570" s="7">
        <f>VLOOKUP(Table1[[#This Row],[Province_Number]],base[],13)</f>
        <v>4</v>
      </c>
      <c r="AB570" s="7" t="str">
        <f>VLOOKUP(Table1[[#This Row],[Province_Number]],base[],14)</f>
        <v>Bijapur</v>
      </c>
      <c r="AC570" s="7">
        <f>VLOOKUP(Table1[[#This Row],[Province_Number]],base[],15)</f>
        <v>0</v>
      </c>
    </row>
    <row r="571" spans="1:29" ht="16.5" hidden="1" thickTop="1" thickBot="1" x14ac:dyDescent="0.3">
      <c r="A571">
        <v>570</v>
      </c>
      <c r="B571" t="s">
        <v>1546</v>
      </c>
      <c r="C571" s="5" t="s">
        <v>1832</v>
      </c>
      <c r="D571" s="5" t="s">
        <v>1832</v>
      </c>
      <c r="E571" s="5" t="s">
        <v>1832</v>
      </c>
      <c r="F571" s="5" t="s">
        <v>575</v>
      </c>
      <c r="G571" s="5" t="s">
        <v>150</v>
      </c>
      <c r="H571" s="5">
        <v>2000</v>
      </c>
      <c r="I571" s="5" t="s">
        <v>4203</v>
      </c>
      <c r="J571" s="5" t="s">
        <v>16</v>
      </c>
      <c r="K571" s="5"/>
      <c r="L571" s="5"/>
      <c r="M571" s="5"/>
      <c r="N571" s="5"/>
      <c r="O571" s="5"/>
      <c r="P571" s="5"/>
      <c r="Q571" s="5"/>
      <c r="R571" s="5"/>
      <c r="S571" s="6"/>
      <c r="T571" s="4" t="str">
        <f>VLOOKUP(Table1[[#This Row],[Province_Number]],WikiTable[],3)</f>
        <v>Asia</v>
      </c>
      <c r="U571" s="4" t="str">
        <f>VLOOKUP(Table1[[#This Row],[Province_Number]],WikiTable[],4)</f>
        <v>Assam / India</v>
      </c>
      <c r="V571" s="4" t="str">
        <f>VLOOKUP(Table1[[#This Row],[Province_Number]],WikiTable[],12)</f>
        <v>Bengal</v>
      </c>
      <c r="W571" s="7" t="str">
        <f>VLOOKUP(Table1[[#This Row],[Province_Number]],WikiTable[],11)</f>
        <v>Tropical Wood</v>
      </c>
      <c r="X571" s="4" t="str">
        <f>VLOOKUP(Table1[[#This Row],[Province_Number]],base[],3)</f>
        <v>KAC</v>
      </c>
      <c r="Y571" s="7">
        <f>VLOOKUP(Table1[[#This Row],[Province_Number]],base[],11)</f>
        <v>2</v>
      </c>
      <c r="Z571" s="7">
        <f>VLOOKUP(Table1[[#This Row],[Province_Number]],base[],12)</f>
        <v>1</v>
      </c>
      <c r="AA571" s="7">
        <f>VLOOKUP(Table1[[#This Row],[Province_Number]],base[],13)</f>
        <v>2</v>
      </c>
      <c r="AB571" s="7" t="str">
        <f>VLOOKUP(Table1[[#This Row],[Province_Number]],base[],14)</f>
        <v>Dimapur</v>
      </c>
      <c r="AC571" s="7">
        <f>VLOOKUP(Table1[[#This Row],[Province_Number]],base[],15)</f>
        <v>0</v>
      </c>
    </row>
    <row r="572" spans="1:29" ht="16.5" hidden="1" thickTop="1" thickBot="1" x14ac:dyDescent="0.3">
      <c r="A572">
        <v>571</v>
      </c>
      <c r="B572" t="s">
        <v>1547</v>
      </c>
      <c r="C572" s="5" t="s">
        <v>1832</v>
      </c>
      <c r="D572" s="5" t="s">
        <v>1832</v>
      </c>
      <c r="E572" s="5" t="s">
        <v>1832</v>
      </c>
      <c r="F572" s="5" t="s">
        <v>586</v>
      </c>
      <c r="G572" s="5" t="s">
        <v>150</v>
      </c>
      <c r="H572" s="5">
        <v>2000</v>
      </c>
      <c r="I572" s="5" t="s">
        <v>4203</v>
      </c>
      <c r="J572" s="5" t="s">
        <v>16</v>
      </c>
      <c r="K572" s="5"/>
      <c r="L572" s="5"/>
      <c r="M572" s="5"/>
      <c r="N572" s="5"/>
      <c r="O572" s="5"/>
      <c r="P572" s="5"/>
      <c r="Q572" s="5"/>
      <c r="R572" s="5"/>
      <c r="S572" s="6"/>
      <c r="T572" s="4" t="str">
        <f>VLOOKUP(Table1[[#This Row],[Province_Number]],WikiTable[],3)</f>
        <v>Asia</v>
      </c>
      <c r="U572" s="4" t="str">
        <f>VLOOKUP(Table1[[#This Row],[Province_Number]],WikiTable[],4)</f>
        <v>Assam / India</v>
      </c>
      <c r="V572" s="4" t="str">
        <f>VLOOKUP(Table1[[#This Row],[Province_Number]],WikiTable[],12)</f>
        <v>Bengal</v>
      </c>
      <c r="W572" s="7" t="str">
        <f>VLOOKUP(Table1[[#This Row],[Province_Number]],WikiTable[],11)</f>
        <v>Silk</v>
      </c>
      <c r="X572" s="4" t="str">
        <f>VLOOKUP(Table1[[#This Row],[Province_Number]],base[],3)</f>
        <v>ASS</v>
      </c>
      <c r="Y572" s="7">
        <f>VLOOKUP(Table1[[#This Row],[Province_Number]],base[],11)</f>
        <v>3</v>
      </c>
      <c r="Z572" s="7">
        <f>VLOOKUP(Table1[[#This Row],[Province_Number]],base[],12)</f>
        <v>3</v>
      </c>
      <c r="AA572" s="7">
        <f>VLOOKUP(Table1[[#This Row],[Province_Number]],base[],13)</f>
        <v>2</v>
      </c>
      <c r="AB572" s="7" t="str">
        <f>VLOOKUP(Table1[[#This Row],[Province_Number]],base[],14)</f>
        <v>Koliabar</v>
      </c>
      <c r="AC572" s="7">
        <f>VLOOKUP(Table1[[#This Row],[Province_Number]],base[],15)</f>
        <v>0</v>
      </c>
    </row>
    <row r="573" spans="1:29" ht="16.5" hidden="1" thickTop="1" thickBot="1" x14ac:dyDescent="0.3">
      <c r="A573">
        <v>572</v>
      </c>
      <c r="B573" t="s">
        <v>1548</v>
      </c>
      <c r="C573" s="5" t="s">
        <v>1825</v>
      </c>
      <c r="D573" s="5" t="s">
        <v>1825</v>
      </c>
      <c r="E573" s="5" t="s">
        <v>1825</v>
      </c>
      <c r="F573" s="5" t="s">
        <v>646</v>
      </c>
      <c r="G573" s="5" t="s">
        <v>576</v>
      </c>
      <c r="H573" s="5">
        <v>2000</v>
      </c>
      <c r="I573" s="5" t="s">
        <v>6778</v>
      </c>
      <c r="J573" s="5" t="s">
        <v>16</v>
      </c>
      <c r="K573" s="5"/>
      <c r="L573" s="5"/>
      <c r="M573" s="5"/>
      <c r="N573" s="5"/>
      <c r="O573" s="5"/>
      <c r="P573" s="5"/>
      <c r="Q573" s="5"/>
      <c r="R573" s="5"/>
      <c r="S573" s="6"/>
      <c r="T573" s="4" t="str">
        <f>VLOOKUP(Table1[[#This Row],[Province_Number]],WikiTable[],3)</f>
        <v>Asia</v>
      </c>
      <c r="U573" s="4" t="str">
        <f>VLOOKUP(Table1[[#This Row],[Province_Number]],WikiTable[],4)</f>
        <v>Lanka / Indian Coast / Indian Ocean Islands / India / East Asian Trade Port</v>
      </c>
      <c r="V573" s="4" t="str">
        <f>VLOOKUP(Table1[[#This Row],[Province_Number]],WikiTable[],12)</f>
        <v>Ceylon</v>
      </c>
      <c r="W573" s="7" t="str">
        <f>VLOOKUP(Table1[[#This Row],[Province_Number]],WikiTable[],11)</f>
        <v>Spices</v>
      </c>
      <c r="X573" s="4" t="str">
        <f>VLOOKUP(Table1[[#This Row],[Province_Number]],base[],3)</f>
        <v>CEY</v>
      </c>
      <c r="Y573" s="7">
        <f>VLOOKUP(Table1[[#This Row],[Province_Number]],base[],11)</f>
        <v>2</v>
      </c>
      <c r="Z573" s="7">
        <f>VLOOKUP(Table1[[#This Row],[Province_Number]],base[],12)</f>
        <v>3</v>
      </c>
      <c r="AA573" s="7">
        <f>VLOOKUP(Table1[[#This Row],[Province_Number]],base[],13)</f>
        <v>2</v>
      </c>
      <c r="AB573" s="7" t="str">
        <f>VLOOKUP(Table1[[#This Row],[Province_Number]],base[],14)</f>
        <v>Kotte</v>
      </c>
      <c r="AC573" s="7">
        <f>VLOOKUP(Table1[[#This Row],[Province_Number]],base[],15)</f>
        <v>0</v>
      </c>
    </row>
    <row r="574" spans="1:29" ht="16.5" hidden="1" thickTop="1" thickBot="1" x14ac:dyDescent="0.3">
      <c r="A574">
        <v>573</v>
      </c>
      <c r="B574" t="s">
        <v>1549</v>
      </c>
      <c r="C574" s="5" t="s">
        <v>1832</v>
      </c>
      <c r="D574" s="5" t="s">
        <v>1832</v>
      </c>
      <c r="E574" s="5" t="s">
        <v>1832</v>
      </c>
      <c r="F574" s="5" t="s">
        <v>575</v>
      </c>
      <c r="G574" s="5" t="s">
        <v>150</v>
      </c>
      <c r="H574" s="5">
        <v>2000</v>
      </c>
      <c r="I574" s="5" t="s">
        <v>4203</v>
      </c>
      <c r="J574" s="5" t="s">
        <v>16</v>
      </c>
      <c r="K574" s="5"/>
      <c r="L574" s="5"/>
      <c r="M574" s="5"/>
      <c r="N574" s="5"/>
      <c r="O574" s="5"/>
      <c r="P574" s="5"/>
      <c r="Q574" s="5"/>
      <c r="R574" s="5"/>
      <c r="S574" s="6"/>
      <c r="T574" s="4" t="str">
        <f>VLOOKUP(Table1[[#This Row],[Province_Number]],WikiTable[],3)</f>
        <v>Asia</v>
      </c>
      <c r="U574" s="4" t="str">
        <f>VLOOKUP(Table1[[#This Row],[Province_Number]],WikiTable[],4)</f>
        <v>Assam / India</v>
      </c>
      <c r="V574" s="4" t="str">
        <f>VLOOKUP(Table1[[#This Row],[Province_Number]],WikiTable[],12)</f>
        <v>Bengal</v>
      </c>
      <c r="W574" s="7" t="str">
        <f>VLOOKUP(Table1[[#This Row],[Province_Number]],WikiTable[],11)</f>
        <v>Grain</v>
      </c>
      <c r="X574" s="4" t="str">
        <f>VLOOKUP(Table1[[#This Row],[Province_Number]],base[],3)</f>
        <v>KAC</v>
      </c>
      <c r="Y574" s="7">
        <f>VLOOKUP(Table1[[#This Row],[Province_Number]],base[],11)</f>
        <v>1</v>
      </c>
      <c r="Z574" s="7">
        <f>VLOOKUP(Table1[[#This Row],[Province_Number]],base[],12)</f>
        <v>1</v>
      </c>
      <c r="AA574" s="7">
        <f>VLOOKUP(Table1[[#This Row],[Province_Number]],base[],13)</f>
        <v>1</v>
      </c>
      <c r="AB574" s="7" t="str">
        <f>VLOOKUP(Table1[[#This Row],[Province_Number]],base[],14)</f>
        <v>Maibang</v>
      </c>
      <c r="AC574" s="7">
        <f>VLOOKUP(Table1[[#This Row],[Province_Number]],base[],15)</f>
        <v>0</v>
      </c>
    </row>
    <row r="575" spans="1:29" ht="16.5" hidden="1" thickTop="1" thickBot="1" x14ac:dyDescent="0.3">
      <c r="A575">
        <v>574</v>
      </c>
      <c r="B575" t="s">
        <v>2324</v>
      </c>
      <c r="C575" s="5"/>
      <c r="D575" s="5"/>
      <c r="E575" s="5"/>
      <c r="F575" s="5"/>
      <c r="G575" s="5"/>
      <c r="H575" s="5"/>
      <c r="I575" s="5" t="s">
        <v>4203</v>
      </c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7" t="str">
        <f>VLOOKUP(Table1[[#This Row],[Province_Number]],WikiTable[],3)</f>
        <v>Asia</v>
      </c>
      <c r="U575" s="7" t="str">
        <f>VLOOKUP(Table1[[#This Row],[Province_Number]],WikiTable[],4)</f>
        <v>Indian Ocean Islands</v>
      </c>
      <c r="V575" s="7" t="str">
        <f>VLOOKUP(Table1[[#This Row],[Province_Number]],WikiTable[],12)</f>
        <v>Bengal</v>
      </c>
      <c r="W575" s="7" t="str">
        <f>VLOOKUP(Table1[[#This Row],[Province_Number]],WikiTable[],11)</f>
        <v>Unknown</v>
      </c>
      <c r="X575" s="7" t="str">
        <f>VLOOKUP(Table1[[#This Row],[Province_Number]],base[],3)</f>
        <v>DAN</v>
      </c>
      <c r="Y575" s="7">
        <f>VLOOKUP(Table1[[#This Row],[Province_Number]],base[],11)</f>
        <v>1</v>
      </c>
      <c r="Z575" s="7">
        <f>VLOOKUP(Table1[[#This Row],[Province_Number]],base[],12)</f>
        <v>1</v>
      </c>
      <c r="AA575" s="7">
        <f>VLOOKUP(Table1[[#This Row],[Province_Number]],base[],13)</f>
        <v>1</v>
      </c>
      <c r="AB575" s="7" t="str">
        <f>VLOOKUP(Table1[[#This Row],[Province_Number]],base[],14)</f>
        <v>The Andamans</v>
      </c>
      <c r="AC575" s="7">
        <f>VLOOKUP(Table1[[#This Row],[Province_Number]],base[],15)</f>
        <v>0</v>
      </c>
    </row>
    <row r="576" spans="1:29" ht="16.5" hidden="1" thickTop="1" thickBot="1" x14ac:dyDescent="0.3">
      <c r="A576">
        <v>575</v>
      </c>
      <c r="B576" t="s">
        <v>1550</v>
      </c>
      <c r="C576" s="5" t="s">
        <v>616</v>
      </c>
      <c r="D576" s="5" t="s">
        <v>616</v>
      </c>
      <c r="E576" s="5" t="s">
        <v>1551</v>
      </c>
      <c r="F576" s="5" t="s">
        <v>593</v>
      </c>
      <c r="G576" s="5" t="s">
        <v>150</v>
      </c>
      <c r="H576" s="5">
        <v>2000</v>
      </c>
      <c r="I576" s="5" t="s">
        <v>4226</v>
      </c>
      <c r="J576" s="5" t="s">
        <v>16</v>
      </c>
      <c r="K576" s="5"/>
      <c r="L576" s="5"/>
      <c r="M576" s="5"/>
      <c r="N576" s="5"/>
      <c r="O576" s="5"/>
      <c r="P576" s="5"/>
      <c r="Q576" s="5"/>
      <c r="R576" s="5"/>
      <c r="S576" s="6"/>
      <c r="T576" s="4" t="str">
        <f>VLOOKUP(Table1[[#This Row],[Province_Number]],WikiTable[],3)</f>
        <v>Asia</v>
      </c>
      <c r="U576" s="4" t="str">
        <f>VLOOKUP(Table1[[#This Row],[Province_Number]],WikiTable[],4)</f>
        <v>Persian Region / Baluchistan</v>
      </c>
      <c r="V576" s="4" t="str">
        <f>VLOOKUP(Table1[[#This Row],[Province_Number]],WikiTable[],12)</f>
        <v>Hormuz</v>
      </c>
      <c r="W576" s="7" t="str">
        <f>VLOOKUP(Table1[[#This Row],[Province_Number]],WikiTable[],11)</f>
        <v>Fish</v>
      </c>
      <c r="X576" s="4" t="str">
        <f>VLOOKUP(Table1[[#This Row],[Province_Number]],base[],3)</f>
        <v>BAL</v>
      </c>
      <c r="Y576" s="7">
        <f>VLOOKUP(Table1[[#This Row],[Province_Number]],base[],11)</f>
        <v>1</v>
      </c>
      <c r="Z576" s="7">
        <f>VLOOKUP(Table1[[#This Row],[Province_Number]],base[],12)</f>
        <v>1</v>
      </c>
      <c r="AA576" s="7">
        <f>VLOOKUP(Table1[[#This Row],[Province_Number]],base[],13)</f>
        <v>1</v>
      </c>
      <c r="AB576" s="7" t="str">
        <f>VLOOKUP(Table1[[#This Row],[Province_Number]],base[],14)</f>
        <v>Gwadar</v>
      </c>
      <c r="AC576" s="7">
        <f>VLOOKUP(Table1[[#This Row],[Province_Number]],base[],15)</f>
        <v>25</v>
      </c>
    </row>
    <row r="577" spans="1:29" ht="16.5" hidden="1" thickTop="1" thickBot="1" x14ac:dyDescent="0.3">
      <c r="A577">
        <v>576</v>
      </c>
      <c r="B577" t="s">
        <v>1552</v>
      </c>
      <c r="C577" s="5" t="s">
        <v>46</v>
      </c>
      <c r="D577" s="5" t="s">
        <v>46</v>
      </c>
      <c r="E577" s="5" t="s">
        <v>6811</v>
      </c>
      <c r="F577" s="5" t="s">
        <v>593</v>
      </c>
      <c r="G577" s="5" t="s">
        <v>150</v>
      </c>
      <c r="H577" s="5">
        <v>2000</v>
      </c>
      <c r="I577" s="5" t="s">
        <v>4226</v>
      </c>
      <c r="J577" s="5" t="s">
        <v>16</v>
      </c>
      <c r="K577" s="5"/>
      <c r="L577" s="5"/>
      <c r="M577" s="5"/>
      <c r="N577" s="5"/>
      <c r="O577" s="5"/>
      <c r="P577" s="5"/>
      <c r="Q577" s="5"/>
      <c r="R577" s="5"/>
      <c r="S577" s="6"/>
      <c r="T577" s="4" t="str">
        <f>VLOOKUP(Table1[[#This Row],[Province_Number]],WikiTable[],3)</f>
        <v>Asia</v>
      </c>
      <c r="U577" s="4" t="str">
        <f>VLOOKUP(Table1[[#This Row],[Province_Number]],WikiTable[],4)</f>
        <v>Persian Region / Baluchistan</v>
      </c>
      <c r="V577" s="4" t="str">
        <f>VLOOKUP(Table1[[#This Row],[Province_Number]],WikiTable[],12)</f>
        <v>Indus</v>
      </c>
      <c r="W577" s="7" t="str">
        <f>VLOOKUP(Table1[[#This Row],[Province_Number]],WikiTable[],11)</f>
        <v>Dyes</v>
      </c>
      <c r="X577" s="4" t="str">
        <f>VLOOKUP(Table1[[#This Row],[Province_Number]],base[],3)</f>
        <v>BAL</v>
      </c>
      <c r="Y577" s="7">
        <f>VLOOKUP(Table1[[#This Row],[Province_Number]],base[],11)</f>
        <v>3</v>
      </c>
      <c r="Z577" s="7">
        <f>VLOOKUP(Table1[[#This Row],[Province_Number]],base[],12)</f>
        <v>3</v>
      </c>
      <c r="AA577" s="7">
        <f>VLOOKUP(Table1[[#This Row],[Province_Number]],base[],13)</f>
        <v>4</v>
      </c>
      <c r="AB577" s="7" t="str">
        <f>VLOOKUP(Table1[[#This Row],[Province_Number]],base[],14)</f>
        <v>Kalat</v>
      </c>
      <c r="AC577" s="7">
        <f>VLOOKUP(Table1[[#This Row],[Province_Number]],base[],15)</f>
        <v>0</v>
      </c>
    </row>
    <row r="578" spans="1:29" ht="16.5" hidden="1" thickTop="1" thickBot="1" x14ac:dyDescent="0.3">
      <c r="A578">
        <v>577</v>
      </c>
      <c r="B578" t="s">
        <v>1553</v>
      </c>
      <c r="C578" s="5" t="s">
        <v>46</v>
      </c>
      <c r="D578" s="5" t="s">
        <v>46</v>
      </c>
      <c r="E578" s="5" t="s">
        <v>46</v>
      </c>
      <c r="F578" s="5" t="s">
        <v>675</v>
      </c>
      <c r="G578" s="5" t="s">
        <v>150</v>
      </c>
      <c r="H578" s="5">
        <v>2000</v>
      </c>
      <c r="I578" s="5" t="s">
        <v>4226</v>
      </c>
      <c r="J578" s="5" t="s">
        <v>16</v>
      </c>
      <c r="K578" s="5"/>
      <c r="L578" s="5"/>
      <c r="M578" s="5"/>
      <c r="N578" s="5"/>
      <c r="O578" s="5"/>
      <c r="P578" s="5"/>
      <c r="Q578" s="5"/>
      <c r="R578" s="5"/>
      <c r="S578" s="6"/>
      <c r="T578" s="4" t="str">
        <f>VLOOKUP(Table1[[#This Row],[Province_Number]],WikiTable[],3)</f>
        <v>Asia</v>
      </c>
      <c r="U578" s="4" t="str">
        <f>VLOOKUP(Table1[[#This Row],[Province_Number]],WikiTable[],4)</f>
        <v>Persian Region / Afghanistan</v>
      </c>
      <c r="V578" s="4" t="str">
        <f>VLOOKUP(Table1[[#This Row],[Province_Number]],WikiTable[],12)</f>
        <v>Indus</v>
      </c>
      <c r="W578" s="7" t="str">
        <f>VLOOKUP(Table1[[#This Row],[Province_Number]],WikiTable[],11)</f>
        <v>Grain</v>
      </c>
      <c r="X578" s="4" t="str">
        <f>VLOOKUP(Table1[[#This Row],[Province_Number]],base[],3)</f>
        <v>BAL</v>
      </c>
      <c r="Y578" s="7">
        <f>VLOOKUP(Table1[[#This Row],[Province_Number]],base[],11)</f>
        <v>3</v>
      </c>
      <c r="Z578" s="7">
        <f>VLOOKUP(Table1[[#This Row],[Province_Number]],base[],12)</f>
        <v>3</v>
      </c>
      <c r="AA578" s="7">
        <f>VLOOKUP(Table1[[#This Row],[Province_Number]],base[],13)</f>
        <v>3</v>
      </c>
      <c r="AB578" s="7" t="str">
        <f>VLOOKUP(Table1[[#This Row],[Province_Number]],base[],14)</f>
        <v>Quetta</v>
      </c>
      <c r="AC578" s="7">
        <f>VLOOKUP(Table1[[#This Row],[Province_Number]],base[],15)</f>
        <v>25</v>
      </c>
    </row>
    <row r="579" spans="1:29" ht="16.5" hidden="1" thickTop="1" thickBot="1" x14ac:dyDescent="0.3">
      <c r="A579">
        <v>578</v>
      </c>
      <c r="B579" t="s">
        <v>1554</v>
      </c>
      <c r="C579" s="5" t="s">
        <v>1850</v>
      </c>
      <c r="D579" s="5" t="s">
        <v>1850</v>
      </c>
      <c r="E579" s="5" t="s">
        <v>1851</v>
      </c>
      <c r="F579" s="5" t="s">
        <v>593</v>
      </c>
      <c r="G579" s="5" t="s">
        <v>150</v>
      </c>
      <c r="H579" s="5">
        <v>2000</v>
      </c>
      <c r="I579" s="5" t="s">
        <v>6785</v>
      </c>
      <c r="J579" s="5" t="s">
        <v>16</v>
      </c>
      <c r="K579" s="5" t="s">
        <v>4237</v>
      </c>
      <c r="L579" s="5">
        <v>5</v>
      </c>
      <c r="M579" s="5">
        <v>6</v>
      </c>
      <c r="N579" s="5">
        <v>5</v>
      </c>
      <c r="O579" s="5" t="s">
        <v>6821</v>
      </c>
      <c r="P579" s="5" t="s">
        <v>4237</v>
      </c>
      <c r="Q579" s="5" t="s">
        <v>6500</v>
      </c>
      <c r="R579" s="5">
        <v>0</v>
      </c>
      <c r="S579" s="6" t="s">
        <v>4237</v>
      </c>
      <c r="T579" s="4" t="str">
        <f>VLOOKUP(Table1[[#This Row],[Province_Number]],WikiTable[],3)</f>
        <v>Asia</v>
      </c>
      <c r="U579" s="4" t="str">
        <f>VLOOKUP(Table1[[#This Row],[Province_Number]],WikiTable[],4)</f>
        <v>Punjab / India</v>
      </c>
      <c r="V579" s="4" t="str">
        <f>VLOOKUP(Table1[[#This Row],[Province_Number]],WikiTable[],12)</f>
        <v>Kashmir</v>
      </c>
      <c r="W579" s="7" t="str">
        <f>VLOOKUP(Table1[[#This Row],[Province_Number]],WikiTable[],11)</f>
        <v>Grain</v>
      </c>
      <c r="X579" s="4" t="str">
        <f>VLOOKUP(Table1[[#This Row],[Province_Number]],base[],3)</f>
        <v>TIM</v>
      </c>
      <c r="Y579" s="7">
        <f>VLOOKUP(Table1[[#This Row],[Province_Number]],base[],11)</f>
        <v>4</v>
      </c>
      <c r="Z579" s="7">
        <f>VLOOKUP(Table1[[#This Row],[Province_Number]],base[],12)</f>
        <v>4</v>
      </c>
      <c r="AA579" s="7">
        <f>VLOOKUP(Table1[[#This Row],[Province_Number]],base[],13)</f>
        <v>2</v>
      </c>
      <c r="AB579" s="7" t="str">
        <f>VLOOKUP(Table1[[#This Row],[Province_Number]],base[],14)</f>
        <v>Peshawar</v>
      </c>
      <c r="AC579" s="7">
        <f>VLOOKUP(Table1[[#This Row],[Province_Number]],base[],15)</f>
        <v>0</v>
      </c>
    </row>
    <row r="580" spans="1:29" ht="16.5" hidden="1" thickTop="1" thickBot="1" x14ac:dyDescent="0.3">
      <c r="A580">
        <v>579</v>
      </c>
      <c r="B580" t="s">
        <v>2326</v>
      </c>
      <c r="C580" s="5"/>
      <c r="D580" s="5"/>
      <c r="E580" s="5"/>
      <c r="F580" s="5"/>
      <c r="G580" s="5"/>
      <c r="H580" s="5"/>
      <c r="I580" s="5" t="s">
        <v>4203</v>
      </c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7" t="str">
        <f>VLOOKUP(Table1[[#This Row],[Province_Number]],WikiTable[],3)</f>
        <v>Asia</v>
      </c>
      <c r="U580" s="7" t="str">
        <f>VLOOKUP(Table1[[#This Row],[Province_Number]],WikiTable[],4)</f>
        <v>Indochina / East Asian Trade Port</v>
      </c>
      <c r="V580" s="7" t="str">
        <f>VLOOKUP(Table1[[#This Row],[Province_Number]],WikiTable[],12)</f>
        <v>Bengal</v>
      </c>
      <c r="W580" s="7" t="str">
        <f>VLOOKUP(Table1[[#This Row],[Province_Number]],WikiTable[],11)</f>
        <v>Grain</v>
      </c>
      <c r="X580" s="7" t="str">
        <f>VLOOKUP(Table1[[#This Row],[Province_Number]],base[],3)</f>
        <v>ARK</v>
      </c>
      <c r="Y580" s="7">
        <f>VLOOKUP(Table1[[#This Row],[Province_Number]],base[],11)</f>
        <v>4</v>
      </c>
      <c r="Z580" s="7">
        <f>VLOOKUP(Table1[[#This Row],[Province_Number]],base[],12)</f>
        <v>4</v>
      </c>
      <c r="AA580" s="7">
        <f>VLOOKUP(Table1[[#This Row],[Province_Number]],base[],13)</f>
        <v>2</v>
      </c>
      <c r="AB580" s="7" t="str">
        <f>VLOOKUP(Table1[[#This Row],[Province_Number]],base[],14)</f>
        <v>Mrauk U</v>
      </c>
      <c r="AC580" s="7">
        <f>VLOOKUP(Table1[[#This Row],[Province_Number]],base[],15)</f>
        <v>0</v>
      </c>
    </row>
    <row r="581" spans="1:29" ht="16.5" hidden="1" thickTop="1" thickBot="1" x14ac:dyDescent="0.3">
      <c r="A581">
        <v>580</v>
      </c>
      <c r="B581" t="s">
        <v>2330</v>
      </c>
      <c r="C581" s="5"/>
      <c r="D581" s="5"/>
      <c r="E581" s="5"/>
      <c r="F581" s="5"/>
      <c r="G581" s="5"/>
      <c r="H581" s="5"/>
      <c r="I581" s="5" t="s">
        <v>4203</v>
      </c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7" t="str">
        <f>VLOOKUP(Table1[[#This Row],[Province_Number]],WikiTable[],3)</f>
        <v>Asia</v>
      </c>
      <c r="U581" s="7" t="str">
        <f>VLOOKUP(Table1[[#This Row],[Province_Number]],WikiTable[],4)</f>
        <v>Indochina</v>
      </c>
      <c r="V581" s="7" t="str">
        <f>VLOOKUP(Table1[[#This Row],[Province_Number]],WikiTable[],12)</f>
        <v>Bengal</v>
      </c>
      <c r="W581" s="7" t="str">
        <f>VLOOKUP(Table1[[#This Row],[Province_Number]],WikiTable[],11)</f>
        <v>Grain</v>
      </c>
      <c r="X581" s="7" t="str">
        <f>VLOOKUP(Table1[[#This Row],[Province_Number]],base[],3)</f>
        <v>AVA</v>
      </c>
      <c r="Y581" s="7">
        <f>VLOOKUP(Table1[[#This Row],[Province_Number]],base[],11)</f>
        <v>3</v>
      </c>
      <c r="Z581" s="7">
        <f>VLOOKUP(Table1[[#This Row],[Province_Number]],base[],12)</f>
        <v>3</v>
      </c>
      <c r="AA581" s="7">
        <f>VLOOKUP(Table1[[#This Row],[Province_Number]],base[],13)</f>
        <v>1</v>
      </c>
      <c r="AB581" s="7" t="str">
        <f>VLOOKUP(Table1[[#This Row],[Province_Number]],base[],14)</f>
        <v>Kale</v>
      </c>
      <c r="AC581" s="7">
        <f>VLOOKUP(Table1[[#This Row],[Province_Number]],base[],15)</f>
        <v>0</v>
      </c>
    </row>
    <row r="582" spans="1:29" ht="16.5" hidden="1" thickTop="1" thickBot="1" x14ac:dyDescent="0.3">
      <c r="A582">
        <v>581</v>
      </c>
      <c r="B582" t="s">
        <v>2333</v>
      </c>
      <c r="C582" s="5"/>
      <c r="D582" s="5"/>
      <c r="E582" s="5"/>
      <c r="F582" s="5"/>
      <c r="G582" s="5"/>
      <c r="H582" s="5"/>
      <c r="I582" s="5" t="s">
        <v>4203</v>
      </c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7" t="str">
        <f>VLOOKUP(Table1[[#This Row],[Province_Number]],WikiTable[],3)</f>
        <v>Asia</v>
      </c>
      <c r="U582" s="7" t="str">
        <f>VLOOKUP(Table1[[#This Row],[Province_Number]],WikiTable[],4)</f>
        <v>Indochina</v>
      </c>
      <c r="V582" s="7" t="str">
        <f>VLOOKUP(Table1[[#This Row],[Province_Number]],WikiTable[],12)</f>
        <v>Bengal</v>
      </c>
      <c r="W582" s="7" t="str">
        <f>VLOOKUP(Table1[[#This Row],[Province_Number]],WikiTable[],11)</f>
        <v>Cotton</v>
      </c>
      <c r="X582" s="7" t="str">
        <f>VLOOKUP(Table1[[#This Row],[Province_Number]],base[],3)</f>
        <v>AVA</v>
      </c>
      <c r="Y582" s="7">
        <f>VLOOKUP(Table1[[#This Row],[Province_Number]],base[],11)</f>
        <v>5</v>
      </c>
      <c r="Z582" s="7">
        <f>VLOOKUP(Table1[[#This Row],[Province_Number]],base[],12)</f>
        <v>5</v>
      </c>
      <c r="AA582" s="7">
        <f>VLOOKUP(Table1[[#This Row],[Province_Number]],base[],13)</f>
        <v>4</v>
      </c>
      <c r="AB582" s="7" t="str">
        <f>VLOOKUP(Table1[[#This Row],[Province_Number]],base[],14)</f>
        <v>Sagaing</v>
      </c>
      <c r="AC582" s="7">
        <f>VLOOKUP(Table1[[#This Row],[Province_Number]],base[],15)</f>
        <v>0</v>
      </c>
    </row>
    <row r="583" spans="1:29" ht="16.5" hidden="1" thickTop="1" thickBot="1" x14ac:dyDescent="0.3">
      <c r="A583">
        <v>582</v>
      </c>
      <c r="B583" t="s">
        <v>2335</v>
      </c>
      <c r="C583" s="5"/>
      <c r="D583" s="5"/>
      <c r="E583" s="5"/>
      <c r="F583" s="5"/>
      <c r="G583" s="5"/>
      <c r="H583" s="5"/>
      <c r="I583" s="5" t="s">
        <v>4920</v>
      </c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7" t="str">
        <f>VLOOKUP(Table1[[#This Row],[Province_Number]],WikiTable[],3)</f>
        <v>Asia</v>
      </c>
      <c r="U583" s="7" t="str">
        <f>VLOOKUP(Table1[[#This Row],[Province_Number]],WikiTable[],4)</f>
        <v>Indochina</v>
      </c>
      <c r="V583" s="7" t="str">
        <f>VLOOKUP(Table1[[#This Row],[Province_Number]],WikiTable[],12)</f>
        <v>Chengdu</v>
      </c>
      <c r="W583" s="7" t="str">
        <f>VLOOKUP(Table1[[#This Row],[Province_Number]],WikiTable[],11)</f>
        <v>Copper</v>
      </c>
      <c r="X583" s="7" t="str">
        <f>VLOOKUP(Table1[[#This Row],[Province_Number]],base[],3)</f>
        <v>MYA</v>
      </c>
      <c r="Y583" s="7">
        <f>VLOOKUP(Table1[[#This Row],[Province_Number]],base[],11)</f>
        <v>4</v>
      </c>
      <c r="Z583" s="7">
        <f>VLOOKUP(Table1[[#This Row],[Province_Number]],base[],12)</f>
        <v>4</v>
      </c>
      <c r="AA583" s="7">
        <f>VLOOKUP(Table1[[#This Row],[Province_Number]],base[],13)</f>
        <v>3</v>
      </c>
      <c r="AB583" s="7" t="str">
        <f>VLOOKUP(Table1[[#This Row],[Province_Number]],base[],14)</f>
        <v>Mong Yang</v>
      </c>
      <c r="AC583" s="7">
        <f>VLOOKUP(Table1[[#This Row],[Province_Number]],base[],15)</f>
        <v>0</v>
      </c>
    </row>
    <row r="584" spans="1:29" ht="16.5" hidden="1" thickTop="1" thickBot="1" x14ac:dyDescent="0.3">
      <c r="A584">
        <v>583</v>
      </c>
      <c r="B584" t="s">
        <v>2338</v>
      </c>
      <c r="C584" s="5"/>
      <c r="D584" s="5"/>
      <c r="E584" s="5"/>
      <c r="F584" s="5"/>
      <c r="G584" s="5"/>
      <c r="H584" s="5"/>
      <c r="I584" s="5" t="s">
        <v>4920</v>
      </c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7" t="str">
        <f>VLOOKUP(Table1[[#This Row],[Province_Number]],WikiTable[],3)</f>
        <v>Asia</v>
      </c>
      <c r="U584" s="7" t="str">
        <f>VLOOKUP(Table1[[#This Row],[Province_Number]],WikiTable[],4)</f>
        <v>Indochina</v>
      </c>
      <c r="V584" s="7" t="str">
        <f>VLOOKUP(Table1[[#This Row],[Province_Number]],WikiTable[],12)</f>
        <v>Chengdu</v>
      </c>
      <c r="W584" s="7" t="str">
        <f>VLOOKUP(Table1[[#This Row],[Province_Number]],WikiTable[],11)</f>
        <v>Tropical Wood</v>
      </c>
      <c r="X584" s="7" t="str">
        <f>VLOOKUP(Table1[[#This Row],[Province_Number]],base[],3)</f>
        <v>HSE</v>
      </c>
      <c r="Y584" s="7">
        <f>VLOOKUP(Table1[[#This Row],[Province_Number]],base[],11)</f>
        <v>4</v>
      </c>
      <c r="Z584" s="7">
        <f>VLOOKUP(Table1[[#This Row],[Province_Number]],base[],12)</f>
        <v>4</v>
      </c>
      <c r="AA584" s="7">
        <f>VLOOKUP(Table1[[#This Row],[Province_Number]],base[],13)</f>
        <v>3</v>
      </c>
      <c r="AB584" s="7" t="str">
        <f>VLOOKUP(Table1[[#This Row],[Province_Number]],base[],14)</f>
        <v>Hsenwi</v>
      </c>
      <c r="AC584" s="7">
        <f>VLOOKUP(Table1[[#This Row],[Province_Number]],base[],15)</f>
        <v>0</v>
      </c>
    </row>
    <row r="585" spans="1:29" ht="16.5" hidden="1" thickTop="1" thickBot="1" x14ac:dyDescent="0.3">
      <c r="A585">
        <v>584</v>
      </c>
      <c r="B585" t="s">
        <v>2332</v>
      </c>
      <c r="C585" s="5"/>
      <c r="D585" s="5"/>
      <c r="E585" s="5"/>
      <c r="F585" s="5"/>
      <c r="G585" s="5"/>
      <c r="H585" s="5"/>
      <c r="I585" s="5" t="s">
        <v>4203</v>
      </c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7" t="str">
        <f>VLOOKUP(Table1[[#This Row],[Province_Number]],WikiTable[],3)</f>
        <v>Asia</v>
      </c>
      <c r="U585" s="7" t="str">
        <f>VLOOKUP(Table1[[#This Row],[Province_Number]],WikiTable[],4)</f>
        <v>Indochina</v>
      </c>
      <c r="V585" s="7" t="str">
        <f>VLOOKUP(Table1[[#This Row],[Province_Number]],WikiTable[],12)</f>
        <v>Bengal</v>
      </c>
      <c r="W585" s="7" t="str">
        <f>VLOOKUP(Table1[[#This Row],[Province_Number]],WikiTable[],11)</f>
        <v>Ivory</v>
      </c>
      <c r="X585" s="7" t="str">
        <f>VLOOKUP(Table1[[#This Row],[Province_Number]],base[],3)</f>
        <v>AVA</v>
      </c>
      <c r="Y585" s="7">
        <f>VLOOKUP(Table1[[#This Row],[Province_Number]],base[],11)</f>
        <v>6</v>
      </c>
      <c r="Z585" s="7">
        <f>VLOOKUP(Table1[[#This Row],[Province_Number]],base[],12)</f>
        <v>6</v>
      </c>
      <c r="AA585" s="7">
        <f>VLOOKUP(Table1[[#This Row],[Province_Number]],base[],13)</f>
        <v>4</v>
      </c>
      <c r="AB585" s="7" t="str">
        <f>VLOOKUP(Table1[[#This Row],[Province_Number]],base[],14)</f>
        <v>Ava</v>
      </c>
      <c r="AC585" s="7">
        <f>VLOOKUP(Table1[[#This Row],[Province_Number]],base[],15)</f>
        <v>0</v>
      </c>
    </row>
    <row r="586" spans="1:29" ht="16.5" hidden="1" thickTop="1" thickBot="1" x14ac:dyDescent="0.3">
      <c r="A586">
        <v>585</v>
      </c>
      <c r="B586" t="s">
        <v>2339</v>
      </c>
      <c r="C586" s="5"/>
      <c r="D586" s="5"/>
      <c r="E586" s="5"/>
      <c r="F586" s="5"/>
      <c r="G586" s="5"/>
      <c r="H586" s="5"/>
      <c r="I586" s="5" t="s">
        <v>4203</v>
      </c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7" t="str">
        <f>VLOOKUP(Table1[[#This Row],[Province_Number]],WikiTable[],3)</f>
        <v>Asia</v>
      </c>
      <c r="U586" s="7" t="str">
        <f>VLOOKUP(Table1[[#This Row],[Province_Number]],WikiTable[],4)</f>
        <v>Indochina</v>
      </c>
      <c r="V586" s="7" t="str">
        <f>VLOOKUP(Table1[[#This Row],[Province_Number]],WikiTable[],12)</f>
        <v>Bengal</v>
      </c>
      <c r="W586" s="7" t="str">
        <f>VLOOKUP(Table1[[#This Row],[Province_Number]],WikiTable[],11)</f>
        <v>Chinaware</v>
      </c>
      <c r="X586" s="7" t="str">
        <f>VLOOKUP(Table1[[#This Row],[Province_Number]],base[],3)</f>
        <v>TAU</v>
      </c>
      <c r="Y586" s="7">
        <f>VLOOKUP(Table1[[#This Row],[Province_Number]],base[],11)</f>
        <v>6</v>
      </c>
      <c r="Z586" s="7">
        <f>VLOOKUP(Table1[[#This Row],[Province_Number]],base[],12)</f>
        <v>6</v>
      </c>
      <c r="AA586" s="7">
        <f>VLOOKUP(Table1[[#This Row],[Province_Number]],base[],13)</f>
        <v>4</v>
      </c>
      <c r="AB586" s="7" t="str">
        <f>VLOOKUP(Table1[[#This Row],[Province_Number]],base[],14)</f>
        <v>Toungoo</v>
      </c>
      <c r="AC586" s="7">
        <f>VLOOKUP(Table1[[#This Row],[Province_Number]],base[],15)</f>
        <v>0</v>
      </c>
    </row>
    <row r="587" spans="1:29" ht="16.5" hidden="1" thickTop="1" thickBot="1" x14ac:dyDescent="0.3">
      <c r="A587">
        <v>586</v>
      </c>
      <c r="B587" t="s">
        <v>2342</v>
      </c>
      <c r="C587" s="5"/>
      <c r="D587" s="5"/>
      <c r="E587" s="5"/>
      <c r="F587" s="5"/>
      <c r="G587" s="5"/>
      <c r="H587" s="5"/>
      <c r="I587" s="5" t="s">
        <v>4203</v>
      </c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7" t="str">
        <f>VLOOKUP(Table1[[#This Row],[Province_Number]],WikiTable[],3)</f>
        <v>Asia</v>
      </c>
      <c r="U587" s="7" t="str">
        <f>VLOOKUP(Table1[[#This Row],[Province_Number]],WikiTable[],4)</f>
        <v>Indochina / East Asian Trade Port</v>
      </c>
      <c r="V587" s="7" t="str">
        <f>VLOOKUP(Table1[[#This Row],[Province_Number]],WikiTable[],12)</f>
        <v>Bengal</v>
      </c>
      <c r="W587" s="7" t="str">
        <f>VLOOKUP(Table1[[#This Row],[Province_Number]],WikiTable[],11)</f>
        <v>Spices</v>
      </c>
      <c r="X587" s="7" t="str">
        <f>VLOOKUP(Table1[[#This Row],[Province_Number]],base[],3)</f>
        <v>PEG</v>
      </c>
      <c r="Y587" s="7">
        <f>VLOOKUP(Table1[[#This Row],[Province_Number]],base[],11)</f>
        <v>5</v>
      </c>
      <c r="Z587" s="7">
        <f>VLOOKUP(Table1[[#This Row],[Province_Number]],base[],12)</f>
        <v>5</v>
      </c>
      <c r="AA587" s="7">
        <f>VLOOKUP(Table1[[#This Row],[Province_Number]],base[],13)</f>
        <v>4</v>
      </c>
      <c r="AB587" s="7" t="str">
        <f>VLOOKUP(Table1[[#This Row],[Province_Number]],base[],14)</f>
        <v>Pegu</v>
      </c>
      <c r="AC587" s="7">
        <f>VLOOKUP(Table1[[#This Row],[Province_Number]],base[],15)</f>
        <v>0</v>
      </c>
    </row>
    <row r="588" spans="1:29" ht="16.5" hidden="1" thickTop="1" thickBot="1" x14ac:dyDescent="0.3">
      <c r="A588">
        <v>587</v>
      </c>
      <c r="B588" t="s">
        <v>2345</v>
      </c>
      <c r="C588" s="5"/>
      <c r="D588" s="5"/>
      <c r="E588" s="5"/>
      <c r="F588" s="5"/>
      <c r="G588" s="5"/>
      <c r="H588" s="5"/>
      <c r="I588" s="5" t="s">
        <v>4920</v>
      </c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7" t="str">
        <f>VLOOKUP(Table1[[#This Row],[Province_Number]],WikiTable[],3)</f>
        <v>Asia</v>
      </c>
      <c r="U588" s="7" t="str">
        <f>VLOOKUP(Table1[[#This Row],[Province_Number]],WikiTable[],4)</f>
        <v>Indochina</v>
      </c>
      <c r="V588" s="7" t="str">
        <f>VLOOKUP(Table1[[#This Row],[Province_Number]],WikiTable[],12)</f>
        <v>Chengdu</v>
      </c>
      <c r="W588" s="7" t="str">
        <f>VLOOKUP(Table1[[#This Row],[Province_Number]],WikiTable[],11)</f>
        <v>Tropical Wood</v>
      </c>
      <c r="X588" s="7" t="str">
        <f>VLOOKUP(Table1[[#This Row],[Province_Number]],base[],3)</f>
        <v>HSE</v>
      </c>
      <c r="Y588" s="7">
        <f>VLOOKUP(Table1[[#This Row],[Province_Number]],base[],11)</f>
        <v>3</v>
      </c>
      <c r="Z588" s="7">
        <f>VLOOKUP(Table1[[#This Row],[Province_Number]],base[],12)</f>
        <v>3</v>
      </c>
      <c r="AA588" s="7">
        <f>VLOOKUP(Table1[[#This Row],[Province_Number]],base[],13)</f>
        <v>2</v>
      </c>
      <c r="AB588" s="7" t="str">
        <f>VLOOKUP(Table1[[#This Row],[Province_Number]],base[],14)</f>
        <v>Kengtung</v>
      </c>
      <c r="AC588" s="7">
        <f>VLOOKUP(Table1[[#This Row],[Province_Number]],base[],15)</f>
        <v>0</v>
      </c>
    </row>
    <row r="589" spans="1:29" ht="16.5" hidden="1" thickTop="1" thickBot="1" x14ac:dyDescent="0.3">
      <c r="A589">
        <v>588</v>
      </c>
      <c r="B589" t="s">
        <v>2347</v>
      </c>
      <c r="C589" s="5"/>
      <c r="D589" s="5"/>
      <c r="E589" s="5"/>
      <c r="F589" s="5"/>
      <c r="G589" s="5"/>
      <c r="H589" s="5"/>
      <c r="I589" s="5" t="s">
        <v>4920</v>
      </c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7" t="str">
        <f>VLOOKUP(Table1[[#This Row],[Province_Number]],WikiTable[],3)</f>
        <v>Asia</v>
      </c>
      <c r="U589" s="7" t="str">
        <f>VLOOKUP(Table1[[#This Row],[Province_Number]],WikiTable[],4)</f>
        <v>Indochina</v>
      </c>
      <c r="V589" s="7" t="str">
        <f>VLOOKUP(Table1[[#This Row],[Province_Number]],WikiTable[],12)</f>
        <v>Chengdu</v>
      </c>
      <c r="W589" s="7" t="str">
        <f>VLOOKUP(Table1[[#This Row],[Province_Number]],WikiTable[],11)</f>
        <v>Cotton</v>
      </c>
      <c r="X589" s="7" t="str">
        <f>VLOOKUP(Table1[[#This Row],[Province_Number]],base[],3)</f>
        <v>HSE</v>
      </c>
      <c r="Y589" s="7">
        <f>VLOOKUP(Table1[[#This Row],[Province_Number]],base[],11)</f>
        <v>3</v>
      </c>
      <c r="Z589" s="7">
        <f>VLOOKUP(Table1[[#This Row],[Province_Number]],base[],12)</f>
        <v>3</v>
      </c>
      <c r="AA589" s="7">
        <f>VLOOKUP(Table1[[#This Row],[Province_Number]],base[],13)</f>
        <v>2</v>
      </c>
      <c r="AB589" s="7" t="str">
        <f>VLOOKUP(Table1[[#This Row],[Province_Number]],base[],14)</f>
        <v>Mong Nai</v>
      </c>
      <c r="AC589" s="7">
        <f>VLOOKUP(Table1[[#This Row],[Province_Number]],base[],15)</f>
        <v>0</v>
      </c>
    </row>
    <row r="590" spans="1:29" ht="16.5" hidden="1" thickTop="1" thickBot="1" x14ac:dyDescent="0.3">
      <c r="A590">
        <v>589</v>
      </c>
      <c r="B590" t="s">
        <v>2348</v>
      </c>
      <c r="C590" s="5"/>
      <c r="D590" s="5"/>
      <c r="E590" s="5"/>
      <c r="F590" s="5"/>
      <c r="G590" s="5"/>
      <c r="H590" s="5"/>
      <c r="I590" s="5" t="s">
        <v>4204</v>
      </c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7" t="str">
        <f>VLOOKUP(Table1[[#This Row],[Province_Number]],WikiTable[],3)</f>
        <v>Asia</v>
      </c>
      <c r="U590" s="7" t="str">
        <f>VLOOKUP(Table1[[#This Row],[Province_Number]],WikiTable[],4)</f>
        <v>Indochina</v>
      </c>
      <c r="V590" s="7" t="str">
        <f>VLOOKUP(Table1[[#This Row],[Province_Number]],WikiTable[],12)</f>
        <v>Siam</v>
      </c>
      <c r="W590" s="7" t="str">
        <f>VLOOKUP(Table1[[#This Row],[Province_Number]],WikiTable[],11)</f>
        <v>Ivory</v>
      </c>
      <c r="X590" s="7" t="str">
        <f>VLOOKUP(Table1[[#This Row],[Province_Number]],base[],3)</f>
        <v>LNA</v>
      </c>
      <c r="Y590" s="7">
        <f>VLOOKUP(Table1[[#This Row],[Province_Number]],base[],11)</f>
        <v>5</v>
      </c>
      <c r="Z590" s="7">
        <f>VLOOKUP(Table1[[#This Row],[Province_Number]],base[],12)</f>
        <v>5</v>
      </c>
      <c r="AA590" s="7">
        <f>VLOOKUP(Table1[[#This Row],[Province_Number]],base[],13)</f>
        <v>3</v>
      </c>
      <c r="AB590" s="7" t="str">
        <f>VLOOKUP(Table1[[#This Row],[Province_Number]],base[],14)</f>
        <v>Chiang Mai</v>
      </c>
      <c r="AC590" s="7">
        <f>VLOOKUP(Table1[[#This Row],[Province_Number]],base[],15)</f>
        <v>0</v>
      </c>
    </row>
    <row r="591" spans="1:29" ht="16.5" hidden="1" thickTop="1" thickBot="1" x14ac:dyDescent="0.3">
      <c r="A591">
        <v>590</v>
      </c>
      <c r="B591" t="s">
        <v>2351</v>
      </c>
      <c r="C591" s="5"/>
      <c r="D591" s="5"/>
      <c r="E591" s="5"/>
      <c r="F591" s="5"/>
      <c r="G591" s="5"/>
      <c r="H591" s="5"/>
      <c r="I591" s="5" t="s">
        <v>4203</v>
      </c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7" t="str">
        <f>VLOOKUP(Table1[[#This Row],[Province_Number]],WikiTable[],3)</f>
        <v>Asia</v>
      </c>
      <c r="U591" s="7" t="str">
        <f>VLOOKUP(Table1[[#This Row],[Province_Number]],WikiTable[],4)</f>
        <v>Indochina / East Asian Trade Port</v>
      </c>
      <c r="V591" s="7" t="str">
        <f>VLOOKUP(Table1[[#This Row],[Province_Number]],WikiTable[],12)</f>
        <v>Bengal</v>
      </c>
      <c r="W591" s="7" t="str">
        <f>VLOOKUP(Table1[[#This Row],[Province_Number]],WikiTable[],11)</f>
        <v>Sugar</v>
      </c>
      <c r="X591" s="7" t="str">
        <f>VLOOKUP(Table1[[#This Row],[Province_Number]],base[],3)</f>
        <v>PEG</v>
      </c>
      <c r="Y591" s="7">
        <f>VLOOKUP(Table1[[#This Row],[Province_Number]],base[],11)</f>
        <v>4</v>
      </c>
      <c r="Z591" s="7">
        <f>VLOOKUP(Table1[[#This Row],[Province_Number]],base[],12)</f>
        <v>4</v>
      </c>
      <c r="AA591" s="7">
        <f>VLOOKUP(Table1[[#This Row],[Province_Number]],base[],13)</f>
        <v>2</v>
      </c>
      <c r="AB591" s="7" t="str">
        <f>VLOOKUP(Table1[[#This Row],[Province_Number]],base[],14)</f>
        <v>Moulmein</v>
      </c>
      <c r="AC591" s="7">
        <f>VLOOKUP(Table1[[#This Row],[Province_Number]],base[],15)</f>
        <v>0</v>
      </c>
    </row>
    <row r="592" spans="1:29" ht="16.5" hidden="1" thickTop="1" thickBot="1" x14ac:dyDescent="0.3">
      <c r="A592">
        <v>591</v>
      </c>
      <c r="B592" t="s">
        <v>2353</v>
      </c>
      <c r="C592" s="5"/>
      <c r="D592" s="5"/>
      <c r="E592" s="5"/>
      <c r="F592" s="5"/>
      <c r="G592" s="5"/>
      <c r="H592" s="5"/>
      <c r="I592" s="5" t="s">
        <v>4203</v>
      </c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7" t="str">
        <f>VLOOKUP(Table1[[#This Row],[Province_Number]],WikiTable[],3)</f>
        <v>Asia</v>
      </c>
      <c r="U592" s="7" t="str">
        <f>VLOOKUP(Table1[[#This Row],[Province_Number]],WikiTable[],4)</f>
        <v>Indochina / East Asian Trade Port</v>
      </c>
      <c r="V592" s="7" t="str">
        <f>VLOOKUP(Table1[[#This Row],[Province_Number]],WikiTable[],12)</f>
        <v>Bengal</v>
      </c>
      <c r="W592" s="7" t="str">
        <f>VLOOKUP(Table1[[#This Row],[Province_Number]],WikiTable[],11)</f>
        <v>Naval supplies</v>
      </c>
      <c r="X592" s="7" t="str">
        <f>VLOOKUP(Table1[[#This Row],[Province_Number]],base[],3)</f>
        <v>AYU</v>
      </c>
      <c r="Y592" s="7">
        <f>VLOOKUP(Table1[[#This Row],[Province_Number]],base[],11)</f>
        <v>4</v>
      </c>
      <c r="Z592" s="7">
        <f>VLOOKUP(Table1[[#This Row],[Province_Number]],base[],12)</f>
        <v>4</v>
      </c>
      <c r="AA592" s="7">
        <f>VLOOKUP(Table1[[#This Row],[Province_Number]],base[],13)</f>
        <v>2</v>
      </c>
      <c r="AB592" s="7" t="str">
        <f>VLOOKUP(Table1[[#This Row],[Province_Number]],base[],14)</f>
        <v>Tavoy</v>
      </c>
      <c r="AC592" s="7">
        <f>VLOOKUP(Table1[[#This Row],[Province_Number]],base[],15)</f>
        <v>0</v>
      </c>
    </row>
    <row r="593" spans="1:29" ht="16.5" hidden="1" thickTop="1" thickBot="1" x14ac:dyDescent="0.3">
      <c r="A593">
        <v>592</v>
      </c>
      <c r="B593" t="s">
        <v>2355</v>
      </c>
      <c r="C593" s="5"/>
      <c r="D593" s="5"/>
      <c r="E593" s="5"/>
      <c r="F593" s="5"/>
      <c r="G593" s="5"/>
      <c r="H593" s="5"/>
      <c r="I593" s="5" t="s">
        <v>4204</v>
      </c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7" t="str">
        <f>VLOOKUP(Table1[[#This Row],[Province_Number]],WikiTable[],3)</f>
        <v>Asia</v>
      </c>
      <c r="U593" s="7" t="str">
        <f>VLOOKUP(Table1[[#This Row],[Province_Number]],WikiTable[],4)</f>
        <v>Indochina / East Asian Trade Port</v>
      </c>
      <c r="V593" s="7" t="str">
        <f>VLOOKUP(Table1[[#This Row],[Province_Number]],WikiTable[],12)</f>
        <v>Siam</v>
      </c>
      <c r="W593" s="7" t="str">
        <f>VLOOKUP(Table1[[#This Row],[Province_Number]],WikiTable[],11)</f>
        <v>Grain</v>
      </c>
      <c r="X593" s="7" t="str">
        <f>VLOOKUP(Table1[[#This Row],[Province_Number]],base[],3)</f>
        <v>AYU</v>
      </c>
      <c r="Y593" s="7">
        <f>VLOOKUP(Table1[[#This Row],[Province_Number]],base[],11)</f>
        <v>3</v>
      </c>
      <c r="Z593" s="7">
        <f>VLOOKUP(Table1[[#This Row],[Province_Number]],base[],12)</f>
        <v>3</v>
      </c>
      <c r="AA593" s="7">
        <f>VLOOKUP(Table1[[#This Row],[Province_Number]],base[],13)</f>
        <v>3</v>
      </c>
      <c r="AB593" s="7" t="str">
        <f>VLOOKUP(Table1[[#This Row],[Province_Number]],base[],14)</f>
        <v>Ratchaburi</v>
      </c>
      <c r="AC593" s="7">
        <f>VLOOKUP(Table1[[#This Row],[Province_Number]],base[],15)</f>
        <v>0</v>
      </c>
    </row>
    <row r="594" spans="1:29" ht="16.5" hidden="1" thickTop="1" thickBot="1" x14ac:dyDescent="0.3">
      <c r="A594">
        <v>593</v>
      </c>
      <c r="B594" t="s">
        <v>2357</v>
      </c>
      <c r="C594" s="5" t="s">
        <v>5675</v>
      </c>
      <c r="D594" s="5" t="s">
        <v>5675</v>
      </c>
      <c r="E594" s="5" t="s">
        <v>5675</v>
      </c>
      <c r="F594" s="5" t="s">
        <v>5674</v>
      </c>
      <c r="G594" s="5" t="s">
        <v>676</v>
      </c>
      <c r="H594" s="5"/>
      <c r="I594" s="5" t="s">
        <v>4204</v>
      </c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7" t="str">
        <f>VLOOKUP(Table1[[#This Row],[Province_Number]],WikiTable[],3)</f>
        <v>Asia</v>
      </c>
      <c r="U594" s="7" t="str">
        <f>VLOOKUP(Table1[[#This Row],[Province_Number]],WikiTable[],4)</f>
        <v>Indochina / East Asian Trade Port</v>
      </c>
      <c r="V594" s="7" t="str">
        <f>VLOOKUP(Table1[[#This Row],[Province_Number]],WikiTable[],12)</f>
        <v>Malacca</v>
      </c>
      <c r="W594" s="7" t="str">
        <f>VLOOKUP(Table1[[#This Row],[Province_Number]],WikiTable[],11)</f>
        <v>Tropical Wood</v>
      </c>
      <c r="X594" s="7" t="str">
        <f>VLOOKUP(Table1[[#This Row],[Province_Number]],base[],3)</f>
        <v>LIG</v>
      </c>
      <c r="Y594" s="7">
        <f>VLOOKUP(Table1[[#This Row],[Province_Number]],base[],11)</f>
        <v>5</v>
      </c>
      <c r="Z594" s="7">
        <f>VLOOKUP(Table1[[#This Row],[Province_Number]],base[],12)</f>
        <v>5</v>
      </c>
      <c r="AA594" s="7">
        <f>VLOOKUP(Table1[[#This Row],[Province_Number]],base[],13)</f>
        <v>2</v>
      </c>
      <c r="AB594" s="7" t="str">
        <f>VLOOKUP(Table1[[#This Row],[Province_Number]],base[],14)</f>
        <v>Nakhon Si Thammarat</v>
      </c>
      <c r="AC594" s="7">
        <f>VLOOKUP(Table1[[#This Row],[Province_Number]],base[],15)</f>
        <v>0</v>
      </c>
    </row>
    <row r="595" spans="1:29" ht="16.5" hidden="1" thickTop="1" thickBot="1" x14ac:dyDescent="0.3">
      <c r="A595">
        <v>594</v>
      </c>
      <c r="B595" t="s">
        <v>2361</v>
      </c>
      <c r="C595" s="5" t="s">
        <v>5675</v>
      </c>
      <c r="D595" s="5" t="s">
        <v>5675</v>
      </c>
      <c r="E595" s="5" t="s">
        <v>5675</v>
      </c>
      <c r="F595" s="5" t="s">
        <v>5674</v>
      </c>
      <c r="G595" s="5" t="s">
        <v>676</v>
      </c>
      <c r="H595" s="5"/>
      <c r="I595" s="5" t="s">
        <v>4204</v>
      </c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7" t="str">
        <f>VLOOKUP(Table1[[#This Row],[Province_Number]],WikiTable[],3)</f>
        <v>Asia</v>
      </c>
      <c r="U595" s="7" t="str">
        <f>VLOOKUP(Table1[[#This Row],[Province_Number]],WikiTable[],4)</f>
        <v>Indochina / East Asian Trade Port / Malay Peninsula</v>
      </c>
      <c r="V595" s="7" t="str">
        <f>VLOOKUP(Table1[[#This Row],[Province_Number]],WikiTable[],12)</f>
        <v>Malacca</v>
      </c>
      <c r="W595" s="7" t="str">
        <f>VLOOKUP(Table1[[#This Row],[Province_Number]],WikiTable[],11)</f>
        <v>Tropical Wood</v>
      </c>
      <c r="X595" s="7" t="str">
        <f>VLOOKUP(Table1[[#This Row],[Province_Number]],base[],3)</f>
        <v>PAT</v>
      </c>
      <c r="Y595" s="7">
        <f>VLOOKUP(Table1[[#This Row],[Province_Number]],base[],11)</f>
        <v>6</v>
      </c>
      <c r="Z595" s="7">
        <f>VLOOKUP(Table1[[#This Row],[Province_Number]],base[],12)</f>
        <v>6</v>
      </c>
      <c r="AA595" s="7">
        <f>VLOOKUP(Table1[[#This Row],[Province_Number]],base[],13)</f>
        <v>3</v>
      </c>
      <c r="AB595" s="7" t="str">
        <f>VLOOKUP(Table1[[#This Row],[Province_Number]],base[],14)</f>
        <v>Pattani</v>
      </c>
      <c r="AC595" s="7">
        <f>VLOOKUP(Table1[[#This Row],[Province_Number]],base[],15)</f>
        <v>0</v>
      </c>
    </row>
    <row r="596" spans="1:29" ht="16.5" hidden="1" thickTop="1" thickBot="1" x14ac:dyDescent="0.3">
      <c r="A596">
        <v>595</v>
      </c>
      <c r="B596" t="s">
        <v>2363</v>
      </c>
      <c r="C596" s="5" t="s">
        <v>5675</v>
      </c>
      <c r="D596" s="5" t="s">
        <v>5675</v>
      </c>
      <c r="E596" s="5" t="s">
        <v>5675</v>
      </c>
      <c r="F596" s="5" t="s">
        <v>5674</v>
      </c>
      <c r="G596" s="5" t="s">
        <v>676</v>
      </c>
      <c r="H596" s="5"/>
      <c r="I596" s="5" t="s">
        <v>4204</v>
      </c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7" t="str">
        <f>VLOOKUP(Table1[[#This Row],[Province_Number]],WikiTable[],3)</f>
        <v>Asia</v>
      </c>
      <c r="U596" s="7" t="str">
        <f>VLOOKUP(Table1[[#This Row],[Province_Number]],WikiTable[],4)</f>
        <v>Indochina / East Asian Trade Port / Malay Peninsula</v>
      </c>
      <c r="V596" s="7" t="str">
        <f>VLOOKUP(Table1[[#This Row],[Province_Number]],WikiTable[],12)</f>
        <v>Malacca</v>
      </c>
      <c r="W596" s="7" t="str">
        <f>VLOOKUP(Table1[[#This Row],[Province_Number]],WikiTable[],11)</f>
        <v>Copper</v>
      </c>
      <c r="X596" s="7" t="str">
        <f>VLOOKUP(Table1[[#This Row],[Province_Number]],base[],3)</f>
        <v>MLC</v>
      </c>
      <c r="Y596" s="7">
        <f>VLOOKUP(Table1[[#This Row],[Province_Number]],base[],11)</f>
        <v>5</v>
      </c>
      <c r="Z596" s="7">
        <f>VLOOKUP(Table1[[#This Row],[Province_Number]],base[],12)</f>
        <v>5</v>
      </c>
      <c r="AA596" s="7">
        <f>VLOOKUP(Table1[[#This Row],[Province_Number]],base[],13)</f>
        <v>2</v>
      </c>
      <c r="AB596" s="7" t="str">
        <f>VLOOKUP(Table1[[#This Row],[Province_Number]],base[],14)</f>
        <v>Perak</v>
      </c>
      <c r="AC596" s="7">
        <f>VLOOKUP(Table1[[#This Row],[Province_Number]],base[],15)</f>
        <v>0</v>
      </c>
    </row>
    <row r="597" spans="1:29" ht="16.5" hidden="1" thickTop="1" thickBot="1" x14ac:dyDescent="0.3">
      <c r="A597">
        <v>596</v>
      </c>
      <c r="B597" t="s">
        <v>2360</v>
      </c>
      <c r="C597" s="5" t="s">
        <v>5675</v>
      </c>
      <c r="D597" s="5" t="s">
        <v>5675</v>
      </c>
      <c r="E597" s="5" t="s">
        <v>5675</v>
      </c>
      <c r="F597" s="5" t="s">
        <v>5674</v>
      </c>
      <c r="G597" s="5" t="s">
        <v>676</v>
      </c>
      <c r="H597" s="5"/>
      <c r="I597" s="5" t="s">
        <v>4204</v>
      </c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7" t="str">
        <f>VLOOKUP(Table1[[#This Row],[Province_Number]],WikiTable[],3)</f>
        <v>Asia</v>
      </c>
      <c r="U597" s="7" t="str">
        <f>VLOOKUP(Table1[[#This Row],[Province_Number]],WikiTable[],4)</f>
        <v>East Asian Cot / Indochina / East Asian Trade Port / Malay Peninsula</v>
      </c>
      <c r="V597" s="7" t="str">
        <f>VLOOKUP(Table1[[#This Row],[Province_Number]],WikiTable[],12)</f>
        <v>Malacca</v>
      </c>
      <c r="W597" s="7" t="str">
        <f>VLOOKUP(Table1[[#This Row],[Province_Number]],WikiTable[],11)</f>
        <v>Spices</v>
      </c>
      <c r="X597" s="7" t="str">
        <f>VLOOKUP(Table1[[#This Row],[Province_Number]],base[],3)</f>
        <v>MLC</v>
      </c>
      <c r="Y597" s="7">
        <f>VLOOKUP(Table1[[#This Row],[Province_Number]],base[],11)</f>
        <v>7</v>
      </c>
      <c r="Z597" s="7">
        <f>VLOOKUP(Table1[[#This Row],[Province_Number]],base[],12)</f>
        <v>7</v>
      </c>
      <c r="AA597" s="7">
        <f>VLOOKUP(Table1[[#This Row],[Province_Number]],base[],13)</f>
        <v>3</v>
      </c>
      <c r="AB597" s="7" t="str">
        <f>VLOOKUP(Table1[[#This Row],[Province_Number]],base[],14)</f>
        <v>Malacca</v>
      </c>
      <c r="AC597" s="7">
        <f>VLOOKUP(Table1[[#This Row],[Province_Number]],base[],15)</f>
        <v>0</v>
      </c>
    </row>
    <row r="598" spans="1:29" ht="16.5" hidden="1" thickTop="1" thickBot="1" x14ac:dyDescent="0.3">
      <c r="A598">
        <v>597</v>
      </c>
      <c r="B598" t="s">
        <v>2365</v>
      </c>
      <c r="C598" s="5" t="s">
        <v>5675</v>
      </c>
      <c r="D598" s="5" t="s">
        <v>5675</v>
      </c>
      <c r="E598" s="5" t="s">
        <v>5675</v>
      </c>
      <c r="F598" s="5" t="s">
        <v>5674</v>
      </c>
      <c r="G598" s="5" t="s">
        <v>676</v>
      </c>
      <c r="H598" s="5"/>
      <c r="I598" s="5" t="s">
        <v>4204</v>
      </c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7" t="str">
        <f>VLOOKUP(Table1[[#This Row],[Province_Number]],WikiTable[],3)</f>
        <v>Asia</v>
      </c>
      <c r="U598" s="7" t="str">
        <f>VLOOKUP(Table1[[#This Row],[Province_Number]],WikiTable[],4)</f>
        <v>Indochina / East Asian Trade Port / Malay Peninsula</v>
      </c>
      <c r="V598" s="7" t="str">
        <f>VLOOKUP(Table1[[#This Row],[Province_Number]],WikiTable[],12)</f>
        <v>Malacca</v>
      </c>
      <c r="W598" s="7" t="str">
        <f>VLOOKUP(Table1[[#This Row],[Province_Number]],WikiTable[],11)</f>
        <v>Chinaware</v>
      </c>
      <c r="X598" s="7" t="str">
        <f>VLOOKUP(Table1[[#This Row],[Province_Number]],base[],3)</f>
        <v>MLC</v>
      </c>
      <c r="Y598" s="7">
        <f>VLOOKUP(Table1[[#This Row],[Province_Number]],base[],11)</f>
        <v>5</v>
      </c>
      <c r="Z598" s="7">
        <f>VLOOKUP(Table1[[#This Row],[Province_Number]],base[],12)</f>
        <v>5</v>
      </c>
      <c r="AA598" s="7">
        <f>VLOOKUP(Table1[[#This Row],[Province_Number]],base[],13)</f>
        <v>2</v>
      </c>
      <c r="AB598" s="7" t="str">
        <f>VLOOKUP(Table1[[#This Row],[Province_Number]],base[],14)</f>
        <v>Johor</v>
      </c>
      <c r="AC598" s="7">
        <f>VLOOKUP(Table1[[#This Row],[Province_Number]],base[],15)</f>
        <v>0</v>
      </c>
    </row>
    <row r="599" spans="1:29" ht="16.5" hidden="1" thickTop="1" thickBot="1" x14ac:dyDescent="0.3">
      <c r="A599">
        <v>598</v>
      </c>
      <c r="B599" t="s">
        <v>2366</v>
      </c>
      <c r="C599" s="5" t="s">
        <v>5675</v>
      </c>
      <c r="D599" s="5" t="s">
        <v>5675</v>
      </c>
      <c r="E599" s="5" t="s">
        <v>5675</v>
      </c>
      <c r="F599" s="5" t="s">
        <v>5674</v>
      </c>
      <c r="G599" s="5" t="s">
        <v>676</v>
      </c>
      <c r="H599" s="5"/>
      <c r="I599" s="5" t="s">
        <v>4204</v>
      </c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7" t="str">
        <f>VLOOKUP(Table1[[#This Row],[Province_Number]],WikiTable[],3)</f>
        <v>Asia</v>
      </c>
      <c r="U599" s="7" t="str">
        <f>VLOOKUP(Table1[[#This Row],[Province_Number]],WikiTable[],4)</f>
        <v>Indochina / East Asian Trade Port / Malay Peninsula</v>
      </c>
      <c r="V599" s="7" t="str">
        <f>VLOOKUP(Table1[[#This Row],[Province_Number]],WikiTable[],12)</f>
        <v>Malacca</v>
      </c>
      <c r="W599" s="7" t="str">
        <f>VLOOKUP(Table1[[#This Row],[Province_Number]],WikiTable[],11)</f>
        <v>Tropical Wood</v>
      </c>
      <c r="X599" s="7" t="str">
        <f>VLOOKUP(Table1[[#This Row],[Province_Number]],base[],3)</f>
        <v>MLC</v>
      </c>
      <c r="Y599" s="7">
        <f>VLOOKUP(Table1[[#This Row],[Province_Number]],base[],11)</f>
        <v>2</v>
      </c>
      <c r="Z599" s="7">
        <f>VLOOKUP(Table1[[#This Row],[Province_Number]],base[],12)</f>
        <v>2</v>
      </c>
      <c r="AA599" s="7">
        <f>VLOOKUP(Table1[[#This Row],[Province_Number]],base[],13)</f>
        <v>1</v>
      </c>
      <c r="AB599" s="7" t="str">
        <f>VLOOKUP(Table1[[#This Row],[Province_Number]],base[],14)</f>
        <v>Pahang</v>
      </c>
      <c r="AC599" s="7">
        <f>VLOOKUP(Table1[[#This Row],[Province_Number]],base[],15)</f>
        <v>0</v>
      </c>
    </row>
    <row r="600" spans="1:29" ht="16.5" hidden="1" thickTop="1" thickBot="1" x14ac:dyDescent="0.3">
      <c r="A600">
        <v>599</v>
      </c>
      <c r="B600" t="s">
        <v>2367</v>
      </c>
      <c r="C600" s="5" t="s">
        <v>5675</v>
      </c>
      <c r="D600" s="5" t="s">
        <v>5675</v>
      </c>
      <c r="E600" s="5" t="s">
        <v>5675</v>
      </c>
      <c r="F600" s="5" t="s">
        <v>5674</v>
      </c>
      <c r="G600" s="5" t="s">
        <v>676</v>
      </c>
      <c r="H600" s="5"/>
      <c r="I600" s="5" t="s">
        <v>4204</v>
      </c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7" t="str">
        <f>VLOOKUP(Table1[[#This Row],[Province_Number]],WikiTable[],3)</f>
        <v>Asia</v>
      </c>
      <c r="U600" s="7" t="str">
        <f>VLOOKUP(Table1[[#This Row],[Province_Number]],WikiTable[],4)</f>
        <v>Indochina / East Asian Trade Port / Malay Peninsula</v>
      </c>
      <c r="V600" s="7" t="str">
        <f>VLOOKUP(Table1[[#This Row],[Province_Number]],WikiTable[],12)</f>
        <v>Malacca</v>
      </c>
      <c r="W600" s="7" t="str">
        <f>VLOOKUP(Table1[[#This Row],[Province_Number]],WikiTable[],11)</f>
        <v>Naval supplies</v>
      </c>
      <c r="X600" s="7" t="str">
        <f>VLOOKUP(Table1[[#This Row],[Province_Number]],base[],3)</f>
        <v>MLC</v>
      </c>
      <c r="Y600" s="7">
        <f>VLOOKUP(Table1[[#This Row],[Province_Number]],base[],11)</f>
        <v>2</v>
      </c>
      <c r="Z600" s="7">
        <f>VLOOKUP(Table1[[#This Row],[Province_Number]],base[],12)</f>
        <v>2</v>
      </c>
      <c r="AA600" s="7">
        <f>VLOOKUP(Table1[[#This Row],[Province_Number]],base[],13)</f>
        <v>2</v>
      </c>
      <c r="AB600" s="7" t="str">
        <f>VLOOKUP(Table1[[#This Row],[Province_Number]],base[],14)</f>
        <v>Kelantan</v>
      </c>
      <c r="AC600" s="7">
        <f>VLOOKUP(Table1[[#This Row],[Province_Number]],base[],15)</f>
        <v>0</v>
      </c>
    </row>
    <row r="601" spans="1:29" ht="16.5" hidden="1" thickTop="1" thickBot="1" x14ac:dyDescent="0.3">
      <c r="A601">
        <v>600</v>
      </c>
      <c r="B601" t="s">
        <v>2354</v>
      </c>
      <c r="C601" s="5"/>
      <c r="D601" s="5"/>
      <c r="E601" s="5"/>
      <c r="F601" s="5"/>
      <c r="G601" s="5"/>
      <c r="H601" s="5"/>
      <c r="I601" s="5" t="s">
        <v>4204</v>
      </c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7" t="str">
        <f>VLOOKUP(Table1[[#This Row],[Province_Number]],WikiTable[],3)</f>
        <v>Asia</v>
      </c>
      <c r="U601" s="7" t="str">
        <f>VLOOKUP(Table1[[#This Row],[Province_Number]],WikiTable[],4)</f>
        <v>Indochina / East Asian Trade Port</v>
      </c>
      <c r="V601" s="7" t="str">
        <f>VLOOKUP(Table1[[#This Row],[Province_Number]],WikiTable[],12)</f>
        <v>Siam</v>
      </c>
      <c r="W601" s="7" t="str">
        <f>VLOOKUP(Table1[[#This Row],[Province_Number]],WikiTable[],11)</f>
        <v>Ivory</v>
      </c>
      <c r="X601" s="7" t="str">
        <f>VLOOKUP(Table1[[#This Row],[Province_Number]],base[],3)</f>
        <v>AYU</v>
      </c>
      <c r="Y601" s="7">
        <f>VLOOKUP(Table1[[#This Row],[Province_Number]],base[],11)</f>
        <v>8</v>
      </c>
      <c r="Z601" s="7">
        <f>VLOOKUP(Table1[[#This Row],[Province_Number]],base[],12)</f>
        <v>8</v>
      </c>
      <c r="AA601" s="7">
        <f>VLOOKUP(Table1[[#This Row],[Province_Number]],base[],13)</f>
        <v>4</v>
      </c>
      <c r="AB601" s="7" t="str">
        <f>VLOOKUP(Table1[[#This Row],[Province_Number]],base[],14)</f>
        <v>Ayutthaya</v>
      </c>
      <c r="AC601" s="7">
        <f>VLOOKUP(Table1[[#This Row],[Province_Number]],base[],15)</f>
        <v>0</v>
      </c>
    </row>
    <row r="602" spans="1:29" ht="16.5" hidden="1" thickTop="1" thickBot="1" x14ac:dyDescent="0.3">
      <c r="A602">
        <v>601</v>
      </c>
      <c r="B602" t="s">
        <v>2368</v>
      </c>
      <c r="C602" s="5"/>
      <c r="D602" s="5"/>
      <c r="E602" s="5"/>
      <c r="F602" s="5"/>
      <c r="G602" s="5"/>
      <c r="H602" s="5"/>
      <c r="I602" s="5" t="s">
        <v>4204</v>
      </c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7" t="str">
        <f>VLOOKUP(Table1[[#This Row],[Province_Number]],WikiTable[],3)</f>
        <v>Asia</v>
      </c>
      <c r="U602" s="7" t="str">
        <f>VLOOKUP(Table1[[#This Row],[Province_Number]],WikiTable[],4)</f>
        <v>Indochina</v>
      </c>
      <c r="V602" s="7" t="str">
        <f>VLOOKUP(Table1[[#This Row],[Province_Number]],WikiTable[],12)</f>
        <v>Siam</v>
      </c>
      <c r="W602" s="7" t="str">
        <f>VLOOKUP(Table1[[#This Row],[Province_Number]],WikiTable[],11)</f>
        <v>Chinaware</v>
      </c>
      <c r="X602" s="7" t="str">
        <f>VLOOKUP(Table1[[#This Row],[Province_Number]],base[],3)</f>
        <v>SUK</v>
      </c>
      <c r="Y602" s="7">
        <f>VLOOKUP(Table1[[#This Row],[Province_Number]],base[],11)</f>
        <v>6</v>
      </c>
      <c r="Z602" s="7">
        <f>VLOOKUP(Table1[[#This Row],[Province_Number]],base[],12)</f>
        <v>6</v>
      </c>
      <c r="AA602" s="7">
        <f>VLOOKUP(Table1[[#This Row],[Province_Number]],base[],13)</f>
        <v>3</v>
      </c>
      <c r="AB602" s="7" t="str">
        <f>VLOOKUP(Table1[[#This Row],[Province_Number]],base[],14)</f>
        <v>Sukhothai</v>
      </c>
      <c r="AC602" s="7">
        <f>VLOOKUP(Table1[[#This Row],[Province_Number]],base[],15)</f>
        <v>0</v>
      </c>
    </row>
    <row r="603" spans="1:29" ht="16.5" hidden="1" thickTop="1" thickBot="1" x14ac:dyDescent="0.3">
      <c r="A603">
        <v>602</v>
      </c>
      <c r="B603" t="s">
        <v>2369</v>
      </c>
      <c r="C603" s="5"/>
      <c r="D603" s="5"/>
      <c r="E603" s="5"/>
      <c r="F603" s="5"/>
      <c r="G603" s="5"/>
      <c r="H603" s="5"/>
      <c r="I603" s="5" t="s">
        <v>4204</v>
      </c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7" t="str">
        <f>VLOOKUP(Table1[[#This Row],[Province_Number]],WikiTable[],3)</f>
        <v>Asia</v>
      </c>
      <c r="U603" s="7" t="str">
        <f>VLOOKUP(Table1[[#This Row],[Province_Number]],WikiTable[],4)</f>
        <v>Indochina</v>
      </c>
      <c r="V603" s="7" t="str">
        <f>VLOOKUP(Table1[[#This Row],[Province_Number]],WikiTable[],12)</f>
        <v>Siam</v>
      </c>
      <c r="W603" s="7" t="str">
        <f>VLOOKUP(Table1[[#This Row],[Province_Number]],WikiTable[],11)</f>
        <v>Grain</v>
      </c>
      <c r="X603" s="7" t="str">
        <f>VLOOKUP(Table1[[#This Row],[Province_Number]],base[],3)</f>
        <v>LNA</v>
      </c>
      <c r="Y603" s="7">
        <f>VLOOKUP(Table1[[#This Row],[Province_Number]],base[],11)</f>
        <v>4</v>
      </c>
      <c r="Z603" s="7">
        <f>VLOOKUP(Table1[[#This Row],[Province_Number]],base[],12)</f>
        <v>4</v>
      </c>
      <c r="AA603" s="7">
        <f>VLOOKUP(Table1[[#This Row],[Province_Number]],base[],13)</f>
        <v>2</v>
      </c>
      <c r="AB603" s="7" t="str">
        <f>VLOOKUP(Table1[[#This Row],[Province_Number]],base[],14)</f>
        <v>Chiang Rai</v>
      </c>
      <c r="AC603" s="7">
        <f>VLOOKUP(Table1[[#This Row],[Province_Number]],base[],15)</f>
        <v>0</v>
      </c>
    </row>
    <row r="604" spans="1:29" ht="16.5" hidden="1" thickTop="1" thickBot="1" x14ac:dyDescent="0.3">
      <c r="A604">
        <v>603</v>
      </c>
      <c r="B604" t="s">
        <v>2370</v>
      </c>
      <c r="C604" s="5"/>
      <c r="D604" s="5"/>
      <c r="E604" s="5"/>
      <c r="F604" s="5"/>
      <c r="G604" s="5"/>
      <c r="H604" s="5"/>
      <c r="I604" s="5" t="s">
        <v>4204</v>
      </c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7" t="str">
        <f>VLOOKUP(Table1[[#This Row],[Province_Number]],WikiTable[],3)</f>
        <v>Asia</v>
      </c>
      <c r="U604" s="7" t="str">
        <f>VLOOKUP(Table1[[#This Row],[Province_Number]],WikiTable[],4)</f>
        <v>Indochina / East Asian Trade Port</v>
      </c>
      <c r="V604" s="7" t="str">
        <f>VLOOKUP(Table1[[#This Row],[Province_Number]],WikiTable[],12)</f>
        <v>Siam</v>
      </c>
      <c r="W604" s="7" t="str">
        <f>VLOOKUP(Table1[[#This Row],[Province_Number]],WikiTable[],11)</f>
        <v>Copper</v>
      </c>
      <c r="X604" s="7" t="str">
        <f>VLOOKUP(Table1[[#This Row],[Province_Number]],base[],3)</f>
        <v>AYU</v>
      </c>
      <c r="Y604" s="7">
        <f>VLOOKUP(Table1[[#This Row],[Province_Number]],base[],11)</f>
        <v>4</v>
      </c>
      <c r="Z604" s="7">
        <f>VLOOKUP(Table1[[#This Row],[Province_Number]],base[],12)</f>
        <v>4</v>
      </c>
      <c r="AA604" s="7">
        <f>VLOOKUP(Table1[[#This Row],[Province_Number]],base[],13)</f>
        <v>3</v>
      </c>
      <c r="AB604" s="7" t="str">
        <f>VLOOKUP(Table1[[#This Row],[Province_Number]],base[],14)</f>
        <v>Nakhon Thung Yai</v>
      </c>
      <c r="AC604" s="7">
        <f>VLOOKUP(Table1[[#This Row],[Province_Number]],base[],15)</f>
        <v>0</v>
      </c>
    </row>
    <row r="605" spans="1:29" ht="16.5" hidden="1" thickTop="1" thickBot="1" x14ac:dyDescent="0.3">
      <c r="A605">
        <v>604</v>
      </c>
      <c r="B605" t="s">
        <v>2371</v>
      </c>
      <c r="C605" s="5"/>
      <c r="D605" s="5"/>
      <c r="E605" s="5"/>
      <c r="F605" s="5"/>
      <c r="G605" s="5"/>
      <c r="H605" s="5"/>
      <c r="I605" s="5" t="s">
        <v>4204</v>
      </c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7" t="str">
        <f>VLOOKUP(Table1[[#This Row],[Province_Number]],WikiTable[],3)</f>
        <v>Asia</v>
      </c>
      <c r="U605" s="7" t="str">
        <f>VLOOKUP(Table1[[#This Row],[Province_Number]],WikiTable[],4)</f>
        <v>Indochina / East Asian Trade Port</v>
      </c>
      <c r="V605" s="7" t="str">
        <f>VLOOKUP(Table1[[#This Row],[Province_Number]],WikiTable[],12)</f>
        <v>Siam</v>
      </c>
      <c r="W605" s="7" t="str">
        <f>VLOOKUP(Table1[[#This Row],[Province_Number]],WikiTable[],11)</f>
        <v>Fish</v>
      </c>
      <c r="X605" s="7" t="str">
        <f>VLOOKUP(Table1[[#This Row],[Province_Number]],base[],3)</f>
        <v>KHM</v>
      </c>
      <c r="Y605" s="7">
        <f>VLOOKUP(Table1[[#This Row],[Province_Number]],base[],11)</f>
        <v>4</v>
      </c>
      <c r="Z605" s="7">
        <f>VLOOKUP(Table1[[#This Row],[Province_Number]],base[],12)</f>
        <v>4</v>
      </c>
      <c r="AA605" s="7">
        <f>VLOOKUP(Table1[[#This Row],[Province_Number]],base[],13)</f>
        <v>2</v>
      </c>
      <c r="AB605" s="7" t="str">
        <f>VLOOKUP(Table1[[#This Row],[Province_Number]],base[],14)</f>
        <v>Oudong</v>
      </c>
      <c r="AC605" s="7">
        <f>VLOOKUP(Table1[[#This Row],[Province_Number]],base[],15)</f>
        <v>0</v>
      </c>
    </row>
    <row r="606" spans="1:29" ht="16.5" hidden="1" thickTop="1" thickBot="1" x14ac:dyDescent="0.3">
      <c r="A606">
        <v>605</v>
      </c>
      <c r="B606" t="s">
        <v>2373</v>
      </c>
      <c r="C606" s="5"/>
      <c r="D606" s="5"/>
      <c r="E606" s="5"/>
      <c r="F606" s="5"/>
      <c r="G606" s="5"/>
      <c r="H606" s="5"/>
      <c r="I606" s="5" t="s">
        <v>4204</v>
      </c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7" t="str">
        <f>VLOOKUP(Table1[[#This Row],[Province_Number]],WikiTable[],3)</f>
        <v>Asia</v>
      </c>
      <c r="U606" s="7" t="str">
        <f>VLOOKUP(Table1[[#This Row],[Province_Number]],WikiTable[],4)</f>
        <v>Indochina / East Asian Trade Port</v>
      </c>
      <c r="V606" s="7" t="str">
        <f>VLOOKUP(Table1[[#This Row],[Province_Number]],WikiTable[],12)</f>
        <v>Siam</v>
      </c>
      <c r="W606" s="7" t="str">
        <f>VLOOKUP(Table1[[#This Row],[Province_Number]],WikiTable[],11)</f>
        <v>Tropical Wood</v>
      </c>
      <c r="X606" s="7" t="str">
        <f>VLOOKUP(Table1[[#This Row],[Province_Number]],base[],3)</f>
        <v>KHM</v>
      </c>
      <c r="Y606" s="7">
        <f>VLOOKUP(Table1[[#This Row],[Province_Number]],base[],11)</f>
        <v>5</v>
      </c>
      <c r="Z606" s="7">
        <f>VLOOKUP(Table1[[#This Row],[Province_Number]],base[],12)</f>
        <v>5</v>
      </c>
      <c r="AA606" s="7">
        <f>VLOOKUP(Table1[[#This Row],[Province_Number]],base[],13)</f>
        <v>3</v>
      </c>
      <c r="AB606" s="7" t="str">
        <f>VLOOKUP(Table1[[#This Row],[Province_Number]],base[],14)</f>
        <v>Prey Nokor</v>
      </c>
      <c r="AC606" s="7">
        <f>VLOOKUP(Table1[[#This Row],[Province_Number]],base[],15)</f>
        <v>0</v>
      </c>
    </row>
    <row r="607" spans="1:29" ht="16.5" hidden="1" thickTop="1" thickBot="1" x14ac:dyDescent="0.3">
      <c r="A607">
        <v>606</v>
      </c>
      <c r="B607" t="s">
        <v>2374</v>
      </c>
      <c r="C607" s="5"/>
      <c r="D607" s="5"/>
      <c r="E607" s="5"/>
      <c r="F607" s="5"/>
      <c r="G607" s="5"/>
      <c r="H607" s="5"/>
      <c r="I607" s="5" t="s">
        <v>4204</v>
      </c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7" t="str">
        <f>VLOOKUP(Table1[[#This Row],[Province_Number]],WikiTable[],3)</f>
        <v>Asia</v>
      </c>
      <c r="U607" s="7" t="str">
        <f>VLOOKUP(Table1[[#This Row],[Province_Number]],WikiTable[],4)</f>
        <v>Indochina / East Asian Trade Port</v>
      </c>
      <c r="V607" s="7" t="str">
        <f>VLOOKUP(Table1[[#This Row],[Province_Number]],WikiTable[],12)</f>
        <v>Siam</v>
      </c>
      <c r="W607" s="7" t="str">
        <f>VLOOKUP(Table1[[#This Row],[Province_Number]],WikiTable[],11)</f>
        <v>Fish</v>
      </c>
      <c r="X607" s="7" t="str">
        <f>VLOOKUP(Table1[[#This Row],[Province_Number]],base[],3)</f>
        <v>CHA</v>
      </c>
      <c r="Y607" s="7">
        <f>VLOOKUP(Table1[[#This Row],[Province_Number]],base[],11)</f>
        <v>4</v>
      </c>
      <c r="Z607" s="7">
        <f>VLOOKUP(Table1[[#This Row],[Province_Number]],base[],12)</f>
        <v>4</v>
      </c>
      <c r="AA607" s="7">
        <f>VLOOKUP(Table1[[#This Row],[Province_Number]],base[],13)</f>
        <v>2</v>
      </c>
      <c r="AB607" s="7" t="str">
        <f>VLOOKUP(Table1[[#This Row],[Province_Number]],base[],14)</f>
        <v>Panduranga</v>
      </c>
      <c r="AC607" s="7">
        <f>VLOOKUP(Table1[[#This Row],[Province_Number]],base[],15)</f>
        <v>0</v>
      </c>
    </row>
    <row r="608" spans="1:29" ht="16.5" hidden="1" thickTop="1" thickBot="1" x14ac:dyDescent="0.3">
      <c r="A608">
        <v>607</v>
      </c>
      <c r="B608" t="s">
        <v>2377</v>
      </c>
      <c r="C608" s="5"/>
      <c r="D608" s="5"/>
      <c r="E608" s="5"/>
      <c r="F608" s="5"/>
      <c r="G608" s="5"/>
      <c r="H608" s="5"/>
      <c r="I608" s="5" t="s">
        <v>4204</v>
      </c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7" t="str">
        <f>VLOOKUP(Table1[[#This Row],[Province_Number]],WikiTable[],3)</f>
        <v>Asia</v>
      </c>
      <c r="U608" s="7" t="str">
        <f>VLOOKUP(Table1[[#This Row],[Province_Number]],WikiTable[],4)</f>
        <v>Indochina / East Asian Trade Port</v>
      </c>
      <c r="V608" s="7" t="str">
        <f>VLOOKUP(Table1[[#This Row],[Province_Number]],WikiTable[],12)</f>
        <v>Siam</v>
      </c>
      <c r="W608" s="7" t="str">
        <f>VLOOKUP(Table1[[#This Row],[Province_Number]],WikiTable[],11)</f>
        <v>Tropical Wood</v>
      </c>
      <c r="X608" s="7" t="str">
        <f>VLOOKUP(Table1[[#This Row],[Province_Number]],base[],3)</f>
        <v>CHA</v>
      </c>
      <c r="Y608" s="7">
        <f>VLOOKUP(Table1[[#This Row],[Province_Number]],base[],11)</f>
        <v>5</v>
      </c>
      <c r="Z608" s="7">
        <f>VLOOKUP(Table1[[#This Row],[Province_Number]],base[],12)</f>
        <v>5</v>
      </c>
      <c r="AA608" s="7">
        <f>VLOOKUP(Table1[[#This Row],[Province_Number]],base[],13)</f>
        <v>2</v>
      </c>
      <c r="AB608" s="7" t="str">
        <f>VLOOKUP(Table1[[#This Row],[Province_Number]],base[],14)</f>
        <v>Vijaya</v>
      </c>
      <c r="AC608" s="7">
        <f>VLOOKUP(Table1[[#This Row],[Province_Number]],base[],15)</f>
        <v>0</v>
      </c>
    </row>
    <row r="609" spans="1:29" ht="16.5" hidden="1" thickTop="1" thickBot="1" x14ac:dyDescent="0.3">
      <c r="A609">
        <v>608</v>
      </c>
      <c r="B609" t="s">
        <v>2378</v>
      </c>
      <c r="C609" s="5"/>
      <c r="D609" s="5"/>
      <c r="E609" s="5"/>
      <c r="F609" s="5"/>
      <c r="G609" s="5"/>
      <c r="H609" s="5"/>
      <c r="I609" s="5" t="s">
        <v>4204</v>
      </c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7" t="str">
        <f>VLOOKUP(Table1[[#This Row],[Province_Number]],WikiTable[],3)</f>
        <v>Asia</v>
      </c>
      <c r="U609" s="7" t="str">
        <f>VLOOKUP(Table1[[#This Row],[Province_Number]],WikiTable[],4)</f>
        <v>Indochina</v>
      </c>
      <c r="V609" s="7" t="str">
        <f>VLOOKUP(Table1[[#This Row],[Province_Number]],WikiTable[],12)</f>
        <v>Siam</v>
      </c>
      <c r="W609" s="7" t="str">
        <f>VLOOKUP(Table1[[#This Row],[Province_Number]],WikiTable[],11)</f>
        <v>Tea</v>
      </c>
      <c r="X609" s="7" t="str">
        <f>VLOOKUP(Table1[[#This Row],[Province_Number]],base[],3)</f>
        <v>LXA</v>
      </c>
      <c r="Y609" s="7">
        <f>VLOOKUP(Table1[[#This Row],[Province_Number]],base[],11)</f>
        <v>3</v>
      </c>
      <c r="Z609" s="7">
        <f>VLOOKUP(Table1[[#This Row],[Province_Number]],base[],12)</f>
        <v>3</v>
      </c>
      <c r="AA609" s="7">
        <f>VLOOKUP(Table1[[#This Row],[Province_Number]],base[],13)</f>
        <v>3</v>
      </c>
      <c r="AB609" s="7" t="str">
        <f>VLOOKUP(Table1[[#This Row],[Province_Number]],base[],14)</f>
        <v>Champasak</v>
      </c>
      <c r="AC609" s="7">
        <f>VLOOKUP(Table1[[#This Row],[Province_Number]],base[],15)</f>
        <v>0</v>
      </c>
    </row>
    <row r="610" spans="1:29" ht="16.5" hidden="1" thickTop="1" thickBot="1" x14ac:dyDescent="0.3">
      <c r="A610">
        <v>609</v>
      </c>
      <c r="B610" t="s">
        <v>2381</v>
      </c>
      <c r="C610" s="5"/>
      <c r="D610" s="5"/>
      <c r="E610" s="5"/>
      <c r="F610" s="5"/>
      <c r="G610" s="5"/>
      <c r="H610" s="5"/>
      <c r="I610" s="5" t="s">
        <v>4204</v>
      </c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7" t="str">
        <f>VLOOKUP(Table1[[#This Row],[Province_Number]],WikiTable[],3)</f>
        <v>Asia</v>
      </c>
      <c r="U610" s="7" t="str">
        <f>VLOOKUP(Table1[[#This Row],[Province_Number]],WikiTable[],4)</f>
        <v>Indochina</v>
      </c>
      <c r="V610" s="7" t="str">
        <f>VLOOKUP(Table1[[#This Row],[Province_Number]],WikiTable[],12)</f>
        <v>Siam</v>
      </c>
      <c r="W610" s="7" t="str">
        <f>VLOOKUP(Table1[[#This Row],[Province_Number]],WikiTable[],11)</f>
        <v>Tropical Wood</v>
      </c>
      <c r="X610" s="7" t="str">
        <f>VLOOKUP(Table1[[#This Row],[Province_Number]],base[],3)</f>
        <v>KHM</v>
      </c>
      <c r="Y610" s="7">
        <f>VLOOKUP(Table1[[#This Row],[Province_Number]],base[],11)</f>
        <v>5</v>
      </c>
      <c r="Z610" s="7">
        <f>VLOOKUP(Table1[[#This Row],[Province_Number]],base[],12)</f>
        <v>5</v>
      </c>
      <c r="AA610" s="7">
        <f>VLOOKUP(Table1[[#This Row],[Province_Number]],base[],13)</f>
        <v>3</v>
      </c>
      <c r="AB610" s="7" t="str">
        <f>VLOOKUP(Table1[[#This Row],[Province_Number]],base[],14)</f>
        <v>Angkor</v>
      </c>
      <c r="AC610" s="7">
        <f>VLOOKUP(Table1[[#This Row],[Province_Number]],base[],15)</f>
        <v>0</v>
      </c>
    </row>
    <row r="611" spans="1:29" ht="16.5" hidden="1" thickTop="1" thickBot="1" x14ac:dyDescent="0.3">
      <c r="A611">
        <v>610</v>
      </c>
      <c r="B611" t="s">
        <v>2382</v>
      </c>
      <c r="C611" s="5"/>
      <c r="D611" s="5"/>
      <c r="E611" s="5"/>
      <c r="F611" s="5"/>
      <c r="G611" s="5"/>
      <c r="H611" s="5"/>
      <c r="I611" s="5" t="s">
        <v>4204</v>
      </c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7" t="str">
        <f>VLOOKUP(Table1[[#This Row],[Province_Number]],WikiTable[],3)</f>
        <v>Asia</v>
      </c>
      <c r="U611" s="7" t="str">
        <f>VLOOKUP(Table1[[#This Row],[Province_Number]],WikiTable[],4)</f>
        <v>Indochina / East Asian Trade Port</v>
      </c>
      <c r="V611" s="7" t="str">
        <f>VLOOKUP(Table1[[#This Row],[Province_Number]],WikiTable[],12)</f>
        <v>Canton</v>
      </c>
      <c r="W611" s="7" t="str">
        <f>VLOOKUP(Table1[[#This Row],[Province_Number]],WikiTable[],11)</f>
        <v>Grain</v>
      </c>
      <c r="X611" s="7" t="str">
        <f>VLOOKUP(Table1[[#This Row],[Province_Number]],base[],3)</f>
        <v>DAI</v>
      </c>
      <c r="Y611" s="7">
        <f>VLOOKUP(Table1[[#This Row],[Province_Number]],base[],11)</f>
        <v>2</v>
      </c>
      <c r="Z611" s="7">
        <f>VLOOKUP(Table1[[#This Row],[Province_Number]],base[],12)</f>
        <v>2</v>
      </c>
      <c r="AA611" s="7">
        <f>VLOOKUP(Table1[[#This Row],[Province_Number]],base[],13)</f>
        <v>2</v>
      </c>
      <c r="AB611" s="7" t="str">
        <f>VLOOKUP(Table1[[#This Row],[Province_Number]],base[],14)</f>
        <v>Thanh Hoa</v>
      </c>
      <c r="AC611" s="7">
        <f>VLOOKUP(Table1[[#This Row],[Province_Number]],base[],15)</f>
        <v>0</v>
      </c>
    </row>
    <row r="612" spans="1:29" ht="16.5" hidden="1" thickTop="1" thickBot="1" x14ac:dyDescent="0.3">
      <c r="A612">
        <v>611</v>
      </c>
      <c r="B612" t="s">
        <v>2387</v>
      </c>
      <c r="C612" s="5"/>
      <c r="D612" s="5"/>
      <c r="E612" s="5"/>
      <c r="F612" s="5"/>
      <c r="G612" s="5"/>
      <c r="H612" s="5"/>
      <c r="I612" s="5" t="s">
        <v>4204</v>
      </c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7" t="str">
        <f>VLOOKUP(Table1[[#This Row],[Province_Number]],WikiTable[],3)</f>
        <v>Asia</v>
      </c>
      <c r="U612" s="7" t="str">
        <f>VLOOKUP(Table1[[#This Row],[Province_Number]],WikiTable[],4)</f>
        <v>Indochina</v>
      </c>
      <c r="V612" s="7" t="str">
        <f>VLOOKUP(Table1[[#This Row],[Province_Number]],WikiTable[],12)</f>
        <v>Siam</v>
      </c>
      <c r="W612" s="7" t="str">
        <f>VLOOKUP(Table1[[#This Row],[Province_Number]],WikiTable[],11)</f>
        <v>Grain</v>
      </c>
      <c r="X612" s="7" t="str">
        <f>VLOOKUP(Table1[[#This Row],[Province_Number]],base[],3)</f>
        <v>LXA</v>
      </c>
      <c r="Y612" s="7">
        <f>VLOOKUP(Table1[[#This Row],[Province_Number]],base[],11)</f>
        <v>2</v>
      </c>
      <c r="Z612" s="7">
        <f>VLOOKUP(Table1[[#This Row],[Province_Number]],base[],12)</f>
        <v>2</v>
      </c>
      <c r="AA612" s="7">
        <f>VLOOKUP(Table1[[#This Row],[Province_Number]],base[],13)</f>
        <v>2</v>
      </c>
      <c r="AB612" s="7" t="str">
        <f>VLOOKUP(Table1[[#This Row],[Province_Number]],base[],14)</f>
        <v>Sikhottabong</v>
      </c>
      <c r="AC612" s="7">
        <f>VLOOKUP(Table1[[#This Row],[Province_Number]],base[],15)</f>
        <v>0</v>
      </c>
    </row>
    <row r="613" spans="1:29" ht="16.5" hidden="1" thickTop="1" thickBot="1" x14ac:dyDescent="0.3">
      <c r="A613">
        <v>612</v>
      </c>
      <c r="B613" t="s">
        <v>2388</v>
      </c>
      <c r="C613" s="5"/>
      <c r="D613" s="5"/>
      <c r="E613" s="5"/>
      <c r="F613" s="5"/>
      <c r="G613" s="5"/>
      <c r="H613" s="5"/>
      <c r="I613" s="5" t="s">
        <v>4204</v>
      </c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7" t="str">
        <f>VLOOKUP(Table1[[#This Row],[Province_Number]],WikiTable[],3)</f>
        <v>Asia</v>
      </c>
      <c r="U613" s="7" t="str">
        <f>VLOOKUP(Table1[[#This Row],[Province_Number]],WikiTable[],4)</f>
        <v>Indochina</v>
      </c>
      <c r="V613" s="7" t="str">
        <f>VLOOKUP(Table1[[#This Row],[Province_Number]],WikiTable[],12)</f>
        <v>Siam</v>
      </c>
      <c r="W613" s="7" t="str">
        <f>VLOOKUP(Table1[[#This Row],[Province_Number]],WikiTable[],11)</f>
        <v>Silk</v>
      </c>
      <c r="X613" s="7" t="str">
        <f>VLOOKUP(Table1[[#This Row],[Province_Number]],base[],3)</f>
        <v>AYU</v>
      </c>
      <c r="Y613" s="7">
        <f>VLOOKUP(Table1[[#This Row],[Province_Number]],base[],11)</f>
        <v>2</v>
      </c>
      <c r="Z613" s="7">
        <f>VLOOKUP(Table1[[#This Row],[Province_Number]],base[],12)</f>
        <v>2</v>
      </c>
      <c r="AA613" s="7">
        <f>VLOOKUP(Table1[[#This Row],[Province_Number]],base[],13)</f>
        <v>1</v>
      </c>
      <c r="AB613" s="7" t="str">
        <f>VLOOKUP(Table1[[#This Row],[Province_Number]],base[],14)</f>
        <v>Khorat</v>
      </c>
      <c r="AC613" s="7">
        <f>VLOOKUP(Table1[[#This Row],[Province_Number]],base[],15)</f>
        <v>0</v>
      </c>
    </row>
    <row r="614" spans="1:29" ht="16.5" hidden="1" thickTop="1" thickBot="1" x14ac:dyDescent="0.3">
      <c r="A614">
        <v>613</v>
      </c>
      <c r="B614" t="s">
        <v>2389</v>
      </c>
      <c r="C614" s="5"/>
      <c r="D614" s="5"/>
      <c r="E614" s="5"/>
      <c r="F614" s="5"/>
      <c r="G614" s="5"/>
      <c r="H614" s="5"/>
      <c r="I614" s="5" t="s">
        <v>4204</v>
      </c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7" t="str">
        <f>VLOOKUP(Table1[[#This Row],[Province_Number]],WikiTable[],3)</f>
        <v>Asia</v>
      </c>
      <c r="U614" s="7" t="str">
        <f>VLOOKUP(Table1[[#This Row],[Province_Number]],WikiTable[],4)</f>
        <v>Indochina / East Asian Trade Port</v>
      </c>
      <c r="V614" s="7" t="str">
        <f>VLOOKUP(Table1[[#This Row],[Province_Number]],WikiTable[],12)</f>
        <v>Canton</v>
      </c>
      <c r="W614" s="7" t="str">
        <f>VLOOKUP(Table1[[#This Row],[Province_Number]],WikiTable[],11)</f>
        <v>Chinaware</v>
      </c>
      <c r="X614" s="7" t="str">
        <f>VLOOKUP(Table1[[#This Row],[Province_Number]],base[],3)</f>
        <v>DAI</v>
      </c>
      <c r="Y614" s="7">
        <f>VLOOKUP(Table1[[#This Row],[Province_Number]],base[],11)</f>
        <v>7</v>
      </c>
      <c r="Z614" s="7">
        <f>VLOOKUP(Table1[[#This Row],[Province_Number]],base[],12)</f>
        <v>7</v>
      </c>
      <c r="AA614" s="7">
        <f>VLOOKUP(Table1[[#This Row],[Province_Number]],base[],13)</f>
        <v>4</v>
      </c>
      <c r="AB614" s="7" t="str">
        <f>VLOOKUP(Table1[[#This Row],[Province_Number]],base[],14)</f>
        <v>Dong Kinh</v>
      </c>
      <c r="AC614" s="7">
        <f>VLOOKUP(Table1[[#This Row],[Province_Number]],base[],15)</f>
        <v>0</v>
      </c>
    </row>
    <row r="615" spans="1:29" ht="16.5" hidden="1" thickTop="1" thickBot="1" x14ac:dyDescent="0.3">
      <c r="A615">
        <v>614</v>
      </c>
      <c r="B615" t="s">
        <v>2390</v>
      </c>
      <c r="C615" s="5"/>
      <c r="D615" s="5"/>
      <c r="E615" s="5"/>
      <c r="F615" s="5"/>
      <c r="G615" s="5"/>
      <c r="H615" s="5"/>
      <c r="I615" s="5" t="s">
        <v>4204</v>
      </c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7" t="str">
        <f>VLOOKUP(Table1[[#This Row],[Province_Number]],WikiTable[],3)</f>
        <v>Asia</v>
      </c>
      <c r="U615" s="7" t="str">
        <f>VLOOKUP(Table1[[#This Row],[Province_Number]],WikiTable[],4)</f>
        <v>Indochina</v>
      </c>
      <c r="V615" s="7" t="str">
        <f>VLOOKUP(Table1[[#This Row],[Province_Number]],WikiTable[],12)</f>
        <v>Siam</v>
      </c>
      <c r="W615" s="7" t="str">
        <f>VLOOKUP(Table1[[#This Row],[Province_Number]],WikiTable[],11)</f>
        <v>Grain</v>
      </c>
      <c r="X615" s="7" t="str">
        <f>VLOOKUP(Table1[[#This Row],[Province_Number]],base[],3)</f>
        <v>LXA</v>
      </c>
      <c r="Y615" s="7">
        <f>VLOOKUP(Table1[[#This Row],[Province_Number]],base[],11)</f>
        <v>5</v>
      </c>
      <c r="Z615" s="7">
        <f>VLOOKUP(Table1[[#This Row],[Province_Number]],base[],12)</f>
        <v>5</v>
      </c>
      <c r="AA615" s="7">
        <f>VLOOKUP(Table1[[#This Row],[Province_Number]],base[],13)</f>
        <v>4</v>
      </c>
      <c r="AB615" s="7" t="str">
        <f>VLOOKUP(Table1[[#This Row],[Province_Number]],base[],14)</f>
        <v>Vientiane</v>
      </c>
      <c r="AC615" s="7">
        <f>VLOOKUP(Table1[[#This Row],[Province_Number]],base[],15)</f>
        <v>0</v>
      </c>
    </row>
    <row r="616" spans="1:29" ht="16.5" hidden="1" thickTop="1" thickBot="1" x14ac:dyDescent="0.3">
      <c r="A616">
        <v>615</v>
      </c>
      <c r="B616" t="s">
        <v>2391</v>
      </c>
      <c r="C616" s="5"/>
      <c r="D616" s="5"/>
      <c r="E616" s="5"/>
      <c r="F616" s="5"/>
      <c r="G616" s="5"/>
      <c r="H616" s="5"/>
      <c r="I616" s="5" t="s">
        <v>4204</v>
      </c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7" t="str">
        <f>VLOOKUP(Table1[[#This Row],[Province_Number]],WikiTable[],3)</f>
        <v>Asia</v>
      </c>
      <c r="U616" s="7" t="str">
        <f>VLOOKUP(Table1[[#This Row],[Province_Number]],WikiTable[],4)</f>
        <v>Indochina</v>
      </c>
      <c r="V616" s="7" t="str">
        <f>VLOOKUP(Table1[[#This Row],[Province_Number]],WikiTable[],12)</f>
        <v>Siam</v>
      </c>
      <c r="W616" s="7" t="str">
        <f>VLOOKUP(Table1[[#This Row],[Province_Number]],WikiTable[],11)</f>
        <v>Chinaware</v>
      </c>
      <c r="X616" s="7" t="str">
        <f>VLOOKUP(Table1[[#This Row],[Province_Number]],base[],3)</f>
        <v>LXA</v>
      </c>
      <c r="Y616" s="7">
        <f>VLOOKUP(Table1[[#This Row],[Province_Number]],base[],11)</f>
        <v>4</v>
      </c>
      <c r="Z616" s="7">
        <f>VLOOKUP(Table1[[#This Row],[Province_Number]],base[],12)</f>
        <v>4</v>
      </c>
      <c r="AA616" s="7">
        <f>VLOOKUP(Table1[[#This Row],[Province_Number]],base[],13)</f>
        <v>3</v>
      </c>
      <c r="AB616" s="7" t="str">
        <f>VLOOKUP(Table1[[#This Row],[Province_Number]],base[],14)</f>
        <v>Xieng Tong</v>
      </c>
      <c r="AC616" s="7">
        <f>VLOOKUP(Table1[[#This Row],[Province_Number]],base[],15)</f>
        <v>0</v>
      </c>
    </row>
    <row r="617" spans="1:29" ht="16.5" hidden="1" thickTop="1" thickBot="1" x14ac:dyDescent="0.3">
      <c r="A617">
        <v>616</v>
      </c>
      <c r="B617" t="s">
        <v>2392</v>
      </c>
      <c r="C617" s="5"/>
      <c r="D617" s="5"/>
      <c r="E617" s="5"/>
      <c r="F617" s="5"/>
      <c r="G617" s="5"/>
      <c r="H617" s="5"/>
      <c r="I617" s="5" t="s">
        <v>4204</v>
      </c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7" t="str">
        <f>VLOOKUP(Table1[[#This Row],[Province_Number]],WikiTable[],3)</f>
        <v>Asia</v>
      </c>
      <c r="U617" s="7" t="str">
        <f>VLOOKUP(Table1[[#This Row],[Province_Number]],WikiTable[],4)</f>
        <v>Indochina / East Asian Trade Port</v>
      </c>
      <c r="V617" s="7" t="str">
        <f>VLOOKUP(Table1[[#This Row],[Province_Number]],WikiTable[],12)</f>
        <v>Canton</v>
      </c>
      <c r="W617" s="7" t="str">
        <f>VLOOKUP(Table1[[#This Row],[Province_Number]],WikiTable[],11)</f>
        <v>Grain</v>
      </c>
      <c r="X617" s="7" t="str">
        <f>VLOOKUP(Table1[[#This Row],[Province_Number]],base[],3)</f>
        <v>DAI</v>
      </c>
      <c r="Y617" s="7">
        <f>VLOOKUP(Table1[[#This Row],[Province_Number]],base[],11)</f>
        <v>2</v>
      </c>
      <c r="Z617" s="7">
        <f>VLOOKUP(Table1[[#This Row],[Province_Number]],base[],12)</f>
        <v>2</v>
      </c>
      <c r="AA617" s="7">
        <f>VLOOKUP(Table1[[#This Row],[Province_Number]],base[],13)</f>
        <v>3</v>
      </c>
      <c r="AB617" s="7" t="str">
        <f>VLOOKUP(Table1[[#This Row],[Province_Number]],base[],14)</f>
        <v>Cao Bang</v>
      </c>
      <c r="AC617" s="7">
        <f>VLOOKUP(Table1[[#This Row],[Province_Number]],base[],15)</f>
        <v>0</v>
      </c>
    </row>
    <row r="618" spans="1:29" ht="16.5" hidden="1" thickTop="1" thickBot="1" x14ac:dyDescent="0.3">
      <c r="A618">
        <v>617</v>
      </c>
      <c r="B618" t="s">
        <v>2394</v>
      </c>
      <c r="C618" s="5" t="s">
        <v>5675</v>
      </c>
      <c r="D618" s="5" t="s">
        <v>5675</v>
      </c>
      <c r="E618" s="5" t="s">
        <v>5675</v>
      </c>
      <c r="F618" s="5" t="s">
        <v>5674</v>
      </c>
      <c r="G618" s="5" t="s">
        <v>676</v>
      </c>
      <c r="H618" s="5"/>
      <c r="I618" s="5" t="s">
        <v>4204</v>
      </c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7" t="str">
        <f>VLOOKUP(Table1[[#This Row],[Province_Number]],WikiTable[],3)</f>
        <v>Asia</v>
      </c>
      <c r="U618" s="7" t="str">
        <f>VLOOKUP(Table1[[#This Row],[Province_Number]],WikiTable[],4)</f>
        <v>Indonesia / Sumatra / East Asian Trade Port</v>
      </c>
      <c r="V618" s="7" t="str">
        <f>VLOOKUP(Table1[[#This Row],[Province_Number]],WikiTable[],12)</f>
        <v>Malacca</v>
      </c>
      <c r="W618" s="7" t="str">
        <f>VLOOKUP(Table1[[#This Row],[Province_Number]],WikiTable[],11)</f>
        <v>Spices</v>
      </c>
      <c r="X618" s="7" t="str">
        <f>VLOOKUP(Table1[[#This Row],[Province_Number]],base[],3)</f>
        <v>PSA</v>
      </c>
      <c r="Y618" s="7">
        <f>VLOOKUP(Table1[[#This Row],[Province_Number]],base[],11)</f>
        <v>4</v>
      </c>
      <c r="Z618" s="7">
        <f>VLOOKUP(Table1[[#This Row],[Province_Number]],base[],12)</f>
        <v>4</v>
      </c>
      <c r="AA618" s="7">
        <f>VLOOKUP(Table1[[#This Row],[Province_Number]],base[],13)</f>
        <v>3</v>
      </c>
      <c r="AB618" s="7" t="str">
        <f>VLOOKUP(Table1[[#This Row],[Province_Number]],base[],14)</f>
        <v>Lamuri</v>
      </c>
      <c r="AC618" s="7">
        <f>VLOOKUP(Table1[[#This Row],[Province_Number]],base[],15)</f>
        <v>0</v>
      </c>
    </row>
    <row r="619" spans="1:29" ht="16.5" hidden="1" thickTop="1" thickBot="1" x14ac:dyDescent="0.3">
      <c r="A619">
        <v>618</v>
      </c>
      <c r="B619" t="s">
        <v>2398</v>
      </c>
      <c r="C619" s="5" t="s">
        <v>5675</v>
      </c>
      <c r="D619" s="5" t="s">
        <v>5675</v>
      </c>
      <c r="E619" s="5" t="s">
        <v>5675</v>
      </c>
      <c r="F619" s="5" t="s">
        <v>5674</v>
      </c>
      <c r="G619" s="5" t="s">
        <v>676</v>
      </c>
      <c r="H619" s="5"/>
      <c r="I619" s="5" t="s">
        <v>4204</v>
      </c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7" t="str">
        <f>VLOOKUP(Table1[[#This Row],[Province_Number]],WikiTable[],3)</f>
        <v>Asia</v>
      </c>
      <c r="U619" s="7" t="str">
        <f>VLOOKUP(Table1[[#This Row],[Province_Number]],WikiTable[],4)</f>
        <v>Indonesia / Sumatra / East Asian Trade Port</v>
      </c>
      <c r="V619" s="7" t="str">
        <f>VLOOKUP(Table1[[#This Row],[Province_Number]],WikiTable[],12)</f>
        <v>Malacca</v>
      </c>
      <c r="W619" s="7" t="str">
        <f>VLOOKUP(Table1[[#This Row],[Province_Number]],WikiTable[],11)</f>
        <v>Spices</v>
      </c>
      <c r="X619" s="7" t="str">
        <f>VLOOKUP(Table1[[#This Row],[Province_Number]],base[],3)</f>
        <v>PSA</v>
      </c>
      <c r="Y619" s="7">
        <f>VLOOKUP(Table1[[#This Row],[Province_Number]],base[],11)</f>
        <v>3</v>
      </c>
      <c r="Z619" s="7">
        <f>VLOOKUP(Table1[[#This Row],[Province_Number]],base[],12)</f>
        <v>3</v>
      </c>
      <c r="AA619" s="7">
        <f>VLOOKUP(Table1[[#This Row],[Province_Number]],base[],13)</f>
        <v>2</v>
      </c>
      <c r="AB619" s="7" t="str">
        <f>VLOOKUP(Table1[[#This Row],[Province_Number]],base[],14)</f>
        <v>Deli</v>
      </c>
      <c r="AC619" s="7">
        <f>VLOOKUP(Table1[[#This Row],[Province_Number]],base[],15)</f>
        <v>0</v>
      </c>
    </row>
    <row r="620" spans="1:29" ht="16.5" hidden="1" thickTop="1" thickBot="1" x14ac:dyDescent="0.3">
      <c r="A620">
        <v>619</v>
      </c>
      <c r="B620" t="s">
        <v>2399</v>
      </c>
      <c r="C620" s="5" t="s">
        <v>5675</v>
      </c>
      <c r="D620" s="5" t="s">
        <v>5675</v>
      </c>
      <c r="E620" s="5" t="s">
        <v>5675</v>
      </c>
      <c r="F620" s="5" t="s">
        <v>5674</v>
      </c>
      <c r="G620" s="5" t="s">
        <v>676</v>
      </c>
      <c r="H620" s="5"/>
      <c r="I620" s="5" t="s">
        <v>4204</v>
      </c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7" t="str">
        <f>VLOOKUP(Table1[[#This Row],[Province_Number]],WikiTable[],3)</f>
        <v>Asia</v>
      </c>
      <c r="U620" s="7" t="str">
        <f>VLOOKUP(Table1[[#This Row],[Province_Number]],WikiTable[],4)</f>
        <v>Indonesia / Sumatra / East Asian Trade Port</v>
      </c>
      <c r="V620" s="7" t="str">
        <f>VLOOKUP(Table1[[#This Row],[Province_Number]],WikiTable[],12)</f>
        <v>Malacca</v>
      </c>
      <c r="W620" s="7" t="str">
        <f>VLOOKUP(Table1[[#This Row],[Province_Number]],WikiTable[],11)</f>
        <v>Grain</v>
      </c>
      <c r="X620" s="7" t="str">
        <f>VLOOKUP(Table1[[#This Row],[Province_Number]],base[],3)</f>
        <v>PSA</v>
      </c>
      <c r="Y620" s="7">
        <f>VLOOKUP(Table1[[#This Row],[Province_Number]],base[],11)</f>
        <v>2</v>
      </c>
      <c r="Z620" s="7">
        <f>VLOOKUP(Table1[[#This Row],[Province_Number]],base[],12)</f>
        <v>2</v>
      </c>
      <c r="AA620" s="7">
        <f>VLOOKUP(Table1[[#This Row],[Province_Number]],base[],13)</f>
        <v>2</v>
      </c>
      <c r="AB620" s="7" t="str">
        <f>VLOOKUP(Table1[[#This Row],[Province_Number]],base[],14)</f>
        <v>Batak</v>
      </c>
      <c r="AC620" s="7">
        <f>VLOOKUP(Table1[[#This Row],[Province_Number]],base[],15)</f>
        <v>0</v>
      </c>
    </row>
    <row r="621" spans="1:29" ht="16.5" hidden="1" thickTop="1" thickBot="1" x14ac:dyDescent="0.3">
      <c r="A621">
        <v>620</v>
      </c>
      <c r="B621" t="s">
        <v>2400</v>
      </c>
      <c r="C621" s="5" t="s">
        <v>5675</v>
      </c>
      <c r="D621" s="5" t="s">
        <v>5675</v>
      </c>
      <c r="E621" s="5" t="s">
        <v>5675</v>
      </c>
      <c r="F621" s="5" t="s">
        <v>5674</v>
      </c>
      <c r="G621" s="5" t="s">
        <v>676</v>
      </c>
      <c r="H621" s="5"/>
      <c r="I621" s="5" t="s">
        <v>4204</v>
      </c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7" t="str">
        <f>VLOOKUP(Table1[[#This Row],[Province_Number]],WikiTable[],3)</f>
        <v>Asia</v>
      </c>
      <c r="U621" s="7" t="str">
        <f>VLOOKUP(Table1[[#This Row],[Province_Number]],WikiTable[],4)</f>
        <v>Indonesia / Sumatra / East Asian Trade Port</v>
      </c>
      <c r="V621" s="7" t="str">
        <f>VLOOKUP(Table1[[#This Row],[Province_Number]],WikiTable[],12)</f>
        <v>Malacca</v>
      </c>
      <c r="W621" s="7" t="str">
        <f>VLOOKUP(Table1[[#This Row],[Province_Number]],WikiTable[],11)</f>
        <v>Chinaware</v>
      </c>
      <c r="X621" s="7" t="str">
        <f>VLOOKUP(Table1[[#This Row],[Province_Number]],base[],3)</f>
        <v>SAK</v>
      </c>
      <c r="Y621" s="7">
        <f>VLOOKUP(Table1[[#This Row],[Province_Number]],base[],11)</f>
        <v>5</v>
      </c>
      <c r="Z621" s="7">
        <f>VLOOKUP(Table1[[#This Row],[Province_Number]],base[],12)</f>
        <v>5</v>
      </c>
      <c r="AA621" s="7">
        <f>VLOOKUP(Table1[[#This Row],[Province_Number]],base[],13)</f>
        <v>3</v>
      </c>
      <c r="AB621" s="7" t="str">
        <f>VLOOKUP(Table1[[#This Row],[Province_Number]],base[],14)</f>
        <v>Siak</v>
      </c>
      <c r="AC621" s="7">
        <f>VLOOKUP(Table1[[#This Row],[Province_Number]],base[],15)</f>
        <v>0</v>
      </c>
    </row>
    <row r="622" spans="1:29" ht="16.5" thickTop="1" thickBot="1" x14ac:dyDescent="0.3">
      <c r="A622">
        <v>621</v>
      </c>
      <c r="B622" t="s">
        <v>2401</v>
      </c>
      <c r="C622" s="5" t="s">
        <v>4296</v>
      </c>
      <c r="D622" s="5" t="s">
        <v>4296</v>
      </c>
      <c r="E622" s="5" t="s">
        <v>6790</v>
      </c>
      <c r="F622" s="5" t="s">
        <v>5674</v>
      </c>
      <c r="G622" s="5" t="s">
        <v>676</v>
      </c>
      <c r="H622" s="5">
        <v>1000</v>
      </c>
      <c r="I622" s="5" t="s">
        <v>4204</v>
      </c>
      <c r="J622" s="5"/>
      <c r="K622" s="5"/>
      <c r="L622" s="5"/>
      <c r="M622" s="5"/>
      <c r="N622" s="5"/>
      <c r="O622" s="5" t="s">
        <v>6817</v>
      </c>
      <c r="P622" s="5" t="s">
        <v>4237</v>
      </c>
      <c r="Q622" s="5" t="s">
        <v>2401</v>
      </c>
      <c r="R622" s="5">
        <v>0</v>
      </c>
      <c r="S622" s="6"/>
      <c r="T622" s="7" t="str">
        <f>VLOOKUP(Table1[[#This Row],[Province_Number]],WikiTable[],3)</f>
        <v>Asia</v>
      </c>
      <c r="U622" s="7" t="str">
        <f>VLOOKUP(Table1[[#This Row],[Province_Number]],WikiTable[],4)</f>
        <v>Indonesia / Sumatra / East Asian Trade Port</v>
      </c>
      <c r="V622" s="7" t="str">
        <f>VLOOKUP(Table1[[#This Row],[Province_Number]],WikiTable[],12)</f>
        <v>Malacca</v>
      </c>
      <c r="W622" s="7" t="str">
        <f>VLOOKUP(Table1[[#This Row],[Province_Number]],WikiTable[],11)</f>
        <v>Unknown</v>
      </c>
      <c r="X622" s="7" t="str">
        <f>VLOOKUP(Table1[[#This Row],[Province_Number]],base[],3)</f>
        <v>BAN</v>
      </c>
      <c r="Y622" s="7">
        <f>VLOOKUP(Table1[[#This Row],[Province_Number]],base[],11)</f>
        <v>3</v>
      </c>
      <c r="Z622" s="7">
        <f>VLOOKUP(Table1[[#This Row],[Province_Number]],base[],12)</f>
        <v>3</v>
      </c>
      <c r="AA622" s="7">
        <f>VLOOKUP(Table1[[#This Row],[Province_Number]],base[],13)</f>
        <v>2</v>
      </c>
      <c r="AB622" s="7" t="str">
        <f>VLOOKUP(Table1[[#This Row],[Province_Number]],base[],14)</f>
        <v>Bengkulu</v>
      </c>
      <c r="AC622" s="7">
        <f>VLOOKUP(Table1[[#This Row],[Province_Number]],base[],15)</f>
        <v>0</v>
      </c>
    </row>
    <row r="623" spans="1:29" ht="16.5" thickTop="1" thickBot="1" x14ac:dyDescent="0.3">
      <c r="A623">
        <v>622</v>
      </c>
      <c r="B623" t="s">
        <v>2402</v>
      </c>
      <c r="C623" s="5" t="s">
        <v>4296</v>
      </c>
      <c r="D623" s="5" t="s">
        <v>4296</v>
      </c>
      <c r="E623" s="5" t="s">
        <v>6790</v>
      </c>
      <c r="F623" s="5" t="s">
        <v>5674</v>
      </c>
      <c r="G623" s="5" t="s">
        <v>676</v>
      </c>
      <c r="H623" s="5">
        <v>1000</v>
      </c>
      <c r="I623" s="5" t="s">
        <v>4204</v>
      </c>
      <c r="J623" s="5"/>
      <c r="K623" s="5" t="s">
        <v>4237</v>
      </c>
      <c r="L623" s="5"/>
      <c r="M623" s="5"/>
      <c r="N623" s="5"/>
      <c r="O623" s="5" t="s">
        <v>6842</v>
      </c>
      <c r="P623" s="5" t="s">
        <v>4237</v>
      </c>
      <c r="Q623" s="5" t="s">
        <v>2402</v>
      </c>
      <c r="R623" s="5">
        <v>0</v>
      </c>
      <c r="S623" s="6"/>
      <c r="T623" s="7" t="str">
        <f>VLOOKUP(Table1[[#This Row],[Province_Number]],WikiTable[],3)</f>
        <v>Asia</v>
      </c>
      <c r="U623" s="7" t="str">
        <f>VLOOKUP(Table1[[#This Row],[Province_Number]],WikiTable[],4)</f>
        <v>Indonesia / Sumatra / East Asian Trade Port</v>
      </c>
      <c r="V623" s="7" t="str">
        <f>VLOOKUP(Table1[[#This Row],[Province_Number]],WikiTable[],12)</f>
        <v>Malacca</v>
      </c>
      <c r="W623" s="7" t="str">
        <f>VLOOKUP(Table1[[#This Row],[Province_Number]],WikiTable[],11)</f>
        <v>Unknown</v>
      </c>
      <c r="X623" s="7" t="str">
        <f>VLOOKUP(Table1[[#This Row],[Province_Number]],base[],3)</f>
        <v>PLB</v>
      </c>
      <c r="Y623" s="7">
        <f>VLOOKUP(Table1[[#This Row],[Province_Number]],base[],11)</f>
        <v>4</v>
      </c>
      <c r="Z623" s="7">
        <f>VLOOKUP(Table1[[#This Row],[Province_Number]],base[],12)</f>
        <v>4</v>
      </c>
      <c r="AA623" s="7">
        <f>VLOOKUP(Table1[[#This Row],[Province_Number]],base[],13)</f>
        <v>2</v>
      </c>
      <c r="AB623" s="7" t="str">
        <f>VLOOKUP(Table1[[#This Row],[Province_Number]],base[],14)</f>
        <v>Palembang</v>
      </c>
      <c r="AC623" s="7">
        <f>VLOOKUP(Table1[[#This Row],[Province_Number]],base[],15)</f>
        <v>0</v>
      </c>
    </row>
    <row r="624" spans="1:29" ht="16.5" thickTop="1" thickBot="1" x14ac:dyDescent="0.3">
      <c r="A624">
        <v>623</v>
      </c>
      <c r="B624" t="s">
        <v>2403</v>
      </c>
      <c r="C624" s="5" t="s">
        <v>4296</v>
      </c>
      <c r="D624" s="5" t="s">
        <v>4296</v>
      </c>
      <c r="E624" s="5" t="s">
        <v>6790</v>
      </c>
      <c r="F624" s="5" t="s">
        <v>5674</v>
      </c>
      <c r="G624" s="5" t="s">
        <v>676</v>
      </c>
      <c r="H624" s="5">
        <v>1000</v>
      </c>
      <c r="I624" s="5" t="s">
        <v>4204</v>
      </c>
      <c r="J624" s="5"/>
      <c r="K624" s="5"/>
      <c r="L624" s="5"/>
      <c r="M624" s="5"/>
      <c r="N624" s="5"/>
      <c r="O624" s="5" t="s">
        <v>6846</v>
      </c>
      <c r="P624" s="5" t="s">
        <v>4237</v>
      </c>
      <c r="Q624" s="5" t="s">
        <v>2403</v>
      </c>
      <c r="R624" s="5">
        <v>0</v>
      </c>
      <c r="S624" s="6"/>
      <c r="T624" s="7" t="str">
        <f>VLOOKUP(Table1[[#This Row],[Province_Number]],WikiTable[],3)</f>
        <v>Asia</v>
      </c>
      <c r="U624" s="7" t="str">
        <f>VLOOKUP(Table1[[#This Row],[Province_Number]],WikiTable[],4)</f>
        <v>Indonesia / Sumatra / East Asian Trade Port</v>
      </c>
      <c r="V624" s="7" t="str">
        <f>VLOOKUP(Table1[[#This Row],[Province_Number]],WikiTable[],12)</f>
        <v>Malacca</v>
      </c>
      <c r="W624" s="7" t="str">
        <f>VLOOKUP(Table1[[#This Row],[Province_Number]],WikiTable[],11)</f>
        <v>Unknown</v>
      </c>
      <c r="X624" s="7" t="str">
        <f>VLOOKUP(Table1[[#This Row],[Province_Number]],base[],3)</f>
        <v>BAN</v>
      </c>
      <c r="Y624" s="7">
        <f>VLOOKUP(Table1[[#This Row],[Province_Number]],base[],11)</f>
        <v>3</v>
      </c>
      <c r="Z624" s="7">
        <f>VLOOKUP(Table1[[#This Row],[Province_Number]],base[],12)</f>
        <v>3</v>
      </c>
      <c r="AA624" s="7">
        <f>VLOOKUP(Table1[[#This Row],[Province_Number]],base[],13)</f>
        <v>3</v>
      </c>
      <c r="AB624" s="7" t="str">
        <f>VLOOKUP(Table1[[#This Row],[Province_Number]],base[],14)</f>
        <v>Tulangbewang</v>
      </c>
      <c r="AC624" s="7">
        <f>VLOOKUP(Table1[[#This Row],[Province_Number]],base[],15)</f>
        <v>0</v>
      </c>
    </row>
    <row r="625" spans="1:29" ht="16.5" thickTop="1" thickBot="1" x14ac:dyDescent="0.3">
      <c r="A625">
        <v>624</v>
      </c>
      <c r="B625" t="s">
        <v>2404</v>
      </c>
      <c r="C625" s="5" t="s">
        <v>4296</v>
      </c>
      <c r="D625" s="5" t="s">
        <v>4296</v>
      </c>
      <c r="E625" s="5" t="s">
        <v>4296</v>
      </c>
      <c r="F625" s="5" t="s">
        <v>5926</v>
      </c>
      <c r="G625" s="5" t="s">
        <v>150</v>
      </c>
      <c r="H625" s="5">
        <v>1000</v>
      </c>
      <c r="I625" s="5" t="s">
        <v>4204</v>
      </c>
      <c r="J625" s="5"/>
      <c r="K625" s="5"/>
      <c r="L625" s="5"/>
      <c r="M625" s="5"/>
      <c r="N625" s="5"/>
      <c r="O625" s="5" t="s">
        <v>6846</v>
      </c>
      <c r="P625" s="5" t="s">
        <v>4237</v>
      </c>
      <c r="Q625" s="5" t="s">
        <v>2404</v>
      </c>
      <c r="R625" s="5">
        <v>0</v>
      </c>
      <c r="S625" s="6"/>
      <c r="T625" s="7" t="str">
        <f>VLOOKUP(Table1[[#This Row],[Province_Number]],WikiTable[],3)</f>
        <v>Asia</v>
      </c>
      <c r="U625" s="7" t="str">
        <f>VLOOKUP(Table1[[#This Row],[Province_Number]],WikiTable[],4)</f>
        <v>Java / Indonesia / East Asian Trade Port</v>
      </c>
      <c r="V625" s="7" t="str">
        <f>VLOOKUP(Table1[[#This Row],[Province_Number]],WikiTable[],12)</f>
        <v>The Moluccas</v>
      </c>
      <c r="W625" s="7" t="str">
        <f>VLOOKUP(Table1[[#This Row],[Province_Number]],WikiTable[],11)</f>
        <v>Spices</v>
      </c>
      <c r="X625" s="7" t="str">
        <f>VLOOKUP(Table1[[#This Row],[Province_Number]],base[],3)</f>
        <v>SUN</v>
      </c>
      <c r="Y625" s="7">
        <f>VLOOKUP(Table1[[#This Row],[Province_Number]],base[],11)</f>
        <v>4</v>
      </c>
      <c r="Z625" s="7">
        <f>VLOOKUP(Table1[[#This Row],[Province_Number]],base[],12)</f>
        <v>4</v>
      </c>
      <c r="AA625" s="7">
        <f>VLOOKUP(Table1[[#This Row],[Province_Number]],base[],13)</f>
        <v>3</v>
      </c>
      <c r="AB625" s="7" t="str">
        <f>VLOOKUP(Table1[[#This Row],[Province_Number]],base[],14)</f>
        <v>Banten</v>
      </c>
      <c r="AC625" s="7">
        <f>VLOOKUP(Table1[[#This Row],[Province_Number]],base[],15)</f>
        <v>0</v>
      </c>
    </row>
    <row r="626" spans="1:29" ht="16.5" thickTop="1" thickBot="1" x14ac:dyDescent="0.3">
      <c r="A626">
        <v>625</v>
      </c>
      <c r="B626" t="s">
        <v>2409</v>
      </c>
      <c r="C626" s="5" t="s">
        <v>4296</v>
      </c>
      <c r="D626" s="5" t="s">
        <v>4296</v>
      </c>
      <c r="E626" s="5" t="s">
        <v>4296</v>
      </c>
      <c r="F626" s="5" t="s">
        <v>5926</v>
      </c>
      <c r="G626" s="5" t="s">
        <v>150</v>
      </c>
      <c r="H626" s="5">
        <v>1000</v>
      </c>
      <c r="I626" s="5" t="s">
        <v>4204</v>
      </c>
      <c r="J626" s="5"/>
      <c r="K626" s="5"/>
      <c r="L626" s="5"/>
      <c r="M626" s="5"/>
      <c r="N626" s="5"/>
      <c r="O626" s="5" t="s">
        <v>6863</v>
      </c>
      <c r="P626" s="5" t="s">
        <v>4237</v>
      </c>
      <c r="Q626" s="5" t="s">
        <v>2409</v>
      </c>
      <c r="R626" s="5">
        <v>0</v>
      </c>
      <c r="S626" s="6"/>
      <c r="T626" s="7" t="str">
        <f>VLOOKUP(Table1[[#This Row],[Province_Number]],WikiTable[],3)</f>
        <v>Asia</v>
      </c>
      <c r="U626" s="7" t="str">
        <f>VLOOKUP(Table1[[#This Row],[Province_Number]],WikiTable[],4)</f>
        <v>Java / Indonesia / East Asian Trade Port</v>
      </c>
      <c r="V626" s="7" t="str">
        <f>VLOOKUP(Table1[[#This Row],[Province_Number]],WikiTable[],12)</f>
        <v>The Moluccas</v>
      </c>
      <c r="W626" s="7" t="str">
        <f>VLOOKUP(Table1[[#This Row],[Province_Number]],WikiTable[],11)</f>
        <v>Tropical Wood</v>
      </c>
      <c r="X626" s="7" t="str">
        <f>VLOOKUP(Table1[[#This Row],[Province_Number]],base[],3)</f>
        <v>SUN</v>
      </c>
      <c r="Y626" s="7">
        <f>VLOOKUP(Table1[[#This Row],[Province_Number]],base[],11)</f>
        <v>3</v>
      </c>
      <c r="Z626" s="7">
        <f>VLOOKUP(Table1[[#This Row],[Province_Number]],base[],12)</f>
        <v>3</v>
      </c>
      <c r="AA626" s="7">
        <f>VLOOKUP(Table1[[#This Row],[Province_Number]],base[],13)</f>
        <v>2</v>
      </c>
      <c r="AB626" s="7" t="str">
        <f>VLOOKUP(Table1[[#This Row],[Province_Number]],base[],14)</f>
        <v>Ciamis</v>
      </c>
      <c r="AC626" s="7">
        <f>VLOOKUP(Table1[[#This Row],[Province_Number]],base[],15)</f>
        <v>0</v>
      </c>
    </row>
    <row r="627" spans="1:29" ht="16.5" thickTop="1" thickBot="1" x14ac:dyDescent="0.3">
      <c r="A627">
        <v>626</v>
      </c>
      <c r="B627" t="s">
        <v>2410</v>
      </c>
      <c r="C627" s="5" t="s">
        <v>4296</v>
      </c>
      <c r="D627" s="5" t="s">
        <v>4296</v>
      </c>
      <c r="E627" s="5" t="s">
        <v>4296</v>
      </c>
      <c r="F627" s="5" t="s">
        <v>5926</v>
      </c>
      <c r="G627" s="5" t="s">
        <v>150</v>
      </c>
      <c r="H627" s="5">
        <v>1000</v>
      </c>
      <c r="I627" s="5" t="s">
        <v>4204</v>
      </c>
      <c r="J627" s="5"/>
      <c r="K627" s="5"/>
      <c r="L627" s="5"/>
      <c r="M627" s="5"/>
      <c r="N627" s="5"/>
      <c r="O627" s="5" t="s">
        <v>6846</v>
      </c>
      <c r="P627" s="5" t="s">
        <v>4237</v>
      </c>
      <c r="Q627" s="5" t="s">
        <v>2410</v>
      </c>
      <c r="R627" s="5">
        <v>0</v>
      </c>
      <c r="S627" s="6"/>
      <c r="T627" s="7" t="str">
        <f>VLOOKUP(Table1[[#This Row],[Province_Number]],WikiTable[],3)</f>
        <v>Asia</v>
      </c>
      <c r="U627" s="7" t="str">
        <f>VLOOKUP(Table1[[#This Row],[Province_Number]],WikiTable[],4)</f>
        <v>Java / Indonesia / East Asian Trade Port</v>
      </c>
      <c r="V627" s="7" t="str">
        <f>VLOOKUP(Table1[[#This Row],[Province_Number]],WikiTable[],12)</f>
        <v>The Moluccas</v>
      </c>
      <c r="W627" s="7" t="str">
        <f>VLOOKUP(Table1[[#This Row],[Province_Number]],WikiTable[],11)</f>
        <v>Spices</v>
      </c>
      <c r="X627" s="7" t="str">
        <f>VLOOKUP(Table1[[#This Row],[Province_Number]],base[],3)</f>
        <v>MAJ</v>
      </c>
      <c r="Y627" s="7">
        <f>VLOOKUP(Table1[[#This Row],[Province_Number]],base[],11)</f>
        <v>5</v>
      </c>
      <c r="Z627" s="7">
        <f>VLOOKUP(Table1[[#This Row],[Province_Number]],base[],12)</f>
        <v>5</v>
      </c>
      <c r="AA627" s="7">
        <f>VLOOKUP(Table1[[#This Row],[Province_Number]],base[],13)</f>
        <v>3</v>
      </c>
      <c r="AB627" s="7" t="str">
        <f>VLOOKUP(Table1[[#This Row],[Province_Number]],base[],14)</f>
        <v>Karta</v>
      </c>
      <c r="AC627" s="7">
        <f>VLOOKUP(Table1[[#This Row],[Province_Number]],base[],15)</f>
        <v>0</v>
      </c>
    </row>
    <row r="628" spans="1:29" ht="16.5" thickTop="1" thickBot="1" x14ac:dyDescent="0.3">
      <c r="A628">
        <v>627</v>
      </c>
      <c r="B628" t="s">
        <v>2412</v>
      </c>
      <c r="C628" s="5" t="s">
        <v>4296</v>
      </c>
      <c r="D628" s="5" t="s">
        <v>4296</v>
      </c>
      <c r="E628" s="5" t="s">
        <v>4296</v>
      </c>
      <c r="F628" s="5" t="s">
        <v>5926</v>
      </c>
      <c r="G628" s="5" t="s">
        <v>150</v>
      </c>
      <c r="H628" s="5">
        <v>1000</v>
      </c>
      <c r="I628" s="5" t="s">
        <v>4204</v>
      </c>
      <c r="J628" s="5"/>
      <c r="K628" s="5"/>
      <c r="L628" s="5"/>
      <c r="M628" s="5"/>
      <c r="N628" s="5"/>
      <c r="O628" s="5" t="s">
        <v>6836</v>
      </c>
      <c r="P628" s="5" t="s">
        <v>4237</v>
      </c>
      <c r="Q628" s="5" t="s">
        <v>2412</v>
      </c>
      <c r="R628" s="5">
        <v>0</v>
      </c>
      <c r="S628" s="6"/>
      <c r="T628" s="7" t="str">
        <f>VLOOKUP(Table1[[#This Row],[Province_Number]],WikiTable[],3)</f>
        <v>Asia</v>
      </c>
      <c r="U628" s="7" t="str">
        <f>VLOOKUP(Table1[[#This Row],[Province_Number]],WikiTable[],4)</f>
        <v>Java / Indonesia / East Asian Trade Port</v>
      </c>
      <c r="V628" s="7" t="str">
        <f>VLOOKUP(Table1[[#This Row],[Province_Number]],WikiTable[],12)</f>
        <v>The Moluccas</v>
      </c>
      <c r="W628" s="7" t="str">
        <f>VLOOKUP(Table1[[#This Row],[Province_Number]],WikiTable[],11)</f>
        <v>Cotton</v>
      </c>
      <c r="X628" s="7" t="str">
        <f>VLOOKUP(Table1[[#This Row],[Province_Number]],base[],3)</f>
        <v>MAJ</v>
      </c>
      <c r="Y628" s="7">
        <f>VLOOKUP(Table1[[#This Row],[Province_Number]],base[],11)</f>
        <v>5</v>
      </c>
      <c r="Z628" s="7">
        <f>VLOOKUP(Table1[[#This Row],[Province_Number]],base[],12)</f>
        <v>5</v>
      </c>
      <c r="AA628" s="7">
        <f>VLOOKUP(Table1[[#This Row],[Province_Number]],base[],13)</f>
        <v>3</v>
      </c>
      <c r="AB628" s="7" t="str">
        <f>VLOOKUP(Table1[[#This Row],[Province_Number]],base[],14)</f>
        <v>Blambangan</v>
      </c>
      <c r="AC628" s="7">
        <f>VLOOKUP(Table1[[#This Row],[Province_Number]],base[],15)</f>
        <v>0</v>
      </c>
    </row>
    <row r="629" spans="1:29" ht="16.5" thickTop="1" thickBot="1" x14ac:dyDescent="0.3">
      <c r="A629">
        <v>628</v>
      </c>
      <c r="B629" t="s">
        <v>2413</v>
      </c>
      <c r="C629" s="5" t="s">
        <v>4296</v>
      </c>
      <c r="D629" s="5" t="s">
        <v>4296</v>
      </c>
      <c r="E629" s="5" t="s">
        <v>4296</v>
      </c>
      <c r="F629" s="5" t="s">
        <v>5926</v>
      </c>
      <c r="G629" s="5" t="s">
        <v>150</v>
      </c>
      <c r="H629" s="5">
        <v>1000</v>
      </c>
      <c r="I629" s="5" t="s">
        <v>4204</v>
      </c>
      <c r="J629" s="5"/>
      <c r="K629" s="5"/>
      <c r="L629" s="5"/>
      <c r="M629" s="5"/>
      <c r="N629" s="5"/>
      <c r="O629" s="5" t="s">
        <v>6836</v>
      </c>
      <c r="P629" s="5" t="s">
        <v>4237</v>
      </c>
      <c r="Q629" s="5" t="s">
        <v>2413</v>
      </c>
      <c r="R629" s="5">
        <v>0</v>
      </c>
      <c r="S629" s="6"/>
      <c r="T629" s="7" t="str">
        <f>VLOOKUP(Table1[[#This Row],[Province_Number]],WikiTable[],3)</f>
        <v>Asia</v>
      </c>
      <c r="U629" s="7" t="str">
        <f>VLOOKUP(Table1[[#This Row],[Province_Number]],WikiTable[],4)</f>
        <v>Java / Indonesia / East Asian Trade Port</v>
      </c>
      <c r="V629" s="7" t="str">
        <f>VLOOKUP(Table1[[#This Row],[Province_Number]],WikiTable[],12)</f>
        <v>The Moluccas</v>
      </c>
      <c r="W629" s="7" t="str">
        <f>VLOOKUP(Table1[[#This Row],[Province_Number]],WikiTable[],11)</f>
        <v>Cotton</v>
      </c>
      <c r="X629" s="7" t="str">
        <f>VLOOKUP(Table1[[#This Row],[Province_Number]],base[],3)</f>
        <v>MAJ</v>
      </c>
      <c r="Y629" s="7">
        <f>VLOOKUP(Table1[[#This Row],[Province_Number]],base[],11)</f>
        <v>5</v>
      </c>
      <c r="Z629" s="7">
        <f>VLOOKUP(Table1[[#This Row],[Province_Number]],base[],12)</f>
        <v>5</v>
      </c>
      <c r="AA629" s="7">
        <f>VLOOKUP(Table1[[#This Row],[Province_Number]],base[],13)</f>
        <v>3</v>
      </c>
      <c r="AB629" s="7" t="str">
        <f>VLOOKUP(Table1[[#This Row],[Province_Number]],base[],14)</f>
        <v>Surabaya</v>
      </c>
      <c r="AC629" s="7">
        <f>VLOOKUP(Table1[[#This Row],[Province_Number]],base[],15)</f>
        <v>0</v>
      </c>
    </row>
    <row r="630" spans="1:29" ht="16.5" thickTop="1" thickBot="1" x14ac:dyDescent="0.3">
      <c r="A630">
        <v>629</v>
      </c>
      <c r="B630" t="s">
        <v>2414</v>
      </c>
      <c r="C630" s="5" t="s">
        <v>4296</v>
      </c>
      <c r="D630" s="5" t="s">
        <v>4296</v>
      </c>
      <c r="E630" s="5" t="s">
        <v>4296</v>
      </c>
      <c r="F630" s="5" t="s">
        <v>5926</v>
      </c>
      <c r="G630" s="5" t="s">
        <v>150</v>
      </c>
      <c r="H630" s="5">
        <v>1000</v>
      </c>
      <c r="I630" s="5" t="s">
        <v>4204</v>
      </c>
      <c r="J630" s="5"/>
      <c r="K630" s="5"/>
      <c r="L630" s="5"/>
      <c r="M630" s="5"/>
      <c r="N630" s="5"/>
      <c r="O630" s="5" t="s">
        <v>6836</v>
      </c>
      <c r="P630" s="5" t="s">
        <v>4237</v>
      </c>
      <c r="Q630" s="5" t="s">
        <v>2414</v>
      </c>
      <c r="R630" s="5">
        <v>0</v>
      </c>
      <c r="S630" s="6"/>
      <c r="T630" s="7" t="str">
        <f>VLOOKUP(Table1[[#This Row],[Province_Number]],WikiTable[],3)</f>
        <v>Asia</v>
      </c>
      <c r="U630" s="7" t="str">
        <f>VLOOKUP(Table1[[#This Row],[Province_Number]],WikiTable[],4)</f>
        <v>Java / Indonesia / East Asian Trade Port</v>
      </c>
      <c r="V630" s="7" t="str">
        <f>VLOOKUP(Table1[[#This Row],[Province_Number]],WikiTable[],12)</f>
        <v>The Moluccas</v>
      </c>
      <c r="W630" s="7" t="str">
        <f>VLOOKUP(Table1[[#This Row],[Province_Number]],WikiTable[],11)</f>
        <v>Cotton</v>
      </c>
      <c r="X630" s="7" t="str">
        <f>VLOOKUP(Table1[[#This Row],[Province_Number]],base[],3)</f>
        <v>MAJ</v>
      </c>
      <c r="Y630" s="7">
        <f>VLOOKUP(Table1[[#This Row],[Province_Number]],base[],11)</f>
        <v>5</v>
      </c>
      <c r="Z630" s="7">
        <f>VLOOKUP(Table1[[#This Row],[Province_Number]],base[],12)</f>
        <v>5</v>
      </c>
      <c r="AA630" s="7">
        <f>VLOOKUP(Table1[[#This Row],[Province_Number]],base[],13)</f>
        <v>3</v>
      </c>
      <c r="AB630" s="7" t="str">
        <f>VLOOKUP(Table1[[#This Row],[Province_Number]],base[],14)</f>
        <v>Demak</v>
      </c>
      <c r="AC630" s="7">
        <f>VLOOKUP(Table1[[#This Row],[Province_Number]],base[],15)</f>
        <v>0</v>
      </c>
    </row>
    <row r="631" spans="1:29" ht="16.5" thickTop="1" thickBot="1" x14ac:dyDescent="0.3">
      <c r="A631">
        <v>630</v>
      </c>
      <c r="B631" t="s">
        <v>2415</v>
      </c>
      <c r="C631" s="5" t="s">
        <v>4296</v>
      </c>
      <c r="D631" s="5" t="s">
        <v>4296</v>
      </c>
      <c r="E631" s="5" t="s">
        <v>4296</v>
      </c>
      <c r="F631" s="5" t="s">
        <v>5926</v>
      </c>
      <c r="G631" s="5" t="s">
        <v>150</v>
      </c>
      <c r="H631" s="5">
        <v>1000</v>
      </c>
      <c r="I631" s="5" t="s">
        <v>4204</v>
      </c>
      <c r="J631" s="5"/>
      <c r="K631" s="5" t="s">
        <v>4237</v>
      </c>
      <c r="L631" s="5"/>
      <c r="M631" s="5"/>
      <c r="N631" s="5"/>
      <c r="O631" s="5" t="s">
        <v>6846</v>
      </c>
      <c r="P631" s="5" t="s">
        <v>4237</v>
      </c>
      <c r="Q631" s="5" t="s">
        <v>2415</v>
      </c>
      <c r="R631" s="5">
        <v>0</v>
      </c>
      <c r="S631" s="6"/>
      <c r="T631" s="7" t="str">
        <f>VLOOKUP(Table1[[#This Row],[Province_Number]],WikiTable[],3)</f>
        <v>Asia</v>
      </c>
      <c r="U631" s="7" t="str">
        <f>VLOOKUP(Table1[[#This Row],[Province_Number]],WikiTable[],4)</f>
        <v>Java / East Asian Cot / Indonesia / East Asian Trade Port</v>
      </c>
      <c r="V631" s="7" t="str">
        <f>VLOOKUP(Table1[[#This Row],[Province_Number]],WikiTable[],12)</f>
        <v>The Moluccas</v>
      </c>
      <c r="W631" s="7" t="str">
        <f>VLOOKUP(Table1[[#This Row],[Province_Number]],WikiTable[],11)</f>
        <v>Spices</v>
      </c>
      <c r="X631" s="7" t="str">
        <f>VLOOKUP(Table1[[#This Row],[Province_Number]],base[],3)</f>
        <v>SUN</v>
      </c>
      <c r="Y631" s="7">
        <f>VLOOKUP(Table1[[#This Row],[Province_Number]],base[],11)</f>
        <v>4</v>
      </c>
      <c r="Z631" s="7">
        <f>VLOOKUP(Table1[[#This Row],[Province_Number]],base[],12)</f>
        <v>4</v>
      </c>
      <c r="AA631" s="7">
        <f>VLOOKUP(Table1[[#This Row],[Province_Number]],base[],13)</f>
        <v>2</v>
      </c>
      <c r="AB631" s="7" t="str">
        <f>VLOOKUP(Table1[[#This Row],[Province_Number]],base[],14)</f>
        <v>Kalapa</v>
      </c>
      <c r="AC631" s="7">
        <f>VLOOKUP(Table1[[#This Row],[Province_Number]],base[],15)</f>
        <v>0</v>
      </c>
    </row>
    <row r="632" spans="1:29" ht="16.5" thickTop="1" thickBot="1" x14ac:dyDescent="0.3">
      <c r="A632">
        <v>631</v>
      </c>
      <c r="B632" t="s">
        <v>2417</v>
      </c>
      <c r="C632" s="5" t="s">
        <v>4296</v>
      </c>
      <c r="D632" s="5" t="s">
        <v>4296</v>
      </c>
      <c r="E632" s="5" t="s">
        <v>4296</v>
      </c>
      <c r="F632" s="5" t="s">
        <v>5926</v>
      </c>
      <c r="G632" s="5" t="s">
        <v>150</v>
      </c>
      <c r="H632" s="5">
        <v>1000</v>
      </c>
      <c r="I632" s="5" t="s">
        <v>4204</v>
      </c>
      <c r="J632" s="5"/>
      <c r="K632" s="5"/>
      <c r="L632" s="5"/>
      <c r="M632" s="5"/>
      <c r="N632" s="5"/>
      <c r="O632" s="5" t="s">
        <v>6817</v>
      </c>
      <c r="P632" s="5" t="s">
        <v>4237</v>
      </c>
      <c r="Q632" s="5" t="s">
        <v>2417</v>
      </c>
      <c r="R632" s="5">
        <v>0</v>
      </c>
      <c r="S632" s="6"/>
      <c r="T632" s="7" t="str">
        <f>VLOOKUP(Table1[[#This Row],[Province_Number]],WikiTable[],3)</f>
        <v>Asia</v>
      </c>
      <c r="U632" s="7" t="str">
        <f>VLOOKUP(Table1[[#This Row],[Province_Number]],WikiTable[],4)</f>
        <v>Indonesia</v>
      </c>
      <c r="V632" s="7" t="str">
        <f>VLOOKUP(Table1[[#This Row],[Province_Number]],WikiTable[],12)</f>
        <v>The Moluccas</v>
      </c>
      <c r="W632" s="7" t="str">
        <f>VLOOKUP(Table1[[#This Row],[Province_Number]],WikiTable[],11)</f>
        <v>Cloth</v>
      </c>
      <c r="X632" s="7" t="str">
        <f>VLOOKUP(Table1[[#This Row],[Province_Number]],base[],3)</f>
        <v>MAJ</v>
      </c>
      <c r="Y632" s="7">
        <f>VLOOKUP(Table1[[#This Row],[Province_Number]],base[],11)</f>
        <v>3</v>
      </c>
      <c r="Z632" s="7">
        <f>VLOOKUP(Table1[[#This Row],[Province_Number]],base[],12)</f>
        <v>3</v>
      </c>
      <c r="AA632" s="7">
        <f>VLOOKUP(Table1[[#This Row],[Province_Number]],base[],13)</f>
        <v>3</v>
      </c>
      <c r="AB632" s="7" t="str">
        <f>VLOOKUP(Table1[[#This Row],[Province_Number]],base[],14)</f>
        <v>Gianyar</v>
      </c>
      <c r="AC632" s="7">
        <f>VLOOKUP(Table1[[#This Row],[Province_Number]],base[],15)</f>
        <v>0</v>
      </c>
    </row>
    <row r="633" spans="1:29" ht="16.5" thickTop="1" thickBot="1" x14ac:dyDescent="0.3">
      <c r="A633">
        <v>632</v>
      </c>
      <c r="B633" t="s">
        <v>2419</v>
      </c>
      <c r="C633" s="5" t="s">
        <v>4296</v>
      </c>
      <c r="D633" s="5" t="s">
        <v>4296</v>
      </c>
      <c r="E633" s="5" t="s">
        <v>4296</v>
      </c>
      <c r="F633" s="5" t="s">
        <v>4269</v>
      </c>
      <c r="G633" s="5" t="s">
        <v>4270</v>
      </c>
      <c r="H633" s="5">
        <v>1000</v>
      </c>
      <c r="I633" s="5" t="s">
        <v>4204</v>
      </c>
      <c r="J633" s="5"/>
      <c r="K633" s="5"/>
      <c r="L633" s="5"/>
      <c r="M633" s="5"/>
      <c r="N633" s="5"/>
      <c r="O633" s="5" t="s">
        <v>6824</v>
      </c>
      <c r="P633" s="5" t="s">
        <v>4237</v>
      </c>
      <c r="Q633" s="5" t="s">
        <v>2419</v>
      </c>
      <c r="R633" s="5">
        <v>0</v>
      </c>
      <c r="S633" s="6"/>
      <c r="T633" s="7" t="str">
        <f>VLOOKUP(Table1[[#This Row],[Province_Number]],WikiTable[],3)</f>
        <v>Asia</v>
      </c>
      <c r="U633" s="7" t="str">
        <f>VLOOKUP(Table1[[#This Row],[Province_Number]],WikiTable[],4)</f>
        <v>Indonesia</v>
      </c>
      <c r="V633" s="7" t="str">
        <f>VLOOKUP(Table1[[#This Row],[Province_Number]],WikiTable[],12)</f>
        <v>The Moluccas</v>
      </c>
      <c r="W633" s="7" t="str">
        <f>VLOOKUP(Table1[[#This Row],[Province_Number]],WikiTable[],11)</f>
        <v>Unknown</v>
      </c>
      <c r="X633" s="7">
        <f>VLOOKUP(Table1[[#This Row],[Province_Number]],base[],3)</f>
        <v>0</v>
      </c>
      <c r="Y633" s="7">
        <f>VLOOKUP(Table1[[#This Row],[Province_Number]],base[],11)</f>
        <v>3</v>
      </c>
      <c r="Z633" s="7">
        <f>VLOOKUP(Table1[[#This Row],[Province_Number]],base[],12)</f>
        <v>3</v>
      </c>
      <c r="AA633" s="7">
        <f>VLOOKUP(Table1[[#This Row],[Province_Number]],base[],13)</f>
        <v>2</v>
      </c>
      <c r="AB633" s="7" t="str">
        <f>VLOOKUP(Table1[[#This Row],[Province_Number]],base[],14)</f>
        <v>Sumbawa</v>
      </c>
      <c r="AC633" s="7">
        <f>VLOOKUP(Table1[[#This Row],[Province_Number]],base[],15)</f>
        <v>0</v>
      </c>
    </row>
    <row r="634" spans="1:29" ht="16.5" thickTop="1" thickBot="1" x14ac:dyDescent="0.3">
      <c r="A634">
        <v>633</v>
      </c>
      <c r="B634" t="s">
        <v>2421</v>
      </c>
      <c r="C634" s="5" t="s">
        <v>4296</v>
      </c>
      <c r="D634" s="5" t="s">
        <v>4296</v>
      </c>
      <c r="E634" s="5" t="s">
        <v>4296</v>
      </c>
      <c r="F634" s="5" t="s">
        <v>4269</v>
      </c>
      <c r="G634" s="5" t="s">
        <v>4270</v>
      </c>
      <c r="H634" s="5">
        <v>1000</v>
      </c>
      <c r="I634" s="5" t="s">
        <v>4204</v>
      </c>
      <c r="J634" s="5"/>
      <c r="K634" s="5"/>
      <c r="L634" s="5"/>
      <c r="M634" s="5"/>
      <c r="N634" s="5"/>
      <c r="O634" s="5" t="s">
        <v>6825</v>
      </c>
      <c r="P634" s="5" t="s">
        <v>4237</v>
      </c>
      <c r="Q634" s="5" t="s">
        <v>2421</v>
      </c>
      <c r="R634" s="5">
        <v>0</v>
      </c>
      <c r="S634" s="6"/>
      <c r="T634" s="7" t="str">
        <f>VLOOKUP(Table1[[#This Row],[Province_Number]],WikiTable[],3)</f>
        <v>Asia</v>
      </c>
      <c r="U634" s="7" t="str">
        <f>VLOOKUP(Table1[[#This Row],[Province_Number]],WikiTable[],4)</f>
        <v>Indonesia</v>
      </c>
      <c r="V634" s="7" t="str">
        <f>VLOOKUP(Table1[[#This Row],[Province_Number]],WikiTable[],12)</f>
        <v>The Moluccas</v>
      </c>
      <c r="W634" s="7" t="str">
        <f>VLOOKUP(Table1[[#This Row],[Province_Number]],WikiTable[],11)</f>
        <v>Unknown</v>
      </c>
      <c r="X634" s="7" t="str">
        <f>VLOOKUP(Table1[[#This Row],[Province_Number]],base[],3)</f>
        <v>POR</v>
      </c>
      <c r="Y634" s="7">
        <f>VLOOKUP(Table1[[#This Row],[Province_Number]],base[],11)</f>
        <v>4</v>
      </c>
      <c r="Z634" s="7">
        <f>VLOOKUP(Table1[[#This Row],[Province_Number]],base[],12)</f>
        <v>4</v>
      </c>
      <c r="AA634" s="7">
        <f>VLOOKUP(Table1[[#This Row],[Province_Number]],base[],13)</f>
        <v>3</v>
      </c>
      <c r="AB634" s="7" t="str">
        <f>VLOOKUP(Table1[[#This Row],[Province_Number]],base[],14)</f>
        <v>Flores</v>
      </c>
      <c r="AC634" s="7">
        <f>VLOOKUP(Table1[[#This Row],[Province_Number]],base[],15)</f>
        <v>0</v>
      </c>
    </row>
    <row r="635" spans="1:29" ht="16.5" thickTop="1" thickBot="1" x14ac:dyDescent="0.3">
      <c r="A635">
        <v>634</v>
      </c>
      <c r="B635" t="s">
        <v>2422</v>
      </c>
      <c r="C635" s="5" t="s">
        <v>4296</v>
      </c>
      <c r="D635" s="5" t="s">
        <v>4296</v>
      </c>
      <c r="E635" s="5" t="s">
        <v>4296</v>
      </c>
      <c r="F635" s="5" t="s">
        <v>4269</v>
      </c>
      <c r="G635" s="5" t="s">
        <v>4270</v>
      </c>
      <c r="H635" s="5">
        <v>1000</v>
      </c>
      <c r="I635" s="5" t="s">
        <v>4204</v>
      </c>
      <c r="J635" s="5"/>
      <c r="K635" s="5"/>
      <c r="L635" s="5"/>
      <c r="M635" s="5"/>
      <c r="N635" s="5"/>
      <c r="O635" s="5" t="s">
        <v>6826</v>
      </c>
      <c r="P635" s="5" t="s">
        <v>4237</v>
      </c>
      <c r="Q635" s="5" t="s">
        <v>2422</v>
      </c>
      <c r="R635" s="5">
        <v>0</v>
      </c>
      <c r="S635" s="6"/>
      <c r="T635" s="7" t="str">
        <f>VLOOKUP(Table1[[#This Row],[Province_Number]],WikiTable[],3)</f>
        <v>Asia</v>
      </c>
      <c r="U635" s="7" t="str">
        <f>VLOOKUP(Table1[[#This Row],[Province_Number]],WikiTable[],4)</f>
        <v>Indonesia</v>
      </c>
      <c r="V635" s="7" t="str">
        <f>VLOOKUP(Table1[[#This Row],[Province_Number]],WikiTable[],12)</f>
        <v>The Moluccas</v>
      </c>
      <c r="W635" s="7" t="str">
        <f>VLOOKUP(Table1[[#This Row],[Province_Number]],WikiTable[],11)</f>
        <v>Unknown</v>
      </c>
      <c r="X635" s="7">
        <f>VLOOKUP(Table1[[#This Row],[Province_Number]],base[],3)</f>
        <v>0</v>
      </c>
      <c r="Y635" s="7">
        <f>VLOOKUP(Table1[[#This Row],[Province_Number]],base[],11)</f>
        <v>2</v>
      </c>
      <c r="Z635" s="7">
        <f>VLOOKUP(Table1[[#This Row],[Province_Number]],base[],12)</f>
        <v>2</v>
      </c>
      <c r="AA635" s="7">
        <f>VLOOKUP(Table1[[#This Row],[Province_Number]],base[],13)</f>
        <v>1</v>
      </c>
      <c r="AB635" s="7" t="str">
        <f>VLOOKUP(Table1[[#This Row],[Province_Number]],base[],14)</f>
        <v>Sumba</v>
      </c>
      <c r="AC635" s="7">
        <f>VLOOKUP(Table1[[#This Row],[Province_Number]],base[],15)</f>
        <v>0</v>
      </c>
    </row>
    <row r="636" spans="1:29" ht="16.5" thickTop="1" thickBot="1" x14ac:dyDescent="0.3">
      <c r="A636">
        <v>635</v>
      </c>
      <c r="B636" t="s">
        <v>2423</v>
      </c>
      <c r="C636" s="5" t="s">
        <v>4296</v>
      </c>
      <c r="D636" s="5" t="s">
        <v>4296</v>
      </c>
      <c r="E636" s="5" t="s">
        <v>4296</v>
      </c>
      <c r="F636" s="5" t="s">
        <v>4269</v>
      </c>
      <c r="G636" s="5" t="s">
        <v>4270</v>
      </c>
      <c r="H636" s="5">
        <v>1000</v>
      </c>
      <c r="I636" s="5" t="s">
        <v>4204</v>
      </c>
      <c r="J636" s="5"/>
      <c r="K636" s="5"/>
      <c r="L636" s="5"/>
      <c r="M636" s="5"/>
      <c r="N636" s="5"/>
      <c r="O636" s="5" t="s">
        <v>6821</v>
      </c>
      <c r="P636" s="5" t="s">
        <v>4237</v>
      </c>
      <c r="Q636" s="5" t="s">
        <v>2423</v>
      </c>
      <c r="R636" s="5">
        <v>0</v>
      </c>
      <c r="S636" s="6"/>
      <c r="T636" s="7" t="str">
        <f>VLOOKUP(Table1[[#This Row],[Province_Number]],WikiTable[],3)</f>
        <v>Asia</v>
      </c>
      <c r="U636" s="7" t="str">
        <f>VLOOKUP(Table1[[#This Row],[Province_Number]],WikiTable[],4)</f>
        <v>Indonesia</v>
      </c>
      <c r="V636" s="7" t="str">
        <f>VLOOKUP(Table1[[#This Row],[Province_Number]],WikiTable[],12)</f>
        <v>The Moluccas</v>
      </c>
      <c r="W636" s="7" t="str">
        <f>VLOOKUP(Table1[[#This Row],[Province_Number]],WikiTable[],11)</f>
        <v>Unknown</v>
      </c>
      <c r="X636" s="7" t="str">
        <f>VLOOKUP(Table1[[#This Row],[Province_Number]],base[],3)</f>
        <v>POR</v>
      </c>
      <c r="Y636" s="7">
        <f>VLOOKUP(Table1[[#This Row],[Province_Number]],base[],11)</f>
        <v>3</v>
      </c>
      <c r="Z636" s="7">
        <f>VLOOKUP(Table1[[#This Row],[Province_Number]],base[],12)</f>
        <v>3</v>
      </c>
      <c r="AA636" s="7">
        <f>VLOOKUP(Table1[[#This Row],[Province_Number]],base[],13)</f>
        <v>3</v>
      </c>
      <c r="AB636" s="7" t="str">
        <f>VLOOKUP(Table1[[#This Row],[Province_Number]],base[],14)</f>
        <v>Lifau</v>
      </c>
      <c r="AC636" s="7">
        <f>VLOOKUP(Table1[[#This Row],[Province_Number]],base[],15)</f>
        <v>0</v>
      </c>
    </row>
    <row r="637" spans="1:29" ht="16.5" thickTop="1" thickBot="1" x14ac:dyDescent="0.3">
      <c r="A637">
        <v>636</v>
      </c>
      <c r="B637" t="s">
        <v>2424</v>
      </c>
      <c r="C637" s="5" t="s">
        <v>4296</v>
      </c>
      <c r="D637" s="5" t="s">
        <v>4296</v>
      </c>
      <c r="E637" s="5" t="s">
        <v>4296</v>
      </c>
      <c r="F637" s="5" t="s">
        <v>5945</v>
      </c>
      <c r="G637" s="5" t="s">
        <v>676</v>
      </c>
      <c r="H637" s="5">
        <v>1000</v>
      </c>
      <c r="I637" s="5" t="s">
        <v>4204</v>
      </c>
      <c r="J637" s="5"/>
      <c r="K637" s="5" t="s">
        <v>4237</v>
      </c>
      <c r="L637" s="5"/>
      <c r="M637" s="5"/>
      <c r="N637" s="5"/>
      <c r="O637" s="5" t="s">
        <v>6846</v>
      </c>
      <c r="P637" s="5" t="s">
        <v>4237</v>
      </c>
      <c r="Q637" s="5" t="s">
        <v>2424</v>
      </c>
      <c r="R637" s="5">
        <v>0</v>
      </c>
      <c r="S637" s="6"/>
      <c r="T637" s="7" t="str">
        <f>VLOOKUP(Table1[[#This Row],[Province_Number]],WikiTable[],3)</f>
        <v>Asia</v>
      </c>
      <c r="U637" s="7" t="str">
        <f>VLOOKUP(Table1[[#This Row],[Province_Number]],WikiTable[],4)</f>
        <v>Indonesia / Borneo</v>
      </c>
      <c r="V637" s="7" t="str">
        <f>VLOOKUP(Table1[[#This Row],[Province_Number]],WikiTable[],12)</f>
        <v>Malacca</v>
      </c>
      <c r="W637" s="7" t="str">
        <f>VLOOKUP(Table1[[#This Row],[Province_Number]],WikiTable[],11)</f>
        <v>Spices</v>
      </c>
      <c r="X637" s="7" t="str">
        <f>VLOOKUP(Table1[[#This Row],[Province_Number]],base[],3)</f>
        <v>BEI</v>
      </c>
      <c r="Y637" s="7">
        <f>VLOOKUP(Table1[[#This Row],[Province_Number]],base[],11)</f>
        <v>7</v>
      </c>
      <c r="Z637" s="7">
        <f>VLOOKUP(Table1[[#This Row],[Province_Number]],base[],12)</f>
        <v>7</v>
      </c>
      <c r="AA637" s="7">
        <f>VLOOKUP(Table1[[#This Row],[Province_Number]],base[],13)</f>
        <v>4</v>
      </c>
      <c r="AB637" s="7" t="str">
        <f>VLOOKUP(Table1[[#This Row],[Province_Number]],base[],14)</f>
        <v>Brunei</v>
      </c>
      <c r="AC637" s="7">
        <f>VLOOKUP(Table1[[#This Row],[Province_Number]],base[],15)</f>
        <v>0</v>
      </c>
    </row>
    <row r="638" spans="1:29" ht="16.5" thickTop="1" thickBot="1" x14ac:dyDescent="0.3">
      <c r="A638">
        <v>637</v>
      </c>
      <c r="B638" t="s">
        <v>2427</v>
      </c>
      <c r="C638" s="5" t="s">
        <v>4296</v>
      </c>
      <c r="D638" s="5" t="s">
        <v>4296</v>
      </c>
      <c r="E638" s="5" t="s">
        <v>4296</v>
      </c>
      <c r="F638" s="5" t="s">
        <v>5945</v>
      </c>
      <c r="G638" s="5" t="s">
        <v>676</v>
      </c>
      <c r="H638" s="5">
        <v>1000</v>
      </c>
      <c r="I638" s="5" t="s">
        <v>4204</v>
      </c>
      <c r="J638" s="5"/>
      <c r="K638" s="5"/>
      <c r="L638" s="5"/>
      <c r="M638" s="5"/>
      <c r="N638" s="5"/>
      <c r="O638" s="5" t="s">
        <v>6846</v>
      </c>
      <c r="P638" s="5" t="s">
        <v>4237</v>
      </c>
      <c r="Q638" s="5" t="s">
        <v>2427</v>
      </c>
      <c r="R638" s="5">
        <v>0</v>
      </c>
      <c r="S638" s="6"/>
      <c r="T638" s="7" t="str">
        <f>VLOOKUP(Table1[[#This Row],[Province_Number]],WikiTable[],3)</f>
        <v>Asia</v>
      </c>
      <c r="U638" s="7" t="str">
        <f>VLOOKUP(Table1[[#This Row],[Province_Number]],WikiTable[],4)</f>
        <v>Indonesia / Borneo</v>
      </c>
      <c r="V638" s="7" t="str">
        <f>VLOOKUP(Table1[[#This Row],[Province_Number]],WikiTable[],12)</f>
        <v>Malacca</v>
      </c>
      <c r="W638" s="7" t="str">
        <f>VLOOKUP(Table1[[#This Row],[Province_Number]],WikiTable[],11)</f>
        <v>Spices</v>
      </c>
      <c r="X638" s="7" t="str">
        <f>VLOOKUP(Table1[[#This Row],[Province_Number]],base[],3)</f>
        <v>BEI</v>
      </c>
      <c r="Y638" s="7">
        <f>VLOOKUP(Table1[[#This Row],[Province_Number]],base[],11)</f>
        <v>3</v>
      </c>
      <c r="Z638" s="7">
        <f>VLOOKUP(Table1[[#This Row],[Province_Number]],base[],12)</f>
        <v>3</v>
      </c>
      <c r="AA638" s="7">
        <f>VLOOKUP(Table1[[#This Row],[Province_Number]],base[],13)</f>
        <v>3</v>
      </c>
      <c r="AB638" s="7" t="str">
        <f>VLOOKUP(Table1[[#This Row],[Province_Number]],base[],14)</f>
        <v>Jesselton</v>
      </c>
      <c r="AC638" s="7">
        <f>VLOOKUP(Table1[[#This Row],[Province_Number]],base[],15)</f>
        <v>0</v>
      </c>
    </row>
    <row r="639" spans="1:29" ht="16.5" thickTop="1" thickBot="1" x14ac:dyDescent="0.3">
      <c r="A639">
        <v>638</v>
      </c>
      <c r="B639" t="s">
        <v>2428</v>
      </c>
      <c r="C639" s="5" t="s">
        <v>4296</v>
      </c>
      <c r="D639" s="5" t="s">
        <v>4296</v>
      </c>
      <c r="E639" s="5" t="s">
        <v>4296</v>
      </c>
      <c r="F639" s="5" t="s">
        <v>5945</v>
      </c>
      <c r="G639" s="5" t="s">
        <v>150</v>
      </c>
      <c r="H639" s="5">
        <v>1000</v>
      </c>
      <c r="I639" s="5" t="s">
        <v>4204</v>
      </c>
      <c r="J639" s="5"/>
      <c r="K639" s="5"/>
      <c r="L639" s="5"/>
      <c r="M639" s="5"/>
      <c r="N639" s="5"/>
      <c r="O639" s="5" t="s">
        <v>6825</v>
      </c>
      <c r="P639" s="5" t="s">
        <v>4237</v>
      </c>
      <c r="Q639" s="5" t="s">
        <v>2428</v>
      </c>
      <c r="R639" s="5">
        <v>0</v>
      </c>
      <c r="S639" s="6"/>
      <c r="T639" s="7" t="str">
        <f>VLOOKUP(Table1[[#This Row],[Province_Number]],WikiTable[],3)</f>
        <v>Asia</v>
      </c>
      <c r="U639" s="7" t="str">
        <f>VLOOKUP(Table1[[#This Row],[Province_Number]],WikiTable[],4)</f>
        <v>Indonesia / Borneo</v>
      </c>
      <c r="V639" s="7" t="str">
        <f>VLOOKUP(Table1[[#This Row],[Province_Number]],WikiTable[],12)</f>
        <v>Malacca</v>
      </c>
      <c r="W639" s="7" t="str">
        <f>VLOOKUP(Table1[[#This Row],[Province_Number]],WikiTable[],11)</f>
        <v>Fish</v>
      </c>
      <c r="X639" s="7" t="str">
        <f>VLOOKUP(Table1[[#This Row],[Province_Number]],base[],3)</f>
        <v>KUT</v>
      </c>
      <c r="Y639" s="7">
        <f>VLOOKUP(Table1[[#This Row],[Province_Number]],base[],11)</f>
        <v>5</v>
      </c>
      <c r="Z639" s="7">
        <f>VLOOKUP(Table1[[#This Row],[Province_Number]],base[],12)</f>
        <v>5</v>
      </c>
      <c r="AA639" s="7">
        <f>VLOOKUP(Table1[[#This Row],[Province_Number]],base[],13)</f>
        <v>3</v>
      </c>
      <c r="AB639" s="7" t="str">
        <f>VLOOKUP(Table1[[#This Row],[Province_Number]],base[],14)</f>
        <v>Kutai</v>
      </c>
      <c r="AC639" s="7">
        <f>VLOOKUP(Table1[[#This Row],[Province_Number]],base[],15)</f>
        <v>0</v>
      </c>
    </row>
    <row r="640" spans="1:29" ht="16.5" thickTop="1" thickBot="1" x14ac:dyDescent="0.3">
      <c r="A640">
        <v>639</v>
      </c>
      <c r="B640" t="s">
        <v>2429</v>
      </c>
      <c r="C640" s="5" t="s">
        <v>4296</v>
      </c>
      <c r="D640" s="5" t="s">
        <v>4296</v>
      </c>
      <c r="E640" s="5" t="s">
        <v>4296</v>
      </c>
      <c r="F640" s="5" t="s">
        <v>4269</v>
      </c>
      <c r="G640" s="5" t="s">
        <v>4270</v>
      </c>
      <c r="H640" s="5">
        <v>1000</v>
      </c>
      <c r="I640" s="5" t="s">
        <v>4204</v>
      </c>
      <c r="J640" s="5"/>
      <c r="K640" s="5"/>
      <c r="L640" s="5"/>
      <c r="M640" s="5"/>
      <c r="N640" s="5"/>
      <c r="O640" s="5" t="s">
        <v>6826</v>
      </c>
      <c r="P640" s="5" t="s">
        <v>4237</v>
      </c>
      <c r="Q640" s="5" t="s">
        <v>2429</v>
      </c>
      <c r="R640" s="5">
        <v>0</v>
      </c>
      <c r="S640" s="6"/>
      <c r="T640" s="7" t="str">
        <f>VLOOKUP(Table1[[#This Row],[Province_Number]],WikiTable[],3)</f>
        <v>Asia</v>
      </c>
      <c r="U640" s="7" t="str">
        <f>VLOOKUP(Table1[[#This Row],[Province_Number]],WikiTable[],4)</f>
        <v>Indonesia / Borneo</v>
      </c>
      <c r="V640" s="7" t="str">
        <f>VLOOKUP(Table1[[#This Row],[Province_Number]],WikiTable[],12)</f>
        <v>Malacca</v>
      </c>
      <c r="W640" s="7" t="str">
        <f>VLOOKUP(Table1[[#This Row],[Province_Number]],WikiTable[],11)</f>
        <v>Unknown</v>
      </c>
      <c r="X640" s="7" t="str">
        <f>VLOOKUP(Table1[[#This Row],[Province_Number]],base[],3)</f>
        <v>BNJ</v>
      </c>
      <c r="Y640" s="7">
        <f>VLOOKUP(Table1[[#This Row],[Province_Number]],base[],11)</f>
        <v>4</v>
      </c>
      <c r="Z640" s="7">
        <f>VLOOKUP(Table1[[#This Row],[Province_Number]],base[],12)</f>
        <v>4</v>
      </c>
      <c r="AA640" s="7">
        <f>VLOOKUP(Table1[[#This Row],[Province_Number]],base[],13)</f>
        <v>3</v>
      </c>
      <c r="AB640" s="7" t="str">
        <f>VLOOKUP(Table1[[#This Row],[Province_Number]],base[],14)</f>
        <v>Banjar</v>
      </c>
      <c r="AC640" s="7">
        <f>VLOOKUP(Table1[[#This Row],[Province_Number]],base[],15)</f>
        <v>0</v>
      </c>
    </row>
    <row r="641" spans="1:29" ht="16.5" thickTop="1" thickBot="1" x14ac:dyDescent="0.3">
      <c r="A641">
        <v>640</v>
      </c>
      <c r="B641" t="s">
        <v>2430</v>
      </c>
      <c r="C641" s="5" t="s">
        <v>4296</v>
      </c>
      <c r="D641" s="5" t="s">
        <v>4296</v>
      </c>
      <c r="E641" s="5" t="s">
        <v>4296</v>
      </c>
      <c r="F641" s="5" t="s">
        <v>4269</v>
      </c>
      <c r="G641" s="5" t="s">
        <v>4270</v>
      </c>
      <c r="H641" s="5">
        <v>1000</v>
      </c>
      <c r="I641" s="5" t="s">
        <v>4204</v>
      </c>
      <c r="J641" s="5"/>
      <c r="K641" s="5"/>
      <c r="L641" s="5"/>
      <c r="M641" s="5"/>
      <c r="N641" s="5"/>
      <c r="O641" s="5" t="s">
        <v>6846</v>
      </c>
      <c r="P641" s="5" t="s">
        <v>4237</v>
      </c>
      <c r="Q641" s="5" t="s">
        <v>2430</v>
      </c>
      <c r="R641" s="5">
        <v>0</v>
      </c>
      <c r="S641" s="6"/>
      <c r="T641" s="7" t="str">
        <f>VLOOKUP(Table1[[#This Row],[Province_Number]],WikiTable[],3)</f>
        <v>Asia</v>
      </c>
      <c r="U641" s="7" t="str">
        <f>VLOOKUP(Table1[[#This Row],[Province_Number]],WikiTable[],4)</f>
        <v>Indonesia / Borneo</v>
      </c>
      <c r="V641" s="7" t="str">
        <f>VLOOKUP(Table1[[#This Row],[Province_Number]],WikiTable[],12)</f>
        <v>Malacca</v>
      </c>
      <c r="W641" s="7" t="str">
        <f>VLOOKUP(Table1[[#This Row],[Province_Number]],WikiTable[],11)</f>
        <v>Unknown</v>
      </c>
      <c r="X641" s="7" t="str">
        <f>VLOOKUP(Table1[[#This Row],[Province_Number]],base[],3)</f>
        <v>LFA</v>
      </c>
      <c r="Y641" s="7">
        <f>VLOOKUP(Table1[[#This Row],[Province_Number]],base[],11)</f>
        <v>5</v>
      </c>
      <c r="Z641" s="7">
        <f>VLOOKUP(Table1[[#This Row],[Province_Number]],base[],12)</f>
        <v>5</v>
      </c>
      <c r="AA641" s="7">
        <f>VLOOKUP(Table1[[#This Row],[Province_Number]],base[],13)</f>
        <v>3</v>
      </c>
      <c r="AB641" s="7" t="str">
        <f>VLOOKUP(Table1[[#This Row],[Province_Number]],base[],14)</f>
        <v>Pontianak</v>
      </c>
      <c r="AC641" s="7">
        <f>VLOOKUP(Table1[[#This Row],[Province_Number]],base[],15)</f>
        <v>0</v>
      </c>
    </row>
    <row r="642" spans="1:29" ht="16.5" thickTop="1" thickBot="1" x14ac:dyDescent="0.3">
      <c r="A642">
        <v>641</v>
      </c>
      <c r="B642" t="s">
        <v>2431</v>
      </c>
      <c r="C642" s="5" t="s">
        <v>4296</v>
      </c>
      <c r="D642" s="5" t="s">
        <v>4296</v>
      </c>
      <c r="E642" s="5" t="s">
        <v>4296</v>
      </c>
      <c r="F642" s="5" t="s">
        <v>5951</v>
      </c>
      <c r="G642" s="5" t="s">
        <v>4270</v>
      </c>
      <c r="H642" s="5">
        <v>1000</v>
      </c>
      <c r="I642" s="5" t="s">
        <v>4204</v>
      </c>
      <c r="J642" s="5"/>
      <c r="K642" s="5" t="s">
        <v>4237</v>
      </c>
      <c r="L642" s="5"/>
      <c r="M642" s="5"/>
      <c r="N642" s="5"/>
      <c r="O642" s="5" t="s">
        <v>6846</v>
      </c>
      <c r="P642" s="5" t="s">
        <v>4237</v>
      </c>
      <c r="Q642" s="5" t="s">
        <v>2431</v>
      </c>
      <c r="R642" s="5">
        <v>0</v>
      </c>
      <c r="S642" s="6"/>
      <c r="T642" s="7" t="str">
        <f>VLOOKUP(Table1[[#This Row],[Province_Number]],WikiTable[],3)</f>
        <v>Asia</v>
      </c>
      <c r="U642" s="7" t="str">
        <f>VLOOKUP(Table1[[#This Row],[Province_Number]],WikiTable[],4)</f>
        <v>Indonesia</v>
      </c>
      <c r="V642" s="7" t="str">
        <f>VLOOKUP(Table1[[#This Row],[Province_Number]],WikiTable[],12)</f>
        <v>The Moluccas</v>
      </c>
      <c r="W642" s="7" t="str">
        <f>VLOOKUP(Table1[[#This Row],[Province_Number]],WikiTable[],11)</f>
        <v>Spices</v>
      </c>
      <c r="X642" s="7" t="str">
        <f>VLOOKUP(Table1[[#This Row],[Province_Number]],base[],3)</f>
        <v>MKS</v>
      </c>
      <c r="Y642" s="7">
        <f>VLOOKUP(Table1[[#This Row],[Province_Number]],base[],11)</f>
        <v>8</v>
      </c>
      <c r="Z642" s="7">
        <f>VLOOKUP(Table1[[#This Row],[Province_Number]],base[],12)</f>
        <v>8</v>
      </c>
      <c r="AA642" s="7">
        <f>VLOOKUP(Table1[[#This Row],[Province_Number]],base[],13)</f>
        <v>5</v>
      </c>
      <c r="AB642" s="7" t="str">
        <f>VLOOKUP(Table1[[#This Row],[Province_Number]],base[],14)</f>
        <v>Makassar</v>
      </c>
      <c r="AC642" s="7">
        <f>VLOOKUP(Table1[[#This Row],[Province_Number]],base[],15)</f>
        <v>0</v>
      </c>
    </row>
    <row r="643" spans="1:29" ht="16.5" thickTop="1" thickBot="1" x14ac:dyDescent="0.3">
      <c r="A643">
        <v>642</v>
      </c>
      <c r="B643" t="s">
        <v>2433</v>
      </c>
      <c r="C643" s="5" t="s">
        <v>4296</v>
      </c>
      <c r="D643" s="5" t="s">
        <v>4296</v>
      </c>
      <c r="E643" s="5" t="s">
        <v>4296</v>
      </c>
      <c r="F643" s="5" t="s">
        <v>4269</v>
      </c>
      <c r="G643" s="5" t="s">
        <v>4270</v>
      </c>
      <c r="H643" s="5">
        <v>1000</v>
      </c>
      <c r="I643" s="5" t="s">
        <v>4204</v>
      </c>
      <c r="J643" s="5"/>
      <c r="K643" s="5"/>
      <c r="L643" s="5"/>
      <c r="M643" s="5"/>
      <c r="N643" s="5"/>
      <c r="O643" s="5" t="s">
        <v>6817</v>
      </c>
      <c r="P643" s="5" t="s">
        <v>4237</v>
      </c>
      <c r="Q643" s="5" t="s">
        <v>2433</v>
      </c>
      <c r="R643" s="5">
        <v>0</v>
      </c>
      <c r="S643" s="6"/>
      <c r="T643" s="7" t="str">
        <f>VLOOKUP(Table1[[#This Row],[Province_Number]],WikiTable[],3)</f>
        <v>Asia</v>
      </c>
      <c r="U643" s="7" t="str">
        <f>VLOOKUP(Table1[[#This Row],[Province_Number]],WikiTable[],4)</f>
        <v>Indonesia</v>
      </c>
      <c r="V643" s="7" t="str">
        <f>VLOOKUP(Table1[[#This Row],[Province_Number]],WikiTable[],12)</f>
        <v>The Moluccas</v>
      </c>
      <c r="W643" s="7" t="str">
        <f>VLOOKUP(Table1[[#This Row],[Province_Number]],WikiTable[],11)</f>
        <v>Unknown</v>
      </c>
      <c r="X643" s="7" t="str">
        <f>VLOOKUP(Table1[[#This Row],[Province_Number]],base[],3)</f>
        <v>NED</v>
      </c>
      <c r="Y643" s="7">
        <f>VLOOKUP(Table1[[#This Row],[Province_Number]],base[],11)</f>
        <v>4</v>
      </c>
      <c r="Z643" s="7">
        <f>VLOOKUP(Table1[[#This Row],[Province_Number]],base[],12)</f>
        <v>4</v>
      </c>
      <c r="AA643" s="7">
        <f>VLOOKUP(Table1[[#This Row],[Province_Number]],base[],13)</f>
        <v>3</v>
      </c>
      <c r="AB643" s="7" t="str">
        <f>VLOOKUP(Table1[[#This Row],[Province_Number]],base[],14)</f>
        <v>Kendari</v>
      </c>
      <c r="AC643" s="7">
        <f>VLOOKUP(Table1[[#This Row],[Province_Number]],base[],15)</f>
        <v>0</v>
      </c>
    </row>
    <row r="644" spans="1:29" ht="16.5" thickTop="1" thickBot="1" x14ac:dyDescent="0.3">
      <c r="A644">
        <v>643</v>
      </c>
      <c r="B644" t="s">
        <v>2434</v>
      </c>
      <c r="C644" s="5" t="s">
        <v>4296</v>
      </c>
      <c r="D644" s="5" t="s">
        <v>4296</v>
      </c>
      <c r="E644" s="5" t="s">
        <v>4296</v>
      </c>
      <c r="F644" s="5" t="s">
        <v>4269</v>
      </c>
      <c r="G644" s="5" t="s">
        <v>4270</v>
      </c>
      <c r="H644" s="5">
        <v>1000</v>
      </c>
      <c r="I644" s="5" t="s">
        <v>4204</v>
      </c>
      <c r="J644" s="5"/>
      <c r="K644" s="5"/>
      <c r="L644" s="5"/>
      <c r="M644" s="5"/>
      <c r="N644" s="5"/>
      <c r="O644" s="5" t="s">
        <v>6825</v>
      </c>
      <c r="P644" s="5" t="s">
        <v>4237</v>
      </c>
      <c r="Q644" s="5" t="s">
        <v>2434</v>
      </c>
      <c r="R644" s="5">
        <v>0</v>
      </c>
      <c r="S644" s="6"/>
      <c r="T644" s="7" t="str">
        <f>VLOOKUP(Table1[[#This Row],[Province_Number]],WikiTable[],3)</f>
        <v>Asia</v>
      </c>
      <c r="U644" s="7" t="str">
        <f>VLOOKUP(Table1[[#This Row],[Province_Number]],WikiTable[],4)</f>
        <v>Indonesia</v>
      </c>
      <c r="V644" s="7" t="str">
        <f>VLOOKUP(Table1[[#This Row],[Province_Number]],WikiTable[],12)</f>
        <v>The Moluccas</v>
      </c>
      <c r="W644" s="7" t="str">
        <f>VLOOKUP(Table1[[#This Row],[Province_Number]],WikiTable[],11)</f>
        <v>Unknown</v>
      </c>
      <c r="X644" s="7" t="str">
        <f>VLOOKUP(Table1[[#This Row],[Province_Number]],base[],3)</f>
        <v>NED</v>
      </c>
      <c r="Y644" s="7">
        <f>VLOOKUP(Table1[[#This Row],[Province_Number]],base[],11)</f>
        <v>4</v>
      </c>
      <c r="Z644" s="7">
        <f>VLOOKUP(Table1[[#This Row],[Province_Number]],base[],12)</f>
        <v>4</v>
      </c>
      <c r="AA644" s="7">
        <f>VLOOKUP(Table1[[#This Row],[Province_Number]],base[],13)</f>
        <v>2</v>
      </c>
      <c r="AB644" s="7" t="str">
        <f>VLOOKUP(Table1[[#This Row],[Province_Number]],base[],14)</f>
        <v>Poso</v>
      </c>
      <c r="AC644" s="7">
        <f>VLOOKUP(Table1[[#This Row],[Province_Number]],base[],15)</f>
        <v>0</v>
      </c>
    </row>
    <row r="645" spans="1:29" ht="16.5" thickTop="1" thickBot="1" x14ac:dyDescent="0.3">
      <c r="A645">
        <v>644</v>
      </c>
      <c r="B645" t="s">
        <v>2435</v>
      </c>
      <c r="C645" s="5" t="s">
        <v>4296</v>
      </c>
      <c r="D645" s="5" t="s">
        <v>4296</v>
      </c>
      <c r="E645" s="5" t="s">
        <v>4296</v>
      </c>
      <c r="F645" s="5" t="s">
        <v>4269</v>
      </c>
      <c r="G645" s="5" t="s">
        <v>4270</v>
      </c>
      <c r="H645" s="5">
        <v>1000</v>
      </c>
      <c r="I645" s="5" t="s">
        <v>4204</v>
      </c>
      <c r="J645" s="5"/>
      <c r="K645" s="5"/>
      <c r="L645" s="5"/>
      <c r="M645" s="5"/>
      <c r="N645" s="5"/>
      <c r="O645" s="5" t="s">
        <v>6842</v>
      </c>
      <c r="P645" s="5" t="s">
        <v>4237</v>
      </c>
      <c r="Q645" s="5" t="s">
        <v>2435</v>
      </c>
      <c r="R645" s="5">
        <v>0</v>
      </c>
      <c r="S645" s="6"/>
      <c r="T645" s="7" t="str">
        <f>VLOOKUP(Table1[[#This Row],[Province_Number]],WikiTable[],3)</f>
        <v>Asia</v>
      </c>
      <c r="U645" s="7" t="str">
        <f>VLOOKUP(Table1[[#This Row],[Province_Number]],WikiTable[],4)</f>
        <v>Indonesia</v>
      </c>
      <c r="V645" s="7" t="str">
        <f>VLOOKUP(Table1[[#This Row],[Province_Number]],WikiTable[],12)</f>
        <v>The Moluccas</v>
      </c>
      <c r="W645" s="7" t="str">
        <f>VLOOKUP(Table1[[#This Row],[Province_Number]],WikiTable[],11)</f>
        <v>Unknown</v>
      </c>
      <c r="X645" s="7" t="str">
        <f>VLOOKUP(Table1[[#This Row],[Province_Number]],base[],3)</f>
        <v>TER</v>
      </c>
      <c r="Y645" s="7">
        <f>VLOOKUP(Table1[[#This Row],[Province_Number]],base[],11)</f>
        <v>4</v>
      </c>
      <c r="Z645" s="7">
        <f>VLOOKUP(Table1[[#This Row],[Province_Number]],base[],12)</f>
        <v>4</v>
      </c>
      <c r="AA645" s="7">
        <f>VLOOKUP(Table1[[#This Row],[Province_Number]],base[],13)</f>
        <v>2</v>
      </c>
      <c r="AB645" s="7" t="str">
        <f>VLOOKUP(Table1[[#This Row],[Province_Number]],base[],14)</f>
        <v>Manado</v>
      </c>
      <c r="AC645" s="7">
        <f>VLOOKUP(Table1[[#This Row],[Province_Number]],base[],15)</f>
        <v>0</v>
      </c>
    </row>
    <row r="646" spans="1:29" ht="16.5" thickTop="1" thickBot="1" x14ac:dyDescent="0.3">
      <c r="A646">
        <v>645</v>
      </c>
      <c r="B646" t="s">
        <v>2436</v>
      </c>
      <c r="C646" s="5" t="s">
        <v>4296</v>
      </c>
      <c r="D646" s="5" t="s">
        <v>4296</v>
      </c>
      <c r="E646" s="5" t="s">
        <v>4296</v>
      </c>
      <c r="F646" s="5" t="s">
        <v>4269</v>
      </c>
      <c r="G646" s="5" t="s">
        <v>4270</v>
      </c>
      <c r="H646" s="5">
        <v>1000</v>
      </c>
      <c r="I646" s="5" t="s">
        <v>4204</v>
      </c>
      <c r="J646" s="5"/>
      <c r="K646" s="5"/>
      <c r="L646" s="5"/>
      <c r="M646" s="5"/>
      <c r="N646" s="5"/>
      <c r="O646" s="5" t="s">
        <v>6825</v>
      </c>
      <c r="P646" s="5" t="s">
        <v>4237</v>
      </c>
      <c r="Q646" s="5" t="s">
        <v>2436</v>
      </c>
      <c r="R646" s="5">
        <v>0</v>
      </c>
      <c r="S646" s="6"/>
      <c r="T646" s="7" t="str">
        <f>VLOOKUP(Table1[[#This Row],[Province_Number]],WikiTable[],3)</f>
        <v>Asia</v>
      </c>
      <c r="U646" s="7" t="str">
        <f>VLOOKUP(Table1[[#This Row],[Province_Number]],WikiTable[],4)</f>
        <v>Spice Islands / Indonesia</v>
      </c>
      <c r="V646" s="7" t="str">
        <f>VLOOKUP(Table1[[#This Row],[Province_Number]],WikiTable[],12)</f>
        <v>The Moluccas</v>
      </c>
      <c r="W646" s="7" t="str">
        <f>VLOOKUP(Table1[[#This Row],[Province_Number]],WikiTable[],11)</f>
        <v>Unknown</v>
      </c>
      <c r="X646" s="7" t="str">
        <f>VLOOKUP(Table1[[#This Row],[Province_Number]],base[],3)</f>
        <v>NED</v>
      </c>
      <c r="Y646" s="7">
        <f>VLOOKUP(Table1[[#This Row],[Province_Number]],base[],11)</f>
        <v>2</v>
      </c>
      <c r="Z646" s="7">
        <f>VLOOKUP(Table1[[#This Row],[Province_Number]],base[],12)</f>
        <v>2</v>
      </c>
      <c r="AA646" s="7">
        <f>VLOOKUP(Table1[[#This Row],[Province_Number]],base[],13)</f>
        <v>1</v>
      </c>
      <c r="AB646" s="7" t="str">
        <f>VLOOKUP(Table1[[#This Row],[Province_Number]],base[],14)</f>
        <v>Buru</v>
      </c>
      <c r="AC646" s="7">
        <f>VLOOKUP(Table1[[#This Row],[Province_Number]],base[],15)</f>
        <v>0</v>
      </c>
    </row>
    <row r="647" spans="1:29" ht="16.5" thickTop="1" thickBot="1" x14ac:dyDescent="0.3">
      <c r="A647">
        <v>646</v>
      </c>
      <c r="B647" t="s">
        <v>2439</v>
      </c>
      <c r="C647" s="5" t="s">
        <v>4296</v>
      </c>
      <c r="D647" s="5" t="s">
        <v>4296</v>
      </c>
      <c r="E647" s="5" t="s">
        <v>4296</v>
      </c>
      <c r="F647" s="5" t="s">
        <v>4269</v>
      </c>
      <c r="G647" s="5" t="s">
        <v>4270</v>
      </c>
      <c r="H647" s="5">
        <v>1000</v>
      </c>
      <c r="I647" s="5" t="s">
        <v>4204</v>
      </c>
      <c r="J647" s="5"/>
      <c r="K647" s="5"/>
      <c r="L647" s="5"/>
      <c r="M647" s="5"/>
      <c r="N647" s="5"/>
      <c r="O647" s="5" t="s">
        <v>6842</v>
      </c>
      <c r="P647" s="5" t="s">
        <v>4237</v>
      </c>
      <c r="Q647" s="5" t="s">
        <v>2439</v>
      </c>
      <c r="R647" s="5">
        <v>0</v>
      </c>
      <c r="S647" s="6"/>
      <c r="T647" s="7" t="str">
        <f>VLOOKUP(Table1[[#This Row],[Province_Number]],WikiTable[],3)</f>
        <v>Asia</v>
      </c>
      <c r="U647" s="7" t="str">
        <f>VLOOKUP(Table1[[#This Row],[Province_Number]],WikiTable[],4)</f>
        <v>Spice Islands / Indonesia</v>
      </c>
      <c r="V647" s="7" t="str">
        <f>VLOOKUP(Table1[[#This Row],[Province_Number]],WikiTable[],12)</f>
        <v>The Moluccas</v>
      </c>
      <c r="W647" s="7" t="str">
        <f>VLOOKUP(Table1[[#This Row],[Province_Number]],WikiTable[],11)</f>
        <v>Unknown</v>
      </c>
      <c r="X647" s="7" t="str">
        <f>VLOOKUP(Table1[[#This Row],[Province_Number]],base[],3)</f>
        <v>POR</v>
      </c>
      <c r="Y647" s="7">
        <f>VLOOKUP(Table1[[#This Row],[Province_Number]],base[],11)</f>
        <v>5</v>
      </c>
      <c r="Z647" s="7">
        <f>VLOOKUP(Table1[[#This Row],[Province_Number]],base[],12)</f>
        <v>5</v>
      </c>
      <c r="AA647" s="7">
        <f>VLOOKUP(Table1[[#This Row],[Province_Number]],base[],13)</f>
        <v>2</v>
      </c>
      <c r="AB647" s="7" t="str">
        <f>VLOOKUP(Table1[[#This Row],[Province_Number]],base[],14)</f>
        <v>Ambon</v>
      </c>
      <c r="AC647" s="7">
        <f>VLOOKUP(Table1[[#This Row],[Province_Number]],base[],15)</f>
        <v>0</v>
      </c>
    </row>
    <row r="648" spans="1:29" ht="16.5" thickTop="1" thickBot="1" x14ac:dyDescent="0.3">
      <c r="A648">
        <v>647</v>
      </c>
      <c r="B648" t="s">
        <v>2440</v>
      </c>
      <c r="C648" s="5" t="s">
        <v>4296</v>
      </c>
      <c r="D648" s="5" t="s">
        <v>4296</v>
      </c>
      <c r="E648" s="5" t="s">
        <v>4296</v>
      </c>
      <c r="F648" s="5" t="s">
        <v>4269</v>
      </c>
      <c r="G648" s="5" t="s">
        <v>4270</v>
      </c>
      <c r="H648" s="5">
        <v>1000</v>
      </c>
      <c r="I648" s="5" t="s">
        <v>4204</v>
      </c>
      <c r="J648" s="5"/>
      <c r="K648" s="5"/>
      <c r="L648" s="5"/>
      <c r="M648" s="5"/>
      <c r="N648" s="5"/>
      <c r="O648" s="5" t="s">
        <v>6862</v>
      </c>
      <c r="P648" s="5" t="s">
        <v>4237</v>
      </c>
      <c r="Q648" s="5" t="s">
        <v>2440</v>
      </c>
      <c r="R648" s="5">
        <v>0</v>
      </c>
      <c r="S648" s="6"/>
      <c r="T648" s="7" t="str">
        <f>VLOOKUP(Table1[[#This Row],[Province_Number]],WikiTable[],3)</f>
        <v>Asia</v>
      </c>
      <c r="U648" s="7" t="str">
        <f>VLOOKUP(Table1[[#This Row],[Province_Number]],WikiTable[],4)</f>
        <v>Spice Islands / Indonesia</v>
      </c>
      <c r="V648" s="7" t="str">
        <f>VLOOKUP(Table1[[#This Row],[Province_Number]],WikiTable[],12)</f>
        <v>The Moluccas</v>
      </c>
      <c r="W648" s="7" t="str">
        <f>VLOOKUP(Table1[[#This Row],[Province_Number]],WikiTable[],11)</f>
        <v>Unknown</v>
      </c>
      <c r="X648" s="7" t="str">
        <f>VLOOKUP(Table1[[#This Row],[Province_Number]],base[],3)</f>
        <v>NED</v>
      </c>
      <c r="Y648" s="7">
        <f>VLOOKUP(Table1[[#This Row],[Province_Number]],base[],11)</f>
        <v>3</v>
      </c>
      <c r="Z648" s="7">
        <f>VLOOKUP(Table1[[#This Row],[Province_Number]],base[],12)</f>
        <v>3</v>
      </c>
      <c r="AA648" s="7">
        <f>VLOOKUP(Table1[[#This Row],[Province_Number]],base[],13)</f>
        <v>1</v>
      </c>
      <c r="AB648" s="7" t="str">
        <f>VLOOKUP(Table1[[#This Row],[Province_Number]],base[],14)</f>
        <v>Ceram</v>
      </c>
      <c r="AC648" s="7">
        <f>VLOOKUP(Table1[[#This Row],[Province_Number]],base[],15)</f>
        <v>0</v>
      </c>
    </row>
    <row r="649" spans="1:29" ht="16.5" thickTop="1" thickBot="1" x14ac:dyDescent="0.3">
      <c r="A649">
        <v>648</v>
      </c>
      <c r="B649" t="s">
        <v>2441</v>
      </c>
      <c r="C649" s="5" t="s">
        <v>4296</v>
      </c>
      <c r="D649" s="5" t="s">
        <v>4296</v>
      </c>
      <c r="E649" s="5" t="s">
        <v>4296</v>
      </c>
      <c r="F649" s="5" t="s">
        <v>4269</v>
      </c>
      <c r="G649" s="5" t="s">
        <v>4270</v>
      </c>
      <c r="H649" s="5">
        <v>1000</v>
      </c>
      <c r="I649" s="5" t="s">
        <v>4204</v>
      </c>
      <c r="J649" s="5"/>
      <c r="K649" s="5"/>
      <c r="L649" s="5"/>
      <c r="M649" s="5"/>
      <c r="N649" s="5"/>
      <c r="O649" s="5" t="s">
        <v>6840</v>
      </c>
      <c r="P649" s="5" t="s">
        <v>4237</v>
      </c>
      <c r="Q649" s="5" t="s">
        <v>2441</v>
      </c>
      <c r="R649" s="5">
        <v>0</v>
      </c>
      <c r="S649" s="6"/>
      <c r="T649" s="7" t="str">
        <f>VLOOKUP(Table1[[#This Row],[Province_Number]],WikiTable[],3)</f>
        <v>Asia</v>
      </c>
      <c r="U649" s="7" t="str">
        <f>VLOOKUP(Table1[[#This Row],[Province_Number]],WikiTable[],4)</f>
        <v>Spice Islands / Indonesia</v>
      </c>
      <c r="V649" s="7" t="str">
        <f>VLOOKUP(Table1[[#This Row],[Province_Number]],WikiTable[],12)</f>
        <v>The Moluccas</v>
      </c>
      <c r="W649" s="7" t="str">
        <f>VLOOKUP(Table1[[#This Row],[Province_Number]],WikiTable[],11)</f>
        <v>Unknown</v>
      </c>
      <c r="X649" s="7" t="str">
        <f>VLOOKUP(Table1[[#This Row],[Province_Number]],base[],3)</f>
        <v>NED</v>
      </c>
      <c r="Y649" s="7">
        <f>VLOOKUP(Table1[[#This Row],[Province_Number]],base[],11)</f>
        <v>2</v>
      </c>
      <c r="Z649" s="7">
        <f>VLOOKUP(Table1[[#This Row],[Province_Number]],base[],12)</f>
        <v>2</v>
      </c>
      <c r="AA649" s="7">
        <f>VLOOKUP(Table1[[#This Row],[Province_Number]],base[],13)</f>
        <v>1</v>
      </c>
      <c r="AB649" s="7" t="str">
        <f>VLOOKUP(Table1[[#This Row],[Province_Number]],base[],14)</f>
        <v>Halmahera</v>
      </c>
      <c r="AC649" s="7">
        <f>VLOOKUP(Table1[[#This Row],[Province_Number]],base[],15)</f>
        <v>0</v>
      </c>
    </row>
    <row r="650" spans="1:29" ht="16.5" thickTop="1" thickBot="1" x14ac:dyDescent="0.3">
      <c r="A650">
        <v>649</v>
      </c>
      <c r="B650" t="s">
        <v>2442</v>
      </c>
      <c r="C650" s="5" t="s">
        <v>4296</v>
      </c>
      <c r="D650" s="5" t="s">
        <v>4296</v>
      </c>
      <c r="E650" s="5" t="s">
        <v>4296</v>
      </c>
      <c r="F650" s="5" t="s">
        <v>5937</v>
      </c>
      <c r="G650" s="5" t="s">
        <v>4270</v>
      </c>
      <c r="H650" s="5">
        <v>1000</v>
      </c>
      <c r="I650" s="5" t="s">
        <v>4204</v>
      </c>
      <c r="J650" s="5"/>
      <c r="K650" s="5"/>
      <c r="L650" s="5"/>
      <c r="M650" s="5"/>
      <c r="N650" s="5"/>
      <c r="O650" s="5" t="s">
        <v>6846</v>
      </c>
      <c r="P650" s="5" t="s">
        <v>4237</v>
      </c>
      <c r="Q650" s="5" t="s">
        <v>2442</v>
      </c>
      <c r="R650" s="5">
        <v>0</v>
      </c>
      <c r="S650" s="6"/>
      <c r="T650" s="7" t="str">
        <f>VLOOKUP(Table1[[#This Row],[Province_Number]],WikiTable[],3)</f>
        <v>Asia</v>
      </c>
      <c r="U650" s="7" t="str">
        <f>VLOOKUP(Table1[[#This Row],[Province_Number]],WikiTable[],4)</f>
        <v>Spice Islands / Indonesia</v>
      </c>
      <c r="V650" s="7" t="str">
        <f>VLOOKUP(Table1[[#This Row],[Province_Number]],WikiTable[],12)</f>
        <v>The Moluccas</v>
      </c>
      <c r="W650" s="7" t="str">
        <f>VLOOKUP(Table1[[#This Row],[Province_Number]],WikiTable[],11)</f>
        <v>Spices</v>
      </c>
      <c r="X650" s="7" t="str">
        <f>VLOOKUP(Table1[[#This Row],[Province_Number]],base[],3)</f>
        <v>TER</v>
      </c>
      <c r="Y650" s="7">
        <f>VLOOKUP(Table1[[#This Row],[Province_Number]],base[],11)</f>
        <v>5</v>
      </c>
      <c r="Z650" s="7">
        <f>VLOOKUP(Table1[[#This Row],[Province_Number]],base[],12)</f>
        <v>5</v>
      </c>
      <c r="AA650" s="7">
        <f>VLOOKUP(Table1[[#This Row],[Province_Number]],base[],13)</f>
        <v>3</v>
      </c>
      <c r="AB650" s="7" t="str">
        <f>VLOOKUP(Table1[[#This Row],[Province_Number]],base[],14)</f>
        <v>Ternate</v>
      </c>
      <c r="AC650" s="7">
        <f>VLOOKUP(Table1[[#This Row],[Province_Number]],base[],15)</f>
        <v>0</v>
      </c>
    </row>
    <row r="651" spans="1:29" ht="16.5" thickTop="1" thickBot="1" x14ac:dyDescent="0.3">
      <c r="A651">
        <v>650</v>
      </c>
      <c r="B651" t="s">
        <v>2443</v>
      </c>
      <c r="C651" s="5" t="s">
        <v>4296</v>
      </c>
      <c r="D651" s="5" t="s">
        <v>4296</v>
      </c>
      <c r="E651" s="5" t="s">
        <v>4296</v>
      </c>
      <c r="F651" s="5" t="s">
        <v>5937</v>
      </c>
      <c r="G651" s="5" t="s">
        <v>4270</v>
      </c>
      <c r="H651" s="5">
        <v>1000</v>
      </c>
      <c r="I651" s="5" t="s">
        <v>4204</v>
      </c>
      <c r="J651" s="5"/>
      <c r="K651" s="5"/>
      <c r="L651" s="5"/>
      <c r="M651" s="5"/>
      <c r="N651" s="5"/>
      <c r="O651" s="5" t="s">
        <v>6846</v>
      </c>
      <c r="P651" s="5" t="s">
        <v>4237</v>
      </c>
      <c r="Q651" s="5" t="s">
        <v>2443</v>
      </c>
      <c r="R651" s="5">
        <v>0</v>
      </c>
      <c r="S651" s="6"/>
      <c r="T651" s="7" t="str">
        <f>VLOOKUP(Table1[[#This Row],[Province_Number]],WikiTable[],3)</f>
        <v>Asia</v>
      </c>
      <c r="U651" s="7" t="str">
        <f>VLOOKUP(Table1[[#This Row],[Province_Number]],WikiTable[],4)</f>
        <v>Spice Islands / Indonesia</v>
      </c>
      <c r="V651" s="7" t="str">
        <f>VLOOKUP(Table1[[#This Row],[Province_Number]],WikiTable[],12)</f>
        <v>The Moluccas</v>
      </c>
      <c r="W651" s="7" t="str">
        <f>VLOOKUP(Table1[[#This Row],[Province_Number]],WikiTable[],11)</f>
        <v>Spices</v>
      </c>
      <c r="X651" s="7" t="str">
        <f>VLOOKUP(Table1[[#This Row],[Province_Number]],base[],3)</f>
        <v>TID</v>
      </c>
      <c r="Y651" s="7">
        <f>VLOOKUP(Table1[[#This Row],[Province_Number]],base[],11)</f>
        <v>5</v>
      </c>
      <c r="Z651" s="7">
        <f>VLOOKUP(Table1[[#This Row],[Province_Number]],base[],12)</f>
        <v>5</v>
      </c>
      <c r="AA651" s="7">
        <f>VLOOKUP(Table1[[#This Row],[Province_Number]],base[],13)</f>
        <v>3</v>
      </c>
      <c r="AB651" s="7" t="str">
        <f>VLOOKUP(Table1[[#This Row],[Province_Number]],base[],14)</f>
        <v>Tidore</v>
      </c>
      <c r="AC651" s="7">
        <f>VLOOKUP(Table1[[#This Row],[Province_Number]],base[],15)</f>
        <v>0</v>
      </c>
    </row>
    <row r="652" spans="1:29" ht="16.5" thickTop="1" thickBot="1" x14ac:dyDescent="0.3">
      <c r="A652">
        <v>651</v>
      </c>
      <c r="B652" t="s">
        <v>2444</v>
      </c>
      <c r="C652" s="5" t="s">
        <v>4296</v>
      </c>
      <c r="D652" s="5" t="s">
        <v>4296</v>
      </c>
      <c r="E652" s="5" t="s">
        <v>4296</v>
      </c>
      <c r="F652" s="5" t="s">
        <v>4269</v>
      </c>
      <c r="G652" s="5" t="s">
        <v>4270</v>
      </c>
      <c r="H652" s="5">
        <v>1000</v>
      </c>
      <c r="I652" s="5" t="s">
        <v>4204</v>
      </c>
      <c r="J652" s="5"/>
      <c r="K652" s="5"/>
      <c r="L652" s="5"/>
      <c r="M652" s="5"/>
      <c r="N652" s="5"/>
      <c r="O652" s="5" t="s">
        <v>6841</v>
      </c>
      <c r="P652" s="5" t="s">
        <v>4237</v>
      </c>
      <c r="Q652" s="5" t="s">
        <v>2444</v>
      </c>
      <c r="R652" s="5">
        <v>0</v>
      </c>
      <c r="S652" s="6"/>
      <c r="T652" s="7" t="str">
        <f>VLOOKUP(Table1[[#This Row],[Province_Number]],WikiTable[],3)</f>
        <v>Asia</v>
      </c>
      <c r="U652" s="7" t="str">
        <f>VLOOKUP(Table1[[#This Row],[Province_Number]],WikiTable[],4)</f>
        <v>Indonesia</v>
      </c>
      <c r="V652" s="7" t="str">
        <f>VLOOKUP(Table1[[#This Row],[Province_Number]],WikiTable[],12)</f>
        <v>Philippines</v>
      </c>
      <c r="W652" s="7" t="str">
        <f>VLOOKUP(Table1[[#This Row],[Province_Number]],WikiTable[],11)</f>
        <v>Unknown</v>
      </c>
      <c r="X652" s="7" t="str">
        <f>VLOOKUP(Table1[[#This Row],[Province_Number]],base[],3)</f>
        <v>SUL</v>
      </c>
      <c r="Y652" s="7">
        <f>VLOOKUP(Table1[[#This Row],[Province_Number]],base[],11)</f>
        <v>4</v>
      </c>
      <c r="Z652" s="7">
        <f>VLOOKUP(Table1[[#This Row],[Province_Number]],base[],12)</f>
        <v>4</v>
      </c>
      <c r="AA652" s="7">
        <f>VLOOKUP(Table1[[#This Row],[Province_Number]],base[],13)</f>
        <v>3</v>
      </c>
      <c r="AB652" s="7" t="str">
        <f>VLOOKUP(Table1[[#This Row],[Province_Number]],base[],14)</f>
        <v>Jolo</v>
      </c>
      <c r="AC652" s="7">
        <f>VLOOKUP(Table1[[#This Row],[Province_Number]],base[],15)</f>
        <v>0</v>
      </c>
    </row>
    <row r="653" spans="1:29" ht="16.5" thickTop="1" thickBot="1" x14ac:dyDescent="0.3">
      <c r="A653">
        <v>652</v>
      </c>
      <c r="B653" t="s">
        <v>2447</v>
      </c>
      <c r="C653" s="5" t="s">
        <v>4296</v>
      </c>
      <c r="D653" s="5" t="s">
        <v>4296</v>
      </c>
      <c r="E653" s="5" t="s">
        <v>4296</v>
      </c>
      <c r="F653" s="5" t="s">
        <v>4269</v>
      </c>
      <c r="G653" s="5" t="s">
        <v>4270</v>
      </c>
      <c r="H653" s="5">
        <v>1000</v>
      </c>
      <c r="I653" s="5" t="s">
        <v>4204</v>
      </c>
      <c r="J653" s="5"/>
      <c r="K653" s="5"/>
      <c r="L653" s="5"/>
      <c r="M653" s="5"/>
      <c r="N653" s="5"/>
      <c r="O653" s="5" t="s">
        <v>6817</v>
      </c>
      <c r="P653" s="5" t="s">
        <v>4237</v>
      </c>
      <c r="Q653" s="5" t="s">
        <v>2447</v>
      </c>
      <c r="R653" s="5">
        <v>0</v>
      </c>
      <c r="S653" s="6"/>
      <c r="T653" s="7" t="str">
        <f>VLOOKUP(Table1[[#This Row],[Province_Number]],WikiTable[],3)</f>
        <v>Asia</v>
      </c>
      <c r="U653" s="7" t="str">
        <f>VLOOKUP(Table1[[#This Row],[Province_Number]],WikiTable[],4)</f>
        <v>Indonesia</v>
      </c>
      <c r="V653" s="7" t="str">
        <f>VLOOKUP(Table1[[#This Row],[Province_Number]],WikiTable[],12)</f>
        <v>Philippines</v>
      </c>
      <c r="W653" s="7" t="str">
        <f>VLOOKUP(Table1[[#This Row],[Province_Number]],WikiTable[],11)</f>
        <v>Unknown</v>
      </c>
      <c r="X653" s="7" t="str">
        <f>VLOOKUP(Table1[[#This Row],[Province_Number]],base[],3)</f>
        <v>MGD</v>
      </c>
      <c r="Y653" s="7">
        <f>VLOOKUP(Table1[[#This Row],[Province_Number]],base[],11)</f>
        <v>5</v>
      </c>
      <c r="Z653" s="7">
        <f>VLOOKUP(Table1[[#This Row],[Province_Number]],base[],12)</f>
        <v>5</v>
      </c>
      <c r="AA653" s="7">
        <f>VLOOKUP(Table1[[#This Row],[Province_Number]],base[],13)</f>
        <v>3</v>
      </c>
      <c r="AB653" s="7" t="str">
        <f>VLOOKUP(Table1[[#This Row],[Province_Number]],base[],14)</f>
        <v>Maguindanao</v>
      </c>
      <c r="AC653" s="7">
        <f>VLOOKUP(Table1[[#This Row],[Province_Number]],base[],15)</f>
        <v>0</v>
      </c>
    </row>
    <row r="654" spans="1:29" ht="16.5" thickTop="1" thickBot="1" x14ac:dyDescent="0.3">
      <c r="A654">
        <v>653</v>
      </c>
      <c r="B654" t="s">
        <v>2448</v>
      </c>
      <c r="C654" s="5" t="s">
        <v>4296</v>
      </c>
      <c r="D654" s="5" t="s">
        <v>4296</v>
      </c>
      <c r="E654" s="5" t="s">
        <v>4296</v>
      </c>
      <c r="F654" s="5" t="s">
        <v>4269</v>
      </c>
      <c r="G654" s="5" t="s">
        <v>4270</v>
      </c>
      <c r="H654" s="5">
        <v>1000</v>
      </c>
      <c r="I654" s="5" t="s">
        <v>4204</v>
      </c>
      <c r="J654" s="5"/>
      <c r="K654" s="5"/>
      <c r="L654" s="5"/>
      <c r="M654" s="5"/>
      <c r="N654" s="5"/>
      <c r="O654" s="5" t="s">
        <v>6817</v>
      </c>
      <c r="P654" s="5" t="s">
        <v>4237</v>
      </c>
      <c r="Q654" s="5" t="s">
        <v>2448</v>
      </c>
      <c r="R654" s="5">
        <v>0</v>
      </c>
      <c r="S654" s="6"/>
      <c r="T654" s="7" t="str">
        <f>VLOOKUP(Table1[[#This Row],[Province_Number]],WikiTable[],3)</f>
        <v>Asia</v>
      </c>
      <c r="U654" s="7" t="str">
        <f>VLOOKUP(Table1[[#This Row],[Province_Number]],WikiTable[],4)</f>
        <v>Indonesia</v>
      </c>
      <c r="V654" s="7" t="str">
        <f>VLOOKUP(Table1[[#This Row],[Province_Number]],WikiTable[],12)</f>
        <v>Philippines</v>
      </c>
      <c r="W654" s="7" t="str">
        <f>VLOOKUP(Table1[[#This Row],[Province_Number]],WikiTable[],11)</f>
        <v>Unknown</v>
      </c>
      <c r="X654" s="7" t="str">
        <f>VLOOKUP(Table1[[#This Row],[Province_Number]],base[],3)</f>
        <v>MGD</v>
      </c>
      <c r="Y654" s="7">
        <f>VLOOKUP(Table1[[#This Row],[Province_Number]],base[],11)</f>
        <v>3</v>
      </c>
      <c r="Z654" s="7">
        <f>VLOOKUP(Table1[[#This Row],[Province_Number]],base[],12)</f>
        <v>3</v>
      </c>
      <c r="AA654" s="7">
        <f>VLOOKUP(Table1[[#This Row],[Province_Number]],base[],13)</f>
        <v>2</v>
      </c>
      <c r="AB654" s="7" t="str">
        <f>VLOOKUP(Table1[[#This Row],[Province_Number]],base[],14)</f>
        <v>Marawi</v>
      </c>
      <c r="AC654" s="7">
        <f>VLOOKUP(Table1[[#This Row],[Province_Number]],base[],15)</f>
        <v>0</v>
      </c>
    </row>
    <row r="655" spans="1:29" ht="16.5" thickTop="1" thickBot="1" x14ac:dyDescent="0.3">
      <c r="A655">
        <v>654</v>
      </c>
      <c r="B655" t="s">
        <v>2449</v>
      </c>
      <c r="C655" s="5" t="s">
        <v>4296</v>
      </c>
      <c r="D655" s="5" t="s">
        <v>4296</v>
      </c>
      <c r="E655" s="5" t="s">
        <v>4296</v>
      </c>
      <c r="F655" s="5" t="s">
        <v>4269</v>
      </c>
      <c r="G655" s="5" t="s">
        <v>4270</v>
      </c>
      <c r="H655" s="5">
        <v>1000</v>
      </c>
      <c r="I655" s="5" t="s">
        <v>4204</v>
      </c>
      <c r="J655" s="5"/>
      <c r="K655" s="5"/>
      <c r="L655" s="5"/>
      <c r="M655" s="5"/>
      <c r="N655" s="5"/>
      <c r="O655" s="5" t="s">
        <v>6821</v>
      </c>
      <c r="P655" s="5" t="s">
        <v>4237</v>
      </c>
      <c r="Q655" s="5" t="s">
        <v>2449</v>
      </c>
      <c r="R655" s="5">
        <v>0</v>
      </c>
      <c r="S655" s="6"/>
      <c r="T655" s="7" t="str">
        <f>VLOOKUP(Table1[[#This Row],[Province_Number]],WikiTable[],3)</f>
        <v>Asia</v>
      </c>
      <c r="U655" s="7" t="str">
        <f>VLOOKUP(Table1[[#This Row],[Province_Number]],WikiTable[],4)</f>
        <v>Indonesia</v>
      </c>
      <c r="V655" s="7" t="str">
        <f>VLOOKUP(Table1[[#This Row],[Province_Number]],WikiTable[],12)</f>
        <v>Philippines</v>
      </c>
      <c r="W655" s="7" t="str">
        <f>VLOOKUP(Table1[[#This Row],[Province_Number]],WikiTable[],11)</f>
        <v>Unknown</v>
      </c>
      <c r="X655" s="7" t="str">
        <f>VLOOKUP(Table1[[#This Row],[Province_Number]],base[],3)</f>
        <v>SPA</v>
      </c>
      <c r="Y655" s="7">
        <f>VLOOKUP(Table1[[#This Row],[Province_Number]],base[],11)</f>
        <v>2</v>
      </c>
      <c r="Z655" s="7">
        <f>VLOOKUP(Table1[[#This Row],[Province_Number]],base[],12)</f>
        <v>2</v>
      </c>
      <c r="AA655" s="7">
        <f>VLOOKUP(Table1[[#This Row],[Province_Number]],base[],13)</f>
        <v>1</v>
      </c>
      <c r="AB655" s="7" t="str">
        <f>VLOOKUP(Table1[[#This Row],[Province_Number]],base[],14)</f>
        <v>Visayas</v>
      </c>
      <c r="AC655" s="7">
        <f>VLOOKUP(Table1[[#This Row],[Province_Number]],base[],15)</f>
        <v>0</v>
      </c>
    </row>
    <row r="656" spans="1:29" ht="16.5" thickTop="1" thickBot="1" x14ac:dyDescent="0.3">
      <c r="A656">
        <v>655</v>
      </c>
      <c r="B656" t="s">
        <v>2450</v>
      </c>
      <c r="C656" s="5" t="s">
        <v>4296</v>
      </c>
      <c r="D656" s="5" t="s">
        <v>4296</v>
      </c>
      <c r="E656" s="5" t="s">
        <v>4296</v>
      </c>
      <c r="F656" s="5" t="s">
        <v>4269</v>
      </c>
      <c r="G656" s="5" t="s">
        <v>4270</v>
      </c>
      <c r="H656" s="5">
        <v>1000</v>
      </c>
      <c r="I656" s="5" t="s">
        <v>4204</v>
      </c>
      <c r="J656" s="5"/>
      <c r="K656" s="5"/>
      <c r="L656" s="5"/>
      <c r="M656" s="5"/>
      <c r="N656" s="5"/>
      <c r="O656" s="5" t="s">
        <v>6821</v>
      </c>
      <c r="P656" s="5" t="s">
        <v>4237</v>
      </c>
      <c r="Q656" s="5" t="s">
        <v>2450</v>
      </c>
      <c r="R656" s="5">
        <v>0</v>
      </c>
      <c r="S656" s="6"/>
      <c r="T656" s="7" t="str">
        <f>VLOOKUP(Table1[[#This Row],[Province_Number]],WikiTable[],3)</f>
        <v>Asia</v>
      </c>
      <c r="U656" s="7" t="str">
        <f>VLOOKUP(Table1[[#This Row],[Province_Number]],WikiTable[],4)</f>
        <v>Indonesia</v>
      </c>
      <c r="V656" s="7" t="str">
        <f>VLOOKUP(Table1[[#This Row],[Province_Number]],WikiTable[],12)</f>
        <v>Philippines</v>
      </c>
      <c r="W656" s="7" t="str">
        <f>VLOOKUP(Table1[[#This Row],[Province_Number]],WikiTable[],11)</f>
        <v>Unknown</v>
      </c>
      <c r="X656" s="7" t="str">
        <f>VLOOKUP(Table1[[#This Row],[Province_Number]],base[],3)</f>
        <v>BEI</v>
      </c>
      <c r="Y656" s="7">
        <f>VLOOKUP(Table1[[#This Row],[Province_Number]],base[],11)</f>
        <v>3</v>
      </c>
      <c r="Z656" s="7">
        <f>VLOOKUP(Table1[[#This Row],[Province_Number]],base[],12)</f>
        <v>3</v>
      </c>
      <c r="AA656" s="7">
        <f>VLOOKUP(Table1[[#This Row],[Province_Number]],base[],13)</f>
        <v>2</v>
      </c>
      <c r="AB656" s="7" t="str">
        <f>VLOOKUP(Table1[[#This Row],[Province_Number]],base[],14)</f>
        <v>Palawan</v>
      </c>
      <c r="AC656" s="7">
        <f>VLOOKUP(Table1[[#This Row],[Province_Number]],base[],15)</f>
        <v>0</v>
      </c>
    </row>
    <row r="657" spans="1:29" ht="16.5" thickTop="1" thickBot="1" x14ac:dyDescent="0.3">
      <c r="A657">
        <v>656</v>
      </c>
      <c r="B657" t="s">
        <v>2451</v>
      </c>
      <c r="C657" s="5" t="s">
        <v>4296</v>
      </c>
      <c r="D657" s="5" t="s">
        <v>4296</v>
      </c>
      <c r="E657" s="5" t="s">
        <v>4296</v>
      </c>
      <c r="F657" s="5" t="s">
        <v>4269</v>
      </c>
      <c r="G657" s="5" t="s">
        <v>4270</v>
      </c>
      <c r="H657" s="5">
        <v>1000</v>
      </c>
      <c r="I657" s="5" t="s">
        <v>4204</v>
      </c>
      <c r="J657" s="5"/>
      <c r="K657" s="5" t="s">
        <v>4237</v>
      </c>
      <c r="L657" s="5"/>
      <c r="M657" s="5"/>
      <c r="N657" s="5"/>
      <c r="O657" s="5" t="s">
        <v>6817</v>
      </c>
      <c r="P657" s="5" t="s">
        <v>4237</v>
      </c>
      <c r="Q657" s="5" t="s">
        <v>2451</v>
      </c>
      <c r="R657" s="5">
        <v>0</v>
      </c>
      <c r="S657" s="6"/>
      <c r="T657" s="7" t="str">
        <f>VLOOKUP(Table1[[#This Row],[Province_Number]],WikiTable[],3)</f>
        <v>Asia</v>
      </c>
      <c r="U657" s="7" t="str">
        <f>VLOOKUP(Table1[[#This Row],[Province_Number]],WikiTable[],4)</f>
        <v>Indonesia</v>
      </c>
      <c r="V657" s="7" t="str">
        <f>VLOOKUP(Table1[[#This Row],[Province_Number]],WikiTable[],12)</f>
        <v>Philippines</v>
      </c>
      <c r="W657" s="7" t="str">
        <f>VLOOKUP(Table1[[#This Row],[Province_Number]],WikiTable[],11)</f>
        <v>Unknown</v>
      </c>
      <c r="X657" s="7" t="str">
        <f>VLOOKUP(Table1[[#This Row],[Province_Number]],base[],3)</f>
        <v>SPA</v>
      </c>
      <c r="Y657" s="7">
        <f>VLOOKUP(Table1[[#This Row],[Province_Number]],base[],11)</f>
        <v>6</v>
      </c>
      <c r="Z657" s="7">
        <f>VLOOKUP(Table1[[#This Row],[Province_Number]],base[],12)</f>
        <v>6</v>
      </c>
      <c r="AA657" s="7">
        <f>VLOOKUP(Table1[[#This Row],[Province_Number]],base[],13)</f>
        <v>2</v>
      </c>
      <c r="AB657" s="7" t="str">
        <f>VLOOKUP(Table1[[#This Row],[Province_Number]],base[],14)</f>
        <v>Manila</v>
      </c>
      <c r="AC657" s="7">
        <f>VLOOKUP(Table1[[#This Row],[Province_Number]],base[],15)</f>
        <v>0</v>
      </c>
    </row>
    <row r="658" spans="1:29" ht="16.5" thickTop="1" thickBot="1" x14ac:dyDescent="0.3">
      <c r="A658">
        <v>657</v>
      </c>
      <c r="B658" t="s">
        <v>2452</v>
      </c>
      <c r="C658" s="5" t="s">
        <v>4296</v>
      </c>
      <c r="D658" s="5" t="s">
        <v>4296</v>
      </c>
      <c r="E658" s="5" t="s">
        <v>4296</v>
      </c>
      <c r="F658" s="5" t="s">
        <v>4269</v>
      </c>
      <c r="G658" s="5" t="s">
        <v>4270</v>
      </c>
      <c r="H658" s="5">
        <v>1000</v>
      </c>
      <c r="I658" s="5" t="s">
        <v>4204</v>
      </c>
      <c r="J658" s="5"/>
      <c r="K658" s="5"/>
      <c r="L658" s="5"/>
      <c r="M658" s="5"/>
      <c r="N658" s="5"/>
      <c r="O658" s="5" t="s">
        <v>6842</v>
      </c>
      <c r="P658" s="5" t="s">
        <v>4237</v>
      </c>
      <c r="Q658" s="5" t="s">
        <v>2452</v>
      </c>
      <c r="R658" s="5">
        <v>0</v>
      </c>
      <c r="S658" s="6"/>
      <c r="T658" s="7" t="str">
        <f>VLOOKUP(Table1[[#This Row],[Province_Number]],WikiTable[],3)</f>
        <v>Asia</v>
      </c>
      <c r="U658" s="7" t="str">
        <f>VLOOKUP(Table1[[#This Row],[Province_Number]],WikiTable[],4)</f>
        <v>Indonesia</v>
      </c>
      <c r="V658" s="7" t="str">
        <f>VLOOKUP(Table1[[#This Row],[Province_Number]],WikiTable[],12)</f>
        <v>Philippines</v>
      </c>
      <c r="W658" s="7" t="str">
        <f>VLOOKUP(Table1[[#This Row],[Province_Number]],WikiTable[],11)</f>
        <v>Unknown</v>
      </c>
      <c r="X658" s="7" t="str">
        <f>VLOOKUP(Table1[[#This Row],[Province_Number]],base[],3)</f>
        <v>SPA</v>
      </c>
      <c r="Y658" s="7">
        <f>VLOOKUP(Table1[[#This Row],[Province_Number]],base[],11)</f>
        <v>2</v>
      </c>
      <c r="Z658" s="7">
        <f>VLOOKUP(Table1[[#This Row],[Province_Number]],base[],12)</f>
        <v>2</v>
      </c>
      <c r="AA658" s="7">
        <f>VLOOKUP(Table1[[#This Row],[Province_Number]],base[],13)</f>
        <v>2</v>
      </c>
      <c r="AB658" s="7" t="str">
        <f>VLOOKUP(Table1[[#This Row],[Province_Number]],base[],14)</f>
        <v>Ilocos</v>
      </c>
      <c r="AC658" s="7">
        <f>VLOOKUP(Table1[[#This Row],[Province_Number]],base[],15)</f>
        <v>0</v>
      </c>
    </row>
    <row r="659" spans="1:29" ht="16.5" thickTop="1" thickBot="1" x14ac:dyDescent="0.3">
      <c r="A659">
        <v>658</v>
      </c>
      <c r="B659" t="s">
        <v>2453</v>
      </c>
      <c r="C659" s="5" t="s">
        <v>4296</v>
      </c>
      <c r="D659" s="5" t="s">
        <v>4296</v>
      </c>
      <c r="E659" s="5" t="s">
        <v>4296</v>
      </c>
      <c r="F659" s="5" t="s">
        <v>4269</v>
      </c>
      <c r="G659" s="5" t="s">
        <v>4270</v>
      </c>
      <c r="H659" s="5">
        <v>1000</v>
      </c>
      <c r="I659" s="5" t="s">
        <v>4204</v>
      </c>
      <c r="J659" s="5"/>
      <c r="K659" s="5"/>
      <c r="L659" s="5"/>
      <c r="M659" s="5"/>
      <c r="N659" s="5"/>
      <c r="O659" s="5" t="s">
        <v>6851</v>
      </c>
      <c r="P659" s="5" t="s">
        <v>4237</v>
      </c>
      <c r="Q659" s="5" t="s">
        <v>2453</v>
      </c>
      <c r="R659" s="5">
        <v>0</v>
      </c>
      <c r="S659" s="6"/>
      <c r="T659" s="7" t="str">
        <f>VLOOKUP(Table1[[#This Row],[Province_Number]],WikiTable[],3)</f>
        <v>Asia</v>
      </c>
      <c r="U659" s="7" t="str">
        <f>VLOOKUP(Table1[[#This Row],[Province_Number]],WikiTable[],4)</f>
        <v>Indonesia</v>
      </c>
      <c r="V659" s="7" t="str">
        <f>VLOOKUP(Table1[[#This Row],[Province_Number]],WikiTable[],12)</f>
        <v>Philippines</v>
      </c>
      <c r="W659" s="7" t="str">
        <f>VLOOKUP(Table1[[#This Row],[Province_Number]],WikiTable[],11)</f>
        <v>Unknown</v>
      </c>
      <c r="X659" s="7">
        <f>VLOOKUP(Table1[[#This Row],[Province_Number]],base[],3)</f>
        <v>0</v>
      </c>
      <c r="Y659" s="7">
        <f>VLOOKUP(Table1[[#This Row],[Province_Number]],base[],11)</f>
        <v>2</v>
      </c>
      <c r="Z659" s="7">
        <f>VLOOKUP(Table1[[#This Row],[Province_Number]],base[],12)</f>
        <v>2</v>
      </c>
      <c r="AA659" s="7">
        <f>VLOOKUP(Table1[[#This Row],[Province_Number]],base[],13)</f>
        <v>2</v>
      </c>
      <c r="AB659" s="7" t="str">
        <f>VLOOKUP(Table1[[#This Row],[Province_Number]],base[],14)</f>
        <v>Cagayan</v>
      </c>
      <c r="AC659" s="7">
        <f>VLOOKUP(Table1[[#This Row],[Province_Number]],base[],15)</f>
        <v>0</v>
      </c>
    </row>
    <row r="660" spans="1:29" ht="16.5" thickTop="1" thickBot="1" x14ac:dyDescent="0.3">
      <c r="A660">
        <v>659</v>
      </c>
      <c r="B660" t="s">
        <v>2454</v>
      </c>
      <c r="C660" s="5" t="s">
        <v>4296</v>
      </c>
      <c r="D660" s="5" t="s">
        <v>4296</v>
      </c>
      <c r="E660" s="5" t="s">
        <v>6790</v>
      </c>
      <c r="F660" s="5" t="s">
        <v>5918</v>
      </c>
      <c r="G660" s="5" t="s">
        <v>676</v>
      </c>
      <c r="H660" s="5">
        <v>1000</v>
      </c>
      <c r="I660" s="5" t="s">
        <v>4204</v>
      </c>
      <c r="J660" s="5"/>
      <c r="K660" s="5"/>
      <c r="L660" s="5"/>
      <c r="M660" s="5"/>
      <c r="N660" s="5"/>
      <c r="O660" s="5" t="s">
        <v>6825</v>
      </c>
      <c r="P660" s="5" t="s">
        <v>4237</v>
      </c>
      <c r="Q660" s="5" t="s">
        <v>2454</v>
      </c>
      <c r="R660" s="5">
        <v>0</v>
      </c>
      <c r="S660" s="6"/>
      <c r="T660" s="7" t="str">
        <f>VLOOKUP(Table1[[#This Row],[Province_Number]],WikiTable[],3)</f>
        <v>Asia</v>
      </c>
      <c r="U660" s="7" t="str">
        <f>VLOOKUP(Table1[[#This Row],[Province_Number]],WikiTable[],4)</f>
        <v>Indonesia</v>
      </c>
      <c r="V660" s="7" t="str">
        <f>VLOOKUP(Table1[[#This Row],[Province_Number]],WikiTable[],12)</f>
        <v>Malacca</v>
      </c>
      <c r="W660" s="7" t="str">
        <f>VLOOKUP(Table1[[#This Row],[Province_Number]],WikiTable[],11)</f>
        <v>Fish</v>
      </c>
      <c r="X660" s="7" t="str">
        <f>VLOOKUP(Table1[[#This Row],[Province_Number]],base[],3)</f>
        <v>SAK</v>
      </c>
      <c r="Y660" s="7">
        <f>VLOOKUP(Table1[[#This Row],[Province_Number]],base[],11)</f>
        <v>1</v>
      </c>
      <c r="Z660" s="7">
        <f>VLOOKUP(Table1[[#This Row],[Province_Number]],base[],12)</f>
        <v>1</v>
      </c>
      <c r="AA660" s="7">
        <f>VLOOKUP(Table1[[#This Row],[Province_Number]],base[],13)</f>
        <v>1</v>
      </c>
      <c r="AB660" s="7" t="str">
        <f>VLOOKUP(Table1[[#This Row],[Province_Number]],base[],14)</f>
        <v>Lingga</v>
      </c>
      <c r="AC660" s="7">
        <f>VLOOKUP(Table1[[#This Row],[Province_Number]],base[],15)</f>
        <v>0</v>
      </c>
    </row>
    <row r="661" spans="1:29" ht="16.5" hidden="1" thickTop="1" thickBot="1" x14ac:dyDescent="0.3">
      <c r="A661">
        <v>660</v>
      </c>
      <c r="B661" t="s">
        <v>2455</v>
      </c>
      <c r="C661" s="5"/>
      <c r="D661" s="5"/>
      <c r="E661" s="5"/>
      <c r="F661" s="5"/>
      <c r="G661" s="5"/>
      <c r="H661" s="5"/>
      <c r="I661" s="5" t="s">
        <v>4920</v>
      </c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7" t="str">
        <f>VLOOKUP(Table1[[#This Row],[Province_Number]],WikiTable[],3)</f>
        <v>Asia</v>
      </c>
      <c r="U661" s="7" t="str">
        <f>VLOOKUP(Table1[[#This Row],[Province_Number]],WikiTable[],4)</f>
        <v>Yunnan / China Proper</v>
      </c>
      <c r="V661" s="7" t="str">
        <f>VLOOKUP(Table1[[#This Row],[Province_Number]],WikiTable[],12)</f>
        <v>Chengdu</v>
      </c>
      <c r="W661" s="7" t="str">
        <f>VLOOKUP(Table1[[#This Row],[Province_Number]],WikiTable[],11)</f>
        <v>Tea</v>
      </c>
      <c r="X661" s="7" t="str">
        <f>VLOOKUP(Table1[[#This Row],[Province_Number]],base[],3)</f>
        <v>MNG</v>
      </c>
      <c r="Y661" s="7">
        <f>VLOOKUP(Table1[[#This Row],[Province_Number]],base[],11)</f>
        <v>3</v>
      </c>
      <c r="Z661" s="7">
        <f>VLOOKUP(Table1[[#This Row],[Province_Number]],base[],12)</f>
        <v>3</v>
      </c>
      <c r="AA661" s="7">
        <f>VLOOKUP(Table1[[#This Row],[Province_Number]],base[],13)</f>
        <v>2</v>
      </c>
      <c r="AB661" s="7" t="str">
        <f>VLOOKUP(Table1[[#This Row],[Province_Number]],base[],14)</f>
        <v>Sibsongbanna</v>
      </c>
      <c r="AC661" s="7">
        <f>VLOOKUP(Table1[[#This Row],[Province_Number]],base[],15)</f>
        <v>0</v>
      </c>
    </row>
    <row r="662" spans="1:29" ht="16.5" hidden="1" thickTop="1" thickBot="1" x14ac:dyDescent="0.3">
      <c r="A662">
        <v>661</v>
      </c>
      <c r="B662" t="s">
        <v>2458</v>
      </c>
      <c r="C662" s="5"/>
      <c r="D662" s="5"/>
      <c r="E662" s="5"/>
      <c r="F662" s="5"/>
      <c r="G662" s="5"/>
      <c r="H662" s="5"/>
      <c r="I662" s="5" t="s">
        <v>4920</v>
      </c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7" t="str">
        <f>VLOOKUP(Table1[[#This Row],[Province_Number]],WikiTable[],3)</f>
        <v>Asia</v>
      </c>
      <c r="U662" s="7" t="str">
        <f>VLOOKUP(Table1[[#This Row],[Province_Number]],WikiTable[],4)</f>
        <v>Yunnan / China Proper</v>
      </c>
      <c r="V662" s="7" t="str">
        <f>VLOOKUP(Table1[[#This Row],[Province_Number]],WikiTable[],12)</f>
        <v>Chengdu</v>
      </c>
      <c r="W662" s="7" t="str">
        <f>VLOOKUP(Table1[[#This Row],[Province_Number]],WikiTable[],11)</f>
        <v>Tea</v>
      </c>
      <c r="X662" s="7" t="str">
        <f>VLOOKUP(Table1[[#This Row],[Province_Number]],base[],3)</f>
        <v>MNG</v>
      </c>
      <c r="Y662" s="7">
        <f>VLOOKUP(Table1[[#This Row],[Province_Number]],base[],11)</f>
        <v>3</v>
      </c>
      <c r="Z662" s="7">
        <f>VLOOKUP(Table1[[#This Row],[Province_Number]],base[],12)</f>
        <v>3</v>
      </c>
      <c r="AA662" s="7">
        <f>VLOOKUP(Table1[[#This Row],[Province_Number]],base[],13)</f>
        <v>3</v>
      </c>
      <c r="AB662" s="7" t="str">
        <f>VLOOKUP(Table1[[#This Row],[Province_Number]],base[],14)</f>
        <v>Dali</v>
      </c>
      <c r="AC662" s="7">
        <f>VLOOKUP(Table1[[#This Row],[Province_Number]],base[],15)</f>
        <v>0</v>
      </c>
    </row>
    <row r="663" spans="1:29" ht="16.5" hidden="1" thickTop="1" thickBot="1" x14ac:dyDescent="0.3">
      <c r="A663">
        <v>662</v>
      </c>
      <c r="B663" t="s">
        <v>2460</v>
      </c>
      <c r="C663" s="5"/>
      <c r="D663" s="5"/>
      <c r="E663" s="5"/>
      <c r="F663" s="5"/>
      <c r="G663" s="5"/>
      <c r="H663" s="5"/>
      <c r="I663" s="5" t="s">
        <v>4204</v>
      </c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7" t="str">
        <f>VLOOKUP(Table1[[#This Row],[Province_Number]],WikiTable[],3)</f>
        <v>Asia</v>
      </c>
      <c r="U663" s="7" t="str">
        <f>VLOOKUP(Table1[[#This Row],[Province_Number]],WikiTable[],4)</f>
        <v>Yunnan / China Proper</v>
      </c>
      <c r="V663" s="7" t="str">
        <f>VLOOKUP(Table1[[#This Row],[Province_Number]],WikiTable[],12)</f>
        <v>Canton</v>
      </c>
      <c r="W663" s="7" t="str">
        <f>VLOOKUP(Table1[[#This Row],[Province_Number]],WikiTable[],11)</f>
        <v>Copper</v>
      </c>
      <c r="X663" s="7" t="str">
        <f>VLOOKUP(Table1[[#This Row],[Province_Number]],base[],3)</f>
        <v>MNG</v>
      </c>
      <c r="Y663" s="7">
        <f>VLOOKUP(Table1[[#This Row],[Province_Number]],base[],11)</f>
        <v>6</v>
      </c>
      <c r="Z663" s="7">
        <f>VLOOKUP(Table1[[#This Row],[Province_Number]],base[],12)</f>
        <v>6</v>
      </c>
      <c r="AA663" s="7">
        <f>VLOOKUP(Table1[[#This Row],[Province_Number]],base[],13)</f>
        <v>3</v>
      </c>
      <c r="AB663" s="7" t="str">
        <f>VLOOKUP(Table1[[#This Row],[Province_Number]],base[],14)</f>
        <v>Kunming</v>
      </c>
      <c r="AC663" s="7">
        <f>VLOOKUP(Table1[[#This Row],[Province_Number]],base[],15)</f>
        <v>0</v>
      </c>
    </row>
    <row r="664" spans="1:29" ht="16.5" hidden="1" thickTop="1" thickBot="1" x14ac:dyDescent="0.3">
      <c r="A664">
        <v>663</v>
      </c>
      <c r="B664" t="s">
        <v>2461</v>
      </c>
      <c r="C664" s="5"/>
      <c r="D664" s="5"/>
      <c r="E664" s="5"/>
      <c r="F664" s="5"/>
      <c r="G664" s="5"/>
      <c r="H664" s="5"/>
      <c r="I664" s="5" t="s">
        <v>4204</v>
      </c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7" t="str">
        <f>VLOOKUP(Table1[[#This Row],[Province_Number]],WikiTable[],3)</f>
        <v>Asia</v>
      </c>
      <c r="U664" s="7" t="str">
        <f>VLOOKUP(Table1[[#This Row],[Province_Number]],WikiTable[],4)</f>
        <v>Yunnan / China Proper</v>
      </c>
      <c r="V664" s="7" t="str">
        <f>VLOOKUP(Table1[[#This Row],[Province_Number]],WikiTable[],12)</f>
        <v>Canton</v>
      </c>
      <c r="W664" s="7" t="str">
        <f>VLOOKUP(Table1[[#This Row],[Province_Number]],WikiTable[],11)</f>
        <v>Copper</v>
      </c>
      <c r="X664" s="7" t="str">
        <f>VLOOKUP(Table1[[#This Row],[Province_Number]],base[],3)</f>
        <v>MNG</v>
      </c>
      <c r="Y664" s="7">
        <f>VLOOKUP(Table1[[#This Row],[Province_Number]],base[],11)</f>
        <v>1</v>
      </c>
      <c r="Z664" s="7">
        <f>VLOOKUP(Table1[[#This Row],[Province_Number]],base[],12)</f>
        <v>1</v>
      </c>
      <c r="AA664" s="7">
        <f>VLOOKUP(Table1[[#This Row],[Province_Number]],base[],13)</f>
        <v>1</v>
      </c>
      <c r="AB664" s="7" t="str">
        <f>VLOOKUP(Table1[[#This Row],[Province_Number]],base[],14)</f>
        <v>Guangnan</v>
      </c>
      <c r="AC664" s="7">
        <f>VLOOKUP(Table1[[#This Row],[Province_Number]],base[],15)</f>
        <v>0</v>
      </c>
    </row>
    <row r="665" spans="1:29" ht="16.5" hidden="1" thickTop="1" thickBot="1" x14ac:dyDescent="0.3">
      <c r="A665">
        <v>664</v>
      </c>
      <c r="B665" t="s">
        <v>2462</v>
      </c>
      <c r="C665" s="5"/>
      <c r="D665" s="5"/>
      <c r="E665" s="5"/>
      <c r="F665" s="5"/>
      <c r="G665" s="5"/>
      <c r="H665" s="5"/>
      <c r="I665" s="5" t="s">
        <v>4204</v>
      </c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7" t="str">
        <f>VLOOKUP(Table1[[#This Row],[Province_Number]],WikiTable[],3)</f>
        <v>Asia</v>
      </c>
      <c r="U665" s="7" t="str">
        <f>VLOOKUP(Table1[[#This Row],[Province_Number]],WikiTable[],4)</f>
        <v>China Proper / Guangxi</v>
      </c>
      <c r="V665" s="7" t="str">
        <f>VLOOKUP(Table1[[#This Row],[Province_Number]],WikiTable[],12)</f>
        <v>Canton</v>
      </c>
      <c r="W665" s="7" t="str">
        <f>VLOOKUP(Table1[[#This Row],[Province_Number]],WikiTable[],11)</f>
        <v>Tea</v>
      </c>
      <c r="X665" s="7" t="str">
        <f>VLOOKUP(Table1[[#This Row],[Province_Number]],base[],3)</f>
        <v>MNG</v>
      </c>
      <c r="Y665" s="7">
        <f>VLOOKUP(Table1[[#This Row],[Province_Number]],base[],11)</f>
        <v>1</v>
      </c>
      <c r="Z665" s="7">
        <f>VLOOKUP(Table1[[#This Row],[Province_Number]],base[],12)</f>
        <v>1</v>
      </c>
      <c r="AA665" s="7">
        <f>VLOOKUP(Table1[[#This Row],[Province_Number]],base[],13)</f>
        <v>1</v>
      </c>
      <c r="AB665" s="7" t="str">
        <f>VLOOKUP(Table1[[#This Row],[Province_Number]],base[],14)</f>
        <v>Lingyun</v>
      </c>
      <c r="AC665" s="7">
        <f>VLOOKUP(Table1[[#This Row],[Province_Number]],base[],15)</f>
        <v>0</v>
      </c>
    </row>
    <row r="666" spans="1:29" ht="16.5" hidden="1" thickTop="1" thickBot="1" x14ac:dyDescent="0.3">
      <c r="A666">
        <v>665</v>
      </c>
      <c r="B666" t="s">
        <v>2465</v>
      </c>
      <c r="C666" s="5"/>
      <c r="D666" s="5"/>
      <c r="E666" s="5"/>
      <c r="F666" s="5"/>
      <c r="G666" s="5"/>
      <c r="H666" s="5"/>
      <c r="I666" s="5" t="s">
        <v>4204</v>
      </c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7" t="str">
        <f>VLOOKUP(Table1[[#This Row],[Province_Number]],WikiTable[],3)</f>
        <v>Asia</v>
      </c>
      <c r="U666" s="7" t="str">
        <f>VLOOKUP(Table1[[#This Row],[Province_Number]],WikiTable[],4)</f>
        <v>China Proper / Guangdong / East Asian Trade Port</v>
      </c>
      <c r="V666" s="7" t="str">
        <f>VLOOKUP(Table1[[#This Row],[Province_Number]],WikiTable[],12)</f>
        <v>Canton</v>
      </c>
      <c r="W666" s="7" t="str">
        <f>VLOOKUP(Table1[[#This Row],[Province_Number]],WikiTable[],11)</f>
        <v>Chinaware</v>
      </c>
      <c r="X666" s="7" t="str">
        <f>VLOOKUP(Table1[[#This Row],[Province_Number]],base[],3)</f>
        <v>MNG</v>
      </c>
      <c r="Y666" s="7">
        <f>VLOOKUP(Table1[[#This Row],[Province_Number]],base[],11)</f>
        <v>4</v>
      </c>
      <c r="Z666" s="7">
        <f>VLOOKUP(Table1[[#This Row],[Province_Number]],base[],12)</f>
        <v>4</v>
      </c>
      <c r="AA666" s="7">
        <f>VLOOKUP(Table1[[#This Row],[Province_Number]],base[],13)</f>
        <v>3</v>
      </c>
      <c r="AB666" s="7" t="str">
        <f>VLOOKUP(Table1[[#This Row],[Province_Number]],base[],14)</f>
        <v>Shiuhing</v>
      </c>
      <c r="AC666" s="7">
        <f>VLOOKUP(Table1[[#This Row],[Province_Number]],base[],15)</f>
        <v>0</v>
      </c>
    </row>
    <row r="667" spans="1:29" ht="16.5" hidden="1" thickTop="1" thickBot="1" x14ac:dyDescent="0.3">
      <c r="A667">
        <v>666</v>
      </c>
      <c r="B667" t="s">
        <v>2468</v>
      </c>
      <c r="C667" s="5"/>
      <c r="D667" s="5"/>
      <c r="E667" s="5"/>
      <c r="F667" s="5"/>
      <c r="G667" s="5"/>
      <c r="H667" s="5"/>
      <c r="I667" s="5" t="s">
        <v>4204</v>
      </c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7" t="str">
        <f>VLOOKUP(Table1[[#This Row],[Province_Number]],WikiTable[],3)</f>
        <v>Asia</v>
      </c>
      <c r="U667" s="7" t="str">
        <f>VLOOKUP(Table1[[#This Row],[Province_Number]],WikiTable[],4)</f>
        <v>China Proper / Chinese Coast / Guangdong / East Asian Trade Port</v>
      </c>
      <c r="V667" s="7" t="str">
        <f>VLOOKUP(Table1[[#This Row],[Province_Number]],WikiTable[],12)</f>
        <v>Canton</v>
      </c>
      <c r="W667" s="7" t="str">
        <f>VLOOKUP(Table1[[#This Row],[Province_Number]],WikiTable[],11)</f>
        <v>Tropical Wood</v>
      </c>
      <c r="X667" s="7" t="str">
        <f>VLOOKUP(Table1[[#This Row],[Province_Number]],base[],3)</f>
        <v>MNG</v>
      </c>
      <c r="Y667" s="7">
        <f>VLOOKUP(Table1[[#This Row],[Province_Number]],base[],11)</f>
        <v>1</v>
      </c>
      <c r="Z667" s="7">
        <f>VLOOKUP(Table1[[#This Row],[Province_Number]],base[],12)</f>
        <v>1</v>
      </c>
      <c r="AA667" s="7">
        <f>VLOOKUP(Table1[[#This Row],[Province_Number]],base[],13)</f>
        <v>1</v>
      </c>
      <c r="AB667" s="7" t="str">
        <f>VLOOKUP(Table1[[#This Row],[Province_Number]],base[],14)</f>
        <v>Kingchow</v>
      </c>
      <c r="AC667" s="7">
        <f>VLOOKUP(Table1[[#This Row],[Province_Number]],base[],15)</f>
        <v>0</v>
      </c>
    </row>
    <row r="668" spans="1:29" ht="16.5" hidden="1" thickTop="1" thickBot="1" x14ac:dyDescent="0.3">
      <c r="A668">
        <v>667</v>
      </c>
      <c r="B668" t="s">
        <v>2386</v>
      </c>
      <c r="C668" s="5"/>
      <c r="D668" s="5"/>
      <c r="E668" s="5"/>
      <c r="F668" s="5"/>
      <c r="G668" s="5"/>
      <c r="H668" s="5"/>
      <c r="I668" s="5" t="s">
        <v>4204</v>
      </c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7" t="str">
        <f>VLOOKUP(Table1[[#This Row],[Province_Number]],WikiTable[],3)</f>
        <v>Asia</v>
      </c>
      <c r="U668" s="7" t="str">
        <f>VLOOKUP(Table1[[#This Row],[Province_Number]],WikiTable[],4)</f>
        <v>East Asian Cot / China Proper / Chinese Coast / Guangdong / East Asian Trade Port</v>
      </c>
      <c r="V668" s="7" t="str">
        <f>VLOOKUP(Table1[[#This Row],[Province_Number]],WikiTable[],12)</f>
        <v>Canton</v>
      </c>
      <c r="W668" s="7" t="str">
        <f>VLOOKUP(Table1[[#This Row],[Province_Number]],WikiTable[],11)</f>
        <v>Spices</v>
      </c>
      <c r="X668" s="7" t="str">
        <f>VLOOKUP(Table1[[#This Row],[Province_Number]],base[],3)</f>
        <v>MNG</v>
      </c>
      <c r="Y668" s="7">
        <f>VLOOKUP(Table1[[#This Row],[Province_Number]],base[],11)</f>
        <v>12</v>
      </c>
      <c r="Z668" s="7">
        <f>VLOOKUP(Table1[[#This Row],[Province_Number]],base[],12)</f>
        <v>12</v>
      </c>
      <c r="AA668" s="7">
        <f>VLOOKUP(Table1[[#This Row],[Province_Number]],base[],13)</f>
        <v>3</v>
      </c>
      <c r="AB668" s="7" t="str">
        <f>VLOOKUP(Table1[[#This Row],[Province_Number]],base[],14)</f>
        <v>Canton</v>
      </c>
      <c r="AC668" s="7">
        <f>VLOOKUP(Table1[[#This Row],[Province_Number]],base[],15)</f>
        <v>0</v>
      </c>
    </row>
    <row r="669" spans="1:29" ht="16.5" hidden="1" thickTop="1" thickBot="1" x14ac:dyDescent="0.3">
      <c r="A669">
        <v>668</v>
      </c>
      <c r="B669" t="s">
        <v>2473</v>
      </c>
      <c r="C669" s="5"/>
      <c r="D669" s="5"/>
      <c r="E669" s="5"/>
      <c r="F669" s="5"/>
      <c r="G669" s="5"/>
      <c r="H669" s="5"/>
      <c r="I669" s="5" t="s">
        <v>4204</v>
      </c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7" t="str">
        <f>VLOOKUP(Table1[[#This Row],[Province_Number]],WikiTable[],3)</f>
        <v>Asia</v>
      </c>
      <c r="U669" s="7" t="str">
        <f>VLOOKUP(Table1[[#This Row],[Province_Number]],WikiTable[],4)</f>
        <v>China Proper / Chinese Coast / Guangdong / East Asian Trade Port</v>
      </c>
      <c r="V669" s="7" t="str">
        <f>VLOOKUP(Table1[[#This Row],[Province_Number]],WikiTable[],12)</f>
        <v>Canton</v>
      </c>
      <c r="W669" s="7" t="str">
        <f>VLOOKUP(Table1[[#This Row],[Province_Number]],WikiTable[],11)</f>
        <v>Fish</v>
      </c>
      <c r="X669" s="7" t="str">
        <f>VLOOKUP(Table1[[#This Row],[Province_Number]],base[],3)</f>
        <v>MNG</v>
      </c>
      <c r="Y669" s="7">
        <f>VLOOKUP(Table1[[#This Row],[Province_Number]],base[],11)</f>
        <v>3</v>
      </c>
      <c r="Z669" s="7">
        <f>VLOOKUP(Table1[[#This Row],[Province_Number]],base[],12)</f>
        <v>3</v>
      </c>
      <c r="AA669" s="7">
        <f>VLOOKUP(Table1[[#This Row],[Province_Number]],base[],13)</f>
        <v>1</v>
      </c>
      <c r="AB669" s="7" t="str">
        <f>VLOOKUP(Table1[[#This Row],[Province_Number]],base[],14)</f>
        <v>Macau</v>
      </c>
      <c r="AC669" s="7">
        <f>VLOOKUP(Table1[[#This Row],[Province_Number]],base[],15)</f>
        <v>0</v>
      </c>
    </row>
    <row r="670" spans="1:29" ht="16.5" hidden="1" thickTop="1" thickBot="1" x14ac:dyDescent="0.3">
      <c r="A670">
        <v>669</v>
      </c>
      <c r="B670" t="s">
        <v>2474</v>
      </c>
      <c r="C670" s="5"/>
      <c r="D670" s="5"/>
      <c r="E670" s="5"/>
      <c r="F670" s="5"/>
      <c r="G670" s="5"/>
      <c r="H670" s="5"/>
      <c r="I670" s="5" t="s">
        <v>4204</v>
      </c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7" t="str">
        <f>VLOOKUP(Table1[[#This Row],[Province_Number]],WikiTable[],3)</f>
        <v>Asia</v>
      </c>
      <c r="U670" s="7" t="str">
        <f>VLOOKUP(Table1[[#This Row],[Province_Number]],WikiTable[],4)</f>
        <v>China Proper / Fujian / Chinese Coast / East Asian Trade Port</v>
      </c>
      <c r="V670" s="7" t="str">
        <f>VLOOKUP(Table1[[#This Row],[Province_Number]],WikiTable[],12)</f>
        <v>Hangzhou</v>
      </c>
      <c r="W670" s="7" t="str">
        <f>VLOOKUP(Table1[[#This Row],[Province_Number]],WikiTable[],11)</f>
        <v>Tea</v>
      </c>
      <c r="X670" s="7" t="str">
        <f>VLOOKUP(Table1[[#This Row],[Province_Number]],base[],3)</f>
        <v>MNG</v>
      </c>
      <c r="Y670" s="7">
        <f>VLOOKUP(Table1[[#This Row],[Province_Number]],base[],11)</f>
        <v>8</v>
      </c>
      <c r="Z670" s="7">
        <f>VLOOKUP(Table1[[#This Row],[Province_Number]],base[],12)</f>
        <v>8</v>
      </c>
      <c r="AA670" s="7">
        <f>VLOOKUP(Table1[[#This Row],[Province_Number]],base[],13)</f>
        <v>3</v>
      </c>
      <c r="AB670" s="7" t="str">
        <f>VLOOKUP(Table1[[#This Row],[Province_Number]],base[],14)</f>
        <v>Fuzhou</v>
      </c>
      <c r="AC670" s="7">
        <f>VLOOKUP(Table1[[#This Row],[Province_Number]],base[],15)</f>
        <v>0</v>
      </c>
    </row>
    <row r="671" spans="1:29" ht="16.5" hidden="1" thickTop="1" thickBot="1" x14ac:dyDescent="0.3">
      <c r="A671">
        <v>670</v>
      </c>
      <c r="B671" t="s">
        <v>2477</v>
      </c>
      <c r="C671" s="5"/>
      <c r="D671" s="5"/>
      <c r="E671" s="5"/>
      <c r="F671" s="5"/>
      <c r="G671" s="5"/>
      <c r="H671" s="5"/>
      <c r="I671" s="5" t="s">
        <v>4204</v>
      </c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7" t="str">
        <f>VLOOKUP(Table1[[#This Row],[Province_Number]],WikiTable[],3)</f>
        <v>Asia</v>
      </c>
      <c r="U671" s="7" t="str">
        <f>VLOOKUP(Table1[[#This Row],[Province_Number]],WikiTable[],4)</f>
        <v>Jiangxi / China Proper</v>
      </c>
      <c r="V671" s="7" t="str">
        <f>VLOOKUP(Table1[[#This Row],[Province_Number]],WikiTable[],12)</f>
        <v>Hangzhou</v>
      </c>
      <c r="W671" s="7" t="str">
        <f>VLOOKUP(Table1[[#This Row],[Province_Number]],WikiTable[],11)</f>
        <v>Grain</v>
      </c>
      <c r="X671" s="7" t="str">
        <f>VLOOKUP(Table1[[#This Row],[Province_Number]],base[],3)</f>
        <v>MNG</v>
      </c>
      <c r="Y671" s="7">
        <f>VLOOKUP(Table1[[#This Row],[Province_Number]],base[],11)</f>
        <v>4</v>
      </c>
      <c r="Z671" s="7">
        <f>VLOOKUP(Table1[[#This Row],[Province_Number]],base[],12)</f>
        <v>4</v>
      </c>
      <c r="AA671" s="7">
        <f>VLOOKUP(Table1[[#This Row],[Province_Number]],base[],13)</f>
        <v>2</v>
      </c>
      <c r="AB671" s="7" t="str">
        <f>VLOOKUP(Table1[[#This Row],[Province_Number]],base[],14)</f>
        <v>Ganzhou</v>
      </c>
      <c r="AC671" s="7">
        <f>VLOOKUP(Table1[[#This Row],[Province_Number]],base[],15)</f>
        <v>0</v>
      </c>
    </row>
    <row r="672" spans="1:29" ht="16.5" hidden="1" thickTop="1" thickBot="1" x14ac:dyDescent="0.3">
      <c r="A672">
        <v>671</v>
      </c>
      <c r="B672" t="s">
        <v>2480</v>
      </c>
      <c r="C672" s="5"/>
      <c r="D672" s="5"/>
      <c r="E672" s="5"/>
      <c r="F672" s="5"/>
      <c r="G672" s="5"/>
      <c r="H672" s="5"/>
      <c r="I672" s="5" t="s">
        <v>4204</v>
      </c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7" t="str">
        <f>VLOOKUP(Table1[[#This Row],[Province_Number]],WikiTable[],3)</f>
        <v>Asia</v>
      </c>
      <c r="U672" s="7" t="str">
        <f>VLOOKUP(Table1[[#This Row],[Province_Number]],WikiTable[],4)</f>
        <v>Huguang / China Proper</v>
      </c>
      <c r="V672" s="7" t="str">
        <f>VLOOKUP(Table1[[#This Row],[Province_Number]],WikiTable[],12)</f>
        <v>Hangzhou</v>
      </c>
      <c r="W672" s="7" t="str">
        <f>VLOOKUP(Table1[[#This Row],[Province_Number]],WikiTable[],11)</f>
        <v>Grain</v>
      </c>
      <c r="X672" s="7" t="str">
        <f>VLOOKUP(Table1[[#This Row],[Province_Number]],base[],3)</f>
        <v>MNG</v>
      </c>
      <c r="Y672" s="7">
        <f>VLOOKUP(Table1[[#This Row],[Province_Number]],base[],11)</f>
        <v>6</v>
      </c>
      <c r="Z672" s="7">
        <f>VLOOKUP(Table1[[#This Row],[Province_Number]],base[],12)</f>
        <v>6</v>
      </c>
      <c r="AA672" s="7">
        <f>VLOOKUP(Table1[[#This Row],[Province_Number]],base[],13)</f>
        <v>4</v>
      </c>
      <c r="AB672" s="7" t="str">
        <f>VLOOKUP(Table1[[#This Row],[Province_Number]],base[],14)</f>
        <v>Changsha</v>
      </c>
      <c r="AC672" s="7">
        <f>VLOOKUP(Table1[[#This Row],[Province_Number]],base[],15)</f>
        <v>0</v>
      </c>
    </row>
    <row r="673" spans="1:29" ht="16.5" hidden="1" thickTop="1" thickBot="1" x14ac:dyDescent="0.3">
      <c r="A673">
        <v>672</v>
      </c>
      <c r="B673" t="s">
        <v>2483</v>
      </c>
      <c r="C673" s="5"/>
      <c r="D673" s="5"/>
      <c r="E673" s="5"/>
      <c r="F673" s="5"/>
      <c r="G673" s="5"/>
      <c r="H673" s="5"/>
      <c r="I673" s="5" t="s">
        <v>4204</v>
      </c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7" t="str">
        <f>VLOOKUP(Table1[[#This Row],[Province_Number]],WikiTable[],3)</f>
        <v>Asia</v>
      </c>
      <c r="U673" s="7" t="str">
        <f>VLOOKUP(Table1[[#This Row],[Province_Number]],WikiTable[],4)</f>
        <v>Huguang / China Proper</v>
      </c>
      <c r="V673" s="7" t="str">
        <f>VLOOKUP(Table1[[#This Row],[Province_Number]],WikiTable[],12)</f>
        <v>Canton</v>
      </c>
      <c r="W673" s="7" t="str">
        <f>VLOOKUP(Table1[[#This Row],[Province_Number]],WikiTable[],11)</f>
        <v>Cotton</v>
      </c>
      <c r="X673" s="7" t="str">
        <f>VLOOKUP(Table1[[#This Row],[Province_Number]],base[],3)</f>
        <v>MNG</v>
      </c>
      <c r="Y673" s="7">
        <f>VLOOKUP(Table1[[#This Row],[Province_Number]],base[],11)</f>
        <v>3</v>
      </c>
      <c r="Z673" s="7">
        <f>VLOOKUP(Table1[[#This Row],[Province_Number]],base[],12)</f>
        <v>3</v>
      </c>
      <c r="AA673" s="7">
        <f>VLOOKUP(Table1[[#This Row],[Province_Number]],base[],13)</f>
        <v>2</v>
      </c>
      <c r="AB673" s="7" t="str">
        <f>VLOOKUP(Table1[[#This Row],[Province_Number]],base[],14)</f>
        <v>Wulin</v>
      </c>
      <c r="AC673" s="7">
        <f>VLOOKUP(Table1[[#This Row],[Province_Number]],base[],15)</f>
        <v>0</v>
      </c>
    </row>
    <row r="674" spans="1:29" ht="16.5" hidden="1" thickTop="1" thickBot="1" x14ac:dyDescent="0.3">
      <c r="A674">
        <v>673</v>
      </c>
      <c r="B674" t="s">
        <v>2484</v>
      </c>
      <c r="C674" s="5"/>
      <c r="D674" s="5"/>
      <c r="E674" s="5"/>
      <c r="F674" s="5"/>
      <c r="G674" s="5"/>
      <c r="H674" s="5"/>
      <c r="I674" s="5" t="s">
        <v>4204</v>
      </c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7" t="str">
        <f>VLOOKUP(Table1[[#This Row],[Province_Number]],WikiTable[],3)</f>
        <v>Asia</v>
      </c>
      <c r="U674" s="7" t="str">
        <f>VLOOKUP(Table1[[#This Row],[Province_Number]],WikiTable[],4)</f>
        <v>China Proper / Guizhou</v>
      </c>
      <c r="V674" s="7" t="str">
        <f>VLOOKUP(Table1[[#This Row],[Province_Number]],WikiTable[],12)</f>
        <v>Canton</v>
      </c>
      <c r="W674" s="7" t="str">
        <f>VLOOKUP(Table1[[#This Row],[Province_Number]],WikiTable[],11)</f>
        <v>Tea</v>
      </c>
      <c r="X674" s="7" t="str">
        <f>VLOOKUP(Table1[[#This Row],[Province_Number]],base[],3)</f>
        <v>MNG</v>
      </c>
      <c r="Y674" s="7">
        <f>VLOOKUP(Table1[[#This Row],[Province_Number]],base[],11)</f>
        <v>1</v>
      </c>
      <c r="Z674" s="7">
        <f>VLOOKUP(Table1[[#This Row],[Province_Number]],base[],12)</f>
        <v>1</v>
      </c>
      <c r="AA674" s="7">
        <f>VLOOKUP(Table1[[#This Row],[Province_Number]],base[],13)</f>
        <v>1</v>
      </c>
      <c r="AB674" s="7" t="str">
        <f>VLOOKUP(Table1[[#This Row],[Province_Number]],base[],14)</f>
        <v>Zhenyuan</v>
      </c>
      <c r="AC674" s="7">
        <f>VLOOKUP(Table1[[#This Row],[Province_Number]],base[],15)</f>
        <v>0</v>
      </c>
    </row>
    <row r="675" spans="1:29" ht="16.5" hidden="1" thickTop="1" thickBot="1" x14ac:dyDescent="0.3">
      <c r="A675">
        <v>674</v>
      </c>
      <c r="B675" t="s">
        <v>2487</v>
      </c>
      <c r="C675" s="5"/>
      <c r="D675" s="5"/>
      <c r="E675" s="5"/>
      <c r="F675" s="5"/>
      <c r="G675" s="5"/>
      <c r="H675" s="5"/>
      <c r="I675" s="5" t="s">
        <v>4204</v>
      </c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7" t="str">
        <f>VLOOKUP(Table1[[#This Row],[Province_Number]],WikiTable[],3)</f>
        <v>Asia</v>
      </c>
      <c r="U675" s="7" t="str">
        <f>VLOOKUP(Table1[[#This Row],[Province_Number]],WikiTable[],4)</f>
        <v>China Proper / Guizhou</v>
      </c>
      <c r="V675" s="7" t="str">
        <f>VLOOKUP(Table1[[#This Row],[Province_Number]],WikiTable[],12)</f>
        <v>Canton</v>
      </c>
      <c r="W675" s="7" t="str">
        <f>VLOOKUP(Table1[[#This Row],[Province_Number]],WikiTable[],11)</f>
        <v>Iron</v>
      </c>
      <c r="X675" s="7" t="str">
        <f>VLOOKUP(Table1[[#This Row],[Province_Number]],base[],3)</f>
        <v>MNG</v>
      </c>
      <c r="Y675" s="7">
        <f>VLOOKUP(Table1[[#This Row],[Province_Number]],base[],11)</f>
        <v>3</v>
      </c>
      <c r="Z675" s="7">
        <f>VLOOKUP(Table1[[#This Row],[Province_Number]],base[],12)</f>
        <v>3</v>
      </c>
      <c r="AA675" s="7">
        <f>VLOOKUP(Table1[[#This Row],[Province_Number]],base[],13)</f>
        <v>2</v>
      </c>
      <c r="AB675" s="7" t="str">
        <f>VLOOKUP(Table1[[#This Row],[Province_Number]],base[],14)</f>
        <v>Guiyang</v>
      </c>
      <c r="AC675" s="7">
        <f>VLOOKUP(Table1[[#This Row],[Province_Number]],base[],15)</f>
        <v>0</v>
      </c>
    </row>
    <row r="676" spans="1:29" ht="16.5" hidden="1" thickTop="1" thickBot="1" x14ac:dyDescent="0.3">
      <c r="A676">
        <v>675</v>
      </c>
      <c r="B676" t="s">
        <v>2489</v>
      </c>
      <c r="C676" s="5"/>
      <c r="D676" s="5"/>
      <c r="E676" s="5"/>
      <c r="F676" s="5"/>
      <c r="G676" s="5"/>
      <c r="H676" s="5"/>
      <c r="I676" s="5" t="s">
        <v>4920</v>
      </c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7" t="str">
        <f>VLOOKUP(Table1[[#This Row],[Province_Number]],WikiTable[],3)</f>
        <v>Asia</v>
      </c>
      <c r="U676" s="7" t="str">
        <f>VLOOKUP(Table1[[#This Row],[Province_Number]],WikiTable[],4)</f>
        <v>China Proper / Sichuan</v>
      </c>
      <c r="V676" s="7" t="str">
        <f>VLOOKUP(Table1[[#This Row],[Province_Number]],WikiTable[],12)</f>
        <v>Chengdu</v>
      </c>
      <c r="W676" s="7" t="str">
        <f>VLOOKUP(Table1[[#This Row],[Province_Number]],WikiTable[],11)</f>
        <v>Copper</v>
      </c>
      <c r="X676" s="7" t="str">
        <f>VLOOKUP(Table1[[#This Row],[Province_Number]],base[],3)</f>
        <v>MNG</v>
      </c>
      <c r="Y676" s="7">
        <f>VLOOKUP(Table1[[#This Row],[Province_Number]],base[],11)</f>
        <v>1</v>
      </c>
      <c r="Z676" s="7">
        <f>VLOOKUP(Table1[[#This Row],[Province_Number]],base[],12)</f>
        <v>1</v>
      </c>
      <c r="AA676" s="7">
        <f>VLOOKUP(Table1[[#This Row],[Province_Number]],base[],13)</f>
        <v>3</v>
      </c>
      <c r="AB676" s="7" t="str">
        <f>VLOOKUP(Table1[[#This Row],[Province_Number]],base[],14)</f>
        <v>Umung</v>
      </c>
      <c r="AC676" s="7">
        <f>VLOOKUP(Table1[[#This Row],[Province_Number]],base[],15)</f>
        <v>0</v>
      </c>
    </row>
    <row r="677" spans="1:29" ht="16.5" hidden="1" thickTop="1" thickBot="1" x14ac:dyDescent="0.3">
      <c r="A677">
        <v>676</v>
      </c>
      <c r="B677" t="s">
        <v>2491</v>
      </c>
      <c r="C677" s="5"/>
      <c r="D677" s="5"/>
      <c r="E677" s="5"/>
      <c r="F677" s="5"/>
      <c r="G677" s="5"/>
      <c r="H677" s="5"/>
      <c r="I677" s="5" t="s">
        <v>6786</v>
      </c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7" t="str">
        <f>VLOOKUP(Table1[[#This Row],[Province_Number]],WikiTable[],3)</f>
        <v>Asia</v>
      </c>
      <c r="U677" s="7" t="str">
        <f>VLOOKUP(Table1[[#This Row],[Province_Number]],WikiTable[],4)</f>
        <v>Tibet</v>
      </c>
      <c r="V677" s="7" t="str">
        <f>VLOOKUP(Table1[[#This Row],[Province_Number]],WikiTable[],12)</f>
        <v>Lhasa</v>
      </c>
      <c r="W677" s="7" t="str">
        <f>VLOOKUP(Table1[[#This Row],[Province_Number]],WikiTable[],11)</f>
        <v>Grain</v>
      </c>
      <c r="X677" s="7" t="str">
        <f>VLOOKUP(Table1[[#This Row],[Province_Number]],base[],3)</f>
        <v>UTS</v>
      </c>
      <c r="Y677" s="7">
        <f>VLOOKUP(Table1[[#This Row],[Province_Number]],base[],11)</f>
        <v>2</v>
      </c>
      <c r="Z677" s="7">
        <f>VLOOKUP(Table1[[#This Row],[Province_Number]],base[],12)</f>
        <v>2</v>
      </c>
      <c r="AA677" s="7">
        <f>VLOOKUP(Table1[[#This Row],[Province_Number]],base[],13)</f>
        <v>2</v>
      </c>
      <c r="AB677" s="7" t="str">
        <f>VLOOKUP(Table1[[#This Row],[Province_Number]],base[],14)</f>
        <v>Shigatse</v>
      </c>
      <c r="AC677" s="7">
        <f>VLOOKUP(Table1[[#This Row],[Province_Number]],base[],15)</f>
        <v>0</v>
      </c>
    </row>
    <row r="678" spans="1:29" ht="16.5" hidden="1" thickTop="1" thickBot="1" x14ac:dyDescent="0.3">
      <c r="A678">
        <v>677</v>
      </c>
      <c r="B678" t="s">
        <v>2303</v>
      </c>
      <c r="C678" s="5"/>
      <c r="D678" s="5"/>
      <c r="E678" s="5"/>
      <c r="F678" s="5"/>
      <c r="G678" s="5"/>
      <c r="H678" s="5"/>
      <c r="I678" s="5" t="s">
        <v>6786</v>
      </c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7" t="str">
        <f>VLOOKUP(Table1[[#This Row],[Province_Number]],WikiTable[],3)</f>
        <v>Asia</v>
      </c>
      <c r="U678" s="7" t="str">
        <f>VLOOKUP(Table1[[#This Row],[Province_Number]],WikiTable[],4)</f>
        <v>Tibet</v>
      </c>
      <c r="V678" s="7" t="str">
        <f>VLOOKUP(Table1[[#This Row],[Province_Number]],WikiTable[],12)</f>
        <v>Lhasa</v>
      </c>
      <c r="W678" s="7" t="str">
        <f>VLOOKUP(Table1[[#This Row],[Province_Number]],WikiTable[],11)</f>
        <v>Cloth</v>
      </c>
      <c r="X678" s="7" t="str">
        <f>VLOOKUP(Table1[[#This Row],[Province_Number]],base[],3)</f>
        <v>UTS</v>
      </c>
      <c r="Y678" s="7">
        <f>VLOOKUP(Table1[[#This Row],[Province_Number]],base[],11)</f>
        <v>2</v>
      </c>
      <c r="Z678" s="7">
        <f>VLOOKUP(Table1[[#This Row],[Province_Number]],base[],12)</f>
        <v>2</v>
      </c>
      <c r="AA678" s="7">
        <f>VLOOKUP(Table1[[#This Row],[Province_Number]],base[],13)</f>
        <v>3</v>
      </c>
      <c r="AB678" s="7" t="str">
        <f>VLOOKUP(Table1[[#This Row],[Province_Number]],base[],14)</f>
        <v>Lhasa</v>
      </c>
      <c r="AC678" s="7">
        <f>VLOOKUP(Table1[[#This Row],[Province_Number]],base[],15)</f>
        <v>0</v>
      </c>
    </row>
    <row r="679" spans="1:29" ht="16.5" hidden="1" thickTop="1" thickBot="1" x14ac:dyDescent="0.3">
      <c r="A679">
        <v>678</v>
      </c>
      <c r="B679" t="s">
        <v>2493</v>
      </c>
      <c r="C679" s="5"/>
      <c r="D679" s="5"/>
      <c r="E679" s="5"/>
      <c r="F679" s="5"/>
      <c r="G679" s="5"/>
      <c r="H679" s="5"/>
      <c r="I679" s="5" t="s">
        <v>4920</v>
      </c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7" t="str">
        <f>VLOOKUP(Table1[[#This Row],[Province_Number]],WikiTable[],3)</f>
        <v>Asia</v>
      </c>
      <c r="U679" s="7" t="str">
        <f>VLOOKUP(Table1[[#This Row],[Province_Number]],WikiTable[],4)</f>
        <v>Tibet</v>
      </c>
      <c r="V679" s="7" t="str">
        <f>VLOOKUP(Table1[[#This Row],[Province_Number]],WikiTable[],12)</f>
        <v>Chengdu</v>
      </c>
      <c r="W679" s="7" t="str">
        <f>VLOOKUP(Table1[[#This Row],[Province_Number]],WikiTable[],11)</f>
        <v>Tea</v>
      </c>
      <c r="X679" s="7" t="str">
        <f>VLOOKUP(Table1[[#This Row],[Province_Number]],base[],3)</f>
        <v>KAM</v>
      </c>
      <c r="Y679" s="7">
        <f>VLOOKUP(Table1[[#This Row],[Province_Number]],base[],11)</f>
        <v>2</v>
      </c>
      <c r="Z679" s="7">
        <f>VLOOKUP(Table1[[#This Row],[Province_Number]],base[],12)</f>
        <v>2</v>
      </c>
      <c r="AA679" s="7">
        <f>VLOOKUP(Table1[[#This Row],[Province_Number]],base[],13)</f>
        <v>2</v>
      </c>
      <c r="AB679" s="7" t="str">
        <f>VLOOKUP(Table1[[#This Row],[Province_Number]],base[],14)</f>
        <v>Tachienlu</v>
      </c>
      <c r="AC679" s="7">
        <f>VLOOKUP(Table1[[#This Row],[Province_Number]],base[],15)</f>
        <v>0</v>
      </c>
    </row>
    <row r="680" spans="1:29" ht="16.5" hidden="1" thickTop="1" thickBot="1" x14ac:dyDescent="0.3">
      <c r="A680">
        <v>679</v>
      </c>
      <c r="B680" t="s">
        <v>2337</v>
      </c>
      <c r="C680" s="5"/>
      <c r="D680" s="5"/>
      <c r="E680" s="5"/>
      <c r="F680" s="5"/>
      <c r="G680" s="5"/>
      <c r="H680" s="5"/>
      <c r="I680" s="5" t="s">
        <v>4920</v>
      </c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7" t="str">
        <f>VLOOKUP(Table1[[#This Row],[Province_Number]],WikiTable[],3)</f>
        <v>Asia</v>
      </c>
      <c r="U680" s="7" t="str">
        <f>VLOOKUP(Table1[[#This Row],[Province_Number]],WikiTable[],4)</f>
        <v>China Proper / Sichuan</v>
      </c>
      <c r="V680" s="7" t="str">
        <f>VLOOKUP(Table1[[#This Row],[Province_Number]],WikiTable[],12)</f>
        <v>Chengdu</v>
      </c>
      <c r="W680" s="7" t="str">
        <f>VLOOKUP(Table1[[#This Row],[Province_Number]],WikiTable[],11)</f>
        <v>Silk</v>
      </c>
      <c r="X680" s="7" t="str">
        <f>VLOOKUP(Table1[[#This Row],[Province_Number]],base[],3)</f>
        <v>MNG</v>
      </c>
      <c r="Y680" s="7">
        <f>VLOOKUP(Table1[[#This Row],[Province_Number]],base[],11)</f>
        <v>10</v>
      </c>
      <c r="Z680" s="7">
        <f>VLOOKUP(Table1[[#This Row],[Province_Number]],base[],12)</f>
        <v>10</v>
      </c>
      <c r="AA680" s="7">
        <f>VLOOKUP(Table1[[#This Row],[Province_Number]],base[],13)</f>
        <v>3</v>
      </c>
      <c r="AB680" s="7" t="str">
        <f>VLOOKUP(Table1[[#This Row],[Province_Number]],base[],14)</f>
        <v>Chengdu</v>
      </c>
      <c r="AC680" s="7">
        <f>VLOOKUP(Table1[[#This Row],[Province_Number]],base[],15)</f>
        <v>0</v>
      </c>
    </row>
    <row r="681" spans="1:29" ht="16.5" hidden="1" thickTop="1" thickBot="1" x14ac:dyDescent="0.3">
      <c r="A681">
        <v>680</v>
      </c>
      <c r="B681" t="s">
        <v>2496</v>
      </c>
      <c r="C681" s="5"/>
      <c r="D681" s="5"/>
      <c r="E681" s="5"/>
      <c r="F681" s="5"/>
      <c r="G681" s="5"/>
      <c r="H681" s="5"/>
      <c r="I681" s="5" t="s">
        <v>4920</v>
      </c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7" t="str">
        <f>VLOOKUP(Table1[[#This Row],[Province_Number]],WikiTable[],3)</f>
        <v>Asia</v>
      </c>
      <c r="U681" s="7" t="str">
        <f>VLOOKUP(Table1[[#This Row],[Province_Number]],WikiTable[],4)</f>
        <v>China Proper / Sichuan</v>
      </c>
      <c r="V681" s="7" t="str">
        <f>VLOOKUP(Table1[[#This Row],[Province_Number]],WikiTable[],12)</f>
        <v>Chengdu</v>
      </c>
      <c r="W681" s="7" t="str">
        <f>VLOOKUP(Table1[[#This Row],[Province_Number]],WikiTable[],11)</f>
        <v>Spices</v>
      </c>
      <c r="X681" s="7" t="str">
        <f>VLOOKUP(Table1[[#This Row],[Province_Number]],base[],3)</f>
        <v>MNG</v>
      </c>
      <c r="Y681" s="7">
        <f>VLOOKUP(Table1[[#This Row],[Province_Number]],base[],11)</f>
        <v>8</v>
      </c>
      <c r="Z681" s="7">
        <f>VLOOKUP(Table1[[#This Row],[Province_Number]],base[],12)</f>
        <v>8</v>
      </c>
      <c r="AA681" s="7">
        <f>VLOOKUP(Table1[[#This Row],[Province_Number]],base[],13)</f>
        <v>4</v>
      </c>
      <c r="AB681" s="7" t="str">
        <f>VLOOKUP(Table1[[#This Row],[Province_Number]],base[],14)</f>
        <v>Chongqing</v>
      </c>
      <c r="AC681" s="7">
        <f>VLOOKUP(Table1[[#This Row],[Province_Number]],base[],15)</f>
        <v>0</v>
      </c>
    </row>
    <row r="682" spans="1:29" ht="16.5" hidden="1" thickTop="1" thickBot="1" x14ac:dyDescent="0.3">
      <c r="A682">
        <v>681</v>
      </c>
      <c r="B682" t="s">
        <v>2497</v>
      </c>
      <c r="C682" s="5"/>
      <c r="D682" s="5"/>
      <c r="E682" s="5"/>
      <c r="F682" s="5"/>
      <c r="G682" s="5"/>
      <c r="H682" s="5"/>
      <c r="I682" s="5" t="s">
        <v>4204</v>
      </c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7" t="str">
        <f>VLOOKUP(Table1[[#This Row],[Province_Number]],WikiTable[],3)</f>
        <v>Asia</v>
      </c>
      <c r="U682" s="7" t="str">
        <f>VLOOKUP(Table1[[#This Row],[Province_Number]],WikiTable[],4)</f>
        <v>Huguang / China Proper</v>
      </c>
      <c r="V682" s="7" t="str">
        <f>VLOOKUP(Table1[[#This Row],[Province_Number]],WikiTable[],12)</f>
        <v>Xi'an</v>
      </c>
      <c r="W682" s="7" t="str">
        <f>VLOOKUP(Table1[[#This Row],[Province_Number]],WikiTable[],11)</f>
        <v>Tea</v>
      </c>
      <c r="X682" s="7" t="str">
        <f>VLOOKUP(Table1[[#This Row],[Province_Number]],base[],3)</f>
        <v>MNG</v>
      </c>
      <c r="Y682" s="7">
        <f>VLOOKUP(Table1[[#This Row],[Province_Number]],base[],11)</f>
        <v>3</v>
      </c>
      <c r="Z682" s="7">
        <f>VLOOKUP(Table1[[#This Row],[Province_Number]],base[],12)</f>
        <v>3</v>
      </c>
      <c r="AA682" s="7">
        <f>VLOOKUP(Table1[[#This Row],[Province_Number]],base[],13)</f>
        <v>2</v>
      </c>
      <c r="AB682" s="7" t="str">
        <f>VLOOKUP(Table1[[#This Row],[Province_Number]],base[],14)</f>
        <v>Yichang</v>
      </c>
      <c r="AC682" s="7">
        <f>VLOOKUP(Table1[[#This Row],[Province_Number]],base[],15)</f>
        <v>0</v>
      </c>
    </row>
    <row r="683" spans="1:29" ht="16.5" hidden="1" thickTop="1" thickBot="1" x14ac:dyDescent="0.3">
      <c r="A683">
        <v>682</v>
      </c>
      <c r="B683" t="s">
        <v>2499</v>
      </c>
      <c r="C683" s="5"/>
      <c r="D683" s="5"/>
      <c r="E683" s="5"/>
      <c r="F683" s="5"/>
      <c r="G683" s="5"/>
      <c r="H683" s="5"/>
      <c r="I683" s="5" t="s">
        <v>4204</v>
      </c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7" t="str">
        <f>VLOOKUP(Table1[[#This Row],[Province_Number]],WikiTable[],3)</f>
        <v>Asia</v>
      </c>
      <c r="U683" s="7" t="str">
        <f>VLOOKUP(Table1[[#This Row],[Province_Number]],WikiTable[],4)</f>
        <v>Huguang / China Proper</v>
      </c>
      <c r="V683" s="7" t="str">
        <f>VLOOKUP(Table1[[#This Row],[Province_Number]],WikiTable[],12)</f>
        <v>Hangzhou</v>
      </c>
      <c r="W683" s="7" t="str">
        <f>VLOOKUP(Table1[[#This Row],[Province_Number]],WikiTable[],11)</f>
        <v>Salt</v>
      </c>
      <c r="X683" s="7" t="str">
        <f>VLOOKUP(Table1[[#This Row],[Province_Number]],base[],3)</f>
        <v>MNG</v>
      </c>
      <c r="Y683" s="7">
        <f>VLOOKUP(Table1[[#This Row],[Province_Number]],base[],11)</f>
        <v>9</v>
      </c>
      <c r="Z683" s="7">
        <f>VLOOKUP(Table1[[#This Row],[Province_Number]],base[],12)</f>
        <v>9</v>
      </c>
      <c r="AA683" s="7">
        <f>VLOOKUP(Table1[[#This Row],[Province_Number]],base[],13)</f>
        <v>4</v>
      </c>
      <c r="AB683" s="7" t="str">
        <f>VLOOKUP(Table1[[#This Row],[Province_Number]],base[],14)</f>
        <v>Wuchang</v>
      </c>
      <c r="AC683" s="7">
        <f>VLOOKUP(Table1[[#This Row],[Province_Number]],base[],15)</f>
        <v>0</v>
      </c>
    </row>
    <row r="684" spans="1:29" ht="16.5" hidden="1" thickTop="1" thickBot="1" x14ac:dyDescent="0.3">
      <c r="A684">
        <v>683</v>
      </c>
      <c r="B684" t="s">
        <v>2501</v>
      </c>
      <c r="C684" s="5"/>
      <c r="D684" s="5"/>
      <c r="E684" s="5"/>
      <c r="F684" s="5"/>
      <c r="G684" s="5"/>
      <c r="H684" s="5"/>
      <c r="I684" s="5" t="s">
        <v>4204</v>
      </c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7" t="str">
        <f>VLOOKUP(Table1[[#This Row],[Province_Number]],WikiTable[],3)</f>
        <v>Asia</v>
      </c>
      <c r="U684" s="7" t="str">
        <f>VLOOKUP(Table1[[#This Row],[Province_Number]],WikiTable[],4)</f>
        <v>Jiangxi / China Proper</v>
      </c>
      <c r="V684" s="7" t="str">
        <f>VLOOKUP(Table1[[#This Row],[Province_Number]],WikiTable[],12)</f>
        <v>Hangzhou</v>
      </c>
      <c r="W684" s="7" t="str">
        <f>VLOOKUP(Table1[[#This Row],[Province_Number]],WikiTable[],11)</f>
        <v>Naval supplies</v>
      </c>
      <c r="X684" s="7" t="str">
        <f>VLOOKUP(Table1[[#This Row],[Province_Number]],base[],3)</f>
        <v>MNG</v>
      </c>
      <c r="Y684" s="7">
        <f>VLOOKUP(Table1[[#This Row],[Province_Number]],base[],11)</f>
        <v>6</v>
      </c>
      <c r="Z684" s="7">
        <f>VLOOKUP(Table1[[#This Row],[Province_Number]],base[],12)</f>
        <v>6</v>
      </c>
      <c r="AA684" s="7">
        <f>VLOOKUP(Table1[[#This Row],[Province_Number]],base[],13)</f>
        <v>3</v>
      </c>
      <c r="AB684" s="7" t="str">
        <f>VLOOKUP(Table1[[#This Row],[Province_Number]],base[],14)</f>
        <v>Nanchang</v>
      </c>
      <c r="AC684" s="7">
        <f>VLOOKUP(Table1[[#This Row],[Province_Number]],base[],15)</f>
        <v>0</v>
      </c>
    </row>
    <row r="685" spans="1:29" ht="16.5" hidden="1" thickTop="1" thickBot="1" x14ac:dyDescent="0.3">
      <c r="A685">
        <v>684</v>
      </c>
      <c r="B685" t="s">
        <v>2476</v>
      </c>
      <c r="C685" s="5"/>
      <c r="D685" s="5"/>
      <c r="E685" s="5"/>
      <c r="F685" s="5"/>
      <c r="G685" s="5"/>
      <c r="H685" s="5"/>
      <c r="I685" s="5" t="s">
        <v>4204</v>
      </c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7" t="str">
        <f>VLOOKUP(Table1[[#This Row],[Province_Number]],WikiTable[],3)</f>
        <v>Asia</v>
      </c>
      <c r="U685" s="7" t="str">
        <f>VLOOKUP(Table1[[#This Row],[Province_Number]],WikiTable[],4)</f>
        <v>Zhejiang / China Proper / Chinese Coast / East Asian Trade Port</v>
      </c>
      <c r="V685" s="7" t="str">
        <f>VLOOKUP(Table1[[#This Row],[Province_Number]],WikiTable[],12)</f>
        <v>Hangzhou</v>
      </c>
      <c r="W685" s="7" t="str">
        <f>VLOOKUP(Table1[[#This Row],[Province_Number]],WikiTable[],11)</f>
        <v>Silk</v>
      </c>
      <c r="X685" s="7" t="str">
        <f>VLOOKUP(Table1[[#This Row],[Province_Number]],base[],3)</f>
        <v>MNG</v>
      </c>
      <c r="Y685" s="7">
        <f>VLOOKUP(Table1[[#This Row],[Province_Number]],base[],11)</f>
        <v>12</v>
      </c>
      <c r="Z685" s="7">
        <f>VLOOKUP(Table1[[#This Row],[Province_Number]],base[],12)</f>
        <v>12</v>
      </c>
      <c r="AA685" s="7">
        <f>VLOOKUP(Table1[[#This Row],[Province_Number]],base[],13)</f>
        <v>3</v>
      </c>
      <c r="AB685" s="7" t="str">
        <f>VLOOKUP(Table1[[#This Row],[Province_Number]],base[],14)</f>
        <v>Hangzhou</v>
      </c>
      <c r="AC685" s="7">
        <f>VLOOKUP(Table1[[#This Row],[Province_Number]],base[],15)</f>
        <v>0</v>
      </c>
    </row>
    <row r="686" spans="1:29" ht="16.5" hidden="1" thickTop="1" thickBot="1" x14ac:dyDescent="0.3">
      <c r="A686">
        <v>685</v>
      </c>
      <c r="B686" t="s">
        <v>2505</v>
      </c>
      <c r="C686" s="5"/>
      <c r="D686" s="5"/>
      <c r="E686" s="5"/>
      <c r="F686" s="5"/>
      <c r="G686" s="5"/>
      <c r="H686" s="5"/>
      <c r="I686" s="5" t="s">
        <v>4204</v>
      </c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7" t="str">
        <f>VLOOKUP(Table1[[#This Row],[Province_Number]],WikiTable[],3)</f>
        <v>Asia</v>
      </c>
      <c r="U686" s="7" t="str">
        <f>VLOOKUP(Table1[[#This Row],[Province_Number]],WikiTable[],4)</f>
        <v>South Zhili / China Proper / Chinese Coast / East Asian Trade Port</v>
      </c>
      <c r="V686" s="7" t="str">
        <f>VLOOKUP(Table1[[#This Row],[Province_Number]],WikiTable[],12)</f>
        <v>Hangzhou</v>
      </c>
      <c r="W686" s="7" t="str">
        <f>VLOOKUP(Table1[[#This Row],[Province_Number]],WikiTable[],11)</f>
        <v>Salt</v>
      </c>
      <c r="X686" s="7" t="str">
        <f>VLOOKUP(Table1[[#This Row],[Province_Number]],base[],3)</f>
        <v>MNG</v>
      </c>
      <c r="Y686" s="7">
        <f>VLOOKUP(Table1[[#This Row],[Province_Number]],base[],11)</f>
        <v>12</v>
      </c>
      <c r="Z686" s="7">
        <f>VLOOKUP(Table1[[#This Row],[Province_Number]],base[],12)</f>
        <v>12</v>
      </c>
      <c r="AA686" s="7">
        <f>VLOOKUP(Table1[[#This Row],[Province_Number]],base[],13)</f>
        <v>2</v>
      </c>
      <c r="AB686" s="7" t="str">
        <f>VLOOKUP(Table1[[#This Row],[Province_Number]],base[],14)</f>
        <v>Yangzhou</v>
      </c>
      <c r="AC686" s="7">
        <f>VLOOKUP(Table1[[#This Row],[Province_Number]],base[],15)</f>
        <v>0</v>
      </c>
    </row>
    <row r="687" spans="1:29" ht="16.5" hidden="1" thickTop="1" thickBot="1" x14ac:dyDescent="0.3">
      <c r="A687">
        <v>686</v>
      </c>
      <c r="B687" t="s">
        <v>2508</v>
      </c>
      <c r="C687" s="5"/>
      <c r="D687" s="5"/>
      <c r="E687" s="5"/>
      <c r="F687" s="5"/>
      <c r="G687" s="5"/>
      <c r="H687" s="5"/>
      <c r="I687" s="5" t="s">
        <v>4204</v>
      </c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7" t="str">
        <f>VLOOKUP(Table1[[#This Row],[Province_Number]],WikiTable[],3)</f>
        <v>Asia</v>
      </c>
      <c r="U687" s="7" t="str">
        <f>VLOOKUP(Table1[[#This Row],[Province_Number]],WikiTable[],4)</f>
        <v>South Zhili / China Proper</v>
      </c>
      <c r="V687" s="7" t="str">
        <f>VLOOKUP(Table1[[#This Row],[Province_Number]],WikiTable[],12)</f>
        <v>Hangzhou</v>
      </c>
      <c r="W687" s="7" t="str">
        <f>VLOOKUP(Table1[[#This Row],[Province_Number]],WikiTable[],11)</f>
        <v>Cloth</v>
      </c>
      <c r="X687" s="7" t="str">
        <f>VLOOKUP(Table1[[#This Row],[Province_Number]],base[],3)</f>
        <v>MNG</v>
      </c>
      <c r="Y687" s="7">
        <f>VLOOKUP(Table1[[#This Row],[Province_Number]],base[],11)</f>
        <v>6</v>
      </c>
      <c r="Z687" s="7">
        <f>VLOOKUP(Table1[[#This Row],[Province_Number]],base[],12)</f>
        <v>6</v>
      </c>
      <c r="AA687" s="7">
        <f>VLOOKUP(Table1[[#This Row],[Province_Number]],base[],13)</f>
        <v>2</v>
      </c>
      <c r="AB687" s="7" t="str">
        <f>VLOOKUP(Table1[[#This Row],[Province_Number]],base[],14)</f>
        <v>Anqing</v>
      </c>
      <c r="AC687" s="7">
        <f>VLOOKUP(Table1[[#This Row],[Province_Number]],base[],15)</f>
        <v>0</v>
      </c>
    </row>
    <row r="688" spans="1:29" ht="16.5" hidden="1" thickTop="1" thickBot="1" x14ac:dyDescent="0.3">
      <c r="A688">
        <v>687</v>
      </c>
      <c r="B688" t="s">
        <v>2510</v>
      </c>
      <c r="C688" s="5"/>
      <c r="D688" s="5"/>
      <c r="E688" s="5"/>
      <c r="F688" s="5"/>
      <c r="G688" s="5"/>
      <c r="H688" s="5"/>
      <c r="I688" s="5" t="s">
        <v>4204</v>
      </c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7" t="str">
        <f>VLOOKUP(Table1[[#This Row],[Province_Number]],WikiTable[],3)</f>
        <v>Asia</v>
      </c>
      <c r="U688" s="7" t="str">
        <f>VLOOKUP(Table1[[#This Row],[Province_Number]],WikiTable[],4)</f>
        <v>China Proper / Henan</v>
      </c>
      <c r="V688" s="7" t="str">
        <f>VLOOKUP(Table1[[#This Row],[Province_Number]],WikiTable[],12)</f>
        <v>Xi'an</v>
      </c>
      <c r="W688" s="7" t="str">
        <f>VLOOKUP(Table1[[#This Row],[Province_Number]],WikiTable[],11)</f>
        <v>Cotton</v>
      </c>
      <c r="X688" s="7" t="str">
        <f>VLOOKUP(Table1[[#This Row],[Province_Number]],base[],3)</f>
        <v>MNG</v>
      </c>
      <c r="Y688" s="7">
        <f>VLOOKUP(Table1[[#This Row],[Province_Number]],base[],11)</f>
        <v>4</v>
      </c>
      <c r="Z688" s="7">
        <f>VLOOKUP(Table1[[#This Row],[Province_Number]],base[],12)</f>
        <v>4</v>
      </c>
      <c r="AA688" s="7">
        <f>VLOOKUP(Table1[[#This Row],[Province_Number]],base[],13)</f>
        <v>2</v>
      </c>
      <c r="AB688" s="7" t="str">
        <f>VLOOKUP(Table1[[#This Row],[Province_Number]],base[],14)</f>
        <v>Nanyang</v>
      </c>
      <c r="AC688" s="7">
        <f>VLOOKUP(Table1[[#This Row],[Province_Number]],base[],15)</f>
        <v>0</v>
      </c>
    </row>
    <row r="689" spans="1:29" ht="16.5" hidden="1" thickTop="1" thickBot="1" x14ac:dyDescent="0.3">
      <c r="A689">
        <v>688</v>
      </c>
      <c r="B689" t="s">
        <v>2513</v>
      </c>
      <c r="C689" s="5"/>
      <c r="D689" s="5"/>
      <c r="E689" s="5"/>
      <c r="F689" s="5"/>
      <c r="G689" s="5"/>
      <c r="H689" s="5"/>
      <c r="I689" s="5" t="s">
        <v>4204</v>
      </c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7" t="str">
        <f>VLOOKUP(Table1[[#This Row],[Province_Number]],WikiTable[],3)</f>
        <v>Asia</v>
      </c>
      <c r="U689" s="7" t="str">
        <f>VLOOKUP(Table1[[#This Row],[Province_Number]],WikiTable[],4)</f>
        <v>China Proper / Henan</v>
      </c>
      <c r="V689" s="7" t="str">
        <f>VLOOKUP(Table1[[#This Row],[Province_Number]],WikiTable[],12)</f>
        <v>Xi'an</v>
      </c>
      <c r="W689" s="7" t="str">
        <f>VLOOKUP(Table1[[#This Row],[Province_Number]],WikiTable[],11)</f>
        <v>Chinaware</v>
      </c>
      <c r="X689" s="7" t="str">
        <f>VLOOKUP(Table1[[#This Row],[Province_Number]],base[],3)</f>
        <v>MNG</v>
      </c>
      <c r="Y689" s="7">
        <f>VLOOKUP(Table1[[#This Row],[Province_Number]],base[],11)</f>
        <v>8</v>
      </c>
      <c r="Z689" s="7">
        <f>VLOOKUP(Table1[[#This Row],[Province_Number]],base[],12)</f>
        <v>8</v>
      </c>
      <c r="AA689" s="7">
        <f>VLOOKUP(Table1[[#This Row],[Province_Number]],base[],13)</f>
        <v>4</v>
      </c>
      <c r="AB689" s="7" t="str">
        <f>VLOOKUP(Table1[[#This Row],[Province_Number]],base[],14)</f>
        <v>Kaifeng</v>
      </c>
      <c r="AC689" s="7">
        <f>VLOOKUP(Table1[[#This Row],[Province_Number]],base[],15)</f>
        <v>0</v>
      </c>
    </row>
    <row r="690" spans="1:29" ht="16.5" hidden="1" thickTop="1" thickBot="1" x14ac:dyDescent="0.3">
      <c r="A690">
        <v>689</v>
      </c>
      <c r="B690" t="s">
        <v>2514</v>
      </c>
      <c r="C690" s="5"/>
      <c r="D690" s="5"/>
      <c r="E690" s="5"/>
      <c r="F690" s="5"/>
      <c r="G690" s="5"/>
      <c r="H690" s="5"/>
      <c r="I690" s="5" t="s">
        <v>4204</v>
      </c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7" t="str">
        <f>VLOOKUP(Table1[[#This Row],[Province_Number]],WikiTable[],3)</f>
        <v>Asia</v>
      </c>
      <c r="U690" s="7" t="str">
        <f>VLOOKUP(Table1[[#This Row],[Province_Number]],WikiTable[],4)</f>
        <v>Shaanxi / China Proper</v>
      </c>
      <c r="V690" s="7" t="str">
        <f>VLOOKUP(Table1[[#This Row],[Province_Number]],WikiTable[],12)</f>
        <v>Xi'an</v>
      </c>
      <c r="W690" s="7" t="str">
        <f>VLOOKUP(Table1[[#This Row],[Province_Number]],WikiTable[],11)</f>
        <v>Iron</v>
      </c>
      <c r="X690" s="7" t="str">
        <f>VLOOKUP(Table1[[#This Row],[Province_Number]],base[],3)</f>
        <v>MNG</v>
      </c>
      <c r="Y690" s="7">
        <f>VLOOKUP(Table1[[#This Row],[Province_Number]],base[],11)</f>
        <v>4</v>
      </c>
      <c r="Z690" s="7">
        <f>VLOOKUP(Table1[[#This Row],[Province_Number]],base[],12)</f>
        <v>4</v>
      </c>
      <c r="AA690" s="7">
        <f>VLOOKUP(Table1[[#This Row],[Province_Number]],base[],13)</f>
        <v>3</v>
      </c>
      <c r="AB690" s="7" t="str">
        <f>VLOOKUP(Table1[[#This Row],[Province_Number]],base[],14)</f>
        <v>Hanzhong</v>
      </c>
      <c r="AC690" s="7">
        <f>VLOOKUP(Table1[[#This Row],[Province_Number]],base[],15)</f>
        <v>0</v>
      </c>
    </row>
    <row r="691" spans="1:29" ht="16.5" hidden="1" thickTop="1" thickBot="1" x14ac:dyDescent="0.3">
      <c r="A691">
        <v>690</v>
      </c>
      <c r="B691" t="s">
        <v>2517</v>
      </c>
      <c r="C691" s="5"/>
      <c r="D691" s="5"/>
      <c r="E691" s="5"/>
      <c r="F691" s="5"/>
      <c r="G691" s="5"/>
      <c r="H691" s="5"/>
      <c r="I691" s="5" t="s">
        <v>4204</v>
      </c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7" t="str">
        <f>VLOOKUP(Table1[[#This Row],[Province_Number]],WikiTable[],3)</f>
        <v>Asia</v>
      </c>
      <c r="U691" s="7" t="str">
        <f>VLOOKUP(Table1[[#This Row],[Province_Number]],WikiTable[],4)</f>
        <v>Shandong / China Proper / Chinese Coast / East Asian Trade Port</v>
      </c>
      <c r="V691" s="7" t="str">
        <f>VLOOKUP(Table1[[#This Row],[Province_Number]],WikiTable[],12)</f>
        <v>Beijing</v>
      </c>
      <c r="W691" s="7" t="str">
        <f>VLOOKUP(Table1[[#This Row],[Province_Number]],WikiTable[],11)</f>
        <v>Iron</v>
      </c>
      <c r="X691" s="7" t="str">
        <f>VLOOKUP(Table1[[#This Row],[Province_Number]],base[],3)</f>
        <v>MNG</v>
      </c>
      <c r="Y691" s="7">
        <f>VLOOKUP(Table1[[#This Row],[Province_Number]],base[],11)</f>
        <v>5</v>
      </c>
      <c r="Z691" s="7">
        <f>VLOOKUP(Table1[[#This Row],[Province_Number]],base[],12)</f>
        <v>5</v>
      </c>
      <c r="AA691" s="7">
        <f>VLOOKUP(Table1[[#This Row],[Province_Number]],base[],13)</f>
        <v>4</v>
      </c>
      <c r="AB691" s="7" t="str">
        <f>VLOOKUP(Table1[[#This Row],[Province_Number]],base[],14)</f>
        <v>Qingzhou</v>
      </c>
      <c r="AC691" s="7">
        <f>VLOOKUP(Table1[[#This Row],[Province_Number]],base[],15)</f>
        <v>0</v>
      </c>
    </row>
    <row r="692" spans="1:29" ht="16.5" hidden="1" thickTop="1" thickBot="1" x14ac:dyDescent="0.3">
      <c r="A692">
        <v>691</v>
      </c>
      <c r="B692" t="s">
        <v>2521</v>
      </c>
      <c r="C692" s="5"/>
      <c r="D692" s="5"/>
      <c r="E692" s="5"/>
      <c r="F692" s="5"/>
      <c r="G692" s="5"/>
      <c r="H692" s="5"/>
      <c r="I692" s="5" t="s">
        <v>4204</v>
      </c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7" t="str">
        <f>VLOOKUP(Table1[[#This Row],[Province_Number]],WikiTable[],3)</f>
        <v>Asia</v>
      </c>
      <c r="U692" s="7" t="str">
        <f>VLOOKUP(Table1[[#This Row],[Province_Number]],WikiTable[],4)</f>
        <v>Shandong / China Proper</v>
      </c>
      <c r="V692" s="7" t="str">
        <f>VLOOKUP(Table1[[#This Row],[Province_Number]],WikiTable[],12)</f>
        <v>Beijing</v>
      </c>
      <c r="W692" s="7" t="str">
        <f>VLOOKUP(Table1[[#This Row],[Province_Number]],WikiTable[],11)</f>
        <v>Cloth</v>
      </c>
      <c r="X692" s="7" t="str">
        <f>VLOOKUP(Table1[[#This Row],[Province_Number]],base[],3)</f>
        <v>MNG</v>
      </c>
      <c r="Y692" s="7">
        <f>VLOOKUP(Table1[[#This Row],[Province_Number]],base[],11)</f>
        <v>6</v>
      </c>
      <c r="Z692" s="7">
        <f>VLOOKUP(Table1[[#This Row],[Province_Number]],base[],12)</f>
        <v>6</v>
      </c>
      <c r="AA692" s="7">
        <f>VLOOKUP(Table1[[#This Row],[Province_Number]],base[],13)</f>
        <v>3</v>
      </c>
      <c r="AB692" s="7" t="str">
        <f>VLOOKUP(Table1[[#This Row],[Province_Number]],base[],14)</f>
        <v>Jinan</v>
      </c>
      <c r="AC692" s="7">
        <f>VLOOKUP(Table1[[#This Row],[Province_Number]],base[],15)</f>
        <v>0</v>
      </c>
    </row>
    <row r="693" spans="1:29" ht="16.5" hidden="1" thickTop="1" thickBot="1" x14ac:dyDescent="0.3">
      <c r="A693">
        <v>692</v>
      </c>
      <c r="B693" t="s">
        <v>2523</v>
      </c>
      <c r="C693" s="5"/>
      <c r="D693" s="5"/>
      <c r="E693" s="5"/>
      <c r="F693" s="5"/>
      <c r="G693" s="5"/>
      <c r="H693" s="5"/>
      <c r="I693" s="5" t="s">
        <v>4204</v>
      </c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7" t="str">
        <f>VLOOKUP(Table1[[#This Row],[Province_Number]],WikiTable[],3)</f>
        <v>Asia</v>
      </c>
      <c r="U693" s="7" t="str">
        <f>VLOOKUP(Table1[[#This Row],[Province_Number]],WikiTable[],4)</f>
        <v>China Proper / Henan</v>
      </c>
      <c r="V693" s="7" t="str">
        <f>VLOOKUP(Table1[[#This Row],[Province_Number]],WikiTable[],12)</f>
        <v>Xi'an</v>
      </c>
      <c r="W693" s="7" t="str">
        <f>VLOOKUP(Table1[[#This Row],[Province_Number]],WikiTable[],11)</f>
        <v>Grain</v>
      </c>
      <c r="X693" s="7" t="str">
        <f>VLOOKUP(Table1[[#This Row],[Province_Number]],base[],3)</f>
        <v>MNG</v>
      </c>
      <c r="Y693" s="7">
        <f>VLOOKUP(Table1[[#This Row],[Province_Number]],base[],11)</f>
        <v>3</v>
      </c>
      <c r="Z693" s="7">
        <f>VLOOKUP(Table1[[#This Row],[Province_Number]],base[],12)</f>
        <v>3</v>
      </c>
      <c r="AA693" s="7">
        <f>VLOOKUP(Table1[[#This Row],[Province_Number]],base[],13)</f>
        <v>2</v>
      </c>
      <c r="AB693" s="7" t="str">
        <f>VLOOKUP(Table1[[#This Row],[Province_Number]],base[],14)</f>
        <v>Huaiqing</v>
      </c>
      <c r="AC693" s="7">
        <f>VLOOKUP(Table1[[#This Row],[Province_Number]],base[],15)</f>
        <v>0</v>
      </c>
    </row>
    <row r="694" spans="1:29" ht="16.5" hidden="1" thickTop="1" thickBot="1" x14ac:dyDescent="0.3">
      <c r="A694">
        <v>693</v>
      </c>
      <c r="B694" t="s">
        <v>2525</v>
      </c>
      <c r="C694" s="5"/>
      <c r="D694" s="5"/>
      <c r="E694" s="5"/>
      <c r="F694" s="5"/>
      <c r="G694" s="5"/>
      <c r="H694" s="5"/>
      <c r="I694" s="5" t="s">
        <v>4204</v>
      </c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7" t="str">
        <f>VLOOKUP(Table1[[#This Row],[Province_Number]],WikiTable[],3)</f>
        <v>Asia</v>
      </c>
      <c r="U694" s="7" t="str">
        <f>VLOOKUP(Table1[[#This Row],[Province_Number]],WikiTable[],4)</f>
        <v>Shanxi / China Proper</v>
      </c>
      <c r="V694" s="7" t="str">
        <f>VLOOKUP(Table1[[#This Row],[Province_Number]],WikiTable[],12)</f>
        <v>Xi'an</v>
      </c>
      <c r="W694" s="7" t="str">
        <f>VLOOKUP(Table1[[#This Row],[Province_Number]],WikiTable[],11)</f>
        <v>Iron</v>
      </c>
      <c r="X694" s="7" t="str">
        <f>VLOOKUP(Table1[[#This Row],[Province_Number]],base[],3)</f>
        <v>MNG</v>
      </c>
      <c r="Y694" s="7">
        <f>VLOOKUP(Table1[[#This Row],[Province_Number]],base[],11)</f>
        <v>6</v>
      </c>
      <c r="Z694" s="7">
        <f>VLOOKUP(Table1[[#This Row],[Province_Number]],base[],12)</f>
        <v>6</v>
      </c>
      <c r="AA694" s="7">
        <f>VLOOKUP(Table1[[#This Row],[Province_Number]],base[],13)</f>
        <v>3</v>
      </c>
      <c r="AB694" s="7" t="str">
        <f>VLOOKUP(Table1[[#This Row],[Province_Number]],base[],14)</f>
        <v>Taiyuan</v>
      </c>
      <c r="AC694" s="7">
        <f>VLOOKUP(Table1[[#This Row],[Province_Number]],base[],15)</f>
        <v>0</v>
      </c>
    </row>
    <row r="695" spans="1:29" ht="16.5" hidden="1" thickTop="1" thickBot="1" x14ac:dyDescent="0.3">
      <c r="A695">
        <v>694</v>
      </c>
      <c r="B695" t="s">
        <v>2527</v>
      </c>
      <c r="C695" s="5"/>
      <c r="D695" s="5"/>
      <c r="E695" s="5"/>
      <c r="F695" s="5"/>
      <c r="G695" s="5"/>
      <c r="H695" s="5"/>
      <c r="I695" s="5" t="s">
        <v>4204</v>
      </c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7" t="str">
        <f>VLOOKUP(Table1[[#This Row],[Province_Number]],WikiTable[],3)</f>
        <v>Asia</v>
      </c>
      <c r="U695" s="7" t="str">
        <f>VLOOKUP(Table1[[#This Row],[Province_Number]],WikiTable[],4)</f>
        <v>Shanxi / China Proper</v>
      </c>
      <c r="V695" s="7" t="str">
        <f>VLOOKUP(Table1[[#This Row],[Province_Number]],WikiTable[],12)</f>
        <v>Xi'an</v>
      </c>
      <c r="W695" s="7" t="str">
        <f>VLOOKUP(Table1[[#This Row],[Province_Number]],WikiTable[],11)</f>
        <v>Iron</v>
      </c>
      <c r="X695" s="7" t="str">
        <f>VLOOKUP(Table1[[#This Row],[Province_Number]],base[],3)</f>
        <v>MNG</v>
      </c>
      <c r="Y695" s="7">
        <f>VLOOKUP(Table1[[#This Row],[Province_Number]],base[],11)</f>
        <v>4</v>
      </c>
      <c r="Z695" s="7">
        <f>VLOOKUP(Table1[[#This Row],[Province_Number]],base[],12)</f>
        <v>4</v>
      </c>
      <c r="AA695" s="7">
        <f>VLOOKUP(Table1[[#This Row],[Province_Number]],base[],13)</f>
        <v>2</v>
      </c>
      <c r="AB695" s="7" t="str">
        <f>VLOOKUP(Table1[[#This Row],[Province_Number]],base[],14)</f>
        <v>Pingyang</v>
      </c>
      <c r="AC695" s="7">
        <f>VLOOKUP(Table1[[#This Row],[Province_Number]],base[],15)</f>
        <v>0</v>
      </c>
    </row>
    <row r="696" spans="1:29" ht="16.5" hidden="1" thickTop="1" thickBot="1" x14ac:dyDescent="0.3">
      <c r="A696">
        <v>695</v>
      </c>
      <c r="B696" t="s">
        <v>2528</v>
      </c>
      <c r="C696" s="5"/>
      <c r="D696" s="5"/>
      <c r="E696" s="5"/>
      <c r="F696" s="5"/>
      <c r="G696" s="5"/>
      <c r="H696" s="5"/>
      <c r="I696" s="5" t="s">
        <v>4204</v>
      </c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7" t="str">
        <f>VLOOKUP(Table1[[#This Row],[Province_Number]],WikiTable[],3)</f>
        <v>Asia</v>
      </c>
      <c r="U696" s="7" t="str">
        <f>VLOOKUP(Table1[[#This Row],[Province_Number]],WikiTable[],4)</f>
        <v>China Proper / Chinese Coast / North Zhili / East Asian Trade Port</v>
      </c>
      <c r="V696" s="7" t="str">
        <f>VLOOKUP(Table1[[#This Row],[Province_Number]],WikiTable[],12)</f>
        <v>Beijing</v>
      </c>
      <c r="W696" s="7" t="str">
        <f>VLOOKUP(Table1[[#This Row],[Province_Number]],WikiTable[],11)</f>
        <v>Salt</v>
      </c>
      <c r="X696" s="7" t="str">
        <f>VLOOKUP(Table1[[#This Row],[Province_Number]],base[],3)</f>
        <v>MNG</v>
      </c>
      <c r="Y696" s="7">
        <f>VLOOKUP(Table1[[#This Row],[Province_Number]],base[],11)</f>
        <v>3</v>
      </c>
      <c r="Z696" s="7">
        <f>VLOOKUP(Table1[[#This Row],[Province_Number]],base[],12)</f>
        <v>3</v>
      </c>
      <c r="AA696" s="7">
        <f>VLOOKUP(Table1[[#This Row],[Province_Number]],base[],13)</f>
        <v>2</v>
      </c>
      <c r="AB696" s="7" t="str">
        <f>VLOOKUP(Table1[[#This Row],[Province_Number]],base[],14)</f>
        <v>Hejian</v>
      </c>
      <c r="AC696" s="7">
        <f>VLOOKUP(Table1[[#This Row],[Province_Number]],base[],15)</f>
        <v>0</v>
      </c>
    </row>
    <row r="697" spans="1:29" ht="16.5" hidden="1" thickTop="1" thickBot="1" x14ac:dyDescent="0.3">
      <c r="A697">
        <v>696</v>
      </c>
      <c r="B697" t="s">
        <v>2531</v>
      </c>
      <c r="C697" s="5"/>
      <c r="D697" s="5"/>
      <c r="E697" s="5"/>
      <c r="F697" s="5"/>
      <c r="G697" s="5"/>
      <c r="H697" s="5"/>
      <c r="I697" s="5" t="s">
        <v>4204</v>
      </c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7" t="str">
        <f>VLOOKUP(Table1[[#This Row],[Province_Number]],WikiTable[],3)</f>
        <v>Asia</v>
      </c>
      <c r="U697" s="7" t="str">
        <f>VLOOKUP(Table1[[#This Row],[Province_Number]],WikiTable[],4)</f>
        <v>China Proper / North Zhili</v>
      </c>
      <c r="V697" s="7" t="str">
        <f>VLOOKUP(Table1[[#This Row],[Province_Number]],WikiTable[],12)</f>
        <v>Beijing</v>
      </c>
      <c r="W697" s="7" t="str">
        <f>VLOOKUP(Table1[[#This Row],[Province_Number]],WikiTable[],11)</f>
        <v>Chinaware</v>
      </c>
      <c r="X697" s="7" t="str">
        <f>VLOOKUP(Table1[[#This Row],[Province_Number]],base[],3)</f>
        <v>MNG</v>
      </c>
      <c r="Y697" s="7">
        <f>VLOOKUP(Table1[[#This Row],[Province_Number]],base[],11)</f>
        <v>4</v>
      </c>
      <c r="Z697" s="7">
        <f>VLOOKUP(Table1[[#This Row],[Province_Number]],base[],12)</f>
        <v>4</v>
      </c>
      <c r="AA697" s="7">
        <f>VLOOKUP(Table1[[#This Row],[Province_Number]],base[],13)</f>
        <v>3</v>
      </c>
      <c r="AB697" s="7" t="str">
        <f>VLOOKUP(Table1[[#This Row],[Province_Number]],base[],14)</f>
        <v>Baoding</v>
      </c>
      <c r="AC697" s="7">
        <f>VLOOKUP(Table1[[#This Row],[Province_Number]],base[],15)</f>
        <v>0</v>
      </c>
    </row>
    <row r="698" spans="1:29" ht="16.5" hidden="1" thickTop="1" thickBot="1" x14ac:dyDescent="0.3">
      <c r="A698">
        <v>697</v>
      </c>
      <c r="B698" t="s">
        <v>2533</v>
      </c>
      <c r="C698" s="5"/>
      <c r="D698" s="5"/>
      <c r="E698" s="5"/>
      <c r="F698" s="5"/>
      <c r="G698" s="5"/>
      <c r="H698" s="5"/>
      <c r="I698" s="5" t="s">
        <v>4204</v>
      </c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7" t="str">
        <f>VLOOKUP(Table1[[#This Row],[Province_Number]],WikiTable[],3)</f>
        <v>Asia</v>
      </c>
      <c r="U698" s="7" t="str">
        <f>VLOOKUP(Table1[[#This Row],[Province_Number]],WikiTable[],4)</f>
        <v>Shanxi / China Proper</v>
      </c>
      <c r="V698" s="7" t="str">
        <f>VLOOKUP(Table1[[#This Row],[Province_Number]],WikiTable[],12)</f>
        <v>Beijing</v>
      </c>
      <c r="W698" s="7" t="str">
        <f>VLOOKUP(Table1[[#This Row],[Province_Number]],WikiTable[],11)</f>
        <v>Iron</v>
      </c>
      <c r="X698" s="7" t="str">
        <f>VLOOKUP(Table1[[#This Row],[Province_Number]],base[],3)</f>
        <v>MNG</v>
      </c>
      <c r="Y698" s="7">
        <f>VLOOKUP(Table1[[#This Row],[Province_Number]],base[],11)</f>
        <v>4</v>
      </c>
      <c r="Z698" s="7">
        <f>VLOOKUP(Table1[[#This Row],[Province_Number]],base[],12)</f>
        <v>4</v>
      </c>
      <c r="AA698" s="7">
        <f>VLOOKUP(Table1[[#This Row],[Province_Number]],base[],13)</f>
        <v>3</v>
      </c>
      <c r="AB698" s="7" t="str">
        <f>VLOOKUP(Table1[[#This Row],[Province_Number]],base[],14)</f>
        <v>Datong</v>
      </c>
      <c r="AC698" s="7">
        <f>VLOOKUP(Table1[[#This Row],[Province_Number]],base[],15)</f>
        <v>0</v>
      </c>
    </row>
    <row r="699" spans="1:29" ht="16.5" hidden="1" thickTop="1" thickBot="1" x14ac:dyDescent="0.3">
      <c r="A699">
        <v>698</v>
      </c>
      <c r="B699" t="s">
        <v>2534</v>
      </c>
      <c r="C699" s="5"/>
      <c r="D699" s="5"/>
      <c r="E699" s="5"/>
      <c r="F699" s="5"/>
      <c r="G699" s="5"/>
      <c r="H699" s="5"/>
      <c r="I699" s="5" t="s">
        <v>4204</v>
      </c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7" t="str">
        <f>VLOOKUP(Table1[[#This Row],[Province_Number]],WikiTable[],3)</f>
        <v>Asia</v>
      </c>
      <c r="U699" s="7" t="str">
        <f>VLOOKUP(Table1[[#This Row],[Province_Number]],WikiTable[],4)</f>
        <v>Shaanxi / China Proper</v>
      </c>
      <c r="V699" s="7" t="str">
        <f>VLOOKUP(Table1[[#This Row],[Province_Number]],WikiTable[],12)</f>
        <v>Xi'an</v>
      </c>
      <c r="W699" s="7" t="str">
        <f>VLOOKUP(Table1[[#This Row],[Province_Number]],WikiTable[],11)</f>
        <v>Salt</v>
      </c>
      <c r="X699" s="7" t="str">
        <f>VLOOKUP(Table1[[#This Row],[Province_Number]],base[],3)</f>
        <v>MNG</v>
      </c>
      <c r="Y699" s="7">
        <f>VLOOKUP(Table1[[#This Row],[Province_Number]],base[],11)</f>
        <v>3</v>
      </c>
      <c r="Z699" s="7">
        <f>VLOOKUP(Table1[[#This Row],[Province_Number]],base[],12)</f>
        <v>3</v>
      </c>
      <c r="AA699" s="7">
        <f>VLOOKUP(Table1[[#This Row],[Province_Number]],base[],13)</f>
        <v>2</v>
      </c>
      <c r="AB699" s="7" t="str">
        <f>VLOOKUP(Table1[[#This Row],[Province_Number]],base[],14)</f>
        <v>Ningxia</v>
      </c>
      <c r="AC699" s="7">
        <f>VLOOKUP(Table1[[#This Row],[Province_Number]],base[],15)</f>
        <v>0</v>
      </c>
    </row>
    <row r="700" spans="1:29" ht="16.5" hidden="1" thickTop="1" thickBot="1" x14ac:dyDescent="0.3">
      <c r="A700">
        <v>699</v>
      </c>
      <c r="B700" t="s">
        <v>2536</v>
      </c>
      <c r="C700" s="5"/>
      <c r="D700" s="5"/>
      <c r="E700" s="5"/>
      <c r="F700" s="5"/>
      <c r="G700" s="5"/>
      <c r="H700" s="5"/>
      <c r="I700" s="5" t="s">
        <v>4204</v>
      </c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7" t="str">
        <f>VLOOKUP(Table1[[#This Row],[Province_Number]],WikiTable[],3)</f>
        <v>Asia</v>
      </c>
      <c r="U700" s="7" t="str">
        <f>VLOOKUP(Table1[[#This Row],[Province_Number]],WikiTable[],4)</f>
        <v>Shaanxi / China Proper</v>
      </c>
      <c r="V700" s="7" t="str">
        <f>VLOOKUP(Table1[[#This Row],[Province_Number]],WikiTable[],12)</f>
        <v>Xi'an</v>
      </c>
      <c r="W700" s="7" t="str">
        <f>VLOOKUP(Table1[[#This Row],[Province_Number]],WikiTable[],11)</f>
        <v>Grain</v>
      </c>
      <c r="X700" s="7" t="str">
        <f>VLOOKUP(Table1[[#This Row],[Province_Number]],base[],3)</f>
        <v>MNG</v>
      </c>
      <c r="Y700" s="7">
        <f>VLOOKUP(Table1[[#This Row],[Province_Number]],base[],11)</f>
        <v>6</v>
      </c>
      <c r="Z700" s="7">
        <f>VLOOKUP(Table1[[#This Row],[Province_Number]],base[],12)</f>
        <v>6</v>
      </c>
      <c r="AA700" s="7">
        <f>VLOOKUP(Table1[[#This Row],[Province_Number]],base[],13)</f>
        <v>3</v>
      </c>
      <c r="AB700" s="7" t="str">
        <f>VLOOKUP(Table1[[#This Row],[Province_Number]],base[],14)</f>
        <v>Lanzhou</v>
      </c>
      <c r="AC700" s="7">
        <f>VLOOKUP(Table1[[#This Row],[Province_Number]],base[],15)</f>
        <v>0</v>
      </c>
    </row>
    <row r="701" spans="1:29" ht="16.5" hidden="1" thickTop="1" thickBot="1" x14ac:dyDescent="0.3">
      <c r="A701">
        <v>700</v>
      </c>
      <c r="B701" t="s">
        <v>2498</v>
      </c>
      <c r="C701" s="5"/>
      <c r="D701" s="5"/>
      <c r="E701" s="5"/>
      <c r="F701" s="5"/>
      <c r="G701" s="5"/>
      <c r="H701" s="5"/>
      <c r="I701" s="5" t="s">
        <v>4204</v>
      </c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7" t="str">
        <f>VLOOKUP(Table1[[#This Row],[Province_Number]],WikiTable[],3)</f>
        <v>Asia</v>
      </c>
      <c r="U701" s="7" t="str">
        <f>VLOOKUP(Table1[[#This Row],[Province_Number]],WikiTable[],4)</f>
        <v>Shaanxi / China Proper</v>
      </c>
      <c r="V701" s="7" t="str">
        <f>VLOOKUP(Table1[[#This Row],[Province_Number]],WikiTable[],12)</f>
        <v>Xi'an</v>
      </c>
      <c r="W701" s="7" t="str">
        <f>VLOOKUP(Table1[[#This Row],[Province_Number]],WikiTable[],11)</f>
        <v>Grain</v>
      </c>
      <c r="X701" s="7" t="str">
        <f>VLOOKUP(Table1[[#This Row],[Province_Number]],base[],3)</f>
        <v>MNG</v>
      </c>
      <c r="Y701" s="7">
        <f>VLOOKUP(Table1[[#This Row],[Province_Number]],base[],11)</f>
        <v>8</v>
      </c>
      <c r="Z701" s="7">
        <f>VLOOKUP(Table1[[#This Row],[Province_Number]],base[],12)</f>
        <v>8</v>
      </c>
      <c r="AA701" s="7">
        <f>VLOOKUP(Table1[[#This Row],[Province_Number]],base[],13)</f>
        <v>3</v>
      </c>
      <c r="AB701" s="7" t="str">
        <f>VLOOKUP(Table1[[#This Row],[Province_Number]],base[],14)</f>
        <v>Xi'an</v>
      </c>
      <c r="AC701" s="7">
        <f>VLOOKUP(Table1[[#This Row],[Province_Number]],base[],15)</f>
        <v>0</v>
      </c>
    </row>
    <row r="702" spans="1:29" ht="16.5" hidden="1" thickTop="1" thickBot="1" x14ac:dyDescent="0.3">
      <c r="A702">
        <v>701</v>
      </c>
      <c r="B702" t="s">
        <v>2537</v>
      </c>
      <c r="C702" s="5"/>
      <c r="D702" s="5"/>
      <c r="E702" s="5"/>
      <c r="F702" s="5"/>
      <c r="G702" s="5"/>
      <c r="H702" s="5"/>
      <c r="I702" s="5" t="s">
        <v>4204</v>
      </c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7" t="str">
        <f>VLOOKUP(Table1[[#This Row],[Province_Number]],WikiTable[],3)</f>
        <v>Asia</v>
      </c>
      <c r="U702" s="7" t="str">
        <f>VLOOKUP(Table1[[#This Row],[Province_Number]],WikiTable[],4)</f>
        <v>Inner Mongolia / Mongolia</v>
      </c>
      <c r="V702" s="7" t="str">
        <f>VLOOKUP(Table1[[#This Row],[Province_Number]],WikiTable[],12)</f>
        <v>Xi'an</v>
      </c>
      <c r="W702" s="7" t="str">
        <f>VLOOKUP(Table1[[#This Row],[Province_Number]],WikiTable[],11)</f>
        <v>Wool</v>
      </c>
      <c r="X702" s="7" t="str">
        <f>VLOOKUP(Table1[[#This Row],[Province_Number]],base[],3)</f>
        <v>MNG</v>
      </c>
      <c r="Y702" s="7">
        <f>VLOOKUP(Table1[[#This Row],[Province_Number]],base[],11)</f>
        <v>2</v>
      </c>
      <c r="Z702" s="7">
        <f>VLOOKUP(Table1[[#This Row],[Province_Number]],base[],12)</f>
        <v>2</v>
      </c>
      <c r="AA702" s="7">
        <f>VLOOKUP(Table1[[#This Row],[Province_Number]],base[],13)</f>
        <v>4</v>
      </c>
      <c r="AB702" s="7" t="str">
        <f>VLOOKUP(Table1[[#This Row],[Province_Number]],base[],14)</f>
        <v>Ordos</v>
      </c>
      <c r="AC702" s="7">
        <f>VLOOKUP(Table1[[#This Row],[Province_Number]],base[],15)</f>
        <v>0</v>
      </c>
    </row>
    <row r="703" spans="1:29" ht="16.5" hidden="1" thickTop="1" thickBot="1" x14ac:dyDescent="0.3">
      <c r="A703">
        <v>702</v>
      </c>
      <c r="B703" t="s">
        <v>2539</v>
      </c>
      <c r="C703" s="5"/>
      <c r="D703" s="5"/>
      <c r="E703" s="5"/>
      <c r="F703" s="5"/>
      <c r="G703" s="5"/>
      <c r="H703" s="5"/>
      <c r="I703" s="5" t="s">
        <v>4204</v>
      </c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7" t="str">
        <f>VLOOKUP(Table1[[#This Row],[Province_Number]],WikiTable[],3)</f>
        <v>Asia</v>
      </c>
      <c r="U703" s="7" t="str">
        <f>VLOOKUP(Table1[[#This Row],[Province_Number]],WikiTable[],4)</f>
        <v>Inner Mongolia / Mongolia</v>
      </c>
      <c r="V703" s="7" t="str">
        <f>VLOOKUP(Table1[[#This Row],[Province_Number]],WikiTable[],12)</f>
        <v>Xi'an</v>
      </c>
      <c r="W703" s="7" t="str">
        <f>VLOOKUP(Table1[[#This Row],[Province_Number]],WikiTable[],11)</f>
        <v>Iron</v>
      </c>
      <c r="X703" s="7" t="str">
        <f>VLOOKUP(Table1[[#This Row],[Province_Number]],base[],3)</f>
        <v>MNG</v>
      </c>
      <c r="Y703" s="7">
        <f>VLOOKUP(Table1[[#This Row],[Province_Number]],base[],11)</f>
        <v>4</v>
      </c>
      <c r="Z703" s="7">
        <f>VLOOKUP(Table1[[#This Row],[Province_Number]],base[],12)</f>
        <v>4</v>
      </c>
      <c r="AA703" s="7">
        <f>VLOOKUP(Table1[[#This Row],[Province_Number]],base[],13)</f>
        <v>4</v>
      </c>
      <c r="AB703" s="7" t="str">
        <f>VLOOKUP(Table1[[#This Row],[Province_Number]],base[],14)</f>
        <v>Hohhot</v>
      </c>
      <c r="AC703" s="7">
        <f>VLOOKUP(Table1[[#This Row],[Province_Number]],base[],15)</f>
        <v>0</v>
      </c>
    </row>
    <row r="704" spans="1:29" ht="16.5" hidden="1" thickTop="1" thickBot="1" x14ac:dyDescent="0.3">
      <c r="A704">
        <v>703</v>
      </c>
      <c r="B704" t="s">
        <v>2540</v>
      </c>
      <c r="C704" s="5"/>
      <c r="D704" s="5"/>
      <c r="E704" s="5"/>
      <c r="F704" s="5"/>
      <c r="G704" s="5"/>
      <c r="H704" s="5"/>
      <c r="I704" s="5" t="s">
        <v>4204</v>
      </c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7" t="str">
        <f>VLOOKUP(Table1[[#This Row],[Province_Number]],WikiTable[],3)</f>
        <v>Asia</v>
      </c>
      <c r="U704" s="7" t="str">
        <f>VLOOKUP(Table1[[#This Row],[Province_Number]],WikiTable[],4)</f>
        <v>China Proper / North Zhili</v>
      </c>
      <c r="V704" s="7" t="str">
        <f>VLOOKUP(Table1[[#This Row],[Province_Number]],WikiTable[],12)</f>
        <v>Beijing</v>
      </c>
      <c r="W704" s="7" t="str">
        <f>VLOOKUP(Table1[[#This Row],[Province_Number]],WikiTable[],11)</f>
        <v>Wool</v>
      </c>
      <c r="X704" s="7" t="str">
        <f>VLOOKUP(Table1[[#This Row],[Province_Number]],base[],3)</f>
        <v>KRC</v>
      </c>
      <c r="Y704" s="7">
        <f>VLOOKUP(Table1[[#This Row],[Province_Number]],base[],11)</f>
        <v>3</v>
      </c>
      <c r="Z704" s="7">
        <f>VLOOKUP(Table1[[#This Row],[Province_Number]],base[],12)</f>
        <v>3</v>
      </c>
      <c r="AA704" s="7">
        <f>VLOOKUP(Table1[[#This Row],[Province_Number]],base[],13)</f>
        <v>1</v>
      </c>
      <c r="AB704" s="7" t="str">
        <f>VLOOKUP(Table1[[#This Row],[Province_Number]],base[],14)</f>
        <v>Chengde</v>
      </c>
      <c r="AC704" s="7">
        <f>VLOOKUP(Table1[[#This Row],[Province_Number]],base[],15)</f>
        <v>0</v>
      </c>
    </row>
    <row r="705" spans="1:29" ht="16.5" hidden="1" thickTop="1" thickBot="1" x14ac:dyDescent="0.3">
      <c r="A705">
        <v>704</v>
      </c>
      <c r="B705" t="s">
        <v>2543</v>
      </c>
      <c r="C705" s="5"/>
      <c r="D705" s="5"/>
      <c r="E705" s="5"/>
      <c r="F705" s="5"/>
      <c r="G705" s="5"/>
      <c r="H705" s="5"/>
      <c r="I705" s="5" t="s">
        <v>4204</v>
      </c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7" t="str">
        <f>VLOOKUP(Table1[[#This Row],[Province_Number]],WikiTable[],3)</f>
        <v>Asia</v>
      </c>
      <c r="U705" s="7" t="str">
        <f>VLOOKUP(Table1[[#This Row],[Province_Number]],WikiTable[],4)</f>
        <v>Inner Manchuria / Chinese Coast / Manchuria / East Asian Trade Port</v>
      </c>
      <c r="V705" s="7" t="str">
        <f>VLOOKUP(Table1[[#This Row],[Province_Number]],WikiTable[],12)</f>
        <v>Beijing</v>
      </c>
      <c r="W705" s="7" t="str">
        <f>VLOOKUP(Table1[[#This Row],[Province_Number]],WikiTable[],11)</f>
        <v>Grain</v>
      </c>
      <c r="X705" s="7" t="str">
        <f>VLOOKUP(Table1[[#This Row],[Province_Number]],base[],3)</f>
        <v>MNG</v>
      </c>
      <c r="Y705" s="7">
        <f>VLOOKUP(Table1[[#This Row],[Province_Number]],base[],11)</f>
        <v>2</v>
      </c>
      <c r="Z705" s="7">
        <f>VLOOKUP(Table1[[#This Row],[Province_Number]],base[],12)</f>
        <v>2</v>
      </c>
      <c r="AA705" s="7">
        <f>VLOOKUP(Table1[[#This Row],[Province_Number]],base[],13)</f>
        <v>2</v>
      </c>
      <c r="AB705" s="7" t="str">
        <f>VLOOKUP(Table1[[#This Row],[Province_Number]],base[],14)</f>
        <v>Ningyuan</v>
      </c>
      <c r="AC705" s="7">
        <f>VLOOKUP(Table1[[#This Row],[Province_Number]],base[],15)</f>
        <v>0</v>
      </c>
    </row>
    <row r="706" spans="1:29" ht="16.5" hidden="1" thickTop="1" thickBot="1" x14ac:dyDescent="0.3">
      <c r="A706">
        <v>705</v>
      </c>
      <c r="B706" t="s">
        <v>2545</v>
      </c>
      <c r="C706" s="5"/>
      <c r="D706" s="5"/>
      <c r="E706" s="5"/>
      <c r="F706" s="5"/>
      <c r="G706" s="5"/>
      <c r="H706" s="5"/>
      <c r="I706" s="5" t="s">
        <v>6786</v>
      </c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7" t="str">
        <f>VLOOKUP(Table1[[#This Row],[Province_Number]],WikiTable[],3)</f>
        <v>Asia</v>
      </c>
      <c r="U706" s="7" t="str">
        <f>VLOOKUP(Table1[[#This Row],[Province_Number]],WikiTable[],4)</f>
        <v>Tibet</v>
      </c>
      <c r="V706" s="7" t="str">
        <f>VLOOKUP(Table1[[#This Row],[Province_Number]],WikiTable[],12)</f>
        <v>Lhasa</v>
      </c>
      <c r="W706" s="7" t="str">
        <f>VLOOKUP(Table1[[#This Row],[Province_Number]],WikiTable[],11)</f>
        <v>Wool</v>
      </c>
      <c r="X706" s="7" t="str">
        <f>VLOOKUP(Table1[[#This Row],[Province_Number]],base[],3)</f>
        <v>KAM</v>
      </c>
      <c r="Y706" s="7">
        <f>VLOOKUP(Table1[[#This Row],[Province_Number]],base[],11)</f>
        <v>1</v>
      </c>
      <c r="Z706" s="7">
        <f>VLOOKUP(Table1[[#This Row],[Province_Number]],base[],12)</f>
        <v>1</v>
      </c>
      <c r="AA706" s="7">
        <f>VLOOKUP(Table1[[#This Row],[Province_Number]],base[],13)</f>
        <v>2</v>
      </c>
      <c r="AB706" s="7" t="str">
        <f>VLOOKUP(Table1[[#This Row],[Province_Number]],base[],14)</f>
        <v>Gyegu</v>
      </c>
      <c r="AC706" s="7">
        <f>VLOOKUP(Table1[[#This Row],[Province_Number]],base[],15)</f>
        <v>0</v>
      </c>
    </row>
    <row r="707" spans="1:29" ht="16.5" hidden="1" thickTop="1" thickBot="1" x14ac:dyDescent="0.3">
      <c r="A707">
        <v>706</v>
      </c>
      <c r="B707" t="s">
        <v>2546</v>
      </c>
      <c r="C707" s="5"/>
      <c r="D707" s="5"/>
      <c r="E707" s="5"/>
      <c r="F707" s="5"/>
      <c r="G707" s="5"/>
      <c r="H707" s="5"/>
      <c r="I707" s="5" t="s">
        <v>4215</v>
      </c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7" t="str">
        <f>VLOOKUP(Table1[[#This Row],[Province_Number]],WikiTable[],3)</f>
        <v>Asia</v>
      </c>
      <c r="U707" s="7" t="str">
        <f>VLOOKUP(Table1[[#This Row],[Province_Number]],WikiTable[],4)</f>
        <v>Tibet</v>
      </c>
      <c r="V707" s="7" t="str">
        <f>VLOOKUP(Table1[[#This Row],[Province_Number]],WikiTable[],12)</f>
        <v>Yumen</v>
      </c>
      <c r="W707" s="7" t="str">
        <f>VLOOKUP(Table1[[#This Row],[Province_Number]],WikiTable[],11)</f>
        <v>Salt</v>
      </c>
      <c r="X707" s="7" t="str">
        <f>VLOOKUP(Table1[[#This Row],[Province_Number]],base[],3)</f>
        <v>SYG</v>
      </c>
      <c r="Y707" s="7">
        <f>VLOOKUP(Table1[[#This Row],[Province_Number]],base[],11)</f>
        <v>1</v>
      </c>
      <c r="Z707" s="7">
        <f>VLOOKUP(Table1[[#This Row],[Province_Number]],base[],12)</f>
        <v>1</v>
      </c>
      <c r="AA707" s="7">
        <f>VLOOKUP(Table1[[#This Row],[Province_Number]],base[],13)</f>
        <v>2</v>
      </c>
      <c r="AB707" s="7" t="str">
        <f>VLOOKUP(Table1[[#This Row],[Province_Number]],base[],14)</f>
        <v>Tsaidam</v>
      </c>
      <c r="AC707" s="7">
        <f>VLOOKUP(Table1[[#This Row],[Province_Number]],base[],15)</f>
        <v>0</v>
      </c>
    </row>
    <row r="708" spans="1:29" ht="16.5" hidden="1" thickTop="1" thickBot="1" x14ac:dyDescent="0.3">
      <c r="A708">
        <v>707</v>
      </c>
      <c r="B708" t="s">
        <v>2549</v>
      </c>
      <c r="C708" s="5"/>
      <c r="D708" s="5"/>
      <c r="E708" s="5"/>
      <c r="F708" s="5"/>
      <c r="G708" s="5"/>
      <c r="H708" s="5"/>
      <c r="I708" s="5" t="s">
        <v>4215</v>
      </c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7" t="str">
        <f>VLOOKUP(Table1[[#This Row],[Province_Number]],WikiTable[],3)</f>
        <v>Asia</v>
      </c>
      <c r="U708" s="7" t="str">
        <f>VLOOKUP(Table1[[#This Row],[Province_Number]],WikiTable[],4)</f>
        <v>Shaanxi / China Proper</v>
      </c>
      <c r="V708" s="7" t="str">
        <f>VLOOKUP(Table1[[#This Row],[Province_Number]],WikiTable[],12)</f>
        <v>Yumen</v>
      </c>
      <c r="W708" s="7" t="str">
        <f>VLOOKUP(Table1[[#This Row],[Province_Number]],WikiTable[],11)</f>
        <v>Wool</v>
      </c>
      <c r="X708" s="7" t="str">
        <f>VLOOKUP(Table1[[#This Row],[Province_Number]],base[],3)</f>
        <v>MNG</v>
      </c>
      <c r="Y708" s="7">
        <f>VLOOKUP(Table1[[#This Row],[Province_Number]],base[],11)</f>
        <v>2</v>
      </c>
      <c r="Z708" s="7">
        <f>VLOOKUP(Table1[[#This Row],[Province_Number]],base[],12)</f>
        <v>2</v>
      </c>
      <c r="AA708" s="7">
        <f>VLOOKUP(Table1[[#This Row],[Province_Number]],base[],13)</f>
        <v>1</v>
      </c>
      <c r="AB708" s="7" t="str">
        <f>VLOOKUP(Table1[[#This Row],[Province_Number]],base[],14)</f>
        <v>Yumen</v>
      </c>
      <c r="AC708" s="7">
        <f>VLOOKUP(Table1[[#This Row],[Province_Number]],base[],15)</f>
        <v>0</v>
      </c>
    </row>
    <row r="709" spans="1:29" ht="16.5" hidden="1" thickTop="1" thickBot="1" x14ac:dyDescent="0.3">
      <c r="A709">
        <v>708</v>
      </c>
      <c r="B709" t="s">
        <v>2550</v>
      </c>
      <c r="C709" s="5"/>
      <c r="D709" s="5"/>
      <c r="E709" s="5"/>
      <c r="F709" s="5"/>
      <c r="G709" s="5"/>
      <c r="H709" s="5"/>
      <c r="I709" s="5" t="s">
        <v>4215</v>
      </c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7" t="str">
        <f>VLOOKUP(Table1[[#This Row],[Province_Number]],WikiTable[],3)</f>
        <v>Asia</v>
      </c>
      <c r="U709" s="7" t="str">
        <f>VLOOKUP(Table1[[#This Row],[Province_Number]],WikiTable[],4)</f>
        <v>Shaanxi / China Proper</v>
      </c>
      <c r="V709" s="7" t="str">
        <f>VLOOKUP(Table1[[#This Row],[Province_Number]],WikiTable[],12)</f>
        <v>Yumen</v>
      </c>
      <c r="W709" s="7" t="str">
        <f>VLOOKUP(Table1[[#This Row],[Province_Number]],WikiTable[],11)</f>
        <v>Wool</v>
      </c>
      <c r="X709" s="7" t="str">
        <f>VLOOKUP(Table1[[#This Row],[Province_Number]],base[],3)</f>
        <v>MNG</v>
      </c>
      <c r="Y709" s="7">
        <f>VLOOKUP(Table1[[#This Row],[Province_Number]],base[],11)</f>
        <v>3</v>
      </c>
      <c r="Z709" s="7">
        <f>VLOOKUP(Table1[[#This Row],[Province_Number]],base[],12)</f>
        <v>3</v>
      </c>
      <c r="AA709" s="7">
        <f>VLOOKUP(Table1[[#This Row],[Province_Number]],base[],13)</f>
        <v>1</v>
      </c>
      <c r="AB709" s="7" t="str">
        <f>VLOOKUP(Table1[[#This Row],[Province_Number]],base[],14)</f>
        <v>Zhangye</v>
      </c>
      <c r="AC709" s="7">
        <f>VLOOKUP(Table1[[#This Row],[Province_Number]],base[],15)</f>
        <v>0</v>
      </c>
    </row>
    <row r="710" spans="1:29" ht="16.5" hidden="1" thickTop="1" thickBot="1" x14ac:dyDescent="0.3">
      <c r="A710">
        <v>709</v>
      </c>
      <c r="B710" t="s">
        <v>2551</v>
      </c>
      <c r="C710" s="5"/>
      <c r="D710" s="5"/>
      <c r="E710" s="5"/>
      <c r="F710" s="5"/>
      <c r="G710" s="5"/>
      <c r="H710" s="5"/>
      <c r="I710" s="5" t="s">
        <v>4204</v>
      </c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7" t="str">
        <f>VLOOKUP(Table1[[#This Row],[Province_Number]],WikiTable[],3)</f>
        <v>Asia</v>
      </c>
      <c r="U710" s="7" t="str">
        <f>VLOOKUP(Table1[[#This Row],[Province_Number]],WikiTable[],4)</f>
        <v>Inner Mongolia / Mongolia</v>
      </c>
      <c r="V710" s="7" t="str">
        <f>VLOOKUP(Table1[[#This Row],[Province_Number]],WikiTable[],12)</f>
        <v>Xi'an</v>
      </c>
      <c r="W710" s="7" t="str">
        <f>VLOOKUP(Table1[[#This Row],[Province_Number]],WikiTable[],11)</f>
        <v>Wool</v>
      </c>
      <c r="X710" s="7" t="str">
        <f>VLOOKUP(Table1[[#This Row],[Province_Number]],base[],3)</f>
        <v>OIR</v>
      </c>
      <c r="Y710" s="7">
        <f>VLOOKUP(Table1[[#This Row],[Province_Number]],base[],11)</f>
        <v>1</v>
      </c>
      <c r="Z710" s="7">
        <f>VLOOKUP(Table1[[#This Row],[Province_Number]],base[],12)</f>
        <v>1</v>
      </c>
      <c r="AA710" s="7">
        <f>VLOOKUP(Table1[[#This Row],[Province_Number]],base[],13)</f>
        <v>2</v>
      </c>
      <c r="AB710" s="7" t="str">
        <f>VLOOKUP(Table1[[#This Row],[Province_Number]],base[],14)</f>
        <v>Alxa</v>
      </c>
      <c r="AC710" s="7">
        <f>VLOOKUP(Table1[[#This Row],[Province_Number]],base[],15)</f>
        <v>0</v>
      </c>
    </row>
    <row r="711" spans="1:29" ht="16.5" hidden="1" thickTop="1" thickBot="1" x14ac:dyDescent="0.3">
      <c r="A711">
        <v>710</v>
      </c>
      <c r="B711" t="s">
        <v>2552</v>
      </c>
      <c r="C711" s="5"/>
      <c r="D711" s="5"/>
      <c r="E711" s="5"/>
      <c r="F711" s="5"/>
      <c r="G711" s="5"/>
      <c r="H711" s="5"/>
      <c r="I711" s="5" t="s">
        <v>4215</v>
      </c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7" t="str">
        <f>VLOOKUP(Table1[[#This Row],[Province_Number]],WikiTable[],3)</f>
        <v>Asia</v>
      </c>
      <c r="U711" s="7" t="str">
        <f>VLOOKUP(Table1[[#This Row],[Province_Number]],WikiTable[],4)</f>
        <v>Tarim Basin</v>
      </c>
      <c r="V711" s="7" t="str">
        <f>VLOOKUP(Table1[[#This Row],[Province_Number]],WikiTable[],12)</f>
        <v>Yumen</v>
      </c>
      <c r="W711" s="7" t="str">
        <f>VLOOKUP(Table1[[#This Row],[Province_Number]],WikiTable[],11)</f>
        <v>Cloth</v>
      </c>
      <c r="X711" s="7" t="str">
        <f>VLOOKUP(Table1[[#This Row],[Province_Number]],base[],3)</f>
        <v>KAS</v>
      </c>
      <c r="Y711" s="7">
        <f>VLOOKUP(Table1[[#This Row],[Province_Number]],base[],11)</f>
        <v>2</v>
      </c>
      <c r="Z711" s="7">
        <f>VLOOKUP(Table1[[#This Row],[Province_Number]],base[],12)</f>
        <v>2</v>
      </c>
      <c r="AA711" s="7">
        <f>VLOOKUP(Table1[[#This Row],[Province_Number]],base[],13)</f>
        <v>3</v>
      </c>
      <c r="AB711" s="7" t="str">
        <f>VLOOKUP(Table1[[#This Row],[Province_Number]],base[],14)</f>
        <v>Hotan</v>
      </c>
      <c r="AC711" s="7">
        <f>VLOOKUP(Table1[[#This Row],[Province_Number]],base[],15)</f>
        <v>0</v>
      </c>
    </row>
    <row r="712" spans="1:29" ht="16.5" hidden="1" thickTop="1" thickBot="1" x14ac:dyDescent="0.3">
      <c r="A712">
        <v>711</v>
      </c>
      <c r="B712" t="s">
        <v>2555</v>
      </c>
      <c r="C712" s="5"/>
      <c r="D712" s="5"/>
      <c r="E712" s="5"/>
      <c r="F712" s="5"/>
      <c r="G712" s="5"/>
      <c r="H712" s="5"/>
      <c r="I712" s="5" t="s">
        <v>4215</v>
      </c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7" t="str">
        <f>VLOOKUP(Table1[[#This Row],[Province_Number]],WikiTable[],3)</f>
        <v>Asia</v>
      </c>
      <c r="U712" s="7" t="str">
        <f>VLOOKUP(Table1[[#This Row],[Province_Number]],WikiTable[],4)</f>
        <v>Tarim Basin</v>
      </c>
      <c r="V712" s="7" t="str">
        <f>VLOOKUP(Table1[[#This Row],[Province_Number]],WikiTable[],12)</f>
        <v>Yumen</v>
      </c>
      <c r="W712" s="7" t="str">
        <f>VLOOKUP(Table1[[#This Row],[Province_Number]],WikiTable[],11)</f>
        <v>Wool</v>
      </c>
      <c r="X712" s="7" t="str">
        <f>VLOOKUP(Table1[[#This Row],[Province_Number]],base[],3)</f>
        <v>KAS</v>
      </c>
      <c r="Y712" s="7">
        <f>VLOOKUP(Table1[[#This Row],[Province_Number]],base[],11)</f>
        <v>1</v>
      </c>
      <c r="Z712" s="7">
        <f>VLOOKUP(Table1[[#This Row],[Province_Number]],base[],12)</f>
        <v>1</v>
      </c>
      <c r="AA712" s="7">
        <f>VLOOKUP(Table1[[#This Row],[Province_Number]],base[],13)</f>
        <v>2</v>
      </c>
      <c r="AB712" s="7" t="str">
        <f>VLOOKUP(Table1[[#This Row],[Province_Number]],base[],14)</f>
        <v>Qarqan</v>
      </c>
      <c r="AC712" s="7">
        <f>VLOOKUP(Table1[[#This Row],[Province_Number]],base[],15)</f>
        <v>0</v>
      </c>
    </row>
    <row r="713" spans="1:29" ht="16.5" hidden="1" thickTop="1" thickBot="1" x14ac:dyDescent="0.3">
      <c r="A713">
        <v>712</v>
      </c>
      <c r="B713" t="s">
        <v>2556</v>
      </c>
      <c r="C713" s="5"/>
      <c r="D713" s="5"/>
      <c r="E713" s="5"/>
      <c r="F713" s="5"/>
      <c r="G713" s="5"/>
      <c r="H713" s="5"/>
      <c r="I713" s="5" t="s">
        <v>4215</v>
      </c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7" t="str">
        <f>VLOOKUP(Table1[[#This Row],[Province_Number]],WikiTable[],3)</f>
        <v>Asia</v>
      </c>
      <c r="U713" s="7" t="str">
        <f>VLOOKUP(Table1[[#This Row],[Province_Number]],WikiTable[],4)</f>
        <v>Tarim Basin</v>
      </c>
      <c r="V713" s="7" t="str">
        <f>VLOOKUP(Table1[[#This Row],[Province_Number]],WikiTable[],12)</f>
        <v>Yumen</v>
      </c>
      <c r="W713" s="7" t="str">
        <f>VLOOKUP(Table1[[#This Row],[Province_Number]],WikiTable[],11)</f>
        <v>Cotton</v>
      </c>
      <c r="X713" s="7" t="str">
        <f>VLOOKUP(Table1[[#This Row],[Province_Number]],base[],3)</f>
        <v>KAS</v>
      </c>
      <c r="Y713" s="7">
        <f>VLOOKUP(Table1[[#This Row],[Province_Number]],base[],11)</f>
        <v>2</v>
      </c>
      <c r="Z713" s="7">
        <f>VLOOKUP(Table1[[#This Row],[Province_Number]],base[],12)</f>
        <v>2</v>
      </c>
      <c r="AA713" s="7">
        <f>VLOOKUP(Table1[[#This Row],[Province_Number]],base[],13)</f>
        <v>2</v>
      </c>
      <c r="AB713" s="7" t="str">
        <f>VLOOKUP(Table1[[#This Row],[Province_Number]],base[],14)</f>
        <v>Aksu</v>
      </c>
      <c r="AC713" s="7">
        <f>VLOOKUP(Table1[[#This Row],[Province_Number]],base[],15)</f>
        <v>0</v>
      </c>
    </row>
    <row r="714" spans="1:29" ht="16.5" hidden="1" thickTop="1" thickBot="1" x14ac:dyDescent="0.3">
      <c r="A714">
        <v>713</v>
      </c>
      <c r="B714" t="s">
        <v>2557</v>
      </c>
      <c r="C714" s="5"/>
      <c r="D714" s="5"/>
      <c r="E714" s="5"/>
      <c r="F714" s="5"/>
      <c r="G714" s="5"/>
      <c r="H714" s="5"/>
      <c r="I714" s="5" t="s">
        <v>4215</v>
      </c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7" t="str">
        <f>VLOOKUP(Table1[[#This Row],[Province_Number]],WikiTable[],3)</f>
        <v>Asia</v>
      </c>
      <c r="U714" s="7" t="str">
        <f>VLOOKUP(Table1[[#This Row],[Province_Number]],WikiTable[],4)</f>
        <v>Zungaria</v>
      </c>
      <c r="V714" s="7" t="str">
        <f>VLOOKUP(Table1[[#This Row],[Province_Number]],WikiTable[],12)</f>
        <v>Yumen</v>
      </c>
      <c r="W714" s="7" t="str">
        <f>VLOOKUP(Table1[[#This Row],[Province_Number]],WikiTable[],11)</f>
        <v>Salt</v>
      </c>
      <c r="X714" s="7" t="str">
        <f>VLOOKUP(Table1[[#This Row],[Province_Number]],base[],3)</f>
        <v>CHG</v>
      </c>
      <c r="Y714" s="7">
        <f>VLOOKUP(Table1[[#This Row],[Province_Number]],base[],11)</f>
        <v>2</v>
      </c>
      <c r="Z714" s="7">
        <f>VLOOKUP(Table1[[#This Row],[Province_Number]],base[],12)</f>
        <v>2</v>
      </c>
      <c r="AA714" s="7">
        <f>VLOOKUP(Table1[[#This Row],[Province_Number]],base[],13)</f>
        <v>2</v>
      </c>
      <c r="AB714" s="7" t="str">
        <f>VLOOKUP(Table1[[#This Row],[Province_Number]],base[],14)</f>
        <v>Bechbaliq</v>
      </c>
      <c r="AC714" s="7">
        <f>VLOOKUP(Table1[[#This Row],[Province_Number]],base[],15)</f>
        <v>0</v>
      </c>
    </row>
    <row r="715" spans="1:29" ht="16.5" hidden="1" thickTop="1" thickBot="1" x14ac:dyDescent="0.3">
      <c r="A715">
        <v>714</v>
      </c>
      <c r="B715" t="s">
        <v>2560</v>
      </c>
      <c r="C715" s="5"/>
      <c r="D715" s="5"/>
      <c r="E715" s="5"/>
      <c r="F715" s="5"/>
      <c r="G715" s="5"/>
      <c r="H715" s="5"/>
      <c r="I715" s="5" t="s">
        <v>4215</v>
      </c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7" t="str">
        <f>VLOOKUP(Table1[[#This Row],[Province_Number]],WikiTable[],3)</f>
        <v>Asia</v>
      </c>
      <c r="U715" s="7" t="str">
        <f>VLOOKUP(Table1[[#This Row],[Province_Number]],WikiTable[],4)</f>
        <v>Zungaria / Central Asia</v>
      </c>
      <c r="V715" s="7" t="str">
        <f>VLOOKUP(Table1[[#This Row],[Province_Number]],WikiTable[],12)</f>
        <v>Yumen</v>
      </c>
      <c r="W715" s="7" t="str">
        <f>VLOOKUP(Table1[[#This Row],[Province_Number]],WikiTable[],11)</f>
        <v>Wool</v>
      </c>
      <c r="X715" s="7" t="str">
        <f>VLOOKUP(Table1[[#This Row],[Province_Number]],base[],3)</f>
        <v>OIR</v>
      </c>
      <c r="Y715" s="7">
        <f>VLOOKUP(Table1[[#This Row],[Province_Number]],base[],11)</f>
        <v>1</v>
      </c>
      <c r="Z715" s="7">
        <f>VLOOKUP(Table1[[#This Row],[Province_Number]],base[],12)</f>
        <v>1</v>
      </c>
      <c r="AA715" s="7">
        <f>VLOOKUP(Table1[[#This Row],[Province_Number]],base[],13)</f>
        <v>2</v>
      </c>
      <c r="AB715" s="7" t="str">
        <f>VLOOKUP(Table1[[#This Row],[Province_Number]],base[],14)</f>
        <v>Hoboksar</v>
      </c>
      <c r="AC715" s="7">
        <f>VLOOKUP(Table1[[#This Row],[Province_Number]],base[],15)</f>
        <v>0</v>
      </c>
    </row>
    <row r="716" spans="1:29" ht="16.5" hidden="1" thickTop="1" thickBot="1" x14ac:dyDescent="0.3">
      <c r="A716">
        <v>715</v>
      </c>
      <c r="B716" t="s">
        <v>2562</v>
      </c>
      <c r="C716" s="5"/>
      <c r="D716" s="5"/>
      <c r="E716" s="5"/>
      <c r="F716" s="5"/>
      <c r="G716" s="5"/>
      <c r="H716" s="5"/>
      <c r="I716" s="5" t="s">
        <v>4215</v>
      </c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7" t="str">
        <f>VLOOKUP(Table1[[#This Row],[Province_Number]],WikiTable[],3)</f>
        <v>Asia</v>
      </c>
      <c r="U716" s="7" t="str">
        <f>VLOOKUP(Table1[[#This Row],[Province_Number]],WikiTable[],4)</f>
        <v>Zungaria / Central Asia</v>
      </c>
      <c r="V716" s="7" t="str">
        <f>VLOOKUP(Table1[[#This Row],[Province_Number]],WikiTable[],12)</f>
        <v>Yumen</v>
      </c>
      <c r="W716" s="7" t="str">
        <f>VLOOKUP(Table1[[#This Row],[Province_Number]],WikiTable[],11)</f>
        <v>Grain</v>
      </c>
      <c r="X716" s="7" t="str">
        <f>VLOOKUP(Table1[[#This Row],[Province_Number]],base[],3)</f>
        <v>CHG</v>
      </c>
      <c r="Y716" s="7">
        <f>VLOOKUP(Table1[[#This Row],[Province_Number]],base[],11)</f>
        <v>2</v>
      </c>
      <c r="Z716" s="7">
        <f>VLOOKUP(Table1[[#This Row],[Province_Number]],base[],12)</f>
        <v>2</v>
      </c>
      <c r="AA716" s="7">
        <f>VLOOKUP(Table1[[#This Row],[Province_Number]],base[],13)</f>
        <v>3</v>
      </c>
      <c r="AB716" s="7" t="str">
        <f>VLOOKUP(Table1[[#This Row],[Province_Number]],base[],14)</f>
        <v>Urumqi</v>
      </c>
      <c r="AC716" s="7">
        <f>VLOOKUP(Table1[[#This Row],[Province_Number]],base[],15)</f>
        <v>0</v>
      </c>
    </row>
    <row r="717" spans="1:29" ht="16.5" hidden="1" thickTop="1" thickBot="1" x14ac:dyDescent="0.3">
      <c r="A717">
        <v>716</v>
      </c>
      <c r="B717" t="s">
        <v>2563</v>
      </c>
      <c r="C717" s="5"/>
      <c r="D717" s="5"/>
      <c r="E717" s="5"/>
      <c r="F717" s="5"/>
      <c r="G717" s="5"/>
      <c r="H717" s="5"/>
      <c r="I717" s="5" t="s">
        <v>4215</v>
      </c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7" t="str">
        <f>VLOOKUP(Table1[[#This Row],[Province_Number]],WikiTable[],3)</f>
        <v>Asia</v>
      </c>
      <c r="U717" s="7" t="str">
        <f>VLOOKUP(Table1[[#This Row],[Province_Number]],WikiTable[],4)</f>
        <v>Outer Mongolia / Mongolia</v>
      </c>
      <c r="V717" s="7" t="str">
        <f>VLOOKUP(Table1[[#This Row],[Province_Number]],WikiTable[],12)</f>
        <v>Yumen</v>
      </c>
      <c r="W717" s="7" t="str">
        <f>VLOOKUP(Table1[[#This Row],[Province_Number]],WikiTable[],11)</f>
        <v>Fur</v>
      </c>
      <c r="X717" s="7" t="str">
        <f>VLOOKUP(Table1[[#This Row],[Province_Number]],base[],3)</f>
        <v>OIR		# The Oirads united much of Mongolia</v>
      </c>
      <c r="Y717" s="7">
        <f>VLOOKUP(Table1[[#This Row],[Province_Number]],base[],11)</f>
        <v>1</v>
      </c>
      <c r="Z717" s="7">
        <f>VLOOKUP(Table1[[#This Row],[Province_Number]],base[],12)</f>
        <v>1</v>
      </c>
      <c r="AA717" s="7">
        <f>VLOOKUP(Table1[[#This Row],[Province_Number]],base[],13)</f>
        <v>1</v>
      </c>
      <c r="AB717" s="7" t="str">
        <f>VLOOKUP(Table1[[#This Row],[Province_Number]],base[],14)</f>
        <v>Tannu Uriankhai</v>
      </c>
      <c r="AC717" s="7">
        <f>VLOOKUP(Table1[[#This Row],[Province_Number]],base[],15)</f>
        <v>0</v>
      </c>
    </row>
    <row r="718" spans="1:29" ht="16.5" hidden="1" thickTop="1" thickBot="1" x14ac:dyDescent="0.3">
      <c r="A718">
        <v>717</v>
      </c>
      <c r="B718" t="s">
        <v>2566</v>
      </c>
      <c r="C718" s="5"/>
      <c r="D718" s="5"/>
      <c r="E718" s="5"/>
      <c r="F718" s="5"/>
      <c r="G718" s="5"/>
      <c r="H718" s="5"/>
      <c r="I718" s="5" t="s">
        <v>4215</v>
      </c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7" t="str">
        <f>VLOOKUP(Table1[[#This Row],[Province_Number]],WikiTable[],3)</f>
        <v>Asia</v>
      </c>
      <c r="U718" s="7" t="str">
        <f>VLOOKUP(Table1[[#This Row],[Province_Number]],WikiTable[],4)</f>
        <v>Outer Mongolia / Mongolia</v>
      </c>
      <c r="V718" s="7" t="str">
        <f>VLOOKUP(Table1[[#This Row],[Province_Number]],WikiTable[],12)</f>
        <v>Yumen</v>
      </c>
      <c r="W718" s="7" t="str">
        <f>VLOOKUP(Table1[[#This Row],[Province_Number]],WikiTable[],11)</f>
        <v>Wool</v>
      </c>
      <c r="X718" s="7" t="str">
        <f>VLOOKUP(Table1[[#This Row],[Province_Number]],base[],3)</f>
        <v>KHA		# The Oirads united much of Mongolia</v>
      </c>
      <c r="Y718" s="7">
        <f>VLOOKUP(Table1[[#This Row],[Province_Number]],base[],11)</f>
        <v>1</v>
      </c>
      <c r="Z718" s="7">
        <f>VLOOKUP(Table1[[#This Row],[Province_Number]],base[],12)</f>
        <v>1</v>
      </c>
      <c r="AA718" s="7">
        <f>VLOOKUP(Table1[[#This Row],[Province_Number]],base[],13)</f>
        <v>1</v>
      </c>
      <c r="AB718" s="7" t="str">
        <f>VLOOKUP(Table1[[#This Row],[Province_Number]],base[],14)</f>
        <v>Kherlen</v>
      </c>
      <c r="AC718" s="7">
        <f>VLOOKUP(Table1[[#This Row],[Province_Number]],base[],15)</f>
        <v>0</v>
      </c>
    </row>
    <row r="719" spans="1:29" ht="16.5" hidden="1" thickTop="1" thickBot="1" x14ac:dyDescent="0.3">
      <c r="A719">
        <v>718</v>
      </c>
      <c r="B719" t="s">
        <v>2569</v>
      </c>
      <c r="C719" s="5"/>
      <c r="D719" s="5"/>
      <c r="E719" s="5"/>
      <c r="F719" s="5"/>
      <c r="G719" s="5"/>
      <c r="H719" s="5"/>
      <c r="I719" s="5" t="s">
        <v>4215</v>
      </c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7" t="str">
        <f>VLOOKUP(Table1[[#This Row],[Province_Number]],WikiTable[],3)</f>
        <v>Asia</v>
      </c>
      <c r="U719" s="7" t="str">
        <f>VLOOKUP(Table1[[#This Row],[Province_Number]],WikiTable[],4)</f>
        <v>Outer Mongolia / Mongolia</v>
      </c>
      <c r="V719" s="7" t="str">
        <f>VLOOKUP(Table1[[#This Row],[Province_Number]],WikiTable[],12)</f>
        <v>Yumen</v>
      </c>
      <c r="W719" s="7" t="str">
        <f>VLOOKUP(Table1[[#This Row],[Province_Number]],WikiTable[],11)</f>
        <v>Cloth</v>
      </c>
      <c r="X719" s="7" t="str">
        <f>VLOOKUP(Table1[[#This Row],[Province_Number]],base[],3)</f>
        <v>OIR		# The Oirads united much of Mongolia</v>
      </c>
      <c r="Y719" s="7">
        <f>VLOOKUP(Table1[[#This Row],[Province_Number]],base[],11)</f>
        <v>2</v>
      </c>
      <c r="Z719" s="7">
        <f>VLOOKUP(Table1[[#This Row],[Province_Number]],base[],12)</f>
        <v>2</v>
      </c>
      <c r="AA719" s="7">
        <f>VLOOKUP(Table1[[#This Row],[Province_Number]],base[],13)</f>
        <v>2</v>
      </c>
      <c r="AB719" s="7" t="str">
        <f>VLOOKUP(Table1[[#This Row],[Province_Number]],base[],14)</f>
        <v>Kobdo</v>
      </c>
      <c r="AC719" s="7">
        <f>VLOOKUP(Table1[[#This Row],[Province_Number]],base[],15)</f>
        <v>0</v>
      </c>
    </row>
    <row r="720" spans="1:29" ht="16.5" hidden="1" thickTop="1" thickBot="1" x14ac:dyDescent="0.3">
      <c r="A720">
        <v>719</v>
      </c>
      <c r="B720" t="s">
        <v>2570</v>
      </c>
      <c r="C720" s="5"/>
      <c r="D720" s="5"/>
      <c r="E720" s="5"/>
      <c r="F720" s="5"/>
      <c r="G720" s="5"/>
      <c r="H720" s="5"/>
      <c r="I720" s="5" t="s">
        <v>4215</v>
      </c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7" t="str">
        <f>VLOOKUP(Table1[[#This Row],[Province_Number]],WikiTable[],3)</f>
        <v>Asia</v>
      </c>
      <c r="U720" s="7" t="str">
        <f>VLOOKUP(Table1[[#This Row],[Province_Number]],WikiTable[],4)</f>
        <v>Outer Mongolia / Mongolia</v>
      </c>
      <c r="V720" s="7" t="str">
        <f>VLOOKUP(Table1[[#This Row],[Province_Number]],WikiTable[],12)</f>
        <v>Yumen</v>
      </c>
      <c r="W720" s="7" t="str">
        <f>VLOOKUP(Table1[[#This Row],[Province_Number]],WikiTable[],11)</f>
        <v>Wool</v>
      </c>
      <c r="X720" s="7" t="str">
        <f>VLOOKUP(Table1[[#This Row],[Province_Number]],base[],3)</f>
        <v>OIR		# The Oirads united much of Mongolia</v>
      </c>
      <c r="Y720" s="7">
        <f>VLOOKUP(Table1[[#This Row],[Province_Number]],base[],11)</f>
        <v>3</v>
      </c>
      <c r="Z720" s="7">
        <f>VLOOKUP(Table1[[#This Row],[Province_Number]],base[],12)</f>
        <v>3</v>
      </c>
      <c r="AA720" s="7">
        <f>VLOOKUP(Table1[[#This Row],[Province_Number]],base[],13)</f>
        <v>3</v>
      </c>
      <c r="AB720" s="7" t="str">
        <f>VLOOKUP(Table1[[#This Row],[Province_Number]],base[],14)</f>
        <v>Uliastai</v>
      </c>
      <c r="AC720" s="7">
        <f>VLOOKUP(Table1[[#This Row],[Province_Number]],base[],15)</f>
        <v>0</v>
      </c>
    </row>
    <row r="721" spans="1:29" ht="16.5" hidden="1" thickTop="1" thickBot="1" x14ac:dyDescent="0.3">
      <c r="A721">
        <v>720</v>
      </c>
      <c r="B721" t="s">
        <v>2571</v>
      </c>
      <c r="C721" s="5"/>
      <c r="D721" s="5"/>
      <c r="E721" s="5"/>
      <c r="F721" s="5"/>
      <c r="G721" s="5"/>
      <c r="H721" s="5"/>
      <c r="I721" s="5" t="s">
        <v>4215</v>
      </c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7" t="str">
        <f>VLOOKUP(Table1[[#This Row],[Province_Number]],WikiTable[],3)</f>
        <v>Asia</v>
      </c>
      <c r="U721" s="7" t="str">
        <f>VLOOKUP(Table1[[#This Row],[Province_Number]],WikiTable[],4)</f>
        <v>Outer Mongolia / Mongolia</v>
      </c>
      <c r="V721" s="7" t="str">
        <f>VLOOKUP(Table1[[#This Row],[Province_Number]],WikiTable[],12)</f>
        <v>Yumen</v>
      </c>
      <c r="W721" s="7" t="str">
        <f>VLOOKUP(Table1[[#This Row],[Province_Number]],WikiTable[],11)</f>
        <v>Wool</v>
      </c>
      <c r="X721" s="7" t="str">
        <f>VLOOKUP(Table1[[#This Row],[Province_Number]],base[],3)</f>
        <v>KHA</v>
      </c>
      <c r="Y721" s="7">
        <f>VLOOKUP(Table1[[#This Row],[Province_Number]],base[],11)</f>
        <v>1</v>
      </c>
      <c r="Z721" s="7">
        <f>VLOOKUP(Table1[[#This Row],[Province_Number]],base[],12)</f>
        <v>1</v>
      </c>
      <c r="AA721" s="7">
        <f>VLOOKUP(Table1[[#This Row],[Province_Number]],base[],13)</f>
        <v>2</v>
      </c>
      <c r="AB721" s="7" t="str">
        <f>VLOOKUP(Table1[[#This Row],[Province_Number]],base[],14)</f>
        <v>Dornogovi</v>
      </c>
      <c r="AC721" s="7">
        <f>VLOOKUP(Table1[[#This Row],[Province_Number]],base[],15)</f>
        <v>0</v>
      </c>
    </row>
    <row r="722" spans="1:29" ht="16.5" hidden="1" thickTop="1" thickBot="1" x14ac:dyDescent="0.3">
      <c r="A722">
        <v>721</v>
      </c>
      <c r="B722" t="s">
        <v>2572</v>
      </c>
      <c r="C722" s="5"/>
      <c r="D722" s="5"/>
      <c r="E722" s="5"/>
      <c r="F722" s="5"/>
      <c r="G722" s="5"/>
      <c r="H722" s="5"/>
      <c r="I722" s="5" t="s">
        <v>4215</v>
      </c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7" t="str">
        <f>VLOOKUP(Table1[[#This Row],[Province_Number]],WikiTable[],3)</f>
        <v>Asia</v>
      </c>
      <c r="U722" s="7" t="str">
        <f>VLOOKUP(Table1[[#This Row],[Province_Number]],WikiTable[],4)</f>
        <v>Outer Mongolia / Mongolia</v>
      </c>
      <c r="V722" s="7" t="str">
        <f>VLOOKUP(Table1[[#This Row],[Province_Number]],WikiTable[],12)</f>
        <v>Yumen</v>
      </c>
      <c r="W722" s="7" t="str">
        <f>VLOOKUP(Table1[[#This Row],[Province_Number]],WikiTable[],11)</f>
        <v>Wool</v>
      </c>
      <c r="X722" s="7" t="str">
        <f>VLOOKUP(Table1[[#This Row],[Province_Number]],base[],3)</f>
        <v>KHA</v>
      </c>
      <c r="Y722" s="7">
        <f>VLOOKUP(Table1[[#This Row],[Province_Number]],base[],11)</f>
        <v>2</v>
      </c>
      <c r="Z722" s="7">
        <f>VLOOKUP(Table1[[#This Row],[Province_Number]],base[],12)</f>
        <v>2</v>
      </c>
      <c r="AA722" s="7">
        <f>VLOOKUP(Table1[[#This Row],[Province_Number]],base[],13)</f>
        <v>2</v>
      </c>
      <c r="AB722" s="7" t="str">
        <f>VLOOKUP(Table1[[#This Row],[Province_Number]],base[],14)</f>
        <v>Setsen</v>
      </c>
      <c r="AC722" s="7">
        <f>VLOOKUP(Table1[[#This Row],[Province_Number]],base[],15)</f>
        <v>0</v>
      </c>
    </row>
    <row r="723" spans="1:29" ht="16.5" hidden="1" thickTop="1" thickBot="1" x14ac:dyDescent="0.3">
      <c r="A723">
        <v>722</v>
      </c>
      <c r="B723" t="s">
        <v>2573</v>
      </c>
      <c r="C723" s="5"/>
      <c r="D723" s="5"/>
      <c r="E723" s="5"/>
      <c r="F723" s="5"/>
      <c r="G723" s="5"/>
      <c r="H723" s="5"/>
      <c r="I723" s="5" t="s">
        <v>4204</v>
      </c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7" t="str">
        <f>VLOOKUP(Table1[[#This Row],[Province_Number]],WikiTable[],3)</f>
        <v>Asia</v>
      </c>
      <c r="U723" s="7" t="str">
        <f>VLOOKUP(Table1[[#This Row],[Province_Number]],WikiTable[],4)</f>
        <v>Inner Mongolia / Mongolia</v>
      </c>
      <c r="V723" s="7" t="str">
        <f>VLOOKUP(Table1[[#This Row],[Province_Number]],WikiTable[],12)</f>
        <v>Beijing</v>
      </c>
      <c r="W723" s="7" t="str">
        <f>VLOOKUP(Table1[[#This Row],[Province_Number]],WikiTable[],11)</f>
        <v>Wool</v>
      </c>
      <c r="X723" s="7" t="str">
        <f>VLOOKUP(Table1[[#This Row],[Province_Number]],base[],3)</f>
        <v>KRC</v>
      </c>
      <c r="Y723" s="7">
        <f>VLOOKUP(Table1[[#This Row],[Province_Number]],base[],11)</f>
        <v>2</v>
      </c>
      <c r="Z723" s="7">
        <f>VLOOKUP(Table1[[#This Row],[Province_Number]],base[],12)</f>
        <v>2</v>
      </c>
      <c r="AA723" s="7">
        <f>VLOOKUP(Table1[[#This Row],[Province_Number]],base[],13)</f>
        <v>2</v>
      </c>
      <c r="AB723" s="7" t="str">
        <f>VLOOKUP(Table1[[#This Row],[Province_Number]],base[],14)</f>
        <v>Jirem</v>
      </c>
      <c r="AC723" s="7">
        <f>VLOOKUP(Table1[[#This Row],[Province_Number]],base[],15)</f>
        <v>0</v>
      </c>
    </row>
    <row r="724" spans="1:29" ht="16.5" hidden="1" thickTop="1" thickBot="1" x14ac:dyDescent="0.3">
      <c r="A724">
        <v>723</v>
      </c>
      <c r="B724" t="s">
        <v>2574</v>
      </c>
      <c r="C724" s="5"/>
      <c r="D724" s="5"/>
      <c r="E724" s="5"/>
      <c r="F724" s="5"/>
      <c r="G724" s="5"/>
      <c r="H724" s="5"/>
      <c r="I724" s="5" t="s">
        <v>4204</v>
      </c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7" t="str">
        <f>VLOOKUP(Table1[[#This Row],[Province_Number]],WikiTable[],3)</f>
        <v>Asia</v>
      </c>
      <c r="U724" s="7" t="str">
        <f>VLOOKUP(Table1[[#This Row],[Province_Number]],WikiTable[],4)</f>
        <v>Inner Mongolia / Mongolia</v>
      </c>
      <c r="V724" s="7" t="str">
        <f>VLOOKUP(Table1[[#This Row],[Province_Number]],WikiTable[],12)</f>
        <v>Beijing</v>
      </c>
      <c r="W724" s="7" t="str">
        <f>VLOOKUP(Table1[[#This Row],[Province_Number]],WikiTable[],11)</f>
        <v>Wool</v>
      </c>
      <c r="X724" s="7" t="str">
        <f>VLOOKUP(Table1[[#This Row],[Province_Number]],base[],3)</f>
        <v>KHA	# The Oirads united much of Mongolia</v>
      </c>
      <c r="Y724" s="7">
        <f>VLOOKUP(Table1[[#This Row],[Province_Number]],base[],11)</f>
        <v>2</v>
      </c>
      <c r="Z724" s="7">
        <f>VLOOKUP(Table1[[#This Row],[Province_Number]],base[],12)</f>
        <v>2</v>
      </c>
      <c r="AA724" s="7">
        <f>VLOOKUP(Table1[[#This Row],[Province_Number]],base[],13)</f>
        <v>2</v>
      </c>
      <c r="AB724" s="7" t="str">
        <f>VLOOKUP(Table1[[#This Row],[Province_Number]],base[],14)</f>
        <v>Xilin Gol</v>
      </c>
      <c r="AC724" s="7">
        <f>VLOOKUP(Table1[[#This Row],[Province_Number]],base[],15)</f>
        <v>0</v>
      </c>
    </row>
    <row r="725" spans="1:29" ht="16.5" hidden="1" thickTop="1" thickBot="1" x14ac:dyDescent="0.3">
      <c r="A725">
        <v>724</v>
      </c>
      <c r="B725" t="s">
        <v>2575</v>
      </c>
      <c r="C725" s="5"/>
      <c r="D725" s="5"/>
      <c r="E725" s="5"/>
      <c r="F725" s="5"/>
      <c r="G725" s="5"/>
      <c r="H725" s="5"/>
      <c r="I725" s="5" t="s">
        <v>4204</v>
      </c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7" t="str">
        <f>VLOOKUP(Table1[[#This Row],[Province_Number]],WikiTable[],3)</f>
        <v>Asia</v>
      </c>
      <c r="U725" s="7" t="str">
        <f>VLOOKUP(Table1[[#This Row],[Province_Number]],WikiTable[],4)</f>
        <v>Inner Mongolia / Mongolia</v>
      </c>
      <c r="V725" s="7" t="str">
        <f>VLOOKUP(Table1[[#This Row],[Province_Number]],WikiTable[],12)</f>
        <v>Girin</v>
      </c>
      <c r="W725" s="7" t="str">
        <f>VLOOKUP(Table1[[#This Row],[Province_Number]],WikiTable[],11)</f>
        <v>Wool</v>
      </c>
      <c r="X725" s="7" t="str">
        <f>VLOOKUP(Table1[[#This Row],[Province_Number]],base[],3)</f>
        <v>KRC</v>
      </c>
      <c r="Y725" s="7">
        <f>VLOOKUP(Table1[[#This Row],[Province_Number]],base[],11)</f>
        <v>1</v>
      </c>
      <c r="Z725" s="7">
        <f>VLOOKUP(Table1[[#This Row],[Province_Number]],base[],12)</f>
        <v>1</v>
      </c>
      <c r="AA725" s="7">
        <f>VLOOKUP(Table1[[#This Row],[Province_Number]],base[],13)</f>
        <v>1</v>
      </c>
      <c r="AB725" s="7" t="str">
        <f>VLOOKUP(Table1[[#This Row],[Province_Number]],base[],14)</f>
        <v>Hulunbuir</v>
      </c>
      <c r="AC725" s="7">
        <f>VLOOKUP(Table1[[#This Row],[Province_Number]],base[],15)</f>
        <v>0</v>
      </c>
    </row>
    <row r="726" spans="1:29" ht="16.5" hidden="1" thickTop="1" thickBot="1" x14ac:dyDescent="0.3">
      <c r="A726">
        <v>725</v>
      </c>
      <c r="B726" t="s">
        <v>2577</v>
      </c>
      <c r="C726" s="5"/>
      <c r="D726" s="5"/>
      <c r="E726" s="5"/>
      <c r="F726" s="5"/>
      <c r="G726" s="5"/>
      <c r="H726" s="5"/>
      <c r="I726" s="5" t="s">
        <v>4204</v>
      </c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7" t="str">
        <f>VLOOKUP(Table1[[#This Row],[Province_Number]],WikiTable[],3)</f>
        <v>Asia</v>
      </c>
      <c r="U726" s="7" t="str">
        <f>VLOOKUP(Table1[[#This Row],[Province_Number]],WikiTable[],4)</f>
        <v>Inner Manchuria / Manchuria</v>
      </c>
      <c r="V726" s="7" t="str">
        <f>VLOOKUP(Table1[[#This Row],[Province_Number]],WikiTable[],12)</f>
        <v>Girin</v>
      </c>
      <c r="W726" s="7" t="str">
        <f>VLOOKUP(Table1[[#This Row],[Province_Number]],WikiTable[],11)</f>
        <v>Naval supplies</v>
      </c>
      <c r="X726" s="7" t="str">
        <f>VLOOKUP(Table1[[#This Row],[Province_Number]],base[],3)</f>
        <v>KRC</v>
      </c>
      <c r="Y726" s="7">
        <f>VLOOKUP(Table1[[#This Row],[Province_Number]],base[],11)</f>
        <v>4</v>
      </c>
      <c r="Z726" s="7">
        <f>VLOOKUP(Table1[[#This Row],[Province_Number]],base[],12)</f>
        <v>4</v>
      </c>
      <c r="AA726" s="7">
        <f>VLOOKUP(Table1[[#This Row],[Province_Number]],base[],13)</f>
        <v>2</v>
      </c>
      <c r="AB726" s="7" t="str">
        <f>VLOOKUP(Table1[[#This Row],[Province_Number]],base[],14)</f>
        <v>Cicigar</v>
      </c>
      <c r="AC726" s="7">
        <f>VLOOKUP(Table1[[#This Row],[Province_Number]],base[],15)</f>
        <v>0</v>
      </c>
    </row>
    <row r="727" spans="1:29" ht="16.5" hidden="1" thickTop="1" thickBot="1" x14ac:dyDescent="0.3">
      <c r="A727">
        <v>726</v>
      </c>
      <c r="B727" t="s">
        <v>2579</v>
      </c>
      <c r="C727" s="5"/>
      <c r="D727" s="5"/>
      <c r="E727" s="5"/>
      <c r="F727" s="5"/>
      <c r="G727" s="5"/>
      <c r="H727" s="5"/>
      <c r="I727" s="5" t="s">
        <v>4204</v>
      </c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7" t="str">
        <f>VLOOKUP(Table1[[#This Row],[Province_Number]],WikiTable[],3)</f>
        <v>Asia</v>
      </c>
      <c r="U727" s="7" t="str">
        <f>VLOOKUP(Table1[[#This Row],[Province_Number]],WikiTable[],4)</f>
        <v>Inner Manchuria / Chinese Coast / Manchuria / East Asian Trade Port</v>
      </c>
      <c r="V727" s="7" t="str">
        <f>VLOOKUP(Table1[[#This Row],[Province_Number]],WikiTable[],12)</f>
        <v>Beijing</v>
      </c>
      <c r="W727" s="7" t="str">
        <f>VLOOKUP(Table1[[#This Row],[Province_Number]],WikiTable[],11)</f>
        <v>Grain</v>
      </c>
      <c r="X727" s="7" t="str">
        <f>VLOOKUP(Table1[[#This Row],[Province_Number]],base[],3)</f>
        <v>MNG</v>
      </c>
      <c r="Y727" s="7">
        <f>VLOOKUP(Table1[[#This Row],[Province_Number]],base[],11)</f>
        <v>5</v>
      </c>
      <c r="Z727" s="7">
        <f>VLOOKUP(Table1[[#This Row],[Province_Number]],base[],12)</f>
        <v>5</v>
      </c>
      <c r="AA727" s="7">
        <f>VLOOKUP(Table1[[#This Row],[Province_Number]],base[],13)</f>
        <v>2</v>
      </c>
      <c r="AB727" s="7" t="str">
        <f>VLOOKUP(Table1[[#This Row],[Province_Number]],base[],14)</f>
        <v>Shenyang</v>
      </c>
      <c r="AC727" s="7">
        <f>VLOOKUP(Table1[[#This Row],[Province_Number]],base[],15)</f>
        <v>0</v>
      </c>
    </row>
    <row r="728" spans="1:29" ht="16.5" hidden="1" thickTop="1" thickBot="1" x14ac:dyDescent="0.3">
      <c r="A728">
        <v>727</v>
      </c>
      <c r="B728" t="s">
        <v>2581</v>
      </c>
      <c r="C728" s="5"/>
      <c r="D728" s="5"/>
      <c r="E728" s="5"/>
      <c r="F728" s="5"/>
      <c r="G728" s="5"/>
      <c r="H728" s="5"/>
      <c r="I728" s="5" t="s">
        <v>4204</v>
      </c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7" t="str">
        <f>VLOOKUP(Table1[[#This Row],[Province_Number]],WikiTable[],3)</f>
        <v>Asia</v>
      </c>
      <c r="U728" s="7" t="str">
        <f>VLOOKUP(Table1[[#This Row],[Province_Number]],WikiTable[],4)</f>
        <v>Inner Manchuria / Manchuria</v>
      </c>
      <c r="V728" s="7" t="str">
        <f>VLOOKUP(Table1[[#This Row],[Province_Number]],WikiTable[],12)</f>
        <v>Girin</v>
      </c>
      <c r="W728" s="7" t="str">
        <f>VLOOKUP(Table1[[#This Row],[Province_Number]],WikiTable[],11)</f>
        <v>Fur</v>
      </c>
      <c r="X728" s="7" t="str">
        <f>VLOOKUP(Table1[[#This Row],[Province_Number]],base[],3)</f>
        <v>MHX</v>
      </c>
      <c r="Y728" s="7">
        <f>VLOOKUP(Table1[[#This Row],[Province_Number]],base[],11)</f>
        <v>3</v>
      </c>
      <c r="Z728" s="7">
        <f>VLOOKUP(Table1[[#This Row],[Province_Number]],base[],12)</f>
        <v>3</v>
      </c>
      <c r="AA728" s="7">
        <f>VLOOKUP(Table1[[#This Row],[Province_Number]],base[],13)</f>
        <v>3</v>
      </c>
      <c r="AB728" s="7" t="str">
        <f>VLOOKUP(Table1[[#This Row],[Province_Number]],base[],14)</f>
        <v>Aigun</v>
      </c>
      <c r="AC728" s="7">
        <f>VLOOKUP(Table1[[#This Row],[Province_Number]],base[],15)</f>
        <v>0</v>
      </c>
    </row>
    <row r="729" spans="1:29" ht="16.5" hidden="1" thickTop="1" thickBot="1" x14ac:dyDescent="0.3">
      <c r="A729">
        <v>728</v>
      </c>
      <c r="B729" t="s">
        <v>2583</v>
      </c>
      <c r="C729" s="5"/>
      <c r="D729" s="5"/>
      <c r="E729" s="5"/>
      <c r="F729" s="5"/>
      <c r="G729" s="5"/>
      <c r="H729" s="5"/>
      <c r="I729" s="5" t="s">
        <v>4204</v>
      </c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7" t="str">
        <f>VLOOKUP(Table1[[#This Row],[Province_Number]],WikiTable[],3)</f>
        <v>Asia</v>
      </c>
      <c r="U729" s="7" t="str">
        <f>VLOOKUP(Table1[[#This Row],[Province_Number]],WikiTable[],4)</f>
        <v>Inner Manchuria / Manchuria</v>
      </c>
      <c r="V729" s="7" t="str">
        <f>VLOOKUP(Table1[[#This Row],[Province_Number]],WikiTable[],12)</f>
        <v>Girin</v>
      </c>
      <c r="W729" s="7" t="str">
        <f>VLOOKUP(Table1[[#This Row],[Province_Number]],WikiTable[],11)</f>
        <v>Fish</v>
      </c>
      <c r="X729" s="7" t="str">
        <f>VLOOKUP(Table1[[#This Row],[Province_Number]],base[],3)</f>
        <v>MHX</v>
      </c>
      <c r="Y729" s="7">
        <f>VLOOKUP(Table1[[#This Row],[Province_Number]],base[],11)</f>
        <v>2</v>
      </c>
      <c r="Z729" s="7">
        <f>VLOOKUP(Table1[[#This Row],[Province_Number]],base[],12)</f>
        <v>2</v>
      </c>
      <c r="AA729" s="7">
        <f>VLOOKUP(Table1[[#This Row],[Province_Number]],base[],13)</f>
        <v>2</v>
      </c>
      <c r="AB729" s="7" t="str">
        <f>VLOOKUP(Table1[[#This Row],[Province_Number]],base[],14)</f>
        <v>Tuwan</v>
      </c>
      <c r="AC729" s="7">
        <f>VLOOKUP(Table1[[#This Row],[Province_Number]],base[],15)</f>
        <v>0</v>
      </c>
    </row>
    <row r="730" spans="1:29" ht="16.5" hidden="1" thickTop="1" thickBot="1" x14ac:dyDescent="0.3">
      <c r="A730">
        <v>729</v>
      </c>
      <c r="B730" t="s">
        <v>2584</v>
      </c>
      <c r="C730" s="5"/>
      <c r="D730" s="5"/>
      <c r="E730" s="5"/>
      <c r="F730" s="5"/>
      <c r="G730" s="5"/>
      <c r="H730" s="5"/>
      <c r="I730" s="5" t="s">
        <v>4204</v>
      </c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7" t="str">
        <f>VLOOKUP(Table1[[#This Row],[Province_Number]],WikiTable[],3)</f>
        <v>Asia</v>
      </c>
      <c r="U730" s="7" t="str">
        <f>VLOOKUP(Table1[[#This Row],[Province_Number]],WikiTable[],4)</f>
        <v>Outer Manchuria / Manchuria</v>
      </c>
      <c r="V730" s="7" t="str">
        <f>VLOOKUP(Table1[[#This Row],[Province_Number]],WikiTable[],12)</f>
        <v>Girin</v>
      </c>
      <c r="W730" s="7" t="str">
        <f>VLOOKUP(Table1[[#This Row],[Province_Number]],WikiTable[],11)</f>
        <v>Fish</v>
      </c>
      <c r="X730" s="7" t="str">
        <f>VLOOKUP(Table1[[#This Row],[Province_Number]],base[],3)</f>
        <v>MYR</v>
      </c>
      <c r="Y730" s="7">
        <f>VLOOKUP(Table1[[#This Row],[Province_Number]],base[],11)</f>
        <v>2</v>
      </c>
      <c r="Z730" s="7">
        <f>VLOOKUP(Table1[[#This Row],[Province_Number]],base[],12)</f>
        <v>2</v>
      </c>
      <c r="AA730" s="7">
        <f>VLOOKUP(Table1[[#This Row],[Province_Number]],base[],13)</f>
        <v>2</v>
      </c>
      <c r="AB730" s="7" t="str">
        <f>VLOOKUP(Table1[[#This Row],[Province_Number]],base[],14)</f>
        <v>Bohori</v>
      </c>
      <c r="AC730" s="7">
        <f>VLOOKUP(Table1[[#This Row],[Province_Number]],base[],15)</f>
        <v>0</v>
      </c>
    </row>
    <row r="731" spans="1:29" ht="16.5" hidden="1" thickTop="1" thickBot="1" x14ac:dyDescent="0.3">
      <c r="A731">
        <v>730</v>
      </c>
      <c r="B731" t="s">
        <v>2576</v>
      </c>
      <c r="C731" s="5"/>
      <c r="D731" s="5"/>
      <c r="E731" s="5"/>
      <c r="F731" s="5"/>
      <c r="G731" s="5"/>
      <c r="H731" s="5"/>
      <c r="I731" s="5" t="s">
        <v>4204</v>
      </c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7" t="str">
        <f>VLOOKUP(Table1[[#This Row],[Province_Number]],WikiTable[],3)</f>
        <v>Asia</v>
      </c>
      <c r="U731" s="7" t="str">
        <f>VLOOKUP(Table1[[#This Row],[Province_Number]],WikiTable[],4)</f>
        <v>Inner Manchuria / Manchuria</v>
      </c>
      <c r="V731" s="7" t="str">
        <f>VLOOKUP(Table1[[#This Row],[Province_Number]],WikiTable[],12)</f>
        <v>Girin</v>
      </c>
      <c r="W731" s="7" t="str">
        <f>VLOOKUP(Table1[[#This Row],[Province_Number]],WikiTable[],11)</f>
        <v>Grain</v>
      </c>
      <c r="X731" s="7" t="str">
        <f>VLOOKUP(Table1[[#This Row],[Province_Number]],base[],3)</f>
        <v>MHX</v>
      </c>
      <c r="Y731" s="7">
        <f>VLOOKUP(Table1[[#This Row],[Province_Number]],base[],11)</f>
        <v>5</v>
      </c>
      <c r="Z731" s="7">
        <f>VLOOKUP(Table1[[#This Row],[Province_Number]],base[],12)</f>
        <v>5</v>
      </c>
      <c r="AA731" s="7">
        <f>VLOOKUP(Table1[[#This Row],[Province_Number]],base[],13)</f>
        <v>3</v>
      </c>
      <c r="AB731" s="7" t="str">
        <f>VLOOKUP(Table1[[#This Row],[Province_Number]],base[],14)</f>
        <v>Girin</v>
      </c>
      <c r="AC731" s="7">
        <f>VLOOKUP(Table1[[#This Row],[Province_Number]],base[],15)</f>
        <v>0</v>
      </c>
    </row>
    <row r="732" spans="1:29" ht="16.5" hidden="1" thickTop="1" thickBot="1" x14ac:dyDescent="0.3">
      <c r="A732">
        <v>731</v>
      </c>
      <c r="B732" t="s">
        <v>2587</v>
      </c>
      <c r="C732" s="5"/>
      <c r="D732" s="5"/>
      <c r="E732" s="5"/>
      <c r="F732" s="5"/>
      <c r="G732" s="5"/>
      <c r="H732" s="5"/>
      <c r="I732" s="5" t="s">
        <v>4204</v>
      </c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7" t="str">
        <f>VLOOKUP(Table1[[#This Row],[Province_Number]],WikiTable[],3)</f>
        <v>Asia</v>
      </c>
      <c r="U732" s="7" t="str">
        <f>VLOOKUP(Table1[[#This Row],[Province_Number]],WikiTable[],4)</f>
        <v>Inner Manchuria / Manchuria</v>
      </c>
      <c r="V732" s="7" t="str">
        <f>VLOOKUP(Table1[[#This Row],[Province_Number]],WikiTable[],12)</f>
        <v>Girin</v>
      </c>
      <c r="W732" s="7" t="str">
        <f>VLOOKUP(Table1[[#This Row],[Province_Number]],WikiTable[],11)</f>
        <v>Naval supplies</v>
      </c>
      <c r="X732" s="7" t="str">
        <f>VLOOKUP(Table1[[#This Row],[Province_Number]],base[],3)</f>
        <v>MJZ</v>
      </c>
      <c r="Y732" s="7">
        <f>VLOOKUP(Table1[[#This Row],[Province_Number]],base[],11)</f>
        <v>3</v>
      </c>
      <c r="Z732" s="7">
        <f>VLOOKUP(Table1[[#This Row],[Province_Number]],base[],12)</f>
        <v>3</v>
      </c>
      <c r="AA732" s="7">
        <f>VLOOKUP(Table1[[#This Row],[Province_Number]],base[],13)</f>
        <v>2</v>
      </c>
      <c r="AB732" s="7" t="str">
        <f>VLOOKUP(Table1[[#This Row],[Province_Number]],base[],14)</f>
        <v>Ilan Hala</v>
      </c>
      <c r="AC732" s="7">
        <f>VLOOKUP(Table1[[#This Row],[Province_Number]],base[],15)</f>
        <v>0</v>
      </c>
    </row>
    <row r="733" spans="1:29" ht="16.5" hidden="1" thickTop="1" thickBot="1" x14ac:dyDescent="0.3">
      <c r="A733">
        <v>732</v>
      </c>
      <c r="B733" t="s">
        <v>2589</v>
      </c>
      <c r="C733" s="5"/>
      <c r="D733" s="5"/>
      <c r="E733" s="5"/>
      <c r="F733" s="5"/>
      <c r="G733" s="5"/>
      <c r="H733" s="5"/>
      <c r="I733" s="5" t="s">
        <v>4204</v>
      </c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7" t="str">
        <f>VLOOKUP(Table1[[#This Row],[Province_Number]],WikiTable[],3)</f>
        <v>Asia</v>
      </c>
      <c r="U733" s="7" t="str">
        <f>VLOOKUP(Table1[[#This Row],[Province_Number]],WikiTable[],4)</f>
        <v>Korean Region</v>
      </c>
      <c r="V733" s="7" t="str">
        <f>VLOOKUP(Table1[[#This Row],[Province_Number]],WikiTable[],12)</f>
        <v>Girin</v>
      </c>
      <c r="W733" s="7" t="str">
        <f>VLOOKUP(Table1[[#This Row],[Province_Number]],WikiTable[],11)</f>
        <v>Grain</v>
      </c>
      <c r="X733" s="7" t="str">
        <f>VLOOKUP(Table1[[#This Row],[Province_Number]],base[],3)</f>
        <v>KOR</v>
      </c>
      <c r="Y733" s="7">
        <f>VLOOKUP(Table1[[#This Row],[Province_Number]],base[],11)</f>
        <v>2</v>
      </c>
      <c r="Z733" s="7">
        <f>VLOOKUP(Table1[[#This Row],[Province_Number]],base[],12)</f>
        <v>2</v>
      </c>
      <c r="AA733" s="7">
        <f>VLOOKUP(Table1[[#This Row],[Province_Number]],base[],13)</f>
        <v>2</v>
      </c>
      <c r="AB733" s="7" t="str">
        <f>VLOOKUP(Table1[[#This Row],[Province_Number]],base[],14)</f>
        <v>Hamheung</v>
      </c>
      <c r="AC733" s="7">
        <f>VLOOKUP(Table1[[#This Row],[Province_Number]],base[],15)</f>
        <v>0</v>
      </c>
    </row>
    <row r="734" spans="1:29" ht="16.5" hidden="1" thickTop="1" thickBot="1" x14ac:dyDescent="0.3">
      <c r="A734">
        <v>733</v>
      </c>
      <c r="B734" t="s">
        <v>2593</v>
      </c>
      <c r="C734" s="5"/>
      <c r="D734" s="5"/>
      <c r="E734" s="5"/>
      <c r="F734" s="5"/>
      <c r="G734" s="5"/>
      <c r="H734" s="5"/>
      <c r="I734" s="5" t="s">
        <v>4204</v>
      </c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7" t="str">
        <f>VLOOKUP(Table1[[#This Row],[Province_Number]],WikiTable[],3)</f>
        <v>Asia</v>
      </c>
      <c r="U734" s="7" t="str">
        <f>VLOOKUP(Table1[[#This Row],[Province_Number]],WikiTable[],4)</f>
        <v>Korean Region</v>
      </c>
      <c r="V734" s="7" t="str">
        <f>VLOOKUP(Table1[[#This Row],[Province_Number]],WikiTable[],12)</f>
        <v>Beijing</v>
      </c>
      <c r="W734" s="7" t="str">
        <f>VLOOKUP(Table1[[#This Row],[Province_Number]],WikiTable[],11)</f>
        <v>Grain</v>
      </c>
      <c r="X734" s="7" t="str">
        <f>VLOOKUP(Table1[[#This Row],[Province_Number]],base[],3)</f>
        <v>KOR</v>
      </c>
      <c r="Y734" s="7">
        <f>VLOOKUP(Table1[[#This Row],[Province_Number]],base[],11)</f>
        <v>3</v>
      </c>
      <c r="Z734" s="7">
        <f>VLOOKUP(Table1[[#This Row],[Province_Number]],base[],12)</f>
        <v>3</v>
      </c>
      <c r="AA734" s="7">
        <f>VLOOKUP(Table1[[#This Row],[Province_Number]],base[],13)</f>
        <v>2</v>
      </c>
      <c r="AB734" s="7" t="str">
        <f>VLOOKUP(Table1[[#This Row],[Province_Number]],base[],14)</f>
        <v>Haeju</v>
      </c>
      <c r="AC734" s="7">
        <f>VLOOKUP(Table1[[#This Row],[Province_Number]],base[],15)</f>
        <v>0</v>
      </c>
    </row>
    <row r="735" spans="1:29" ht="16.5" thickTop="1" thickBot="1" x14ac:dyDescent="0.3">
      <c r="A735">
        <v>734</v>
      </c>
      <c r="B735" t="s">
        <v>2594</v>
      </c>
      <c r="C735" s="5" t="s">
        <v>4296</v>
      </c>
      <c r="D735" s="5" t="s">
        <v>4296</v>
      </c>
      <c r="E735" s="5" t="s">
        <v>4296</v>
      </c>
      <c r="F735" s="5" t="s">
        <v>4269</v>
      </c>
      <c r="G735" s="5" t="s">
        <v>4270</v>
      </c>
      <c r="H735" s="5">
        <v>1000</v>
      </c>
      <c r="I735" s="5" t="s">
        <v>4204</v>
      </c>
      <c r="J735" s="5"/>
      <c r="K735" s="5"/>
      <c r="L735" s="5"/>
      <c r="M735" s="5"/>
      <c r="N735" s="5"/>
      <c r="O735" s="5" t="s">
        <v>6825</v>
      </c>
      <c r="P735" s="5" t="s">
        <v>4237</v>
      </c>
      <c r="Q735" s="5" t="s">
        <v>2594</v>
      </c>
      <c r="R735" s="5">
        <v>0</v>
      </c>
      <c r="S735" s="6"/>
      <c r="T735" s="7" t="str">
        <f>VLOOKUP(Table1[[#This Row],[Province_Number]],WikiTable[],3)</f>
        <v>Asia</v>
      </c>
      <c r="U735" s="7" t="str">
        <f>VLOOKUP(Table1[[#This Row],[Province_Number]],WikiTable[],4)</f>
        <v>Korean Region</v>
      </c>
      <c r="V735" s="7" t="str">
        <f>VLOOKUP(Table1[[#This Row],[Province_Number]],WikiTable[],12)</f>
        <v>Nippon</v>
      </c>
      <c r="W735" s="7" t="str">
        <f>VLOOKUP(Table1[[#This Row],[Province_Number]],WikiTable[],11)</f>
        <v>Fish</v>
      </c>
      <c r="X735" s="7" t="str">
        <f>VLOOKUP(Table1[[#This Row],[Province_Number]],base[],3)</f>
        <v>KOR</v>
      </c>
      <c r="Y735" s="7">
        <f>VLOOKUP(Table1[[#This Row],[Province_Number]],base[],11)</f>
        <v>4</v>
      </c>
      <c r="Z735" s="7">
        <f>VLOOKUP(Table1[[#This Row],[Province_Number]],base[],12)</f>
        <v>4</v>
      </c>
      <c r="AA735" s="7">
        <f>VLOOKUP(Table1[[#This Row],[Province_Number]],base[],13)</f>
        <v>1</v>
      </c>
      <c r="AB735" s="7" t="str">
        <f>VLOOKUP(Table1[[#This Row],[Province_Number]],base[],14)</f>
        <v>Wonju</v>
      </c>
      <c r="AC735" s="7">
        <f>VLOOKUP(Table1[[#This Row],[Province_Number]],base[],15)</f>
        <v>0</v>
      </c>
    </row>
    <row r="736" spans="1:29" ht="16.5" thickTop="1" thickBot="1" x14ac:dyDescent="0.3">
      <c r="A736">
        <v>735</v>
      </c>
      <c r="B736" t="s">
        <v>2596</v>
      </c>
      <c r="C736" s="5" t="s">
        <v>4296</v>
      </c>
      <c r="D736" s="5" t="s">
        <v>4296</v>
      </c>
      <c r="E736" s="5" t="s">
        <v>4296</v>
      </c>
      <c r="F736" s="5" t="s">
        <v>4269</v>
      </c>
      <c r="G736" s="5" t="s">
        <v>4270</v>
      </c>
      <c r="H736" s="5">
        <v>1000</v>
      </c>
      <c r="I736" s="5" t="s">
        <v>4204</v>
      </c>
      <c r="J736" s="5"/>
      <c r="K736" s="5"/>
      <c r="L736" s="5"/>
      <c r="M736" s="5"/>
      <c r="N736" s="5"/>
      <c r="O736" s="5" t="s">
        <v>6821</v>
      </c>
      <c r="P736" s="5" t="s">
        <v>4237</v>
      </c>
      <c r="Q736" s="5" t="s">
        <v>2596</v>
      </c>
      <c r="R736" s="5">
        <v>0</v>
      </c>
      <c r="S736" s="6"/>
      <c r="T736" s="7" t="str">
        <f>VLOOKUP(Table1[[#This Row],[Province_Number]],WikiTable[],3)</f>
        <v>Asia</v>
      </c>
      <c r="U736" s="7" t="str">
        <f>VLOOKUP(Table1[[#This Row],[Province_Number]],WikiTable[],4)</f>
        <v>Korean Region</v>
      </c>
      <c r="V736" s="7" t="str">
        <f>VLOOKUP(Table1[[#This Row],[Province_Number]],WikiTable[],12)</f>
        <v>Nippon</v>
      </c>
      <c r="W736" s="7" t="str">
        <f>VLOOKUP(Table1[[#This Row],[Province_Number]],WikiTable[],11)</f>
        <v>Grain</v>
      </c>
      <c r="X736" s="7" t="str">
        <f>VLOOKUP(Table1[[#This Row],[Province_Number]],base[],3)</f>
        <v>KOR</v>
      </c>
      <c r="Y736" s="7">
        <f>VLOOKUP(Table1[[#This Row],[Province_Number]],base[],11)</f>
        <v>5</v>
      </c>
      <c r="Z736" s="7">
        <f>VLOOKUP(Table1[[#This Row],[Province_Number]],base[],12)</f>
        <v>5</v>
      </c>
      <c r="AA736" s="7">
        <f>VLOOKUP(Table1[[#This Row],[Province_Number]],base[],13)</f>
        <v>3</v>
      </c>
      <c r="AB736" s="7" t="str">
        <f>VLOOKUP(Table1[[#This Row],[Province_Number]],base[],14)</f>
        <v>Hanseong</v>
      </c>
      <c r="AC736" s="7">
        <f>VLOOKUP(Table1[[#This Row],[Province_Number]],base[],15)</f>
        <v>0</v>
      </c>
    </row>
    <row r="737" spans="1:29" ht="16.5" thickTop="1" thickBot="1" x14ac:dyDescent="0.3">
      <c r="A737">
        <v>736</v>
      </c>
      <c r="B737" t="s">
        <v>2597</v>
      </c>
      <c r="C737" s="5" t="s">
        <v>4296</v>
      </c>
      <c r="D737" s="5" t="s">
        <v>4296</v>
      </c>
      <c r="E737" s="5" t="s">
        <v>4296</v>
      </c>
      <c r="F737" s="5" t="s">
        <v>4269</v>
      </c>
      <c r="G737" s="5" t="s">
        <v>4270</v>
      </c>
      <c r="H737" s="5">
        <v>1000</v>
      </c>
      <c r="I737" s="5" t="s">
        <v>4204</v>
      </c>
      <c r="J737" s="5"/>
      <c r="K737" s="5"/>
      <c r="L737" s="5"/>
      <c r="M737" s="5"/>
      <c r="N737" s="5"/>
      <c r="O737" s="5" t="s">
        <v>6862</v>
      </c>
      <c r="P737" s="5" t="s">
        <v>4237</v>
      </c>
      <c r="Q737" s="5" t="s">
        <v>2597</v>
      </c>
      <c r="R737" s="5">
        <v>0</v>
      </c>
      <c r="S737" s="6"/>
      <c r="T737" s="7" t="str">
        <f>VLOOKUP(Table1[[#This Row],[Province_Number]],WikiTable[],3)</f>
        <v>Asia</v>
      </c>
      <c r="U737" s="7" t="str">
        <f>VLOOKUP(Table1[[#This Row],[Province_Number]],WikiTable[],4)</f>
        <v>Korean Region</v>
      </c>
      <c r="V737" s="7" t="str">
        <f>VLOOKUP(Table1[[#This Row],[Province_Number]],WikiTable[],12)</f>
        <v>Nippon</v>
      </c>
      <c r="W737" s="7" t="str">
        <f>VLOOKUP(Table1[[#This Row],[Province_Number]],WikiTable[],11)</f>
        <v>Chinaware</v>
      </c>
      <c r="X737" s="7" t="str">
        <f>VLOOKUP(Table1[[#This Row],[Province_Number]],base[],3)</f>
        <v>KOR</v>
      </c>
      <c r="Y737" s="7">
        <f>VLOOKUP(Table1[[#This Row],[Province_Number]],base[],11)</f>
        <v>2</v>
      </c>
      <c r="Z737" s="7">
        <f>VLOOKUP(Table1[[#This Row],[Province_Number]],base[],12)</f>
        <v>2</v>
      </c>
      <c r="AA737" s="7">
        <f>VLOOKUP(Table1[[#This Row],[Province_Number]],base[],13)</f>
        <v>2</v>
      </c>
      <c r="AB737" s="7" t="str">
        <f>VLOOKUP(Table1[[#This Row],[Province_Number]],base[],14)</f>
        <v>Sangju</v>
      </c>
      <c r="AC737" s="7">
        <f>VLOOKUP(Table1[[#This Row],[Province_Number]],base[],15)</f>
        <v>0</v>
      </c>
    </row>
    <row r="738" spans="1:29" ht="16.5" thickTop="1" thickBot="1" x14ac:dyDescent="0.3">
      <c r="A738">
        <v>737</v>
      </c>
      <c r="B738" t="s">
        <v>2598</v>
      </c>
      <c r="C738" s="5" t="s">
        <v>4296</v>
      </c>
      <c r="D738" s="5" t="s">
        <v>4296</v>
      </c>
      <c r="E738" s="5" t="s">
        <v>4296</v>
      </c>
      <c r="F738" s="5" t="s">
        <v>4269</v>
      </c>
      <c r="G738" s="5" t="s">
        <v>4270</v>
      </c>
      <c r="H738" s="5">
        <v>1000</v>
      </c>
      <c r="I738" s="5" t="s">
        <v>4204</v>
      </c>
      <c r="J738" s="5"/>
      <c r="K738" s="5"/>
      <c r="L738" s="5"/>
      <c r="M738" s="5"/>
      <c r="N738" s="5"/>
      <c r="O738" s="5" t="s">
        <v>6862</v>
      </c>
      <c r="P738" s="5" t="s">
        <v>4237</v>
      </c>
      <c r="Q738" s="5" t="s">
        <v>2598</v>
      </c>
      <c r="R738" s="5">
        <v>0</v>
      </c>
      <c r="S738" s="6"/>
      <c r="T738" s="7" t="str">
        <f>VLOOKUP(Table1[[#This Row],[Province_Number]],WikiTable[],3)</f>
        <v>Asia</v>
      </c>
      <c r="U738" s="7" t="str">
        <f>VLOOKUP(Table1[[#This Row],[Province_Number]],WikiTable[],4)</f>
        <v>Korean Region</v>
      </c>
      <c r="V738" s="7" t="str">
        <f>VLOOKUP(Table1[[#This Row],[Province_Number]],WikiTable[],12)</f>
        <v>Nippon</v>
      </c>
      <c r="W738" s="7" t="str">
        <f>VLOOKUP(Table1[[#This Row],[Province_Number]],WikiTable[],11)</f>
        <v>Chinaware</v>
      </c>
      <c r="X738" s="7" t="str">
        <f>VLOOKUP(Table1[[#This Row],[Province_Number]],base[],3)</f>
        <v>KOR</v>
      </c>
      <c r="Y738" s="7">
        <f>VLOOKUP(Table1[[#This Row],[Province_Number]],base[],11)</f>
        <v>4</v>
      </c>
      <c r="Z738" s="7">
        <f>VLOOKUP(Table1[[#This Row],[Province_Number]],base[],12)</f>
        <v>4</v>
      </c>
      <c r="AA738" s="7">
        <f>VLOOKUP(Table1[[#This Row],[Province_Number]],base[],13)</f>
        <v>1</v>
      </c>
      <c r="AB738" s="7" t="str">
        <f>VLOOKUP(Table1[[#This Row],[Province_Number]],base[],14)</f>
        <v>Jeonju</v>
      </c>
      <c r="AC738" s="7">
        <f>VLOOKUP(Table1[[#This Row],[Province_Number]],base[],15)</f>
        <v>0</v>
      </c>
    </row>
    <row r="739" spans="1:29" ht="16.5" thickTop="1" thickBot="1" x14ac:dyDescent="0.3">
      <c r="A739">
        <v>738</v>
      </c>
      <c r="B739" t="s">
        <v>2599</v>
      </c>
      <c r="C739" s="5" t="s">
        <v>4296</v>
      </c>
      <c r="D739" s="5" t="s">
        <v>4296</v>
      </c>
      <c r="E739" s="5" t="s">
        <v>4296</v>
      </c>
      <c r="F739" s="5" t="s">
        <v>4269</v>
      </c>
      <c r="G739" s="5" t="s">
        <v>4270</v>
      </c>
      <c r="H739" s="5">
        <v>1000</v>
      </c>
      <c r="I739" s="5" t="s">
        <v>4204</v>
      </c>
      <c r="J739" s="5"/>
      <c r="K739" s="5"/>
      <c r="L739" s="5"/>
      <c r="M739" s="5"/>
      <c r="N739" s="5"/>
      <c r="O739" s="5" t="s">
        <v>6817</v>
      </c>
      <c r="P739" s="5" t="s">
        <v>4237</v>
      </c>
      <c r="Q739" s="5" t="s">
        <v>2599</v>
      </c>
      <c r="R739" s="5">
        <v>0</v>
      </c>
      <c r="S739" s="6"/>
      <c r="T739" s="7" t="str">
        <f>VLOOKUP(Table1[[#This Row],[Province_Number]],WikiTable[],3)</f>
        <v>Asia</v>
      </c>
      <c r="U739" s="7" t="str">
        <f>VLOOKUP(Table1[[#This Row],[Province_Number]],WikiTable[],4)</f>
        <v>Taiwan / China Proper / Chinese Coast / East Asian Trade Port</v>
      </c>
      <c r="V739" s="7" t="str">
        <f>VLOOKUP(Table1[[#This Row],[Province_Number]],WikiTable[],12)</f>
        <v>Canton</v>
      </c>
      <c r="W739" s="7" t="str">
        <f>VLOOKUP(Table1[[#This Row],[Province_Number]],WikiTable[],11)</f>
        <v>Unknown</v>
      </c>
      <c r="X739" s="7" t="str">
        <f>VLOOKUP(Table1[[#This Row],[Province_Number]],base[],3)</f>
        <v>NED</v>
      </c>
      <c r="Y739" s="7">
        <f>VLOOKUP(Table1[[#This Row],[Province_Number]],base[],11)</f>
        <v>4</v>
      </c>
      <c r="Z739" s="7">
        <f>VLOOKUP(Table1[[#This Row],[Province_Number]],base[],12)</f>
        <v>4</v>
      </c>
      <c r="AA739" s="7">
        <f>VLOOKUP(Table1[[#This Row],[Province_Number]],base[],13)</f>
        <v>2</v>
      </c>
      <c r="AB739" s="7" t="str">
        <f>VLOOKUP(Table1[[#This Row],[Province_Number]],base[],14)</f>
        <v>Sakam</v>
      </c>
      <c r="AC739" s="7">
        <f>VLOOKUP(Table1[[#This Row],[Province_Number]],base[],15)</f>
        <v>0</v>
      </c>
    </row>
    <row r="740" spans="1:29" ht="16.5" hidden="1" thickTop="1" thickBot="1" x14ac:dyDescent="0.3">
      <c r="A740">
        <v>739</v>
      </c>
      <c r="B740" t="s">
        <v>2602</v>
      </c>
      <c r="C740" s="5"/>
      <c r="D740" s="5"/>
      <c r="E740" s="5"/>
      <c r="F740" s="5"/>
      <c r="G740" s="5"/>
      <c r="H740" s="5"/>
      <c r="I740" s="5" t="s">
        <v>6785</v>
      </c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7" t="str">
        <f>VLOOKUP(Table1[[#This Row],[Province_Number]],WikiTable[],3)</f>
        <v>Asia</v>
      </c>
      <c r="U740" s="7" t="str">
        <f>VLOOKUP(Table1[[#This Row],[Province_Number]],WikiTable[],4)</f>
        <v>Tarim Basin</v>
      </c>
      <c r="V740" s="7" t="str">
        <f>VLOOKUP(Table1[[#This Row],[Province_Number]],WikiTable[],12)</f>
        <v>Kashmir</v>
      </c>
      <c r="W740" s="7" t="str">
        <f>VLOOKUP(Table1[[#This Row],[Province_Number]],WikiTable[],11)</f>
        <v>Wool</v>
      </c>
      <c r="X740" s="7" t="str">
        <f>VLOOKUP(Table1[[#This Row],[Province_Number]],base[],3)</f>
        <v>KAS</v>
      </c>
      <c r="Y740" s="7">
        <f>VLOOKUP(Table1[[#This Row],[Province_Number]],base[],11)</f>
        <v>2</v>
      </c>
      <c r="Z740" s="7">
        <f>VLOOKUP(Table1[[#This Row],[Province_Number]],base[],12)</f>
        <v>2</v>
      </c>
      <c r="AA740" s="7">
        <f>VLOOKUP(Table1[[#This Row],[Province_Number]],base[],13)</f>
        <v>2</v>
      </c>
      <c r="AB740" s="7" t="str">
        <f>VLOOKUP(Table1[[#This Row],[Province_Number]],base[],14)</f>
        <v>Kashgar</v>
      </c>
      <c r="AC740" s="7">
        <f>VLOOKUP(Table1[[#This Row],[Province_Number]],base[],15)</f>
        <v>0</v>
      </c>
    </row>
    <row r="741" spans="1:29" ht="16.5" hidden="1" thickTop="1" thickBot="1" x14ac:dyDescent="0.3">
      <c r="A741">
        <v>740</v>
      </c>
      <c r="B741" t="s">
        <v>1574</v>
      </c>
      <c r="C741" s="5" t="s">
        <v>1834</v>
      </c>
      <c r="D741" s="5" t="s">
        <v>1834</v>
      </c>
      <c r="E741" s="5" t="s">
        <v>1834</v>
      </c>
      <c r="F741" s="5" t="s">
        <v>602</v>
      </c>
      <c r="G741" s="5" t="s">
        <v>480</v>
      </c>
      <c r="H741" s="5">
        <v>2000</v>
      </c>
      <c r="I741" s="5" t="s">
        <v>6778</v>
      </c>
      <c r="J741" s="5" t="s">
        <v>16</v>
      </c>
      <c r="K741" s="5"/>
      <c r="L741" s="5"/>
      <c r="M741" s="5"/>
      <c r="N741" s="5"/>
      <c r="O741" s="5"/>
      <c r="P741" s="5"/>
      <c r="Q741" s="5"/>
      <c r="R741" s="5"/>
      <c r="S741" s="6"/>
      <c r="T741" s="4" t="str">
        <f>VLOOKUP(Table1[[#This Row],[Province_Number]],WikiTable[],3)</f>
        <v>Asia</v>
      </c>
      <c r="U741" s="4" t="str">
        <f>VLOOKUP(Table1[[#This Row],[Province_Number]],WikiTable[],4)</f>
        <v>Malwa / India</v>
      </c>
      <c r="V741" s="4" t="str">
        <f>VLOOKUP(Table1[[#This Row],[Province_Number]],WikiTable[],12)</f>
        <v>Goa</v>
      </c>
      <c r="W741" s="7" t="str">
        <f>VLOOKUP(Table1[[#This Row],[Province_Number]],WikiTable[],11)</f>
        <v>Cloth</v>
      </c>
      <c r="X741" s="4" t="str">
        <f>VLOOKUP(Table1[[#This Row],[Province_Number]],base[],3)</f>
        <v>MLW</v>
      </c>
      <c r="Y741" s="7">
        <f>VLOOKUP(Table1[[#This Row],[Province_Number]],base[],11)</f>
        <v>3</v>
      </c>
      <c r="Z741" s="7">
        <f>VLOOKUP(Table1[[#This Row],[Province_Number]],base[],12)</f>
        <v>2</v>
      </c>
      <c r="AA741" s="7">
        <f>VLOOKUP(Table1[[#This Row],[Province_Number]],base[],13)</f>
        <v>1</v>
      </c>
      <c r="AB741" s="7" t="str">
        <f>VLOOKUP(Table1[[#This Row],[Province_Number]],base[],14)</f>
        <v>Chanderi</v>
      </c>
      <c r="AC741" s="7">
        <f>VLOOKUP(Table1[[#This Row],[Province_Number]],base[],15)</f>
        <v>0</v>
      </c>
    </row>
    <row r="742" spans="1:29" ht="16.5" hidden="1" thickTop="1" thickBot="1" x14ac:dyDescent="0.3">
      <c r="A742">
        <v>741</v>
      </c>
      <c r="B742" t="s">
        <v>2603</v>
      </c>
      <c r="C742" s="5"/>
      <c r="D742" s="5"/>
      <c r="E742" s="5"/>
      <c r="F742" s="5"/>
      <c r="G742" s="5"/>
      <c r="H742" s="5"/>
      <c r="I742" s="5" t="s">
        <v>1051</v>
      </c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7" t="str">
        <f>VLOOKUP(Table1[[#This Row],[Province_Number]],WikiTable[],3)</f>
        <v>South America</v>
      </c>
      <c r="U742" s="7" t="str">
        <f>VLOOKUP(Table1[[#This Row],[Province_Number]],WikiTable[],4)</f>
        <v>The Spanish Main / Venezuela</v>
      </c>
      <c r="V742" s="7" t="str">
        <f>VLOOKUP(Table1[[#This Row],[Province_Number]],WikiTable[],12)</f>
        <v>Caribbean</v>
      </c>
      <c r="W742" s="7" t="str">
        <f>VLOOKUP(Table1[[#This Row],[Province_Number]],WikiTable[],11)</f>
        <v>Unknown</v>
      </c>
      <c r="X742" s="7" t="str">
        <f>VLOOKUP(Table1[[#This Row],[Province_Number]],base[],3)</f>
        <v>SPA</v>
      </c>
      <c r="Y742" s="7">
        <f>VLOOKUP(Table1[[#This Row],[Province_Number]],base[],11)</f>
        <v>1</v>
      </c>
      <c r="Z742" s="7">
        <f>VLOOKUP(Table1[[#This Row],[Province_Number]],base[],12)</f>
        <v>2</v>
      </c>
      <c r="AA742" s="7">
        <f>VLOOKUP(Table1[[#This Row],[Province_Number]],base[],13)</f>
        <v>1</v>
      </c>
      <c r="AB742" s="7" t="str">
        <f>VLOOKUP(Table1[[#This Row],[Province_Number]],base[],14)</f>
        <v>Cumana</v>
      </c>
      <c r="AC742" s="7">
        <f>VLOOKUP(Table1[[#This Row],[Province_Number]],base[],15)</f>
        <v>0</v>
      </c>
    </row>
    <row r="743" spans="1:29" ht="16.5" hidden="1" thickTop="1" thickBot="1" x14ac:dyDescent="0.3">
      <c r="A743">
        <v>742</v>
      </c>
      <c r="B743" t="s">
        <v>2606</v>
      </c>
      <c r="C743" s="5"/>
      <c r="D743" s="5"/>
      <c r="E743" s="5"/>
      <c r="F743" s="5"/>
      <c r="G743" s="5"/>
      <c r="H743" s="5"/>
      <c r="I743" s="5" t="s">
        <v>257</v>
      </c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7" t="str">
        <f>VLOOKUP(Table1[[#This Row],[Province_Number]],WikiTable[],3)</f>
        <v>South America</v>
      </c>
      <c r="U743" s="7" t="str">
        <f>VLOOKUP(Table1[[#This Row],[Province_Number]],WikiTable[],4)</f>
        <v>The Spanish Main / Guyana / Venezuela</v>
      </c>
      <c r="V743" s="7" t="str">
        <f>VLOOKUP(Table1[[#This Row],[Province_Number]],WikiTable[],12)</f>
        <v>Amazonas</v>
      </c>
      <c r="W743" s="7" t="str">
        <f>VLOOKUP(Table1[[#This Row],[Province_Number]],WikiTable[],11)</f>
        <v>Unknown</v>
      </c>
      <c r="X743" s="7" t="str">
        <f>VLOOKUP(Table1[[#This Row],[Province_Number]],base[],3)</f>
        <v>SPA</v>
      </c>
      <c r="Y743" s="7">
        <f>VLOOKUP(Table1[[#This Row],[Province_Number]],base[],11)</f>
        <v>2</v>
      </c>
      <c r="Z743" s="7">
        <f>VLOOKUP(Table1[[#This Row],[Province_Number]],base[],12)</f>
        <v>1</v>
      </c>
      <c r="AA743" s="7">
        <f>VLOOKUP(Table1[[#This Row],[Province_Number]],base[],13)</f>
        <v>1</v>
      </c>
      <c r="AB743" s="7" t="str">
        <f>VLOOKUP(Table1[[#This Row],[Province_Number]],base[],14)</f>
        <v>Angostura</v>
      </c>
      <c r="AC743" s="7">
        <f>VLOOKUP(Table1[[#This Row],[Province_Number]],base[],15)</f>
        <v>0</v>
      </c>
    </row>
    <row r="744" spans="1:29" ht="16.5" hidden="1" thickTop="1" thickBot="1" x14ac:dyDescent="0.3">
      <c r="A744">
        <v>743</v>
      </c>
      <c r="B744" t="s">
        <v>2609</v>
      </c>
      <c r="C744" s="5"/>
      <c r="D744" s="5"/>
      <c r="E744" s="5"/>
      <c r="F744" s="5"/>
      <c r="G744" s="5"/>
      <c r="H744" s="5"/>
      <c r="I744" s="5" t="s">
        <v>4223</v>
      </c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7" t="str">
        <f>VLOOKUP(Table1[[#This Row],[Province_Number]],WikiTable[],3)</f>
        <v>South America</v>
      </c>
      <c r="U744" s="7" t="str">
        <f>VLOOKUP(Table1[[#This Row],[Province_Number]],WikiTable[],4)</f>
        <v>The Spanish Main / Guyana / Venezuela</v>
      </c>
      <c r="V744" s="7" t="str">
        <f>VLOOKUP(Table1[[#This Row],[Province_Number]],WikiTable[],12)</f>
        <v>Amazonas</v>
      </c>
      <c r="W744" s="7" t="str">
        <f>VLOOKUP(Table1[[#This Row],[Province_Number]],WikiTable[],11)</f>
        <v>Sugar</v>
      </c>
      <c r="X744" s="7" t="str">
        <f>VLOOKUP(Table1[[#This Row],[Province_Number]],base[],3)</f>
        <v>ARW</v>
      </c>
      <c r="Y744" s="7">
        <f>VLOOKUP(Table1[[#This Row],[Province_Number]],base[],11)</f>
        <v>1</v>
      </c>
      <c r="Z744" s="7">
        <f>VLOOKUP(Table1[[#This Row],[Province_Number]],base[],12)</f>
        <v>1</v>
      </c>
      <c r="AA744" s="7">
        <f>VLOOKUP(Table1[[#This Row],[Province_Number]],base[],13)</f>
        <v>1</v>
      </c>
      <c r="AB744" s="7" t="str">
        <f>VLOOKUP(Table1[[#This Row],[Province_Number]],base[],14)</f>
        <v>Essequibo</v>
      </c>
      <c r="AC744" s="7">
        <f>VLOOKUP(Table1[[#This Row],[Province_Number]],base[],15)</f>
        <v>0</v>
      </c>
    </row>
    <row r="745" spans="1:29" ht="16.5" hidden="1" thickTop="1" thickBot="1" x14ac:dyDescent="0.3">
      <c r="A745">
        <v>744</v>
      </c>
      <c r="B745" t="s">
        <v>2612</v>
      </c>
      <c r="C745" s="5"/>
      <c r="D745" s="5"/>
      <c r="E745" s="5"/>
      <c r="F745" s="5"/>
      <c r="G745" s="5"/>
      <c r="H745" s="5"/>
      <c r="I745" s="5" t="s">
        <v>4223</v>
      </c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7" t="str">
        <f>VLOOKUP(Table1[[#This Row],[Province_Number]],WikiTable[],3)</f>
        <v>South America</v>
      </c>
      <c r="U745" s="7" t="str">
        <f>VLOOKUP(Table1[[#This Row],[Province_Number]],WikiTable[],4)</f>
        <v>Guyana</v>
      </c>
      <c r="V745" s="7" t="str">
        <f>VLOOKUP(Table1[[#This Row],[Province_Number]],WikiTable[],12)</f>
        <v>Amazonas</v>
      </c>
      <c r="W745" s="7" t="str">
        <f>VLOOKUP(Table1[[#This Row],[Province_Number]],WikiTable[],11)</f>
        <v>Unknown</v>
      </c>
      <c r="X745" s="7" t="str">
        <f>VLOOKUP(Table1[[#This Row],[Province_Number]],base[],3)</f>
        <v>NED</v>
      </c>
      <c r="Y745" s="7">
        <f>VLOOKUP(Table1[[#This Row],[Province_Number]],base[],11)</f>
        <v>1</v>
      </c>
      <c r="Z745" s="7">
        <f>VLOOKUP(Table1[[#This Row],[Province_Number]],base[],12)</f>
        <v>1</v>
      </c>
      <c r="AA745" s="7">
        <f>VLOOKUP(Table1[[#This Row],[Province_Number]],base[],13)</f>
        <v>1</v>
      </c>
      <c r="AB745" s="7" t="str">
        <f>VLOOKUP(Table1[[#This Row],[Province_Number]],base[],14)</f>
        <v>Demerara</v>
      </c>
      <c r="AC745" s="7">
        <f>VLOOKUP(Table1[[#This Row],[Province_Number]],base[],15)</f>
        <v>0</v>
      </c>
    </row>
    <row r="746" spans="1:29" ht="16.5" hidden="1" thickTop="1" thickBot="1" x14ac:dyDescent="0.3">
      <c r="A746">
        <v>745</v>
      </c>
      <c r="B746" t="s">
        <v>2614</v>
      </c>
      <c r="C746" s="5"/>
      <c r="D746" s="5"/>
      <c r="E746" s="5"/>
      <c r="F746" s="5"/>
      <c r="G746" s="5"/>
      <c r="H746" s="5"/>
      <c r="I746" s="5" t="s">
        <v>4223</v>
      </c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7" t="str">
        <f>VLOOKUP(Table1[[#This Row],[Province_Number]],WikiTable[],3)</f>
        <v>South America</v>
      </c>
      <c r="U746" s="7" t="str">
        <f>VLOOKUP(Table1[[#This Row],[Province_Number]],WikiTable[],4)</f>
        <v>Guyana</v>
      </c>
      <c r="V746" s="7" t="str">
        <f>VLOOKUP(Table1[[#This Row],[Province_Number]],WikiTable[],12)</f>
        <v>Amazonas</v>
      </c>
      <c r="W746" s="7" t="str">
        <f>VLOOKUP(Table1[[#This Row],[Province_Number]],WikiTable[],11)</f>
        <v>Unknown</v>
      </c>
      <c r="X746" s="7" t="str">
        <f>VLOOKUP(Table1[[#This Row],[Province_Number]],base[],3)</f>
        <v>SPA</v>
      </c>
      <c r="Y746" s="7">
        <f>VLOOKUP(Table1[[#This Row],[Province_Number]],base[],11)</f>
        <v>1</v>
      </c>
      <c r="Z746" s="7">
        <f>VLOOKUP(Table1[[#This Row],[Province_Number]],base[],12)</f>
        <v>1</v>
      </c>
      <c r="AA746" s="7">
        <f>VLOOKUP(Table1[[#This Row],[Province_Number]],base[],13)</f>
        <v>1</v>
      </c>
      <c r="AB746" s="7" t="str">
        <f>VLOOKUP(Table1[[#This Row],[Province_Number]],base[],14)</f>
        <v>Paramaribo</v>
      </c>
      <c r="AC746" s="7">
        <f>VLOOKUP(Table1[[#This Row],[Province_Number]],base[],15)</f>
        <v>0</v>
      </c>
    </row>
    <row r="747" spans="1:29" ht="16.5" hidden="1" thickTop="1" thickBot="1" x14ac:dyDescent="0.3">
      <c r="A747">
        <v>746</v>
      </c>
      <c r="B747" t="s">
        <v>2615</v>
      </c>
      <c r="C747" s="5"/>
      <c r="D747" s="5"/>
      <c r="E747" s="5"/>
      <c r="F747" s="5"/>
      <c r="G747" s="5"/>
      <c r="H747" s="5"/>
      <c r="I747" s="5" t="s">
        <v>4223</v>
      </c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7" t="str">
        <f>VLOOKUP(Table1[[#This Row],[Province_Number]],WikiTable[],3)</f>
        <v>South America</v>
      </c>
      <c r="U747" s="7" t="str">
        <f>VLOOKUP(Table1[[#This Row],[Province_Number]],WikiTable[],4)</f>
        <v>Guyana</v>
      </c>
      <c r="V747" s="7" t="str">
        <f>VLOOKUP(Table1[[#This Row],[Province_Number]],WikiTable[],12)</f>
        <v>Amazonas</v>
      </c>
      <c r="W747" s="7" t="str">
        <f>VLOOKUP(Table1[[#This Row],[Province_Number]],WikiTable[],11)</f>
        <v>Unknown</v>
      </c>
      <c r="X747" s="7" t="str">
        <f>VLOOKUP(Table1[[#This Row],[Province_Number]],base[],3)</f>
        <v>NED</v>
      </c>
      <c r="Y747" s="7">
        <f>VLOOKUP(Table1[[#This Row],[Province_Number]],base[],11)</f>
        <v>1</v>
      </c>
      <c r="Z747" s="7">
        <f>VLOOKUP(Table1[[#This Row],[Province_Number]],base[],12)</f>
        <v>1</v>
      </c>
      <c r="AA747" s="7">
        <f>VLOOKUP(Table1[[#This Row],[Province_Number]],base[],13)</f>
        <v>1</v>
      </c>
      <c r="AB747" s="7" t="str">
        <f>VLOOKUP(Table1[[#This Row],[Province_Number]],base[],14)</f>
        <v>Cayenne</v>
      </c>
      <c r="AC747" s="7">
        <f>VLOOKUP(Table1[[#This Row],[Province_Number]],base[],15)</f>
        <v>0</v>
      </c>
    </row>
    <row r="748" spans="1:29" ht="16.5" hidden="1" thickTop="1" thickBot="1" x14ac:dyDescent="0.3">
      <c r="A748">
        <v>747</v>
      </c>
      <c r="B748" t="s">
        <v>2616</v>
      </c>
      <c r="C748" s="5"/>
      <c r="D748" s="5"/>
      <c r="E748" s="5"/>
      <c r="F748" s="5"/>
      <c r="G748" s="5"/>
      <c r="H748" s="5"/>
      <c r="I748" s="5" t="s">
        <v>270</v>
      </c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7" t="str">
        <f>VLOOKUP(Table1[[#This Row],[Province_Number]],WikiTable[],3)</f>
        <v>South America</v>
      </c>
      <c r="U748" s="7" t="str">
        <f>VLOOKUP(Table1[[#This Row],[Province_Number]],WikiTable[],4)</f>
        <v>Amazonas / Brazil / Grao Para</v>
      </c>
      <c r="V748" s="7" t="str">
        <f>VLOOKUP(Table1[[#This Row],[Province_Number]],WikiTable[],12)</f>
        <v>Amazonas</v>
      </c>
      <c r="W748" s="7" t="str">
        <f>VLOOKUP(Table1[[#This Row],[Province_Number]],WikiTable[],11)</f>
        <v>Unknown</v>
      </c>
      <c r="X748" s="7" t="str">
        <f>VLOOKUP(Table1[[#This Row],[Province_Number]],base[],3)</f>
        <v>POR</v>
      </c>
      <c r="Y748" s="7">
        <f>VLOOKUP(Table1[[#This Row],[Province_Number]],base[],11)</f>
        <v>1</v>
      </c>
      <c r="Z748" s="7">
        <f>VLOOKUP(Table1[[#This Row],[Province_Number]],base[],12)</f>
        <v>2</v>
      </c>
      <c r="AA748" s="7">
        <f>VLOOKUP(Table1[[#This Row],[Province_Number]],base[],13)</f>
        <v>1</v>
      </c>
      <c r="AB748" s="7" t="str">
        <f>VLOOKUP(Table1[[#This Row],[Province_Number]],base[],14)</f>
        <v>Amapa</v>
      </c>
      <c r="AC748" s="7">
        <f>VLOOKUP(Table1[[#This Row],[Province_Number]],base[],15)</f>
        <v>0</v>
      </c>
    </row>
    <row r="749" spans="1:29" ht="16.5" hidden="1" thickTop="1" thickBot="1" x14ac:dyDescent="0.3">
      <c r="A749">
        <v>748</v>
      </c>
      <c r="B749" t="s">
        <v>2618</v>
      </c>
      <c r="C749" s="5"/>
      <c r="D749" s="5"/>
      <c r="E749" s="5"/>
      <c r="F749" s="5"/>
      <c r="G749" s="5"/>
      <c r="H749" s="5"/>
      <c r="I749" s="5" t="s">
        <v>270</v>
      </c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7" t="str">
        <f>VLOOKUP(Table1[[#This Row],[Province_Number]],WikiTable[],3)</f>
        <v>South America</v>
      </c>
      <c r="U749" s="7" t="str">
        <f>VLOOKUP(Table1[[#This Row],[Province_Number]],WikiTable[],4)</f>
        <v>Amazonas / Brazil / Grao Para</v>
      </c>
      <c r="V749" s="7" t="str">
        <f>VLOOKUP(Table1[[#This Row],[Province_Number]],WikiTable[],12)</f>
        <v>Amazonas</v>
      </c>
      <c r="W749" s="7" t="str">
        <f>VLOOKUP(Table1[[#This Row],[Province_Number]],WikiTable[],11)</f>
        <v>Cocoa</v>
      </c>
      <c r="X749" s="7" t="str">
        <f>VLOOKUP(Table1[[#This Row],[Province_Number]],base[],3)</f>
        <v>TPA</v>
      </c>
      <c r="Y749" s="7">
        <f>VLOOKUP(Table1[[#This Row],[Province_Number]],base[],11)</f>
        <v>1</v>
      </c>
      <c r="Z749" s="7">
        <f>VLOOKUP(Table1[[#This Row],[Province_Number]],base[],12)</f>
        <v>2</v>
      </c>
      <c r="AA749" s="7">
        <f>VLOOKUP(Table1[[#This Row],[Province_Number]],base[],13)</f>
        <v>1</v>
      </c>
      <c r="AB749" s="7" t="str">
        <f>VLOOKUP(Table1[[#This Row],[Province_Number]],base[],14)</f>
        <v>Belém</v>
      </c>
      <c r="AC749" s="7">
        <f>VLOOKUP(Table1[[#This Row],[Province_Number]],base[],15)</f>
        <v>0</v>
      </c>
    </row>
    <row r="750" spans="1:29" ht="16.5" hidden="1" thickTop="1" thickBot="1" x14ac:dyDescent="0.3">
      <c r="A750">
        <v>749</v>
      </c>
      <c r="B750" t="s">
        <v>2621</v>
      </c>
      <c r="C750" s="5"/>
      <c r="D750" s="5"/>
      <c r="E750" s="5"/>
      <c r="F750" s="5"/>
      <c r="G750" s="5"/>
      <c r="H750" s="5"/>
      <c r="I750" s="5" t="s">
        <v>270</v>
      </c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7" t="str">
        <f>VLOOKUP(Table1[[#This Row],[Province_Number]],WikiTable[],3)</f>
        <v>South America</v>
      </c>
      <c r="U750" s="7" t="str">
        <f>VLOOKUP(Table1[[#This Row],[Province_Number]],WikiTable[],4)</f>
        <v>Brazil / Maranhao</v>
      </c>
      <c r="V750" s="7" t="str">
        <f>VLOOKUP(Table1[[#This Row],[Province_Number]],WikiTable[],12)</f>
        <v>Amazonas</v>
      </c>
      <c r="W750" s="7" t="str">
        <f>VLOOKUP(Table1[[#This Row],[Province_Number]],WikiTable[],11)</f>
        <v>Unknown</v>
      </c>
      <c r="X750" s="7" t="str">
        <f>VLOOKUP(Table1[[#This Row],[Province_Number]],base[],3)</f>
        <v>FRA</v>
      </c>
      <c r="Y750" s="7">
        <f>VLOOKUP(Table1[[#This Row],[Province_Number]],base[],11)</f>
        <v>3</v>
      </c>
      <c r="Z750" s="7">
        <f>VLOOKUP(Table1[[#This Row],[Province_Number]],base[],12)</f>
        <v>3</v>
      </c>
      <c r="AA750" s="7">
        <f>VLOOKUP(Table1[[#This Row],[Province_Number]],base[],13)</f>
        <v>1</v>
      </c>
      <c r="AB750" s="7" t="str">
        <f>VLOOKUP(Table1[[#This Row],[Province_Number]],base[],14)</f>
        <v>Maranhao</v>
      </c>
      <c r="AC750" s="7">
        <f>VLOOKUP(Table1[[#This Row],[Province_Number]],base[],15)</f>
        <v>0</v>
      </c>
    </row>
    <row r="751" spans="1:29" ht="16.5" hidden="1" thickTop="1" thickBot="1" x14ac:dyDescent="0.3">
      <c r="A751">
        <v>750</v>
      </c>
      <c r="B751" t="s">
        <v>2624</v>
      </c>
      <c r="C751" s="5"/>
      <c r="D751" s="5"/>
      <c r="E751" s="5"/>
      <c r="F751" s="5"/>
      <c r="G751" s="5"/>
      <c r="H751" s="5"/>
      <c r="I751" s="5" t="s">
        <v>257</v>
      </c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7" t="str">
        <f>VLOOKUP(Table1[[#This Row],[Province_Number]],WikiTable[],3)</f>
        <v>South America</v>
      </c>
      <c r="U751" s="7" t="str">
        <f>VLOOKUP(Table1[[#This Row],[Province_Number]],WikiTable[],4)</f>
        <v>Brazil / Pernambuco</v>
      </c>
      <c r="V751" s="7" t="str">
        <f>VLOOKUP(Table1[[#This Row],[Province_Number]],WikiTable[],12)</f>
        <v>Brazil</v>
      </c>
      <c r="W751" s="7" t="str">
        <f>VLOOKUP(Table1[[#This Row],[Province_Number]],WikiTable[],11)</f>
        <v>Unknown</v>
      </c>
      <c r="X751" s="7" t="str">
        <f>VLOOKUP(Table1[[#This Row],[Province_Number]],base[],3)</f>
        <v>POR</v>
      </c>
      <c r="Y751" s="7">
        <f>VLOOKUP(Table1[[#This Row],[Province_Number]],base[],11)</f>
        <v>1</v>
      </c>
      <c r="Z751" s="7">
        <f>VLOOKUP(Table1[[#This Row],[Province_Number]],base[],12)</f>
        <v>2</v>
      </c>
      <c r="AA751" s="7">
        <f>VLOOKUP(Table1[[#This Row],[Province_Number]],base[],13)</f>
        <v>1</v>
      </c>
      <c r="AB751" s="7" t="str">
        <f>VLOOKUP(Table1[[#This Row],[Province_Number]],base[],14)</f>
        <v>Crato</v>
      </c>
      <c r="AC751" s="7">
        <f>VLOOKUP(Table1[[#This Row],[Province_Number]],base[],15)</f>
        <v>0</v>
      </c>
    </row>
    <row r="752" spans="1:29" ht="16.5" hidden="1" thickTop="1" thickBot="1" x14ac:dyDescent="0.3">
      <c r="A752">
        <v>751</v>
      </c>
      <c r="B752" t="s">
        <v>2627</v>
      </c>
      <c r="C752" s="5"/>
      <c r="D752" s="5"/>
      <c r="E752" s="5"/>
      <c r="F752" s="5"/>
      <c r="G752" s="5"/>
      <c r="H752" s="5"/>
      <c r="I752" s="5" t="s">
        <v>270</v>
      </c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7" t="str">
        <f>VLOOKUP(Table1[[#This Row],[Province_Number]],WikiTable[],3)</f>
        <v>South America</v>
      </c>
      <c r="U752" s="7" t="str">
        <f>VLOOKUP(Table1[[#This Row],[Province_Number]],WikiTable[],4)</f>
        <v>Brazil / Pernambuco</v>
      </c>
      <c r="V752" s="7" t="str">
        <f>VLOOKUP(Table1[[#This Row],[Province_Number]],WikiTable[],12)</f>
        <v>Brazil</v>
      </c>
      <c r="W752" s="7" t="str">
        <f>VLOOKUP(Table1[[#This Row],[Province_Number]],WikiTable[],11)</f>
        <v>Sugar</v>
      </c>
      <c r="X752" s="7" t="str">
        <f>VLOOKUP(Table1[[#This Row],[Province_Number]],base[],3)</f>
        <v>PTG</v>
      </c>
      <c r="Y752" s="7">
        <f>VLOOKUP(Table1[[#This Row],[Province_Number]],base[],11)</f>
        <v>2</v>
      </c>
      <c r="Z752" s="7">
        <f>VLOOKUP(Table1[[#This Row],[Province_Number]],base[],12)</f>
        <v>3</v>
      </c>
      <c r="AA752" s="7">
        <f>VLOOKUP(Table1[[#This Row],[Province_Number]],base[],13)</f>
        <v>1</v>
      </c>
      <c r="AB752" s="7" t="str">
        <f>VLOOKUP(Table1[[#This Row],[Province_Number]],base[],14)</f>
        <v>Ceara</v>
      </c>
      <c r="AC752" s="7">
        <f>VLOOKUP(Table1[[#This Row],[Province_Number]],base[],15)</f>
        <v>0</v>
      </c>
    </row>
    <row r="753" spans="1:29" ht="16.5" hidden="1" thickTop="1" thickBot="1" x14ac:dyDescent="0.3">
      <c r="A753">
        <v>752</v>
      </c>
      <c r="B753" t="s">
        <v>2629</v>
      </c>
      <c r="C753" s="5"/>
      <c r="D753" s="5"/>
      <c r="E753" s="5"/>
      <c r="F753" s="5"/>
      <c r="G753" s="5"/>
      <c r="H753" s="5"/>
      <c r="I753" s="5" t="s">
        <v>257</v>
      </c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7" t="str">
        <f>VLOOKUP(Table1[[#This Row],[Province_Number]],WikiTable[],3)</f>
        <v>South America</v>
      </c>
      <c r="U753" s="7" t="str">
        <f>VLOOKUP(Table1[[#This Row],[Province_Number]],WikiTable[],4)</f>
        <v>Brazil / Maranhao</v>
      </c>
      <c r="V753" s="7" t="str">
        <f>VLOOKUP(Table1[[#This Row],[Province_Number]],WikiTable[],12)</f>
        <v>Brazil</v>
      </c>
      <c r="W753" s="7" t="str">
        <f>VLOOKUP(Table1[[#This Row],[Province_Number]],WikiTable[],11)</f>
        <v>Unknown</v>
      </c>
      <c r="X753" s="7" t="str">
        <f>VLOOKUP(Table1[[#This Row],[Province_Number]],base[],3)</f>
        <v>POR</v>
      </c>
      <c r="Y753" s="7">
        <f>VLOOKUP(Table1[[#This Row],[Province_Number]],base[],11)</f>
        <v>1</v>
      </c>
      <c r="Z753" s="7">
        <f>VLOOKUP(Table1[[#This Row],[Province_Number]],base[],12)</f>
        <v>2</v>
      </c>
      <c r="AA753" s="7">
        <f>VLOOKUP(Table1[[#This Row],[Province_Number]],base[],13)</f>
        <v>1</v>
      </c>
      <c r="AB753" s="7" t="str">
        <f>VLOOKUP(Table1[[#This Row],[Province_Number]],base[],14)</f>
        <v>Oeiras</v>
      </c>
      <c r="AC753" s="7">
        <f>VLOOKUP(Table1[[#This Row],[Province_Number]],base[],15)</f>
        <v>0</v>
      </c>
    </row>
    <row r="754" spans="1:29" ht="16.5" hidden="1" thickTop="1" thickBot="1" x14ac:dyDescent="0.3">
      <c r="A754">
        <v>753</v>
      </c>
      <c r="B754" t="s">
        <v>2630</v>
      </c>
      <c r="C754" s="5"/>
      <c r="D754" s="5"/>
      <c r="E754" s="5"/>
      <c r="F754" s="5"/>
      <c r="G754" s="5"/>
      <c r="H754" s="5"/>
      <c r="I754" s="5" t="s">
        <v>270</v>
      </c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7" t="str">
        <f>VLOOKUP(Table1[[#This Row],[Province_Number]],WikiTable[],3)</f>
        <v>South America</v>
      </c>
      <c r="U754" s="7" t="str">
        <f>VLOOKUP(Table1[[#This Row],[Province_Number]],WikiTable[],4)</f>
        <v>Brazil / Pernambuco</v>
      </c>
      <c r="V754" s="7" t="str">
        <f>VLOOKUP(Table1[[#This Row],[Province_Number]],WikiTable[],12)</f>
        <v>Brazil</v>
      </c>
      <c r="W754" s="7" t="str">
        <f>VLOOKUP(Table1[[#This Row],[Province_Number]],WikiTable[],11)</f>
        <v>Unknown</v>
      </c>
      <c r="X754" s="7" t="str">
        <f>VLOOKUP(Table1[[#This Row],[Province_Number]],base[],3)</f>
        <v>POR</v>
      </c>
      <c r="Y754" s="7">
        <f>VLOOKUP(Table1[[#This Row],[Province_Number]],base[],11)</f>
        <v>3</v>
      </c>
      <c r="Z754" s="7">
        <f>VLOOKUP(Table1[[#This Row],[Province_Number]],base[],12)</f>
        <v>3</v>
      </c>
      <c r="AA754" s="7">
        <f>VLOOKUP(Table1[[#This Row],[Province_Number]],base[],13)</f>
        <v>1</v>
      </c>
      <c r="AB754" s="7" t="str">
        <f>VLOOKUP(Table1[[#This Row],[Province_Number]],base[],14)</f>
        <v>Rio Grande</v>
      </c>
      <c r="AC754" s="7">
        <f>VLOOKUP(Table1[[#This Row],[Province_Number]],base[],15)</f>
        <v>0</v>
      </c>
    </row>
    <row r="755" spans="1:29" ht="16.5" hidden="1" thickTop="1" thickBot="1" x14ac:dyDescent="0.3">
      <c r="A755">
        <v>754</v>
      </c>
      <c r="B755" t="s">
        <v>2631</v>
      </c>
      <c r="C755" s="5"/>
      <c r="D755" s="5"/>
      <c r="E755" s="5"/>
      <c r="F755" s="5"/>
      <c r="G755" s="5"/>
      <c r="H755" s="5"/>
      <c r="I755" s="5" t="s">
        <v>270</v>
      </c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7" t="str">
        <f>VLOOKUP(Table1[[#This Row],[Province_Number]],WikiTable[],3)</f>
        <v>South America</v>
      </c>
      <c r="U755" s="7" t="str">
        <f>VLOOKUP(Table1[[#This Row],[Province_Number]],WikiTable[],4)</f>
        <v>Brazil / Pernambuco</v>
      </c>
      <c r="V755" s="7" t="str">
        <f>VLOOKUP(Table1[[#This Row],[Province_Number]],WikiTable[],12)</f>
        <v>Brazil</v>
      </c>
      <c r="W755" s="7" t="str">
        <f>VLOOKUP(Table1[[#This Row],[Province_Number]],WikiTable[],11)</f>
        <v>Unknown</v>
      </c>
      <c r="X755" s="7" t="str">
        <f>VLOOKUP(Table1[[#This Row],[Province_Number]],base[],3)</f>
        <v>POR</v>
      </c>
      <c r="Y755" s="7">
        <f>VLOOKUP(Table1[[#This Row],[Province_Number]],base[],11)</f>
        <v>2</v>
      </c>
      <c r="Z755" s="7">
        <f>VLOOKUP(Table1[[#This Row],[Province_Number]],base[],12)</f>
        <v>4</v>
      </c>
      <c r="AA755" s="7">
        <f>VLOOKUP(Table1[[#This Row],[Province_Number]],base[],13)</f>
        <v>1</v>
      </c>
      <c r="AB755" s="7" t="str">
        <f>VLOOKUP(Table1[[#This Row],[Province_Number]],base[],14)</f>
        <v>Filipeia</v>
      </c>
      <c r="AC755" s="7">
        <f>VLOOKUP(Table1[[#This Row],[Province_Number]],base[],15)</f>
        <v>0</v>
      </c>
    </row>
    <row r="756" spans="1:29" ht="16.5" hidden="1" thickTop="1" thickBot="1" x14ac:dyDescent="0.3">
      <c r="A756">
        <v>755</v>
      </c>
      <c r="B756" t="s">
        <v>2632</v>
      </c>
      <c r="C756" s="5"/>
      <c r="D756" s="5"/>
      <c r="E756" s="5"/>
      <c r="F756" s="5"/>
      <c r="G756" s="5"/>
      <c r="H756" s="5"/>
      <c r="I756" s="5" t="s">
        <v>270</v>
      </c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7" t="str">
        <f>VLOOKUP(Table1[[#This Row],[Province_Number]],WikiTable[],3)</f>
        <v>South America</v>
      </c>
      <c r="U756" s="7" t="str">
        <f>VLOOKUP(Table1[[#This Row],[Province_Number]],WikiTable[],4)</f>
        <v>Brazil / Pernambuco</v>
      </c>
      <c r="V756" s="7" t="str">
        <f>VLOOKUP(Table1[[#This Row],[Province_Number]],WikiTable[],12)</f>
        <v>Brazil</v>
      </c>
      <c r="W756" s="7" t="str">
        <f>VLOOKUP(Table1[[#This Row],[Province_Number]],WikiTable[],11)</f>
        <v>Unknown</v>
      </c>
      <c r="X756" s="7" t="str">
        <f>VLOOKUP(Table1[[#This Row],[Province_Number]],base[],3)</f>
        <v>POR</v>
      </c>
      <c r="Y756" s="7">
        <f>VLOOKUP(Table1[[#This Row],[Province_Number]],base[],11)</f>
        <v>3</v>
      </c>
      <c r="Z756" s="7">
        <f>VLOOKUP(Table1[[#This Row],[Province_Number]],base[],12)</f>
        <v>5</v>
      </c>
      <c r="AA756" s="7">
        <f>VLOOKUP(Table1[[#This Row],[Province_Number]],base[],13)</f>
        <v>2</v>
      </c>
      <c r="AB756" s="7" t="str">
        <f>VLOOKUP(Table1[[#This Row],[Province_Number]],base[],14)</f>
        <v>Olinda</v>
      </c>
      <c r="AC756" s="7">
        <f>VLOOKUP(Table1[[#This Row],[Province_Number]],base[],15)</f>
        <v>0</v>
      </c>
    </row>
    <row r="757" spans="1:29" ht="16.5" hidden="1" thickTop="1" thickBot="1" x14ac:dyDescent="0.3">
      <c r="A757">
        <v>756</v>
      </c>
      <c r="B757" t="s">
        <v>2633</v>
      </c>
      <c r="C757" s="5"/>
      <c r="D757" s="5"/>
      <c r="E757" s="5"/>
      <c r="F757" s="5"/>
      <c r="G757" s="5"/>
      <c r="H757" s="5"/>
      <c r="I757" s="5" t="s">
        <v>270</v>
      </c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7" t="str">
        <f>VLOOKUP(Table1[[#This Row],[Province_Number]],WikiTable[],3)</f>
        <v>South America</v>
      </c>
      <c r="U757" s="7" t="str">
        <f>VLOOKUP(Table1[[#This Row],[Province_Number]],WikiTable[],4)</f>
        <v>Brazil / Bahia</v>
      </c>
      <c r="V757" s="7" t="str">
        <f>VLOOKUP(Table1[[#This Row],[Province_Number]],WikiTable[],12)</f>
        <v>Brazil</v>
      </c>
      <c r="W757" s="7" t="str">
        <f>VLOOKUP(Table1[[#This Row],[Province_Number]],WikiTable[],11)</f>
        <v>Unknown</v>
      </c>
      <c r="X757" s="7" t="str">
        <f>VLOOKUP(Table1[[#This Row],[Province_Number]],base[],3)</f>
        <v>POR</v>
      </c>
      <c r="Y757" s="7">
        <f>VLOOKUP(Table1[[#This Row],[Province_Number]],base[],11)</f>
        <v>3</v>
      </c>
      <c r="Z757" s="7">
        <f>VLOOKUP(Table1[[#This Row],[Province_Number]],base[],12)</f>
        <v>5</v>
      </c>
      <c r="AA757" s="7">
        <f>VLOOKUP(Table1[[#This Row],[Province_Number]],base[],13)</f>
        <v>2</v>
      </c>
      <c r="AB757" s="7" t="str">
        <f>VLOOKUP(Table1[[#This Row],[Province_Number]],base[],14)</f>
        <v>Bahia</v>
      </c>
      <c r="AC757" s="7">
        <f>VLOOKUP(Table1[[#This Row],[Province_Number]],base[],15)</f>
        <v>0</v>
      </c>
    </row>
    <row r="758" spans="1:29" ht="16.5" hidden="1" thickTop="1" thickBot="1" x14ac:dyDescent="0.3">
      <c r="A758">
        <v>757</v>
      </c>
      <c r="B758" t="s">
        <v>2635</v>
      </c>
      <c r="C758" s="5"/>
      <c r="D758" s="5"/>
      <c r="E758" s="5"/>
      <c r="F758" s="5"/>
      <c r="G758" s="5"/>
      <c r="H758" s="5"/>
      <c r="I758" s="5" t="s">
        <v>270</v>
      </c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7" t="str">
        <f>VLOOKUP(Table1[[#This Row],[Province_Number]],WikiTable[],3)</f>
        <v>South America</v>
      </c>
      <c r="U758" s="7" t="str">
        <f>VLOOKUP(Table1[[#This Row],[Province_Number]],WikiTable[],4)</f>
        <v>Brazil / Bahia</v>
      </c>
      <c r="V758" s="7" t="str">
        <f>VLOOKUP(Table1[[#This Row],[Province_Number]],WikiTable[],12)</f>
        <v>Brazil</v>
      </c>
      <c r="W758" s="7" t="str">
        <f>VLOOKUP(Table1[[#This Row],[Province_Number]],WikiTable[],11)</f>
        <v>Cocoa</v>
      </c>
      <c r="X758" s="7" t="str">
        <f>VLOOKUP(Table1[[#This Row],[Province_Number]],base[],3)</f>
        <v>TPQ</v>
      </c>
      <c r="Y758" s="7">
        <f>VLOOKUP(Table1[[#This Row],[Province_Number]],base[],11)</f>
        <v>2</v>
      </c>
      <c r="Z758" s="7">
        <f>VLOOKUP(Table1[[#This Row],[Province_Number]],base[],12)</f>
        <v>4</v>
      </c>
      <c r="AA758" s="7">
        <f>VLOOKUP(Table1[[#This Row],[Province_Number]],base[],13)</f>
        <v>1</v>
      </c>
      <c r="AB758" s="7" t="str">
        <f>VLOOKUP(Table1[[#This Row],[Province_Number]],base[],14)</f>
        <v>Ilheus</v>
      </c>
      <c r="AC758" s="7">
        <f>VLOOKUP(Table1[[#This Row],[Province_Number]],base[],15)</f>
        <v>0</v>
      </c>
    </row>
    <row r="759" spans="1:29" ht="16.5" hidden="1" thickTop="1" thickBot="1" x14ac:dyDescent="0.3">
      <c r="A759">
        <v>758</v>
      </c>
      <c r="B759" t="s">
        <v>2637</v>
      </c>
      <c r="C759" s="5"/>
      <c r="D759" s="5"/>
      <c r="E759" s="5"/>
      <c r="F759" s="5"/>
      <c r="G759" s="5"/>
      <c r="H759" s="5"/>
      <c r="I759" s="5" t="s">
        <v>257</v>
      </c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7" t="str">
        <f>VLOOKUP(Table1[[#This Row],[Province_Number]],WikiTable[],3)</f>
        <v>South America</v>
      </c>
      <c r="U759" s="7" t="str">
        <f>VLOOKUP(Table1[[#This Row],[Province_Number]],WikiTable[],4)</f>
        <v>Amazonas / Goias / Brazil</v>
      </c>
      <c r="V759" s="7" t="str">
        <f>VLOOKUP(Table1[[#This Row],[Province_Number]],WikiTable[],12)</f>
        <v>Brazil</v>
      </c>
      <c r="W759" s="7" t="str">
        <f>VLOOKUP(Table1[[#This Row],[Province_Number]],WikiTable[],11)</f>
        <v>Unknown</v>
      </c>
      <c r="X759" s="7" t="str">
        <f>VLOOKUP(Table1[[#This Row],[Province_Number]],base[],3)</f>
        <v>POR</v>
      </c>
      <c r="Y759" s="7">
        <f>VLOOKUP(Table1[[#This Row],[Province_Number]],base[],11)</f>
        <v>1</v>
      </c>
      <c r="Z759" s="7">
        <f>VLOOKUP(Table1[[#This Row],[Province_Number]],base[],12)</f>
        <v>2</v>
      </c>
      <c r="AA759" s="7">
        <f>VLOOKUP(Table1[[#This Row],[Province_Number]],base[],13)</f>
        <v>1</v>
      </c>
      <c r="AB759" s="7" t="str">
        <f>VLOOKUP(Table1[[#This Row],[Province_Number]],base[],14)</f>
        <v>Goias</v>
      </c>
      <c r="AC759" s="7">
        <f>VLOOKUP(Table1[[#This Row],[Province_Number]],base[],15)</f>
        <v>0</v>
      </c>
    </row>
    <row r="760" spans="1:29" ht="16.5" hidden="1" thickTop="1" thickBot="1" x14ac:dyDescent="0.3">
      <c r="A760">
        <v>759</v>
      </c>
      <c r="B760" t="s">
        <v>2639</v>
      </c>
      <c r="C760" s="5"/>
      <c r="D760" s="5"/>
      <c r="E760" s="5"/>
      <c r="F760" s="5"/>
      <c r="G760" s="5"/>
      <c r="H760" s="5"/>
      <c r="I760" s="5" t="s">
        <v>257</v>
      </c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7" t="str">
        <f>VLOOKUP(Table1[[#This Row],[Province_Number]],WikiTable[],3)</f>
        <v>South America</v>
      </c>
      <c r="U760" s="7" t="str">
        <f>VLOOKUP(Table1[[#This Row],[Province_Number]],WikiTable[],4)</f>
        <v>Minas Gerais / Brazil</v>
      </c>
      <c r="V760" s="7" t="str">
        <f>VLOOKUP(Table1[[#This Row],[Province_Number]],WikiTable[],12)</f>
        <v>Brazil</v>
      </c>
      <c r="W760" s="7" t="str">
        <f>VLOOKUP(Table1[[#This Row],[Province_Number]],WikiTable[],11)</f>
        <v>Unknown</v>
      </c>
      <c r="X760" s="7" t="str">
        <f>VLOOKUP(Table1[[#This Row],[Province_Number]],base[],3)</f>
        <v>POR</v>
      </c>
      <c r="Y760" s="7">
        <f>VLOOKUP(Table1[[#This Row],[Province_Number]],base[],11)</f>
        <v>2</v>
      </c>
      <c r="Z760" s="7">
        <f>VLOOKUP(Table1[[#This Row],[Province_Number]],base[],12)</f>
        <v>3</v>
      </c>
      <c r="AA760" s="7">
        <f>VLOOKUP(Table1[[#This Row],[Province_Number]],base[],13)</f>
        <v>1</v>
      </c>
      <c r="AB760" s="7" t="str">
        <f>VLOOKUP(Table1[[#This Row],[Province_Number]],base[],14)</f>
        <v>Arraial do Tejuco</v>
      </c>
      <c r="AC760" s="7">
        <f>VLOOKUP(Table1[[#This Row],[Province_Number]],base[],15)</f>
        <v>0</v>
      </c>
    </row>
    <row r="761" spans="1:29" ht="16.5" hidden="1" thickTop="1" thickBot="1" x14ac:dyDescent="0.3">
      <c r="A761">
        <v>760</v>
      </c>
      <c r="B761" t="s">
        <v>2641</v>
      </c>
      <c r="C761" s="5"/>
      <c r="D761" s="5"/>
      <c r="E761" s="5"/>
      <c r="F761" s="5"/>
      <c r="G761" s="5"/>
      <c r="H761" s="5"/>
      <c r="I761" s="5" t="s">
        <v>257</v>
      </c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7" t="str">
        <f>VLOOKUP(Table1[[#This Row],[Province_Number]],WikiTable[],3)</f>
        <v>South America</v>
      </c>
      <c r="U761" s="7" t="str">
        <f>VLOOKUP(Table1[[#This Row],[Province_Number]],WikiTable[],4)</f>
        <v>Brazil / Bahia</v>
      </c>
      <c r="V761" s="7" t="str">
        <f>VLOOKUP(Table1[[#This Row],[Province_Number]],WikiTable[],12)</f>
        <v>Brazil</v>
      </c>
      <c r="W761" s="7" t="str">
        <f>VLOOKUP(Table1[[#This Row],[Province_Number]],WikiTable[],11)</f>
        <v>Unknown</v>
      </c>
      <c r="X761" s="7" t="str">
        <f>VLOOKUP(Table1[[#This Row],[Province_Number]],base[],3)</f>
        <v>POR</v>
      </c>
      <c r="Y761" s="7">
        <f>VLOOKUP(Table1[[#This Row],[Province_Number]],base[],11)</f>
        <v>2</v>
      </c>
      <c r="Z761" s="7">
        <f>VLOOKUP(Table1[[#This Row],[Province_Number]],base[],12)</f>
        <v>4</v>
      </c>
      <c r="AA761" s="7">
        <f>VLOOKUP(Table1[[#This Row],[Province_Number]],base[],13)</f>
        <v>1</v>
      </c>
      <c r="AB761" s="7" t="str">
        <f>VLOOKUP(Table1[[#This Row],[Province_Number]],base[],14)</f>
        <v>Porto Seguro</v>
      </c>
      <c r="AC761" s="7">
        <f>VLOOKUP(Table1[[#This Row],[Province_Number]],base[],15)</f>
        <v>0</v>
      </c>
    </row>
    <row r="762" spans="1:29" ht="16.5" hidden="1" thickTop="1" thickBot="1" x14ac:dyDescent="0.3">
      <c r="A762">
        <v>761</v>
      </c>
      <c r="B762" t="s">
        <v>2642</v>
      </c>
      <c r="C762" s="5"/>
      <c r="D762" s="5"/>
      <c r="E762" s="5"/>
      <c r="F762" s="5"/>
      <c r="G762" s="5"/>
      <c r="H762" s="5"/>
      <c r="I762" s="5" t="s">
        <v>257</v>
      </c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7" t="str">
        <f>VLOOKUP(Table1[[#This Row],[Province_Number]],WikiTable[],3)</f>
        <v>South America</v>
      </c>
      <c r="U762" s="7" t="str">
        <f>VLOOKUP(Table1[[#This Row],[Province_Number]],WikiTable[],4)</f>
        <v>Brazil / Bahia</v>
      </c>
      <c r="V762" s="7" t="str">
        <f>VLOOKUP(Table1[[#This Row],[Province_Number]],WikiTable[],12)</f>
        <v>Brazil</v>
      </c>
      <c r="W762" s="7" t="str">
        <f>VLOOKUP(Table1[[#This Row],[Province_Number]],WikiTable[],11)</f>
        <v>Cocoa</v>
      </c>
      <c r="X762" s="7" t="str">
        <f>VLOOKUP(Table1[[#This Row],[Province_Number]],base[],3)</f>
        <v>TUA</v>
      </c>
      <c r="Y762" s="7">
        <f>VLOOKUP(Table1[[#This Row],[Province_Number]],base[],11)</f>
        <v>2</v>
      </c>
      <c r="Z762" s="7">
        <f>VLOOKUP(Table1[[#This Row],[Province_Number]],base[],12)</f>
        <v>3</v>
      </c>
      <c r="AA762" s="7">
        <f>VLOOKUP(Table1[[#This Row],[Province_Number]],base[],13)</f>
        <v>1</v>
      </c>
      <c r="AB762" s="7" t="str">
        <f>VLOOKUP(Table1[[#This Row],[Province_Number]],base[],14)</f>
        <v>Espirito Santo</v>
      </c>
      <c r="AC762" s="7">
        <f>VLOOKUP(Table1[[#This Row],[Province_Number]],base[],15)</f>
        <v>0</v>
      </c>
    </row>
    <row r="763" spans="1:29" ht="16.5" hidden="1" thickTop="1" thickBot="1" x14ac:dyDescent="0.3">
      <c r="A763">
        <v>762</v>
      </c>
      <c r="B763" t="s">
        <v>2644</v>
      </c>
      <c r="C763" s="5"/>
      <c r="D763" s="5"/>
      <c r="E763" s="5"/>
      <c r="F763" s="5"/>
      <c r="G763" s="5"/>
      <c r="H763" s="5"/>
      <c r="I763" s="5" t="s">
        <v>257</v>
      </c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7" t="str">
        <f>VLOOKUP(Table1[[#This Row],[Province_Number]],WikiTable[],3)</f>
        <v>South America</v>
      </c>
      <c r="U763" s="7" t="str">
        <f>VLOOKUP(Table1[[#This Row],[Province_Number]],WikiTable[],4)</f>
        <v>Brazil / Rio de Janeiro</v>
      </c>
      <c r="V763" s="7" t="str">
        <f>VLOOKUP(Table1[[#This Row],[Province_Number]],WikiTable[],12)</f>
        <v>Brazil</v>
      </c>
      <c r="W763" s="7" t="str">
        <f>VLOOKUP(Table1[[#This Row],[Province_Number]],WikiTable[],11)</f>
        <v>Unknown</v>
      </c>
      <c r="X763" s="7" t="str">
        <f>VLOOKUP(Table1[[#This Row],[Province_Number]],base[],3)</f>
        <v>POR</v>
      </c>
      <c r="Y763" s="7">
        <f>VLOOKUP(Table1[[#This Row],[Province_Number]],base[],11)</f>
        <v>2</v>
      </c>
      <c r="Z763" s="7">
        <f>VLOOKUP(Table1[[#This Row],[Province_Number]],base[],12)</f>
        <v>3</v>
      </c>
      <c r="AA763" s="7">
        <f>VLOOKUP(Table1[[#This Row],[Province_Number]],base[],13)</f>
        <v>1</v>
      </c>
      <c r="AB763" s="7" t="str">
        <f>VLOOKUP(Table1[[#This Row],[Province_Number]],base[],14)</f>
        <v>Sao Tome</v>
      </c>
      <c r="AC763" s="7">
        <f>VLOOKUP(Table1[[#This Row],[Province_Number]],base[],15)</f>
        <v>0</v>
      </c>
    </row>
    <row r="764" spans="1:29" ht="16.5" hidden="1" thickTop="1" thickBot="1" x14ac:dyDescent="0.3">
      <c r="A764">
        <v>763</v>
      </c>
      <c r="B764" t="s">
        <v>2646</v>
      </c>
      <c r="C764" s="5"/>
      <c r="D764" s="5"/>
      <c r="E764" s="5"/>
      <c r="F764" s="5"/>
      <c r="G764" s="5"/>
      <c r="H764" s="5"/>
      <c r="I764" s="5" t="s">
        <v>257</v>
      </c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7" t="str">
        <f>VLOOKUP(Table1[[#This Row],[Province_Number]],WikiTable[],3)</f>
        <v>South America</v>
      </c>
      <c r="U764" s="7" t="str">
        <f>VLOOKUP(Table1[[#This Row],[Province_Number]],WikiTable[],4)</f>
        <v>Brazil / Rio de Janeiro</v>
      </c>
      <c r="V764" s="7" t="str">
        <f>VLOOKUP(Table1[[#This Row],[Province_Number]],WikiTable[],12)</f>
        <v>Brazil</v>
      </c>
      <c r="W764" s="7" t="str">
        <f>VLOOKUP(Table1[[#This Row],[Province_Number]],WikiTable[],11)</f>
        <v>Unknown</v>
      </c>
      <c r="X764" s="7" t="str">
        <f>VLOOKUP(Table1[[#This Row],[Province_Number]],base[],3)</f>
        <v>FRA</v>
      </c>
      <c r="Y764" s="7">
        <f>VLOOKUP(Table1[[#This Row],[Province_Number]],base[],11)</f>
        <v>3</v>
      </c>
      <c r="Z764" s="7">
        <f>VLOOKUP(Table1[[#This Row],[Province_Number]],base[],12)</f>
        <v>6</v>
      </c>
      <c r="AA764" s="7">
        <f>VLOOKUP(Table1[[#This Row],[Province_Number]],base[],13)</f>
        <v>1</v>
      </c>
      <c r="AB764" s="7" t="str">
        <f>VLOOKUP(Table1[[#This Row],[Province_Number]],base[],14)</f>
        <v>Rio de Janeiro</v>
      </c>
      <c r="AC764" s="7">
        <f>VLOOKUP(Table1[[#This Row],[Province_Number]],base[],15)</f>
        <v>0</v>
      </c>
    </row>
    <row r="765" spans="1:29" ht="16.5" hidden="1" thickTop="1" thickBot="1" x14ac:dyDescent="0.3">
      <c r="A765">
        <v>764</v>
      </c>
      <c r="B765" t="s">
        <v>2647</v>
      </c>
      <c r="C765" s="5"/>
      <c r="D765" s="5"/>
      <c r="E765" s="5"/>
      <c r="F765" s="5"/>
      <c r="G765" s="5"/>
      <c r="H765" s="5"/>
      <c r="I765" s="5" t="s">
        <v>257</v>
      </c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7" t="str">
        <f>VLOOKUP(Table1[[#This Row],[Province_Number]],WikiTable[],3)</f>
        <v>South America</v>
      </c>
      <c r="U765" s="7" t="str">
        <f>VLOOKUP(Table1[[#This Row],[Province_Number]],WikiTable[],4)</f>
        <v>Brazil / Rio de Janeiro</v>
      </c>
      <c r="V765" s="7" t="str">
        <f>VLOOKUP(Table1[[#This Row],[Province_Number]],WikiTable[],12)</f>
        <v>Brazil</v>
      </c>
      <c r="W765" s="7" t="str">
        <f>VLOOKUP(Table1[[#This Row],[Province_Number]],WikiTable[],11)</f>
        <v>Unknown</v>
      </c>
      <c r="X765" s="7" t="str">
        <f>VLOOKUP(Table1[[#This Row],[Province_Number]],base[],3)</f>
        <v>POR</v>
      </c>
      <c r="Y765" s="7">
        <f>VLOOKUP(Table1[[#This Row],[Province_Number]],base[],11)</f>
        <v>1</v>
      </c>
      <c r="Z765" s="7">
        <f>VLOOKUP(Table1[[#This Row],[Province_Number]],base[],12)</f>
        <v>2</v>
      </c>
      <c r="AA765" s="7">
        <f>VLOOKUP(Table1[[#This Row],[Province_Number]],base[],13)</f>
        <v>1</v>
      </c>
      <c r="AB765" s="7" t="str">
        <f>VLOOKUP(Table1[[#This Row],[Province_Number]],base[],14)</f>
        <v>Santo Amaro</v>
      </c>
      <c r="AC765" s="7">
        <f>VLOOKUP(Table1[[#This Row],[Province_Number]],base[],15)</f>
        <v>0</v>
      </c>
    </row>
    <row r="766" spans="1:29" ht="16.5" hidden="1" thickTop="1" thickBot="1" x14ac:dyDescent="0.3">
      <c r="A766">
        <v>765</v>
      </c>
      <c r="B766" t="s">
        <v>2648</v>
      </c>
      <c r="C766" s="5"/>
      <c r="D766" s="5"/>
      <c r="E766" s="5"/>
      <c r="F766" s="5"/>
      <c r="G766" s="5"/>
      <c r="H766" s="5"/>
      <c r="I766" s="5" t="s">
        <v>257</v>
      </c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7" t="str">
        <f>VLOOKUP(Table1[[#This Row],[Province_Number]],WikiTable[],3)</f>
        <v>South America</v>
      </c>
      <c r="U766" s="7" t="str">
        <f>VLOOKUP(Table1[[#This Row],[Province_Number]],WikiTable[],4)</f>
        <v>Minas Gerais / Brazil</v>
      </c>
      <c r="V766" s="7" t="str">
        <f>VLOOKUP(Table1[[#This Row],[Province_Number]],WikiTable[],12)</f>
        <v>Brazil</v>
      </c>
      <c r="W766" s="7" t="str">
        <f>VLOOKUP(Table1[[#This Row],[Province_Number]],WikiTable[],11)</f>
        <v>Unknown</v>
      </c>
      <c r="X766" s="7" t="str">
        <f>VLOOKUP(Table1[[#This Row],[Province_Number]],base[],3)</f>
        <v>POR</v>
      </c>
      <c r="Y766" s="7">
        <f>VLOOKUP(Table1[[#This Row],[Province_Number]],base[],11)</f>
        <v>2</v>
      </c>
      <c r="Z766" s="7">
        <f>VLOOKUP(Table1[[#This Row],[Province_Number]],base[],12)</f>
        <v>3</v>
      </c>
      <c r="AA766" s="7">
        <f>VLOOKUP(Table1[[#This Row],[Province_Number]],base[],13)</f>
        <v>1</v>
      </c>
      <c r="AB766" s="7" t="str">
        <f>VLOOKUP(Table1[[#This Row],[Province_Number]],base[],14)</f>
        <v>Sabará</v>
      </c>
      <c r="AC766" s="7">
        <f>VLOOKUP(Table1[[#This Row],[Province_Number]],base[],15)</f>
        <v>0</v>
      </c>
    </row>
    <row r="767" spans="1:29" ht="16.5" hidden="1" thickTop="1" thickBot="1" x14ac:dyDescent="0.3">
      <c r="A767">
        <v>766</v>
      </c>
      <c r="B767" t="s">
        <v>2649</v>
      </c>
      <c r="C767" s="5"/>
      <c r="D767" s="5"/>
      <c r="E767" s="5"/>
      <c r="F767" s="5"/>
      <c r="G767" s="5"/>
      <c r="H767" s="5"/>
      <c r="I767" s="5" t="s">
        <v>257</v>
      </c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7" t="str">
        <f>VLOOKUP(Table1[[#This Row],[Province_Number]],WikiTable[],3)</f>
        <v>South America</v>
      </c>
      <c r="U767" s="7" t="str">
        <f>VLOOKUP(Table1[[#This Row],[Province_Number]],WikiTable[],4)</f>
        <v>Sao Paolo / Brazil</v>
      </c>
      <c r="V767" s="7" t="str">
        <f>VLOOKUP(Table1[[#This Row],[Province_Number]],WikiTable[],12)</f>
        <v>Brazil</v>
      </c>
      <c r="W767" s="7" t="str">
        <f>VLOOKUP(Table1[[#This Row],[Province_Number]],WikiTable[],11)</f>
        <v>Unknown</v>
      </c>
      <c r="X767" s="7" t="str">
        <f>VLOOKUP(Table1[[#This Row],[Province_Number]],base[],3)</f>
        <v>POR</v>
      </c>
      <c r="Y767" s="7">
        <f>VLOOKUP(Table1[[#This Row],[Province_Number]],base[],11)</f>
        <v>2</v>
      </c>
      <c r="Z767" s="7">
        <f>VLOOKUP(Table1[[#This Row],[Province_Number]],base[],12)</f>
        <v>3</v>
      </c>
      <c r="AA767" s="7">
        <f>VLOOKUP(Table1[[#This Row],[Province_Number]],base[],13)</f>
        <v>1</v>
      </c>
      <c r="AB767" s="7" t="str">
        <f>VLOOKUP(Table1[[#This Row],[Province_Number]],base[],14)</f>
        <v>Sao Vicente</v>
      </c>
      <c r="AC767" s="7">
        <f>VLOOKUP(Table1[[#This Row],[Province_Number]],base[],15)</f>
        <v>0</v>
      </c>
    </row>
    <row r="768" spans="1:29" ht="16.5" hidden="1" thickTop="1" thickBot="1" x14ac:dyDescent="0.3">
      <c r="A768">
        <v>767</v>
      </c>
      <c r="B768" t="s">
        <v>1577</v>
      </c>
      <c r="C768" s="5" t="s">
        <v>399</v>
      </c>
      <c r="D768" s="5" t="s">
        <v>399</v>
      </c>
      <c r="E768" s="5" t="s">
        <v>400</v>
      </c>
      <c r="F768" s="5" t="s">
        <v>401</v>
      </c>
      <c r="G768" s="5" t="s">
        <v>15</v>
      </c>
      <c r="H768" s="5">
        <v>2000</v>
      </c>
      <c r="I768" s="5" t="s">
        <v>4221</v>
      </c>
      <c r="J768" s="5" t="s">
        <v>16</v>
      </c>
      <c r="K768" s="5"/>
      <c r="L768" s="5"/>
      <c r="M768" s="5"/>
      <c r="N768" s="5"/>
      <c r="O768" s="5"/>
      <c r="P768" s="5"/>
      <c r="Q768" s="5"/>
      <c r="R768" s="5"/>
      <c r="S768" s="6"/>
      <c r="T768" s="4" t="str">
        <f>VLOOKUP(Table1[[#This Row],[Province_Number]],WikiTable[],3)</f>
        <v>Europe</v>
      </c>
      <c r="U768" s="4" t="str">
        <f>VLOOKUP(Table1[[#This Row],[Province_Number]],WikiTable[],4)</f>
        <v>Wielkopolska / Prussia</v>
      </c>
      <c r="V768" s="4" t="str">
        <f>VLOOKUP(Table1[[#This Row],[Province_Number]],WikiTable[],12)</f>
        <v>Baltic Sea</v>
      </c>
      <c r="W768" s="7" t="str">
        <f>VLOOKUP(Table1[[#This Row],[Province_Number]],WikiTable[],11)</f>
        <v>Naval supplies</v>
      </c>
      <c r="X768" s="4" t="str">
        <f>VLOOKUP(Table1[[#This Row],[Province_Number]],base[],3)</f>
        <v>TEU</v>
      </c>
      <c r="Y768" s="7">
        <f>VLOOKUP(Table1[[#This Row],[Province_Number]],base[],11)</f>
        <v>3</v>
      </c>
      <c r="Z768" s="7">
        <f>VLOOKUP(Table1[[#This Row],[Province_Number]],base[],12)</f>
        <v>3</v>
      </c>
      <c r="AA768" s="7">
        <f>VLOOKUP(Table1[[#This Row],[Province_Number]],base[],13)</f>
        <v>2</v>
      </c>
      <c r="AB768" s="7" t="str">
        <f>VLOOKUP(Table1[[#This Row],[Province_Number]],base[],14)</f>
        <v>Ortelsburg</v>
      </c>
      <c r="AC768" s="7">
        <f>VLOOKUP(Table1[[#This Row],[Province_Number]],base[],15)</f>
        <v>0</v>
      </c>
    </row>
    <row r="769" spans="1:29" ht="16.5" hidden="1" thickTop="1" thickBot="1" x14ac:dyDescent="0.3">
      <c r="A769">
        <v>768</v>
      </c>
      <c r="B769" t="s">
        <v>2651</v>
      </c>
      <c r="C769" s="5"/>
      <c r="D769" s="5"/>
      <c r="E769" s="5"/>
      <c r="F769" s="5"/>
      <c r="G769" s="5"/>
      <c r="H769" s="5"/>
      <c r="I769" s="5" t="s">
        <v>257</v>
      </c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7" t="str">
        <f>VLOOKUP(Table1[[#This Row],[Province_Number]],WikiTable[],3)</f>
        <v>South America</v>
      </c>
      <c r="U769" s="7" t="str">
        <f>VLOOKUP(Table1[[#This Row],[Province_Number]],WikiTable[],4)</f>
        <v>Sao Paolo / Brazil</v>
      </c>
      <c r="V769" s="7" t="str">
        <f>VLOOKUP(Table1[[#This Row],[Province_Number]],WikiTable[],12)</f>
        <v>Brazil</v>
      </c>
      <c r="W769" s="7" t="str">
        <f>VLOOKUP(Table1[[#This Row],[Province_Number]],WikiTable[],11)</f>
        <v>Unknown</v>
      </c>
      <c r="X769" s="7" t="str">
        <f>VLOOKUP(Table1[[#This Row],[Province_Number]],base[],3)</f>
        <v>SPA</v>
      </c>
      <c r="Y769" s="7">
        <f>VLOOKUP(Table1[[#This Row],[Province_Number]],base[],11)</f>
        <v>1</v>
      </c>
      <c r="Z769" s="7">
        <f>VLOOKUP(Table1[[#This Row],[Province_Number]],base[],12)</f>
        <v>1</v>
      </c>
      <c r="AA769" s="7">
        <f>VLOOKUP(Table1[[#This Row],[Province_Number]],base[],13)</f>
        <v>1</v>
      </c>
      <c r="AB769" s="7" t="str">
        <f>VLOOKUP(Table1[[#This Row],[Province_Number]],base[],14)</f>
        <v>Guayra</v>
      </c>
      <c r="AC769" s="7">
        <f>VLOOKUP(Table1[[#This Row],[Province_Number]],base[],15)</f>
        <v>0</v>
      </c>
    </row>
    <row r="770" spans="1:29" ht="16.5" hidden="1" thickTop="1" thickBot="1" x14ac:dyDescent="0.3">
      <c r="A770">
        <v>769</v>
      </c>
      <c r="B770" t="s">
        <v>2653</v>
      </c>
      <c r="C770" s="5"/>
      <c r="D770" s="5"/>
      <c r="E770" s="5"/>
      <c r="F770" s="5"/>
      <c r="G770" s="5"/>
      <c r="H770" s="5"/>
      <c r="I770" s="5" t="s">
        <v>257</v>
      </c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7" t="str">
        <f>VLOOKUP(Table1[[#This Row],[Province_Number]],WikiTable[],3)</f>
        <v>South America</v>
      </c>
      <c r="U770" s="7" t="str">
        <f>VLOOKUP(Table1[[#This Row],[Province_Number]],WikiTable[],4)</f>
        <v>Sao Paolo / Brazil</v>
      </c>
      <c r="V770" s="7" t="str">
        <f>VLOOKUP(Table1[[#This Row],[Province_Number]],WikiTable[],12)</f>
        <v>Brazil</v>
      </c>
      <c r="W770" s="7" t="str">
        <f>VLOOKUP(Table1[[#This Row],[Province_Number]],WikiTable[],11)</f>
        <v>Unknown</v>
      </c>
      <c r="X770" s="7" t="str">
        <f>VLOOKUP(Table1[[#This Row],[Province_Number]],base[],3)</f>
        <v>POR</v>
      </c>
      <c r="Y770" s="7">
        <f>VLOOKUP(Table1[[#This Row],[Province_Number]],base[],11)</f>
        <v>2</v>
      </c>
      <c r="Z770" s="7">
        <f>VLOOKUP(Table1[[#This Row],[Province_Number]],base[],12)</f>
        <v>3</v>
      </c>
      <c r="AA770" s="7">
        <f>VLOOKUP(Table1[[#This Row],[Province_Number]],base[],13)</f>
        <v>1</v>
      </c>
      <c r="AB770" s="7" t="str">
        <f>VLOOKUP(Table1[[#This Row],[Province_Number]],base[],14)</f>
        <v>Curitiba</v>
      </c>
      <c r="AC770" s="7">
        <f>VLOOKUP(Table1[[#This Row],[Province_Number]],base[],15)</f>
        <v>0</v>
      </c>
    </row>
    <row r="771" spans="1:29" ht="16.5" hidden="1" thickTop="1" thickBot="1" x14ac:dyDescent="0.3">
      <c r="A771">
        <v>770</v>
      </c>
      <c r="B771" t="s">
        <v>1580</v>
      </c>
      <c r="C771" s="5" t="s">
        <v>399</v>
      </c>
      <c r="D771" s="5" t="s">
        <v>399</v>
      </c>
      <c r="E771" s="5" t="s">
        <v>399</v>
      </c>
      <c r="F771" s="5" t="s">
        <v>401</v>
      </c>
      <c r="G771" s="5" t="s">
        <v>15</v>
      </c>
      <c r="H771" s="5">
        <v>2000</v>
      </c>
      <c r="I771" s="5" t="s">
        <v>4221</v>
      </c>
      <c r="J771" s="5" t="s">
        <v>16</v>
      </c>
      <c r="K771" s="5"/>
      <c r="L771" s="5"/>
      <c r="M771" s="5"/>
      <c r="N771" s="5"/>
      <c r="O771" s="5"/>
      <c r="P771" s="5"/>
      <c r="Q771" s="5"/>
      <c r="R771" s="5"/>
      <c r="S771" s="6"/>
      <c r="T771" s="4" t="str">
        <f>VLOOKUP(Table1[[#This Row],[Province_Number]],WikiTable[],3)</f>
        <v>Europe</v>
      </c>
      <c r="U771" s="4" t="str">
        <f>VLOOKUP(Table1[[#This Row],[Province_Number]],WikiTable[],4)</f>
        <v>Lithuanian Region</v>
      </c>
      <c r="V771" s="4" t="str">
        <f>VLOOKUP(Table1[[#This Row],[Province_Number]],WikiTable[],12)</f>
        <v>Kiev</v>
      </c>
      <c r="W771" s="7" t="str">
        <f>VLOOKUP(Table1[[#This Row],[Province_Number]],WikiTable[],11)</f>
        <v>Grain</v>
      </c>
      <c r="X771" s="4" t="str">
        <f>VLOOKUP(Table1[[#This Row],[Province_Number]],base[],3)</f>
        <v>LIT</v>
      </c>
      <c r="Y771" s="7">
        <f>VLOOKUP(Table1[[#This Row],[Province_Number]],base[],11)</f>
        <v>5</v>
      </c>
      <c r="Z771" s="7">
        <f>VLOOKUP(Table1[[#This Row],[Province_Number]],base[],12)</f>
        <v>5</v>
      </c>
      <c r="AA771" s="7">
        <f>VLOOKUP(Table1[[#This Row],[Province_Number]],base[],13)</f>
        <v>2</v>
      </c>
      <c r="AB771" s="7" t="str">
        <f>VLOOKUP(Table1[[#This Row],[Province_Number]],base[],14)</f>
        <v>Braslaw</v>
      </c>
      <c r="AC771" s="7">
        <f>VLOOKUP(Table1[[#This Row],[Province_Number]],base[],15)</f>
        <v>0</v>
      </c>
    </row>
    <row r="772" spans="1:29" ht="16.5" hidden="1" thickTop="1" thickBot="1" x14ac:dyDescent="0.3">
      <c r="A772">
        <v>771</v>
      </c>
      <c r="B772" t="s">
        <v>1581</v>
      </c>
      <c r="C772" s="5" t="s">
        <v>399</v>
      </c>
      <c r="D772" s="5" t="s">
        <v>399</v>
      </c>
      <c r="E772" s="5" t="s">
        <v>400</v>
      </c>
      <c r="F772" s="5" t="s">
        <v>401</v>
      </c>
      <c r="G772" s="5" t="s">
        <v>15</v>
      </c>
      <c r="H772" s="5">
        <v>2000</v>
      </c>
      <c r="I772" s="5" t="s">
        <v>4221</v>
      </c>
      <c r="J772" s="5" t="s">
        <v>16</v>
      </c>
      <c r="K772" s="5"/>
      <c r="L772" s="5"/>
      <c r="M772" s="5"/>
      <c r="N772" s="5"/>
      <c r="O772" s="5"/>
      <c r="P772" s="5"/>
      <c r="Q772" s="5"/>
      <c r="R772" s="5"/>
      <c r="S772" s="6"/>
      <c r="T772" s="4" t="str">
        <f>VLOOKUP(Table1[[#This Row],[Province_Number]],WikiTable[],3)</f>
        <v>Europe</v>
      </c>
      <c r="U772" s="4" t="str">
        <f>VLOOKUP(Table1[[#This Row],[Province_Number]],WikiTable[],4)</f>
        <v>Russian Region</v>
      </c>
      <c r="V772" s="4" t="str">
        <f>VLOOKUP(Table1[[#This Row],[Province_Number]],WikiTable[],12)</f>
        <v>Novgorod</v>
      </c>
      <c r="W772" s="7" t="str">
        <f>VLOOKUP(Table1[[#This Row],[Province_Number]],WikiTable[],11)</f>
        <v>Grain</v>
      </c>
      <c r="X772" s="4" t="str">
        <f>VLOOKUP(Table1[[#This Row],[Province_Number]],base[],3)</f>
        <v>LIT</v>
      </c>
      <c r="Y772" s="7">
        <f>VLOOKUP(Table1[[#This Row],[Province_Number]],base[],11)</f>
        <v>4</v>
      </c>
      <c r="Z772" s="7">
        <f>VLOOKUP(Table1[[#This Row],[Province_Number]],base[],12)</f>
        <v>4</v>
      </c>
      <c r="AA772" s="7">
        <f>VLOOKUP(Table1[[#This Row],[Province_Number]],base[],13)</f>
        <v>2</v>
      </c>
      <c r="AB772" s="7" t="str">
        <f>VLOOKUP(Table1[[#This Row],[Province_Number]],base[],14)</f>
        <v>Vitebsk</v>
      </c>
      <c r="AC772" s="7">
        <f>VLOOKUP(Table1[[#This Row],[Province_Number]],base[],15)</f>
        <v>50</v>
      </c>
    </row>
    <row r="773" spans="1:29" ht="16.5" hidden="1" thickTop="1" thickBot="1" x14ac:dyDescent="0.3">
      <c r="A773">
        <v>772</v>
      </c>
      <c r="B773" t="s">
        <v>2654</v>
      </c>
      <c r="C773" s="5"/>
      <c r="D773" s="5"/>
      <c r="E773" s="5"/>
      <c r="F773" s="5"/>
      <c r="G773" s="5"/>
      <c r="H773" s="5"/>
      <c r="I773" s="5" t="s">
        <v>257</v>
      </c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7" t="str">
        <f>VLOOKUP(Table1[[#This Row],[Province_Number]],WikiTable[],3)</f>
        <v>South America</v>
      </c>
      <c r="U773" s="7" t="str">
        <f>VLOOKUP(Table1[[#This Row],[Province_Number]],WikiTable[],4)</f>
        <v>Pampas / Banda Oriental</v>
      </c>
      <c r="V773" s="7" t="str">
        <f>VLOOKUP(Table1[[#This Row],[Province_Number]],WikiTable[],12)</f>
        <v>Rio de La Plata</v>
      </c>
      <c r="W773" s="7" t="str">
        <f>VLOOKUP(Table1[[#This Row],[Province_Number]],WikiTable[],11)</f>
        <v>Unknown</v>
      </c>
      <c r="X773" s="7" t="str">
        <f>VLOOKUP(Table1[[#This Row],[Province_Number]],base[],3)</f>
        <v>POR</v>
      </c>
      <c r="Y773" s="7">
        <f>VLOOKUP(Table1[[#This Row],[Province_Number]],base[],11)</f>
        <v>1</v>
      </c>
      <c r="Z773" s="7">
        <f>VLOOKUP(Table1[[#This Row],[Province_Number]],base[],12)</f>
        <v>2</v>
      </c>
      <c r="AA773" s="7">
        <f>VLOOKUP(Table1[[#This Row],[Province_Number]],base[],13)</f>
        <v>1</v>
      </c>
      <c r="AB773" s="7" t="str">
        <f>VLOOKUP(Table1[[#This Row],[Province_Number]],base[],14)</f>
        <v>Paysandu</v>
      </c>
      <c r="AC773" s="7">
        <f>VLOOKUP(Table1[[#This Row],[Province_Number]],base[],15)</f>
        <v>0</v>
      </c>
    </row>
    <row r="774" spans="1:29" ht="16.5" hidden="1" thickTop="1" thickBot="1" x14ac:dyDescent="0.3">
      <c r="A774">
        <v>773</v>
      </c>
      <c r="B774" t="s">
        <v>2658</v>
      </c>
      <c r="C774" s="5"/>
      <c r="D774" s="5"/>
      <c r="E774" s="5"/>
      <c r="F774" s="5"/>
      <c r="G774" s="5"/>
      <c r="H774" s="5"/>
      <c r="I774" s="5" t="s">
        <v>257</v>
      </c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7" t="str">
        <f>VLOOKUP(Table1[[#This Row],[Province_Number]],WikiTable[],3)</f>
        <v>South America</v>
      </c>
      <c r="U774" s="7" t="str">
        <f>VLOOKUP(Table1[[#This Row],[Province_Number]],WikiTable[],4)</f>
        <v>Pampas / Banda Oriental</v>
      </c>
      <c r="V774" s="7" t="str">
        <f>VLOOKUP(Table1[[#This Row],[Province_Number]],WikiTable[],12)</f>
        <v>Rio de La Plata</v>
      </c>
      <c r="W774" s="7" t="str">
        <f>VLOOKUP(Table1[[#This Row],[Province_Number]],WikiTable[],11)</f>
        <v>Unknown</v>
      </c>
      <c r="X774" s="7" t="str">
        <f>VLOOKUP(Table1[[#This Row],[Province_Number]],base[],3)</f>
        <v>POR</v>
      </c>
      <c r="Y774" s="7">
        <f>VLOOKUP(Table1[[#This Row],[Province_Number]],base[],11)</f>
        <v>1</v>
      </c>
      <c r="Z774" s="7">
        <f>VLOOKUP(Table1[[#This Row],[Province_Number]],base[],12)</f>
        <v>1</v>
      </c>
      <c r="AA774" s="7">
        <f>VLOOKUP(Table1[[#This Row],[Province_Number]],base[],13)</f>
        <v>1</v>
      </c>
      <c r="AB774" s="7" t="str">
        <f>VLOOKUP(Table1[[#This Row],[Province_Number]],base[],14)</f>
        <v>Fuerte San Miguel</v>
      </c>
      <c r="AC774" s="7">
        <f>VLOOKUP(Table1[[#This Row],[Province_Number]],base[],15)</f>
        <v>0</v>
      </c>
    </row>
    <row r="775" spans="1:29" ht="16.5" hidden="1" thickTop="1" thickBot="1" x14ac:dyDescent="0.3">
      <c r="A775">
        <v>774</v>
      </c>
      <c r="B775" t="s">
        <v>2659</v>
      </c>
      <c r="C775" s="5"/>
      <c r="D775" s="5"/>
      <c r="E775" s="5"/>
      <c r="F775" s="5"/>
      <c r="G775" s="5"/>
      <c r="H775" s="5"/>
      <c r="I775" s="5" t="s">
        <v>4228</v>
      </c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7" t="str">
        <f>VLOOKUP(Table1[[#This Row],[Province_Number]],WikiTable[],3)</f>
        <v>Africa</v>
      </c>
      <c r="U775" s="7" t="str">
        <f>VLOOKUP(Table1[[#This Row],[Province_Number]],WikiTable[],4)</f>
        <v>Central Africa</v>
      </c>
      <c r="V775" s="7" t="str">
        <f>VLOOKUP(Table1[[#This Row],[Province_Number]],WikiTable[],12)</f>
        <v>Ethiopia</v>
      </c>
      <c r="W775" s="7" t="str">
        <f>VLOOKUP(Table1[[#This Row],[Province_Number]],WikiTable[],11)</f>
        <v>Unknown</v>
      </c>
      <c r="X775" s="7" t="str">
        <f>VLOOKUP(Table1[[#This Row],[Province_Number]],base[],3)</f>
        <v>DAR</v>
      </c>
      <c r="Y775" s="7">
        <f>VLOOKUP(Table1[[#This Row],[Province_Number]],base[],11)</f>
        <v>1</v>
      </c>
      <c r="Z775" s="7">
        <f>VLOOKUP(Table1[[#This Row],[Province_Number]],base[],12)</f>
        <v>1</v>
      </c>
      <c r="AA775" s="7">
        <f>VLOOKUP(Table1[[#This Row],[Province_Number]],base[],13)</f>
        <v>1</v>
      </c>
      <c r="AB775" s="7" t="str">
        <f>VLOOKUP(Table1[[#This Row],[Province_Number]],base[],14)</f>
        <v>Al-Junaynahr</v>
      </c>
      <c r="AC775" s="7">
        <f>VLOOKUP(Table1[[#This Row],[Province_Number]],base[],15)</f>
        <v>0</v>
      </c>
    </row>
    <row r="776" spans="1:29" ht="16.5" hidden="1" thickTop="1" thickBot="1" x14ac:dyDescent="0.3">
      <c r="A776">
        <v>775</v>
      </c>
      <c r="B776" t="s">
        <v>2663</v>
      </c>
      <c r="C776" s="5" t="s">
        <v>257</v>
      </c>
      <c r="D776" s="5" t="s">
        <v>257</v>
      </c>
      <c r="E776" s="5" t="s">
        <v>257</v>
      </c>
      <c r="F776" s="5" t="s">
        <v>1113</v>
      </c>
      <c r="G776" s="5" t="s">
        <v>1113</v>
      </c>
      <c r="H776" s="5">
        <v>1000</v>
      </c>
      <c r="I776" s="5" t="s">
        <v>1051</v>
      </c>
      <c r="J776" s="5"/>
      <c r="K776" s="5" t="s">
        <v>4237</v>
      </c>
      <c r="L776" s="5">
        <v>1</v>
      </c>
      <c r="M776" s="5">
        <v>2</v>
      </c>
      <c r="N776" s="5">
        <v>2</v>
      </c>
      <c r="O776" s="5" t="s">
        <v>6842</v>
      </c>
      <c r="P776" s="5" t="s">
        <v>4237</v>
      </c>
      <c r="Q776" s="5" t="s">
        <v>6632</v>
      </c>
      <c r="R776" s="5">
        <v>0</v>
      </c>
      <c r="S776" s="6" t="s">
        <v>4237</v>
      </c>
      <c r="T776" s="7" t="str">
        <f>VLOOKUP(Table1[[#This Row],[Province_Number]],WikiTable[],3)</f>
        <v>South America</v>
      </c>
      <c r="U776" s="7" t="str">
        <f>VLOOKUP(Table1[[#This Row],[Province_Number]],WikiTable[],4)</f>
        <v>Paraguay</v>
      </c>
      <c r="V776" s="7" t="str">
        <f>VLOOKUP(Table1[[#This Row],[Province_Number]],WikiTable[],12)</f>
        <v>Rio de La Plata</v>
      </c>
      <c r="W776" s="7" t="str">
        <f>VLOOKUP(Table1[[#This Row],[Province_Number]],WikiTable[],11)</f>
        <v>Unknown</v>
      </c>
      <c r="X776" s="7" t="str">
        <f>VLOOKUP(Table1[[#This Row],[Province_Number]],base[],3)</f>
        <v>SPA</v>
      </c>
      <c r="Y776" s="7">
        <f>VLOOKUP(Table1[[#This Row],[Province_Number]],base[],11)</f>
        <v>1</v>
      </c>
      <c r="Z776" s="7">
        <f>VLOOKUP(Table1[[#This Row],[Province_Number]],base[],12)</f>
        <v>1</v>
      </c>
      <c r="AA776" s="7">
        <f>VLOOKUP(Table1[[#This Row],[Province_Number]],base[],13)</f>
        <v>1</v>
      </c>
      <c r="AB776" s="7" t="str">
        <f>VLOOKUP(Table1[[#This Row],[Province_Number]],base[],14)</f>
        <v>Asunción</v>
      </c>
      <c r="AC776" s="7">
        <f>VLOOKUP(Table1[[#This Row],[Province_Number]],base[],15)</f>
        <v>0</v>
      </c>
    </row>
    <row r="777" spans="1:29" ht="16.5" hidden="1" thickTop="1" thickBot="1" x14ac:dyDescent="0.3">
      <c r="A777">
        <v>776</v>
      </c>
      <c r="B777" t="s">
        <v>2665</v>
      </c>
      <c r="C777" s="5"/>
      <c r="D777" s="5"/>
      <c r="E777" s="5"/>
      <c r="F777" s="5"/>
      <c r="G777" s="5"/>
      <c r="H777" s="5"/>
      <c r="I777" s="5" t="s">
        <v>257</v>
      </c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7" t="str">
        <f>VLOOKUP(Table1[[#This Row],[Province_Number]],WikiTable[],3)</f>
        <v>South America</v>
      </c>
      <c r="U777" s="7" t="str">
        <f>VLOOKUP(Table1[[#This Row],[Province_Number]],WikiTable[],4)</f>
        <v>Paraguay</v>
      </c>
      <c r="V777" s="7" t="str">
        <f>VLOOKUP(Table1[[#This Row],[Province_Number]],WikiTable[],12)</f>
        <v>Rio de La Plata</v>
      </c>
      <c r="W777" s="7" t="str">
        <f>VLOOKUP(Table1[[#This Row],[Province_Number]],WikiTable[],11)</f>
        <v>Unknown</v>
      </c>
      <c r="X777" s="7" t="str">
        <f>VLOOKUP(Table1[[#This Row],[Province_Number]],base[],3)</f>
        <v>SPA</v>
      </c>
      <c r="Y777" s="7">
        <f>VLOOKUP(Table1[[#This Row],[Province_Number]],base[],11)</f>
        <v>1</v>
      </c>
      <c r="Z777" s="7">
        <f>VLOOKUP(Table1[[#This Row],[Province_Number]],base[],12)</f>
        <v>1</v>
      </c>
      <c r="AA777" s="7">
        <f>VLOOKUP(Table1[[#This Row],[Province_Number]],base[],13)</f>
        <v>1</v>
      </c>
      <c r="AB777" s="7" t="str">
        <f>VLOOKUP(Table1[[#This Row],[Province_Number]],base[],14)</f>
        <v>Concepcion</v>
      </c>
      <c r="AC777" s="7">
        <f>VLOOKUP(Table1[[#This Row],[Province_Number]],base[],15)</f>
        <v>0</v>
      </c>
    </row>
    <row r="778" spans="1:29" ht="16.5" hidden="1" thickTop="1" thickBot="1" x14ac:dyDescent="0.3">
      <c r="A778">
        <v>777</v>
      </c>
      <c r="B778" t="s">
        <v>2666</v>
      </c>
      <c r="C778" s="5" t="s">
        <v>257</v>
      </c>
      <c r="D778" s="5" t="s">
        <v>257</v>
      </c>
      <c r="E778" s="5" t="s">
        <v>257</v>
      </c>
      <c r="F778" s="5" t="s">
        <v>1112</v>
      </c>
      <c r="G778" s="5" t="s">
        <v>1113</v>
      </c>
      <c r="H778" s="5">
        <v>1000</v>
      </c>
      <c r="I778" s="5" t="s">
        <v>1051</v>
      </c>
      <c r="J778" s="5"/>
      <c r="K778" s="5"/>
      <c r="L778" s="5">
        <v>1</v>
      </c>
      <c r="M778" s="5">
        <v>2</v>
      </c>
      <c r="N778" s="5">
        <v>2</v>
      </c>
      <c r="O778" s="5" t="s">
        <v>6836</v>
      </c>
      <c r="P778" s="5" t="s">
        <v>4237</v>
      </c>
      <c r="Q778" s="5" t="s">
        <v>2666</v>
      </c>
      <c r="R778" s="5">
        <v>0</v>
      </c>
      <c r="S778" s="6" t="s">
        <v>4237</v>
      </c>
      <c r="T778" s="7" t="str">
        <f>VLOOKUP(Table1[[#This Row],[Province_Number]],WikiTable[],3)</f>
        <v>South America</v>
      </c>
      <c r="U778" s="7" t="str">
        <f>VLOOKUP(Table1[[#This Row],[Province_Number]],WikiTable[],4)</f>
        <v>La Plata / Buenos Aires</v>
      </c>
      <c r="V778" s="7" t="str">
        <f>VLOOKUP(Table1[[#This Row],[Province_Number]],WikiTable[],12)</f>
        <v>Rio de La Plata</v>
      </c>
      <c r="W778" s="7" t="str">
        <f>VLOOKUP(Table1[[#This Row],[Province_Number]],WikiTable[],11)</f>
        <v>Unknown</v>
      </c>
      <c r="X778" s="7" t="str">
        <f>VLOOKUP(Table1[[#This Row],[Province_Number]],base[],3)</f>
        <v>SPA</v>
      </c>
      <c r="Y778" s="7">
        <f>VLOOKUP(Table1[[#This Row],[Province_Number]],base[],11)</f>
        <v>1</v>
      </c>
      <c r="Z778" s="7">
        <f>VLOOKUP(Table1[[#This Row],[Province_Number]],base[],12)</f>
        <v>2</v>
      </c>
      <c r="AA778" s="7">
        <f>VLOOKUP(Table1[[#This Row],[Province_Number]],base[],13)</f>
        <v>1</v>
      </c>
      <c r="AB778" s="7" t="str">
        <f>VLOOKUP(Table1[[#This Row],[Province_Number]],base[],14)</f>
        <v>Corrientes</v>
      </c>
      <c r="AC778" s="7">
        <f>VLOOKUP(Table1[[#This Row],[Province_Number]],base[],15)</f>
        <v>0</v>
      </c>
    </row>
    <row r="779" spans="1:29" ht="16.5" hidden="1" thickTop="1" thickBot="1" x14ac:dyDescent="0.3">
      <c r="A779">
        <v>778</v>
      </c>
      <c r="B779" t="s">
        <v>2668</v>
      </c>
      <c r="C779" s="5" t="s">
        <v>257</v>
      </c>
      <c r="D779" s="5" t="s">
        <v>257</v>
      </c>
      <c r="E779" s="5" t="s">
        <v>257</v>
      </c>
      <c r="F779" s="5" t="s">
        <v>1112</v>
      </c>
      <c r="G779" s="5" t="s">
        <v>1113</v>
      </c>
      <c r="H779" s="5">
        <v>1000</v>
      </c>
      <c r="I779" s="5" t="s">
        <v>1051</v>
      </c>
      <c r="J779" s="5"/>
      <c r="K779" s="5" t="s">
        <v>4237</v>
      </c>
      <c r="L779" s="5">
        <v>5</v>
      </c>
      <c r="M779" s="5">
        <v>2</v>
      </c>
      <c r="N779" s="5">
        <v>4</v>
      </c>
      <c r="O779" s="5" t="s">
        <v>6821</v>
      </c>
      <c r="P779" s="5" t="s">
        <v>4237</v>
      </c>
      <c r="Q779" s="5" t="s">
        <v>2668</v>
      </c>
      <c r="R779" s="5">
        <v>0</v>
      </c>
      <c r="S779" s="6" t="s">
        <v>4237</v>
      </c>
      <c r="T779" s="7" t="str">
        <f>VLOOKUP(Table1[[#This Row],[Province_Number]],WikiTable[],3)</f>
        <v>South America</v>
      </c>
      <c r="U779" s="7" t="str">
        <f>VLOOKUP(Table1[[#This Row],[Province_Number]],WikiTable[],4)</f>
        <v>Pampas / La Plata / Buenos Aires</v>
      </c>
      <c r="V779" s="7" t="str">
        <f>VLOOKUP(Table1[[#This Row],[Province_Number]],WikiTable[],12)</f>
        <v>Rio de La Plata</v>
      </c>
      <c r="W779" s="7" t="str">
        <f>VLOOKUP(Table1[[#This Row],[Province_Number]],WikiTable[],11)</f>
        <v>Grain</v>
      </c>
      <c r="X779" s="7" t="str">
        <f>VLOOKUP(Table1[[#This Row],[Province_Number]],base[],3)</f>
        <v>CUA</v>
      </c>
      <c r="Y779" s="7">
        <f>VLOOKUP(Table1[[#This Row],[Province_Number]],base[],11)</f>
        <v>4</v>
      </c>
      <c r="Z779" s="7">
        <f>VLOOKUP(Table1[[#This Row],[Province_Number]],base[],12)</f>
        <v>1</v>
      </c>
      <c r="AA779" s="7">
        <f>VLOOKUP(Table1[[#This Row],[Province_Number]],base[],13)</f>
        <v>2</v>
      </c>
      <c r="AB779" s="7" t="str">
        <f>VLOOKUP(Table1[[#This Row],[Province_Number]],base[],14)</f>
        <v>Rio de la Plata</v>
      </c>
      <c r="AC779" s="7">
        <f>VLOOKUP(Table1[[#This Row],[Province_Number]],base[],15)</f>
        <v>0</v>
      </c>
    </row>
    <row r="780" spans="1:29" ht="16.5" hidden="1" thickTop="1" thickBot="1" x14ac:dyDescent="0.3">
      <c r="A780">
        <v>779</v>
      </c>
      <c r="B780" t="s">
        <v>1582</v>
      </c>
      <c r="C780" s="5" t="s">
        <v>257</v>
      </c>
      <c r="D780" s="5" t="s">
        <v>257</v>
      </c>
      <c r="E780" s="5" t="s">
        <v>257</v>
      </c>
      <c r="F780" s="5" t="s">
        <v>1112</v>
      </c>
      <c r="G780" s="5" t="s">
        <v>1113</v>
      </c>
      <c r="H780" s="5">
        <v>1000</v>
      </c>
      <c r="I780" s="5" t="s">
        <v>1051</v>
      </c>
      <c r="J780" s="5" t="s">
        <v>16</v>
      </c>
      <c r="K780" s="5"/>
      <c r="L780" s="5">
        <v>1</v>
      </c>
      <c r="M780" s="5">
        <v>1</v>
      </c>
      <c r="N780" s="5">
        <v>3</v>
      </c>
      <c r="O780" s="5" t="s">
        <v>6838</v>
      </c>
      <c r="P780" s="5" t="s">
        <v>4237</v>
      </c>
      <c r="Q780" s="5" t="s">
        <v>1582</v>
      </c>
      <c r="R780" s="5">
        <v>0</v>
      </c>
      <c r="S780" s="6" t="s">
        <v>4237</v>
      </c>
      <c r="T780" s="4" t="str">
        <f>VLOOKUP(Table1[[#This Row],[Province_Number]],WikiTable[],3)</f>
        <v>South America</v>
      </c>
      <c r="U780" s="4" t="str">
        <f>VLOOKUP(Table1[[#This Row],[Province_Number]],WikiTable[],4)</f>
        <v>Southern Pampas / Pampas / La Plata</v>
      </c>
      <c r="V780" s="4" t="str">
        <f>VLOOKUP(Table1[[#This Row],[Province_Number]],WikiTable[],12)</f>
        <v>Rio de La Plata</v>
      </c>
      <c r="W780" s="7" t="str">
        <f>VLOOKUP(Table1[[#This Row],[Province_Number]],WikiTable[],11)</f>
        <v>Unknown</v>
      </c>
      <c r="X780" s="4" t="str">
        <f>VLOOKUP(Table1[[#This Row],[Province_Number]],base[],3)</f>
        <v>SPA</v>
      </c>
      <c r="Y780" s="7">
        <f>VLOOKUP(Table1[[#This Row],[Province_Number]],base[],11)</f>
        <v>1</v>
      </c>
      <c r="Z780" s="7">
        <f>VLOOKUP(Table1[[#This Row],[Province_Number]],base[],12)</f>
        <v>1</v>
      </c>
      <c r="AA780" s="7">
        <f>VLOOKUP(Table1[[#This Row],[Province_Number]],base[],13)</f>
        <v>1</v>
      </c>
      <c r="AB780" s="7" t="str">
        <f>VLOOKUP(Table1[[#This Row],[Province_Number]],base[],14)</f>
        <v>Tandil</v>
      </c>
      <c r="AC780" s="7">
        <f>VLOOKUP(Table1[[#This Row],[Province_Number]],base[],15)</f>
        <v>0</v>
      </c>
    </row>
    <row r="781" spans="1:29" ht="16.5" hidden="1" thickTop="1" thickBot="1" x14ac:dyDescent="0.3">
      <c r="A781">
        <v>780</v>
      </c>
      <c r="B781" t="s">
        <v>1584</v>
      </c>
      <c r="C781" s="5" t="s">
        <v>257</v>
      </c>
      <c r="D781" s="5" t="s">
        <v>257</v>
      </c>
      <c r="E781" s="5" t="s">
        <v>257</v>
      </c>
      <c r="F781" s="5" t="s">
        <v>1112</v>
      </c>
      <c r="G781" s="5" t="s">
        <v>1113</v>
      </c>
      <c r="H781" s="5">
        <v>1000</v>
      </c>
      <c r="I781" s="5" t="s">
        <v>1051</v>
      </c>
      <c r="J781" s="5" t="s">
        <v>16</v>
      </c>
      <c r="K781" s="5"/>
      <c r="L781" s="5">
        <v>1</v>
      </c>
      <c r="M781" s="5">
        <v>1</v>
      </c>
      <c r="N781" s="5">
        <v>2</v>
      </c>
      <c r="O781" s="5" t="s">
        <v>6845</v>
      </c>
      <c r="P781" s="5" t="s">
        <v>4237</v>
      </c>
      <c r="Q781" s="5" t="s">
        <v>1584</v>
      </c>
      <c r="R781" s="5">
        <v>0</v>
      </c>
      <c r="S781" s="6" t="s">
        <v>4237</v>
      </c>
      <c r="T781" s="4" t="str">
        <f>VLOOKUP(Table1[[#This Row],[Province_Number]],WikiTable[],3)</f>
        <v>South America</v>
      </c>
      <c r="U781" s="4" t="str">
        <f>VLOOKUP(Table1[[#This Row],[Province_Number]],WikiTable[],4)</f>
        <v>La Plata / Patagonia</v>
      </c>
      <c r="V781" s="4" t="str">
        <f>VLOOKUP(Table1[[#This Row],[Province_Number]],WikiTable[],12)</f>
        <v>Patagonia</v>
      </c>
      <c r="W781" s="7" t="str">
        <f>VLOOKUP(Table1[[#This Row],[Province_Number]],WikiTable[],11)</f>
        <v>Unknown</v>
      </c>
      <c r="X781" s="4" t="str">
        <f>VLOOKUP(Table1[[#This Row],[Province_Number]],base[],3)</f>
        <v>SPA</v>
      </c>
      <c r="Y781" s="7">
        <f>VLOOKUP(Table1[[#This Row],[Province_Number]],base[],11)</f>
        <v>1</v>
      </c>
      <c r="Z781" s="7">
        <f>VLOOKUP(Table1[[#This Row],[Province_Number]],base[],12)</f>
        <v>1</v>
      </c>
      <c r="AA781" s="7">
        <f>VLOOKUP(Table1[[#This Row],[Province_Number]],base[],13)</f>
        <v>1</v>
      </c>
      <c r="AB781" s="7" t="str">
        <f>VLOOKUP(Table1[[#This Row],[Province_Number]],base[],14)</f>
        <v>Candelaria</v>
      </c>
      <c r="AC781" s="7">
        <f>VLOOKUP(Table1[[#This Row],[Province_Number]],base[],15)</f>
        <v>0</v>
      </c>
    </row>
    <row r="782" spans="1:29" ht="16.5" hidden="1" thickTop="1" thickBot="1" x14ac:dyDescent="0.3">
      <c r="A782">
        <v>781</v>
      </c>
      <c r="B782" t="s">
        <v>1585</v>
      </c>
      <c r="C782" s="5" t="s">
        <v>257</v>
      </c>
      <c r="D782" s="5" t="s">
        <v>257</v>
      </c>
      <c r="E782" s="5" t="s">
        <v>257</v>
      </c>
      <c r="F782" s="5" t="s">
        <v>1112</v>
      </c>
      <c r="G782" s="5" t="s">
        <v>1113</v>
      </c>
      <c r="H782" s="5">
        <v>1000</v>
      </c>
      <c r="I782" s="5" t="s">
        <v>1051</v>
      </c>
      <c r="J782" s="5" t="s">
        <v>16</v>
      </c>
      <c r="K782" s="5"/>
      <c r="L782" s="5">
        <v>1</v>
      </c>
      <c r="M782" s="5">
        <v>1</v>
      </c>
      <c r="N782" s="5">
        <v>3</v>
      </c>
      <c r="O782" s="5" t="s">
        <v>6836</v>
      </c>
      <c r="P782" s="5" t="s">
        <v>4237</v>
      </c>
      <c r="Q782" s="5" t="s">
        <v>1585</v>
      </c>
      <c r="R782" s="5">
        <v>0</v>
      </c>
      <c r="S782" s="6" t="s">
        <v>4237</v>
      </c>
      <c r="T782" s="4" t="str">
        <f>VLOOKUP(Table1[[#This Row],[Province_Number]],WikiTable[],3)</f>
        <v>South America</v>
      </c>
      <c r="U782" s="4" t="str">
        <f>VLOOKUP(Table1[[#This Row],[Province_Number]],WikiTable[],4)</f>
        <v>La Plata / Patagonia</v>
      </c>
      <c r="V782" s="4" t="str">
        <f>VLOOKUP(Table1[[#This Row],[Province_Number]],WikiTable[],12)</f>
        <v>Patagonia</v>
      </c>
      <c r="W782" s="7" t="str">
        <f>VLOOKUP(Table1[[#This Row],[Province_Number]],WikiTable[],11)</f>
        <v>Unknown</v>
      </c>
      <c r="X782" s="4" t="str">
        <f>VLOOKUP(Table1[[#This Row],[Province_Number]],base[],3)</f>
        <v>SPA</v>
      </c>
      <c r="Y782" s="7">
        <f>VLOOKUP(Table1[[#This Row],[Province_Number]],base[],11)</f>
        <v>1</v>
      </c>
      <c r="Z782" s="7">
        <f>VLOOKUP(Table1[[#This Row],[Province_Number]],base[],12)</f>
        <v>1</v>
      </c>
      <c r="AA782" s="7">
        <f>VLOOKUP(Table1[[#This Row],[Province_Number]],base[],13)</f>
        <v>1</v>
      </c>
      <c r="AB782" s="7" t="str">
        <f>VLOOKUP(Table1[[#This Row],[Province_Number]],base[],14)</f>
        <v>Puerto Desaedo</v>
      </c>
      <c r="AC782" s="7">
        <f>VLOOKUP(Table1[[#This Row],[Province_Number]],base[],15)</f>
        <v>0</v>
      </c>
    </row>
    <row r="783" spans="1:29" ht="16.5" hidden="1" thickTop="1" thickBot="1" x14ac:dyDescent="0.3">
      <c r="A783">
        <v>782</v>
      </c>
      <c r="B783" t="s">
        <v>1586</v>
      </c>
      <c r="C783" s="5" t="s">
        <v>257</v>
      </c>
      <c r="D783" s="5" t="s">
        <v>257</v>
      </c>
      <c r="E783" s="5" t="s">
        <v>257</v>
      </c>
      <c r="F783" s="5" t="s">
        <v>1112</v>
      </c>
      <c r="G783" s="5" t="s">
        <v>1113</v>
      </c>
      <c r="H783" s="5">
        <v>1000</v>
      </c>
      <c r="I783" s="5" t="s">
        <v>1051</v>
      </c>
      <c r="J783" s="5" t="s">
        <v>16</v>
      </c>
      <c r="K783" s="5"/>
      <c r="L783" s="5">
        <v>1</v>
      </c>
      <c r="M783" s="5">
        <v>1</v>
      </c>
      <c r="N783" s="5">
        <v>2</v>
      </c>
      <c r="O783" s="5" t="s">
        <v>6852</v>
      </c>
      <c r="P783" s="5" t="s">
        <v>4237</v>
      </c>
      <c r="Q783" s="5" t="s">
        <v>1586</v>
      </c>
      <c r="R783" s="5">
        <v>0</v>
      </c>
      <c r="S783" s="6" t="s">
        <v>4237</v>
      </c>
      <c r="T783" s="4" t="str">
        <f>VLOOKUP(Table1[[#This Row],[Province_Number]],WikiTable[],3)</f>
        <v>South America</v>
      </c>
      <c r="U783" s="4" t="str">
        <f>VLOOKUP(Table1[[#This Row],[Province_Number]],WikiTable[],4)</f>
        <v>La Plata / Patagonia</v>
      </c>
      <c r="V783" s="4" t="str">
        <f>VLOOKUP(Table1[[#This Row],[Province_Number]],WikiTable[],12)</f>
        <v>Patagonia</v>
      </c>
      <c r="W783" s="7" t="str">
        <f>VLOOKUP(Table1[[#This Row],[Province_Number]],WikiTable[],11)</f>
        <v>Unknown</v>
      </c>
      <c r="X783" s="4">
        <f>VLOOKUP(Table1[[#This Row],[Province_Number]],base[],3)</f>
        <v>0</v>
      </c>
      <c r="Y783" s="7">
        <f>VLOOKUP(Table1[[#This Row],[Province_Number]],base[],11)</f>
        <v>1</v>
      </c>
      <c r="Z783" s="7">
        <f>VLOOKUP(Table1[[#This Row],[Province_Number]],base[],12)</f>
        <v>1</v>
      </c>
      <c r="AA783" s="7">
        <f>VLOOKUP(Table1[[#This Row],[Province_Number]],base[],13)</f>
        <v>1</v>
      </c>
      <c r="AB783" s="7" t="str">
        <f>VLOOKUP(Table1[[#This Row],[Province_Number]],base[],14)</f>
        <v>Tierra del Fuego</v>
      </c>
      <c r="AC783" s="7">
        <f>VLOOKUP(Table1[[#This Row],[Province_Number]],base[],15)</f>
        <v>0</v>
      </c>
    </row>
    <row r="784" spans="1:29" ht="16.5" hidden="1" thickTop="1" thickBot="1" x14ac:dyDescent="0.3">
      <c r="A784">
        <v>783</v>
      </c>
      <c r="B784" t="s">
        <v>1587</v>
      </c>
      <c r="C784" s="5" t="s">
        <v>257</v>
      </c>
      <c r="D784" s="5" t="s">
        <v>257</v>
      </c>
      <c r="E784" s="5" t="s">
        <v>257</v>
      </c>
      <c r="F784" s="5" t="s">
        <v>1112</v>
      </c>
      <c r="G784" s="5" t="s">
        <v>1113</v>
      </c>
      <c r="H784" s="5">
        <v>1000</v>
      </c>
      <c r="I784" s="5" t="s">
        <v>1051</v>
      </c>
      <c r="J784" s="5" t="s">
        <v>16</v>
      </c>
      <c r="K784" s="5"/>
      <c r="L784" s="5">
        <v>1</v>
      </c>
      <c r="M784" s="5">
        <v>1</v>
      </c>
      <c r="N784" s="5">
        <v>2</v>
      </c>
      <c r="O784" s="5" t="s">
        <v>6836</v>
      </c>
      <c r="P784" s="5" t="s">
        <v>4237</v>
      </c>
      <c r="Q784" s="5" t="s">
        <v>1587</v>
      </c>
      <c r="R784" s="5">
        <v>0</v>
      </c>
      <c r="S784" s="6" t="s">
        <v>4237</v>
      </c>
      <c r="T784" s="4" t="str">
        <f>VLOOKUP(Table1[[#This Row],[Province_Number]],WikiTable[],3)</f>
        <v>South America</v>
      </c>
      <c r="U784" s="4" t="str">
        <f>VLOOKUP(Table1[[#This Row],[Province_Number]],WikiTable[],4)</f>
        <v>The Andes / Chile</v>
      </c>
      <c r="V784" s="4" t="str">
        <f>VLOOKUP(Table1[[#This Row],[Province_Number]],WikiTable[],12)</f>
        <v>Patagonia</v>
      </c>
      <c r="W784" s="7" t="str">
        <f>VLOOKUP(Table1[[#This Row],[Province_Number]],WikiTable[],11)</f>
        <v>Unknown</v>
      </c>
      <c r="X784" s="4" t="str">
        <f>VLOOKUP(Table1[[#This Row],[Province_Number]],base[],3)</f>
        <v>CHL</v>
      </c>
      <c r="Y784" s="7">
        <f>VLOOKUP(Table1[[#This Row],[Province_Number]],base[],11)</f>
        <v>1</v>
      </c>
      <c r="Z784" s="7">
        <f>VLOOKUP(Table1[[#This Row],[Province_Number]],base[],12)</f>
        <v>1</v>
      </c>
      <c r="AA784" s="7">
        <f>VLOOKUP(Table1[[#This Row],[Province_Number]],base[],13)</f>
        <v>1</v>
      </c>
      <c r="AB784" s="7" t="str">
        <f>VLOOKUP(Table1[[#This Row],[Province_Number]],base[],14)</f>
        <v>Alacaluf</v>
      </c>
      <c r="AC784" s="7">
        <f>VLOOKUP(Table1[[#This Row],[Province_Number]],base[],15)</f>
        <v>0</v>
      </c>
    </row>
    <row r="785" spans="1:29" ht="16.5" hidden="1" thickTop="1" thickBot="1" x14ac:dyDescent="0.3">
      <c r="A785">
        <v>784</v>
      </c>
      <c r="B785" t="s">
        <v>1588</v>
      </c>
      <c r="C785" s="5" t="s">
        <v>257</v>
      </c>
      <c r="D785" s="5" t="s">
        <v>257</v>
      </c>
      <c r="E785" s="5" t="s">
        <v>257</v>
      </c>
      <c r="F785" s="5" t="s">
        <v>1112</v>
      </c>
      <c r="G785" s="5" t="s">
        <v>1113</v>
      </c>
      <c r="H785" s="5">
        <v>1000</v>
      </c>
      <c r="I785" s="5" t="s">
        <v>1051</v>
      </c>
      <c r="J785" s="5" t="s">
        <v>16</v>
      </c>
      <c r="K785" s="5"/>
      <c r="L785" s="5">
        <v>1</v>
      </c>
      <c r="M785" s="5">
        <v>1</v>
      </c>
      <c r="N785" s="5">
        <v>3</v>
      </c>
      <c r="O785" s="5" t="s">
        <v>6825</v>
      </c>
      <c r="P785" s="5" t="s">
        <v>4237</v>
      </c>
      <c r="Q785" s="5" t="s">
        <v>1588</v>
      </c>
      <c r="R785" s="5">
        <v>0</v>
      </c>
      <c r="S785" s="6" t="s">
        <v>4237</v>
      </c>
      <c r="T785" s="4" t="str">
        <f>VLOOKUP(Table1[[#This Row],[Province_Number]],WikiTable[],3)</f>
        <v>South America</v>
      </c>
      <c r="U785" s="4" t="str">
        <f>VLOOKUP(Table1[[#This Row],[Province_Number]],WikiTable[],4)</f>
        <v>The Andes / Chile</v>
      </c>
      <c r="V785" s="4" t="str">
        <f>VLOOKUP(Table1[[#This Row],[Province_Number]],WikiTable[],12)</f>
        <v>Patagonia</v>
      </c>
      <c r="W785" s="7" t="str">
        <f>VLOOKUP(Table1[[#This Row],[Province_Number]],WikiTable[],11)</f>
        <v>Fish</v>
      </c>
      <c r="X785" s="4" t="str">
        <f>VLOOKUP(Table1[[#This Row],[Province_Number]],base[],3)</f>
        <v>MPC</v>
      </c>
      <c r="Y785" s="7">
        <f>VLOOKUP(Table1[[#This Row],[Province_Number]],base[],11)</f>
        <v>1</v>
      </c>
      <c r="Z785" s="7">
        <f>VLOOKUP(Table1[[#This Row],[Province_Number]],base[],12)</f>
        <v>1</v>
      </c>
      <c r="AA785" s="7">
        <f>VLOOKUP(Table1[[#This Row],[Province_Number]],base[],13)</f>
        <v>1</v>
      </c>
      <c r="AB785" s="7" t="str">
        <f>VLOOKUP(Table1[[#This Row],[Province_Number]],base[],14)</f>
        <v>Huillimapu</v>
      </c>
      <c r="AC785" s="7">
        <f>VLOOKUP(Table1[[#This Row],[Province_Number]],base[],15)</f>
        <v>0</v>
      </c>
    </row>
    <row r="786" spans="1:29" ht="16.5" hidden="1" thickTop="1" thickBot="1" x14ac:dyDescent="0.3">
      <c r="A786">
        <v>785</v>
      </c>
      <c r="B786" t="s">
        <v>1589</v>
      </c>
      <c r="C786" s="5" t="s">
        <v>257</v>
      </c>
      <c r="D786" s="5" t="s">
        <v>257</v>
      </c>
      <c r="E786" s="5" t="s">
        <v>257</v>
      </c>
      <c r="F786" s="5" t="s">
        <v>1112</v>
      </c>
      <c r="G786" s="5" t="s">
        <v>1113</v>
      </c>
      <c r="H786" s="5">
        <v>1000</v>
      </c>
      <c r="I786" s="5" t="s">
        <v>1051</v>
      </c>
      <c r="J786" s="5" t="s">
        <v>16</v>
      </c>
      <c r="K786" s="5"/>
      <c r="L786" s="5">
        <v>2</v>
      </c>
      <c r="M786" s="5">
        <v>2</v>
      </c>
      <c r="N786" s="5">
        <v>2</v>
      </c>
      <c r="O786" s="5" t="s">
        <v>6826</v>
      </c>
      <c r="P786" s="5" t="s">
        <v>4237</v>
      </c>
      <c r="Q786" s="5" t="s">
        <v>1589</v>
      </c>
      <c r="R786" s="5">
        <v>0</v>
      </c>
      <c r="S786" s="6" t="s">
        <v>4237</v>
      </c>
      <c r="T786" s="4" t="str">
        <f>VLOOKUP(Table1[[#This Row],[Province_Number]],WikiTable[],3)</f>
        <v>South America</v>
      </c>
      <c r="U786" s="4" t="str">
        <f>VLOOKUP(Table1[[#This Row],[Province_Number]],WikiTable[],4)</f>
        <v>Cuyo / La Plata</v>
      </c>
      <c r="V786" s="4" t="str">
        <f>VLOOKUP(Table1[[#This Row],[Province_Number]],WikiTable[],12)</f>
        <v>Patagonia</v>
      </c>
      <c r="W786" s="7" t="str">
        <f>VLOOKUP(Table1[[#This Row],[Province_Number]],WikiTable[],11)</f>
        <v>Unknown</v>
      </c>
      <c r="X786" s="4" t="str">
        <f>VLOOKUP(Table1[[#This Row],[Province_Number]],base[],3)</f>
        <v>SPA</v>
      </c>
      <c r="Y786" s="7">
        <f>VLOOKUP(Table1[[#This Row],[Province_Number]],base[],11)</f>
        <v>1</v>
      </c>
      <c r="Z786" s="7">
        <f>VLOOKUP(Table1[[#This Row],[Province_Number]],base[],12)</f>
        <v>1</v>
      </c>
      <c r="AA786" s="7">
        <f>VLOOKUP(Table1[[#This Row],[Province_Number]],base[],13)</f>
        <v>1</v>
      </c>
      <c r="AB786" s="7" t="str">
        <f>VLOOKUP(Table1[[#This Row],[Province_Number]],base[],14)</f>
        <v>Pehuenmapu</v>
      </c>
      <c r="AC786" s="7">
        <f>VLOOKUP(Table1[[#This Row],[Province_Number]],base[],15)</f>
        <v>0</v>
      </c>
    </row>
    <row r="787" spans="1:29" ht="16.5" hidden="1" thickTop="1" thickBot="1" x14ac:dyDescent="0.3">
      <c r="A787">
        <v>786</v>
      </c>
      <c r="B787" t="s">
        <v>1590</v>
      </c>
      <c r="C787" s="5" t="s">
        <v>257</v>
      </c>
      <c r="D787" s="5" t="s">
        <v>257</v>
      </c>
      <c r="E787" s="5" t="s">
        <v>257</v>
      </c>
      <c r="F787" s="5" t="s">
        <v>1112</v>
      </c>
      <c r="G787" s="5" t="s">
        <v>1113</v>
      </c>
      <c r="H787" s="5">
        <v>1000</v>
      </c>
      <c r="I787" s="5" t="s">
        <v>1051</v>
      </c>
      <c r="J787" s="5" t="s">
        <v>16</v>
      </c>
      <c r="K787" s="5"/>
      <c r="L787" s="5">
        <v>1</v>
      </c>
      <c r="M787" s="5">
        <v>1</v>
      </c>
      <c r="N787" s="5">
        <v>2</v>
      </c>
      <c r="O787" s="5" t="s">
        <v>6825</v>
      </c>
      <c r="P787" s="5" t="s">
        <v>4237</v>
      </c>
      <c r="Q787" s="5" t="s">
        <v>1590</v>
      </c>
      <c r="R787" s="5">
        <v>0</v>
      </c>
      <c r="S787" s="6" t="s">
        <v>4237</v>
      </c>
      <c r="T787" s="4" t="str">
        <f>VLOOKUP(Table1[[#This Row],[Province_Number]],WikiTable[],3)</f>
        <v>South America</v>
      </c>
      <c r="U787" s="4" t="str">
        <f>VLOOKUP(Table1[[#This Row],[Province_Number]],WikiTable[],4)</f>
        <v>La Plata / Patagonia</v>
      </c>
      <c r="V787" s="4" t="str">
        <f>VLOOKUP(Table1[[#This Row],[Province_Number]],WikiTable[],12)</f>
        <v>Patagonia</v>
      </c>
      <c r="W787" s="7" t="str">
        <f>VLOOKUP(Table1[[#This Row],[Province_Number]],WikiTable[],11)</f>
        <v>Unknown</v>
      </c>
      <c r="X787" s="4" t="str">
        <f>VLOOKUP(Table1[[#This Row],[Province_Number]],base[],3)</f>
        <v>SPA</v>
      </c>
      <c r="Y787" s="7">
        <f>VLOOKUP(Table1[[#This Row],[Province_Number]],base[],11)</f>
        <v>1</v>
      </c>
      <c r="Z787" s="7">
        <f>VLOOKUP(Table1[[#This Row],[Province_Number]],base[],12)</f>
        <v>1</v>
      </c>
      <c r="AA787" s="7">
        <f>VLOOKUP(Table1[[#This Row],[Province_Number]],base[],13)</f>
        <v>1</v>
      </c>
      <c r="AB787" s="7" t="str">
        <f>VLOOKUP(Table1[[#This Row],[Province_Number]],base[],14)</f>
        <v>Carmen</v>
      </c>
      <c r="AC787" s="7">
        <f>VLOOKUP(Table1[[#This Row],[Province_Number]],base[],15)</f>
        <v>0</v>
      </c>
    </row>
    <row r="788" spans="1:29" ht="16.5" hidden="1" thickTop="1" thickBot="1" x14ac:dyDescent="0.3">
      <c r="A788">
        <v>787</v>
      </c>
      <c r="B788" t="s">
        <v>1591</v>
      </c>
      <c r="C788" s="5" t="s">
        <v>257</v>
      </c>
      <c r="D788" s="5" t="s">
        <v>257</v>
      </c>
      <c r="E788" s="5" t="s">
        <v>257</v>
      </c>
      <c r="F788" s="5" t="s">
        <v>1112</v>
      </c>
      <c r="G788" s="5" t="s">
        <v>1113</v>
      </c>
      <c r="H788" s="5">
        <v>1000</v>
      </c>
      <c r="I788" s="5" t="s">
        <v>1051</v>
      </c>
      <c r="J788" s="5" t="s">
        <v>16</v>
      </c>
      <c r="K788" s="5"/>
      <c r="L788" s="5">
        <v>2</v>
      </c>
      <c r="M788" s="5">
        <v>1</v>
      </c>
      <c r="N788" s="5">
        <v>2</v>
      </c>
      <c r="O788" s="5" t="s">
        <v>6843</v>
      </c>
      <c r="P788" s="5" t="s">
        <v>4237</v>
      </c>
      <c r="Q788" s="5" t="s">
        <v>1591</v>
      </c>
      <c r="R788" s="5">
        <v>0</v>
      </c>
      <c r="S788" s="6" t="s">
        <v>4237</v>
      </c>
      <c r="T788" s="4" t="str">
        <f>VLOOKUP(Table1[[#This Row],[Province_Number]],WikiTable[],3)</f>
        <v>South America</v>
      </c>
      <c r="U788" s="4" t="str">
        <f>VLOOKUP(Table1[[#This Row],[Province_Number]],WikiTable[],4)</f>
        <v>The Andes / Qullasuyu / Chile</v>
      </c>
      <c r="V788" s="4" t="str">
        <f>VLOOKUP(Table1[[#This Row],[Province_Number]],WikiTable[],12)</f>
        <v>Patagonia</v>
      </c>
      <c r="W788" s="7" t="str">
        <f>VLOOKUP(Table1[[#This Row],[Province_Number]],WikiTable[],11)</f>
        <v>Unknown</v>
      </c>
      <c r="X788" s="4" t="str">
        <f>VLOOKUP(Table1[[#This Row],[Province_Number]],base[],3)</f>
        <v>INC</v>
      </c>
      <c r="Y788" s="7">
        <f>VLOOKUP(Table1[[#This Row],[Province_Number]],base[],11)</f>
        <v>2</v>
      </c>
      <c r="Z788" s="7">
        <f>VLOOKUP(Table1[[#This Row],[Province_Number]],base[],12)</f>
        <v>1</v>
      </c>
      <c r="AA788" s="7">
        <f>VLOOKUP(Table1[[#This Row],[Province_Number]],base[],13)</f>
        <v>1</v>
      </c>
      <c r="AB788" s="7" t="str">
        <f>VLOOKUP(Table1[[#This Row],[Province_Number]],base[],14)</f>
        <v>Picunmapu</v>
      </c>
      <c r="AC788" s="7">
        <f>VLOOKUP(Table1[[#This Row],[Province_Number]],base[],15)</f>
        <v>0</v>
      </c>
    </row>
    <row r="789" spans="1:29" ht="16.5" hidden="1" thickTop="1" thickBot="1" x14ac:dyDescent="0.3">
      <c r="A789">
        <v>788</v>
      </c>
      <c r="B789" t="s">
        <v>2681</v>
      </c>
      <c r="C789" s="5"/>
      <c r="D789" s="5"/>
      <c r="E789" s="5"/>
      <c r="F789" s="5"/>
      <c r="G789" s="5"/>
      <c r="H789" s="5"/>
      <c r="I789" s="5" t="s">
        <v>4205</v>
      </c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7" t="str">
        <f>VLOOKUP(Table1[[#This Row],[Province_Number]],WikiTable[],3)</f>
        <v>Africa</v>
      </c>
      <c r="U789" s="7" t="str">
        <f>VLOOKUP(Table1[[#This Row],[Province_Number]],WikiTable[],4)</f>
        <v>South Africa</v>
      </c>
      <c r="V789" s="7" t="str">
        <f>VLOOKUP(Table1[[#This Row],[Province_Number]],WikiTable[],12)</f>
        <v>Zanzibar</v>
      </c>
      <c r="W789" s="7" t="str">
        <f>VLOOKUP(Table1[[#This Row],[Province_Number]],WikiTable[],11)</f>
        <v>Ivory</v>
      </c>
      <c r="X789" s="7" t="str">
        <f>VLOOKUP(Table1[[#This Row],[Province_Number]],base[],3)</f>
        <v>ZAN</v>
      </c>
      <c r="Y789" s="7">
        <f>VLOOKUP(Table1[[#This Row],[Province_Number]],base[],11)</f>
        <v>2</v>
      </c>
      <c r="Z789" s="7">
        <f>VLOOKUP(Table1[[#This Row],[Province_Number]],base[],12)</f>
        <v>2</v>
      </c>
      <c r="AA789" s="7">
        <f>VLOOKUP(Table1[[#This Row],[Province_Number]],base[],13)</f>
        <v>1</v>
      </c>
      <c r="AB789" s="7" t="str">
        <f>VLOOKUP(Table1[[#This Row],[Province_Number]],base[],14)</f>
        <v>Angoche</v>
      </c>
      <c r="AC789" s="7">
        <f>VLOOKUP(Table1[[#This Row],[Province_Number]],base[],15)</f>
        <v>25</v>
      </c>
    </row>
    <row r="790" spans="1:29" ht="16.5" hidden="1" thickTop="1" thickBot="1" x14ac:dyDescent="0.3">
      <c r="A790">
        <v>789</v>
      </c>
      <c r="B790" t="s">
        <v>2686</v>
      </c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7" t="str">
        <f>VLOOKUP(Table1[[#This Row],[Province_Number]],WikiTable[],3)</f>
        <v>Africa</v>
      </c>
      <c r="U790" s="7" t="str">
        <f>VLOOKUP(Table1[[#This Row],[Province_Number]],WikiTable[],4)</f>
        <v>South Africa</v>
      </c>
      <c r="V790" s="7" t="str">
        <f>VLOOKUP(Table1[[#This Row],[Province_Number]],WikiTable[],12)</f>
        <v>Cape of Good Hope</v>
      </c>
      <c r="W790" s="7" t="str">
        <f>VLOOKUP(Table1[[#This Row],[Province_Number]],WikiTable[],11)</f>
        <v>Unknown</v>
      </c>
      <c r="X790" s="7">
        <f>VLOOKUP(Table1[[#This Row],[Province_Number]],base[],3)</f>
        <v>0</v>
      </c>
      <c r="Y790" s="7">
        <f>VLOOKUP(Table1[[#This Row],[Province_Number]],base[],11)</f>
        <v>1</v>
      </c>
      <c r="Z790" s="7">
        <f>VLOOKUP(Table1[[#This Row],[Province_Number]],base[],12)</f>
        <v>1</v>
      </c>
      <c r="AA790" s="7">
        <f>VLOOKUP(Table1[[#This Row],[Province_Number]],base[],13)</f>
        <v>1</v>
      </c>
      <c r="AB790" s="7" t="str">
        <f>VLOOKUP(Table1[[#This Row],[Province_Number]],base[],14)</f>
        <v>Mtetwa</v>
      </c>
      <c r="AC790" s="7">
        <f>VLOOKUP(Table1[[#This Row],[Province_Number]],base[],15)</f>
        <v>0</v>
      </c>
    </row>
    <row r="791" spans="1:29" ht="16.5" hidden="1" thickTop="1" thickBot="1" x14ac:dyDescent="0.3">
      <c r="A791">
        <v>790</v>
      </c>
      <c r="B791" t="s">
        <v>2689</v>
      </c>
      <c r="C791" s="5" t="s">
        <v>257</v>
      </c>
      <c r="D791" s="5" t="s">
        <v>257</v>
      </c>
      <c r="E791" s="5" t="s">
        <v>257</v>
      </c>
      <c r="F791" s="5" t="s">
        <v>1112</v>
      </c>
      <c r="G791" s="5" t="s">
        <v>1113</v>
      </c>
      <c r="H791" s="5">
        <v>1000</v>
      </c>
      <c r="I791" s="5" t="s">
        <v>1051</v>
      </c>
      <c r="J791" s="5"/>
      <c r="K791" s="5"/>
      <c r="L791" s="5">
        <v>1</v>
      </c>
      <c r="M791" s="5">
        <v>2</v>
      </c>
      <c r="N791" s="5">
        <v>3</v>
      </c>
      <c r="O791" s="5" t="s">
        <v>6825</v>
      </c>
      <c r="P791" s="5" t="s">
        <v>4237</v>
      </c>
      <c r="Q791" s="5" t="s">
        <v>2689</v>
      </c>
      <c r="R791" s="5">
        <v>0</v>
      </c>
      <c r="S791" s="6" t="s">
        <v>4237</v>
      </c>
      <c r="T791" s="7" t="str">
        <f>VLOOKUP(Table1[[#This Row],[Province_Number]],WikiTable[],3)</f>
        <v>South America</v>
      </c>
      <c r="U791" s="7" t="str">
        <f>VLOOKUP(Table1[[#This Row],[Province_Number]],WikiTable[],4)</f>
        <v>Chaco / La Plata</v>
      </c>
      <c r="V791" s="7" t="str">
        <f>VLOOKUP(Table1[[#This Row],[Province_Number]],WikiTable[],12)</f>
        <v>Rio de La Plata</v>
      </c>
      <c r="W791" s="7" t="str">
        <f>VLOOKUP(Table1[[#This Row],[Province_Number]],WikiTable[],11)</f>
        <v>Unknown</v>
      </c>
      <c r="X791" s="7" t="str">
        <f>VLOOKUP(Table1[[#This Row],[Province_Number]],base[],3)</f>
        <v>SPA</v>
      </c>
      <c r="Y791" s="7">
        <f>VLOOKUP(Table1[[#This Row],[Province_Number]],base[],11)</f>
        <v>1</v>
      </c>
      <c r="Z791" s="7">
        <f>VLOOKUP(Table1[[#This Row],[Province_Number]],base[],12)</f>
        <v>1</v>
      </c>
      <c r="AA791" s="7">
        <f>VLOOKUP(Table1[[#This Row],[Province_Number]],base[],13)</f>
        <v>1</v>
      </c>
      <c r="AB791" s="7" t="str">
        <f>VLOOKUP(Table1[[#This Row],[Province_Number]],base[],14)</f>
        <v>Chaco Austral</v>
      </c>
      <c r="AC791" s="7">
        <f>VLOOKUP(Table1[[#This Row],[Province_Number]],base[],15)</f>
        <v>0</v>
      </c>
    </row>
    <row r="792" spans="1:29" ht="16.5" hidden="1" thickTop="1" thickBot="1" x14ac:dyDescent="0.3">
      <c r="A792">
        <v>791</v>
      </c>
      <c r="B792" t="s">
        <v>1593</v>
      </c>
      <c r="C792" s="5" t="s">
        <v>257</v>
      </c>
      <c r="D792" s="5" t="s">
        <v>257</v>
      </c>
      <c r="E792" s="5" t="s">
        <v>257</v>
      </c>
      <c r="F792" s="5" t="s">
        <v>1112</v>
      </c>
      <c r="G792" s="5" t="s">
        <v>1113</v>
      </c>
      <c r="H792" s="5">
        <v>1000</v>
      </c>
      <c r="I792" s="5" t="s">
        <v>1051</v>
      </c>
      <c r="J792" s="5" t="s">
        <v>16</v>
      </c>
      <c r="K792" s="5"/>
      <c r="L792" s="5">
        <v>2</v>
      </c>
      <c r="M792" s="5">
        <v>2</v>
      </c>
      <c r="N792" s="5">
        <v>4</v>
      </c>
      <c r="O792" s="5" t="s">
        <v>6823</v>
      </c>
      <c r="P792" s="5" t="s">
        <v>4237</v>
      </c>
      <c r="Q792" s="5" t="s">
        <v>1593</v>
      </c>
      <c r="R792" s="5">
        <v>0</v>
      </c>
      <c r="S792" s="6" t="s">
        <v>4237</v>
      </c>
      <c r="T792" s="4" t="str">
        <f>VLOOKUP(Table1[[#This Row],[Province_Number]],WikiTable[],3)</f>
        <v>South America</v>
      </c>
      <c r="U792" s="4" t="str">
        <f>VLOOKUP(Table1[[#This Row],[Province_Number]],WikiTable[],4)</f>
        <v>La Plata / Tucoman / The Andes / Qullasuyu</v>
      </c>
      <c r="V792" s="4" t="str">
        <f>VLOOKUP(Table1[[#This Row],[Province_Number]],WikiTable[],12)</f>
        <v>Cuiaba</v>
      </c>
      <c r="W792" s="7" t="str">
        <f>VLOOKUP(Table1[[#This Row],[Province_Number]],WikiTable[],11)</f>
        <v>Unknown</v>
      </c>
      <c r="X792" s="4" t="str">
        <f>VLOOKUP(Table1[[#This Row],[Province_Number]],base[],3)</f>
        <v>INC</v>
      </c>
      <c r="Y792" s="7">
        <f>VLOOKUP(Table1[[#This Row],[Province_Number]],base[],11)</f>
        <v>2</v>
      </c>
      <c r="Z792" s="7">
        <f>VLOOKUP(Table1[[#This Row],[Province_Number]],base[],12)</f>
        <v>2</v>
      </c>
      <c r="AA792" s="7">
        <f>VLOOKUP(Table1[[#This Row],[Province_Number]],base[],13)</f>
        <v>1</v>
      </c>
      <c r="AB792" s="7" t="str">
        <f>VLOOKUP(Table1[[#This Row],[Province_Number]],base[],14)</f>
        <v>Catamarca</v>
      </c>
      <c r="AC792" s="7">
        <f>VLOOKUP(Table1[[#This Row],[Province_Number]],base[],15)</f>
        <v>0</v>
      </c>
    </row>
    <row r="793" spans="1:29" ht="16.5" hidden="1" thickTop="1" thickBot="1" x14ac:dyDescent="0.3">
      <c r="A793">
        <v>792</v>
      </c>
      <c r="B793" t="s">
        <v>1594</v>
      </c>
      <c r="C793" s="5" t="s">
        <v>257</v>
      </c>
      <c r="D793" s="5" t="s">
        <v>257</v>
      </c>
      <c r="E793" s="5" t="s">
        <v>257</v>
      </c>
      <c r="F793" s="5" t="s">
        <v>1112</v>
      </c>
      <c r="G793" s="5" t="s">
        <v>1113</v>
      </c>
      <c r="H793" s="5">
        <v>1000</v>
      </c>
      <c r="I793" s="5" t="s">
        <v>1051</v>
      </c>
      <c r="J793" s="5" t="s">
        <v>16</v>
      </c>
      <c r="K793" s="5"/>
      <c r="L793" s="5">
        <v>2</v>
      </c>
      <c r="M793" s="5">
        <v>2</v>
      </c>
      <c r="N793" s="5">
        <v>3</v>
      </c>
      <c r="O793" s="5" t="s">
        <v>6824</v>
      </c>
      <c r="P793" s="5" t="s">
        <v>4237</v>
      </c>
      <c r="Q793" s="5" t="s">
        <v>1594</v>
      </c>
      <c r="R793" s="5">
        <v>0</v>
      </c>
      <c r="S793" s="6" t="s">
        <v>4237</v>
      </c>
      <c r="T793" s="4" t="str">
        <f>VLOOKUP(Table1[[#This Row],[Province_Number]],WikiTable[],3)</f>
        <v>South America</v>
      </c>
      <c r="U793" s="4" t="str">
        <f>VLOOKUP(Table1[[#This Row],[Province_Number]],WikiTable[],4)</f>
        <v>The Andes / Qullasuyu / Chile</v>
      </c>
      <c r="V793" s="4" t="str">
        <f>VLOOKUP(Table1[[#This Row],[Province_Number]],WikiTable[],12)</f>
        <v>Cuiaba</v>
      </c>
      <c r="W793" s="7" t="str">
        <f>VLOOKUP(Table1[[#This Row],[Province_Number]],WikiTable[],11)</f>
        <v>Unknown</v>
      </c>
      <c r="X793" s="4" t="str">
        <f>VLOOKUP(Table1[[#This Row],[Province_Number]],base[],3)</f>
        <v>INC</v>
      </c>
      <c r="Y793" s="7">
        <f>VLOOKUP(Table1[[#This Row],[Province_Number]],base[],11)</f>
        <v>2</v>
      </c>
      <c r="Z793" s="7">
        <f>VLOOKUP(Table1[[#This Row],[Province_Number]],base[],12)</f>
        <v>1</v>
      </c>
      <c r="AA793" s="7">
        <f>VLOOKUP(Table1[[#This Row],[Province_Number]],base[],13)</f>
        <v>1</v>
      </c>
      <c r="AB793" s="7" t="str">
        <f>VLOOKUP(Table1[[#This Row],[Province_Number]],base[],14)</f>
        <v>Copiapo</v>
      </c>
      <c r="AC793" s="7">
        <f>VLOOKUP(Table1[[#This Row],[Province_Number]],base[],15)</f>
        <v>0</v>
      </c>
    </row>
    <row r="794" spans="1:29" ht="16.5" hidden="1" thickTop="1" thickBot="1" x14ac:dyDescent="0.3">
      <c r="A794">
        <v>793</v>
      </c>
      <c r="B794" t="s">
        <v>1595</v>
      </c>
      <c r="C794" s="5" t="s">
        <v>257</v>
      </c>
      <c r="D794" s="5" t="s">
        <v>257</v>
      </c>
      <c r="E794" s="5" t="s">
        <v>257</v>
      </c>
      <c r="F794" s="5" t="s">
        <v>1112</v>
      </c>
      <c r="G794" s="5" t="s">
        <v>1113</v>
      </c>
      <c r="H794" s="5">
        <v>1000</v>
      </c>
      <c r="I794" s="5" t="s">
        <v>1051</v>
      </c>
      <c r="J794" s="5" t="s">
        <v>16</v>
      </c>
      <c r="K794" s="5"/>
      <c r="L794" s="5">
        <v>2</v>
      </c>
      <c r="M794" s="5">
        <v>4</v>
      </c>
      <c r="N794" s="5">
        <v>3</v>
      </c>
      <c r="O794" s="5" t="s">
        <v>6840</v>
      </c>
      <c r="P794" s="5" t="s">
        <v>4237</v>
      </c>
      <c r="Q794" s="5" t="s">
        <v>1595</v>
      </c>
      <c r="R794" s="5">
        <v>0</v>
      </c>
      <c r="S794" s="6" t="s">
        <v>4237</v>
      </c>
      <c r="T794" s="4" t="str">
        <f>VLOOKUP(Table1[[#This Row],[Province_Number]],WikiTable[],3)</f>
        <v>South America</v>
      </c>
      <c r="U794" s="4" t="str">
        <f>VLOOKUP(Table1[[#This Row],[Province_Number]],WikiTable[],4)</f>
        <v>The Andes / Qullasuyu / Chile</v>
      </c>
      <c r="V794" s="4" t="str">
        <f>VLOOKUP(Table1[[#This Row],[Province_Number]],WikiTable[],12)</f>
        <v>Cuiaba</v>
      </c>
      <c r="W794" s="7" t="str">
        <f>VLOOKUP(Table1[[#This Row],[Province_Number]],WikiTable[],11)</f>
        <v>Unknown</v>
      </c>
      <c r="X794" s="4" t="str">
        <f>VLOOKUP(Table1[[#This Row],[Province_Number]],base[],3)</f>
        <v>INC</v>
      </c>
      <c r="Y794" s="7">
        <f>VLOOKUP(Table1[[#This Row],[Province_Number]],base[],11)</f>
        <v>2</v>
      </c>
      <c r="Z794" s="7">
        <f>VLOOKUP(Table1[[#This Row],[Province_Number]],base[],12)</f>
        <v>1</v>
      </c>
      <c r="AA794" s="7">
        <f>VLOOKUP(Table1[[#This Row],[Province_Number]],base[],13)</f>
        <v>1</v>
      </c>
      <c r="AB794" s="7" t="str">
        <f>VLOOKUP(Table1[[#This Row],[Province_Number]],base[],14)</f>
        <v>Iquique</v>
      </c>
      <c r="AC794" s="7">
        <f>VLOOKUP(Table1[[#This Row],[Province_Number]],base[],15)</f>
        <v>0</v>
      </c>
    </row>
    <row r="795" spans="1:29" ht="16.5" hidden="1" thickTop="1" thickBot="1" x14ac:dyDescent="0.3">
      <c r="A795">
        <v>794</v>
      </c>
      <c r="B795" t="s">
        <v>1596</v>
      </c>
      <c r="C795" s="5" t="s">
        <v>257</v>
      </c>
      <c r="D795" s="5" t="s">
        <v>257</v>
      </c>
      <c r="E795" s="5" t="s">
        <v>257</v>
      </c>
      <c r="F795" s="5" t="s">
        <v>1112</v>
      </c>
      <c r="G795" s="5" t="s">
        <v>1113</v>
      </c>
      <c r="H795" s="5">
        <v>1000</v>
      </c>
      <c r="I795" s="5" t="s">
        <v>1051</v>
      </c>
      <c r="J795" s="5" t="s">
        <v>16</v>
      </c>
      <c r="K795" s="5"/>
      <c r="L795" s="5">
        <v>3</v>
      </c>
      <c r="M795" s="5">
        <v>3</v>
      </c>
      <c r="N795" s="5">
        <v>2</v>
      </c>
      <c r="O795" s="5" t="s">
        <v>6843</v>
      </c>
      <c r="P795" s="5" t="s">
        <v>4237</v>
      </c>
      <c r="Q795" s="5" t="s">
        <v>1596</v>
      </c>
      <c r="R795" s="5">
        <v>0</v>
      </c>
      <c r="S795" s="6" t="s">
        <v>4237</v>
      </c>
      <c r="T795" s="4" t="str">
        <f>VLOOKUP(Table1[[#This Row],[Province_Number]],WikiTable[],3)</f>
        <v>South America</v>
      </c>
      <c r="U795" s="4" t="str">
        <f>VLOOKUP(Table1[[#This Row],[Province_Number]],WikiTable[],4)</f>
        <v>La Plata / Tucoman / The Andes / Qullasuyu</v>
      </c>
      <c r="V795" s="4" t="str">
        <f>VLOOKUP(Table1[[#This Row],[Province_Number]],WikiTable[],12)</f>
        <v>Cuiaba</v>
      </c>
      <c r="W795" s="7" t="str">
        <f>VLOOKUP(Table1[[#This Row],[Province_Number]],WikiTable[],11)</f>
        <v>Wool</v>
      </c>
      <c r="X795" s="4" t="str">
        <f>VLOOKUP(Table1[[#This Row],[Province_Number]],base[],3)</f>
        <v>CCQ</v>
      </c>
      <c r="Y795" s="7">
        <f>VLOOKUP(Table1[[#This Row],[Province_Number]],base[],11)</f>
        <v>3</v>
      </c>
      <c r="Z795" s="7">
        <f>VLOOKUP(Table1[[#This Row],[Province_Number]],base[],12)</f>
        <v>3</v>
      </c>
      <c r="AA795" s="7">
        <f>VLOOKUP(Table1[[#This Row],[Province_Number]],base[],13)</f>
        <v>1</v>
      </c>
      <c r="AB795" s="7" t="str">
        <f>VLOOKUP(Table1[[#This Row],[Province_Number]],base[],14)</f>
        <v>Jujuy</v>
      </c>
      <c r="AC795" s="7">
        <f>VLOOKUP(Table1[[#This Row],[Province_Number]],base[],15)</f>
        <v>0</v>
      </c>
    </row>
    <row r="796" spans="1:29" ht="16.5" hidden="1" thickTop="1" thickBot="1" x14ac:dyDescent="0.3">
      <c r="A796">
        <v>795</v>
      </c>
      <c r="B796" t="s">
        <v>1597</v>
      </c>
      <c r="C796" s="5" t="s">
        <v>257</v>
      </c>
      <c r="D796" s="5" t="s">
        <v>257</v>
      </c>
      <c r="E796" s="5" t="s">
        <v>257</v>
      </c>
      <c r="F796" s="5" t="s">
        <v>1112</v>
      </c>
      <c r="G796" s="5" t="s">
        <v>1113</v>
      </c>
      <c r="H796" s="5">
        <v>1000</v>
      </c>
      <c r="I796" s="5" t="s">
        <v>1051</v>
      </c>
      <c r="J796" s="5" t="s">
        <v>16</v>
      </c>
      <c r="K796" s="5" t="s">
        <v>4237</v>
      </c>
      <c r="L796" s="5">
        <v>4</v>
      </c>
      <c r="M796" s="5">
        <v>5</v>
      </c>
      <c r="N796" s="5">
        <v>2</v>
      </c>
      <c r="O796" s="5" t="s">
        <v>6840</v>
      </c>
      <c r="P796" s="5" t="s">
        <v>4237</v>
      </c>
      <c r="Q796" s="5" t="s">
        <v>1597</v>
      </c>
      <c r="R796" s="5">
        <v>0</v>
      </c>
      <c r="S796" s="6" t="s">
        <v>4237</v>
      </c>
      <c r="T796" s="4" t="str">
        <f>VLOOKUP(Table1[[#This Row],[Province_Number]],WikiTable[],3)</f>
        <v>South America</v>
      </c>
      <c r="U796" s="4" t="str">
        <f>VLOOKUP(Table1[[#This Row],[Province_Number]],WikiTable[],4)</f>
        <v>The Andes / Qullasuyu / Bolivia</v>
      </c>
      <c r="V796" s="4" t="str">
        <f>VLOOKUP(Table1[[#This Row],[Province_Number]],WikiTable[],12)</f>
        <v>Cuiaba</v>
      </c>
      <c r="W796" s="7" t="str">
        <f>VLOOKUP(Table1[[#This Row],[Province_Number]],WikiTable[],11)</f>
        <v>Gold</v>
      </c>
      <c r="X796" s="4" t="str">
        <f>VLOOKUP(Table1[[#This Row],[Province_Number]],base[],3)</f>
        <v>CRA</v>
      </c>
      <c r="Y796" s="7">
        <f>VLOOKUP(Table1[[#This Row],[Province_Number]],base[],11)</f>
        <v>4</v>
      </c>
      <c r="Z796" s="7">
        <f>VLOOKUP(Table1[[#This Row],[Province_Number]],base[],12)</f>
        <v>4</v>
      </c>
      <c r="AA796" s="7">
        <f>VLOOKUP(Table1[[#This Row],[Province_Number]],base[],13)</f>
        <v>2</v>
      </c>
      <c r="AB796" s="7" t="str">
        <f>VLOOKUP(Table1[[#This Row],[Province_Number]],base[],14)</f>
        <v>Potosí</v>
      </c>
      <c r="AC796" s="7">
        <f>VLOOKUP(Table1[[#This Row],[Province_Number]],base[],15)</f>
        <v>0</v>
      </c>
    </row>
    <row r="797" spans="1:29" ht="16.5" hidden="1" thickTop="1" thickBot="1" x14ac:dyDescent="0.3">
      <c r="A797">
        <v>796</v>
      </c>
      <c r="B797" t="s">
        <v>1598</v>
      </c>
      <c r="C797" s="5" t="s">
        <v>257</v>
      </c>
      <c r="D797" s="5" t="s">
        <v>257</v>
      </c>
      <c r="E797" s="5" t="s">
        <v>257</v>
      </c>
      <c r="F797" s="5" t="s">
        <v>1112</v>
      </c>
      <c r="G797" s="5" t="s">
        <v>1113</v>
      </c>
      <c r="H797" s="5">
        <v>1000</v>
      </c>
      <c r="I797" s="5" t="s">
        <v>1051</v>
      </c>
      <c r="J797" s="5" t="s">
        <v>16</v>
      </c>
      <c r="K797" s="5"/>
      <c r="L797" s="5">
        <v>2</v>
      </c>
      <c r="M797" s="5">
        <v>2</v>
      </c>
      <c r="N797" s="5">
        <v>3</v>
      </c>
      <c r="O797" s="5" t="s">
        <v>6846</v>
      </c>
      <c r="P797" s="5" t="s">
        <v>4237</v>
      </c>
      <c r="Q797" s="5" t="s">
        <v>1598</v>
      </c>
      <c r="R797" s="5">
        <v>0</v>
      </c>
      <c r="S797" s="6" t="s">
        <v>4237</v>
      </c>
      <c r="T797" s="4" t="str">
        <f>VLOOKUP(Table1[[#This Row],[Province_Number]],WikiTable[],3)</f>
        <v>South America</v>
      </c>
      <c r="U797" s="4" t="str">
        <f>VLOOKUP(Table1[[#This Row],[Province_Number]],WikiTable[],4)</f>
        <v>The Andes / Qullasuyu / Chile</v>
      </c>
      <c r="V797" s="4" t="str">
        <f>VLOOKUP(Table1[[#This Row],[Province_Number]],WikiTable[],12)</f>
        <v>Cuiaba</v>
      </c>
      <c r="W797" s="7" t="str">
        <f>VLOOKUP(Table1[[#This Row],[Province_Number]],WikiTable[],11)</f>
        <v>Unknown</v>
      </c>
      <c r="X797" s="4" t="str">
        <f>VLOOKUP(Table1[[#This Row],[Province_Number]],base[],3)</f>
        <v>INC</v>
      </c>
      <c r="Y797" s="7">
        <f>VLOOKUP(Table1[[#This Row],[Province_Number]],base[],11)</f>
        <v>2</v>
      </c>
      <c r="Z797" s="7">
        <f>VLOOKUP(Table1[[#This Row],[Province_Number]],base[],12)</f>
        <v>2</v>
      </c>
      <c r="AA797" s="7">
        <f>VLOOKUP(Table1[[#This Row],[Province_Number]],base[],13)</f>
        <v>1</v>
      </c>
      <c r="AB797" s="7" t="str">
        <f>VLOOKUP(Table1[[#This Row],[Province_Number]],base[],14)</f>
        <v>Arica</v>
      </c>
      <c r="AC797" s="7">
        <f>VLOOKUP(Table1[[#This Row],[Province_Number]],base[],15)</f>
        <v>0</v>
      </c>
    </row>
    <row r="798" spans="1:29" ht="16.5" hidden="1" thickTop="1" thickBot="1" x14ac:dyDescent="0.3">
      <c r="A798">
        <v>797</v>
      </c>
      <c r="B798" t="s">
        <v>1599</v>
      </c>
      <c r="C798" s="5" t="s">
        <v>257</v>
      </c>
      <c r="D798" s="5" t="s">
        <v>257</v>
      </c>
      <c r="E798" s="5" t="s">
        <v>257</v>
      </c>
      <c r="F798" s="5" t="s">
        <v>1112</v>
      </c>
      <c r="G798" s="5" t="s">
        <v>1113</v>
      </c>
      <c r="H798" s="5">
        <v>1000</v>
      </c>
      <c r="I798" s="5" t="s">
        <v>1051</v>
      </c>
      <c r="J798" s="5" t="s">
        <v>16</v>
      </c>
      <c r="K798" s="5"/>
      <c r="L798" s="5">
        <v>3</v>
      </c>
      <c r="M798" s="5">
        <v>3</v>
      </c>
      <c r="N798" s="5">
        <v>2</v>
      </c>
      <c r="O798" s="5" t="s">
        <v>6824</v>
      </c>
      <c r="P798" s="5" t="s">
        <v>4237</v>
      </c>
      <c r="Q798" s="5" t="s">
        <v>1599</v>
      </c>
      <c r="R798" s="5">
        <v>0</v>
      </c>
      <c r="S798" s="6" t="s">
        <v>4237</v>
      </c>
      <c r="T798" s="4" t="str">
        <f>VLOOKUP(Table1[[#This Row],[Province_Number]],WikiTable[],3)</f>
        <v>South America</v>
      </c>
      <c r="U798" s="4" t="str">
        <f>VLOOKUP(Table1[[#This Row],[Province_Number]],WikiTable[],4)</f>
        <v>The Andes / Qullasuyu / Bolivia</v>
      </c>
      <c r="V798" s="4" t="str">
        <f>VLOOKUP(Table1[[#This Row],[Province_Number]],WikiTable[],12)</f>
        <v>Cuiaba</v>
      </c>
      <c r="W798" s="7" t="str">
        <f>VLOOKUP(Table1[[#This Row],[Province_Number]],WikiTable[],11)</f>
        <v>Copper</v>
      </c>
      <c r="X798" s="4" t="str">
        <f>VLOOKUP(Table1[[#This Row],[Province_Number]],base[],3)</f>
        <v>PCJ</v>
      </c>
      <c r="Y798" s="7">
        <f>VLOOKUP(Table1[[#This Row],[Province_Number]],base[],11)</f>
        <v>2</v>
      </c>
      <c r="Z798" s="7">
        <f>VLOOKUP(Table1[[#This Row],[Province_Number]],base[],12)</f>
        <v>2</v>
      </c>
      <c r="AA798" s="7">
        <f>VLOOKUP(Table1[[#This Row],[Province_Number]],base[],13)</f>
        <v>2</v>
      </c>
      <c r="AB798" s="7" t="str">
        <f>VLOOKUP(Table1[[#This Row],[Province_Number]],base[],14)</f>
        <v>Caracara</v>
      </c>
      <c r="AC798" s="7">
        <f>VLOOKUP(Table1[[#This Row],[Province_Number]],base[],15)</f>
        <v>0</v>
      </c>
    </row>
    <row r="799" spans="1:29" ht="16.5" hidden="1" thickTop="1" thickBot="1" x14ac:dyDescent="0.3">
      <c r="A799">
        <v>798</v>
      </c>
      <c r="B799" t="s">
        <v>2702</v>
      </c>
      <c r="C799" s="5"/>
      <c r="D799" s="5"/>
      <c r="E799" s="5"/>
      <c r="F799" s="5"/>
      <c r="G799" s="5"/>
      <c r="H799" s="5"/>
      <c r="I799" s="5" t="s">
        <v>4207</v>
      </c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7" t="str">
        <f>VLOOKUP(Table1[[#This Row],[Province_Number]],WikiTable[],3)</f>
        <v>Africa</v>
      </c>
      <c r="U799" s="7" t="str">
        <f>VLOOKUP(Table1[[#This Row],[Province_Number]],WikiTable[],4)</f>
        <v>Congo / Central Africa</v>
      </c>
      <c r="V799" s="7" t="str">
        <f>VLOOKUP(Table1[[#This Row],[Province_Number]],WikiTable[],12)</f>
        <v>Ivory Coast</v>
      </c>
      <c r="W799" s="7" t="str">
        <f>VLOOKUP(Table1[[#This Row],[Province_Number]],WikiTable[],11)</f>
        <v>Grain</v>
      </c>
      <c r="X799" s="7" t="str">
        <f>VLOOKUP(Table1[[#This Row],[Province_Number]],base[],3)</f>
        <v>KON</v>
      </c>
      <c r="Y799" s="7">
        <f>VLOOKUP(Table1[[#This Row],[Province_Number]],base[],11)</f>
        <v>2</v>
      </c>
      <c r="Z799" s="7">
        <f>VLOOKUP(Table1[[#This Row],[Province_Number]],base[],12)</f>
        <v>2</v>
      </c>
      <c r="AA799" s="7">
        <f>VLOOKUP(Table1[[#This Row],[Province_Number]],base[],13)</f>
        <v>1</v>
      </c>
      <c r="AB799" s="7" t="str">
        <f>VLOOKUP(Table1[[#This Row],[Province_Number]],base[],14)</f>
        <v>Nsoyo</v>
      </c>
      <c r="AC799" s="7">
        <f>VLOOKUP(Table1[[#This Row],[Province_Number]],base[],15)</f>
        <v>0</v>
      </c>
    </row>
    <row r="800" spans="1:29" ht="16.5" hidden="1" thickTop="1" thickBot="1" x14ac:dyDescent="0.3">
      <c r="A800">
        <v>799</v>
      </c>
      <c r="B800" t="s">
        <v>1600</v>
      </c>
      <c r="C800" s="5" t="s">
        <v>257</v>
      </c>
      <c r="D800" s="5" t="s">
        <v>257</v>
      </c>
      <c r="E800" s="5" t="s">
        <v>257</v>
      </c>
      <c r="F800" s="5" t="s">
        <v>1112</v>
      </c>
      <c r="G800" s="5" t="s">
        <v>1113</v>
      </c>
      <c r="H800" s="5">
        <v>1000</v>
      </c>
      <c r="I800" s="5" t="s">
        <v>1051</v>
      </c>
      <c r="J800" s="5" t="s">
        <v>16</v>
      </c>
      <c r="K800" s="5"/>
      <c r="L800" s="5">
        <v>1</v>
      </c>
      <c r="M800" s="5">
        <v>2</v>
      </c>
      <c r="N800" s="5">
        <v>2</v>
      </c>
      <c r="O800" s="5" t="s">
        <v>6844</v>
      </c>
      <c r="P800" s="5" t="s">
        <v>4237</v>
      </c>
      <c r="Q800" s="5" t="s">
        <v>1600</v>
      </c>
      <c r="R800" s="5">
        <v>0</v>
      </c>
      <c r="S800" s="6" t="s">
        <v>4237</v>
      </c>
      <c r="T800" s="4" t="str">
        <f>VLOOKUP(Table1[[#This Row],[Province_Number]],WikiTable[],3)</f>
        <v>South America</v>
      </c>
      <c r="U800" s="4" t="str">
        <f>VLOOKUP(Table1[[#This Row],[Province_Number]],WikiTable[],4)</f>
        <v>Chaco / Paraguay</v>
      </c>
      <c r="V800" s="4" t="str">
        <f>VLOOKUP(Table1[[#This Row],[Province_Number]],WikiTable[],12)</f>
        <v>Cuiaba</v>
      </c>
      <c r="W800" s="7" t="str">
        <f>VLOOKUP(Table1[[#This Row],[Province_Number]],WikiTable[],11)</f>
        <v>Unknown</v>
      </c>
      <c r="X800" s="4" t="str">
        <f>VLOOKUP(Table1[[#This Row],[Province_Number]],base[],3)</f>
        <v>SPA</v>
      </c>
      <c r="Y800" s="7">
        <f>VLOOKUP(Table1[[#This Row],[Province_Number]],base[],11)</f>
        <v>1</v>
      </c>
      <c r="Z800" s="7">
        <f>VLOOKUP(Table1[[#This Row],[Province_Number]],base[],12)</f>
        <v>1</v>
      </c>
      <c r="AA800" s="7">
        <f>VLOOKUP(Table1[[#This Row],[Province_Number]],base[],13)</f>
        <v>1</v>
      </c>
      <c r="AB800" s="7" t="str">
        <f>VLOOKUP(Table1[[#This Row],[Province_Number]],base[],14)</f>
        <v>Chaco Boreal</v>
      </c>
      <c r="AC800" s="7">
        <f>VLOOKUP(Table1[[#This Row],[Province_Number]],base[],15)</f>
        <v>0</v>
      </c>
    </row>
    <row r="801" spans="1:29" ht="16.5" hidden="1" thickTop="1" thickBot="1" x14ac:dyDescent="0.3">
      <c r="A801">
        <v>800</v>
      </c>
      <c r="B801" t="s">
        <v>1603</v>
      </c>
      <c r="C801" s="5" t="s">
        <v>257</v>
      </c>
      <c r="D801" s="5" t="s">
        <v>257</v>
      </c>
      <c r="E801" s="5" t="s">
        <v>257</v>
      </c>
      <c r="F801" s="5" t="s">
        <v>1112</v>
      </c>
      <c r="G801" s="5" t="s">
        <v>1113</v>
      </c>
      <c r="H801" s="5">
        <v>1000</v>
      </c>
      <c r="I801" s="5" t="s">
        <v>1051</v>
      </c>
      <c r="J801" s="5" t="s">
        <v>16</v>
      </c>
      <c r="K801" s="5"/>
      <c r="L801" s="5">
        <v>3</v>
      </c>
      <c r="M801" s="5">
        <v>2</v>
      </c>
      <c r="N801" s="5">
        <v>3</v>
      </c>
      <c r="O801" s="5" t="s">
        <v>6836</v>
      </c>
      <c r="P801" s="5" t="s">
        <v>4237</v>
      </c>
      <c r="Q801" s="5" t="s">
        <v>1603</v>
      </c>
      <c r="R801" s="5">
        <v>0</v>
      </c>
      <c r="S801" s="6" t="s">
        <v>4237</v>
      </c>
      <c r="T801" s="4" t="str">
        <f>VLOOKUP(Table1[[#This Row],[Province_Number]],WikiTable[],3)</f>
        <v>South America</v>
      </c>
      <c r="U801" s="4" t="str">
        <f>VLOOKUP(Table1[[#This Row],[Province_Number]],WikiTable[],4)</f>
        <v>Amazonas / Bolivia</v>
      </c>
      <c r="V801" s="4" t="str">
        <f>VLOOKUP(Table1[[#This Row],[Province_Number]],WikiTable[],12)</f>
        <v>Cuiaba</v>
      </c>
      <c r="W801" s="7" t="str">
        <f>VLOOKUP(Table1[[#This Row],[Province_Number]],WikiTable[],11)</f>
        <v>Unknown</v>
      </c>
      <c r="X801" s="4" t="str">
        <f>VLOOKUP(Table1[[#This Row],[Province_Number]],base[],3)</f>
        <v>SPA</v>
      </c>
      <c r="Y801" s="7">
        <f>VLOOKUP(Table1[[#This Row],[Province_Number]],base[],11)</f>
        <v>1</v>
      </c>
      <c r="Z801" s="7">
        <f>VLOOKUP(Table1[[#This Row],[Province_Number]],base[],12)</f>
        <v>1</v>
      </c>
      <c r="AA801" s="7">
        <f>VLOOKUP(Table1[[#This Row],[Province_Number]],base[],13)</f>
        <v>1</v>
      </c>
      <c r="AB801" s="7" t="str">
        <f>VLOOKUP(Table1[[#This Row],[Province_Number]],base[],14)</f>
        <v>Chiquitos</v>
      </c>
      <c r="AC801" s="7">
        <f>VLOOKUP(Table1[[#This Row],[Province_Number]],base[],15)</f>
        <v>0</v>
      </c>
    </row>
    <row r="802" spans="1:29" ht="16.5" hidden="1" thickTop="1" thickBot="1" x14ac:dyDescent="0.3">
      <c r="A802">
        <v>801</v>
      </c>
      <c r="B802" t="s">
        <v>1604</v>
      </c>
      <c r="C802" s="5" t="s">
        <v>257</v>
      </c>
      <c r="D802" s="5" t="s">
        <v>257</v>
      </c>
      <c r="E802" s="5" t="s">
        <v>257</v>
      </c>
      <c r="F802" s="5" t="s">
        <v>1112</v>
      </c>
      <c r="G802" s="5" t="s">
        <v>1113</v>
      </c>
      <c r="H802" s="5">
        <v>1000</v>
      </c>
      <c r="I802" s="5" t="s">
        <v>1051</v>
      </c>
      <c r="J802" s="5" t="s">
        <v>16</v>
      </c>
      <c r="K802" s="5"/>
      <c r="L802" s="5">
        <v>3</v>
      </c>
      <c r="M802" s="5">
        <v>1</v>
      </c>
      <c r="N802" s="5">
        <v>4</v>
      </c>
      <c r="O802" s="5" t="s">
        <v>6843</v>
      </c>
      <c r="P802" s="5" t="s">
        <v>4237</v>
      </c>
      <c r="Q802" s="5" t="s">
        <v>1604</v>
      </c>
      <c r="R802" s="5">
        <v>0</v>
      </c>
      <c r="S802" s="6" t="s">
        <v>4237</v>
      </c>
      <c r="T802" s="4" t="str">
        <f>VLOOKUP(Table1[[#This Row],[Province_Number]],WikiTable[],3)</f>
        <v>South America</v>
      </c>
      <c r="U802" s="4" t="str">
        <f>VLOOKUP(Table1[[#This Row],[Province_Number]],WikiTable[],4)</f>
        <v>Bolivia</v>
      </c>
      <c r="V802" s="4" t="str">
        <f>VLOOKUP(Table1[[#This Row],[Province_Number]],WikiTable[],12)</f>
        <v>Cuiaba</v>
      </c>
      <c r="W802" s="7" t="str">
        <f>VLOOKUP(Table1[[#This Row],[Province_Number]],WikiTable[],11)</f>
        <v>Unknown</v>
      </c>
      <c r="X802" s="4" t="str">
        <f>VLOOKUP(Table1[[#This Row],[Province_Number]],base[],3)</f>
        <v>SPA</v>
      </c>
      <c r="Y802" s="7">
        <f>VLOOKUP(Table1[[#This Row],[Province_Number]],base[],11)</f>
        <v>2</v>
      </c>
      <c r="Z802" s="7">
        <f>VLOOKUP(Table1[[#This Row],[Province_Number]],base[],12)</f>
        <v>1</v>
      </c>
      <c r="AA802" s="7">
        <f>VLOOKUP(Table1[[#This Row],[Province_Number]],base[],13)</f>
        <v>1</v>
      </c>
      <c r="AB802" s="7" t="str">
        <f>VLOOKUP(Table1[[#This Row],[Province_Number]],base[],14)</f>
        <v>Caranga</v>
      </c>
      <c r="AC802" s="7">
        <f>VLOOKUP(Table1[[#This Row],[Province_Number]],base[],15)</f>
        <v>0</v>
      </c>
    </row>
    <row r="803" spans="1:29" ht="16.5" hidden="1" thickTop="1" thickBot="1" x14ac:dyDescent="0.3">
      <c r="A803">
        <v>802</v>
      </c>
      <c r="B803" t="s">
        <v>1605</v>
      </c>
      <c r="C803" s="5" t="s">
        <v>257</v>
      </c>
      <c r="D803" s="5" t="s">
        <v>257</v>
      </c>
      <c r="E803" s="5" t="s">
        <v>257</v>
      </c>
      <c r="F803" s="5" t="s">
        <v>1112</v>
      </c>
      <c r="G803" s="5" t="s">
        <v>1113</v>
      </c>
      <c r="H803" s="5">
        <v>1000</v>
      </c>
      <c r="I803" s="5" t="s">
        <v>1051</v>
      </c>
      <c r="J803" s="5" t="s">
        <v>16</v>
      </c>
      <c r="K803" s="5"/>
      <c r="L803" s="5">
        <v>4</v>
      </c>
      <c r="M803" s="5">
        <v>1</v>
      </c>
      <c r="N803" s="5">
        <v>3</v>
      </c>
      <c r="O803" s="5" t="s">
        <v>6817</v>
      </c>
      <c r="P803" s="5" t="s">
        <v>4237</v>
      </c>
      <c r="Q803" s="5" t="s">
        <v>1605</v>
      </c>
      <c r="R803" s="5">
        <v>0</v>
      </c>
      <c r="S803" s="6" t="s">
        <v>4237</v>
      </c>
      <c r="T803" s="4" t="str">
        <f>VLOOKUP(Table1[[#This Row],[Province_Number]],WikiTable[],3)</f>
        <v>South America</v>
      </c>
      <c r="U803" s="4" t="str">
        <f>VLOOKUP(Table1[[#This Row],[Province_Number]],WikiTable[],4)</f>
        <v>Antisuyu / The Andes / Bolivia</v>
      </c>
      <c r="V803" s="4" t="str">
        <f>VLOOKUP(Table1[[#This Row],[Province_Number]],WikiTable[],12)</f>
        <v>Cuiaba</v>
      </c>
      <c r="W803" s="7" t="str">
        <f>VLOOKUP(Table1[[#This Row],[Province_Number]],WikiTable[],11)</f>
        <v>Cloth</v>
      </c>
      <c r="X803" s="4" t="str">
        <f>VLOOKUP(Table1[[#This Row],[Province_Number]],base[],3)</f>
        <v>CLA</v>
      </c>
      <c r="Y803" s="7">
        <f>VLOOKUP(Table1[[#This Row],[Province_Number]],base[],11)</f>
        <v>4</v>
      </c>
      <c r="Z803" s="7">
        <f>VLOOKUP(Table1[[#This Row],[Province_Number]],base[],12)</f>
        <v>4</v>
      </c>
      <c r="AA803" s="7">
        <f>VLOOKUP(Table1[[#This Row],[Province_Number]],base[],13)</f>
        <v>1</v>
      </c>
      <c r="AB803" s="7" t="str">
        <f>VLOOKUP(Table1[[#This Row],[Province_Number]],base[],14)</f>
        <v>Chuquiabo</v>
      </c>
      <c r="AC803" s="7">
        <f>VLOOKUP(Table1[[#This Row],[Province_Number]],base[],15)</f>
        <v>0</v>
      </c>
    </row>
    <row r="804" spans="1:29" ht="16.5" hidden="1" thickTop="1" thickBot="1" x14ac:dyDescent="0.3">
      <c r="A804">
        <v>803</v>
      </c>
      <c r="B804" t="s">
        <v>1606</v>
      </c>
      <c r="C804" s="5" t="s">
        <v>257</v>
      </c>
      <c r="D804" s="5" t="s">
        <v>257</v>
      </c>
      <c r="E804" s="5" t="s">
        <v>257</v>
      </c>
      <c r="F804" s="5" t="s">
        <v>1112</v>
      </c>
      <c r="G804" s="5" t="s">
        <v>1113</v>
      </c>
      <c r="H804" s="5">
        <v>1000</v>
      </c>
      <c r="I804" s="5" t="s">
        <v>1051</v>
      </c>
      <c r="J804" s="5" t="s">
        <v>16</v>
      </c>
      <c r="K804" s="5"/>
      <c r="L804" s="5">
        <v>1</v>
      </c>
      <c r="M804" s="5">
        <v>3</v>
      </c>
      <c r="N804" s="5">
        <v>4</v>
      </c>
      <c r="O804" s="5" t="s">
        <v>6851</v>
      </c>
      <c r="P804" s="5" t="s">
        <v>4237</v>
      </c>
      <c r="Q804" s="5" t="s">
        <v>1606</v>
      </c>
      <c r="R804" s="5">
        <v>0</v>
      </c>
      <c r="S804" s="6" t="s">
        <v>4237</v>
      </c>
      <c r="T804" s="4" t="str">
        <f>VLOOKUP(Table1[[#This Row],[Province_Number]],WikiTable[],3)</f>
        <v>South America</v>
      </c>
      <c r="U804" s="4" t="str">
        <f>VLOOKUP(Table1[[#This Row],[Province_Number]],WikiTable[],4)</f>
        <v>Amazonas / Bolivia</v>
      </c>
      <c r="V804" s="4" t="str">
        <f>VLOOKUP(Table1[[#This Row],[Province_Number]],WikiTable[],12)</f>
        <v>Cuiaba</v>
      </c>
      <c r="W804" s="7" t="str">
        <f>VLOOKUP(Table1[[#This Row],[Province_Number]],WikiTable[],11)</f>
        <v>Unknown</v>
      </c>
      <c r="X804" s="4" t="str">
        <f>VLOOKUP(Table1[[#This Row],[Province_Number]],base[],3)</f>
        <v>SPA</v>
      </c>
      <c r="Y804" s="7">
        <f>VLOOKUP(Table1[[#This Row],[Province_Number]],base[],11)</f>
        <v>1</v>
      </c>
      <c r="Z804" s="7">
        <f>VLOOKUP(Table1[[#This Row],[Province_Number]],base[],12)</f>
        <v>1</v>
      </c>
      <c r="AA804" s="7">
        <f>VLOOKUP(Table1[[#This Row],[Province_Number]],base[],13)</f>
        <v>1</v>
      </c>
      <c r="AB804" s="7" t="str">
        <f>VLOOKUP(Table1[[#This Row],[Province_Number]],base[],14)</f>
        <v>Moxos</v>
      </c>
      <c r="AC804" s="7">
        <f>VLOOKUP(Table1[[#This Row],[Province_Number]],base[],15)</f>
        <v>0</v>
      </c>
    </row>
    <row r="805" spans="1:29" ht="16.5" hidden="1" thickTop="1" thickBot="1" x14ac:dyDescent="0.3">
      <c r="A805">
        <v>804</v>
      </c>
      <c r="B805" t="s">
        <v>1607</v>
      </c>
      <c r="C805" s="5" t="s">
        <v>257</v>
      </c>
      <c r="D805" s="5" t="s">
        <v>257</v>
      </c>
      <c r="E805" s="5" t="s">
        <v>257</v>
      </c>
      <c r="F805" s="5" t="s">
        <v>1112</v>
      </c>
      <c r="G805" s="5" t="s">
        <v>1113</v>
      </c>
      <c r="H805" s="5">
        <v>1000</v>
      </c>
      <c r="I805" s="5" t="s">
        <v>1051</v>
      </c>
      <c r="J805" s="5" t="s">
        <v>16</v>
      </c>
      <c r="K805" s="5" t="s">
        <v>4237</v>
      </c>
      <c r="L805" s="5">
        <v>2</v>
      </c>
      <c r="M805" s="5">
        <v>4</v>
      </c>
      <c r="N805" s="5">
        <v>5</v>
      </c>
      <c r="O805" s="5" t="s">
        <v>6840</v>
      </c>
      <c r="P805" s="5" t="s">
        <v>4237</v>
      </c>
      <c r="Q805" s="5" t="s">
        <v>1607</v>
      </c>
      <c r="R805" s="5">
        <v>0</v>
      </c>
      <c r="S805" s="6" t="s">
        <v>4237</v>
      </c>
      <c r="T805" s="4" t="str">
        <f>VLOOKUP(Table1[[#This Row],[Province_Number]],WikiTable[],3)</f>
        <v>South America</v>
      </c>
      <c r="U805" s="4" t="str">
        <f>VLOOKUP(Table1[[#This Row],[Province_Number]],WikiTable[],4)</f>
        <v>Antisuyu / The Andes</v>
      </c>
      <c r="V805" s="4" t="str">
        <f>VLOOKUP(Table1[[#This Row],[Province_Number]],WikiTable[],12)</f>
        <v>Lima</v>
      </c>
      <c r="W805" s="7" t="str">
        <f>VLOOKUP(Table1[[#This Row],[Province_Number]],WikiTable[],11)</f>
        <v>Gold</v>
      </c>
      <c r="X805" s="4" t="str">
        <f>VLOOKUP(Table1[[#This Row],[Province_Number]],base[],3)</f>
        <v>CLA</v>
      </c>
      <c r="Y805" s="7">
        <f>VLOOKUP(Table1[[#This Row],[Province_Number]],base[],11)</f>
        <v>2</v>
      </c>
      <c r="Z805" s="7">
        <f>VLOOKUP(Table1[[#This Row],[Province_Number]],base[],12)</f>
        <v>2</v>
      </c>
      <c r="AA805" s="7">
        <f>VLOOKUP(Table1[[#This Row],[Province_Number]],base[],13)</f>
        <v>2</v>
      </c>
      <c r="AB805" s="7" t="str">
        <f>VLOOKUP(Table1[[#This Row],[Province_Number]],base[],14)</f>
        <v>Hatuncolla</v>
      </c>
      <c r="AC805" s="7">
        <f>VLOOKUP(Table1[[#This Row],[Province_Number]],base[],15)</f>
        <v>0</v>
      </c>
    </row>
    <row r="806" spans="1:29" ht="16.5" hidden="1" thickTop="1" thickBot="1" x14ac:dyDescent="0.3">
      <c r="A806">
        <v>805</v>
      </c>
      <c r="B806" t="s">
        <v>1608</v>
      </c>
      <c r="C806" s="5" t="s">
        <v>257</v>
      </c>
      <c r="D806" s="5" t="s">
        <v>257</v>
      </c>
      <c r="E806" s="5" t="s">
        <v>257</v>
      </c>
      <c r="F806" s="5" t="s">
        <v>1112</v>
      </c>
      <c r="G806" s="5" t="s">
        <v>1113</v>
      </c>
      <c r="H806" s="5">
        <v>1000</v>
      </c>
      <c r="I806" s="5" t="s">
        <v>1051</v>
      </c>
      <c r="J806" s="5" t="s">
        <v>16</v>
      </c>
      <c r="K806" s="5"/>
      <c r="L806" s="5">
        <v>3</v>
      </c>
      <c r="M806" s="5">
        <v>2</v>
      </c>
      <c r="N806" s="5">
        <v>3</v>
      </c>
      <c r="O806" s="5" t="s">
        <v>6821</v>
      </c>
      <c r="P806" s="5" t="s">
        <v>4237</v>
      </c>
      <c r="Q806" s="5" t="s">
        <v>1608</v>
      </c>
      <c r="R806" s="5">
        <v>0</v>
      </c>
      <c r="S806" s="6" t="s">
        <v>4237</v>
      </c>
      <c r="T806" s="4" t="str">
        <f>VLOOKUP(Table1[[#This Row],[Province_Number]],WikiTable[],3)</f>
        <v>South America</v>
      </c>
      <c r="U806" s="4" t="str">
        <f>VLOOKUP(Table1[[#This Row],[Province_Number]],WikiTable[],4)</f>
        <v>The Andes / Qullasuyu</v>
      </c>
      <c r="V806" s="4" t="str">
        <f>VLOOKUP(Table1[[#This Row],[Province_Number]],WikiTable[],12)</f>
        <v>Lima</v>
      </c>
      <c r="W806" s="7" t="str">
        <f>VLOOKUP(Table1[[#This Row],[Province_Number]],WikiTable[],11)</f>
        <v>Grain</v>
      </c>
      <c r="X806" s="4" t="str">
        <f>VLOOKUP(Table1[[#This Row],[Province_Number]],base[],3)</f>
        <v>INC</v>
      </c>
      <c r="Y806" s="7">
        <f>VLOOKUP(Table1[[#This Row],[Province_Number]],base[],11)</f>
        <v>2</v>
      </c>
      <c r="Z806" s="7">
        <f>VLOOKUP(Table1[[#This Row],[Province_Number]],base[],12)</f>
        <v>2</v>
      </c>
      <c r="AA806" s="7">
        <f>VLOOKUP(Table1[[#This Row],[Province_Number]],base[],13)</f>
        <v>1</v>
      </c>
      <c r="AB806" s="7" t="str">
        <f>VLOOKUP(Table1[[#This Row],[Province_Number]],base[],14)</f>
        <v>Arequipa</v>
      </c>
      <c r="AC806" s="7">
        <f>VLOOKUP(Table1[[#This Row],[Province_Number]],base[],15)</f>
        <v>0</v>
      </c>
    </row>
    <row r="807" spans="1:29" ht="16.5" hidden="1" thickTop="1" thickBot="1" x14ac:dyDescent="0.3">
      <c r="A807">
        <v>806</v>
      </c>
      <c r="B807" t="s">
        <v>1609</v>
      </c>
      <c r="C807" s="5" t="s">
        <v>257</v>
      </c>
      <c r="D807" s="5" t="s">
        <v>257</v>
      </c>
      <c r="E807" s="5" t="s">
        <v>257</v>
      </c>
      <c r="F807" s="5" t="s">
        <v>1112</v>
      </c>
      <c r="G807" s="5" t="s">
        <v>1113</v>
      </c>
      <c r="H807" s="5">
        <v>1000</v>
      </c>
      <c r="I807" s="5" t="s">
        <v>1051</v>
      </c>
      <c r="J807" s="5" t="s">
        <v>16</v>
      </c>
      <c r="K807" s="5"/>
      <c r="L807" s="5">
        <v>1</v>
      </c>
      <c r="M807" s="5">
        <v>2</v>
      </c>
      <c r="N807" s="5">
        <v>4</v>
      </c>
      <c r="O807" s="5" t="s">
        <v>6825</v>
      </c>
      <c r="P807" s="5" t="s">
        <v>4237</v>
      </c>
      <c r="Q807" s="5" t="s">
        <v>1609</v>
      </c>
      <c r="R807" s="5">
        <v>0</v>
      </c>
      <c r="S807" s="6" t="s">
        <v>4237</v>
      </c>
      <c r="T807" s="4" t="str">
        <f>VLOOKUP(Table1[[#This Row],[Province_Number]],WikiTable[],3)</f>
        <v>South America</v>
      </c>
      <c r="U807" s="4" t="str">
        <f>VLOOKUP(Table1[[#This Row],[Province_Number]],WikiTable[],4)</f>
        <v>Kuntisuyu / The Andes</v>
      </c>
      <c r="V807" s="4" t="str">
        <f>VLOOKUP(Table1[[#This Row],[Province_Number]],WikiTable[],12)</f>
        <v>Lima</v>
      </c>
      <c r="W807" s="7" t="str">
        <f>VLOOKUP(Table1[[#This Row],[Province_Number]],WikiTable[],11)</f>
        <v>Fish</v>
      </c>
      <c r="X807" s="4" t="str">
        <f>VLOOKUP(Table1[[#This Row],[Province_Number]],base[],3)</f>
        <v>INC</v>
      </c>
      <c r="Y807" s="7">
        <f>VLOOKUP(Table1[[#This Row],[Province_Number]],base[],11)</f>
        <v>1</v>
      </c>
      <c r="Z807" s="7">
        <f>VLOOKUP(Table1[[#This Row],[Province_Number]],base[],12)</f>
        <v>1</v>
      </c>
      <c r="AA807" s="7">
        <f>VLOOKUP(Table1[[#This Row],[Province_Number]],base[],13)</f>
        <v>1</v>
      </c>
      <c r="AB807" s="7" t="str">
        <f>VLOOKUP(Table1[[#This Row],[Province_Number]],base[],14)</f>
        <v>Nazca</v>
      </c>
      <c r="AC807" s="7">
        <f>VLOOKUP(Table1[[#This Row],[Province_Number]],base[],15)</f>
        <v>0</v>
      </c>
    </row>
    <row r="808" spans="1:29" ht="16.5" hidden="1" thickTop="1" thickBot="1" x14ac:dyDescent="0.3">
      <c r="A808">
        <v>807</v>
      </c>
      <c r="B808" t="s">
        <v>1610</v>
      </c>
      <c r="C808" s="5" t="s">
        <v>257</v>
      </c>
      <c r="D808" s="5" t="s">
        <v>257</v>
      </c>
      <c r="E808" s="5" t="s">
        <v>257</v>
      </c>
      <c r="F808" s="5" t="s">
        <v>1112</v>
      </c>
      <c r="G808" s="5" t="s">
        <v>1113</v>
      </c>
      <c r="H808" s="5">
        <v>1000</v>
      </c>
      <c r="I808" s="5" t="s">
        <v>1051</v>
      </c>
      <c r="J808" s="5" t="s">
        <v>16</v>
      </c>
      <c r="K808" s="5"/>
      <c r="L808" s="5">
        <v>3</v>
      </c>
      <c r="M808" s="5">
        <v>3</v>
      </c>
      <c r="N808" s="5">
        <v>3</v>
      </c>
      <c r="O808" s="5" t="s">
        <v>6821</v>
      </c>
      <c r="P808" s="5" t="s">
        <v>4237</v>
      </c>
      <c r="Q808" s="5" t="s">
        <v>1610</v>
      </c>
      <c r="R808" s="5">
        <v>0</v>
      </c>
      <c r="S808" s="6" t="s">
        <v>4237</v>
      </c>
      <c r="T808" s="4" t="str">
        <f>VLOOKUP(Table1[[#This Row],[Province_Number]],WikiTable[],3)</f>
        <v>South America</v>
      </c>
      <c r="U808" s="4" t="str">
        <f>VLOOKUP(Table1[[#This Row],[Province_Number]],WikiTable[],4)</f>
        <v>Kuntisuyu / The Andes</v>
      </c>
      <c r="V808" s="4" t="str">
        <f>VLOOKUP(Table1[[#This Row],[Province_Number]],WikiTable[],12)</f>
        <v>Lima</v>
      </c>
      <c r="W808" s="7" t="str">
        <f>VLOOKUP(Table1[[#This Row],[Province_Number]],WikiTable[],11)</f>
        <v>Grain</v>
      </c>
      <c r="X808" s="4" t="str">
        <f>VLOOKUP(Table1[[#This Row],[Province_Number]],base[],3)</f>
        <v>CSU</v>
      </c>
      <c r="Y808" s="7">
        <f>VLOOKUP(Table1[[#This Row],[Province_Number]],base[],11)</f>
        <v>3</v>
      </c>
      <c r="Z808" s="7">
        <f>VLOOKUP(Table1[[#This Row],[Province_Number]],base[],12)</f>
        <v>3</v>
      </c>
      <c r="AA808" s="7">
        <f>VLOOKUP(Table1[[#This Row],[Province_Number]],base[],13)</f>
        <v>2</v>
      </c>
      <c r="AB808" s="7" t="str">
        <f>VLOOKUP(Table1[[#This Row],[Province_Number]],base[],14)</f>
        <v>Abancay</v>
      </c>
      <c r="AC808" s="7">
        <f>VLOOKUP(Table1[[#This Row],[Province_Number]],base[],15)</f>
        <v>0</v>
      </c>
    </row>
    <row r="809" spans="1:29" ht="16.5" hidden="1" thickTop="1" thickBot="1" x14ac:dyDescent="0.3">
      <c r="A809">
        <v>808</v>
      </c>
      <c r="B809" t="s">
        <v>1611</v>
      </c>
      <c r="C809" s="5" t="s">
        <v>257</v>
      </c>
      <c r="D809" s="5" t="s">
        <v>257</v>
      </c>
      <c r="E809" s="5" t="s">
        <v>257</v>
      </c>
      <c r="F809" s="5" t="s">
        <v>1112</v>
      </c>
      <c r="G809" s="5" t="s">
        <v>1113</v>
      </c>
      <c r="H809" s="5">
        <v>1000</v>
      </c>
      <c r="I809" s="5" t="s">
        <v>1051</v>
      </c>
      <c r="J809" s="5" t="s">
        <v>16</v>
      </c>
      <c r="K809" s="5"/>
      <c r="L809" s="5">
        <v>8</v>
      </c>
      <c r="M809" s="5">
        <v>10</v>
      </c>
      <c r="N809" s="5">
        <v>7</v>
      </c>
      <c r="O809" s="5" t="s">
        <v>6840</v>
      </c>
      <c r="P809" s="5" t="s">
        <v>4237</v>
      </c>
      <c r="Q809" s="5" t="s">
        <v>1611</v>
      </c>
      <c r="R809" s="5">
        <v>0</v>
      </c>
      <c r="S809" s="6" t="s">
        <v>4237</v>
      </c>
      <c r="T809" s="4" t="str">
        <f>VLOOKUP(Table1[[#This Row],[Province_Number]],WikiTable[],3)</f>
        <v>South America</v>
      </c>
      <c r="U809" s="4" t="str">
        <f>VLOOKUP(Table1[[#This Row],[Province_Number]],WikiTable[],4)</f>
        <v>Kuntisuyu / The Andes</v>
      </c>
      <c r="V809" s="4" t="str">
        <f>VLOOKUP(Table1[[#This Row],[Province_Number]],WikiTable[],12)</f>
        <v>Lima</v>
      </c>
      <c r="W809" s="7" t="str">
        <f>VLOOKUP(Table1[[#This Row],[Province_Number]],WikiTable[],11)</f>
        <v>Gold</v>
      </c>
      <c r="X809" s="4" t="str">
        <f>VLOOKUP(Table1[[#This Row],[Province_Number]],base[],3)</f>
        <v>CSU</v>
      </c>
      <c r="Y809" s="7">
        <f>VLOOKUP(Table1[[#This Row],[Province_Number]],base[],11)</f>
        <v>6</v>
      </c>
      <c r="Z809" s="7">
        <f>VLOOKUP(Table1[[#This Row],[Province_Number]],base[],12)</f>
        <v>6</v>
      </c>
      <c r="AA809" s="7">
        <f>VLOOKUP(Table1[[#This Row],[Province_Number]],base[],13)</f>
        <v>2</v>
      </c>
      <c r="AB809" s="7" t="str">
        <f>VLOOKUP(Table1[[#This Row],[Province_Number]],base[],14)</f>
        <v>Cuzco</v>
      </c>
      <c r="AC809" s="7">
        <f>VLOOKUP(Table1[[#This Row],[Province_Number]],base[],15)</f>
        <v>0</v>
      </c>
    </row>
    <row r="810" spans="1:29" ht="16.5" hidden="1" thickTop="1" thickBot="1" x14ac:dyDescent="0.3">
      <c r="A810">
        <v>809</v>
      </c>
      <c r="B810" t="s">
        <v>1612</v>
      </c>
      <c r="C810" s="5" t="s">
        <v>257</v>
      </c>
      <c r="D810" s="5" t="s">
        <v>257</v>
      </c>
      <c r="E810" s="5" t="s">
        <v>257</v>
      </c>
      <c r="F810" s="5" t="s">
        <v>1112</v>
      </c>
      <c r="G810" s="5" t="s">
        <v>1113</v>
      </c>
      <c r="H810" s="5">
        <v>1000</v>
      </c>
      <c r="I810" s="5" t="s">
        <v>1051</v>
      </c>
      <c r="J810" s="5" t="s">
        <v>16</v>
      </c>
      <c r="K810" s="5" t="s">
        <v>4237</v>
      </c>
      <c r="L810" s="5">
        <v>3</v>
      </c>
      <c r="M810" s="5">
        <v>3</v>
      </c>
      <c r="N810" s="5">
        <v>3</v>
      </c>
      <c r="O810" s="5" t="s">
        <v>6817</v>
      </c>
      <c r="P810" s="5" t="s">
        <v>4237</v>
      </c>
      <c r="Q810" s="5" t="s">
        <v>1612</v>
      </c>
      <c r="R810" s="5">
        <v>0</v>
      </c>
      <c r="S810" s="6" t="s">
        <v>4237</v>
      </c>
      <c r="T810" s="4" t="str">
        <f>VLOOKUP(Table1[[#This Row],[Province_Number]],WikiTable[],3)</f>
        <v>South America</v>
      </c>
      <c r="U810" s="4" t="str">
        <f>VLOOKUP(Table1[[#This Row],[Province_Number]],WikiTable[],4)</f>
        <v>The Andes / Chinchaysuyu</v>
      </c>
      <c r="V810" s="4" t="str">
        <f>VLOOKUP(Table1[[#This Row],[Province_Number]],WikiTable[],12)</f>
        <v>Lima</v>
      </c>
      <c r="W810" s="7" t="str">
        <f>VLOOKUP(Table1[[#This Row],[Province_Number]],WikiTable[],11)</f>
        <v>Cloth</v>
      </c>
      <c r="X810" s="4" t="str">
        <f>VLOOKUP(Table1[[#This Row],[Province_Number]],base[],3)</f>
        <v>ICM</v>
      </c>
      <c r="Y810" s="7">
        <f>VLOOKUP(Table1[[#This Row],[Province_Number]],base[],11)</f>
        <v>3</v>
      </c>
      <c r="Z810" s="7">
        <f>VLOOKUP(Table1[[#This Row],[Province_Number]],base[],12)</f>
        <v>2</v>
      </c>
      <c r="AA810" s="7">
        <f>VLOOKUP(Table1[[#This Row],[Province_Number]],base[],13)</f>
        <v>1</v>
      </c>
      <c r="AB810" s="7" t="str">
        <f>VLOOKUP(Table1[[#This Row],[Province_Number]],base[],14)</f>
        <v>Lima</v>
      </c>
      <c r="AC810" s="7">
        <f>VLOOKUP(Table1[[#This Row],[Province_Number]],base[],15)</f>
        <v>0</v>
      </c>
    </row>
    <row r="811" spans="1:29" ht="16.5" hidden="1" thickTop="1" thickBot="1" x14ac:dyDescent="0.3">
      <c r="A811">
        <v>810</v>
      </c>
      <c r="B811" t="s">
        <v>1614</v>
      </c>
      <c r="C811" s="5" t="s">
        <v>257</v>
      </c>
      <c r="D811" s="5" t="s">
        <v>257</v>
      </c>
      <c r="E811" s="5" t="s">
        <v>257</v>
      </c>
      <c r="F811" s="5" t="s">
        <v>1112</v>
      </c>
      <c r="G811" s="5" t="s">
        <v>1113</v>
      </c>
      <c r="H811" s="5">
        <v>1000</v>
      </c>
      <c r="I811" s="5" t="s">
        <v>1051</v>
      </c>
      <c r="J811" s="5" t="s">
        <v>16</v>
      </c>
      <c r="K811" s="5"/>
      <c r="L811" s="5">
        <v>2</v>
      </c>
      <c r="M811" s="5">
        <v>5</v>
      </c>
      <c r="N811" s="5">
        <v>4</v>
      </c>
      <c r="O811" s="5" t="s">
        <v>6840</v>
      </c>
      <c r="P811" s="5" t="s">
        <v>4237</v>
      </c>
      <c r="Q811" s="5" t="s">
        <v>1614</v>
      </c>
      <c r="R811" s="5">
        <v>0</v>
      </c>
      <c r="S811" s="6" t="s">
        <v>4237</v>
      </c>
      <c r="T811" s="4" t="str">
        <f>VLOOKUP(Table1[[#This Row],[Province_Number]],WikiTable[],3)</f>
        <v>South America</v>
      </c>
      <c r="U811" s="4" t="str">
        <f>VLOOKUP(Table1[[#This Row],[Province_Number]],WikiTable[],4)</f>
        <v>The Andes / Chinchaysuyu</v>
      </c>
      <c r="V811" s="4" t="str">
        <f>VLOOKUP(Table1[[#This Row],[Province_Number]],WikiTable[],12)</f>
        <v>Lima</v>
      </c>
      <c r="W811" s="7" t="str">
        <f>VLOOKUP(Table1[[#This Row],[Province_Number]],WikiTable[],11)</f>
        <v>Gold</v>
      </c>
      <c r="X811" s="4" t="str">
        <f>VLOOKUP(Table1[[#This Row],[Province_Number]],base[],3)</f>
        <v>WKA</v>
      </c>
      <c r="Y811" s="7">
        <f>VLOOKUP(Table1[[#This Row],[Province_Number]],base[],11)</f>
        <v>2</v>
      </c>
      <c r="Z811" s="7">
        <f>VLOOKUP(Table1[[#This Row],[Province_Number]],base[],12)</f>
        <v>2</v>
      </c>
      <c r="AA811" s="7">
        <f>VLOOKUP(Table1[[#This Row],[Province_Number]],base[],13)</f>
        <v>1</v>
      </c>
      <c r="AB811" s="7" t="str">
        <f>VLOOKUP(Table1[[#This Row],[Province_Number]],base[],14)</f>
        <v>Huancavelica</v>
      </c>
      <c r="AC811" s="7">
        <f>VLOOKUP(Table1[[#This Row],[Province_Number]],base[],15)</f>
        <v>0</v>
      </c>
    </row>
    <row r="812" spans="1:29" ht="16.5" hidden="1" thickTop="1" thickBot="1" x14ac:dyDescent="0.3">
      <c r="A812">
        <v>811</v>
      </c>
      <c r="B812" t="s">
        <v>1615</v>
      </c>
      <c r="C812" s="5" t="s">
        <v>257</v>
      </c>
      <c r="D812" s="5" t="s">
        <v>257</v>
      </c>
      <c r="E812" s="5" t="s">
        <v>257</v>
      </c>
      <c r="F812" s="5" t="s">
        <v>1112</v>
      </c>
      <c r="G812" s="5" t="s">
        <v>1113</v>
      </c>
      <c r="H812" s="5">
        <v>1000</v>
      </c>
      <c r="I812" s="5" t="s">
        <v>1051</v>
      </c>
      <c r="J812" s="5" t="s">
        <v>16</v>
      </c>
      <c r="K812" s="5" t="s">
        <v>4237</v>
      </c>
      <c r="L812" s="5">
        <v>2</v>
      </c>
      <c r="M812" s="5">
        <v>3</v>
      </c>
      <c r="N812" s="5">
        <v>3</v>
      </c>
      <c r="O812" s="5" t="s">
        <v>6843</v>
      </c>
      <c r="P812" s="5" t="s">
        <v>4237</v>
      </c>
      <c r="Q812" s="5" t="s">
        <v>1615</v>
      </c>
      <c r="R812" s="5">
        <v>0</v>
      </c>
      <c r="S812" s="6" t="s">
        <v>4237</v>
      </c>
      <c r="T812" s="4" t="str">
        <f>VLOOKUP(Table1[[#This Row],[Province_Number]],WikiTable[],3)</f>
        <v>South America</v>
      </c>
      <c r="U812" s="4" t="str">
        <f>VLOOKUP(Table1[[#This Row],[Province_Number]],WikiTable[],4)</f>
        <v>The Andes / Chinchaysuyu</v>
      </c>
      <c r="V812" s="4" t="str">
        <f>VLOOKUP(Table1[[#This Row],[Province_Number]],WikiTable[],12)</f>
        <v>Lima</v>
      </c>
      <c r="W812" s="7" t="str">
        <f>VLOOKUP(Table1[[#This Row],[Province_Number]],WikiTable[],11)</f>
        <v>Wool</v>
      </c>
      <c r="X812" s="4" t="str">
        <f>VLOOKUP(Table1[[#This Row],[Province_Number]],base[],3)</f>
        <v>WKA</v>
      </c>
      <c r="Y812" s="7">
        <f>VLOOKUP(Table1[[#This Row],[Province_Number]],base[],11)</f>
        <v>2</v>
      </c>
      <c r="Z812" s="7">
        <f>VLOOKUP(Table1[[#This Row],[Province_Number]],base[],12)</f>
        <v>2</v>
      </c>
      <c r="AA812" s="7">
        <f>VLOOKUP(Table1[[#This Row],[Province_Number]],base[],13)</f>
        <v>2</v>
      </c>
      <c r="AB812" s="7" t="str">
        <f>VLOOKUP(Table1[[#This Row],[Province_Number]],base[],14)</f>
        <v>Jauja</v>
      </c>
      <c r="AC812" s="7">
        <f>VLOOKUP(Table1[[#This Row],[Province_Number]],base[],15)</f>
        <v>0</v>
      </c>
    </row>
    <row r="813" spans="1:29" ht="16.5" hidden="1" thickTop="1" thickBot="1" x14ac:dyDescent="0.3">
      <c r="A813">
        <v>812</v>
      </c>
      <c r="B813" t="s">
        <v>1616</v>
      </c>
      <c r="C813" s="5" t="s">
        <v>257</v>
      </c>
      <c r="D813" s="5" t="s">
        <v>257</v>
      </c>
      <c r="E813" s="5" t="s">
        <v>257</v>
      </c>
      <c r="F813" s="5" t="s">
        <v>1112</v>
      </c>
      <c r="G813" s="5" t="s">
        <v>1113</v>
      </c>
      <c r="H813" s="5">
        <v>1000</v>
      </c>
      <c r="I813" s="5" t="s">
        <v>1051</v>
      </c>
      <c r="J813" s="5" t="s">
        <v>16</v>
      </c>
      <c r="K813" s="5"/>
      <c r="L813" s="5">
        <v>4</v>
      </c>
      <c r="M813" s="5">
        <v>2</v>
      </c>
      <c r="N813" s="5">
        <v>4</v>
      </c>
      <c r="O813" s="5" t="s">
        <v>6838</v>
      </c>
      <c r="P813" s="5" t="s">
        <v>4237</v>
      </c>
      <c r="Q813" s="5" t="s">
        <v>1616</v>
      </c>
      <c r="R813" s="5">
        <v>0</v>
      </c>
      <c r="S813" s="6" t="s">
        <v>4237</v>
      </c>
      <c r="T813" s="4" t="str">
        <f>VLOOKUP(Table1[[#This Row],[Province_Number]],WikiTable[],3)</f>
        <v>South America</v>
      </c>
      <c r="U813" s="4" t="str">
        <f>VLOOKUP(Table1[[#This Row],[Province_Number]],WikiTable[],4)</f>
        <v>The Andes / Chinchaysuyu</v>
      </c>
      <c r="V813" s="4" t="str">
        <f>VLOOKUP(Table1[[#This Row],[Province_Number]],WikiTable[],12)</f>
        <v>Lima</v>
      </c>
      <c r="W813" s="7" t="str">
        <f>VLOOKUP(Table1[[#This Row],[Province_Number]],WikiTable[],11)</f>
        <v>Cocoa</v>
      </c>
      <c r="X813" s="4" t="str">
        <f>VLOOKUP(Table1[[#This Row],[Province_Number]],base[],3)</f>
        <v>CHM</v>
      </c>
      <c r="Y813" s="7">
        <f>VLOOKUP(Table1[[#This Row],[Province_Number]],base[],11)</f>
        <v>4</v>
      </c>
      <c r="Z813" s="7">
        <f>VLOOKUP(Table1[[#This Row],[Province_Number]],base[],12)</f>
        <v>4</v>
      </c>
      <c r="AA813" s="7">
        <f>VLOOKUP(Table1[[#This Row],[Province_Number]],base[],13)</f>
        <v>2</v>
      </c>
      <c r="AB813" s="7" t="str">
        <f>VLOOKUP(Table1[[#This Row],[Province_Number]],base[],14)</f>
        <v>Chanchan</v>
      </c>
      <c r="AC813" s="7">
        <f>VLOOKUP(Table1[[#This Row],[Province_Number]],base[],15)</f>
        <v>0</v>
      </c>
    </row>
    <row r="814" spans="1:29" ht="16.5" hidden="1" thickTop="1" thickBot="1" x14ac:dyDescent="0.3">
      <c r="A814">
        <v>813</v>
      </c>
      <c r="B814" t="s">
        <v>1617</v>
      </c>
      <c r="C814" s="5" t="s">
        <v>257</v>
      </c>
      <c r="D814" s="5" t="s">
        <v>257</v>
      </c>
      <c r="E814" s="5" t="s">
        <v>257</v>
      </c>
      <c r="F814" s="5" t="s">
        <v>1112</v>
      </c>
      <c r="G814" s="5" t="s">
        <v>1113</v>
      </c>
      <c r="H814" s="5">
        <v>1000</v>
      </c>
      <c r="I814" s="5" t="s">
        <v>1051</v>
      </c>
      <c r="J814" s="5" t="s">
        <v>16</v>
      </c>
      <c r="K814" s="5" t="s">
        <v>4237</v>
      </c>
      <c r="L814" s="5">
        <v>3</v>
      </c>
      <c r="M814" s="5">
        <v>3</v>
      </c>
      <c r="N814" s="5">
        <v>3</v>
      </c>
      <c r="O814" s="5" t="s">
        <v>6838</v>
      </c>
      <c r="P814" s="5" t="s">
        <v>4237</v>
      </c>
      <c r="Q814" s="5" t="s">
        <v>1617</v>
      </c>
      <c r="R814" s="5">
        <v>0</v>
      </c>
      <c r="S814" s="6" t="s">
        <v>4237</v>
      </c>
      <c r="T814" s="4" t="str">
        <f>VLOOKUP(Table1[[#This Row],[Province_Number]],WikiTable[],3)</f>
        <v>South America</v>
      </c>
      <c r="U814" s="4" t="str">
        <f>VLOOKUP(Table1[[#This Row],[Province_Number]],WikiTable[],4)</f>
        <v>The Andes / Chinchaysuyu</v>
      </c>
      <c r="V814" s="4" t="str">
        <f>VLOOKUP(Table1[[#This Row],[Province_Number]],WikiTable[],12)</f>
        <v>Lima</v>
      </c>
      <c r="W814" s="7" t="str">
        <f>VLOOKUP(Table1[[#This Row],[Province_Number]],WikiTable[],11)</f>
        <v>Cocoa</v>
      </c>
      <c r="X814" s="4" t="str">
        <f>VLOOKUP(Table1[[#This Row],[Province_Number]],base[],3)</f>
        <v>CJA</v>
      </c>
      <c r="Y814" s="7">
        <f>VLOOKUP(Table1[[#This Row],[Province_Number]],base[],11)</f>
        <v>3</v>
      </c>
      <c r="Z814" s="7">
        <f>VLOOKUP(Table1[[#This Row],[Province_Number]],base[],12)</f>
        <v>3</v>
      </c>
      <c r="AA814" s="7">
        <f>VLOOKUP(Table1[[#This Row],[Province_Number]],base[],13)</f>
        <v>2</v>
      </c>
      <c r="AB814" s="7" t="str">
        <f>VLOOKUP(Table1[[#This Row],[Province_Number]],base[],14)</f>
        <v>Cajamarca</v>
      </c>
      <c r="AC814" s="7">
        <f>VLOOKUP(Table1[[#This Row],[Province_Number]],base[],15)</f>
        <v>0</v>
      </c>
    </row>
    <row r="815" spans="1:29" ht="16.5" hidden="1" thickTop="1" thickBot="1" x14ac:dyDescent="0.3">
      <c r="A815">
        <v>814</v>
      </c>
      <c r="B815" t="s">
        <v>1618</v>
      </c>
      <c r="C815" s="5" t="s">
        <v>257</v>
      </c>
      <c r="D815" s="5" t="s">
        <v>257</v>
      </c>
      <c r="E815" s="5" t="s">
        <v>257</v>
      </c>
      <c r="F815" s="5" t="s">
        <v>1112</v>
      </c>
      <c r="G815" s="5" t="s">
        <v>1113</v>
      </c>
      <c r="H815" s="5">
        <v>1000</v>
      </c>
      <c r="I815" s="5" t="s">
        <v>1051</v>
      </c>
      <c r="J815" s="5" t="s">
        <v>16</v>
      </c>
      <c r="K815" s="5"/>
      <c r="L815" s="5">
        <v>2</v>
      </c>
      <c r="M815" s="5">
        <v>2</v>
      </c>
      <c r="N815" s="5">
        <v>3</v>
      </c>
      <c r="O815" s="5" t="s">
        <v>6821</v>
      </c>
      <c r="P815" s="5" t="s">
        <v>4237</v>
      </c>
      <c r="Q815" s="5" t="s">
        <v>1618</v>
      </c>
      <c r="R815" s="5">
        <v>0</v>
      </c>
      <c r="S815" s="6" t="s">
        <v>4237</v>
      </c>
      <c r="T815" s="4" t="str">
        <f>VLOOKUP(Table1[[#This Row],[Province_Number]],WikiTable[],3)</f>
        <v>South America</v>
      </c>
      <c r="U815" s="4" t="str">
        <f>VLOOKUP(Table1[[#This Row],[Province_Number]],WikiTable[],4)</f>
        <v>The Andes / Chinchaysuyu</v>
      </c>
      <c r="V815" s="4" t="str">
        <f>VLOOKUP(Table1[[#This Row],[Province_Number]],WikiTable[],12)</f>
        <v>Lima</v>
      </c>
      <c r="W815" s="7" t="str">
        <f>VLOOKUP(Table1[[#This Row],[Province_Number]],WikiTable[],11)</f>
        <v>Grain</v>
      </c>
      <c r="X815" s="4" t="str">
        <f>VLOOKUP(Table1[[#This Row],[Province_Number]],base[],3)</f>
        <v>HJA</v>
      </c>
      <c r="Y815" s="7">
        <f>VLOOKUP(Table1[[#This Row],[Province_Number]],base[],11)</f>
        <v>2</v>
      </c>
      <c r="Z815" s="7">
        <f>VLOOKUP(Table1[[#This Row],[Province_Number]],base[],12)</f>
        <v>2</v>
      </c>
      <c r="AA815" s="7">
        <f>VLOOKUP(Table1[[#This Row],[Province_Number]],base[],13)</f>
        <v>1</v>
      </c>
      <c r="AB815" s="7" t="str">
        <f>VLOOKUP(Table1[[#This Row],[Province_Number]],base[],14)</f>
        <v>Huanuco</v>
      </c>
      <c r="AC815" s="7">
        <f>VLOOKUP(Table1[[#This Row],[Province_Number]],base[],15)</f>
        <v>0</v>
      </c>
    </row>
    <row r="816" spans="1:29" ht="16.5" hidden="1" thickTop="1" thickBot="1" x14ac:dyDescent="0.3">
      <c r="A816">
        <v>815</v>
      </c>
      <c r="B816" t="s">
        <v>1619</v>
      </c>
      <c r="C816" s="5" t="s">
        <v>257</v>
      </c>
      <c r="D816" s="5" t="s">
        <v>257</v>
      </c>
      <c r="E816" s="5" t="s">
        <v>257</v>
      </c>
      <c r="F816" s="5" t="s">
        <v>1112</v>
      </c>
      <c r="G816" s="5" t="s">
        <v>1113</v>
      </c>
      <c r="H816" s="5">
        <v>1000</v>
      </c>
      <c r="I816" s="5" t="s">
        <v>1051</v>
      </c>
      <c r="J816" s="5" t="s">
        <v>16</v>
      </c>
      <c r="K816" s="5"/>
      <c r="L816" s="5">
        <v>2</v>
      </c>
      <c r="M816" s="5">
        <v>3</v>
      </c>
      <c r="N816" s="5">
        <v>2</v>
      </c>
      <c r="O816" s="5" t="s">
        <v>6822</v>
      </c>
      <c r="P816" s="5" t="s">
        <v>4237</v>
      </c>
      <c r="Q816" s="5" t="s">
        <v>1619</v>
      </c>
      <c r="R816" s="5">
        <v>0</v>
      </c>
      <c r="S816" s="6" t="s">
        <v>4237</v>
      </c>
      <c r="T816" s="4" t="str">
        <f>VLOOKUP(Table1[[#This Row],[Province_Number]],WikiTable[],3)</f>
        <v>South America</v>
      </c>
      <c r="U816" s="4" t="str">
        <f>VLOOKUP(Table1[[#This Row],[Province_Number]],WikiTable[],4)</f>
        <v>Quito / Amazonas</v>
      </c>
      <c r="V816" s="4" t="str">
        <f>VLOOKUP(Table1[[#This Row],[Province_Number]],WikiTable[],12)</f>
        <v>Lima</v>
      </c>
      <c r="W816" s="7" t="str">
        <f>VLOOKUP(Table1[[#This Row],[Province_Number]],WikiTable[],11)</f>
        <v>Unknown</v>
      </c>
      <c r="X816" s="4" t="str">
        <f>VLOOKUP(Table1[[#This Row],[Province_Number]],base[],3)</f>
        <v>SPA</v>
      </c>
      <c r="Y816" s="7">
        <f>VLOOKUP(Table1[[#This Row],[Province_Number]],base[],11)</f>
        <v>1</v>
      </c>
      <c r="Z816" s="7">
        <f>VLOOKUP(Table1[[#This Row],[Province_Number]],base[],12)</f>
        <v>1</v>
      </c>
      <c r="AA816" s="7">
        <f>VLOOKUP(Table1[[#This Row],[Province_Number]],base[],13)</f>
        <v>1</v>
      </c>
      <c r="AB816" s="7" t="str">
        <f>VLOOKUP(Table1[[#This Row],[Province_Number]],base[],14)</f>
        <v>Iquitos</v>
      </c>
      <c r="AC816" s="7">
        <f>VLOOKUP(Table1[[#This Row],[Province_Number]],base[],15)</f>
        <v>0</v>
      </c>
    </row>
    <row r="817" spans="1:29" ht="16.5" hidden="1" thickTop="1" thickBot="1" x14ac:dyDescent="0.3">
      <c r="A817">
        <v>816</v>
      </c>
      <c r="B817" t="s">
        <v>1620</v>
      </c>
      <c r="C817" s="5" t="s">
        <v>257</v>
      </c>
      <c r="D817" s="5" t="s">
        <v>257</v>
      </c>
      <c r="E817" s="5" t="s">
        <v>257</v>
      </c>
      <c r="F817" s="5" t="s">
        <v>1112</v>
      </c>
      <c r="G817" s="5" t="s">
        <v>1113</v>
      </c>
      <c r="H817" s="5">
        <v>1000</v>
      </c>
      <c r="I817" s="5" t="s">
        <v>1051</v>
      </c>
      <c r="J817" s="5" t="s">
        <v>16</v>
      </c>
      <c r="K817" s="5"/>
      <c r="L817" s="5">
        <v>3</v>
      </c>
      <c r="M817" s="5">
        <v>2</v>
      </c>
      <c r="N817" s="5">
        <v>3</v>
      </c>
      <c r="O817" s="5" t="s">
        <v>6821</v>
      </c>
      <c r="P817" s="5" t="s">
        <v>4237</v>
      </c>
      <c r="Q817" s="5" t="s">
        <v>1620</v>
      </c>
      <c r="R817" s="5">
        <v>0</v>
      </c>
      <c r="S817" s="6" t="s">
        <v>4237</v>
      </c>
      <c r="T817" s="4" t="str">
        <f>VLOOKUP(Table1[[#This Row],[Province_Number]],WikiTable[],3)</f>
        <v>South America</v>
      </c>
      <c r="U817" s="4" t="str">
        <f>VLOOKUP(Table1[[#This Row],[Province_Number]],WikiTable[],4)</f>
        <v>Quito / The Andes / Chinchaysuyu</v>
      </c>
      <c r="V817" s="4" t="str">
        <f>VLOOKUP(Table1[[#This Row],[Province_Number]],WikiTable[],12)</f>
        <v>Lima</v>
      </c>
      <c r="W817" s="7" t="str">
        <f>VLOOKUP(Table1[[#This Row],[Province_Number]],WikiTable[],11)</f>
        <v>Grain</v>
      </c>
      <c r="X817" s="4" t="str">
        <f>VLOOKUP(Table1[[#This Row],[Province_Number]],base[],3)</f>
        <v>CHM</v>
      </c>
      <c r="Y817" s="7">
        <f>VLOOKUP(Table1[[#This Row],[Province_Number]],base[],11)</f>
        <v>2</v>
      </c>
      <c r="Z817" s="7">
        <f>VLOOKUP(Table1[[#This Row],[Province_Number]],base[],12)</f>
        <v>2</v>
      </c>
      <c r="AA817" s="7">
        <f>VLOOKUP(Table1[[#This Row],[Province_Number]],base[],13)</f>
        <v>1</v>
      </c>
      <c r="AB817" s="7" t="str">
        <f>VLOOKUP(Table1[[#This Row],[Province_Number]],base[],14)</f>
        <v>Tumbes</v>
      </c>
      <c r="AC817" s="7">
        <f>VLOOKUP(Table1[[#This Row],[Province_Number]],base[],15)</f>
        <v>0</v>
      </c>
    </row>
    <row r="818" spans="1:29" ht="16.5" hidden="1" thickTop="1" thickBot="1" x14ac:dyDescent="0.3">
      <c r="A818">
        <v>817</v>
      </c>
      <c r="B818" t="s">
        <v>1621</v>
      </c>
      <c r="C818" s="5" t="s">
        <v>257</v>
      </c>
      <c r="D818" s="5" t="s">
        <v>257</v>
      </c>
      <c r="E818" s="5" t="s">
        <v>257</v>
      </c>
      <c r="F818" s="5" t="s">
        <v>1112</v>
      </c>
      <c r="G818" s="5" t="s">
        <v>1113</v>
      </c>
      <c r="H818" s="5">
        <v>1000</v>
      </c>
      <c r="I818" s="5" t="s">
        <v>1051</v>
      </c>
      <c r="J818" s="5" t="s">
        <v>16</v>
      </c>
      <c r="K818" s="5"/>
      <c r="L818" s="5">
        <v>3</v>
      </c>
      <c r="M818" s="5">
        <v>3</v>
      </c>
      <c r="N818" s="5">
        <v>4</v>
      </c>
      <c r="O818" s="5" t="s">
        <v>6843</v>
      </c>
      <c r="P818" s="5" t="s">
        <v>4237</v>
      </c>
      <c r="Q818" s="5" t="s">
        <v>1621</v>
      </c>
      <c r="R818" s="5">
        <v>0</v>
      </c>
      <c r="S818" s="6" t="s">
        <v>4237</v>
      </c>
      <c r="T818" s="4" t="str">
        <f>VLOOKUP(Table1[[#This Row],[Province_Number]],WikiTable[],3)</f>
        <v>South America</v>
      </c>
      <c r="U818" s="4" t="str">
        <f>VLOOKUP(Table1[[#This Row],[Province_Number]],WikiTable[],4)</f>
        <v>Quito / The Andes / Chinchaysuyu</v>
      </c>
      <c r="V818" s="4" t="str">
        <f>VLOOKUP(Table1[[#This Row],[Province_Number]],WikiTable[],12)</f>
        <v>Lima</v>
      </c>
      <c r="W818" s="7" t="str">
        <f>VLOOKUP(Table1[[#This Row],[Province_Number]],WikiTable[],11)</f>
        <v>Wool</v>
      </c>
      <c r="X818" s="4" t="str">
        <f>VLOOKUP(Table1[[#This Row],[Province_Number]],base[],3)</f>
        <v>QTO</v>
      </c>
      <c r="Y818" s="7">
        <f>VLOOKUP(Table1[[#This Row],[Province_Number]],base[],11)</f>
        <v>3</v>
      </c>
      <c r="Z818" s="7">
        <f>VLOOKUP(Table1[[#This Row],[Province_Number]],base[],12)</f>
        <v>3</v>
      </c>
      <c r="AA818" s="7">
        <f>VLOOKUP(Table1[[#This Row],[Province_Number]],base[],13)</f>
        <v>2</v>
      </c>
      <c r="AB818" s="7" t="str">
        <f>VLOOKUP(Table1[[#This Row],[Province_Number]],base[],14)</f>
        <v>Surampalli</v>
      </c>
      <c r="AC818" s="7">
        <f>VLOOKUP(Table1[[#This Row],[Province_Number]],base[],15)</f>
        <v>0</v>
      </c>
    </row>
    <row r="819" spans="1:29" ht="16.5" hidden="1" thickTop="1" thickBot="1" x14ac:dyDescent="0.3">
      <c r="A819">
        <v>818</v>
      </c>
      <c r="B819" t="s">
        <v>1622</v>
      </c>
      <c r="C819" s="5" t="s">
        <v>257</v>
      </c>
      <c r="D819" s="5" t="s">
        <v>257</v>
      </c>
      <c r="E819" s="5" t="s">
        <v>257</v>
      </c>
      <c r="F819" s="5" t="s">
        <v>1112</v>
      </c>
      <c r="G819" s="5" t="s">
        <v>1113</v>
      </c>
      <c r="H819" s="5">
        <v>1000</v>
      </c>
      <c r="I819" s="5" t="s">
        <v>1051</v>
      </c>
      <c r="J819" s="5" t="s">
        <v>16</v>
      </c>
      <c r="K819" s="5"/>
      <c r="L819" s="5">
        <v>2</v>
      </c>
      <c r="M819" s="5">
        <v>2</v>
      </c>
      <c r="N819" s="5">
        <v>3</v>
      </c>
      <c r="O819" s="5" t="s">
        <v>6845</v>
      </c>
      <c r="P819" s="5" t="s">
        <v>4237</v>
      </c>
      <c r="Q819" s="5" t="s">
        <v>1622</v>
      </c>
      <c r="R819" s="5">
        <v>0</v>
      </c>
      <c r="S819" s="6" t="s">
        <v>4237</v>
      </c>
      <c r="T819" s="4" t="str">
        <f>VLOOKUP(Table1[[#This Row],[Province_Number]],WikiTable[],3)</f>
        <v>South America</v>
      </c>
      <c r="U819" s="4" t="str">
        <f>VLOOKUP(Table1[[#This Row],[Province_Number]],WikiTable[],4)</f>
        <v>Quito / The Andes</v>
      </c>
      <c r="V819" s="4" t="str">
        <f>VLOOKUP(Table1[[#This Row],[Province_Number]],WikiTable[],12)</f>
        <v>Lima</v>
      </c>
      <c r="W819" s="7" t="str">
        <f>VLOOKUP(Table1[[#This Row],[Province_Number]],WikiTable[],11)</f>
        <v>Unknown</v>
      </c>
      <c r="X819" s="4" t="str">
        <f>VLOOKUP(Table1[[#This Row],[Province_Number]],base[],3)</f>
        <v>SPA</v>
      </c>
      <c r="Y819" s="7">
        <f>VLOOKUP(Table1[[#This Row],[Province_Number]],base[],11)</f>
        <v>2</v>
      </c>
      <c r="Z819" s="7">
        <f>VLOOKUP(Table1[[#This Row],[Province_Number]],base[],12)</f>
        <v>1</v>
      </c>
      <c r="AA819" s="7">
        <f>VLOOKUP(Table1[[#This Row],[Province_Number]],base[],13)</f>
        <v>1</v>
      </c>
      <c r="AB819" s="7" t="str">
        <f>VLOOKUP(Table1[[#This Row],[Province_Number]],base[],14)</f>
        <v>Canelos</v>
      </c>
      <c r="AC819" s="7">
        <f>VLOOKUP(Table1[[#This Row],[Province_Number]],base[],15)</f>
        <v>0</v>
      </c>
    </row>
    <row r="820" spans="1:29" ht="16.5" hidden="1" thickTop="1" thickBot="1" x14ac:dyDescent="0.3">
      <c r="A820">
        <v>819</v>
      </c>
      <c r="B820" t="s">
        <v>1623</v>
      </c>
      <c r="C820" s="5" t="s">
        <v>257</v>
      </c>
      <c r="D820" s="5" t="s">
        <v>257</v>
      </c>
      <c r="E820" s="5" t="s">
        <v>257</v>
      </c>
      <c r="F820" s="5" t="s">
        <v>1112</v>
      </c>
      <c r="G820" s="5" t="s">
        <v>1113</v>
      </c>
      <c r="H820" s="5">
        <v>1000</v>
      </c>
      <c r="I820" s="5" t="s">
        <v>1051</v>
      </c>
      <c r="J820" s="5" t="s">
        <v>16</v>
      </c>
      <c r="K820" s="5"/>
      <c r="L820" s="5">
        <v>3</v>
      </c>
      <c r="M820" s="5">
        <v>3</v>
      </c>
      <c r="N820" s="5">
        <v>2</v>
      </c>
      <c r="O820" s="5" t="s">
        <v>6825</v>
      </c>
      <c r="P820" s="5" t="s">
        <v>4237</v>
      </c>
      <c r="Q820" s="5" t="s">
        <v>1623</v>
      </c>
      <c r="R820" s="5">
        <v>0</v>
      </c>
      <c r="S820" s="6" t="s">
        <v>4237</v>
      </c>
      <c r="T820" s="4" t="str">
        <f>VLOOKUP(Table1[[#This Row],[Province_Number]],WikiTable[],3)</f>
        <v>South America</v>
      </c>
      <c r="U820" s="4" t="str">
        <f>VLOOKUP(Table1[[#This Row],[Province_Number]],WikiTable[],4)</f>
        <v>Quito / The Andes / Chinchaysuyu</v>
      </c>
      <c r="V820" s="4" t="str">
        <f>VLOOKUP(Table1[[#This Row],[Province_Number]],WikiTable[],12)</f>
        <v>Lima</v>
      </c>
      <c r="W820" s="7" t="str">
        <f>VLOOKUP(Table1[[#This Row],[Province_Number]],WikiTable[],11)</f>
        <v>Fish</v>
      </c>
      <c r="X820" s="4" t="str">
        <f>VLOOKUP(Table1[[#This Row],[Province_Number]],base[],3)</f>
        <v>QTO</v>
      </c>
      <c r="Y820" s="7">
        <f>VLOOKUP(Table1[[#This Row],[Province_Number]],base[],11)</f>
        <v>3</v>
      </c>
      <c r="Z820" s="7">
        <f>VLOOKUP(Table1[[#This Row],[Province_Number]],base[],12)</f>
        <v>2</v>
      </c>
      <c r="AA820" s="7">
        <f>VLOOKUP(Table1[[#This Row],[Province_Number]],base[],13)</f>
        <v>1</v>
      </c>
      <c r="AB820" s="7" t="str">
        <f>VLOOKUP(Table1[[#This Row],[Province_Number]],base[],14)</f>
        <v>Guayaquil</v>
      </c>
      <c r="AC820" s="7">
        <f>VLOOKUP(Table1[[#This Row],[Province_Number]],base[],15)</f>
        <v>0</v>
      </c>
    </row>
    <row r="821" spans="1:29" ht="16.5" hidden="1" thickTop="1" thickBot="1" x14ac:dyDescent="0.3">
      <c r="A821">
        <v>820</v>
      </c>
      <c r="B821" t="s">
        <v>1625</v>
      </c>
      <c r="C821" s="5" t="s">
        <v>257</v>
      </c>
      <c r="D821" s="5" t="s">
        <v>257</v>
      </c>
      <c r="E821" s="5" t="s">
        <v>257</v>
      </c>
      <c r="F821" s="5" t="s">
        <v>1112</v>
      </c>
      <c r="G821" s="5" t="s">
        <v>1113</v>
      </c>
      <c r="H821" s="5">
        <v>1000</v>
      </c>
      <c r="I821" s="5" t="s">
        <v>1051</v>
      </c>
      <c r="J821" s="5" t="s">
        <v>16</v>
      </c>
      <c r="K821" s="5" t="s">
        <v>4237</v>
      </c>
      <c r="L821" s="5">
        <v>7</v>
      </c>
      <c r="M821" s="5">
        <v>7</v>
      </c>
      <c r="N821" s="5">
        <v>3</v>
      </c>
      <c r="O821" s="5" t="s">
        <v>6817</v>
      </c>
      <c r="P821" s="5" t="s">
        <v>4237</v>
      </c>
      <c r="Q821" s="5" t="s">
        <v>1625</v>
      </c>
      <c r="R821" s="5">
        <v>0</v>
      </c>
      <c r="S821" s="6" t="s">
        <v>4237</v>
      </c>
      <c r="T821" s="4" t="str">
        <f>VLOOKUP(Table1[[#This Row],[Province_Number]],WikiTable[],3)</f>
        <v>South America</v>
      </c>
      <c r="U821" s="4" t="str">
        <f>VLOOKUP(Table1[[#This Row],[Province_Number]],WikiTable[],4)</f>
        <v>Quito / The Andes / Chinchaysuyu</v>
      </c>
      <c r="V821" s="4" t="str">
        <f>VLOOKUP(Table1[[#This Row],[Province_Number]],WikiTable[],12)</f>
        <v>Lima</v>
      </c>
      <c r="W821" s="7" t="str">
        <f>VLOOKUP(Table1[[#This Row],[Province_Number]],WikiTable[],11)</f>
        <v>Cloth</v>
      </c>
      <c r="X821" s="4" t="str">
        <f>VLOOKUP(Table1[[#This Row],[Province_Number]],base[],3)</f>
        <v>QTO</v>
      </c>
      <c r="Y821" s="7">
        <f>VLOOKUP(Table1[[#This Row],[Province_Number]],base[],11)</f>
        <v>6</v>
      </c>
      <c r="Z821" s="7">
        <f>VLOOKUP(Table1[[#This Row],[Province_Number]],base[],12)</f>
        <v>6</v>
      </c>
      <c r="AA821" s="7">
        <f>VLOOKUP(Table1[[#This Row],[Province_Number]],base[],13)</f>
        <v>2</v>
      </c>
      <c r="AB821" s="7" t="str">
        <f>VLOOKUP(Table1[[#This Row],[Province_Number]],base[],14)</f>
        <v>Quito</v>
      </c>
      <c r="AC821" s="7">
        <f>VLOOKUP(Table1[[#This Row],[Province_Number]],base[],15)</f>
        <v>0</v>
      </c>
    </row>
    <row r="822" spans="1:29" ht="16.5" hidden="1" thickTop="1" thickBot="1" x14ac:dyDescent="0.3">
      <c r="A822">
        <v>821</v>
      </c>
      <c r="B822" t="s">
        <v>1626</v>
      </c>
      <c r="C822" s="5" t="s">
        <v>257</v>
      </c>
      <c r="D822" s="5" t="s">
        <v>257</v>
      </c>
      <c r="E822" s="5" t="s">
        <v>257</v>
      </c>
      <c r="F822" s="5" t="s">
        <v>1112</v>
      </c>
      <c r="G822" s="5" t="s">
        <v>1113</v>
      </c>
      <c r="H822" s="5">
        <v>1000</v>
      </c>
      <c r="I822" s="5" t="s">
        <v>1051</v>
      </c>
      <c r="J822" s="5" t="s">
        <v>16</v>
      </c>
      <c r="K822" s="5"/>
      <c r="L822" s="5">
        <v>2</v>
      </c>
      <c r="M822" s="5">
        <v>3</v>
      </c>
      <c r="N822" s="5">
        <v>2</v>
      </c>
      <c r="O822" s="5" t="s">
        <v>6826</v>
      </c>
      <c r="P822" s="5" t="s">
        <v>4237</v>
      </c>
      <c r="Q822" s="5" t="s">
        <v>1626</v>
      </c>
      <c r="R822" s="5">
        <v>0</v>
      </c>
      <c r="S822" s="6" t="s">
        <v>4237</v>
      </c>
      <c r="T822" s="4" t="str">
        <f>VLOOKUP(Table1[[#This Row],[Province_Number]],WikiTable[],3)</f>
        <v>South America</v>
      </c>
      <c r="U822" s="4" t="str">
        <f>VLOOKUP(Table1[[#This Row],[Province_Number]],WikiTable[],4)</f>
        <v>Quito / Amazonas</v>
      </c>
      <c r="V822" s="4" t="str">
        <f>VLOOKUP(Table1[[#This Row],[Province_Number]],WikiTable[],12)</f>
        <v>Lima</v>
      </c>
      <c r="W822" s="7" t="str">
        <f>VLOOKUP(Table1[[#This Row],[Province_Number]],WikiTable[],11)</f>
        <v>Unknown</v>
      </c>
      <c r="X822" s="4" t="str">
        <f>VLOOKUP(Table1[[#This Row],[Province_Number]],base[],3)</f>
        <v>SPA</v>
      </c>
      <c r="Y822" s="7">
        <f>VLOOKUP(Table1[[#This Row],[Province_Number]],base[],11)</f>
        <v>1</v>
      </c>
      <c r="Z822" s="7">
        <f>VLOOKUP(Table1[[#This Row],[Province_Number]],base[],12)</f>
        <v>1</v>
      </c>
      <c r="AA822" s="7">
        <f>VLOOKUP(Table1[[#This Row],[Province_Number]],base[],13)</f>
        <v>1</v>
      </c>
      <c r="AB822" s="7" t="str">
        <f>VLOOKUP(Table1[[#This Row],[Province_Number]],base[],14)</f>
        <v>Baeza</v>
      </c>
      <c r="AC822" s="7">
        <f>VLOOKUP(Table1[[#This Row],[Province_Number]],base[],15)</f>
        <v>0</v>
      </c>
    </row>
    <row r="823" spans="1:29" ht="16.5" hidden="1" thickTop="1" thickBot="1" x14ac:dyDescent="0.3">
      <c r="A823">
        <v>822</v>
      </c>
      <c r="B823" t="s">
        <v>1627</v>
      </c>
      <c r="C823" s="5" t="s">
        <v>257</v>
      </c>
      <c r="D823" s="5" t="s">
        <v>257</v>
      </c>
      <c r="E823" s="5" t="s">
        <v>257</v>
      </c>
      <c r="F823" s="5" t="s">
        <v>1112</v>
      </c>
      <c r="G823" s="5" t="s">
        <v>1113</v>
      </c>
      <c r="H823" s="5">
        <v>1000</v>
      </c>
      <c r="I823" s="5" t="s">
        <v>1051</v>
      </c>
      <c r="J823" s="5" t="s">
        <v>16</v>
      </c>
      <c r="K823" s="5"/>
      <c r="L823" s="5">
        <v>3</v>
      </c>
      <c r="M823" s="5">
        <v>2</v>
      </c>
      <c r="N823" s="5">
        <v>2</v>
      </c>
      <c r="O823" s="5" t="s">
        <v>6845</v>
      </c>
      <c r="P823" s="5" t="s">
        <v>4237</v>
      </c>
      <c r="Q823" s="5" t="s">
        <v>1627</v>
      </c>
      <c r="R823" s="5">
        <v>0</v>
      </c>
      <c r="S823" s="6" t="s">
        <v>4237</v>
      </c>
      <c r="T823" s="4" t="str">
        <f>VLOOKUP(Table1[[#This Row],[Province_Number]],WikiTable[],3)</f>
        <v>South America</v>
      </c>
      <c r="U823" s="4" t="str">
        <f>VLOOKUP(Table1[[#This Row],[Province_Number]],WikiTable[],4)</f>
        <v>The Spanish Main / Amazonas / New Granada</v>
      </c>
      <c r="V823" s="4" t="str">
        <f>VLOOKUP(Table1[[#This Row],[Province_Number]],WikiTable[],12)</f>
        <v>Lima</v>
      </c>
      <c r="W823" s="7" t="str">
        <f>VLOOKUP(Table1[[#This Row],[Province_Number]],WikiTable[],11)</f>
        <v>Unknown</v>
      </c>
      <c r="X823" s="4" t="str">
        <f>VLOOKUP(Table1[[#This Row],[Province_Number]],base[],3)</f>
        <v>SPA</v>
      </c>
      <c r="Y823" s="7">
        <f>VLOOKUP(Table1[[#This Row],[Province_Number]],base[],11)</f>
        <v>1</v>
      </c>
      <c r="Z823" s="7">
        <f>VLOOKUP(Table1[[#This Row],[Province_Number]],base[],12)</f>
        <v>1</v>
      </c>
      <c r="AA823" s="7">
        <f>VLOOKUP(Table1[[#This Row],[Province_Number]],base[],13)</f>
        <v>1</v>
      </c>
      <c r="AB823" s="7" t="str">
        <f>VLOOKUP(Table1[[#This Row],[Province_Number]],base[],14)</f>
        <v>Mocoa</v>
      </c>
      <c r="AC823" s="7">
        <f>VLOOKUP(Table1[[#This Row],[Province_Number]],base[],15)</f>
        <v>0</v>
      </c>
    </row>
    <row r="824" spans="1:29" ht="16.5" hidden="1" thickTop="1" thickBot="1" x14ac:dyDescent="0.3">
      <c r="A824">
        <v>823</v>
      </c>
      <c r="B824" t="s">
        <v>1628</v>
      </c>
      <c r="C824" s="5" t="s">
        <v>1049</v>
      </c>
      <c r="D824" s="5" t="s">
        <v>1049</v>
      </c>
      <c r="E824" s="5" t="s">
        <v>1049</v>
      </c>
      <c r="F824" s="5" t="s">
        <v>1050</v>
      </c>
      <c r="G824" s="5" t="s">
        <v>56</v>
      </c>
      <c r="H824" s="5">
        <v>1000</v>
      </c>
      <c r="I824" s="5" t="s">
        <v>1051</v>
      </c>
      <c r="J824" s="5" t="s">
        <v>16</v>
      </c>
      <c r="K824" s="5"/>
      <c r="L824" s="5"/>
      <c r="M824" s="5"/>
      <c r="N824" s="5"/>
      <c r="O824" s="5"/>
      <c r="P824" s="5"/>
      <c r="Q824" s="5"/>
      <c r="R824" s="5"/>
      <c r="S824" s="6"/>
      <c r="T824" s="4" t="str">
        <f>VLOOKUP(Table1[[#This Row],[Province_Number]],WikiTable[],3)</f>
        <v>South America</v>
      </c>
      <c r="U824" s="4" t="str">
        <f>VLOOKUP(Table1[[#This Row],[Province_Number]],WikiTable[],4)</f>
        <v>The Spanish Main / New Granada</v>
      </c>
      <c r="V824" s="4" t="str">
        <f>VLOOKUP(Table1[[#This Row],[Province_Number]],WikiTable[],12)</f>
        <v>Lima</v>
      </c>
      <c r="W824" s="7" t="str">
        <f>VLOOKUP(Table1[[#This Row],[Province_Number]],WikiTable[],11)</f>
        <v>Unknown</v>
      </c>
      <c r="X824" s="4" t="str">
        <f>VLOOKUP(Table1[[#This Row],[Province_Number]],base[],3)</f>
        <v>SPA</v>
      </c>
      <c r="Y824" s="7">
        <f>VLOOKUP(Table1[[#This Row],[Province_Number]],base[],11)</f>
        <v>2</v>
      </c>
      <c r="Z824" s="7">
        <f>VLOOKUP(Table1[[#This Row],[Province_Number]],base[],12)</f>
        <v>2</v>
      </c>
      <c r="AA824" s="7">
        <f>VLOOKUP(Table1[[#This Row],[Province_Number]],base[],13)</f>
        <v>1</v>
      </c>
      <c r="AB824" s="7" t="str">
        <f>VLOOKUP(Table1[[#This Row],[Province_Number]],base[],14)</f>
        <v>Cauca</v>
      </c>
      <c r="AC824" s="7">
        <f>VLOOKUP(Table1[[#This Row],[Province_Number]],base[],15)</f>
        <v>0</v>
      </c>
    </row>
    <row r="825" spans="1:29" ht="16.5" hidden="1" thickTop="1" thickBot="1" x14ac:dyDescent="0.3">
      <c r="A825">
        <v>824</v>
      </c>
      <c r="B825" t="s">
        <v>1629</v>
      </c>
      <c r="C825" s="5" t="s">
        <v>1049</v>
      </c>
      <c r="D825" s="5" t="s">
        <v>1049</v>
      </c>
      <c r="E825" s="5" t="s">
        <v>1049</v>
      </c>
      <c r="F825" s="5" t="s">
        <v>1050</v>
      </c>
      <c r="G825" s="5" t="s">
        <v>56</v>
      </c>
      <c r="H825" s="5">
        <v>1000</v>
      </c>
      <c r="I825" s="5" t="s">
        <v>1051</v>
      </c>
      <c r="J825" s="5" t="s">
        <v>16</v>
      </c>
      <c r="K825" s="5"/>
      <c r="L825" s="5"/>
      <c r="M825" s="5"/>
      <c r="N825" s="5"/>
      <c r="O825" s="5"/>
      <c r="P825" s="5"/>
      <c r="Q825" s="5"/>
      <c r="R825" s="5"/>
      <c r="S825" s="6"/>
      <c r="T825" s="4" t="str">
        <f>VLOOKUP(Table1[[#This Row],[Province_Number]],WikiTable[],3)</f>
        <v>South America</v>
      </c>
      <c r="U825" s="4" t="str">
        <f>VLOOKUP(Table1[[#This Row],[Province_Number]],WikiTable[],4)</f>
        <v>The Spanish Main / New Granada</v>
      </c>
      <c r="V825" s="4" t="str">
        <f>VLOOKUP(Table1[[#This Row],[Province_Number]],WikiTable[],12)</f>
        <v>Panama</v>
      </c>
      <c r="W825" s="7" t="str">
        <f>VLOOKUP(Table1[[#This Row],[Province_Number]],WikiTable[],11)</f>
        <v>Unknown</v>
      </c>
      <c r="X825" s="4" t="str">
        <f>VLOOKUP(Table1[[#This Row],[Province_Number]],base[],3)</f>
        <v>SPA</v>
      </c>
      <c r="Y825" s="7">
        <f>VLOOKUP(Table1[[#This Row],[Province_Number]],base[],11)</f>
        <v>2</v>
      </c>
      <c r="Z825" s="7">
        <f>VLOOKUP(Table1[[#This Row],[Province_Number]],base[],12)</f>
        <v>2</v>
      </c>
      <c r="AA825" s="7">
        <f>VLOOKUP(Table1[[#This Row],[Province_Number]],base[],13)</f>
        <v>1</v>
      </c>
      <c r="AB825" s="7" t="str">
        <f>VLOOKUP(Table1[[#This Row],[Province_Number]],base[],14)</f>
        <v>Mariquita</v>
      </c>
      <c r="AC825" s="7">
        <f>VLOOKUP(Table1[[#This Row],[Province_Number]],base[],15)</f>
        <v>0</v>
      </c>
    </row>
    <row r="826" spans="1:29" ht="16.5" hidden="1" thickTop="1" thickBot="1" x14ac:dyDescent="0.3">
      <c r="A826">
        <v>825</v>
      </c>
      <c r="B826" t="s">
        <v>1630</v>
      </c>
      <c r="C826" s="5" t="s">
        <v>1049</v>
      </c>
      <c r="D826" s="5" t="s">
        <v>1049</v>
      </c>
      <c r="E826" s="5" t="s">
        <v>1049</v>
      </c>
      <c r="F826" s="5" t="s">
        <v>1050</v>
      </c>
      <c r="G826" s="5" t="s">
        <v>56</v>
      </c>
      <c r="H826" s="5">
        <v>1000</v>
      </c>
      <c r="I826" s="5" t="s">
        <v>1051</v>
      </c>
      <c r="J826" s="5" t="s">
        <v>16</v>
      </c>
      <c r="K826" s="5"/>
      <c r="L826" s="5"/>
      <c r="M826" s="5"/>
      <c r="N826" s="5"/>
      <c r="O826" s="5"/>
      <c r="P826" s="5"/>
      <c r="Q826" s="5"/>
      <c r="R826" s="5"/>
      <c r="S826" s="6"/>
      <c r="T826" s="4" t="str">
        <f>VLOOKUP(Table1[[#This Row],[Province_Number]],WikiTable[],3)</f>
        <v>South America</v>
      </c>
      <c r="U826" s="4" t="str">
        <f>VLOOKUP(Table1[[#This Row],[Province_Number]],WikiTable[],4)</f>
        <v>The Spanish Main / New Granada</v>
      </c>
      <c r="V826" s="4" t="str">
        <f>VLOOKUP(Table1[[#This Row],[Province_Number]],WikiTable[],12)</f>
        <v>Panama</v>
      </c>
      <c r="W826" s="7" t="str">
        <f>VLOOKUP(Table1[[#This Row],[Province_Number]],WikiTable[],11)</f>
        <v>Cocoa</v>
      </c>
      <c r="X826" s="4" t="str">
        <f>VLOOKUP(Table1[[#This Row],[Province_Number]],base[],3)</f>
        <v>MCA</v>
      </c>
      <c r="Y826" s="7">
        <f>VLOOKUP(Table1[[#This Row],[Province_Number]],base[],11)</f>
        <v>6</v>
      </c>
      <c r="Z826" s="7">
        <f>VLOOKUP(Table1[[#This Row],[Province_Number]],base[],12)</f>
        <v>6</v>
      </c>
      <c r="AA826" s="7">
        <f>VLOOKUP(Table1[[#This Row],[Province_Number]],base[],13)</f>
        <v>2</v>
      </c>
      <c r="AB826" s="7" t="str">
        <f>VLOOKUP(Table1[[#This Row],[Province_Number]],base[],14)</f>
        <v>Bogotá</v>
      </c>
      <c r="AC826" s="7">
        <f>VLOOKUP(Table1[[#This Row],[Province_Number]],base[],15)</f>
        <v>0</v>
      </c>
    </row>
    <row r="827" spans="1:29" ht="16.5" hidden="1" thickTop="1" thickBot="1" x14ac:dyDescent="0.3">
      <c r="A827">
        <v>826</v>
      </c>
      <c r="B827" t="s">
        <v>1631</v>
      </c>
      <c r="C827" s="5" t="s">
        <v>1049</v>
      </c>
      <c r="D827" s="5" t="s">
        <v>1049</v>
      </c>
      <c r="E827" s="5" t="s">
        <v>1049</v>
      </c>
      <c r="F827" s="5" t="s">
        <v>1050</v>
      </c>
      <c r="G827" s="5" t="s">
        <v>56</v>
      </c>
      <c r="H827" s="5">
        <v>1000</v>
      </c>
      <c r="I827" s="5" t="s">
        <v>1051</v>
      </c>
      <c r="J827" s="5" t="s">
        <v>16</v>
      </c>
      <c r="K827" s="5"/>
      <c r="L827" s="5"/>
      <c r="M827" s="5"/>
      <c r="N827" s="5"/>
      <c r="O827" s="5"/>
      <c r="P827" s="5"/>
      <c r="Q827" s="5"/>
      <c r="R827" s="5"/>
      <c r="S827" s="6"/>
      <c r="T827" s="4" t="str">
        <f>VLOOKUP(Table1[[#This Row],[Province_Number]],WikiTable[],3)</f>
        <v>South America</v>
      </c>
      <c r="U827" s="4" t="str">
        <f>VLOOKUP(Table1[[#This Row],[Province_Number]],WikiTable[],4)</f>
        <v>The Spanish Main / New Granada</v>
      </c>
      <c r="V827" s="4" t="str">
        <f>VLOOKUP(Table1[[#This Row],[Province_Number]],WikiTable[],12)</f>
        <v>Panama</v>
      </c>
      <c r="W827" s="7" t="str">
        <f>VLOOKUP(Table1[[#This Row],[Province_Number]],WikiTable[],11)</f>
        <v>Unknown</v>
      </c>
      <c r="X827" s="4" t="str">
        <f>VLOOKUP(Table1[[#This Row],[Province_Number]],base[],3)</f>
        <v>SPA</v>
      </c>
      <c r="Y827" s="7">
        <f>VLOOKUP(Table1[[#This Row],[Province_Number]],base[],11)</f>
        <v>1</v>
      </c>
      <c r="Z827" s="7">
        <f>VLOOKUP(Table1[[#This Row],[Province_Number]],base[],12)</f>
        <v>1</v>
      </c>
      <c r="AA827" s="7">
        <f>VLOOKUP(Table1[[#This Row],[Province_Number]],base[],13)</f>
        <v>1</v>
      </c>
      <c r="AB827" s="7" t="str">
        <f>VLOOKUP(Table1[[#This Row],[Province_Number]],base[],14)</f>
        <v>Choco</v>
      </c>
      <c r="AC827" s="7">
        <f>VLOOKUP(Table1[[#This Row],[Province_Number]],base[],15)</f>
        <v>0</v>
      </c>
    </row>
    <row r="828" spans="1:29" ht="16.5" hidden="1" thickTop="1" thickBot="1" x14ac:dyDescent="0.3">
      <c r="A828">
        <v>827</v>
      </c>
      <c r="B828" t="s">
        <v>1632</v>
      </c>
      <c r="C828" s="5" t="s">
        <v>1049</v>
      </c>
      <c r="D828" s="5" t="s">
        <v>1049</v>
      </c>
      <c r="E828" s="5" t="s">
        <v>1049</v>
      </c>
      <c r="F828" s="5" t="s">
        <v>1050</v>
      </c>
      <c r="G828" s="5" t="s">
        <v>56</v>
      </c>
      <c r="H828" s="5">
        <v>1000</v>
      </c>
      <c r="I828" s="5" t="s">
        <v>1051</v>
      </c>
      <c r="J828" s="5" t="s">
        <v>16</v>
      </c>
      <c r="K828" s="5"/>
      <c r="L828" s="5"/>
      <c r="M828" s="5"/>
      <c r="N828" s="5"/>
      <c r="O828" s="5"/>
      <c r="P828" s="5"/>
      <c r="Q828" s="5"/>
      <c r="R828" s="5"/>
      <c r="S828" s="6"/>
      <c r="T828" s="4" t="str">
        <f>VLOOKUP(Table1[[#This Row],[Province_Number]],WikiTable[],3)</f>
        <v>South America</v>
      </c>
      <c r="U828" s="4" t="str">
        <f>VLOOKUP(Table1[[#This Row],[Province_Number]],WikiTable[],4)</f>
        <v>The Spanish Main / New Granada</v>
      </c>
      <c r="V828" s="4" t="str">
        <f>VLOOKUP(Table1[[#This Row],[Province_Number]],WikiTable[],12)</f>
        <v>Panama</v>
      </c>
      <c r="W828" s="7" t="str">
        <f>VLOOKUP(Table1[[#This Row],[Province_Number]],WikiTable[],11)</f>
        <v>Unknown</v>
      </c>
      <c r="X828" s="4" t="str">
        <f>VLOOKUP(Table1[[#This Row],[Province_Number]],base[],3)</f>
        <v>SPA</v>
      </c>
      <c r="Y828" s="7">
        <f>VLOOKUP(Table1[[#This Row],[Province_Number]],base[],11)</f>
        <v>2</v>
      </c>
      <c r="Z828" s="7">
        <f>VLOOKUP(Table1[[#This Row],[Province_Number]],base[],12)</f>
        <v>4</v>
      </c>
      <c r="AA828" s="7">
        <f>VLOOKUP(Table1[[#This Row],[Province_Number]],base[],13)</f>
        <v>1</v>
      </c>
      <c r="AB828" s="7" t="str">
        <f>VLOOKUP(Table1[[#This Row],[Province_Number]],base[],14)</f>
        <v>Antioquía</v>
      </c>
      <c r="AC828" s="7">
        <f>VLOOKUP(Table1[[#This Row],[Province_Number]],base[],15)</f>
        <v>0</v>
      </c>
    </row>
    <row r="829" spans="1:29" ht="16.5" hidden="1" thickTop="1" thickBot="1" x14ac:dyDescent="0.3">
      <c r="A829">
        <v>828</v>
      </c>
      <c r="B829" t="s">
        <v>1633</v>
      </c>
      <c r="C829" s="5" t="s">
        <v>1049</v>
      </c>
      <c r="D829" s="5" t="s">
        <v>1049</v>
      </c>
      <c r="E829" s="5" t="s">
        <v>1049</v>
      </c>
      <c r="F829" s="5" t="s">
        <v>1050</v>
      </c>
      <c r="G829" s="5" t="s">
        <v>56</v>
      </c>
      <c r="H829" s="5">
        <v>1000</v>
      </c>
      <c r="I829" s="5" t="s">
        <v>1051</v>
      </c>
      <c r="J829" s="5" t="s">
        <v>16</v>
      </c>
      <c r="K829" s="5"/>
      <c r="L829" s="5"/>
      <c r="M829" s="5"/>
      <c r="N829" s="5"/>
      <c r="O829" s="5"/>
      <c r="P829" s="5"/>
      <c r="Q829" s="5"/>
      <c r="R829" s="5"/>
      <c r="S829" s="6"/>
      <c r="T829" s="4" t="str">
        <f>VLOOKUP(Table1[[#This Row],[Province_Number]],WikiTable[],3)</f>
        <v>South America</v>
      </c>
      <c r="U829" s="4" t="str">
        <f>VLOOKUP(Table1[[#This Row],[Province_Number]],WikiTable[],4)</f>
        <v>The Spanish Main / New Andalucia</v>
      </c>
      <c r="V829" s="4" t="str">
        <f>VLOOKUP(Table1[[#This Row],[Province_Number]],WikiTable[],12)</f>
        <v>Panama</v>
      </c>
      <c r="W829" s="7" t="str">
        <f>VLOOKUP(Table1[[#This Row],[Province_Number]],WikiTable[],11)</f>
        <v>Unknown</v>
      </c>
      <c r="X829" s="4" t="str">
        <f>VLOOKUP(Table1[[#This Row],[Province_Number]],base[],3)</f>
        <v>SPA</v>
      </c>
      <c r="Y829" s="7">
        <f>VLOOKUP(Table1[[#This Row],[Province_Number]],base[],11)</f>
        <v>3</v>
      </c>
      <c r="Z829" s="7">
        <f>VLOOKUP(Table1[[#This Row],[Province_Number]],base[],12)</f>
        <v>3</v>
      </c>
      <c r="AA829" s="7">
        <f>VLOOKUP(Table1[[#This Row],[Province_Number]],base[],13)</f>
        <v>2</v>
      </c>
      <c r="AB829" s="7" t="str">
        <f>VLOOKUP(Table1[[#This Row],[Province_Number]],base[],14)</f>
        <v>Cartagena</v>
      </c>
      <c r="AC829" s="7">
        <f>VLOOKUP(Table1[[#This Row],[Province_Number]],base[],15)</f>
        <v>0</v>
      </c>
    </row>
    <row r="830" spans="1:29" ht="16.5" hidden="1" thickTop="1" thickBot="1" x14ac:dyDescent="0.3">
      <c r="A830">
        <v>829</v>
      </c>
      <c r="B830" t="s">
        <v>1634</v>
      </c>
      <c r="C830" s="5" t="s">
        <v>1049</v>
      </c>
      <c r="D830" s="5" t="s">
        <v>1049</v>
      </c>
      <c r="E830" s="5" t="s">
        <v>1049</v>
      </c>
      <c r="F830" s="5" t="s">
        <v>1050</v>
      </c>
      <c r="G830" s="5" t="s">
        <v>56</v>
      </c>
      <c r="H830" s="5">
        <v>1000</v>
      </c>
      <c r="I830" s="5" t="s">
        <v>1051</v>
      </c>
      <c r="J830" s="5" t="s">
        <v>16</v>
      </c>
      <c r="K830" s="5"/>
      <c r="L830" s="5"/>
      <c r="M830" s="5"/>
      <c r="N830" s="5"/>
      <c r="O830" s="5"/>
      <c r="P830" s="5"/>
      <c r="Q830" s="5"/>
      <c r="R830" s="5"/>
      <c r="S830" s="6"/>
      <c r="T830" s="4" t="str">
        <f>VLOOKUP(Table1[[#This Row],[Province_Number]],WikiTable[],3)</f>
        <v>South America</v>
      </c>
      <c r="U830" s="4" t="str">
        <f>VLOOKUP(Table1[[#This Row],[Province_Number]],WikiTable[],4)</f>
        <v>The Spanish Main / New Andalucia</v>
      </c>
      <c r="V830" s="4" t="str">
        <f>VLOOKUP(Table1[[#This Row],[Province_Number]],WikiTable[],12)</f>
        <v>Panama</v>
      </c>
      <c r="W830" s="7" t="str">
        <f>VLOOKUP(Table1[[#This Row],[Province_Number]],WikiTable[],11)</f>
        <v>Unknown</v>
      </c>
      <c r="X830" s="4" t="str">
        <f>VLOOKUP(Table1[[#This Row],[Province_Number]],base[],3)</f>
        <v>SPA</v>
      </c>
      <c r="Y830" s="7">
        <f>VLOOKUP(Table1[[#This Row],[Province_Number]],base[],11)</f>
        <v>1</v>
      </c>
      <c r="Z830" s="7">
        <f>VLOOKUP(Table1[[#This Row],[Province_Number]],base[],12)</f>
        <v>1</v>
      </c>
      <c r="AA830" s="7">
        <f>VLOOKUP(Table1[[#This Row],[Province_Number]],base[],13)</f>
        <v>1</v>
      </c>
      <c r="AB830" s="7" t="str">
        <f>VLOOKUP(Table1[[#This Row],[Province_Number]],base[],14)</f>
        <v>Magdalena</v>
      </c>
      <c r="AC830" s="7">
        <f>VLOOKUP(Table1[[#This Row],[Province_Number]],base[],15)</f>
        <v>0</v>
      </c>
    </row>
    <row r="831" spans="1:29" ht="16.5" hidden="1" thickTop="1" thickBot="1" x14ac:dyDescent="0.3">
      <c r="A831">
        <v>830</v>
      </c>
      <c r="B831" t="s">
        <v>1636</v>
      </c>
      <c r="C831" s="5" t="s">
        <v>1049</v>
      </c>
      <c r="D831" s="5" t="s">
        <v>1049</v>
      </c>
      <c r="E831" s="5" t="s">
        <v>1049</v>
      </c>
      <c r="F831" s="5" t="s">
        <v>1050</v>
      </c>
      <c r="G831" s="5" t="s">
        <v>56</v>
      </c>
      <c r="H831" s="5">
        <v>1000</v>
      </c>
      <c r="I831" s="5" t="s">
        <v>1051</v>
      </c>
      <c r="J831" s="5" t="s">
        <v>16</v>
      </c>
      <c r="K831" s="5"/>
      <c r="L831" s="5"/>
      <c r="M831" s="5"/>
      <c r="N831" s="5"/>
      <c r="O831" s="5"/>
      <c r="P831" s="5"/>
      <c r="Q831" s="5"/>
      <c r="R831" s="5"/>
      <c r="S831" s="6"/>
      <c r="T831" s="4" t="str">
        <f>VLOOKUP(Table1[[#This Row],[Province_Number]],WikiTable[],3)</f>
        <v>South America</v>
      </c>
      <c r="U831" s="4" t="str">
        <f>VLOOKUP(Table1[[#This Row],[Province_Number]],WikiTable[],4)</f>
        <v>The Spanish Main / Venezuela</v>
      </c>
      <c r="V831" s="4" t="str">
        <f>VLOOKUP(Table1[[#This Row],[Province_Number]],WikiTable[],12)</f>
        <v>Caribbean</v>
      </c>
      <c r="W831" s="7" t="str">
        <f>VLOOKUP(Table1[[#This Row],[Province_Number]],WikiTable[],11)</f>
        <v>Unknown</v>
      </c>
      <c r="X831" s="4" t="str">
        <f>VLOOKUP(Table1[[#This Row],[Province_Number]],base[],3)</f>
        <v>SPA</v>
      </c>
      <c r="Y831" s="7">
        <f>VLOOKUP(Table1[[#This Row],[Province_Number]],base[],11)</f>
        <v>1</v>
      </c>
      <c r="Z831" s="7">
        <f>VLOOKUP(Table1[[#This Row],[Province_Number]],base[],12)</f>
        <v>2</v>
      </c>
      <c r="AA831" s="7">
        <f>VLOOKUP(Table1[[#This Row],[Province_Number]],base[],13)</f>
        <v>1</v>
      </c>
      <c r="AB831" s="7" t="str">
        <f>VLOOKUP(Table1[[#This Row],[Province_Number]],base[],14)</f>
        <v>Maracaibo</v>
      </c>
      <c r="AC831" s="7">
        <f>VLOOKUP(Table1[[#This Row],[Province_Number]],base[],15)</f>
        <v>0</v>
      </c>
    </row>
    <row r="832" spans="1:29" ht="16.5" hidden="1" thickTop="1" thickBot="1" x14ac:dyDescent="0.3">
      <c r="A832">
        <v>831</v>
      </c>
      <c r="B832" t="s">
        <v>2735</v>
      </c>
      <c r="C832" s="5"/>
      <c r="D832" s="5"/>
      <c r="E832" s="5"/>
      <c r="F832" s="5"/>
      <c r="G832" s="5"/>
      <c r="H832" s="5"/>
      <c r="I832" s="5" t="s">
        <v>1051</v>
      </c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7" t="str">
        <f>VLOOKUP(Table1[[#This Row],[Province_Number]],WikiTable[],3)</f>
        <v>South America</v>
      </c>
      <c r="U832" s="7" t="str">
        <f>VLOOKUP(Table1[[#This Row],[Province_Number]],WikiTable[],4)</f>
        <v>The Spanish Main / Venezuela</v>
      </c>
      <c r="V832" s="7" t="str">
        <f>VLOOKUP(Table1[[#This Row],[Province_Number]],WikiTable[],12)</f>
        <v>Caribbean</v>
      </c>
      <c r="W832" s="7" t="str">
        <f>VLOOKUP(Table1[[#This Row],[Province_Number]],WikiTable[],11)</f>
        <v>Unknown</v>
      </c>
      <c r="X832" s="7" t="str">
        <f>VLOOKUP(Table1[[#This Row],[Province_Number]],base[],3)</f>
        <v>SPA</v>
      </c>
      <c r="Y832" s="7">
        <f>VLOOKUP(Table1[[#This Row],[Province_Number]],base[],11)</f>
        <v>1</v>
      </c>
      <c r="Z832" s="7">
        <f>VLOOKUP(Table1[[#This Row],[Province_Number]],base[],12)</f>
        <v>2</v>
      </c>
      <c r="AA832" s="7">
        <f>VLOOKUP(Table1[[#This Row],[Province_Number]],base[],13)</f>
        <v>1</v>
      </c>
      <c r="AB832" s="7" t="str">
        <f>VLOOKUP(Table1[[#This Row],[Province_Number]],base[],14)</f>
        <v>Caracas</v>
      </c>
      <c r="AC832" s="7">
        <f>VLOOKUP(Table1[[#This Row],[Province_Number]],base[],15)</f>
        <v>0</v>
      </c>
    </row>
    <row r="833" spans="1:29" ht="16.5" hidden="1" thickTop="1" thickBot="1" x14ac:dyDescent="0.3">
      <c r="A833">
        <v>832</v>
      </c>
      <c r="B833" t="s">
        <v>1637</v>
      </c>
      <c r="C833" s="5" t="s">
        <v>1049</v>
      </c>
      <c r="D833" s="5" t="s">
        <v>1049</v>
      </c>
      <c r="E833" s="5" t="s">
        <v>1049</v>
      </c>
      <c r="F833" s="5" t="s">
        <v>1050</v>
      </c>
      <c r="G833" s="5" t="s">
        <v>56</v>
      </c>
      <c r="H833" s="5">
        <v>1000</v>
      </c>
      <c r="I833" s="5" t="s">
        <v>1051</v>
      </c>
      <c r="J833" s="5" t="s">
        <v>16</v>
      </c>
      <c r="K833" s="5"/>
      <c r="L833" s="5"/>
      <c r="M833" s="5"/>
      <c r="N833" s="5"/>
      <c r="O833" s="5"/>
      <c r="P833" s="5"/>
      <c r="Q833" s="5"/>
      <c r="R833" s="5"/>
      <c r="S833" s="6"/>
      <c r="T833" s="4" t="str">
        <f>VLOOKUP(Table1[[#This Row],[Province_Number]],WikiTable[],3)</f>
        <v>South America</v>
      </c>
      <c r="U833" s="4" t="str">
        <f>VLOOKUP(Table1[[#This Row],[Province_Number]],WikiTable[],4)</f>
        <v>The Spanish Main / New Granada</v>
      </c>
      <c r="V833" s="4" t="str">
        <f>VLOOKUP(Table1[[#This Row],[Province_Number]],WikiTable[],12)</f>
        <v>Panama</v>
      </c>
      <c r="W833" s="7" t="str">
        <f>VLOOKUP(Table1[[#This Row],[Province_Number]],WikiTable[],11)</f>
        <v>Salt</v>
      </c>
      <c r="X833" s="4" t="str">
        <f>VLOOKUP(Table1[[#This Row],[Province_Number]],base[],3)</f>
        <v>MCA</v>
      </c>
      <c r="Y833" s="7">
        <f>VLOOKUP(Table1[[#This Row],[Province_Number]],base[],11)</f>
        <v>5</v>
      </c>
      <c r="Z833" s="7">
        <f>VLOOKUP(Table1[[#This Row],[Province_Number]],base[],12)</f>
        <v>5</v>
      </c>
      <c r="AA833" s="7">
        <f>VLOOKUP(Table1[[#This Row],[Province_Number]],base[],13)</f>
        <v>2</v>
      </c>
      <c r="AB833" s="7" t="str">
        <f>VLOOKUP(Table1[[#This Row],[Province_Number]],base[],14)</f>
        <v>Tunja</v>
      </c>
      <c r="AC833" s="7">
        <f>VLOOKUP(Table1[[#This Row],[Province_Number]],base[],15)</f>
        <v>0</v>
      </c>
    </row>
    <row r="834" spans="1:29" ht="16.5" hidden="1" thickTop="1" thickBot="1" x14ac:dyDescent="0.3">
      <c r="A834">
        <v>833</v>
      </c>
      <c r="B834" t="s">
        <v>2736</v>
      </c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7" t="str">
        <f>VLOOKUP(Table1[[#This Row],[Province_Number]],WikiTable[],3)</f>
        <v>Africa</v>
      </c>
      <c r="U834" s="7" t="str">
        <f>VLOOKUP(Table1[[#This Row],[Province_Number]],WikiTable[],4)</f>
        <v>South Africa</v>
      </c>
      <c r="V834" s="7" t="str">
        <f>VLOOKUP(Table1[[#This Row],[Province_Number]],WikiTable[],12)</f>
        <v>Cape of Good Hope</v>
      </c>
      <c r="W834" s="7" t="str">
        <f>VLOOKUP(Table1[[#This Row],[Province_Number]],WikiTable[],11)</f>
        <v>Unknown</v>
      </c>
      <c r="X834" s="7" t="str">
        <f>VLOOKUP(Table1[[#This Row],[Province_Number]],base[],3)</f>
        <v>NED</v>
      </c>
      <c r="Y834" s="7">
        <f>VLOOKUP(Table1[[#This Row],[Province_Number]],base[],11)</f>
        <v>2</v>
      </c>
      <c r="Z834" s="7">
        <f>VLOOKUP(Table1[[#This Row],[Province_Number]],base[],12)</f>
        <v>2</v>
      </c>
      <c r="AA834" s="7">
        <f>VLOOKUP(Table1[[#This Row],[Province_Number]],base[],13)</f>
        <v>1</v>
      </c>
      <c r="AB834" s="7" t="str">
        <f>VLOOKUP(Table1[[#This Row],[Province_Number]],base[],14)</f>
        <v>Graaff-Reinet</v>
      </c>
      <c r="AC834" s="7">
        <f>VLOOKUP(Table1[[#This Row],[Province_Number]],base[],15)</f>
        <v>0</v>
      </c>
    </row>
    <row r="835" spans="1:29" ht="16.5" hidden="1" thickTop="1" thickBot="1" x14ac:dyDescent="0.3">
      <c r="A835">
        <v>834</v>
      </c>
      <c r="B835" t="s">
        <v>2737</v>
      </c>
      <c r="C835" s="5"/>
      <c r="D835" s="5"/>
      <c r="E835" s="5"/>
      <c r="F835" s="5"/>
      <c r="G835" s="5"/>
      <c r="H835" s="5"/>
      <c r="I835" s="5" t="s">
        <v>257</v>
      </c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7" t="str">
        <f>VLOOKUP(Table1[[#This Row],[Province_Number]],WikiTable[],3)</f>
        <v>South America</v>
      </c>
      <c r="U835" s="7" t="str">
        <f>VLOOKUP(Table1[[#This Row],[Province_Number]],WikiTable[],4)</f>
        <v>The Spanish Main / Venezuela</v>
      </c>
      <c r="V835" s="7" t="str">
        <f>VLOOKUP(Table1[[#This Row],[Province_Number]],WikiTable[],12)</f>
        <v>Amazonas</v>
      </c>
      <c r="W835" s="7" t="str">
        <f>VLOOKUP(Table1[[#This Row],[Province_Number]],WikiTable[],11)</f>
        <v>Unknown</v>
      </c>
      <c r="X835" s="7" t="str">
        <f>VLOOKUP(Table1[[#This Row],[Province_Number]],base[],3)</f>
        <v>SPA</v>
      </c>
      <c r="Y835" s="7">
        <f>VLOOKUP(Table1[[#This Row],[Province_Number]],base[],11)</f>
        <v>1</v>
      </c>
      <c r="Z835" s="7">
        <f>VLOOKUP(Table1[[#This Row],[Province_Number]],base[],12)</f>
        <v>1</v>
      </c>
      <c r="AA835" s="7">
        <f>VLOOKUP(Table1[[#This Row],[Province_Number]],base[],13)</f>
        <v>1</v>
      </c>
      <c r="AB835" s="7" t="str">
        <f>VLOOKUP(Table1[[#This Row],[Province_Number]],base[],14)</f>
        <v>Barinas</v>
      </c>
      <c r="AC835" s="7">
        <f>VLOOKUP(Table1[[#This Row],[Province_Number]],base[],15)</f>
        <v>0</v>
      </c>
    </row>
    <row r="836" spans="1:29" ht="16.5" hidden="1" thickTop="1" thickBot="1" x14ac:dyDescent="0.3">
      <c r="A836">
        <v>835</v>
      </c>
      <c r="B836" t="s">
        <v>1638</v>
      </c>
      <c r="C836" s="5" t="s">
        <v>1049</v>
      </c>
      <c r="D836" s="5" t="s">
        <v>1049</v>
      </c>
      <c r="E836" s="5" t="s">
        <v>1049</v>
      </c>
      <c r="F836" s="5" t="s">
        <v>1050</v>
      </c>
      <c r="G836" s="5" t="s">
        <v>56</v>
      </c>
      <c r="H836" s="5">
        <v>1000</v>
      </c>
      <c r="I836" s="5" t="s">
        <v>1051</v>
      </c>
      <c r="J836" s="5" t="s">
        <v>16</v>
      </c>
      <c r="K836" s="5"/>
      <c r="L836" s="5"/>
      <c r="M836" s="5"/>
      <c r="N836" s="5"/>
      <c r="O836" s="5"/>
      <c r="P836" s="5"/>
      <c r="Q836" s="5"/>
      <c r="R836" s="5"/>
      <c r="S836" s="6"/>
      <c r="T836" s="4" t="str">
        <f>VLOOKUP(Table1[[#This Row],[Province_Number]],WikiTable[],3)</f>
        <v>North America</v>
      </c>
      <c r="U836" s="4" t="str">
        <f>VLOOKUP(Table1[[#This Row],[Province_Number]],WikiTable[],4)</f>
        <v>The Spanish Main / Central America / Castilla del Oro</v>
      </c>
      <c r="V836" s="4" t="str">
        <f>VLOOKUP(Table1[[#This Row],[Province_Number]],WikiTable[],12)</f>
        <v>Panama</v>
      </c>
      <c r="W836" s="7" t="str">
        <f>VLOOKUP(Table1[[#This Row],[Province_Number]],WikiTable[],11)</f>
        <v>Unknown</v>
      </c>
      <c r="X836" s="4" t="str">
        <f>VLOOKUP(Table1[[#This Row],[Province_Number]],base[],3)</f>
        <v>CAS</v>
      </c>
      <c r="Y836" s="7">
        <f>VLOOKUP(Table1[[#This Row],[Province_Number]],base[],11)</f>
        <v>1</v>
      </c>
      <c r="Z836" s="7">
        <f>VLOOKUP(Table1[[#This Row],[Province_Number]],base[],12)</f>
        <v>1</v>
      </c>
      <c r="AA836" s="7">
        <f>VLOOKUP(Table1[[#This Row],[Province_Number]],base[],13)</f>
        <v>1</v>
      </c>
      <c r="AB836" s="7" t="str">
        <f>VLOOKUP(Table1[[#This Row],[Province_Number]],base[],14)</f>
        <v>Panama</v>
      </c>
      <c r="AC836" s="7">
        <f>VLOOKUP(Table1[[#This Row],[Province_Number]],base[],15)</f>
        <v>0</v>
      </c>
    </row>
    <row r="837" spans="1:29" ht="16.5" hidden="1" thickTop="1" thickBot="1" x14ac:dyDescent="0.3">
      <c r="A837">
        <v>836</v>
      </c>
      <c r="B837" t="s">
        <v>1639</v>
      </c>
      <c r="C837" s="5" t="s">
        <v>1049</v>
      </c>
      <c r="D837" s="5" t="s">
        <v>1049</v>
      </c>
      <c r="E837" s="5" t="s">
        <v>1049</v>
      </c>
      <c r="F837" s="5" t="s">
        <v>1050</v>
      </c>
      <c r="G837" s="5" t="s">
        <v>56</v>
      </c>
      <c r="H837" s="5">
        <v>1000</v>
      </c>
      <c r="I837" s="5" t="s">
        <v>1051</v>
      </c>
      <c r="J837" s="5" t="s">
        <v>16</v>
      </c>
      <c r="K837" s="5"/>
      <c r="L837" s="5"/>
      <c r="M837" s="5"/>
      <c r="N837" s="5"/>
      <c r="O837" s="5"/>
      <c r="P837" s="5"/>
      <c r="Q837" s="5"/>
      <c r="R837" s="5"/>
      <c r="S837" s="6"/>
      <c r="T837" s="4" t="str">
        <f>VLOOKUP(Table1[[#This Row],[Province_Number]],WikiTable[],3)</f>
        <v>North America</v>
      </c>
      <c r="U837" s="4" t="str">
        <f>VLOOKUP(Table1[[#This Row],[Province_Number]],WikiTable[],4)</f>
        <v>The Spanish Main / Central America / Castilla del Oro</v>
      </c>
      <c r="V837" s="4" t="str">
        <f>VLOOKUP(Table1[[#This Row],[Province_Number]],WikiTable[],12)</f>
        <v>Panama</v>
      </c>
      <c r="W837" s="7" t="str">
        <f>VLOOKUP(Table1[[#This Row],[Province_Number]],WikiTable[],11)</f>
        <v>Unknown</v>
      </c>
      <c r="X837" s="4" t="str">
        <f>VLOOKUP(Table1[[#This Row],[Province_Number]],base[],3)</f>
        <v>SPA</v>
      </c>
      <c r="Y837" s="7">
        <f>VLOOKUP(Table1[[#This Row],[Province_Number]],base[],11)</f>
        <v>1</v>
      </c>
      <c r="Z837" s="7">
        <f>VLOOKUP(Table1[[#This Row],[Province_Number]],base[],12)</f>
        <v>1</v>
      </c>
      <c r="AA837" s="7">
        <f>VLOOKUP(Table1[[#This Row],[Province_Number]],base[],13)</f>
        <v>1</v>
      </c>
      <c r="AB837" s="7" t="str">
        <f>VLOOKUP(Table1[[#This Row],[Province_Number]],base[],14)</f>
        <v>Chorotega</v>
      </c>
      <c r="AC837" s="7">
        <f>VLOOKUP(Table1[[#This Row],[Province_Number]],base[],15)</f>
        <v>0</v>
      </c>
    </row>
    <row r="838" spans="1:29" ht="16.5" hidden="1" thickTop="1" thickBot="1" x14ac:dyDescent="0.3">
      <c r="A838">
        <v>837</v>
      </c>
      <c r="B838" t="s">
        <v>1640</v>
      </c>
      <c r="C838" s="5" t="s">
        <v>13</v>
      </c>
      <c r="D838" s="5" t="s">
        <v>13</v>
      </c>
      <c r="E838" s="5" t="s">
        <v>13</v>
      </c>
      <c r="F838" s="5" t="s">
        <v>76</v>
      </c>
      <c r="G838" s="5" t="s">
        <v>77</v>
      </c>
      <c r="H838" s="5">
        <v>1000</v>
      </c>
      <c r="I838" s="5" t="s">
        <v>896</v>
      </c>
      <c r="J838" s="5" t="s">
        <v>16</v>
      </c>
      <c r="K838" s="5"/>
      <c r="L838" s="5">
        <v>1</v>
      </c>
      <c r="M838" s="5">
        <v>2</v>
      </c>
      <c r="N838" s="5">
        <v>1</v>
      </c>
      <c r="O838" s="5" t="s">
        <v>6838</v>
      </c>
      <c r="P838" s="5" t="s">
        <v>4237</v>
      </c>
      <c r="Q838" s="5" t="s">
        <v>1640</v>
      </c>
      <c r="R838" s="5">
        <v>0</v>
      </c>
      <c r="S838" s="6" t="s">
        <v>4237</v>
      </c>
      <c r="T838" s="4" t="str">
        <f>VLOOKUP(Table1[[#This Row],[Province_Number]],WikiTable[],3)</f>
        <v>North America</v>
      </c>
      <c r="U838" s="4" t="str">
        <f>VLOOKUP(Table1[[#This Row],[Province_Number]],WikiTable[],4)</f>
        <v>Central America</v>
      </c>
      <c r="V838" s="4" t="str">
        <f>VLOOKUP(Table1[[#This Row],[Province_Number]],WikiTable[],12)</f>
        <v>Panama</v>
      </c>
      <c r="W838" s="7" t="str">
        <f>VLOOKUP(Table1[[#This Row],[Province_Number]],WikiTable[],11)</f>
        <v>Unknown</v>
      </c>
      <c r="X838" s="4" t="str">
        <f>VLOOKUP(Table1[[#This Row],[Province_Number]],base[],3)</f>
        <v>SPA</v>
      </c>
      <c r="Y838" s="7">
        <f>VLOOKUP(Table1[[#This Row],[Province_Number]],base[],11)</f>
        <v>1</v>
      </c>
      <c r="Z838" s="7">
        <f>VLOOKUP(Table1[[#This Row],[Province_Number]],base[],12)</f>
        <v>1</v>
      </c>
      <c r="AA838" s="7">
        <f>VLOOKUP(Table1[[#This Row],[Province_Number]],base[],13)</f>
        <v>1</v>
      </c>
      <c r="AB838" s="7" t="str">
        <f>VLOOKUP(Table1[[#This Row],[Province_Number]],base[],14)</f>
        <v>Nicaragua</v>
      </c>
      <c r="AC838" s="7">
        <f>VLOOKUP(Table1[[#This Row],[Province_Number]],base[],15)</f>
        <v>0</v>
      </c>
    </row>
    <row r="839" spans="1:29" ht="16.5" hidden="1" thickTop="1" thickBot="1" x14ac:dyDescent="0.3">
      <c r="A839">
        <v>838</v>
      </c>
      <c r="B839" t="s">
        <v>1641</v>
      </c>
      <c r="C839" s="5" t="s">
        <v>13</v>
      </c>
      <c r="D839" s="5" t="s">
        <v>13</v>
      </c>
      <c r="E839" s="5" t="s">
        <v>13</v>
      </c>
      <c r="F839" s="5" t="s">
        <v>76</v>
      </c>
      <c r="G839" s="5" t="s">
        <v>77</v>
      </c>
      <c r="H839" s="5">
        <v>1000</v>
      </c>
      <c r="I839" s="5" t="s">
        <v>896</v>
      </c>
      <c r="J839" s="5" t="s">
        <v>16</v>
      </c>
      <c r="K839" s="5"/>
      <c r="L839" s="5">
        <v>1</v>
      </c>
      <c r="M839" s="5">
        <v>2</v>
      </c>
      <c r="N839" s="5">
        <v>1</v>
      </c>
      <c r="O839" s="5" t="s">
        <v>6840</v>
      </c>
      <c r="P839" s="5" t="s">
        <v>4237</v>
      </c>
      <c r="Q839" s="5" t="s">
        <v>1641</v>
      </c>
      <c r="R839" s="5">
        <v>0</v>
      </c>
      <c r="S839" s="6" t="s">
        <v>4237</v>
      </c>
      <c r="T839" s="4" t="str">
        <f>VLOOKUP(Table1[[#This Row],[Province_Number]],WikiTable[],3)</f>
        <v>North America</v>
      </c>
      <c r="U839" s="4" t="str">
        <f>VLOOKUP(Table1[[#This Row],[Province_Number]],WikiTable[],4)</f>
        <v>The Spanish Main / Central America / Castilla del Oro</v>
      </c>
      <c r="V839" s="4" t="str">
        <f>VLOOKUP(Table1[[#This Row],[Province_Number]],WikiTable[],12)</f>
        <v>Panama</v>
      </c>
      <c r="W839" s="7" t="str">
        <f>VLOOKUP(Table1[[#This Row],[Province_Number]],WikiTable[],11)</f>
        <v>Unknown</v>
      </c>
      <c r="X839" s="4" t="str">
        <f>VLOOKUP(Table1[[#This Row],[Province_Number]],base[],3)</f>
        <v>GBR</v>
      </c>
      <c r="Y839" s="7">
        <f>VLOOKUP(Table1[[#This Row],[Province_Number]],base[],11)</f>
        <v>1</v>
      </c>
      <c r="Z839" s="7">
        <f>VLOOKUP(Table1[[#This Row],[Province_Number]],base[],12)</f>
        <v>1</v>
      </c>
      <c r="AA839" s="7">
        <f>VLOOKUP(Table1[[#This Row],[Province_Number]],base[],13)</f>
        <v>1</v>
      </c>
      <c r="AB839" s="7" t="str">
        <f>VLOOKUP(Table1[[#This Row],[Province_Number]],base[],14)</f>
        <v>Mosquito</v>
      </c>
      <c r="AC839" s="7">
        <f>VLOOKUP(Table1[[#This Row],[Province_Number]],base[],15)</f>
        <v>0</v>
      </c>
    </row>
    <row r="840" spans="1:29" ht="16.5" hidden="1" thickTop="1" thickBot="1" x14ac:dyDescent="0.3">
      <c r="A840">
        <v>839</v>
      </c>
      <c r="B840" t="s">
        <v>1642</v>
      </c>
      <c r="C840" s="5" t="s">
        <v>1015</v>
      </c>
      <c r="D840" s="5" t="s">
        <v>1015</v>
      </c>
      <c r="E840" s="5" t="s">
        <v>1015</v>
      </c>
      <c r="F840" s="5" t="s">
        <v>1016</v>
      </c>
      <c r="G840" s="5" t="s">
        <v>450</v>
      </c>
      <c r="H840" s="5">
        <v>1000</v>
      </c>
      <c r="I840" s="5" t="s">
        <v>25</v>
      </c>
      <c r="J840" s="5" t="s">
        <v>16</v>
      </c>
      <c r="K840" s="5"/>
      <c r="L840" s="5"/>
      <c r="M840" s="5"/>
      <c r="N840" s="5"/>
      <c r="O840" s="5"/>
      <c r="P840" s="5"/>
      <c r="Q840" s="5"/>
      <c r="R840" s="5"/>
      <c r="S840" s="6"/>
      <c r="T840" s="4" t="str">
        <f>VLOOKUP(Table1[[#This Row],[Province_Number]],WikiTable[],3)</f>
        <v>North America</v>
      </c>
      <c r="U840" s="4" t="str">
        <f>VLOOKUP(Table1[[#This Row],[Province_Number]],WikiTable[],4)</f>
        <v>Central America / Mesoamerica</v>
      </c>
      <c r="V840" s="4" t="str">
        <f>VLOOKUP(Table1[[#This Row],[Province_Number]],WikiTable[],12)</f>
        <v>Panama</v>
      </c>
      <c r="W840" s="7" t="str">
        <f>VLOOKUP(Table1[[#This Row],[Province_Number]],WikiTable[],11)</f>
        <v>Unknown</v>
      </c>
      <c r="X840" s="4" t="str">
        <f>VLOOKUP(Table1[[#This Row],[Province_Number]],base[],3)</f>
        <v>SPA</v>
      </c>
      <c r="Y840" s="7">
        <f>VLOOKUP(Table1[[#This Row],[Province_Number]],base[],11)</f>
        <v>1</v>
      </c>
      <c r="Z840" s="7">
        <f>VLOOKUP(Table1[[#This Row],[Province_Number]],base[],12)</f>
        <v>1</v>
      </c>
      <c r="AA840" s="7">
        <f>VLOOKUP(Table1[[#This Row],[Province_Number]],base[],13)</f>
        <v>1</v>
      </c>
      <c r="AB840" s="7" t="str">
        <f>VLOOKUP(Table1[[#This Row],[Province_Number]],base[],14)</f>
        <v>Pipil</v>
      </c>
      <c r="AC840" s="7">
        <f>VLOOKUP(Table1[[#This Row],[Province_Number]],base[],15)</f>
        <v>0</v>
      </c>
    </row>
    <row r="841" spans="1:29" ht="16.5" hidden="1" thickTop="1" thickBot="1" x14ac:dyDescent="0.3">
      <c r="A841">
        <v>840</v>
      </c>
      <c r="B841" t="s">
        <v>1644</v>
      </c>
      <c r="C841" s="5" t="s">
        <v>13</v>
      </c>
      <c r="D841" s="5" t="s">
        <v>13</v>
      </c>
      <c r="E841" s="5" t="s">
        <v>13</v>
      </c>
      <c r="F841" s="5" t="s">
        <v>76</v>
      </c>
      <c r="G841" s="5" t="s">
        <v>77</v>
      </c>
      <c r="H841" s="5">
        <v>1000</v>
      </c>
      <c r="I841" s="5" t="s">
        <v>896</v>
      </c>
      <c r="J841" s="5" t="s">
        <v>16</v>
      </c>
      <c r="K841" s="5"/>
      <c r="L841" s="5">
        <v>1</v>
      </c>
      <c r="M841" s="5">
        <v>1</v>
      </c>
      <c r="N841" s="5">
        <v>2</v>
      </c>
      <c r="O841" s="5" t="s">
        <v>6843</v>
      </c>
      <c r="P841" s="5" t="s">
        <v>4237</v>
      </c>
      <c r="Q841" s="5" t="s">
        <v>1644</v>
      </c>
      <c r="R841" s="5">
        <v>0</v>
      </c>
      <c r="S841" s="6" t="s">
        <v>4237</v>
      </c>
      <c r="T841" s="4" t="str">
        <f>VLOOKUP(Table1[[#This Row],[Province_Number]],WikiTable[],3)</f>
        <v>North America</v>
      </c>
      <c r="U841" s="4" t="str">
        <f>VLOOKUP(Table1[[#This Row],[Province_Number]],WikiTable[],4)</f>
        <v>Central America</v>
      </c>
      <c r="V841" s="4" t="str">
        <f>VLOOKUP(Table1[[#This Row],[Province_Number]],WikiTable[],12)</f>
        <v>Panama</v>
      </c>
      <c r="W841" s="7" t="str">
        <f>VLOOKUP(Table1[[#This Row],[Province_Number]],WikiTable[],11)</f>
        <v>Unknown</v>
      </c>
      <c r="X841" s="4" t="str">
        <f>VLOOKUP(Table1[[#This Row],[Province_Number]],base[],3)</f>
        <v>SPA</v>
      </c>
      <c r="Y841" s="7">
        <f>VLOOKUP(Table1[[#This Row],[Province_Number]],base[],11)</f>
        <v>1</v>
      </c>
      <c r="Z841" s="7">
        <f>VLOOKUP(Table1[[#This Row],[Province_Number]],base[],12)</f>
        <v>1</v>
      </c>
      <c r="AA841" s="7">
        <f>VLOOKUP(Table1[[#This Row],[Province_Number]],base[],13)</f>
        <v>1</v>
      </c>
      <c r="AB841" s="7" t="str">
        <f>VLOOKUP(Table1[[#This Row],[Province_Number]],base[],14)</f>
        <v>Honduras</v>
      </c>
      <c r="AC841" s="7">
        <f>VLOOKUP(Table1[[#This Row],[Province_Number]],base[],15)</f>
        <v>0</v>
      </c>
    </row>
    <row r="842" spans="1:29" ht="16.5" hidden="1" thickTop="1" thickBot="1" x14ac:dyDescent="0.3">
      <c r="A842">
        <v>841</v>
      </c>
      <c r="B842" t="s">
        <v>1645</v>
      </c>
      <c r="C842" s="5" t="s">
        <v>1015</v>
      </c>
      <c r="D842" s="5" t="s">
        <v>1015</v>
      </c>
      <c r="E842" s="5" t="s">
        <v>1015</v>
      </c>
      <c r="F842" s="5" t="s">
        <v>1016</v>
      </c>
      <c r="G842" s="5" t="s">
        <v>450</v>
      </c>
      <c r="H842" s="5">
        <v>1000</v>
      </c>
      <c r="I842" s="5" t="s">
        <v>25</v>
      </c>
      <c r="J842" s="5" t="s">
        <v>16</v>
      </c>
      <c r="K842" s="5"/>
      <c r="L842" s="5"/>
      <c r="M842" s="5"/>
      <c r="N842" s="5"/>
      <c r="O842" s="5"/>
      <c r="P842" s="5"/>
      <c r="Q842" s="5"/>
      <c r="R842" s="5"/>
      <c r="S842" s="6"/>
      <c r="T842" s="4" t="str">
        <f>VLOOKUP(Table1[[#This Row],[Province_Number]],WikiTable[],3)</f>
        <v>North America</v>
      </c>
      <c r="U842" s="4" t="str">
        <f>VLOOKUP(Table1[[#This Row],[Province_Number]],WikiTable[],4)</f>
        <v>Central America / Mesoamerica</v>
      </c>
      <c r="V842" s="4" t="str">
        <f>VLOOKUP(Table1[[#This Row],[Province_Number]],WikiTable[],12)</f>
        <v>Mexico</v>
      </c>
      <c r="W842" s="7" t="str">
        <f>VLOOKUP(Table1[[#This Row],[Province_Number]],WikiTable[],11)</f>
        <v>Cocoa</v>
      </c>
      <c r="X842" s="4" t="str">
        <f>VLOOKUP(Table1[[#This Row],[Province_Number]],base[],3)</f>
        <v>KIC</v>
      </c>
      <c r="Y842" s="7">
        <f>VLOOKUP(Table1[[#This Row],[Province_Number]],base[],11)</f>
        <v>3</v>
      </c>
      <c r="Z842" s="7">
        <f>VLOOKUP(Table1[[#This Row],[Province_Number]],base[],12)</f>
        <v>3</v>
      </c>
      <c r="AA842" s="7">
        <f>VLOOKUP(Table1[[#This Row],[Province_Number]],base[],13)</f>
        <v>1</v>
      </c>
      <c r="AB842" s="7" t="str">
        <f>VLOOKUP(Table1[[#This Row],[Province_Number]],base[],14)</f>
        <v>Guatemala</v>
      </c>
      <c r="AC842" s="7">
        <f>VLOOKUP(Table1[[#This Row],[Province_Number]],base[],15)</f>
        <v>0</v>
      </c>
    </row>
    <row r="843" spans="1:29" ht="16.5" hidden="1" thickTop="1" thickBot="1" x14ac:dyDescent="0.3">
      <c r="A843">
        <v>842</v>
      </c>
      <c r="B843" t="s">
        <v>1646</v>
      </c>
      <c r="C843" s="5" t="s">
        <v>1015</v>
      </c>
      <c r="D843" s="5" t="s">
        <v>1015</v>
      </c>
      <c r="E843" s="5" t="s">
        <v>1015</v>
      </c>
      <c r="F843" s="5" t="s">
        <v>1016</v>
      </c>
      <c r="G843" s="5" t="s">
        <v>450</v>
      </c>
      <c r="H843" s="5">
        <v>1000</v>
      </c>
      <c r="I843" s="5" t="s">
        <v>25</v>
      </c>
      <c r="J843" s="5" t="s">
        <v>16</v>
      </c>
      <c r="K843" s="5"/>
      <c r="L843" s="5"/>
      <c r="M843" s="5"/>
      <c r="N843" s="5"/>
      <c r="O843" s="5"/>
      <c r="P843" s="5"/>
      <c r="Q843" s="5"/>
      <c r="R843" s="5"/>
      <c r="S843" s="6"/>
      <c r="T843" s="4" t="str">
        <f>VLOOKUP(Table1[[#This Row],[Province_Number]],WikiTable[],3)</f>
        <v>North America</v>
      </c>
      <c r="U843" s="4" t="str">
        <f>VLOOKUP(Table1[[#This Row],[Province_Number]],WikiTable[],4)</f>
        <v>Central America / Mesoamerica</v>
      </c>
      <c r="V843" s="4" t="str">
        <f>VLOOKUP(Table1[[#This Row],[Province_Number]],WikiTable[],12)</f>
        <v>Mexico</v>
      </c>
      <c r="W843" s="7" t="str">
        <f>VLOOKUP(Table1[[#This Row],[Province_Number]],WikiTable[],11)</f>
        <v>Cocoa</v>
      </c>
      <c r="X843" s="4" t="str">
        <f>VLOOKUP(Table1[[#This Row],[Province_Number]],base[],3)</f>
        <v>ITZ</v>
      </c>
      <c r="Y843" s="7">
        <f>VLOOKUP(Table1[[#This Row],[Province_Number]],base[],11)</f>
        <v>2</v>
      </c>
      <c r="Z843" s="7">
        <f>VLOOKUP(Table1[[#This Row],[Province_Number]],base[],12)</f>
        <v>2</v>
      </c>
      <c r="AA843" s="7">
        <f>VLOOKUP(Table1[[#This Row],[Province_Number]],base[],13)</f>
        <v>1</v>
      </c>
      <c r="AB843" s="7" t="str">
        <f>VLOOKUP(Table1[[#This Row],[Province_Number]],base[],14)</f>
        <v>Petén</v>
      </c>
      <c r="AC843" s="7">
        <f>VLOOKUP(Table1[[#This Row],[Province_Number]],base[],15)</f>
        <v>0</v>
      </c>
    </row>
    <row r="844" spans="1:29" ht="16.5" hidden="1" thickTop="1" thickBot="1" x14ac:dyDescent="0.3">
      <c r="A844">
        <v>843</v>
      </c>
      <c r="B844" t="s">
        <v>1647</v>
      </c>
      <c r="C844" s="5" t="s">
        <v>13</v>
      </c>
      <c r="D844" s="5" t="s">
        <v>13</v>
      </c>
      <c r="E844" s="5" t="s">
        <v>13</v>
      </c>
      <c r="F844" s="5" t="s">
        <v>76</v>
      </c>
      <c r="G844" s="5" t="s">
        <v>77</v>
      </c>
      <c r="H844" s="5">
        <v>1000</v>
      </c>
      <c r="I844" s="5" t="s">
        <v>896</v>
      </c>
      <c r="J844" s="5" t="s">
        <v>16</v>
      </c>
      <c r="K844" s="5"/>
      <c r="L844" s="5">
        <v>4</v>
      </c>
      <c r="M844" s="5">
        <v>4</v>
      </c>
      <c r="N844" s="5">
        <v>3</v>
      </c>
      <c r="O844" s="5" t="s">
        <v>6837</v>
      </c>
      <c r="P844" s="5" t="s">
        <v>4237</v>
      </c>
      <c r="Q844" s="5" t="s">
        <v>1647</v>
      </c>
      <c r="R844" s="5">
        <v>25</v>
      </c>
      <c r="S844" s="6" t="s">
        <v>4237</v>
      </c>
      <c r="T844" s="4" t="str">
        <f>VLOOKUP(Table1[[#This Row],[Province_Number]],WikiTable[],3)</f>
        <v>North America</v>
      </c>
      <c r="U844" s="4" t="str">
        <f>VLOOKUP(Table1[[#This Row],[Province_Number]],WikiTable[],4)</f>
        <v>Central America / Mesoamerica</v>
      </c>
      <c r="V844" s="4" t="str">
        <f>VLOOKUP(Table1[[#This Row],[Province_Number]],WikiTable[],12)</f>
        <v>Mexico</v>
      </c>
      <c r="W844" s="7" t="str">
        <f>VLOOKUP(Table1[[#This Row],[Province_Number]],WikiTable[],11)</f>
        <v>Sugar</v>
      </c>
      <c r="X844" s="4" t="str">
        <f>VLOOKUP(Table1[[#This Row],[Province_Number]],base[],3)</f>
        <v>ITZ</v>
      </c>
      <c r="Y844" s="7">
        <f>VLOOKUP(Table1[[#This Row],[Province_Number]],base[],11)</f>
        <v>4</v>
      </c>
      <c r="Z844" s="7">
        <f>VLOOKUP(Table1[[#This Row],[Province_Number]],base[],12)</f>
        <v>4</v>
      </c>
      <c r="AA844" s="7">
        <f>VLOOKUP(Table1[[#This Row],[Province_Number]],base[],13)</f>
        <v>1</v>
      </c>
      <c r="AB844" s="7" t="str">
        <f>VLOOKUP(Table1[[#This Row],[Province_Number]],base[],14)</f>
        <v>Belize</v>
      </c>
      <c r="AC844" s="7">
        <f>VLOOKUP(Table1[[#This Row],[Province_Number]],base[],15)</f>
        <v>25</v>
      </c>
    </row>
    <row r="845" spans="1:29" ht="16.5" hidden="1" thickTop="1" thickBot="1" x14ac:dyDescent="0.3">
      <c r="A845">
        <v>844</v>
      </c>
      <c r="B845" t="s">
        <v>1648</v>
      </c>
      <c r="C845" s="5" t="s">
        <v>1015</v>
      </c>
      <c r="D845" s="5" t="s">
        <v>1015</v>
      </c>
      <c r="E845" s="5" t="s">
        <v>1015</v>
      </c>
      <c r="F845" s="5" t="s">
        <v>1016</v>
      </c>
      <c r="G845" s="5" t="s">
        <v>450</v>
      </c>
      <c r="H845" s="5">
        <v>1000</v>
      </c>
      <c r="I845" s="5" t="s">
        <v>25</v>
      </c>
      <c r="J845" s="5" t="s">
        <v>16</v>
      </c>
      <c r="K845" s="5"/>
      <c r="L845" s="5"/>
      <c r="M845" s="5"/>
      <c r="N845" s="5"/>
      <c r="O845" s="5"/>
      <c r="P845" s="5"/>
      <c r="Q845" s="5"/>
      <c r="R845" s="5"/>
      <c r="S845" s="6"/>
      <c r="T845" s="4" t="str">
        <f>VLOOKUP(Table1[[#This Row],[Province_Number]],WikiTable[],3)</f>
        <v>North America</v>
      </c>
      <c r="U845" s="4" t="str">
        <f>VLOOKUP(Table1[[#This Row],[Province_Number]],WikiTable[],4)</f>
        <v>Central America / Mesoamerica</v>
      </c>
      <c r="V845" s="4" t="str">
        <f>VLOOKUP(Table1[[#This Row],[Province_Number]],WikiTable[],12)</f>
        <v>Mexico</v>
      </c>
      <c r="W845" s="7" t="str">
        <f>VLOOKUP(Table1[[#This Row],[Province_Number]],WikiTable[],11)</f>
        <v>Sugar</v>
      </c>
      <c r="X845" s="4" t="str">
        <f>VLOOKUP(Table1[[#This Row],[Province_Number]],base[],3)</f>
        <v>ZAP</v>
      </c>
      <c r="Y845" s="7">
        <f>VLOOKUP(Table1[[#This Row],[Province_Number]],base[],11)</f>
        <v>2</v>
      </c>
      <c r="Z845" s="7">
        <f>VLOOKUP(Table1[[#This Row],[Province_Number]],base[],12)</f>
        <v>2</v>
      </c>
      <c r="AA845" s="7">
        <f>VLOOKUP(Table1[[#This Row],[Province_Number]],base[],13)</f>
        <v>1</v>
      </c>
      <c r="AB845" s="7" t="str">
        <f>VLOOKUP(Table1[[#This Row],[Province_Number]],base[],14)</f>
        <v>Zaachila</v>
      </c>
      <c r="AC845" s="7">
        <f>VLOOKUP(Table1[[#This Row],[Province_Number]],base[],15)</f>
        <v>0</v>
      </c>
    </row>
    <row r="846" spans="1:29" ht="16.5" hidden="1" thickTop="1" thickBot="1" x14ac:dyDescent="0.3">
      <c r="A846">
        <v>845</v>
      </c>
      <c r="B846" t="s">
        <v>1649</v>
      </c>
      <c r="C846" s="5" t="s">
        <v>13</v>
      </c>
      <c r="D846" s="5" t="s">
        <v>13</v>
      </c>
      <c r="E846" s="5" t="s">
        <v>13</v>
      </c>
      <c r="F846" s="5" t="s">
        <v>76</v>
      </c>
      <c r="G846" s="5" t="s">
        <v>77</v>
      </c>
      <c r="H846" s="5">
        <v>1000</v>
      </c>
      <c r="I846" s="5" t="s">
        <v>896</v>
      </c>
      <c r="J846" s="5" t="s">
        <v>16</v>
      </c>
      <c r="K846" s="5"/>
      <c r="L846" s="5">
        <v>4</v>
      </c>
      <c r="M846" s="5">
        <v>4</v>
      </c>
      <c r="N846" s="5">
        <v>3</v>
      </c>
      <c r="O846" s="5" t="s">
        <v>6837</v>
      </c>
      <c r="P846" s="5" t="s">
        <v>4237</v>
      </c>
      <c r="Q846" s="5" t="s">
        <v>1649</v>
      </c>
      <c r="R846" s="5">
        <v>0</v>
      </c>
      <c r="S846" s="6" t="s">
        <v>4237</v>
      </c>
      <c r="T846" s="4" t="str">
        <f>VLOOKUP(Table1[[#This Row],[Province_Number]],WikiTable[],3)</f>
        <v>North America</v>
      </c>
      <c r="U846" s="4" t="str">
        <f>VLOOKUP(Table1[[#This Row],[Province_Number]],WikiTable[],4)</f>
        <v>Yucatan / Central America / Mesoamerica</v>
      </c>
      <c r="V846" s="4" t="str">
        <f>VLOOKUP(Table1[[#This Row],[Province_Number]],WikiTable[],12)</f>
        <v>Mexico</v>
      </c>
      <c r="W846" s="7" t="str">
        <f>VLOOKUP(Table1[[#This Row],[Province_Number]],WikiTable[],11)</f>
        <v>Sugar</v>
      </c>
      <c r="X846" s="4" t="str">
        <f>VLOOKUP(Table1[[#This Row],[Province_Number]],base[],3)</f>
        <v>XIU</v>
      </c>
      <c r="Y846" s="7">
        <f>VLOOKUP(Table1[[#This Row],[Province_Number]],base[],11)</f>
        <v>4</v>
      </c>
      <c r="Z846" s="7">
        <f>VLOOKUP(Table1[[#This Row],[Province_Number]],base[],12)</f>
        <v>4</v>
      </c>
      <c r="AA846" s="7">
        <f>VLOOKUP(Table1[[#This Row],[Province_Number]],base[],13)</f>
        <v>1</v>
      </c>
      <c r="AB846" s="7" t="str">
        <f>VLOOKUP(Table1[[#This Row],[Province_Number]],base[],14)</f>
        <v>Campeche</v>
      </c>
      <c r="AC846" s="7">
        <f>VLOOKUP(Table1[[#This Row],[Province_Number]],base[],15)</f>
        <v>0</v>
      </c>
    </row>
    <row r="847" spans="1:29" ht="16.5" hidden="1" thickTop="1" thickBot="1" x14ac:dyDescent="0.3">
      <c r="A847">
        <v>846</v>
      </c>
      <c r="B847" t="s">
        <v>1650</v>
      </c>
      <c r="C847" s="5" t="s">
        <v>13</v>
      </c>
      <c r="D847" s="5" t="s">
        <v>13</v>
      </c>
      <c r="E847" s="5" t="s">
        <v>13</v>
      </c>
      <c r="F847" s="5" t="s">
        <v>76</v>
      </c>
      <c r="G847" s="5" t="s">
        <v>77</v>
      </c>
      <c r="H847" s="5">
        <v>1000</v>
      </c>
      <c r="I847" s="5" t="s">
        <v>896</v>
      </c>
      <c r="J847" s="5" t="s">
        <v>16</v>
      </c>
      <c r="K847" s="5"/>
      <c r="L847" s="5">
        <v>4</v>
      </c>
      <c r="M847" s="5">
        <v>5</v>
      </c>
      <c r="N847" s="5">
        <v>4</v>
      </c>
      <c r="O847" s="5" t="s">
        <v>6825</v>
      </c>
      <c r="P847" s="5" t="s">
        <v>4237</v>
      </c>
      <c r="Q847" s="5" t="s">
        <v>1650</v>
      </c>
      <c r="R847" s="5">
        <v>0</v>
      </c>
      <c r="S847" s="6" t="s">
        <v>4237</v>
      </c>
      <c r="T847" s="4" t="str">
        <f>VLOOKUP(Table1[[#This Row],[Province_Number]],WikiTable[],3)</f>
        <v>North America</v>
      </c>
      <c r="U847" s="4" t="str">
        <f>VLOOKUP(Table1[[#This Row],[Province_Number]],WikiTable[],4)</f>
        <v>Yucatan / Central America / Mesoamerica</v>
      </c>
      <c r="V847" s="4" t="str">
        <f>VLOOKUP(Table1[[#This Row],[Province_Number]],WikiTable[],12)</f>
        <v>Mexico</v>
      </c>
      <c r="W847" s="7" t="str">
        <f>VLOOKUP(Table1[[#This Row],[Province_Number]],WikiTable[],11)</f>
        <v>Fish</v>
      </c>
      <c r="X847" s="4" t="str">
        <f>VLOOKUP(Table1[[#This Row],[Province_Number]],base[],3)</f>
        <v>COC</v>
      </c>
      <c r="Y847" s="7">
        <f>VLOOKUP(Table1[[#This Row],[Province_Number]],base[],11)</f>
        <v>4</v>
      </c>
      <c r="Z847" s="7">
        <f>VLOOKUP(Table1[[#This Row],[Province_Number]],base[],12)</f>
        <v>4</v>
      </c>
      <c r="AA847" s="7">
        <f>VLOOKUP(Table1[[#This Row],[Province_Number]],base[],13)</f>
        <v>1</v>
      </c>
      <c r="AB847" s="7" t="str">
        <f>VLOOKUP(Table1[[#This Row],[Province_Number]],base[],14)</f>
        <v>Sotuta</v>
      </c>
      <c r="AC847" s="7">
        <f>VLOOKUP(Table1[[#This Row],[Province_Number]],base[],15)</f>
        <v>0</v>
      </c>
    </row>
    <row r="848" spans="1:29" ht="16.5" hidden="1" thickTop="1" thickBot="1" x14ac:dyDescent="0.3">
      <c r="A848">
        <v>847</v>
      </c>
      <c r="B848" t="s">
        <v>1651</v>
      </c>
      <c r="C848" s="5" t="s">
        <v>1004</v>
      </c>
      <c r="D848" s="5" t="s">
        <v>1004</v>
      </c>
      <c r="E848" s="5" t="s">
        <v>1004</v>
      </c>
      <c r="F848" s="5" t="s">
        <v>1005</v>
      </c>
      <c r="G848" s="5" t="s">
        <v>77</v>
      </c>
      <c r="H848" s="5">
        <v>1000</v>
      </c>
      <c r="I848" s="5" t="s">
        <v>25</v>
      </c>
      <c r="J848" s="5" t="s">
        <v>16</v>
      </c>
      <c r="K848" s="5"/>
      <c r="L848" s="5"/>
      <c r="M848" s="5"/>
      <c r="N848" s="5"/>
      <c r="O848" s="5"/>
      <c r="P848" s="5"/>
      <c r="Q848" s="5"/>
      <c r="R848" s="5"/>
      <c r="S848" s="6"/>
      <c r="T848" s="4" t="str">
        <f>VLOOKUP(Table1[[#This Row],[Province_Number]],WikiTable[],3)</f>
        <v>North America</v>
      </c>
      <c r="U848" s="4" t="str">
        <f>VLOOKUP(Table1[[#This Row],[Province_Number]],WikiTable[],4)</f>
        <v>Central America / Mesoamerica</v>
      </c>
      <c r="V848" s="4" t="str">
        <f>VLOOKUP(Table1[[#This Row],[Province_Number]],WikiTable[],12)</f>
        <v>Mexico</v>
      </c>
      <c r="W848" s="7" t="str">
        <f>VLOOKUP(Table1[[#This Row],[Province_Number]],WikiTable[],11)</f>
        <v>Grain</v>
      </c>
      <c r="X848" s="4" t="str">
        <f>VLOOKUP(Table1[[#This Row],[Province_Number]],base[],3)</f>
        <v>MIX</v>
      </c>
      <c r="Y848" s="7">
        <f>VLOOKUP(Table1[[#This Row],[Province_Number]],base[],11)</f>
        <v>3</v>
      </c>
      <c r="Z848" s="7">
        <f>VLOOKUP(Table1[[#This Row],[Province_Number]],base[],12)</f>
        <v>3</v>
      </c>
      <c r="AA848" s="7">
        <f>VLOOKUP(Table1[[#This Row],[Province_Number]],base[],13)</f>
        <v>1</v>
      </c>
      <c r="AB848" s="7" t="str">
        <f>VLOOKUP(Table1[[#This Row],[Province_Number]],base[],14)</f>
        <v>Totopec</v>
      </c>
      <c r="AC848" s="7">
        <f>VLOOKUP(Table1[[#This Row],[Province_Number]],base[],15)</f>
        <v>0</v>
      </c>
    </row>
    <row r="849" spans="1:29" ht="16.5" hidden="1" thickTop="1" thickBot="1" x14ac:dyDescent="0.3">
      <c r="A849">
        <v>848</v>
      </c>
      <c r="B849" t="s">
        <v>1652</v>
      </c>
      <c r="C849" s="5" t="s">
        <v>1023</v>
      </c>
      <c r="D849" s="5" t="s">
        <v>1023</v>
      </c>
      <c r="E849" s="5" t="s">
        <v>1023</v>
      </c>
      <c r="F849" s="5" t="s">
        <v>76</v>
      </c>
      <c r="G849" s="5" t="s">
        <v>77</v>
      </c>
      <c r="H849" s="5">
        <v>1000</v>
      </c>
      <c r="I849" s="5" t="s">
        <v>896</v>
      </c>
      <c r="J849" s="5" t="s">
        <v>16</v>
      </c>
      <c r="K849" s="5"/>
      <c r="L849" s="5"/>
      <c r="M849" s="5"/>
      <c r="N849" s="5"/>
      <c r="O849" s="5"/>
      <c r="P849" s="5"/>
      <c r="Q849" s="5"/>
      <c r="R849" s="5"/>
      <c r="S849" s="6"/>
      <c r="T849" s="4" t="str">
        <f>VLOOKUP(Table1[[#This Row],[Province_Number]],WikiTable[],3)</f>
        <v>North America</v>
      </c>
      <c r="U849" s="4" t="str">
        <f>VLOOKUP(Table1[[#This Row],[Province_Number]],WikiTable[],4)</f>
        <v>Central America / Mesoamerica</v>
      </c>
      <c r="V849" s="4" t="str">
        <f>VLOOKUP(Table1[[#This Row],[Province_Number]],WikiTable[],12)</f>
        <v>Mexico</v>
      </c>
      <c r="W849" s="7" t="str">
        <f>VLOOKUP(Table1[[#This Row],[Province_Number]],WikiTable[],11)</f>
        <v>Spices</v>
      </c>
      <c r="X849" s="4" t="str">
        <f>VLOOKUP(Table1[[#This Row],[Province_Number]],base[],3)</f>
        <v>TOT</v>
      </c>
      <c r="Y849" s="7">
        <f>VLOOKUP(Table1[[#This Row],[Province_Number]],base[],11)</f>
        <v>2</v>
      </c>
      <c r="Z849" s="7">
        <f>VLOOKUP(Table1[[#This Row],[Province_Number]],base[],12)</f>
        <v>2</v>
      </c>
      <c r="AA849" s="7">
        <f>VLOOKUP(Table1[[#This Row],[Province_Number]],base[],13)</f>
        <v>1</v>
      </c>
      <c r="AB849" s="7" t="str">
        <f>VLOOKUP(Table1[[#This Row],[Province_Number]],base[],14)</f>
        <v>Tohancapan</v>
      </c>
      <c r="AC849" s="7">
        <f>VLOOKUP(Table1[[#This Row],[Province_Number]],base[],15)</f>
        <v>0</v>
      </c>
    </row>
    <row r="850" spans="1:29" ht="16.5" hidden="1" thickTop="1" thickBot="1" x14ac:dyDescent="0.3">
      <c r="A850">
        <v>849</v>
      </c>
      <c r="B850" t="s">
        <v>1653</v>
      </c>
      <c r="C850" s="5" t="s">
        <v>1004</v>
      </c>
      <c r="D850" s="5" t="s">
        <v>1004</v>
      </c>
      <c r="E850" s="5" t="s">
        <v>1004</v>
      </c>
      <c r="F850" s="5" t="s">
        <v>1005</v>
      </c>
      <c r="G850" s="5" t="s">
        <v>77</v>
      </c>
      <c r="H850" s="5">
        <v>1000</v>
      </c>
      <c r="I850" s="5" t="s">
        <v>25</v>
      </c>
      <c r="J850" s="5" t="s">
        <v>16</v>
      </c>
      <c r="K850" s="5"/>
      <c r="L850" s="5"/>
      <c r="M850" s="5"/>
      <c r="N850" s="5"/>
      <c r="O850" s="5"/>
      <c r="P850" s="5"/>
      <c r="Q850" s="5"/>
      <c r="R850" s="5"/>
      <c r="S850" s="6"/>
      <c r="T850" s="4" t="str">
        <f>VLOOKUP(Table1[[#This Row],[Province_Number]],WikiTable[],3)</f>
        <v>North America</v>
      </c>
      <c r="U850" s="4" t="str">
        <f>VLOOKUP(Table1[[#This Row],[Province_Number]],WikiTable[],4)</f>
        <v>Central America / Mesoamerica</v>
      </c>
      <c r="V850" s="4" t="str">
        <f>VLOOKUP(Table1[[#This Row],[Province_Number]],WikiTable[],12)</f>
        <v>Mexico</v>
      </c>
      <c r="W850" s="7" t="str">
        <f>VLOOKUP(Table1[[#This Row],[Province_Number]],WikiTable[],11)</f>
        <v>Gold</v>
      </c>
      <c r="X850" s="4" t="str">
        <f>VLOOKUP(Table1[[#This Row],[Province_Number]],base[],3)</f>
        <v>TLA</v>
      </c>
      <c r="Y850" s="7">
        <f>VLOOKUP(Table1[[#This Row],[Province_Number]],base[],11)</f>
        <v>4</v>
      </c>
      <c r="Z850" s="7">
        <f>VLOOKUP(Table1[[#This Row],[Province_Number]],base[],12)</f>
        <v>4</v>
      </c>
      <c r="AA850" s="7">
        <f>VLOOKUP(Table1[[#This Row],[Province_Number]],base[],13)</f>
        <v>1</v>
      </c>
      <c r="AB850" s="7" t="str">
        <f>VLOOKUP(Table1[[#This Row],[Province_Number]],base[],14)</f>
        <v>Acapulco</v>
      </c>
      <c r="AC850" s="7">
        <f>VLOOKUP(Table1[[#This Row],[Province_Number]],base[],15)</f>
        <v>0</v>
      </c>
    </row>
    <row r="851" spans="1:29" ht="16.5" hidden="1" thickTop="1" thickBot="1" x14ac:dyDescent="0.3">
      <c r="A851">
        <v>850</v>
      </c>
      <c r="B851" t="s">
        <v>1655</v>
      </c>
      <c r="C851" s="5" t="s">
        <v>1023</v>
      </c>
      <c r="D851" s="5" t="s">
        <v>1023</v>
      </c>
      <c r="E851" s="5" t="s">
        <v>1023</v>
      </c>
      <c r="F851" s="5" t="s">
        <v>76</v>
      </c>
      <c r="G851" s="5" t="s">
        <v>77</v>
      </c>
      <c r="H851" s="5">
        <v>1000</v>
      </c>
      <c r="I851" s="5" t="s">
        <v>896</v>
      </c>
      <c r="J851" s="5" t="s">
        <v>16</v>
      </c>
      <c r="K851" s="5"/>
      <c r="L851" s="5"/>
      <c r="M851" s="5"/>
      <c r="N851" s="5"/>
      <c r="O851" s="5"/>
      <c r="P851" s="5"/>
      <c r="Q851" s="5"/>
      <c r="R851" s="5"/>
      <c r="S851" s="6"/>
      <c r="T851" s="4" t="str">
        <f>VLOOKUP(Table1[[#This Row],[Province_Number]],WikiTable[],3)</f>
        <v>North America</v>
      </c>
      <c r="U851" s="4" t="str">
        <f>VLOOKUP(Table1[[#This Row],[Province_Number]],WikiTable[],4)</f>
        <v>Central America / Mesoamerica</v>
      </c>
      <c r="V851" s="4" t="str">
        <f>VLOOKUP(Table1[[#This Row],[Province_Number]],WikiTable[],12)</f>
        <v>Mexico</v>
      </c>
      <c r="W851" s="7" t="str">
        <f>VLOOKUP(Table1[[#This Row],[Province_Number]],WikiTable[],11)</f>
        <v>Sugar</v>
      </c>
      <c r="X851" s="4" t="str">
        <f>VLOOKUP(Table1[[#This Row],[Province_Number]],base[],3)</f>
        <v>TLX</v>
      </c>
      <c r="Y851" s="7">
        <f>VLOOKUP(Table1[[#This Row],[Province_Number]],base[],11)</f>
        <v>4</v>
      </c>
      <c r="Z851" s="7">
        <f>VLOOKUP(Table1[[#This Row],[Province_Number]],base[],12)</f>
        <v>4</v>
      </c>
      <c r="AA851" s="7">
        <f>VLOOKUP(Table1[[#This Row],[Province_Number]],base[],13)</f>
        <v>1</v>
      </c>
      <c r="AB851" s="7" t="str">
        <f>VLOOKUP(Table1[[#This Row],[Province_Number]],base[],14)</f>
        <v>Tlaxcala</v>
      </c>
      <c r="AC851" s="7">
        <f>VLOOKUP(Table1[[#This Row],[Province_Number]],base[],15)</f>
        <v>0</v>
      </c>
    </row>
    <row r="852" spans="1:29" ht="16.5" hidden="1" thickTop="1" thickBot="1" x14ac:dyDescent="0.3">
      <c r="A852">
        <v>851</v>
      </c>
      <c r="B852" t="s">
        <v>1656</v>
      </c>
      <c r="C852" s="5" t="s">
        <v>991</v>
      </c>
      <c r="D852" s="5" t="s">
        <v>991</v>
      </c>
      <c r="E852" s="5" t="s">
        <v>991</v>
      </c>
      <c r="F852" s="5" t="s">
        <v>992</v>
      </c>
      <c r="G852" s="5" t="s">
        <v>77</v>
      </c>
      <c r="H852" s="5">
        <v>1000</v>
      </c>
      <c r="I852" s="5" t="s">
        <v>25</v>
      </c>
      <c r="J852" s="5" t="s">
        <v>16</v>
      </c>
      <c r="K852" s="5"/>
      <c r="L852" s="5"/>
      <c r="M852" s="5"/>
      <c r="N852" s="5"/>
      <c r="O852" s="5"/>
      <c r="P852" s="5"/>
      <c r="Q852" s="5"/>
      <c r="R852" s="5"/>
      <c r="S852" s="6"/>
      <c r="T852" s="4" t="str">
        <f>VLOOKUP(Table1[[#This Row],[Province_Number]],WikiTable[],3)</f>
        <v>North America</v>
      </c>
      <c r="U852" s="4" t="str">
        <f>VLOOKUP(Table1[[#This Row],[Province_Number]],WikiTable[],4)</f>
        <v>Central America / Mesoamerica</v>
      </c>
      <c r="V852" s="4" t="str">
        <f>VLOOKUP(Table1[[#This Row],[Province_Number]],WikiTable[],12)</f>
        <v>Mexico</v>
      </c>
      <c r="W852" s="7" t="str">
        <f>VLOOKUP(Table1[[#This Row],[Province_Number]],WikiTable[],11)</f>
        <v>Fish</v>
      </c>
      <c r="X852" s="4" t="str">
        <f>VLOOKUP(Table1[[#This Row],[Province_Number]],base[],3)</f>
        <v>CLM</v>
      </c>
      <c r="Y852" s="7">
        <f>VLOOKUP(Table1[[#This Row],[Province_Number]],base[],11)</f>
        <v>3</v>
      </c>
      <c r="Z852" s="7">
        <f>VLOOKUP(Table1[[#This Row],[Province_Number]],base[],12)</f>
        <v>3</v>
      </c>
      <c r="AA852" s="7">
        <f>VLOOKUP(Table1[[#This Row],[Province_Number]],base[],13)</f>
        <v>1</v>
      </c>
      <c r="AB852" s="7" t="str">
        <f>VLOOKUP(Table1[[#This Row],[Province_Number]],base[],14)</f>
        <v>Tarasco</v>
      </c>
      <c r="AC852" s="7">
        <f>VLOOKUP(Table1[[#This Row],[Province_Number]],base[],15)</f>
        <v>50</v>
      </c>
    </row>
    <row r="853" spans="1:29" ht="16.5" hidden="1" thickTop="1" thickBot="1" x14ac:dyDescent="0.3">
      <c r="A853">
        <v>852</v>
      </c>
      <c r="B853" t="s">
        <v>1657</v>
      </c>
      <c r="C853" s="5" t="s">
        <v>13</v>
      </c>
      <c r="D853" s="5" t="s">
        <v>13</v>
      </c>
      <c r="E853" s="5" t="s">
        <v>13</v>
      </c>
      <c r="F853" s="5" t="s">
        <v>76</v>
      </c>
      <c r="G853" s="5" t="s">
        <v>77</v>
      </c>
      <c r="H853" s="5">
        <v>1000</v>
      </c>
      <c r="I853" s="5" t="s">
        <v>896</v>
      </c>
      <c r="J853" s="5" t="s">
        <v>16</v>
      </c>
      <c r="K853" s="5"/>
      <c r="L853" s="5">
        <v>7</v>
      </c>
      <c r="M853" s="5">
        <v>8</v>
      </c>
      <c r="N853" s="5">
        <v>6</v>
      </c>
      <c r="O853" s="5" t="s">
        <v>6840</v>
      </c>
      <c r="P853" s="5" t="s">
        <v>4237</v>
      </c>
      <c r="Q853" s="5" t="s">
        <v>6681</v>
      </c>
      <c r="R853" s="5">
        <v>0</v>
      </c>
      <c r="S853" s="6" t="s">
        <v>4237</v>
      </c>
      <c r="T853" s="4" t="str">
        <f>VLOOKUP(Table1[[#This Row],[Province_Number]],WikiTable[],3)</f>
        <v>North America</v>
      </c>
      <c r="U853" s="4" t="str">
        <f>VLOOKUP(Table1[[#This Row],[Province_Number]],WikiTable[],4)</f>
        <v>Central America / Mesoamerica</v>
      </c>
      <c r="V853" s="4" t="str">
        <f>VLOOKUP(Table1[[#This Row],[Province_Number]],WikiTable[],12)</f>
        <v>Mexico</v>
      </c>
      <c r="W853" s="7" t="str">
        <f>VLOOKUP(Table1[[#This Row],[Province_Number]],WikiTable[],11)</f>
        <v>Gold</v>
      </c>
      <c r="X853" s="4" t="str">
        <f>VLOOKUP(Table1[[#This Row],[Province_Number]],base[],3)</f>
        <v>AZT</v>
      </c>
      <c r="Y853" s="7">
        <f>VLOOKUP(Table1[[#This Row],[Province_Number]],base[],11)</f>
        <v>7</v>
      </c>
      <c r="Z853" s="7">
        <f>VLOOKUP(Table1[[#This Row],[Province_Number]],base[],12)</f>
        <v>7</v>
      </c>
      <c r="AA853" s="7">
        <f>VLOOKUP(Table1[[#This Row],[Province_Number]],base[],13)</f>
        <v>2</v>
      </c>
      <c r="AB853" s="7" t="str">
        <f>VLOOKUP(Table1[[#This Row],[Province_Number]],base[],14)</f>
        <v>Tenochtitlan</v>
      </c>
      <c r="AC853" s="7">
        <f>VLOOKUP(Table1[[#This Row],[Province_Number]],base[],15)</f>
        <v>0</v>
      </c>
    </row>
    <row r="854" spans="1:29" ht="16.5" hidden="1" thickTop="1" thickBot="1" x14ac:dyDescent="0.3">
      <c r="A854">
        <v>853</v>
      </c>
      <c r="B854" t="s">
        <v>1658</v>
      </c>
      <c r="C854" s="5" t="s">
        <v>13</v>
      </c>
      <c r="D854" s="5" t="s">
        <v>13</v>
      </c>
      <c r="E854" s="5" t="s">
        <v>13</v>
      </c>
      <c r="F854" s="5" t="s">
        <v>76</v>
      </c>
      <c r="G854" s="5" t="s">
        <v>77</v>
      </c>
      <c r="H854" s="5">
        <v>1000</v>
      </c>
      <c r="I854" s="5" t="s">
        <v>896</v>
      </c>
      <c r="J854" s="5" t="s">
        <v>16</v>
      </c>
      <c r="K854" s="5"/>
      <c r="L854" s="5">
        <v>3</v>
      </c>
      <c r="M854" s="5">
        <v>4</v>
      </c>
      <c r="N854" s="5">
        <v>3</v>
      </c>
      <c r="O854" s="5" t="s">
        <v>6836</v>
      </c>
      <c r="P854" s="5" t="s">
        <v>4237</v>
      </c>
      <c r="Q854" s="5" t="s">
        <v>1658</v>
      </c>
      <c r="R854" s="5">
        <v>0</v>
      </c>
      <c r="S854" s="6" t="s">
        <v>4237</v>
      </c>
      <c r="T854" s="4" t="str">
        <f>VLOOKUP(Table1[[#This Row],[Province_Number]],WikiTable[],3)</f>
        <v>North America</v>
      </c>
      <c r="U854" s="4" t="str">
        <f>VLOOKUP(Table1[[#This Row],[Province_Number]],WikiTable[],4)</f>
        <v>Central America / Mesoamerica</v>
      </c>
      <c r="V854" s="4" t="str">
        <f>VLOOKUP(Table1[[#This Row],[Province_Number]],WikiTable[],12)</f>
        <v>Mexico</v>
      </c>
      <c r="W854" s="7" t="str">
        <f>VLOOKUP(Table1[[#This Row],[Province_Number]],WikiTable[],11)</f>
        <v>Cotton</v>
      </c>
      <c r="X854" s="4" t="str">
        <f>VLOOKUP(Table1[[#This Row],[Province_Number]],base[],3)</f>
        <v>AZT</v>
      </c>
      <c r="Y854" s="7">
        <f>VLOOKUP(Table1[[#This Row],[Province_Number]],base[],11)</f>
        <v>3</v>
      </c>
      <c r="Z854" s="7">
        <f>VLOOKUP(Table1[[#This Row],[Province_Number]],base[],12)</f>
        <v>3</v>
      </c>
      <c r="AA854" s="7">
        <f>VLOOKUP(Table1[[#This Row],[Province_Number]],base[],13)</f>
        <v>1</v>
      </c>
      <c r="AB854" s="7" t="str">
        <f>VLOOKUP(Table1[[#This Row],[Province_Number]],base[],14)</f>
        <v>Huastec</v>
      </c>
      <c r="AC854" s="7">
        <f>VLOOKUP(Table1[[#This Row],[Province_Number]],base[],15)</f>
        <v>0</v>
      </c>
    </row>
    <row r="855" spans="1:29" ht="16.5" hidden="1" thickTop="1" thickBot="1" x14ac:dyDescent="0.3">
      <c r="A855">
        <v>854</v>
      </c>
      <c r="B855" t="s">
        <v>1659</v>
      </c>
      <c r="C855" s="5" t="s">
        <v>991</v>
      </c>
      <c r="D855" s="5" t="s">
        <v>991</v>
      </c>
      <c r="E855" s="5" t="s">
        <v>991</v>
      </c>
      <c r="F855" s="5" t="s">
        <v>992</v>
      </c>
      <c r="G855" s="5" t="s">
        <v>77</v>
      </c>
      <c r="H855" s="5">
        <v>1000</v>
      </c>
      <c r="I855" s="5" t="s">
        <v>25</v>
      </c>
      <c r="J855" s="5" t="s">
        <v>16</v>
      </c>
      <c r="K855" s="5"/>
      <c r="L855" s="5"/>
      <c r="M855" s="5"/>
      <c r="N855" s="5"/>
      <c r="O855" s="5"/>
      <c r="P855" s="5"/>
      <c r="Q855" s="5"/>
      <c r="R855" s="5"/>
      <c r="S855" s="6"/>
      <c r="T855" s="4" t="str">
        <f>VLOOKUP(Table1[[#This Row],[Province_Number]],WikiTable[],3)</f>
        <v>North America</v>
      </c>
      <c r="U855" s="4" t="str">
        <f>VLOOKUP(Table1[[#This Row],[Province_Number]],WikiTable[],4)</f>
        <v>Central America / Mesoamerica</v>
      </c>
      <c r="V855" s="4" t="str">
        <f>VLOOKUP(Table1[[#This Row],[Province_Number]],WikiTable[],12)</f>
        <v>Mexico</v>
      </c>
      <c r="W855" s="7" t="str">
        <f>VLOOKUP(Table1[[#This Row],[Province_Number]],WikiTable[],11)</f>
        <v>Grain</v>
      </c>
      <c r="X855" s="4" t="str">
        <f>VLOOKUP(Table1[[#This Row],[Province_Number]],base[],3)</f>
        <v>CLM</v>
      </c>
      <c r="Y855" s="7">
        <f>VLOOKUP(Table1[[#This Row],[Province_Number]],base[],11)</f>
        <v>4</v>
      </c>
      <c r="Z855" s="7">
        <f>VLOOKUP(Table1[[#This Row],[Province_Number]],base[],12)</f>
        <v>4</v>
      </c>
      <c r="AA855" s="7">
        <f>VLOOKUP(Table1[[#This Row],[Province_Number]],base[],13)</f>
        <v>3</v>
      </c>
      <c r="AB855" s="7" t="str">
        <f>VLOOKUP(Table1[[#This Row],[Province_Number]],base[],14)</f>
        <v>Sayultecas</v>
      </c>
      <c r="AC855" s="7">
        <f>VLOOKUP(Table1[[#This Row],[Province_Number]],base[],15)</f>
        <v>0</v>
      </c>
    </row>
    <row r="856" spans="1:29" ht="16.5" hidden="1" thickTop="1" thickBot="1" x14ac:dyDescent="0.3">
      <c r="A856">
        <v>855</v>
      </c>
      <c r="B856" t="s">
        <v>1660</v>
      </c>
      <c r="C856" s="5" t="s">
        <v>991</v>
      </c>
      <c r="D856" s="5" t="s">
        <v>991</v>
      </c>
      <c r="E856" s="5" t="s">
        <v>991</v>
      </c>
      <c r="F856" s="5" t="s">
        <v>992</v>
      </c>
      <c r="G856" s="5" t="s">
        <v>77</v>
      </c>
      <c r="H856" s="5">
        <v>1000</v>
      </c>
      <c r="I856" s="5" t="s">
        <v>25</v>
      </c>
      <c r="J856" s="5" t="s">
        <v>16</v>
      </c>
      <c r="K856" s="5"/>
      <c r="L856" s="5"/>
      <c r="M856" s="5"/>
      <c r="N856" s="5"/>
      <c r="O856" s="5"/>
      <c r="P856" s="5"/>
      <c r="Q856" s="5"/>
      <c r="R856" s="5"/>
      <c r="S856" s="6"/>
      <c r="T856" s="4" t="str">
        <f>VLOOKUP(Table1[[#This Row],[Province_Number]],WikiTable[],3)</f>
        <v>North America</v>
      </c>
      <c r="U856" s="4" t="str">
        <f>VLOOKUP(Table1[[#This Row],[Province_Number]],WikiTable[],4)</f>
        <v>Central America</v>
      </c>
      <c r="V856" s="4" t="str">
        <f>VLOOKUP(Table1[[#This Row],[Province_Number]],WikiTable[],12)</f>
        <v>Mexico</v>
      </c>
      <c r="W856" s="7" t="str">
        <f>VLOOKUP(Table1[[#This Row],[Province_Number]],WikiTable[],11)</f>
        <v>Unknown</v>
      </c>
      <c r="X856" s="4" t="str">
        <f>VLOOKUP(Table1[[#This Row],[Province_Number]],base[],3)</f>
        <v>SPA</v>
      </c>
      <c r="Y856" s="7">
        <f>VLOOKUP(Table1[[#This Row],[Province_Number]],base[],11)</f>
        <v>2</v>
      </c>
      <c r="Z856" s="7">
        <f>VLOOKUP(Table1[[#This Row],[Province_Number]],base[],12)</f>
        <v>1</v>
      </c>
      <c r="AA856" s="7">
        <f>VLOOKUP(Table1[[#This Row],[Province_Number]],base[],13)</f>
        <v>1</v>
      </c>
      <c r="AB856" s="7" t="str">
        <f>VLOOKUP(Table1[[#This Row],[Province_Number]],base[],14)</f>
        <v>Huichol</v>
      </c>
      <c r="AC856" s="7">
        <f>VLOOKUP(Table1[[#This Row],[Province_Number]],base[],15)</f>
        <v>0</v>
      </c>
    </row>
    <row r="857" spans="1:29" ht="16.5" hidden="1" thickTop="1" thickBot="1" x14ac:dyDescent="0.3">
      <c r="A857">
        <v>856</v>
      </c>
      <c r="B857" t="s">
        <v>1661</v>
      </c>
      <c r="C857" s="5" t="s">
        <v>13</v>
      </c>
      <c r="D857" s="5" t="s">
        <v>13</v>
      </c>
      <c r="E857" s="5" t="s">
        <v>13</v>
      </c>
      <c r="F857" s="5" t="s">
        <v>76</v>
      </c>
      <c r="G857" s="5" t="s">
        <v>77</v>
      </c>
      <c r="H857" s="5">
        <v>1000</v>
      </c>
      <c r="I857" s="5" t="s">
        <v>896</v>
      </c>
      <c r="J857" s="5" t="s">
        <v>16</v>
      </c>
      <c r="K857" s="5"/>
      <c r="L857" s="5">
        <v>2</v>
      </c>
      <c r="M857" s="5">
        <v>1</v>
      </c>
      <c r="N857" s="5">
        <v>1</v>
      </c>
      <c r="O857" s="5" t="s">
        <v>6826</v>
      </c>
      <c r="P857" s="5" t="s">
        <v>4237</v>
      </c>
      <c r="Q857" s="5" t="s">
        <v>1661</v>
      </c>
      <c r="R857" s="5">
        <v>0</v>
      </c>
      <c r="S857" s="6" t="s">
        <v>4237</v>
      </c>
      <c r="T857" s="4" t="str">
        <f>VLOOKUP(Table1[[#This Row],[Province_Number]],WikiTable[],3)</f>
        <v>North America</v>
      </c>
      <c r="U857" s="4" t="str">
        <f>VLOOKUP(Table1[[#This Row],[Province_Number]],WikiTable[],4)</f>
        <v>Central America</v>
      </c>
      <c r="V857" s="4" t="str">
        <f>VLOOKUP(Table1[[#This Row],[Province_Number]],WikiTable[],12)</f>
        <v>Mexico</v>
      </c>
      <c r="W857" s="7" t="str">
        <f>VLOOKUP(Table1[[#This Row],[Province_Number]],WikiTable[],11)</f>
        <v>Unknown</v>
      </c>
      <c r="X857" s="4" t="str">
        <f>VLOOKUP(Table1[[#This Row],[Province_Number]],base[],3)</f>
        <v>SPA</v>
      </c>
      <c r="Y857" s="7">
        <f>VLOOKUP(Table1[[#This Row],[Province_Number]],base[],11)</f>
        <v>1</v>
      </c>
      <c r="Z857" s="7">
        <f>VLOOKUP(Table1[[#This Row],[Province_Number]],base[],12)</f>
        <v>1</v>
      </c>
      <c r="AA857" s="7">
        <f>VLOOKUP(Table1[[#This Row],[Province_Number]],base[],13)</f>
        <v>1</v>
      </c>
      <c r="AB857" s="7" t="str">
        <f>VLOOKUP(Table1[[#This Row],[Province_Number]],base[],14)</f>
        <v>Zacatecas</v>
      </c>
      <c r="AC857" s="7">
        <f>VLOOKUP(Table1[[#This Row],[Province_Number]],base[],15)</f>
        <v>0</v>
      </c>
    </row>
    <row r="858" spans="1:29" ht="16.5" hidden="1" thickTop="1" thickBot="1" x14ac:dyDescent="0.3">
      <c r="A858">
        <v>857</v>
      </c>
      <c r="B858" t="s">
        <v>1662</v>
      </c>
      <c r="C858" s="5" t="s">
        <v>13</v>
      </c>
      <c r="D858" s="5" t="s">
        <v>13</v>
      </c>
      <c r="E858" s="5" t="s">
        <v>13</v>
      </c>
      <c r="F858" s="5" t="s">
        <v>76</v>
      </c>
      <c r="G858" s="5" t="s">
        <v>77</v>
      </c>
      <c r="H858" s="5">
        <v>1000</v>
      </c>
      <c r="I858" s="5" t="s">
        <v>896</v>
      </c>
      <c r="J858" s="5" t="s">
        <v>16</v>
      </c>
      <c r="K858" s="5"/>
      <c r="L858" s="5">
        <v>2</v>
      </c>
      <c r="M858" s="5">
        <v>2</v>
      </c>
      <c r="N858" s="5">
        <v>1</v>
      </c>
      <c r="O858" s="5" t="s">
        <v>6821</v>
      </c>
      <c r="P858" s="5" t="s">
        <v>4237</v>
      </c>
      <c r="Q858" s="5" t="s">
        <v>1662</v>
      </c>
      <c r="R858" s="5">
        <v>0</v>
      </c>
      <c r="S858" s="6" t="s">
        <v>4237</v>
      </c>
      <c r="T858" s="4" t="str">
        <f>VLOOKUP(Table1[[#This Row],[Province_Number]],WikiTable[],3)</f>
        <v>North America</v>
      </c>
      <c r="U858" s="4" t="str">
        <f>VLOOKUP(Table1[[#This Row],[Province_Number]],WikiTable[],4)</f>
        <v>Central America</v>
      </c>
      <c r="V858" s="4" t="str">
        <f>VLOOKUP(Table1[[#This Row],[Province_Number]],WikiTable[],12)</f>
        <v>Mexico</v>
      </c>
      <c r="W858" s="7" t="str">
        <f>VLOOKUP(Table1[[#This Row],[Province_Number]],WikiTable[],11)</f>
        <v>Unknown</v>
      </c>
      <c r="X858" s="4" t="str">
        <f>VLOOKUP(Table1[[#This Row],[Province_Number]],base[],3)</f>
        <v>SPA</v>
      </c>
      <c r="Y858" s="7">
        <f>VLOOKUP(Table1[[#This Row],[Province_Number]],base[],11)</f>
        <v>1</v>
      </c>
      <c r="Z858" s="7">
        <f>VLOOKUP(Table1[[#This Row],[Province_Number]],base[],12)</f>
        <v>1</v>
      </c>
      <c r="AA858" s="7">
        <f>VLOOKUP(Table1[[#This Row],[Province_Number]],base[],13)</f>
        <v>1</v>
      </c>
      <c r="AB858" s="7" t="str">
        <f>VLOOKUP(Table1[[#This Row],[Province_Number]],base[],14)</f>
        <v>Guachichil</v>
      </c>
      <c r="AC858" s="7">
        <f>VLOOKUP(Table1[[#This Row],[Province_Number]],base[],15)</f>
        <v>0</v>
      </c>
    </row>
    <row r="859" spans="1:29" ht="16.5" hidden="1" thickTop="1" thickBot="1" x14ac:dyDescent="0.3">
      <c r="A859">
        <v>858</v>
      </c>
      <c r="B859" t="s">
        <v>1663</v>
      </c>
      <c r="C859" s="5" t="s">
        <v>13</v>
      </c>
      <c r="D859" s="5" t="s">
        <v>13</v>
      </c>
      <c r="E859" s="5" t="s">
        <v>13</v>
      </c>
      <c r="F859" s="5" t="s">
        <v>76</v>
      </c>
      <c r="G859" s="5" t="s">
        <v>77</v>
      </c>
      <c r="H859" s="5">
        <v>1000</v>
      </c>
      <c r="I859" s="5" t="s">
        <v>896</v>
      </c>
      <c r="J859" s="5" t="s">
        <v>16</v>
      </c>
      <c r="K859" s="5"/>
      <c r="L859" s="5">
        <v>1</v>
      </c>
      <c r="M859" s="5">
        <v>2</v>
      </c>
      <c r="N859" s="5">
        <v>2</v>
      </c>
      <c r="O859" s="5" t="s">
        <v>6821</v>
      </c>
      <c r="P859" s="5" t="s">
        <v>4237</v>
      </c>
      <c r="Q859" s="5" t="s">
        <v>1663</v>
      </c>
      <c r="R859" s="5">
        <v>0</v>
      </c>
      <c r="S859" s="6" t="s">
        <v>4237</v>
      </c>
      <c r="T859" s="4" t="str">
        <f>VLOOKUP(Table1[[#This Row],[Province_Number]],WikiTable[],3)</f>
        <v>North America</v>
      </c>
      <c r="U859" s="4" t="str">
        <f>VLOOKUP(Table1[[#This Row],[Province_Number]],WikiTable[],4)</f>
        <v>Central America</v>
      </c>
      <c r="V859" s="4" t="str">
        <f>VLOOKUP(Table1[[#This Row],[Province_Number]],WikiTable[],12)</f>
        <v>Rio Grande</v>
      </c>
      <c r="W859" s="7" t="str">
        <f>VLOOKUP(Table1[[#This Row],[Province_Number]],WikiTable[],11)</f>
        <v>Unknown</v>
      </c>
      <c r="X859" s="4" t="str">
        <f>VLOOKUP(Table1[[#This Row],[Province_Number]],base[],3)</f>
        <v>SPA</v>
      </c>
      <c r="Y859" s="7">
        <f>VLOOKUP(Table1[[#This Row],[Province_Number]],base[],11)</f>
        <v>1</v>
      </c>
      <c r="Z859" s="7">
        <f>VLOOKUP(Table1[[#This Row],[Province_Number]],base[],12)</f>
        <v>1</v>
      </c>
      <c r="AA859" s="7">
        <f>VLOOKUP(Table1[[#This Row],[Province_Number]],base[],13)</f>
        <v>1</v>
      </c>
      <c r="AB859" s="7" t="str">
        <f>VLOOKUP(Table1[[#This Row],[Province_Number]],base[],14)</f>
        <v>Tamaulipas</v>
      </c>
      <c r="AC859" s="7">
        <f>VLOOKUP(Table1[[#This Row],[Province_Number]],base[],15)</f>
        <v>0</v>
      </c>
    </row>
    <row r="860" spans="1:29" ht="16.5" hidden="1" thickTop="1" thickBot="1" x14ac:dyDescent="0.3">
      <c r="A860">
        <v>859</v>
      </c>
      <c r="B860" t="s">
        <v>1664</v>
      </c>
      <c r="C860" s="5" t="s">
        <v>13</v>
      </c>
      <c r="D860" s="5" t="s">
        <v>13</v>
      </c>
      <c r="E860" s="5" t="s">
        <v>13</v>
      </c>
      <c r="F860" s="5" t="s">
        <v>76</v>
      </c>
      <c r="G860" s="5" t="s">
        <v>77</v>
      </c>
      <c r="H860" s="5">
        <v>1000</v>
      </c>
      <c r="I860" s="5" t="s">
        <v>896</v>
      </c>
      <c r="J860" s="5" t="s">
        <v>16</v>
      </c>
      <c r="K860" s="5"/>
      <c r="L860" s="5">
        <v>1</v>
      </c>
      <c r="M860" s="5">
        <v>2</v>
      </c>
      <c r="N860" s="5">
        <v>2</v>
      </c>
      <c r="O860" s="5" t="s">
        <v>6840</v>
      </c>
      <c r="P860" s="5" t="s">
        <v>4237</v>
      </c>
      <c r="Q860" s="5" t="s">
        <v>1664</v>
      </c>
      <c r="R860" s="5">
        <v>0</v>
      </c>
      <c r="S860" s="6" t="s">
        <v>4237</v>
      </c>
      <c r="T860" s="4" t="str">
        <f>VLOOKUP(Table1[[#This Row],[Province_Number]],WikiTable[],3)</f>
        <v>North America</v>
      </c>
      <c r="U860" s="4" t="str">
        <f>VLOOKUP(Table1[[#This Row],[Province_Number]],WikiTable[],4)</f>
        <v>Central America</v>
      </c>
      <c r="V860" s="4" t="str">
        <f>VLOOKUP(Table1[[#This Row],[Province_Number]],WikiTable[],12)</f>
        <v>Mexico</v>
      </c>
      <c r="W860" s="7" t="str">
        <f>VLOOKUP(Table1[[#This Row],[Province_Number]],WikiTable[],11)</f>
        <v>Unknown</v>
      </c>
      <c r="X860" s="4" t="str">
        <f>VLOOKUP(Table1[[#This Row],[Province_Number]],base[],3)</f>
        <v>SPA</v>
      </c>
      <c r="Y860" s="7">
        <f>VLOOKUP(Table1[[#This Row],[Province_Number]],base[],11)</f>
        <v>1</v>
      </c>
      <c r="Z860" s="7">
        <f>VLOOKUP(Table1[[#This Row],[Province_Number]],base[],12)</f>
        <v>1</v>
      </c>
      <c r="AA860" s="7">
        <f>VLOOKUP(Table1[[#This Row],[Province_Number]],base[],13)</f>
        <v>1</v>
      </c>
      <c r="AB860" s="7" t="str">
        <f>VLOOKUP(Table1[[#This Row],[Province_Number]],base[],14)</f>
        <v>Sinaloa</v>
      </c>
      <c r="AC860" s="7">
        <f>VLOOKUP(Table1[[#This Row],[Province_Number]],base[],15)</f>
        <v>0</v>
      </c>
    </row>
    <row r="861" spans="1:29" ht="16.5" hidden="1" thickTop="1" thickBot="1" x14ac:dyDescent="0.3">
      <c r="A861">
        <v>860</v>
      </c>
      <c r="B861" t="s">
        <v>1666</v>
      </c>
      <c r="C861" s="5" t="s">
        <v>13</v>
      </c>
      <c r="D861" s="5" t="s">
        <v>13</v>
      </c>
      <c r="E861" s="5" t="s">
        <v>13</v>
      </c>
      <c r="F861" s="5" t="s">
        <v>76</v>
      </c>
      <c r="G861" s="5" t="s">
        <v>77</v>
      </c>
      <c r="H861" s="5">
        <v>1000</v>
      </c>
      <c r="I861" s="5" t="s">
        <v>896</v>
      </c>
      <c r="J861" s="5" t="s">
        <v>16</v>
      </c>
      <c r="K861" s="5"/>
      <c r="L861" s="5">
        <v>2</v>
      </c>
      <c r="M861" s="5">
        <v>1</v>
      </c>
      <c r="N861" s="5">
        <v>2</v>
      </c>
      <c r="O861" s="5" t="s">
        <v>6821</v>
      </c>
      <c r="P861" s="5" t="s">
        <v>4237</v>
      </c>
      <c r="Q861" s="5" t="s">
        <v>1666</v>
      </c>
      <c r="R861" s="5">
        <v>0</v>
      </c>
      <c r="S861" s="6" t="s">
        <v>4237</v>
      </c>
      <c r="T861" s="4" t="str">
        <f>VLOOKUP(Table1[[#This Row],[Province_Number]],WikiTable[],3)</f>
        <v>North America</v>
      </c>
      <c r="U861" s="4" t="str">
        <f>VLOOKUP(Table1[[#This Row],[Province_Number]],WikiTable[],4)</f>
        <v>Central America</v>
      </c>
      <c r="V861" s="4" t="str">
        <f>VLOOKUP(Table1[[#This Row],[Province_Number]],WikiTable[],12)</f>
        <v>Mexico</v>
      </c>
      <c r="W861" s="7" t="str">
        <f>VLOOKUP(Table1[[#This Row],[Province_Number]],WikiTable[],11)</f>
        <v>Unknown</v>
      </c>
      <c r="X861" s="4" t="str">
        <f>VLOOKUP(Table1[[#This Row],[Province_Number]],base[],3)</f>
        <v>SPA</v>
      </c>
      <c r="Y861" s="7">
        <f>VLOOKUP(Table1[[#This Row],[Province_Number]],base[],11)</f>
        <v>1</v>
      </c>
      <c r="Z861" s="7">
        <f>VLOOKUP(Table1[[#This Row],[Province_Number]],base[],12)</f>
        <v>1</v>
      </c>
      <c r="AA861" s="7">
        <f>VLOOKUP(Table1[[#This Row],[Province_Number]],base[],13)</f>
        <v>1</v>
      </c>
      <c r="AB861" s="7" t="str">
        <f>VLOOKUP(Table1[[#This Row],[Province_Number]],base[],14)</f>
        <v>Tepehuan</v>
      </c>
      <c r="AC861" s="7">
        <f>VLOOKUP(Table1[[#This Row],[Province_Number]],base[],15)</f>
        <v>0</v>
      </c>
    </row>
    <row r="862" spans="1:29" ht="16.5" hidden="1" thickTop="1" thickBot="1" x14ac:dyDescent="0.3">
      <c r="A862">
        <v>861</v>
      </c>
      <c r="B862" t="s">
        <v>1667</v>
      </c>
      <c r="C862" s="5" t="s">
        <v>13</v>
      </c>
      <c r="D862" s="5" t="s">
        <v>13</v>
      </c>
      <c r="E862" s="5" t="s">
        <v>13</v>
      </c>
      <c r="F862" s="5" t="s">
        <v>76</v>
      </c>
      <c r="G862" s="5" t="s">
        <v>77</v>
      </c>
      <c r="H862" s="5">
        <v>1000</v>
      </c>
      <c r="I862" s="5" t="s">
        <v>896</v>
      </c>
      <c r="J862" s="5" t="s">
        <v>16</v>
      </c>
      <c r="K862" s="5"/>
      <c r="L862" s="5">
        <v>1</v>
      </c>
      <c r="M862" s="5">
        <v>1</v>
      </c>
      <c r="N862" s="5">
        <v>1</v>
      </c>
      <c r="O862" s="5" t="s">
        <v>6825</v>
      </c>
      <c r="P862" s="5" t="s">
        <v>4237</v>
      </c>
      <c r="Q862" s="5" t="s">
        <v>1667</v>
      </c>
      <c r="R862" s="5">
        <v>0</v>
      </c>
      <c r="S862" s="6" t="s">
        <v>4237</v>
      </c>
      <c r="T862" s="4" t="str">
        <f>VLOOKUP(Table1[[#This Row],[Province_Number]],WikiTable[],3)</f>
        <v>North America</v>
      </c>
      <c r="U862" s="4" t="str">
        <f>VLOOKUP(Table1[[#This Row],[Province_Number]],WikiTable[],4)</f>
        <v>Central America</v>
      </c>
      <c r="V862" s="4" t="str">
        <f>VLOOKUP(Table1[[#This Row],[Province_Number]],WikiTable[],12)</f>
        <v>Rio Grande</v>
      </c>
      <c r="W862" s="7" t="str">
        <f>VLOOKUP(Table1[[#This Row],[Province_Number]],WikiTable[],11)</f>
        <v>Unknown</v>
      </c>
      <c r="X862" s="4" t="str">
        <f>VLOOKUP(Table1[[#This Row],[Province_Number]],base[],3)</f>
        <v>SPA</v>
      </c>
      <c r="Y862" s="7">
        <f>VLOOKUP(Table1[[#This Row],[Province_Number]],base[],11)</f>
        <v>1</v>
      </c>
      <c r="Z862" s="7">
        <f>VLOOKUP(Table1[[#This Row],[Province_Number]],base[],12)</f>
        <v>1</v>
      </c>
      <c r="AA862" s="7">
        <f>VLOOKUP(Table1[[#This Row],[Province_Number]],base[],13)</f>
        <v>1</v>
      </c>
      <c r="AB862" s="7" t="str">
        <f>VLOOKUP(Table1[[#This Row],[Province_Number]],base[],14)</f>
        <v>Coahuila</v>
      </c>
      <c r="AC862" s="7">
        <f>VLOOKUP(Table1[[#This Row],[Province_Number]],base[],15)</f>
        <v>0</v>
      </c>
    </row>
    <row r="863" spans="1:29" ht="16.5" hidden="1" thickTop="1" thickBot="1" x14ac:dyDescent="0.3">
      <c r="A863">
        <v>862</v>
      </c>
      <c r="B863" t="s">
        <v>1668</v>
      </c>
      <c r="C863" s="5" t="s">
        <v>13</v>
      </c>
      <c r="D863" s="5" t="s">
        <v>13</v>
      </c>
      <c r="E863" s="5" t="s">
        <v>13</v>
      </c>
      <c r="F863" s="5" t="s">
        <v>76</v>
      </c>
      <c r="G863" s="5" t="s">
        <v>77</v>
      </c>
      <c r="H863" s="5">
        <v>1000</v>
      </c>
      <c r="I863" s="5" t="s">
        <v>896</v>
      </c>
      <c r="J863" s="5" t="s">
        <v>16</v>
      </c>
      <c r="K863" s="5"/>
      <c r="L863" s="5">
        <v>1</v>
      </c>
      <c r="M863" s="5">
        <v>1</v>
      </c>
      <c r="N863" s="5">
        <v>2</v>
      </c>
      <c r="O863" s="5" t="s">
        <v>6821</v>
      </c>
      <c r="P863" s="5" t="s">
        <v>4237</v>
      </c>
      <c r="Q863" s="5" t="s">
        <v>1668</v>
      </c>
      <c r="R863" s="5">
        <v>0</v>
      </c>
      <c r="S863" s="6" t="s">
        <v>4237</v>
      </c>
      <c r="T863" s="4" t="str">
        <f>VLOOKUP(Table1[[#This Row],[Province_Number]],WikiTable[],3)</f>
        <v>North America</v>
      </c>
      <c r="U863" s="4" t="str">
        <f>VLOOKUP(Table1[[#This Row],[Province_Number]],WikiTable[],4)</f>
        <v>Central America</v>
      </c>
      <c r="V863" s="4" t="str">
        <f>VLOOKUP(Table1[[#This Row],[Province_Number]],WikiTable[],12)</f>
        <v>California</v>
      </c>
      <c r="W863" s="7" t="str">
        <f>VLOOKUP(Table1[[#This Row],[Province_Number]],WikiTable[],11)</f>
        <v>Unknown</v>
      </c>
      <c r="X863" s="4" t="str">
        <f>VLOOKUP(Table1[[#This Row],[Province_Number]],base[],3)</f>
        <v>SPA</v>
      </c>
      <c r="Y863" s="7">
        <f>VLOOKUP(Table1[[#This Row],[Province_Number]],base[],11)</f>
        <v>1</v>
      </c>
      <c r="Z863" s="7">
        <f>VLOOKUP(Table1[[#This Row],[Province_Number]],base[],12)</f>
        <v>1</v>
      </c>
      <c r="AA863" s="7">
        <f>VLOOKUP(Table1[[#This Row],[Province_Number]],base[],13)</f>
        <v>1</v>
      </c>
      <c r="AB863" s="7" t="str">
        <f>VLOOKUP(Table1[[#This Row],[Province_Number]],base[],14)</f>
        <v>Yaqui</v>
      </c>
      <c r="AC863" s="7">
        <f>VLOOKUP(Table1[[#This Row],[Province_Number]],base[],15)</f>
        <v>0</v>
      </c>
    </row>
    <row r="864" spans="1:29" ht="16.5" hidden="1" thickTop="1" thickBot="1" x14ac:dyDescent="0.3">
      <c r="A864">
        <v>863</v>
      </c>
      <c r="B864" t="s">
        <v>1669</v>
      </c>
      <c r="C864" s="5" t="s">
        <v>13</v>
      </c>
      <c r="D864" s="5" t="s">
        <v>13</v>
      </c>
      <c r="E864" s="5" t="s">
        <v>13</v>
      </c>
      <c r="F864" s="5" t="s">
        <v>76</v>
      </c>
      <c r="G864" s="5" t="s">
        <v>77</v>
      </c>
      <c r="H864" s="5">
        <v>1000</v>
      </c>
      <c r="I864" s="5" t="s">
        <v>896</v>
      </c>
      <c r="J864" s="5" t="s">
        <v>16</v>
      </c>
      <c r="K864" s="5"/>
      <c r="L864" s="5">
        <v>1</v>
      </c>
      <c r="M864" s="5">
        <v>1</v>
      </c>
      <c r="N864" s="5">
        <v>2</v>
      </c>
      <c r="O864" s="5" t="s">
        <v>6837</v>
      </c>
      <c r="P864" s="5" t="s">
        <v>4237</v>
      </c>
      <c r="Q864" s="5" t="s">
        <v>1669</v>
      </c>
      <c r="R864" s="5">
        <v>0</v>
      </c>
      <c r="S864" s="6" t="s">
        <v>4237</v>
      </c>
      <c r="T864" s="4" t="str">
        <f>VLOOKUP(Table1[[#This Row],[Province_Number]],WikiTable[],3)</f>
        <v>North America</v>
      </c>
      <c r="U864" s="4" t="str">
        <f>VLOOKUP(Table1[[#This Row],[Province_Number]],WikiTable[],4)</f>
        <v>Central America</v>
      </c>
      <c r="V864" s="4" t="str">
        <f>VLOOKUP(Table1[[#This Row],[Province_Number]],WikiTable[],12)</f>
        <v>Rio Grande</v>
      </c>
      <c r="W864" s="7" t="str">
        <f>VLOOKUP(Table1[[#This Row],[Province_Number]],WikiTable[],11)</f>
        <v>Unknown</v>
      </c>
      <c r="X864" s="4" t="str">
        <f>VLOOKUP(Table1[[#This Row],[Province_Number]],base[],3)</f>
        <v>SPA</v>
      </c>
      <c r="Y864" s="7">
        <f>VLOOKUP(Table1[[#This Row],[Province_Number]],base[],11)</f>
        <v>1</v>
      </c>
      <c r="Z864" s="7">
        <f>VLOOKUP(Table1[[#This Row],[Province_Number]],base[],12)</f>
        <v>1</v>
      </c>
      <c r="AA864" s="7">
        <f>VLOOKUP(Table1[[#This Row],[Province_Number]],base[],13)</f>
        <v>1</v>
      </c>
      <c r="AB864" s="7" t="str">
        <f>VLOOKUP(Table1[[#This Row],[Province_Number]],base[],14)</f>
        <v>Suma</v>
      </c>
      <c r="AC864" s="7">
        <f>VLOOKUP(Table1[[#This Row],[Province_Number]],base[],15)</f>
        <v>0</v>
      </c>
    </row>
    <row r="865" spans="1:29" ht="16.5" hidden="1" thickTop="1" thickBot="1" x14ac:dyDescent="0.3">
      <c r="A865">
        <v>864</v>
      </c>
      <c r="B865" t="s">
        <v>1670</v>
      </c>
      <c r="C865" s="5" t="s">
        <v>13</v>
      </c>
      <c r="D865" s="5" t="s">
        <v>13</v>
      </c>
      <c r="E865" s="5" t="s">
        <v>13</v>
      </c>
      <c r="F865" s="5" t="s">
        <v>76</v>
      </c>
      <c r="G865" s="5" t="s">
        <v>77</v>
      </c>
      <c r="H865" s="5">
        <v>1000</v>
      </c>
      <c r="I865" s="5" t="s">
        <v>896</v>
      </c>
      <c r="J865" s="5" t="s">
        <v>16</v>
      </c>
      <c r="K865" s="5"/>
      <c r="L865" s="5">
        <v>1</v>
      </c>
      <c r="M865" s="5">
        <v>1</v>
      </c>
      <c r="N865" s="5">
        <v>1</v>
      </c>
      <c r="O865" s="5" t="s">
        <v>6843</v>
      </c>
      <c r="P865" s="5" t="s">
        <v>4237</v>
      </c>
      <c r="Q865" s="5" t="s">
        <v>1670</v>
      </c>
      <c r="R865" s="5">
        <v>0</v>
      </c>
      <c r="S865" s="6" t="s">
        <v>4237</v>
      </c>
      <c r="T865" s="4" t="str">
        <f>VLOOKUP(Table1[[#This Row],[Province_Number]],WikiTable[],3)</f>
        <v>North America</v>
      </c>
      <c r="U865" s="4" t="str">
        <f>VLOOKUP(Table1[[#This Row],[Province_Number]],WikiTable[],4)</f>
        <v>Central America</v>
      </c>
      <c r="V865" s="4" t="str">
        <f>VLOOKUP(Table1[[#This Row],[Province_Number]],WikiTable[],12)</f>
        <v>Rio Grande</v>
      </c>
      <c r="W865" s="7" t="str">
        <f>VLOOKUP(Table1[[#This Row],[Province_Number]],WikiTable[],11)</f>
        <v>Unknown</v>
      </c>
      <c r="X865" s="4" t="str">
        <f>VLOOKUP(Table1[[#This Row],[Province_Number]],base[],3)</f>
        <v>SPA</v>
      </c>
      <c r="Y865" s="7">
        <f>VLOOKUP(Table1[[#This Row],[Province_Number]],base[],11)</f>
        <v>1</v>
      </c>
      <c r="Z865" s="7">
        <f>VLOOKUP(Table1[[#This Row],[Province_Number]],base[],12)</f>
        <v>1</v>
      </c>
      <c r="AA865" s="7">
        <f>VLOOKUP(Table1[[#This Row],[Province_Number]],base[],13)</f>
        <v>1</v>
      </c>
      <c r="AB865" s="7" t="str">
        <f>VLOOKUP(Table1[[#This Row],[Province_Number]],base[],14)</f>
        <v>Concho</v>
      </c>
      <c r="AC865" s="7">
        <f>VLOOKUP(Table1[[#This Row],[Province_Number]],base[],15)</f>
        <v>0</v>
      </c>
    </row>
    <row r="866" spans="1:29" ht="16.5" hidden="1" thickTop="1" thickBot="1" x14ac:dyDescent="0.3">
      <c r="A866">
        <v>865</v>
      </c>
      <c r="B866" t="s">
        <v>1671</v>
      </c>
      <c r="C866" s="5" t="s">
        <v>13</v>
      </c>
      <c r="D866" s="5" t="s">
        <v>13</v>
      </c>
      <c r="E866" s="5" t="s">
        <v>13</v>
      </c>
      <c r="F866" s="5" t="s">
        <v>76</v>
      </c>
      <c r="G866" s="5" t="s">
        <v>77</v>
      </c>
      <c r="H866" s="5">
        <v>1000</v>
      </c>
      <c r="I866" s="5" t="s">
        <v>896</v>
      </c>
      <c r="J866" s="5" t="s">
        <v>16</v>
      </c>
      <c r="K866" s="5"/>
      <c r="L866" s="5">
        <v>1</v>
      </c>
      <c r="M866" s="5">
        <v>2</v>
      </c>
      <c r="N866" s="5">
        <v>2</v>
      </c>
      <c r="O866" s="5" t="s">
        <v>6841</v>
      </c>
      <c r="P866" s="5" t="s">
        <v>4237</v>
      </c>
      <c r="Q866" s="5" t="s">
        <v>1671</v>
      </c>
      <c r="R866" s="5">
        <v>0</v>
      </c>
      <c r="S866" s="6" t="s">
        <v>4237</v>
      </c>
      <c r="T866" s="4" t="str">
        <f>VLOOKUP(Table1[[#This Row],[Province_Number]],WikiTable[],3)</f>
        <v>North America</v>
      </c>
      <c r="U866" s="4" t="str">
        <f>VLOOKUP(Table1[[#This Row],[Province_Number]],WikiTable[],4)</f>
        <v>Central America</v>
      </c>
      <c r="V866" s="4" t="str">
        <f>VLOOKUP(Table1[[#This Row],[Province_Number]],WikiTable[],12)</f>
        <v>California</v>
      </c>
      <c r="W866" s="7" t="str">
        <f>VLOOKUP(Table1[[#This Row],[Province_Number]],WikiTable[],11)</f>
        <v>Unknown</v>
      </c>
      <c r="X866" s="4" t="str">
        <f>VLOOKUP(Table1[[#This Row],[Province_Number]],base[],3)</f>
        <v>SPA</v>
      </c>
      <c r="Y866" s="7">
        <f>VLOOKUP(Table1[[#This Row],[Province_Number]],base[],11)</f>
        <v>1</v>
      </c>
      <c r="Z866" s="7">
        <f>VLOOKUP(Table1[[#This Row],[Province_Number]],base[],12)</f>
        <v>1</v>
      </c>
      <c r="AA866" s="7">
        <f>VLOOKUP(Table1[[#This Row],[Province_Number]],base[],13)</f>
        <v>1</v>
      </c>
      <c r="AB866" s="7" t="str">
        <f>VLOOKUP(Table1[[#This Row],[Province_Number]],base[],14)</f>
        <v>Cochimi</v>
      </c>
      <c r="AC866" s="7">
        <f>VLOOKUP(Table1[[#This Row],[Province_Number]],base[],15)</f>
        <v>0</v>
      </c>
    </row>
    <row r="867" spans="1:29" ht="16.5" hidden="1" thickTop="1" thickBot="1" x14ac:dyDescent="0.3">
      <c r="A867">
        <v>866</v>
      </c>
      <c r="B867" t="s">
        <v>1672</v>
      </c>
      <c r="C867" s="5" t="s">
        <v>13</v>
      </c>
      <c r="D867" s="5" t="s">
        <v>13</v>
      </c>
      <c r="E867" s="5" t="s">
        <v>13</v>
      </c>
      <c r="F867" s="5" t="s">
        <v>76</v>
      </c>
      <c r="G867" s="5" t="s">
        <v>77</v>
      </c>
      <c r="H867" s="5">
        <v>1000</v>
      </c>
      <c r="I867" s="5" t="s">
        <v>896</v>
      </c>
      <c r="J867" s="5" t="s">
        <v>16</v>
      </c>
      <c r="K867" s="5"/>
      <c r="L867" s="5">
        <v>1</v>
      </c>
      <c r="M867" s="5">
        <v>1</v>
      </c>
      <c r="N867" s="5">
        <v>2</v>
      </c>
      <c r="O867" s="5" t="s">
        <v>6821</v>
      </c>
      <c r="P867" s="5" t="s">
        <v>4237</v>
      </c>
      <c r="Q867" s="5" t="s">
        <v>1672</v>
      </c>
      <c r="R867" s="5">
        <v>0</v>
      </c>
      <c r="S867" s="6" t="s">
        <v>4237</v>
      </c>
      <c r="T867" s="4" t="str">
        <f>VLOOKUP(Table1[[#This Row],[Province_Number]],WikiTable[],3)</f>
        <v>North America</v>
      </c>
      <c r="U867" s="4" t="str">
        <f>VLOOKUP(Table1[[#This Row],[Province_Number]],WikiTable[],4)</f>
        <v>Central America</v>
      </c>
      <c r="V867" s="4" t="str">
        <f>VLOOKUP(Table1[[#This Row],[Province_Number]],WikiTable[],12)</f>
        <v>California</v>
      </c>
      <c r="W867" s="7" t="str">
        <f>VLOOKUP(Table1[[#This Row],[Province_Number]],WikiTable[],11)</f>
        <v>Unknown</v>
      </c>
      <c r="X867" s="4" t="str">
        <f>VLOOKUP(Table1[[#This Row],[Province_Number]],base[],3)</f>
        <v>SPA</v>
      </c>
      <c r="Y867" s="7">
        <f>VLOOKUP(Table1[[#This Row],[Province_Number]],base[],11)</f>
        <v>1</v>
      </c>
      <c r="Z867" s="7">
        <f>VLOOKUP(Table1[[#This Row],[Province_Number]],base[],12)</f>
        <v>1</v>
      </c>
      <c r="AA867" s="7">
        <f>VLOOKUP(Table1[[#This Row],[Province_Number]],base[],13)</f>
        <v>1</v>
      </c>
      <c r="AB867" s="7" t="str">
        <f>VLOOKUP(Table1[[#This Row],[Province_Number]],base[],14)</f>
        <v>Guaycura</v>
      </c>
      <c r="AC867" s="7">
        <f>VLOOKUP(Table1[[#This Row],[Province_Number]],base[],15)</f>
        <v>0</v>
      </c>
    </row>
    <row r="868" spans="1:29" ht="16.5" hidden="1" thickTop="1" thickBot="1" x14ac:dyDescent="0.3">
      <c r="A868">
        <v>867</v>
      </c>
      <c r="B868" t="s">
        <v>1673</v>
      </c>
      <c r="C868" s="5" t="s">
        <v>556</v>
      </c>
      <c r="D868" s="5" t="s">
        <v>556</v>
      </c>
      <c r="E868" s="5" t="s">
        <v>556</v>
      </c>
      <c r="F868" s="5" t="s">
        <v>557</v>
      </c>
      <c r="G868" s="5" t="s">
        <v>544</v>
      </c>
      <c r="H868" s="5">
        <v>1000</v>
      </c>
      <c r="I868" s="5" t="s">
        <v>25</v>
      </c>
      <c r="J868" s="5" t="s">
        <v>16</v>
      </c>
      <c r="K868" s="5"/>
      <c r="L868" s="5"/>
      <c r="M868" s="5"/>
      <c r="N868" s="5"/>
      <c r="O868" s="5"/>
      <c r="P868" s="5"/>
      <c r="Q868" s="5"/>
      <c r="R868" s="5"/>
      <c r="S868" s="6"/>
      <c r="T868" s="4" t="str">
        <f>VLOOKUP(Table1[[#This Row],[Province_Number]],WikiTable[],3)</f>
        <v>North America</v>
      </c>
      <c r="U868" s="4" t="str">
        <f>VLOOKUP(Table1[[#This Row],[Province_Number]],WikiTable[],4)</f>
        <v>Western America</v>
      </c>
      <c r="V868" s="4" t="str">
        <f>VLOOKUP(Table1[[#This Row],[Province_Number]],WikiTable[],12)</f>
        <v>California</v>
      </c>
      <c r="W868" s="7" t="str">
        <f>VLOOKUP(Table1[[#This Row],[Province_Number]],WikiTable[],11)</f>
        <v>Unknown</v>
      </c>
      <c r="X868" s="4">
        <f>VLOOKUP(Table1[[#This Row],[Province_Number]],base[],3)</f>
        <v>0</v>
      </c>
      <c r="Y868" s="7">
        <f>VLOOKUP(Table1[[#This Row],[Province_Number]],base[],11)</f>
        <v>1</v>
      </c>
      <c r="Z868" s="7">
        <f>VLOOKUP(Table1[[#This Row],[Province_Number]],base[],12)</f>
        <v>1</v>
      </c>
      <c r="AA868" s="7">
        <f>VLOOKUP(Table1[[#This Row],[Province_Number]],base[],13)</f>
        <v>1</v>
      </c>
      <c r="AB868" s="7" t="str">
        <f>VLOOKUP(Table1[[#This Row],[Province_Number]],base[],14)</f>
        <v>Cahuila</v>
      </c>
      <c r="AC868" s="7">
        <f>VLOOKUP(Table1[[#This Row],[Province_Number]],base[],15)</f>
        <v>0</v>
      </c>
    </row>
    <row r="869" spans="1:29" ht="16.5" hidden="1" thickTop="1" thickBot="1" x14ac:dyDescent="0.3">
      <c r="A869">
        <v>868</v>
      </c>
      <c r="B869" t="s">
        <v>1674</v>
      </c>
      <c r="C869" s="5" t="s">
        <v>556</v>
      </c>
      <c r="D869" s="5" t="s">
        <v>556</v>
      </c>
      <c r="E869" s="5" t="s">
        <v>556</v>
      </c>
      <c r="F869" s="5" t="s">
        <v>557</v>
      </c>
      <c r="G869" s="5" t="s">
        <v>544</v>
      </c>
      <c r="H869" s="5">
        <v>1000</v>
      </c>
      <c r="I869" s="5" t="s">
        <v>25</v>
      </c>
      <c r="J869" s="5" t="s">
        <v>16</v>
      </c>
      <c r="K869" s="5"/>
      <c r="L869" s="5"/>
      <c r="M869" s="5"/>
      <c r="N869" s="5"/>
      <c r="O869" s="5"/>
      <c r="P869" s="5"/>
      <c r="Q869" s="5"/>
      <c r="R869" s="5"/>
      <c r="S869" s="6"/>
      <c r="T869" s="4" t="str">
        <f>VLOOKUP(Table1[[#This Row],[Province_Number]],WikiTable[],3)</f>
        <v>North America</v>
      </c>
      <c r="U869" s="4" t="str">
        <f>VLOOKUP(Table1[[#This Row],[Province_Number]],WikiTable[],4)</f>
        <v>Western America</v>
      </c>
      <c r="V869" s="4" t="str">
        <f>VLOOKUP(Table1[[#This Row],[Province_Number]],WikiTable[],12)</f>
        <v>California</v>
      </c>
      <c r="W869" s="7" t="str">
        <f>VLOOKUP(Table1[[#This Row],[Province_Number]],WikiTable[],11)</f>
        <v>Unknown</v>
      </c>
      <c r="X869" s="4" t="str">
        <f>VLOOKUP(Table1[[#This Row],[Province_Number]],base[],3)</f>
        <v>SPA</v>
      </c>
      <c r="Y869" s="7">
        <f>VLOOKUP(Table1[[#This Row],[Province_Number]],base[],11)</f>
        <v>1</v>
      </c>
      <c r="Z869" s="7">
        <f>VLOOKUP(Table1[[#This Row],[Province_Number]],base[],12)</f>
        <v>1</v>
      </c>
      <c r="AA869" s="7">
        <f>VLOOKUP(Table1[[#This Row],[Province_Number]],base[],13)</f>
        <v>1</v>
      </c>
      <c r="AB869" s="7" t="str">
        <f>VLOOKUP(Table1[[#This Row],[Province_Number]],base[],14)</f>
        <v>Chumash</v>
      </c>
      <c r="AC869" s="7">
        <f>VLOOKUP(Table1[[#This Row],[Province_Number]],base[],15)</f>
        <v>0</v>
      </c>
    </row>
    <row r="870" spans="1:29" ht="16.5" hidden="1" thickTop="1" thickBot="1" x14ac:dyDescent="0.3">
      <c r="A870">
        <v>869</v>
      </c>
      <c r="B870" t="s">
        <v>1675</v>
      </c>
      <c r="C870" s="5" t="s">
        <v>556</v>
      </c>
      <c r="D870" s="5" t="s">
        <v>556</v>
      </c>
      <c r="E870" s="5" t="s">
        <v>556</v>
      </c>
      <c r="F870" s="5" t="s">
        <v>557</v>
      </c>
      <c r="G870" s="5" t="s">
        <v>544</v>
      </c>
      <c r="H870" s="5">
        <v>1000</v>
      </c>
      <c r="I870" s="5" t="s">
        <v>25</v>
      </c>
      <c r="J870" s="5" t="s">
        <v>16</v>
      </c>
      <c r="K870" s="5"/>
      <c r="L870" s="5"/>
      <c r="M870" s="5"/>
      <c r="N870" s="5"/>
      <c r="O870" s="5"/>
      <c r="P870" s="5"/>
      <c r="Q870" s="5"/>
      <c r="R870" s="5"/>
      <c r="S870" s="6"/>
      <c r="T870" s="4" t="str">
        <f>VLOOKUP(Table1[[#This Row],[Province_Number]],WikiTable[],3)</f>
        <v>North America</v>
      </c>
      <c r="U870" s="4" t="str">
        <f>VLOOKUP(Table1[[#This Row],[Province_Number]],WikiTable[],4)</f>
        <v>Western America</v>
      </c>
      <c r="V870" s="4" t="str">
        <f>VLOOKUP(Table1[[#This Row],[Province_Number]],WikiTable[],12)</f>
        <v>California</v>
      </c>
      <c r="W870" s="7" t="str">
        <f>VLOOKUP(Table1[[#This Row],[Province_Number]],WikiTable[],11)</f>
        <v>Unknown</v>
      </c>
      <c r="X870" s="4" t="str">
        <f>VLOOKUP(Table1[[#This Row],[Province_Number]],base[],3)</f>
        <v>SPA</v>
      </c>
      <c r="Y870" s="7">
        <f>VLOOKUP(Table1[[#This Row],[Province_Number]],base[],11)</f>
        <v>1</v>
      </c>
      <c r="Z870" s="7">
        <f>VLOOKUP(Table1[[#This Row],[Province_Number]],base[],12)</f>
        <v>1</v>
      </c>
      <c r="AA870" s="7">
        <f>VLOOKUP(Table1[[#This Row],[Province_Number]],base[],13)</f>
        <v>1</v>
      </c>
      <c r="AB870" s="7" t="str">
        <f>VLOOKUP(Table1[[#This Row],[Province_Number]],base[],14)</f>
        <v>Salinan</v>
      </c>
      <c r="AC870" s="7">
        <f>VLOOKUP(Table1[[#This Row],[Province_Number]],base[],15)</f>
        <v>0</v>
      </c>
    </row>
    <row r="871" spans="1:29" ht="16.5" hidden="1" thickTop="1" thickBot="1" x14ac:dyDescent="0.3">
      <c r="A871">
        <v>870</v>
      </c>
      <c r="B871" t="s">
        <v>1677</v>
      </c>
      <c r="C871" s="5" t="s">
        <v>556</v>
      </c>
      <c r="D871" s="5" t="s">
        <v>556</v>
      </c>
      <c r="E871" s="5" t="s">
        <v>556</v>
      </c>
      <c r="F871" s="5" t="s">
        <v>557</v>
      </c>
      <c r="G871" s="5" t="s">
        <v>544</v>
      </c>
      <c r="H871" s="5">
        <v>1000</v>
      </c>
      <c r="I871" s="5" t="s">
        <v>25</v>
      </c>
      <c r="J871" s="5" t="s">
        <v>16</v>
      </c>
      <c r="K871" s="5"/>
      <c r="L871" s="5"/>
      <c r="M871" s="5"/>
      <c r="N871" s="5"/>
      <c r="O871" s="5"/>
      <c r="P871" s="5"/>
      <c r="Q871" s="5"/>
      <c r="R871" s="5"/>
      <c r="S871" s="6"/>
      <c r="T871" s="4" t="str">
        <f>VLOOKUP(Table1[[#This Row],[Province_Number]],WikiTable[],3)</f>
        <v>North America</v>
      </c>
      <c r="U871" s="4" t="str">
        <f>VLOOKUP(Table1[[#This Row],[Province_Number]],WikiTable[],4)</f>
        <v>Western America</v>
      </c>
      <c r="V871" s="4" t="str">
        <f>VLOOKUP(Table1[[#This Row],[Province_Number]],WikiTable[],12)</f>
        <v>California</v>
      </c>
      <c r="W871" s="7" t="str">
        <f>VLOOKUP(Table1[[#This Row],[Province_Number]],WikiTable[],11)</f>
        <v>Unknown</v>
      </c>
      <c r="X871" s="4">
        <f>VLOOKUP(Table1[[#This Row],[Province_Number]],base[],3)</f>
        <v>0</v>
      </c>
      <c r="Y871" s="7">
        <f>VLOOKUP(Table1[[#This Row],[Province_Number]],base[],11)</f>
        <v>1</v>
      </c>
      <c r="Z871" s="7">
        <f>VLOOKUP(Table1[[#This Row],[Province_Number]],base[],12)</f>
        <v>1</v>
      </c>
      <c r="AA871" s="7">
        <f>VLOOKUP(Table1[[#This Row],[Province_Number]],base[],13)</f>
        <v>1</v>
      </c>
      <c r="AB871" s="7" t="str">
        <f>VLOOKUP(Table1[[#This Row],[Province_Number]],base[],14)</f>
        <v>Yorkuts</v>
      </c>
      <c r="AC871" s="7">
        <f>VLOOKUP(Table1[[#This Row],[Province_Number]],base[],15)</f>
        <v>0</v>
      </c>
    </row>
    <row r="872" spans="1:29" ht="16.5" hidden="1" thickTop="1" thickBot="1" x14ac:dyDescent="0.3">
      <c r="A872">
        <v>871</v>
      </c>
      <c r="B872" t="s">
        <v>2763</v>
      </c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7" t="str">
        <f>VLOOKUP(Table1[[#This Row],[Province_Number]],WikiTable[],3)</f>
        <v>North America</v>
      </c>
      <c r="U872" s="7" t="str">
        <f>VLOOKUP(Table1[[#This Row],[Province_Number]],WikiTable[],4)</f>
        <v>Western America</v>
      </c>
      <c r="V872" s="7" t="str">
        <f>VLOOKUP(Table1[[#This Row],[Province_Number]],WikiTable[],12)</f>
        <v>California</v>
      </c>
      <c r="W872" s="7" t="str">
        <f>VLOOKUP(Table1[[#This Row],[Province_Number]],WikiTable[],11)</f>
        <v>Unknown</v>
      </c>
      <c r="X872" s="7" t="str">
        <f>VLOOKUP(Table1[[#This Row],[Province_Number]],base[],3)</f>
        <v>RUS</v>
      </c>
      <c r="Y872" s="7">
        <f>VLOOKUP(Table1[[#This Row],[Province_Number]],base[],11)</f>
        <v>1</v>
      </c>
      <c r="Z872" s="7">
        <f>VLOOKUP(Table1[[#This Row],[Province_Number]],base[],12)</f>
        <v>1</v>
      </c>
      <c r="AA872" s="7">
        <f>VLOOKUP(Table1[[#This Row],[Province_Number]],base[],13)</f>
        <v>1</v>
      </c>
      <c r="AB872" s="7" t="str">
        <f>VLOOKUP(Table1[[#This Row],[Province_Number]],base[],14)</f>
        <v>Pomo</v>
      </c>
      <c r="AC872" s="7">
        <f>VLOOKUP(Table1[[#This Row],[Province_Number]],base[],15)</f>
        <v>0</v>
      </c>
    </row>
    <row r="873" spans="1:29" ht="16.5" hidden="1" thickTop="1" thickBot="1" x14ac:dyDescent="0.3">
      <c r="A873">
        <v>872</v>
      </c>
      <c r="B873" t="s">
        <v>2764</v>
      </c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7" t="str">
        <f>VLOOKUP(Table1[[#This Row],[Province_Number]],WikiTable[],3)</f>
        <v>North America</v>
      </c>
      <c r="U873" s="7" t="str">
        <f>VLOOKUP(Table1[[#This Row],[Province_Number]],WikiTable[],4)</f>
        <v>Northwestern America</v>
      </c>
      <c r="V873" s="7" t="str">
        <f>VLOOKUP(Table1[[#This Row],[Province_Number]],WikiTable[],12)</f>
        <v>California</v>
      </c>
      <c r="W873" s="7" t="str">
        <f>VLOOKUP(Table1[[#This Row],[Province_Number]],WikiTable[],11)</f>
        <v>Unknown</v>
      </c>
      <c r="X873" s="7" t="str">
        <f>VLOOKUP(Table1[[#This Row],[Province_Number]],base[],3)</f>
        <v>CNK</v>
      </c>
      <c r="Y873" s="7">
        <f>VLOOKUP(Table1[[#This Row],[Province_Number]],base[],11)</f>
        <v>1</v>
      </c>
      <c r="Z873" s="7">
        <f>VLOOKUP(Table1[[#This Row],[Province_Number]],base[],12)</f>
        <v>1</v>
      </c>
      <c r="AA873" s="7">
        <f>VLOOKUP(Table1[[#This Row],[Province_Number]],base[],13)</f>
        <v>1</v>
      </c>
      <c r="AB873" s="7" t="str">
        <f>VLOOKUP(Table1[[#This Row],[Province_Number]],base[],14)</f>
        <v>Siuslaw</v>
      </c>
      <c r="AC873" s="7">
        <f>VLOOKUP(Table1[[#This Row],[Province_Number]],base[],15)</f>
        <v>0</v>
      </c>
    </row>
    <row r="874" spans="1:29" ht="16.5" hidden="1" thickTop="1" thickBot="1" x14ac:dyDescent="0.3">
      <c r="A874">
        <v>873</v>
      </c>
      <c r="B874" t="s">
        <v>2762</v>
      </c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7" t="str">
        <f>VLOOKUP(Table1[[#This Row],[Province_Number]],WikiTable[],3)</f>
        <v>North America</v>
      </c>
      <c r="U874" s="7" t="str">
        <f>VLOOKUP(Table1[[#This Row],[Province_Number]],WikiTable[],4)</f>
        <v>Northwestern America / Columbia Basin</v>
      </c>
      <c r="V874" s="7" t="str">
        <f>VLOOKUP(Table1[[#This Row],[Province_Number]],WikiTable[],12)</f>
        <v>California</v>
      </c>
      <c r="W874" s="7" t="str">
        <f>VLOOKUP(Table1[[#This Row],[Province_Number]],WikiTable[],11)</f>
        <v>Fur</v>
      </c>
      <c r="X874" s="7" t="str">
        <f>VLOOKUP(Table1[[#This Row],[Province_Number]],base[],3)</f>
        <v>CNK</v>
      </c>
      <c r="Y874" s="7">
        <f>VLOOKUP(Table1[[#This Row],[Province_Number]],base[],11)</f>
        <v>3</v>
      </c>
      <c r="Z874" s="7">
        <f>VLOOKUP(Table1[[#This Row],[Province_Number]],base[],12)</f>
        <v>1</v>
      </c>
      <c r="AA874" s="7">
        <f>VLOOKUP(Table1[[#This Row],[Province_Number]],base[],13)</f>
        <v>1</v>
      </c>
      <c r="AB874" s="7" t="str">
        <f>VLOOKUP(Table1[[#This Row],[Province_Number]],base[],14)</f>
        <v>Chinook</v>
      </c>
      <c r="AC874" s="7">
        <f>VLOOKUP(Table1[[#This Row],[Province_Number]],base[],15)</f>
        <v>0</v>
      </c>
    </row>
    <row r="875" spans="1:29" ht="16.5" hidden="1" thickTop="1" thickBot="1" x14ac:dyDescent="0.3">
      <c r="A875">
        <v>874</v>
      </c>
      <c r="B875" t="s">
        <v>2768</v>
      </c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7" t="str">
        <f>VLOOKUP(Table1[[#This Row],[Province_Number]],WikiTable[],3)</f>
        <v>North America</v>
      </c>
      <c r="U875" s="7" t="str">
        <f>VLOOKUP(Table1[[#This Row],[Province_Number]],WikiTable[],4)</f>
        <v>Northwestern America / Columbia Basin</v>
      </c>
      <c r="V875" s="7" t="str">
        <f>VLOOKUP(Table1[[#This Row],[Province_Number]],WikiTable[],12)</f>
        <v>California</v>
      </c>
      <c r="W875" s="7" t="str">
        <f>VLOOKUP(Table1[[#This Row],[Province_Number]],WikiTable[],11)</f>
        <v>Fur</v>
      </c>
      <c r="X875" s="7" t="str">
        <f>VLOOKUP(Table1[[#This Row],[Province_Number]],base[],3)</f>
        <v>SAL</v>
      </c>
      <c r="Y875" s="7">
        <f>VLOOKUP(Table1[[#This Row],[Province_Number]],base[],11)</f>
        <v>3</v>
      </c>
      <c r="Z875" s="7">
        <f>VLOOKUP(Table1[[#This Row],[Province_Number]],base[],12)</f>
        <v>1</v>
      </c>
      <c r="AA875" s="7">
        <f>VLOOKUP(Table1[[#This Row],[Province_Number]],base[],13)</f>
        <v>1</v>
      </c>
      <c r="AB875" s="7" t="str">
        <f>VLOOKUP(Table1[[#This Row],[Province_Number]],base[],14)</f>
        <v>Salish</v>
      </c>
      <c r="AC875" s="7">
        <f>VLOOKUP(Table1[[#This Row],[Province_Number]],base[],15)</f>
        <v>0</v>
      </c>
    </row>
    <row r="876" spans="1:29" ht="16.5" hidden="1" thickTop="1" thickBot="1" x14ac:dyDescent="0.3">
      <c r="A876">
        <v>875</v>
      </c>
      <c r="B876" t="s">
        <v>2769</v>
      </c>
      <c r="C876" s="5" t="s">
        <v>556</v>
      </c>
      <c r="D876" s="5" t="s">
        <v>556</v>
      </c>
      <c r="E876" s="5" t="s">
        <v>556</v>
      </c>
      <c r="F876" s="5"/>
      <c r="G876" s="5"/>
      <c r="H876" s="5"/>
      <c r="I876" s="5" t="s">
        <v>25</v>
      </c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7" t="str">
        <f>VLOOKUP(Table1[[#This Row],[Province_Number]],WikiTable[],3)</f>
        <v>North America</v>
      </c>
      <c r="U876" s="7" t="str">
        <f>VLOOKUP(Table1[[#This Row],[Province_Number]],WikiTable[],4)</f>
        <v>Western America</v>
      </c>
      <c r="V876" s="7" t="str">
        <f>VLOOKUP(Table1[[#This Row],[Province_Number]],WikiTable[],12)</f>
        <v>Rio Grande</v>
      </c>
      <c r="W876" s="7" t="str">
        <f>VLOOKUP(Table1[[#This Row],[Province_Number]],WikiTable[],11)</f>
        <v>Salt</v>
      </c>
      <c r="X876" s="7" t="str">
        <f>VLOOKUP(Table1[[#This Row],[Province_Number]],base[],3)</f>
        <v>NAH</v>
      </c>
      <c r="Y876" s="7">
        <f>VLOOKUP(Table1[[#This Row],[Province_Number]],base[],11)</f>
        <v>1</v>
      </c>
      <c r="Z876" s="7">
        <f>VLOOKUP(Table1[[#This Row],[Province_Number]],base[],12)</f>
        <v>1</v>
      </c>
      <c r="AA876" s="7">
        <f>VLOOKUP(Table1[[#This Row],[Province_Number]],base[],13)</f>
        <v>1</v>
      </c>
      <c r="AB876" s="7" t="str">
        <f>VLOOKUP(Table1[[#This Row],[Province_Number]],base[],14)</f>
        <v>Canyon</v>
      </c>
      <c r="AC876" s="7">
        <f>VLOOKUP(Table1[[#This Row],[Province_Number]],base[],15)</f>
        <v>0</v>
      </c>
    </row>
    <row r="877" spans="1:29" ht="16.5" hidden="1" thickTop="1" thickBot="1" x14ac:dyDescent="0.3">
      <c r="A877">
        <v>876</v>
      </c>
      <c r="B877" t="s">
        <v>1678</v>
      </c>
      <c r="C877" s="5" t="s">
        <v>556</v>
      </c>
      <c r="D877" s="5" t="s">
        <v>556</v>
      </c>
      <c r="E877" s="5" t="s">
        <v>556</v>
      </c>
      <c r="F877" s="5" t="s">
        <v>557</v>
      </c>
      <c r="G877" s="5" t="s">
        <v>544</v>
      </c>
      <c r="H877" s="5">
        <v>1000</v>
      </c>
      <c r="I877" s="5" t="s">
        <v>25</v>
      </c>
      <c r="J877" s="5" t="s">
        <v>16</v>
      </c>
      <c r="K877" s="5"/>
      <c r="L877" s="5"/>
      <c r="M877" s="5"/>
      <c r="N877" s="5"/>
      <c r="O877" s="5"/>
      <c r="P877" s="5"/>
      <c r="Q877" s="5"/>
      <c r="R877" s="5"/>
      <c r="S877" s="6"/>
      <c r="T877" s="4" t="str">
        <f>VLOOKUP(Table1[[#This Row],[Province_Number]],WikiTable[],3)</f>
        <v>North America</v>
      </c>
      <c r="U877" s="4" t="str">
        <f>VLOOKUP(Table1[[#This Row],[Province_Number]],WikiTable[],4)</f>
        <v>Western America</v>
      </c>
      <c r="V877" s="4" t="str">
        <f>VLOOKUP(Table1[[#This Row],[Province_Number]],WikiTable[],12)</f>
        <v>Rio Grande</v>
      </c>
      <c r="W877" s="7" t="str">
        <f>VLOOKUP(Table1[[#This Row],[Province_Number]],WikiTable[],11)</f>
        <v>Unknown</v>
      </c>
      <c r="X877" s="4" t="str">
        <f>VLOOKUP(Table1[[#This Row],[Province_Number]],base[],3)</f>
        <v>PIM</v>
      </c>
      <c r="Y877" s="7">
        <f>VLOOKUP(Table1[[#This Row],[Province_Number]],base[],11)</f>
        <v>1</v>
      </c>
      <c r="Z877" s="7">
        <f>VLOOKUP(Table1[[#This Row],[Province_Number]],base[],12)</f>
        <v>1</v>
      </c>
      <c r="AA877" s="7">
        <f>VLOOKUP(Table1[[#This Row],[Province_Number]],base[],13)</f>
        <v>1</v>
      </c>
      <c r="AB877" s="7" t="str">
        <f>VLOOKUP(Table1[[#This Row],[Province_Number]],base[],14)</f>
        <v>Yavapai</v>
      </c>
      <c r="AC877" s="7">
        <f>VLOOKUP(Table1[[#This Row],[Province_Number]],base[],15)</f>
        <v>0</v>
      </c>
    </row>
    <row r="878" spans="1:29" ht="16.5" hidden="1" thickTop="1" thickBot="1" x14ac:dyDescent="0.3">
      <c r="A878">
        <v>877</v>
      </c>
      <c r="B878" t="s">
        <v>1679</v>
      </c>
      <c r="C878" s="5" t="s">
        <v>13</v>
      </c>
      <c r="D878" s="5" t="s">
        <v>13</v>
      </c>
      <c r="E878" s="5" t="s">
        <v>13</v>
      </c>
      <c r="F878" s="5" t="s">
        <v>76</v>
      </c>
      <c r="G878" s="5" t="s">
        <v>77</v>
      </c>
      <c r="H878" s="5">
        <v>1000</v>
      </c>
      <c r="I878" s="5" t="s">
        <v>896</v>
      </c>
      <c r="J878" s="5" t="s">
        <v>16</v>
      </c>
      <c r="K878" s="5"/>
      <c r="L878" s="5">
        <v>1</v>
      </c>
      <c r="M878" s="5">
        <v>2</v>
      </c>
      <c r="N878" s="5">
        <v>1</v>
      </c>
      <c r="O878" s="5" t="s">
        <v>6841</v>
      </c>
      <c r="P878" s="5" t="s">
        <v>4237</v>
      </c>
      <c r="Q878" s="5" t="s">
        <v>1679</v>
      </c>
      <c r="R878" s="5">
        <v>0</v>
      </c>
      <c r="S878" s="6" t="s">
        <v>4237</v>
      </c>
      <c r="T878" s="4" t="str">
        <f>VLOOKUP(Table1[[#This Row],[Province_Number]],WikiTable[],3)</f>
        <v>North America</v>
      </c>
      <c r="U878" s="4" t="str">
        <f>VLOOKUP(Table1[[#This Row],[Province_Number]],WikiTable[],4)</f>
        <v>Western America</v>
      </c>
      <c r="V878" s="4" t="str">
        <f>VLOOKUP(Table1[[#This Row],[Province_Number]],WikiTable[],12)</f>
        <v>Rio Grande</v>
      </c>
      <c r="W878" s="7" t="str">
        <f>VLOOKUP(Table1[[#This Row],[Province_Number]],WikiTable[],11)</f>
        <v>Salt</v>
      </c>
      <c r="X878" s="4" t="str">
        <f>VLOOKUP(Table1[[#This Row],[Province_Number]],base[],3)</f>
        <v>PIM</v>
      </c>
      <c r="Y878" s="7">
        <f>VLOOKUP(Table1[[#This Row],[Province_Number]],base[],11)</f>
        <v>1</v>
      </c>
      <c r="Z878" s="7">
        <f>VLOOKUP(Table1[[#This Row],[Province_Number]],base[],12)</f>
        <v>1</v>
      </c>
      <c r="AA878" s="7">
        <f>VLOOKUP(Table1[[#This Row],[Province_Number]],base[],13)</f>
        <v>1</v>
      </c>
      <c r="AB878" s="7" t="str">
        <f>VLOOKUP(Table1[[#This Row],[Province_Number]],base[],14)</f>
        <v>Pima</v>
      </c>
      <c r="AC878" s="7">
        <f>VLOOKUP(Table1[[#This Row],[Province_Number]],base[],15)</f>
        <v>0</v>
      </c>
    </row>
    <row r="879" spans="1:29" ht="16.5" hidden="1" thickTop="1" thickBot="1" x14ac:dyDescent="0.3">
      <c r="A879">
        <v>878</v>
      </c>
      <c r="B879" t="s">
        <v>2758</v>
      </c>
      <c r="C879" s="5" t="s">
        <v>556</v>
      </c>
      <c r="D879" s="5" t="s">
        <v>556</v>
      </c>
      <c r="E879" s="5" t="s">
        <v>556</v>
      </c>
      <c r="F879" s="5"/>
      <c r="G879" s="5"/>
      <c r="H879" s="5"/>
      <c r="I879" s="5" t="s">
        <v>25</v>
      </c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7" t="str">
        <f>VLOOKUP(Table1[[#This Row],[Province_Number]],WikiTable[],3)</f>
        <v>North America</v>
      </c>
      <c r="U879" s="7" t="str">
        <f>VLOOKUP(Table1[[#This Row],[Province_Number]],WikiTable[],4)</f>
        <v>Western America</v>
      </c>
      <c r="V879" s="7" t="str">
        <f>VLOOKUP(Table1[[#This Row],[Province_Number]],WikiTable[],12)</f>
        <v>Rio Grande</v>
      </c>
      <c r="W879" s="7" t="str">
        <f>VLOOKUP(Table1[[#This Row],[Province_Number]],WikiTable[],11)</f>
        <v>Salt</v>
      </c>
      <c r="X879" s="7" t="str">
        <f>VLOOKUP(Table1[[#This Row],[Province_Number]],base[],3)</f>
        <v>NAH</v>
      </c>
      <c r="Y879" s="7">
        <f>VLOOKUP(Table1[[#This Row],[Province_Number]],base[],11)</f>
        <v>3</v>
      </c>
      <c r="Z879" s="7">
        <f>VLOOKUP(Table1[[#This Row],[Province_Number]],base[],12)</f>
        <v>2</v>
      </c>
      <c r="AA879" s="7">
        <f>VLOOKUP(Table1[[#This Row],[Province_Number]],base[],13)</f>
        <v>1</v>
      </c>
      <c r="AB879" s="7" t="str">
        <f>VLOOKUP(Table1[[#This Row],[Province_Number]],base[],14)</f>
        <v>Navajo</v>
      </c>
      <c r="AC879" s="7">
        <f>VLOOKUP(Table1[[#This Row],[Province_Number]],base[],15)</f>
        <v>0</v>
      </c>
    </row>
    <row r="880" spans="1:29" ht="16.5" hidden="1" thickTop="1" thickBot="1" x14ac:dyDescent="0.3">
      <c r="A880">
        <v>879</v>
      </c>
      <c r="B880" t="s">
        <v>1680</v>
      </c>
      <c r="C880" s="5" t="s">
        <v>13</v>
      </c>
      <c r="D880" s="5" t="s">
        <v>13</v>
      </c>
      <c r="E880" s="5" t="s">
        <v>13</v>
      </c>
      <c r="F880" s="5" t="s">
        <v>76</v>
      </c>
      <c r="G880" s="5" t="s">
        <v>77</v>
      </c>
      <c r="H880" s="5">
        <v>1000</v>
      </c>
      <c r="I880" s="5" t="s">
        <v>896</v>
      </c>
      <c r="J880" s="5" t="s">
        <v>16</v>
      </c>
      <c r="K880" s="5"/>
      <c r="L880" s="5">
        <v>1</v>
      </c>
      <c r="M880" s="5">
        <v>1</v>
      </c>
      <c r="N880" s="5">
        <v>1</v>
      </c>
      <c r="O880" s="5" t="s">
        <v>6841</v>
      </c>
      <c r="P880" s="5" t="s">
        <v>4237</v>
      </c>
      <c r="Q880" s="5" t="s">
        <v>1680</v>
      </c>
      <c r="R880" s="5">
        <v>0</v>
      </c>
      <c r="S880" s="6" t="s">
        <v>4237</v>
      </c>
      <c r="T880" s="4" t="str">
        <f>VLOOKUP(Table1[[#This Row],[Province_Number]],WikiTable[],3)</f>
        <v>North America</v>
      </c>
      <c r="U880" s="4" t="str">
        <f>VLOOKUP(Table1[[#This Row],[Province_Number]],WikiTable[],4)</f>
        <v>Western America</v>
      </c>
      <c r="V880" s="4" t="str">
        <f>VLOOKUP(Table1[[#This Row],[Province_Number]],WikiTable[],12)</f>
        <v>Rio Grande</v>
      </c>
      <c r="W880" s="7" t="str">
        <f>VLOOKUP(Table1[[#This Row],[Province_Number]],WikiTable[],11)</f>
        <v>Salt</v>
      </c>
      <c r="X880" s="4" t="str">
        <f>VLOOKUP(Table1[[#This Row],[Province_Number]],base[],3)</f>
        <v>APA</v>
      </c>
      <c r="Y880" s="7">
        <f>VLOOKUP(Table1[[#This Row],[Province_Number]],base[],11)</f>
        <v>1</v>
      </c>
      <c r="Z880" s="7">
        <f>VLOOKUP(Table1[[#This Row],[Province_Number]],base[],12)</f>
        <v>1</v>
      </c>
      <c r="AA880" s="7">
        <f>VLOOKUP(Table1[[#This Row],[Province_Number]],base[],13)</f>
        <v>1</v>
      </c>
      <c r="AB880" s="7" t="str">
        <f>VLOOKUP(Table1[[#This Row],[Province_Number]],base[],14)</f>
        <v>Apache</v>
      </c>
      <c r="AC880" s="7">
        <f>VLOOKUP(Table1[[#This Row],[Province_Number]],base[],15)</f>
        <v>0</v>
      </c>
    </row>
    <row r="881" spans="1:29" ht="16.5" hidden="1" thickTop="1" thickBot="1" x14ac:dyDescent="0.3">
      <c r="A881">
        <v>880</v>
      </c>
      <c r="B881" t="s">
        <v>1682</v>
      </c>
      <c r="C881" s="5" t="s">
        <v>390</v>
      </c>
      <c r="D881" s="5" t="s">
        <v>390</v>
      </c>
      <c r="E881" s="5" t="s">
        <v>390</v>
      </c>
      <c r="F881" s="5" t="s">
        <v>5786</v>
      </c>
      <c r="G881" s="5" t="s">
        <v>544</v>
      </c>
      <c r="H881" s="5">
        <v>1000</v>
      </c>
      <c r="I881" s="5" t="s">
        <v>25</v>
      </c>
      <c r="J881" s="5" t="s">
        <v>16</v>
      </c>
      <c r="K881" s="5"/>
      <c r="L881" s="5"/>
      <c r="M881" s="5"/>
      <c r="N881" s="5"/>
      <c r="O881" s="5"/>
      <c r="P881" s="5"/>
      <c r="Q881" s="5"/>
      <c r="R881" s="5"/>
      <c r="S881" s="6"/>
      <c r="T881" s="4" t="str">
        <f>VLOOKUP(Table1[[#This Row],[Province_Number]],WikiTable[],3)</f>
        <v>North America</v>
      </c>
      <c r="U881" s="4" t="str">
        <f>VLOOKUP(Table1[[#This Row],[Province_Number]],WikiTable[],4)</f>
        <v>Western America</v>
      </c>
      <c r="V881" s="4" t="str">
        <f>VLOOKUP(Table1[[#This Row],[Province_Number]],WikiTable[],12)</f>
        <v>Rio Grande</v>
      </c>
      <c r="W881" s="7" t="str">
        <f>VLOOKUP(Table1[[#This Row],[Province_Number]],WikiTable[],11)</f>
        <v>Salt</v>
      </c>
      <c r="X881" s="4" t="str">
        <f>VLOOKUP(Table1[[#This Row],[Province_Number]],base[],3)</f>
        <v>PUE</v>
      </c>
      <c r="Y881" s="7">
        <f>VLOOKUP(Table1[[#This Row],[Province_Number]],base[],11)</f>
        <v>3</v>
      </c>
      <c r="Z881" s="7">
        <f>VLOOKUP(Table1[[#This Row],[Province_Number]],base[],12)</f>
        <v>3</v>
      </c>
      <c r="AA881" s="7">
        <f>VLOOKUP(Table1[[#This Row],[Province_Number]],base[],13)</f>
        <v>1</v>
      </c>
      <c r="AB881" s="7" t="str">
        <f>VLOOKUP(Table1[[#This Row],[Province_Number]],base[],14)</f>
        <v>Ohkay Owingeh</v>
      </c>
      <c r="AC881" s="7">
        <f>VLOOKUP(Table1[[#This Row],[Province_Number]],base[],15)</f>
        <v>0</v>
      </c>
    </row>
    <row r="882" spans="1:29" ht="16.5" hidden="1" thickTop="1" thickBot="1" x14ac:dyDescent="0.3">
      <c r="A882">
        <v>881</v>
      </c>
      <c r="B882" t="s">
        <v>1683</v>
      </c>
      <c r="C882" s="5" t="s">
        <v>13</v>
      </c>
      <c r="D882" s="5" t="s">
        <v>13</v>
      </c>
      <c r="E882" s="5" t="s">
        <v>13</v>
      </c>
      <c r="F882" s="5" t="s">
        <v>76</v>
      </c>
      <c r="G882" s="5" t="s">
        <v>77</v>
      </c>
      <c r="H882" s="5">
        <v>1000</v>
      </c>
      <c r="I882" s="5" t="s">
        <v>896</v>
      </c>
      <c r="J882" s="5" t="s">
        <v>16</v>
      </c>
      <c r="K882" s="5"/>
      <c r="L882" s="5">
        <v>2</v>
      </c>
      <c r="M882" s="5">
        <v>2</v>
      </c>
      <c r="N882" s="5">
        <v>2</v>
      </c>
      <c r="O882" s="5" t="s">
        <v>6823</v>
      </c>
      <c r="P882" s="5" t="s">
        <v>4237</v>
      </c>
      <c r="Q882" s="5" t="s">
        <v>6695</v>
      </c>
      <c r="R882" s="5">
        <v>0</v>
      </c>
      <c r="S882" s="6" t="s">
        <v>4237</v>
      </c>
      <c r="T882" s="4" t="str">
        <f>VLOOKUP(Table1[[#This Row],[Province_Number]],WikiTable[],3)</f>
        <v>North America</v>
      </c>
      <c r="U882" s="4" t="str">
        <f>VLOOKUP(Table1[[#This Row],[Province_Number]],WikiTable[],4)</f>
        <v>Western America</v>
      </c>
      <c r="V882" s="4" t="str">
        <f>VLOOKUP(Table1[[#This Row],[Province_Number]],WikiTable[],12)</f>
        <v>Rio Grande</v>
      </c>
      <c r="W882" s="7" t="str">
        <f>VLOOKUP(Table1[[#This Row],[Province_Number]],WikiTable[],11)</f>
        <v>Unknown</v>
      </c>
      <c r="X882" s="4" t="str">
        <f>VLOOKUP(Table1[[#This Row],[Province_Number]],base[],3)</f>
        <v>PUE</v>
      </c>
      <c r="Y882" s="7">
        <f>VLOOKUP(Table1[[#This Row],[Province_Number]],base[],11)</f>
        <v>2</v>
      </c>
      <c r="Z882" s="7">
        <f>VLOOKUP(Table1[[#This Row],[Province_Number]],base[],12)</f>
        <v>2</v>
      </c>
      <c r="AA882" s="7">
        <f>VLOOKUP(Table1[[#This Row],[Province_Number]],base[],13)</f>
        <v>1</v>
      </c>
      <c r="AB882" s="7" t="str">
        <f>VLOOKUP(Table1[[#This Row],[Province_Number]],base[],14)</f>
        <v>Teypana</v>
      </c>
      <c r="AC882" s="7">
        <f>VLOOKUP(Table1[[#This Row],[Province_Number]],base[],15)</f>
        <v>0</v>
      </c>
    </row>
    <row r="883" spans="1:29" ht="16.5" hidden="1" thickTop="1" thickBot="1" x14ac:dyDescent="0.3">
      <c r="A883">
        <v>882</v>
      </c>
      <c r="B883" t="s">
        <v>1684</v>
      </c>
      <c r="C883" s="5" t="s">
        <v>13</v>
      </c>
      <c r="D883" s="5" t="s">
        <v>13</v>
      </c>
      <c r="E883" s="5" t="s">
        <v>13</v>
      </c>
      <c r="F883" s="5" t="s">
        <v>76</v>
      </c>
      <c r="G883" s="5" t="s">
        <v>77</v>
      </c>
      <c r="H883" s="5">
        <v>1000</v>
      </c>
      <c r="I883" s="5" t="s">
        <v>896</v>
      </c>
      <c r="J883" s="5" t="s">
        <v>16</v>
      </c>
      <c r="K883" s="5"/>
      <c r="L883" s="5">
        <v>1</v>
      </c>
      <c r="M883" s="5">
        <v>2</v>
      </c>
      <c r="N883" s="5">
        <v>1</v>
      </c>
      <c r="O883" s="5" t="s">
        <v>6836</v>
      </c>
      <c r="P883" s="5" t="s">
        <v>4237</v>
      </c>
      <c r="Q883" s="5" t="s">
        <v>1684</v>
      </c>
      <c r="R883" s="5">
        <v>0</v>
      </c>
      <c r="S883" s="6" t="s">
        <v>4237</v>
      </c>
      <c r="T883" s="4" t="str">
        <f>VLOOKUP(Table1[[#This Row],[Province_Number]],WikiTable[],3)</f>
        <v>North America</v>
      </c>
      <c r="U883" s="4" t="str">
        <f>VLOOKUP(Table1[[#This Row],[Province_Number]],WikiTable[],4)</f>
        <v>The Great Plains</v>
      </c>
      <c r="V883" s="4" t="str">
        <f>VLOOKUP(Table1[[#This Row],[Province_Number]],WikiTable[],12)</f>
        <v>Rio Grande</v>
      </c>
      <c r="W883" s="7" t="str">
        <f>VLOOKUP(Table1[[#This Row],[Province_Number]],WikiTable[],11)</f>
        <v>Unknown</v>
      </c>
      <c r="X883" s="4" t="str">
        <f>VLOOKUP(Table1[[#This Row],[Province_Number]],base[],3)</f>
        <v>COM</v>
      </c>
      <c r="Y883" s="7">
        <f>VLOOKUP(Table1[[#This Row],[Province_Number]],base[],11)</f>
        <v>1</v>
      </c>
      <c r="Z883" s="7">
        <f>VLOOKUP(Table1[[#This Row],[Province_Number]],base[],12)</f>
        <v>1</v>
      </c>
      <c r="AA883" s="7">
        <f>VLOOKUP(Table1[[#This Row],[Province_Number]],base[],13)</f>
        <v>1</v>
      </c>
      <c r="AB883" s="7" t="str">
        <f>VLOOKUP(Table1[[#This Row],[Province_Number]],base[],14)</f>
        <v>Mescalero</v>
      </c>
      <c r="AC883" s="7">
        <f>VLOOKUP(Table1[[#This Row],[Province_Number]],base[],15)</f>
        <v>0</v>
      </c>
    </row>
    <row r="884" spans="1:29" ht="16.5" hidden="1" thickTop="1" thickBot="1" x14ac:dyDescent="0.3">
      <c r="A884">
        <v>883</v>
      </c>
      <c r="B884" t="s">
        <v>1685</v>
      </c>
      <c r="C884" s="5" t="s">
        <v>13</v>
      </c>
      <c r="D884" s="5" t="s">
        <v>13</v>
      </c>
      <c r="E884" s="5" t="s">
        <v>13</v>
      </c>
      <c r="F884" s="5" t="s">
        <v>76</v>
      </c>
      <c r="G884" s="5" t="s">
        <v>77</v>
      </c>
      <c r="H884" s="5">
        <v>1000</v>
      </c>
      <c r="I884" s="5" t="s">
        <v>896</v>
      </c>
      <c r="J884" s="5" t="s">
        <v>16</v>
      </c>
      <c r="K884" s="5"/>
      <c r="L884" s="5">
        <v>1</v>
      </c>
      <c r="M884" s="5">
        <v>1</v>
      </c>
      <c r="N884" s="5">
        <v>1</v>
      </c>
      <c r="O884" s="5" t="s">
        <v>6840</v>
      </c>
      <c r="P884" s="5" t="s">
        <v>4237</v>
      </c>
      <c r="Q884" s="5" t="s">
        <v>1685</v>
      </c>
      <c r="R884" s="5">
        <v>0</v>
      </c>
      <c r="S884" s="6" t="s">
        <v>4237</v>
      </c>
      <c r="T884" s="4" t="str">
        <f>VLOOKUP(Table1[[#This Row],[Province_Number]],WikiTable[],3)</f>
        <v>North America</v>
      </c>
      <c r="U884" s="4" t="str">
        <f>VLOOKUP(Table1[[#This Row],[Province_Number]],WikiTable[],4)</f>
        <v>The Great Plains</v>
      </c>
      <c r="V884" s="4" t="str">
        <f>VLOOKUP(Table1[[#This Row],[Province_Number]],WikiTable[],12)</f>
        <v>Rio Grande</v>
      </c>
      <c r="W884" s="7" t="str">
        <f>VLOOKUP(Table1[[#This Row],[Province_Number]],WikiTable[],11)</f>
        <v>Unknown</v>
      </c>
      <c r="X884" s="4" t="str">
        <f>VLOOKUP(Table1[[#This Row],[Province_Number]],base[],3)</f>
        <v>SPA</v>
      </c>
      <c r="Y884" s="7">
        <f>VLOOKUP(Table1[[#This Row],[Province_Number]],base[],11)</f>
        <v>1</v>
      </c>
      <c r="Z884" s="7">
        <f>VLOOKUP(Table1[[#This Row],[Province_Number]],base[],12)</f>
        <v>1</v>
      </c>
      <c r="AA884" s="7">
        <f>VLOOKUP(Table1[[#This Row],[Province_Number]],base[],13)</f>
        <v>1</v>
      </c>
      <c r="AB884" s="7" t="str">
        <f>VLOOKUP(Table1[[#This Row],[Province_Number]],base[],14)</f>
        <v>Lipan</v>
      </c>
      <c r="AC884" s="7">
        <f>VLOOKUP(Table1[[#This Row],[Province_Number]],base[],15)</f>
        <v>0</v>
      </c>
    </row>
    <row r="885" spans="1:29" ht="16.5" hidden="1" thickTop="1" thickBot="1" x14ac:dyDescent="0.3">
      <c r="A885">
        <v>884</v>
      </c>
      <c r="B885" t="s">
        <v>1686</v>
      </c>
      <c r="C885" s="5" t="s">
        <v>13</v>
      </c>
      <c r="D885" s="5" t="s">
        <v>13</v>
      </c>
      <c r="E885" s="5" t="s">
        <v>13</v>
      </c>
      <c r="F885" s="5" t="s">
        <v>76</v>
      </c>
      <c r="G885" s="5" t="s">
        <v>77</v>
      </c>
      <c r="H885" s="5">
        <v>1000</v>
      </c>
      <c r="I885" s="5" t="s">
        <v>896</v>
      </c>
      <c r="J885" s="5" t="s">
        <v>16</v>
      </c>
      <c r="K885" s="5"/>
      <c r="L885" s="5">
        <v>1</v>
      </c>
      <c r="M885" s="5">
        <v>2</v>
      </c>
      <c r="N885" s="5">
        <v>1</v>
      </c>
      <c r="O885" s="5" t="s">
        <v>6821</v>
      </c>
      <c r="P885" s="5" t="s">
        <v>4237</v>
      </c>
      <c r="Q885" s="5" t="s">
        <v>1686</v>
      </c>
      <c r="R885" s="5">
        <v>0</v>
      </c>
      <c r="S885" s="6" t="s">
        <v>4237</v>
      </c>
      <c r="T885" s="4" t="str">
        <f>VLOOKUP(Table1[[#This Row],[Province_Number]],WikiTable[],3)</f>
        <v>North America</v>
      </c>
      <c r="U885" s="4" t="str">
        <f>VLOOKUP(Table1[[#This Row],[Province_Number]],WikiTable[],4)</f>
        <v>The Great Plains</v>
      </c>
      <c r="V885" s="4" t="str">
        <f>VLOOKUP(Table1[[#This Row],[Province_Number]],WikiTable[],12)</f>
        <v>Rio Grande</v>
      </c>
      <c r="W885" s="7" t="str">
        <f>VLOOKUP(Table1[[#This Row],[Province_Number]],WikiTable[],11)</f>
        <v>Unknown</v>
      </c>
      <c r="X885" s="4" t="str">
        <f>VLOOKUP(Table1[[#This Row],[Province_Number]],base[],3)</f>
        <v>SPA</v>
      </c>
      <c r="Y885" s="7">
        <f>VLOOKUP(Table1[[#This Row],[Province_Number]],base[],11)</f>
        <v>1</v>
      </c>
      <c r="Z885" s="7">
        <f>VLOOKUP(Table1[[#This Row],[Province_Number]],base[],12)</f>
        <v>1</v>
      </c>
      <c r="AA885" s="7">
        <f>VLOOKUP(Table1[[#This Row],[Province_Number]],base[],13)</f>
        <v>1</v>
      </c>
      <c r="AB885" s="7" t="str">
        <f>VLOOKUP(Table1[[#This Row],[Province_Number]],base[],14)</f>
        <v>Karankawa</v>
      </c>
      <c r="AC885" s="7">
        <f>VLOOKUP(Table1[[#This Row],[Province_Number]],base[],15)</f>
        <v>0</v>
      </c>
    </row>
    <row r="886" spans="1:29" ht="16.5" hidden="1" thickTop="1" thickBot="1" x14ac:dyDescent="0.3">
      <c r="A886">
        <v>885</v>
      </c>
      <c r="B886" t="s">
        <v>1687</v>
      </c>
      <c r="C886" s="5" t="s">
        <v>13</v>
      </c>
      <c r="D886" s="5" t="s">
        <v>13</v>
      </c>
      <c r="E886" s="5" t="s">
        <v>13</v>
      </c>
      <c r="F886" s="5" t="s">
        <v>76</v>
      </c>
      <c r="G886" s="5" t="s">
        <v>77</v>
      </c>
      <c r="H886" s="5">
        <v>1000</v>
      </c>
      <c r="I886" s="5" t="s">
        <v>896</v>
      </c>
      <c r="J886" s="5" t="s">
        <v>16</v>
      </c>
      <c r="K886" s="5"/>
      <c r="L886" s="5">
        <v>1</v>
      </c>
      <c r="M886" s="5">
        <v>2</v>
      </c>
      <c r="N886" s="5">
        <v>2</v>
      </c>
      <c r="O886" s="5" t="s">
        <v>6843</v>
      </c>
      <c r="P886" s="5" t="s">
        <v>4237</v>
      </c>
      <c r="Q886" s="5" t="s">
        <v>3660</v>
      </c>
      <c r="R886" s="5">
        <v>0</v>
      </c>
      <c r="S886" s="6" t="s">
        <v>4237</v>
      </c>
      <c r="T886" s="4" t="str">
        <f>VLOOKUP(Table1[[#This Row],[Province_Number]],WikiTable[],3)</f>
        <v>North America</v>
      </c>
      <c r="U886" s="4" t="str">
        <f>VLOOKUP(Table1[[#This Row],[Province_Number]],WikiTable[],4)</f>
        <v>The Great Plains</v>
      </c>
      <c r="V886" s="4" t="str">
        <f>VLOOKUP(Table1[[#This Row],[Province_Number]],WikiTable[],12)</f>
        <v>Rio Grande</v>
      </c>
      <c r="W886" s="7" t="str">
        <f>VLOOKUP(Table1[[#This Row],[Province_Number]],WikiTable[],11)</f>
        <v>Unknown</v>
      </c>
      <c r="X886" s="4" t="str">
        <f>VLOOKUP(Table1[[#This Row],[Province_Number]],base[],3)</f>
        <v>COM</v>
      </c>
      <c r="Y886" s="7">
        <f>VLOOKUP(Table1[[#This Row],[Province_Number]],base[],11)</f>
        <v>1</v>
      </c>
      <c r="Z886" s="7">
        <f>VLOOKUP(Table1[[#This Row],[Province_Number]],base[],12)</f>
        <v>1</v>
      </c>
      <c r="AA886" s="7">
        <f>VLOOKUP(Table1[[#This Row],[Province_Number]],base[],13)</f>
        <v>1</v>
      </c>
      <c r="AB886" s="7" t="str">
        <f>VLOOKUP(Table1[[#This Row],[Province_Number]],base[],14)</f>
        <v>Comanche</v>
      </c>
      <c r="AC886" s="7">
        <f>VLOOKUP(Table1[[#This Row],[Province_Number]],base[],15)</f>
        <v>0</v>
      </c>
    </row>
    <row r="887" spans="1:29" ht="16.5" hidden="1" thickTop="1" thickBot="1" x14ac:dyDescent="0.3">
      <c r="A887">
        <v>886</v>
      </c>
      <c r="B887" t="s">
        <v>1688</v>
      </c>
      <c r="C887" s="5" t="s">
        <v>13</v>
      </c>
      <c r="D887" s="5" t="s">
        <v>13</v>
      </c>
      <c r="E887" s="5" t="s">
        <v>13</v>
      </c>
      <c r="F887" s="5" t="s">
        <v>76</v>
      </c>
      <c r="G887" s="5" t="s">
        <v>77</v>
      </c>
      <c r="H887" s="5">
        <v>1000</v>
      </c>
      <c r="I887" s="5" t="s">
        <v>896</v>
      </c>
      <c r="J887" s="5" t="s">
        <v>16</v>
      </c>
      <c r="K887" s="5"/>
      <c r="L887" s="5">
        <v>2</v>
      </c>
      <c r="M887" s="5">
        <v>1</v>
      </c>
      <c r="N887" s="5">
        <v>1</v>
      </c>
      <c r="O887" s="5" t="s">
        <v>6821</v>
      </c>
      <c r="P887" s="5" t="s">
        <v>4237</v>
      </c>
      <c r="Q887" s="5" t="s">
        <v>1688</v>
      </c>
      <c r="R887" s="5">
        <v>0</v>
      </c>
      <c r="S887" s="6" t="s">
        <v>4237</v>
      </c>
      <c r="T887" s="4" t="str">
        <f>VLOOKUP(Table1[[#This Row],[Province_Number]],WikiTable[],3)</f>
        <v>North America</v>
      </c>
      <c r="U887" s="4" t="str">
        <f>VLOOKUP(Table1[[#This Row],[Province_Number]],WikiTable[],4)</f>
        <v>The Great Plains</v>
      </c>
      <c r="V887" s="4" t="str">
        <f>VLOOKUP(Table1[[#This Row],[Province_Number]],WikiTable[],12)</f>
        <v>Rio Grande</v>
      </c>
      <c r="W887" s="7" t="str">
        <f>VLOOKUP(Table1[[#This Row],[Province_Number]],WikiTable[],11)</f>
        <v>Grain</v>
      </c>
      <c r="X887" s="4" t="str">
        <f>VLOOKUP(Table1[[#This Row],[Province_Number]],base[],3)</f>
        <v>WIC</v>
      </c>
      <c r="Y887" s="7">
        <f>VLOOKUP(Table1[[#This Row],[Province_Number]],base[],11)</f>
        <v>1</v>
      </c>
      <c r="Z887" s="7">
        <f>VLOOKUP(Table1[[#This Row],[Province_Number]],base[],12)</f>
        <v>1</v>
      </c>
      <c r="AA887" s="7">
        <f>VLOOKUP(Table1[[#This Row],[Province_Number]],base[],13)</f>
        <v>1</v>
      </c>
      <c r="AB887" s="7" t="str">
        <f>VLOOKUP(Table1[[#This Row],[Province_Number]],base[],14)</f>
        <v>Waco</v>
      </c>
      <c r="AC887" s="7">
        <f>VLOOKUP(Table1[[#This Row],[Province_Number]],base[],15)</f>
        <v>0</v>
      </c>
    </row>
    <row r="888" spans="1:29" ht="16.5" hidden="1" thickTop="1" thickBot="1" x14ac:dyDescent="0.3">
      <c r="A888">
        <v>887</v>
      </c>
      <c r="B888" t="s">
        <v>1689</v>
      </c>
      <c r="C888" s="5" t="s">
        <v>13</v>
      </c>
      <c r="D888" s="5" t="s">
        <v>13</v>
      </c>
      <c r="E888" s="5" t="s">
        <v>13</v>
      </c>
      <c r="F888" s="5" t="s">
        <v>76</v>
      </c>
      <c r="G888" s="5" t="s">
        <v>77</v>
      </c>
      <c r="H888" s="5">
        <v>1000</v>
      </c>
      <c r="I888" s="5" t="s">
        <v>896</v>
      </c>
      <c r="J888" s="5" t="s">
        <v>16</v>
      </c>
      <c r="K888" s="5"/>
      <c r="L888" s="5">
        <v>2</v>
      </c>
      <c r="M888" s="5">
        <v>2</v>
      </c>
      <c r="N888" s="5">
        <v>1</v>
      </c>
      <c r="O888" s="5" t="s">
        <v>6843</v>
      </c>
      <c r="P888" s="5" t="s">
        <v>4237</v>
      </c>
      <c r="Q888" s="5" t="s">
        <v>1689</v>
      </c>
      <c r="R888" s="5">
        <v>0</v>
      </c>
      <c r="S888" s="6" t="s">
        <v>4237</v>
      </c>
      <c r="T888" s="4" t="str">
        <f>VLOOKUP(Table1[[#This Row],[Province_Number]],WikiTable[],3)</f>
        <v>North America</v>
      </c>
      <c r="U888" s="4" t="str">
        <f>VLOOKUP(Table1[[#This Row],[Province_Number]],WikiTable[],4)</f>
        <v>The Great Plains</v>
      </c>
      <c r="V888" s="4" t="str">
        <f>VLOOKUP(Table1[[#This Row],[Province_Number]],WikiTable[],12)</f>
        <v>Rio Grande</v>
      </c>
      <c r="W888" s="7" t="str">
        <f>VLOOKUP(Table1[[#This Row],[Province_Number]],WikiTable[],11)</f>
        <v>Unknown</v>
      </c>
      <c r="X888" s="4" t="str">
        <f>VLOOKUP(Table1[[#This Row],[Province_Number]],base[],3)</f>
        <v>SPA</v>
      </c>
      <c r="Y888" s="7">
        <f>VLOOKUP(Table1[[#This Row],[Province_Number]],base[],11)</f>
        <v>1</v>
      </c>
      <c r="Z888" s="7">
        <f>VLOOKUP(Table1[[#This Row],[Province_Number]],base[],12)</f>
        <v>1</v>
      </c>
      <c r="AA888" s="7">
        <f>VLOOKUP(Table1[[#This Row],[Province_Number]],base[],13)</f>
        <v>1</v>
      </c>
      <c r="AB888" s="7" t="str">
        <f>VLOOKUP(Table1[[#This Row],[Province_Number]],base[],14)</f>
        <v>Tonkawa</v>
      </c>
      <c r="AC888" s="7">
        <f>VLOOKUP(Table1[[#This Row],[Province_Number]],base[],15)</f>
        <v>0</v>
      </c>
    </row>
    <row r="889" spans="1:29" ht="16.5" hidden="1" thickTop="1" thickBot="1" x14ac:dyDescent="0.3">
      <c r="A889">
        <v>888</v>
      </c>
      <c r="B889" t="s">
        <v>1690</v>
      </c>
      <c r="C889" s="5" t="s">
        <v>13</v>
      </c>
      <c r="D889" s="5" t="s">
        <v>13</v>
      </c>
      <c r="E889" s="5" t="s">
        <v>13</v>
      </c>
      <c r="F889" s="5" t="s">
        <v>76</v>
      </c>
      <c r="G889" s="5" t="s">
        <v>77</v>
      </c>
      <c r="H889" s="5">
        <v>1000</v>
      </c>
      <c r="I889" s="5" t="s">
        <v>896</v>
      </c>
      <c r="J889" s="5" t="s">
        <v>16</v>
      </c>
      <c r="K889" s="5"/>
      <c r="L889" s="5">
        <v>1</v>
      </c>
      <c r="M889" s="5">
        <v>1</v>
      </c>
      <c r="N889" s="5">
        <v>2</v>
      </c>
      <c r="O889" s="5" t="s">
        <v>6817</v>
      </c>
      <c r="P889" s="5" t="s">
        <v>4237</v>
      </c>
      <c r="Q889" s="5" t="s">
        <v>1690</v>
      </c>
      <c r="R889" s="5">
        <v>0</v>
      </c>
      <c r="S889" s="6" t="s">
        <v>4237</v>
      </c>
      <c r="T889" s="4" t="str">
        <f>VLOOKUP(Table1[[#This Row],[Province_Number]],WikiTable[],3)</f>
        <v>North America</v>
      </c>
      <c r="U889" s="4" t="str">
        <f>VLOOKUP(Table1[[#This Row],[Province_Number]],WikiTable[],4)</f>
        <v>The Great Plains</v>
      </c>
      <c r="V889" s="4" t="str">
        <f>VLOOKUP(Table1[[#This Row],[Province_Number]],WikiTable[],12)</f>
        <v>Rio Grande</v>
      </c>
      <c r="W889" s="7" t="str">
        <f>VLOOKUP(Table1[[#This Row],[Province_Number]],WikiTable[],11)</f>
        <v>Unknown</v>
      </c>
      <c r="X889" s="4" t="str">
        <f>VLOOKUP(Table1[[#This Row],[Province_Number]],base[],3)</f>
        <v>SPA</v>
      </c>
      <c r="Y889" s="7">
        <f>VLOOKUP(Table1[[#This Row],[Province_Number]],base[],11)</f>
        <v>1</v>
      </c>
      <c r="Z889" s="7">
        <f>VLOOKUP(Table1[[#This Row],[Province_Number]],base[],12)</f>
        <v>1</v>
      </c>
      <c r="AA889" s="7">
        <f>VLOOKUP(Table1[[#This Row],[Province_Number]],base[],13)</f>
        <v>1</v>
      </c>
      <c r="AB889" s="7" t="str">
        <f>VLOOKUP(Table1[[#This Row],[Province_Number]],base[],14)</f>
        <v>Atakapa</v>
      </c>
      <c r="AC889" s="7">
        <f>VLOOKUP(Table1[[#This Row],[Province_Number]],base[],15)</f>
        <v>0</v>
      </c>
    </row>
    <row r="890" spans="1:29" ht="16.5" hidden="1" thickTop="1" thickBot="1" x14ac:dyDescent="0.3">
      <c r="A890">
        <v>889</v>
      </c>
      <c r="B890" t="s">
        <v>1691</v>
      </c>
      <c r="C890" s="5" t="s">
        <v>390</v>
      </c>
      <c r="D890" s="5" t="s">
        <v>390</v>
      </c>
      <c r="E890" s="5" t="s">
        <v>390</v>
      </c>
      <c r="F890" s="5" t="s">
        <v>5786</v>
      </c>
      <c r="G890" s="5" t="s">
        <v>544</v>
      </c>
      <c r="H890" s="5">
        <v>1000</v>
      </c>
      <c r="I890" s="5" t="s">
        <v>25</v>
      </c>
      <c r="J890" s="5" t="s">
        <v>16</v>
      </c>
      <c r="K890" s="5"/>
      <c r="L890" s="5"/>
      <c r="M890" s="5"/>
      <c r="N890" s="5"/>
      <c r="O890" s="5"/>
      <c r="P890" s="5"/>
      <c r="Q890" s="5"/>
      <c r="R890" s="5"/>
      <c r="S890" s="6"/>
      <c r="T890" s="4" t="str">
        <f>VLOOKUP(Table1[[#This Row],[Province_Number]],WikiTable[],3)</f>
        <v>North America</v>
      </c>
      <c r="U890" s="4" t="str">
        <f>VLOOKUP(Table1[[#This Row],[Province_Number]],WikiTable[],4)</f>
        <v>The Great Plains</v>
      </c>
      <c r="V890" s="4" t="str">
        <f>VLOOKUP(Table1[[#This Row],[Province_Number]],WikiTable[],12)</f>
        <v>Rio Grande</v>
      </c>
      <c r="W890" s="7" t="str">
        <f>VLOOKUP(Table1[[#This Row],[Province_Number]],WikiTable[],11)</f>
        <v>Unknown</v>
      </c>
      <c r="X890" s="4" t="str">
        <f>VLOOKUP(Table1[[#This Row],[Province_Number]],base[],3)</f>
        <v>ARP</v>
      </c>
      <c r="Y890" s="7">
        <f>VLOOKUP(Table1[[#This Row],[Province_Number]],base[],11)</f>
        <v>1</v>
      </c>
      <c r="Z890" s="7">
        <f>VLOOKUP(Table1[[#This Row],[Province_Number]],base[],12)</f>
        <v>1</v>
      </c>
      <c r="AA890" s="7">
        <f>VLOOKUP(Table1[[#This Row],[Province_Number]],base[],13)</f>
        <v>1</v>
      </c>
      <c r="AB890" s="7" t="str">
        <f>VLOOKUP(Table1[[#This Row],[Province_Number]],base[],14)</f>
        <v>Arapaho</v>
      </c>
      <c r="AC890" s="7">
        <f>VLOOKUP(Table1[[#This Row],[Province_Number]],base[],15)</f>
        <v>0</v>
      </c>
    </row>
    <row r="891" spans="1:29" ht="16.5" hidden="1" thickTop="1" thickBot="1" x14ac:dyDescent="0.3">
      <c r="A891">
        <v>890</v>
      </c>
      <c r="B891" t="s">
        <v>1693</v>
      </c>
      <c r="C891" s="5" t="s">
        <v>390</v>
      </c>
      <c r="D891" s="5" t="s">
        <v>390</v>
      </c>
      <c r="E891" s="5" t="s">
        <v>390</v>
      </c>
      <c r="F891" s="5" t="s">
        <v>5786</v>
      </c>
      <c r="G891" s="5" t="s">
        <v>544</v>
      </c>
      <c r="H891" s="5">
        <v>1000</v>
      </c>
      <c r="I891" s="5" t="s">
        <v>25</v>
      </c>
      <c r="J891" s="5" t="s">
        <v>16</v>
      </c>
      <c r="K891" s="5"/>
      <c r="L891" s="5"/>
      <c r="M891" s="5"/>
      <c r="N891" s="5"/>
      <c r="O891" s="5"/>
      <c r="P891" s="5"/>
      <c r="Q891" s="5"/>
      <c r="R891" s="5"/>
      <c r="S891" s="6"/>
      <c r="T891" s="4" t="str">
        <f>VLOOKUP(Table1[[#This Row],[Province_Number]],WikiTable[],3)</f>
        <v>North America</v>
      </c>
      <c r="U891" s="4" t="str">
        <f>VLOOKUP(Table1[[#This Row],[Province_Number]],WikiTable[],4)</f>
        <v>The Great Plains</v>
      </c>
      <c r="V891" s="4" t="str">
        <f>VLOOKUP(Table1[[#This Row],[Province_Number]],WikiTable[],12)</f>
        <v>Rio Grande</v>
      </c>
      <c r="W891" s="7" t="str">
        <f>VLOOKUP(Table1[[#This Row],[Province_Number]],WikiTable[],11)</f>
        <v>Unknown</v>
      </c>
      <c r="X891" s="4" t="str">
        <f>VLOOKUP(Table1[[#This Row],[Province_Number]],base[],3)</f>
        <v>KIO</v>
      </c>
      <c r="Y891" s="7">
        <f>VLOOKUP(Table1[[#This Row],[Province_Number]],base[],11)</f>
        <v>1</v>
      </c>
      <c r="Z891" s="7">
        <f>VLOOKUP(Table1[[#This Row],[Province_Number]],base[],12)</f>
        <v>1</v>
      </c>
      <c r="AA891" s="7">
        <f>VLOOKUP(Table1[[#This Row],[Province_Number]],base[],13)</f>
        <v>1</v>
      </c>
      <c r="AB891" s="7" t="str">
        <f>VLOOKUP(Table1[[#This Row],[Province_Number]],base[],14)</f>
        <v>Kiowa</v>
      </c>
      <c r="AC891" s="7">
        <f>VLOOKUP(Table1[[#This Row],[Province_Number]],base[],15)</f>
        <v>0</v>
      </c>
    </row>
    <row r="892" spans="1:29" ht="16.5" hidden="1" thickTop="1" thickBot="1" x14ac:dyDescent="0.3">
      <c r="A892">
        <v>891</v>
      </c>
      <c r="B892" t="s">
        <v>1694</v>
      </c>
      <c r="C892" s="5" t="s">
        <v>13</v>
      </c>
      <c r="D892" s="5" t="s">
        <v>13</v>
      </c>
      <c r="E892" s="5" t="s">
        <v>13</v>
      </c>
      <c r="F892" s="5" t="s">
        <v>76</v>
      </c>
      <c r="G892" s="5" t="s">
        <v>77</v>
      </c>
      <c r="H892" s="5">
        <v>1000</v>
      </c>
      <c r="I892" s="5" t="s">
        <v>896</v>
      </c>
      <c r="J892" s="5" t="s">
        <v>16</v>
      </c>
      <c r="K892" s="5"/>
      <c r="L892" s="5">
        <v>2</v>
      </c>
      <c r="M892" s="5">
        <v>1</v>
      </c>
      <c r="N892" s="5">
        <v>1</v>
      </c>
      <c r="O892" s="5" t="s">
        <v>6839</v>
      </c>
      <c r="P892" s="5" t="s">
        <v>4237</v>
      </c>
      <c r="Q892" s="5" t="s">
        <v>906</v>
      </c>
      <c r="R892" s="5">
        <v>0</v>
      </c>
      <c r="S892" s="6" t="s">
        <v>4237</v>
      </c>
      <c r="T892" s="4" t="str">
        <f>VLOOKUP(Table1[[#This Row],[Province_Number]],WikiTable[],3)</f>
        <v>North America</v>
      </c>
      <c r="U892" s="4" t="str">
        <f>VLOOKUP(Table1[[#This Row],[Province_Number]],WikiTable[],4)</f>
        <v>The Great Plains</v>
      </c>
      <c r="V892" s="4" t="str">
        <f>VLOOKUP(Table1[[#This Row],[Province_Number]],WikiTable[],12)</f>
        <v>Rio Grande</v>
      </c>
      <c r="W892" s="7" t="str">
        <f>VLOOKUP(Table1[[#This Row],[Province_Number]],WikiTable[],11)</f>
        <v>Unknown</v>
      </c>
      <c r="X892" s="4" t="str">
        <f>VLOOKUP(Table1[[#This Row],[Province_Number]],base[],3)</f>
        <v>KIO</v>
      </c>
      <c r="Y892" s="7">
        <f>VLOOKUP(Table1[[#This Row],[Province_Number]],base[],11)</f>
        <v>1</v>
      </c>
      <c r="Z892" s="7">
        <f>VLOOKUP(Table1[[#This Row],[Province_Number]],base[],12)</f>
        <v>1</v>
      </c>
      <c r="AA892" s="7">
        <f>VLOOKUP(Table1[[#This Row],[Province_Number]],base[],13)</f>
        <v>1</v>
      </c>
      <c r="AB892" s="7" t="str">
        <f>VLOOKUP(Table1[[#This Row],[Province_Number]],base[],14)</f>
        <v>Jicarilla</v>
      </c>
      <c r="AC892" s="7">
        <f>VLOOKUP(Table1[[#This Row],[Province_Number]],base[],15)</f>
        <v>0</v>
      </c>
    </row>
    <row r="893" spans="1:29" ht="16.5" hidden="1" thickTop="1" thickBot="1" x14ac:dyDescent="0.3">
      <c r="A893">
        <v>892</v>
      </c>
      <c r="B893" t="s">
        <v>1695</v>
      </c>
      <c r="C893" s="5" t="s">
        <v>13</v>
      </c>
      <c r="D893" s="5" t="s">
        <v>13</v>
      </c>
      <c r="E893" s="5" t="s">
        <v>13</v>
      </c>
      <c r="F893" s="5" t="s">
        <v>76</v>
      </c>
      <c r="G893" s="5" t="s">
        <v>77</v>
      </c>
      <c r="H893" s="5">
        <v>1000</v>
      </c>
      <c r="I893" s="5" t="s">
        <v>896</v>
      </c>
      <c r="J893" s="5" t="s">
        <v>16</v>
      </c>
      <c r="K893" s="5"/>
      <c r="L893" s="5">
        <v>1</v>
      </c>
      <c r="M893" s="5">
        <v>2</v>
      </c>
      <c r="N893" s="5">
        <v>2</v>
      </c>
      <c r="O893" s="5" t="s">
        <v>6836</v>
      </c>
      <c r="P893" s="5" t="s">
        <v>4237</v>
      </c>
      <c r="Q893" s="5" t="s">
        <v>1695</v>
      </c>
      <c r="R893" s="5">
        <v>0</v>
      </c>
      <c r="S893" s="6" t="s">
        <v>4237</v>
      </c>
      <c r="T893" s="4" t="str">
        <f>VLOOKUP(Table1[[#This Row],[Province_Number]],WikiTable[],3)</f>
        <v>North America</v>
      </c>
      <c r="U893" s="4" t="str">
        <f>VLOOKUP(Table1[[#This Row],[Province_Number]],WikiTable[],4)</f>
        <v>The Great Plains</v>
      </c>
      <c r="V893" s="4" t="str">
        <f>VLOOKUP(Table1[[#This Row],[Province_Number]],WikiTable[],12)</f>
        <v>Rio Grande</v>
      </c>
      <c r="W893" s="7" t="str">
        <f>VLOOKUP(Table1[[#This Row],[Province_Number]],WikiTable[],11)</f>
        <v>Unknown</v>
      </c>
      <c r="X893" s="4" t="str">
        <f>VLOOKUP(Table1[[#This Row],[Province_Number]],base[],3)</f>
        <v>WIC</v>
      </c>
      <c r="Y893" s="7">
        <f>VLOOKUP(Table1[[#This Row],[Province_Number]],base[],11)</f>
        <v>1</v>
      </c>
      <c r="Z893" s="7">
        <f>VLOOKUP(Table1[[#This Row],[Province_Number]],base[],12)</f>
        <v>1</v>
      </c>
      <c r="AA893" s="7">
        <f>VLOOKUP(Table1[[#This Row],[Province_Number]],base[],13)</f>
        <v>1</v>
      </c>
      <c r="AB893" s="7" t="str">
        <f>VLOOKUP(Table1[[#This Row],[Province_Number]],base[],14)</f>
        <v>Wichita</v>
      </c>
      <c r="AC893" s="7">
        <f>VLOOKUP(Table1[[#This Row],[Province_Number]],base[],15)</f>
        <v>0</v>
      </c>
    </row>
    <row r="894" spans="1:29" ht="16.5" hidden="1" thickTop="1" thickBot="1" x14ac:dyDescent="0.3">
      <c r="A894">
        <v>893</v>
      </c>
      <c r="B894" t="s">
        <v>1696</v>
      </c>
      <c r="C894" s="5" t="s">
        <v>13</v>
      </c>
      <c r="D894" s="5" t="s">
        <v>13</v>
      </c>
      <c r="E894" s="5" t="s">
        <v>13</v>
      </c>
      <c r="F894" s="5" t="s">
        <v>76</v>
      </c>
      <c r="G894" s="5" t="s">
        <v>77</v>
      </c>
      <c r="H894" s="5">
        <v>1000</v>
      </c>
      <c r="I894" s="5" t="s">
        <v>896</v>
      </c>
      <c r="J894" s="5" t="s">
        <v>16</v>
      </c>
      <c r="K894" s="5"/>
      <c r="L894" s="5">
        <v>2</v>
      </c>
      <c r="M894" s="5">
        <v>2</v>
      </c>
      <c r="N894" s="5">
        <v>2</v>
      </c>
      <c r="O894" s="5" t="s">
        <v>6841</v>
      </c>
      <c r="P894" s="5" t="s">
        <v>4237</v>
      </c>
      <c r="Q894" s="5" t="s">
        <v>6829</v>
      </c>
      <c r="R894" s="5">
        <v>0</v>
      </c>
      <c r="S894" s="6" t="s">
        <v>4237</v>
      </c>
      <c r="T894" s="4" t="str">
        <f>VLOOKUP(Table1[[#This Row],[Province_Number]],WikiTable[],3)</f>
        <v>North America</v>
      </c>
      <c r="U894" s="4" t="str">
        <f>VLOOKUP(Table1[[#This Row],[Province_Number]],WikiTable[],4)</f>
        <v>The Mississippi Region</v>
      </c>
      <c r="V894" s="4" t="str">
        <f>VLOOKUP(Table1[[#This Row],[Province_Number]],WikiTable[],12)</f>
        <v>Mississippi River</v>
      </c>
      <c r="W894" s="7" t="str">
        <f>VLOOKUP(Table1[[#This Row],[Province_Number]],WikiTable[],11)</f>
        <v>Unknown</v>
      </c>
      <c r="X894" s="4" t="str">
        <f>VLOOKUP(Table1[[#This Row],[Province_Number]],base[],3)</f>
        <v>FRA</v>
      </c>
      <c r="Y894" s="7">
        <f>VLOOKUP(Table1[[#This Row],[Province_Number]],base[],11)</f>
        <v>2</v>
      </c>
      <c r="Z894" s="7">
        <f>VLOOKUP(Table1[[#This Row],[Province_Number]],base[],12)</f>
        <v>1</v>
      </c>
      <c r="AA894" s="7">
        <f>VLOOKUP(Table1[[#This Row],[Province_Number]],base[],13)</f>
        <v>1</v>
      </c>
      <c r="AB894" s="7" t="str">
        <f>VLOOKUP(Table1[[#This Row],[Province_Number]],base[],14)</f>
        <v>Chitimacha</v>
      </c>
      <c r="AC894" s="7">
        <f>VLOOKUP(Table1[[#This Row],[Province_Number]],base[],15)</f>
        <v>0</v>
      </c>
    </row>
    <row r="895" spans="1:29" ht="16.5" hidden="1" thickTop="1" thickBot="1" x14ac:dyDescent="0.3">
      <c r="A895">
        <v>894</v>
      </c>
      <c r="B895" t="s">
        <v>1697</v>
      </c>
      <c r="C895" s="5" t="s">
        <v>13</v>
      </c>
      <c r="D895" s="5" t="s">
        <v>13</v>
      </c>
      <c r="E895" s="5" t="s">
        <v>13</v>
      </c>
      <c r="F895" s="5" t="s">
        <v>76</v>
      </c>
      <c r="G895" s="5" t="s">
        <v>77</v>
      </c>
      <c r="H895" s="5">
        <v>1000</v>
      </c>
      <c r="I895" s="5" t="s">
        <v>896</v>
      </c>
      <c r="J895" s="5" t="s">
        <v>16</v>
      </c>
      <c r="K895" s="5"/>
      <c r="L895" s="5">
        <v>2</v>
      </c>
      <c r="M895" s="5">
        <v>2</v>
      </c>
      <c r="N895" s="5">
        <v>1</v>
      </c>
      <c r="O895" s="5" t="s">
        <v>6836</v>
      </c>
      <c r="P895" s="5" t="s">
        <v>4237</v>
      </c>
      <c r="Q895" s="5" t="s">
        <v>1697</v>
      </c>
      <c r="R895" s="5">
        <v>0</v>
      </c>
      <c r="S895" s="6" t="s">
        <v>4237</v>
      </c>
      <c r="T895" s="4" t="str">
        <f>VLOOKUP(Table1[[#This Row],[Province_Number]],WikiTable[],3)</f>
        <v>North America</v>
      </c>
      <c r="U895" s="4" t="str">
        <f>VLOOKUP(Table1[[#This Row],[Province_Number]],WikiTable[],4)</f>
        <v>The Great Plains</v>
      </c>
      <c r="V895" s="4" t="str">
        <f>VLOOKUP(Table1[[#This Row],[Province_Number]],WikiTable[],12)</f>
        <v>Mississippi River</v>
      </c>
      <c r="W895" s="7" t="str">
        <f>VLOOKUP(Table1[[#This Row],[Province_Number]],WikiTable[],11)</f>
        <v>Cotton</v>
      </c>
      <c r="X895" s="4" t="str">
        <f>VLOOKUP(Table1[[#This Row],[Province_Number]],base[],3)</f>
        <v>CAD</v>
      </c>
      <c r="Y895" s="7">
        <f>VLOOKUP(Table1[[#This Row],[Province_Number]],base[],11)</f>
        <v>1</v>
      </c>
      <c r="Z895" s="7">
        <f>VLOOKUP(Table1[[#This Row],[Province_Number]],base[],12)</f>
        <v>1</v>
      </c>
      <c r="AA895" s="7">
        <f>VLOOKUP(Table1[[#This Row],[Province_Number]],base[],13)</f>
        <v>1</v>
      </c>
      <c r="AB895" s="7" t="str">
        <f>VLOOKUP(Table1[[#This Row],[Province_Number]],base[],14)</f>
        <v>Caddo</v>
      </c>
      <c r="AC895" s="7">
        <f>VLOOKUP(Table1[[#This Row],[Province_Number]],base[],15)</f>
        <v>0</v>
      </c>
    </row>
    <row r="896" spans="1:29" ht="16.5" hidden="1" thickTop="1" thickBot="1" x14ac:dyDescent="0.3">
      <c r="A896">
        <v>895</v>
      </c>
      <c r="B896" t="s">
        <v>1698</v>
      </c>
      <c r="C896" s="5" t="s">
        <v>13</v>
      </c>
      <c r="D896" s="5" t="s">
        <v>13</v>
      </c>
      <c r="E896" s="5" t="s">
        <v>13</v>
      </c>
      <c r="F896" s="5" t="s">
        <v>76</v>
      </c>
      <c r="G896" s="5" t="s">
        <v>77</v>
      </c>
      <c r="H896" s="5">
        <v>1000</v>
      </c>
      <c r="I896" s="5" t="s">
        <v>896</v>
      </c>
      <c r="J896" s="5" t="s">
        <v>16</v>
      </c>
      <c r="K896" s="5"/>
      <c r="L896" s="5">
        <v>2</v>
      </c>
      <c r="M896" s="5">
        <v>2</v>
      </c>
      <c r="N896" s="5">
        <v>2</v>
      </c>
      <c r="O896" s="5" t="s">
        <v>6836</v>
      </c>
      <c r="P896" s="5" t="s">
        <v>4237</v>
      </c>
      <c r="Q896" s="5" t="s">
        <v>1698</v>
      </c>
      <c r="R896" s="5">
        <v>0</v>
      </c>
      <c r="S896" s="6" t="s">
        <v>4237</v>
      </c>
      <c r="T896" s="4" t="str">
        <f>VLOOKUP(Table1[[#This Row],[Province_Number]],WikiTable[],3)</f>
        <v>North America</v>
      </c>
      <c r="U896" s="4" t="str">
        <f>VLOOKUP(Table1[[#This Row],[Province_Number]],WikiTable[],4)</f>
        <v>The Mississippi Region / The Great Plains</v>
      </c>
      <c r="V896" s="4" t="str">
        <f>VLOOKUP(Table1[[#This Row],[Province_Number]],WikiTable[],12)</f>
        <v>Mississippi River</v>
      </c>
      <c r="W896" s="7" t="str">
        <f>VLOOKUP(Table1[[#This Row],[Province_Number]],WikiTable[],11)</f>
        <v>Unknown</v>
      </c>
      <c r="X896" s="4" t="str">
        <f>VLOOKUP(Table1[[#This Row],[Province_Number]],base[],3)</f>
        <v>FRA</v>
      </c>
      <c r="Y896" s="7">
        <f>VLOOKUP(Table1[[#This Row],[Province_Number]],base[],11)</f>
        <v>1</v>
      </c>
      <c r="Z896" s="7">
        <f>VLOOKUP(Table1[[#This Row],[Province_Number]],base[],12)</f>
        <v>1</v>
      </c>
      <c r="AA896" s="7">
        <f>VLOOKUP(Table1[[#This Row],[Province_Number]],base[],13)</f>
        <v>1</v>
      </c>
      <c r="AB896" s="7" t="str">
        <f>VLOOKUP(Table1[[#This Row],[Province_Number]],base[],14)</f>
        <v>Arkansas</v>
      </c>
      <c r="AC896" s="7">
        <f>VLOOKUP(Table1[[#This Row],[Province_Number]],base[],15)</f>
        <v>0</v>
      </c>
    </row>
    <row r="897" spans="1:29" ht="16.5" hidden="1" thickTop="1" thickBot="1" x14ac:dyDescent="0.3">
      <c r="A897">
        <v>896</v>
      </c>
      <c r="B897" t="s">
        <v>1699</v>
      </c>
      <c r="C897" s="5" t="s">
        <v>918</v>
      </c>
      <c r="D897" s="5" t="s">
        <v>918</v>
      </c>
      <c r="E897" s="5" t="s">
        <v>918</v>
      </c>
      <c r="F897" s="5"/>
      <c r="G897" s="5"/>
      <c r="H897" s="5">
        <v>1000</v>
      </c>
      <c r="I897" s="5" t="s">
        <v>25</v>
      </c>
      <c r="J897" s="5" t="s">
        <v>16</v>
      </c>
      <c r="K897" s="5"/>
      <c r="L897" s="5"/>
      <c r="M897" s="5"/>
      <c r="N897" s="5"/>
      <c r="O897" s="5"/>
      <c r="P897" s="5"/>
      <c r="Q897" s="5"/>
      <c r="R897" s="5"/>
      <c r="S897" s="6"/>
      <c r="T897" s="4" t="str">
        <f>VLOOKUP(Table1[[#This Row],[Province_Number]],WikiTable[],3)</f>
        <v>North America</v>
      </c>
      <c r="U897" s="4" t="str">
        <f>VLOOKUP(Table1[[#This Row],[Province_Number]],WikiTable[],4)</f>
        <v>The Great Plains</v>
      </c>
      <c r="V897" s="4" t="str">
        <f>VLOOKUP(Table1[[#This Row],[Province_Number]],WikiTable[],12)</f>
        <v>Rio Grande</v>
      </c>
      <c r="W897" s="7" t="str">
        <f>VLOOKUP(Table1[[#This Row],[Province_Number]],WikiTable[],11)</f>
        <v>Unknown</v>
      </c>
      <c r="X897" s="4" t="str">
        <f>VLOOKUP(Table1[[#This Row],[Province_Number]],base[],3)</f>
        <v>WIC</v>
      </c>
      <c r="Y897" s="7">
        <f>VLOOKUP(Table1[[#This Row],[Province_Number]],base[],11)</f>
        <v>1</v>
      </c>
      <c r="Z897" s="7">
        <f>VLOOKUP(Table1[[#This Row],[Province_Number]],base[],12)</f>
        <v>1</v>
      </c>
      <c r="AA897" s="7">
        <f>VLOOKUP(Table1[[#This Row],[Province_Number]],base[],13)</f>
        <v>1</v>
      </c>
      <c r="AB897" s="7" t="str">
        <f>VLOOKUP(Table1[[#This Row],[Province_Number]],base[],14)</f>
        <v>Ozark</v>
      </c>
      <c r="AC897" s="7">
        <f>VLOOKUP(Table1[[#This Row],[Province_Number]],base[],15)</f>
        <v>0</v>
      </c>
    </row>
    <row r="898" spans="1:29" ht="16.5" hidden="1" thickTop="1" thickBot="1" x14ac:dyDescent="0.3">
      <c r="A898">
        <v>897</v>
      </c>
      <c r="B898" t="s">
        <v>1700</v>
      </c>
      <c r="C898" s="5" t="s">
        <v>918</v>
      </c>
      <c r="D898" s="5" t="s">
        <v>918</v>
      </c>
      <c r="E898" s="5" t="s">
        <v>918</v>
      </c>
      <c r="F898" s="5"/>
      <c r="G898" s="5"/>
      <c r="H898" s="5">
        <v>1000</v>
      </c>
      <c r="I898" s="5" t="s">
        <v>25</v>
      </c>
      <c r="J898" s="5" t="s">
        <v>16</v>
      </c>
      <c r="K898" s="5"/>
      <c r="L898" s="5"/>
      <c r="M898" s="5"/>
      <c r="N898" s="5"/>
      <c r="O898" s="5"/>
      <c r="P898" s="5"/>
      <c r="Q898" s="5"/>
      <c r="R898" s="5"/>
      <c r="S898" s="6"/>
      <c r="T898" s="4" t="str">
        <f>VLOOKUP(Table1[[#This Row],[Province_Number]],WikiTable[],3)</f>
        <v>North America</v>
      </c>
      <c r="U898" s="4" t="str">
        <f>VLOOKUP(Table1[[#This Row],[Province_Number]],WikiTable[],4)</f>
        <v>The Great Plains</v>
      </c>
      <c r="V898" s="4" t="str">
        <f>VLOOKUP(Table1[[#This Row],[Province_Number]],WikiTable[],12)</f>
        <v>Mississippi River</v>
      </c>
      <c r="W898" s="7" t="str">
        <f>VLOOKUP(Table1[[#This Row],[Province_Number]],WikiTable[],11)</f>
        <v>Unknown</v>
      </c>
      <c r="X898" s="4" t="str">
        <f>VLOOKUP(Table1[[#This Row],[Province_Number]],base[],3)</f>
        <v>FRA</v>
      </c>
      <c r="Y898" s="7">
        <f>VLOOKUP(Table1[[#This Row],[Province_Number]],base[],11)</f>
        <v>1</v>
      </c>
      <c r="Z898" s="7">
        <f>VLOOKUP(Table1[[#This Row],[Province_Number]],base[],12)</f>
        <v>1</v>
      </c>
      <c r="AA898" s="7">
        <f>VLOOKUP(Table1[[#This Row],[Province_Number]],base[],13)</f>
        <v>1</v>
      </c>
      <c r="AB898" s="7" t="str">
        <f>VLOOKUP(Table1[[#This Row],[Province_Number]],base[],14)</f>
        <v>Quapaw</v>
      </c>
      <c r="AC898" s="7">
        <f>VLOOKUP(Table1[[#This Row],[Province_Number]],base[],15)</f>
        <v>0</v>
      </c>
    </row>
    <row r="899" spans="1:29" ht="16.5" hidden="1" thickTop="1" thickBot="1" x14ac:dyDescent="0.3">
      <c r="A899">
        <v>898</v>
      </c>
      <c r="B899" t="s">
        <v>1701</v>
      </c>
      <c r="C899" s="5" t="s">
        <v>1702</v>
      </c>
      <c r="D899" s="5" t="s">
        <v>1702</v>
      </c>
      <c r="E899" s="5" t="s">
        <v>1702</v>
      </c>
      <c r="F899" s="5"/>
      <c r="G899" s="5"/>
      <c r="H899" s="5">
        <v>1000</v>
      </c>
      <c r="I899" s="5" t="s">
        <v>25</v>
      </c>
      <c r="J899" s="5" t="s">
        <v>16</v>
      </c>
      <c r="K899" s="5"/>
      <c r="L899" s="5"/>
      <c r="M899" s="5"/>
      <c r="N899" s="5"/>
      <c r="O899" s="5"/>
      <c r="P899" s="5"/>
      <c r="Q899" s="5"/>
      <c r="R899" s="5"/>
      <c r="S899" s="6"/>
      <c r="T899" s="4" t="str">
        <f>VLOOKUP(Table1[[#This Row],[Province_Number]],WikiTable[],3)</f>
        <v>North America</v>
      </c>
      <c r="U899" s="4" t="str">
        <f>VLOOKUP(Table1[[#This Row],[Province_Number]],WikiTable[],4)</f>
        <v>The Great Plains</v>
      </c>
      <c r="V899" s="4" t="str">
        <f>VLOOKUP(Table1[[#This Row],[Province_Number]],WikiTable[],12)</f>
        <v>Mississippi River</v>
      </c>
      <c r="W899" s="7" t="str">
        <f>VLOOKUP(Table1[[#This Row],[Province_Number]],WikiTable[],11)</f>
        <v>Unknown</v>
      </c>
      <c r="X899" s="4" t="str">
        <f>VLOOKUP(Table1[[#This Row],[Province_Number]],base[],3)</f>
        <v>OSA</v>
      </c>
      <c r="Y899" s="7">
        <f>VLOOKUP(Table1[[#This Row],[Province_Number]],base[],11)</f>
        <v>1</v>
      </c>
      <c r="Z899" s="7">
        <f>VLOOKUP(Table1[[#This Row],[Province_Number]],base[],12)</f>
        <v>1</v>
      </c>
      <c r="AA899" s="7">
        <f>VLOOKUP(Table1[[#This Row],[Province_Number]],base[],13)</f>
        <v>1</v>
      </c>
      <c r="AB899" s="7" t="str">
        <f>VLOOKUP(Table1[[#This Row],[Province_Number]],base[],14)</f>
        <v>Kansas</v>
      </c>
      <c r="AC899" s="7">
        <f>VLOOKUP(Table1[[#This Row],[Province_Number]],base[],15)</f>
        <v>0</v>
      </c>
    </row>
    <row r="900" spans="1:29" ht="16.5" hidden="1" thickTop="1" thickBot="1" x14ac:dyDescent="0.3">
      <c r="A900">
        <v>899</v>
      </c>
      <c r="B900" t="s">
        <v>1703</v>
      </c>
      <c r="C900" s="5" t="s">
        <v>918</v>
      </c>
      <c r="D900" s="5" t="s">
        <v>918</v>
      </c>
      <c r="E900" s="5" t="s">
        <v>918</v>
      </c>
      <c r="F900" s="5"/>
      <c r="G900" s="5"/>
      <c r="H900" s="5">
        <v>1000</v>
      </c>
      <c r="I900" s="5" t="s">
        <v>25</v>
      </c>
      <c r="J900" s="5" t="s">
        <v>16</v>
      </c>
      <c r="K900" s="5"/>
      <c r="L900" s="5"/>
      <c r="M900" s="5"/>
      <c r="N900" s="5"/>
      <c r="O900" s="5"/>
      <c r="P900" s="5"/>
      <c r="Q900" s="5"/>
      <c r="R900" s="5"/>
      <c r="S900" s="6"/>
      <c r="T900" s="4" t="str">
        <f>VLOOKUP(Table1[[#This Row],[Province_Number]],WikiTable[],3)</f>
        <v>North America</v>
      </c>
      <c r="U900" s="4" t="str">
        <f>VLOOKUP(Table1[[#This Row],[Province_Number]],WikiTable[],4)</f>
        <v>The Great Plains</v>
      </c>
      <c r="V900" s="4" t="str">
        <f>VLOOKUP(Table1[[#This Row],[Province_Number]],WikiTable[],12)</f>
        <v>Mississippi River</v>
      </c>
      <c r="W900" s="7" t="str">
        <f>VLOOKUP(Table1[[#This Row],[Province_Number]],WikiTable[],11)</f>
        <v>Grain</v>
      </c>
      <c r="X900" s="4" t="str">
        <f>VLOOKUP(Table1[[#This Row],[Province_Number]],base[],3)</f>
        <v>OSA</v>
      </c>
      <c r="Y900" s="7">
        <f>VLOOKUP(Table1[[#This Row],[Province_Number]],base[],11)</f>
        <v>1</v>
      </c>
      <c r="Z900" s="7">
        <f>VLOOKUP(Table1[[#This Row],[Province_Number]],base[],12)</f>
        <v>1</v>
      </c>
      <c r="AA900" s="7">
        <f>VLOOKUP(Table1[[#This Row],[Province_Number]],base[],13)</f>
        <v>1</v>
      </c>
      <c r="AB900" s="7" t="str">
        <f>VLOOKUP(Table1[[#This Row],[Province_Number]],base[],14)</f>
        <v>Pahatsi</v>
      </c>
      <c r="AC900" s="7">
        <f>VLOOKUP(Table1[[#This Row],[Province_Number]],base[],15)</f>
        <v>0</v>
      </c>
    </row>
    <row r="901" spans="1:29" ht="16.5" hidden="1" thickTop="1" thickBot="1" x14ac:dyDescent="0.3">
      <c r="A901">
        <v>900</v>
      </c>
      <c r="B901" t="s">
        <v>1706</v>
      </c>
      <c r="C901" s="5" t="s">
        <v>918</v>
      </c>
      <c r="D901" s="5" t="s">
        <v>918</v>
      </c>
      <c r="E901" s="5" t="s">
        <v>918</v>
      </c>
      <c r="F901" s="5"/>
      <c r="G901" s="5"/>
      <c r="H901" s="5">
        <v>1000</v>
      </c>
      <c r="I901" s="5" t="s">
        <v>25</v>
      </c>
      <c r="J901" s="5" t="s">
        <v>16</v>
      </c>
      <c r="K901" s="5"/>
      <c r="L901" s="5"/>
      <c r="M901" s="5"/>
      <c r="N901" s="5"/>
      <c r="O901" s="5"/>
      <c r="P901" s="5"/>
      <c r="Q901" s="5"/>
      <c r="R901" s="5"/>
      <c r="S901" s="6"/>
      <c r="T901" s="4" t="str">
        <f>VLOOKUP(Table1[[#This Row],[Province_Number]],WikiTable[],3)</f>
        <v>North America</v>
      </c>
      <c r="U901" s="4" t="str">
        <f>VLOOKUP(Table1[[#This Row],[Province_Number]],WikiTable[],4)</f>
        <v>The Great Plains</v>
      </c>
      <c r="V901" s="4" t="str">
        <f>VLOOKUP(Table1[[#This Row],[Province_Number]],WikiTable[],12)</f>
        <v>Mississippi River</v>
      </c>
      <c r="W901" s="7" t="str">
        <f>VLOOKUP(Table1[[#This Row],[Province_Number]],WikiTable[],11)</f>
        <v>Unknown</v>
      </c>
      <c r="X901" s="4" t="str">
        <f>VLOOKUP(Table1[[#This Row],[Province_Number]],base[],3)</f>
        <v>ILL</v>
      </c>
      <c r="Y901" s="7">
        <f>VLOOKUP(Table1[[#This Row],[Province_Number]],base[],11)</f>
        <v>1</v>
      </c>
      <c r="Z901" s="7">
        <f>VLOOKUP(Table1[[#This Row],[Province_Number]],base[],12)</f>
        <v>1</v>
      </c>
      <c r="AA901" s="7">
        <f>VLOOKUP(Table1[[#This Row],[Province_Number]],base[],13)</f>
        <v>1</v>
      </c>
      <c r="AB901" s="7" t="str">
        <f>VLOOKUP(Table1[[#This Row],[Province_Number]],base[],14)</f>
        <v>Tamaroa</v>
      </c>
      <c r="AC901" s="7">
        <f>VLOOKUP(Table1[[#This Row],[Province_Number]],base[],15)</f>
        <v>0</v>
      </c>
    </row>
    <row r="902" spans="1:29" ht="16.5" hidden="1" thickTop="1" thickBot="1" x14ac:dyDescent="0.3">
      <c r="A902">
        <v>901</v>
      </c>
      <c r="B902" t="s">
        <v>1707</v>
      </c>
      <c r="C902" s="5" t="s">
        <v>1702</v>
      </c>
      <c r="D902" s="5" t="s">
        <v>1702</v>
      </c>
      <c r="E902" s="5" t="s">
        <v>1702</v>
      </c>
      <c r="F902" s="5"/>
      <c r="G902" s="5"/>
      <c r="H902" s="5">
        <v>1000</v>
      </c>
      <c r="I902" s="5" t="s">
        <v>25</v>
      </c>
      <c r="J902" s="5" t="s">
        <v>16</v>
      </c>
      <c r="K902" s="5"/>
      <c r="L902" s="5"/>
      <c r="M902" s="5"/>
      <c r="N902" s="5"/>
      <c r="O902" s="5"/>
      <c r="P902" s="5"/>
      <c r="Q902" s="5"/>
      <c r="R902" s="5"/>
      <c r="S902" s="6"/>
      <c r="T902" s="4" t="str">
        <f>VLOOKUP(Table1[[#This Row],[Province_Number]],WikiTable[],3)</f>
        <v>North America</v>
      </c>
      <c r="U902" s="4" t="str">
        <f>VLOOKUP(Table1[[#This Row],[Province_Number]],WikiTable[],4)</f>
        <v>The Great Plains</v>
      </c>
      <c r="V902" s="4" t="str">
        <f>VLOOKUP(Table1[[#This Row],[Province_Number]],WikiTable[],12)</f>
        <v>Mississippi River</v>
      </c>
      <c r="W902" s="7" t="str">
        <f>VLOOKUP(Table1[[#This Row],[Province_Number]],WikiTable[],11)</f>
        <v>Grain</v>
      </c>
      <c r="X902" s="4" t="str">
        <f>VLOOKUP(Table1[[#This Row],[Province_Number]],base[],3)</f>
        <v>PAW</v>
      </c>
      <c r="Y902" s="7">
        <f>VLOOKUP(Table1[[#This Row],[Province_Number]],base[],11)</f>
        <v>2</v>
      </c>
      <c r="Z902" s="7">
        <f>VLOOKUP(Table1[[#This Row],[Province_Number]],base[],12)</f>
        <v>1</v>
      </c>
      <c r="AA902" s="7">
        <f>VLOOKUP(Table1[[#This Row],[Province_Number]],base[],13)</f>
        <v>1</v>
      </c>
      <c r="AB902" s="7" t="str">
        <f>VLOOKUP(Table1[[#This Row],[Province_Number]],base[],14)</f>
        <v>Pawnee</v>
      </c>
      <c r="AC902" s="7">
        <f>VLOOKUP(Table1[[#This Row],[Province_Number]],base[],15)</f>
        <v>0</v>
      </c>
    </row>
    <row r="903" spans="1:29" ht="16.5" hidden="1" thickTop="1" thickBot="1" x14ac:dyDescent="0.3">
      <c r="A903">
        <v>902</v>
      </c>
      <c r="B903" t="s">
        <v>1708</v>
      </c>
      <c r="C903" s="5" t="s">
        <v>1702</v>
      </c>
      <c r="D903" s="5" t="s">
        <v>1702</v>
      </c>
      <c r="E903" s="5" t="s">
        <v>1702</v>
      </c>
      <c r="F903" s="5"/>
      <c r="G903" s="5"/>
      <c r="H903" s="5">
        <v>1000</v>
      </c>
      <c r="I903" s="5" t="s">
        <v>25</v>
      </c>
      <c r="J903" s="5" t="s">
        <v>16</v>
      </c>
      <c r="K903" s="5"/>
      <c r="L903" s="5"/>
      <c r="M903" s="5"/>
      <c r="N903" s="5"/>
      <c r="O903" s="5"/>
      <c r="P903" s="5"/>
      <c r="Q903" s="5"/>
      <c r="R903" s="5"/>
      <c r="S903" s="6"/>
      <c r="T903" s="4" t="str">
        <f>VLOOKUP(Table1[[#This Row],[Province_Number]],WikiTable[],3)</f>
        <v>North America</v>
      </c>
      <c r="U903" s="4" t="str">
        <f>VLOOKUP(Table1[[#This Row],[Province_Number]],WikiTable[],4)</f>
        <v>The Great Plains</v>
      </c>
      <c r="V903" s="4" t="str">
        <f>VLOOKUP(Table1[[#This Row],[Province_Number]],WikiTable[],12)</f>
        <v>Mississippi River</v>
      </c>
      <c r="W903" s="7" t="str">
        <f>VLOOKUP(Table1[[#This Row],[Province_Number]],WikiTable[],11)</f>
        <v>Unknown</v>
      </c>
      <c r="X903" s="4" t="str">
        <f>VLOOKUP(Table1[[#This Row],[Province_Number]],base[],3)</f>
        <v>FRA</v>
      </c>
      <c r="Y903" s="7">
        <f>VLOOKUP(Table1[[#This Row],[Province_Number]],base[],11)</f>
        <v>1</v>
      </c>
      <c r="Z903" s="7">
        <f>VLOOKUP(Table1[[#This Row],[Province_Number]],base[],12)</f>
        <v>1</v>
      </c>
      <c r="AA903" s="7">
        <f>VLOOKUP(Table1[[#This Row],[Province_Number]],base[],13)</f>
        <v>1</v>
      </c>
      <c r="AB903" s="7" t="str">
        <f>VLOOKUP(Table1[[#This Row],[Province_Number]],base[],14)</f>
        <v>Missouri</v>
      </c>
      <c r="AC903" s="7">
        <f>VLOOKUP(Table1[[#This Row],[Province_Number]],base[],15)</f>
        <v>0</v>
      </c>
    </row>
    <row r="904" spans="1:29" ht="16.5" hidden="1" thickTop="1" thickBot="1" x14ac:dyDescent="0.3">
      <c r="A904">
        <v>903</v>
      </c>
      <c r="B904" t="s">
        <v>1709</v>
      </c>
      <c r="C904" s="5" t="s">
        <v>1702</v>
      </c>
      <c r="D904" s="5" t="s">
        <v>1702</v>
      </c>
      <c r="E904" s="5" t="s">
        <v>1702</v>
      </c>
      <c r="F904" s="5"/>
      <c r="G904" s="5"/>
      <c r="H904" s="5">
        <v>1000</v>
      </c>
      <c r="I904" s="5" t="s">
        <v>25</v>
      </c>
      <c r="J904" s="5" t="s">
        <v>16</v>
      </c>
      <c r="K904" s="5"/>
      <c r="L904" s="5"/>
      <c r="M904" s="5"/>
      <c r="N904" s="5"/>
      <c r="O904" s="5"/>
      <c r="P904" s="5"/>
      <c r="Q904" s="5"/>
      <c r="R904" s="5"/>
      <c r="S904" s="6"/>
      <c r="T904" s="4" t="str">
        <f>VLOOKUP(Table1[[#This Row],[Province_Number]],WikiTable[],3)</f>
        <v>North America</v>
      </c>
      <c r="U904" s="4" t="str">
        <f>VLOOKUP(Table1[[#This Row],[Province_Number]],WikiTable[],4)</f>
        <v>The Great Plains</v>
      </c>
      <c r="V904" s="4" t="str">
        <f>VLOOKUP(Table1[[#This Row],[Province_Number]],WikiTable[],12)</f>
        <v>Mississippi River</v>
      </c>
      <c r="W904" s="7" t="str">
        <f>VLOOKUP(Table1[[#This Row],[Province_Number]],WikiTable[],11)</f>
        <v>Unknown</v>
      </c>
      <c r="X904" s="4" t="str">
        <f>VLOOKUP(Table1[[#This Row],[Province_Number]],base[],3)</f>
        <v>USA</v>
      </c>
      <c r="Y904" s="7">
        <f>VLOOKUP(Table1[[#This Row],[Province_Number]],base[],11)</f>
        <v>1</v>
      </c>
      <c r="Z904" s="7">
        <f>VLOOKUP(Table1[[#This Row],[Province_Number]],base[],12)</f>
        <v>1</v>
      </c>
      <c r="AA904" s="7">
        <f>VLOOKUP(Table1[[#This Row],[Province_Number]],base[],13)</f>
        <v>1</v>
      </c>
      <c r="AB904" s="7" t="str">
        <f>VLOOKUP(Table1[[#This Row],[Province_Number]],base[],14)</f>
        <v>Omaha</v>
      </c>
      <c r="AC904" s="7">
        <f>VLOOKUP(Table1[[#This Row],[Province_Number]],base[],15)</f>
        <v>0</v>
      </c>
    </row>
    <row r="905" spans="1:29" ht="16.5" hidden="1" thickTop="1" thickBot="1" x14ac:dyDescent="0.3">
      <c r="A905">
        <v>904</v>
      </c>
      <c r="B905" t="s">
        <v>1710</v>
      </c>
      <c r="C905" s="5" t="s">
        <v>923</v>
      </c>
      <c r="D905" s="5" t="s">
        <v>923</v>
      </c>
      <c r="E905" s="5" t="s">
        <v>923</v>
      </c>
      <c r="F905" s="5"/>
      <c r="G905" s="5"/>
      <c r="H905" s="5">
        <v>1000</v>
      </c>
      <c r="I905" s="5" t="s">
        <v>25</v>
      </c>
      <c r="J905" s="5" t="s">
        <v>16</v>
      </c>
      <c r="K905" s="5"/>
      <c r="L905" s="5"/>
      <c r="M905" s="5"/>
      <c r="N905" s="5"/>
      <c r="O905" s="5"/>
      <c r="P905" s="5"/>
      <c r="Q905" s="5"/>
      <c r="R905" s="5"/>
      <c r="S905" s="6"/>
      <c r="T905" s="4" t="str">
        <f>VLOOKUP(Table1[[#This Row],[Province_Number]],WikiTable[],3)</f>
        <v>North America</v>
      </c>
      <c r="U905" s="4" t="str">
        <f>VLOOKUP(Table1[[#This Row],[Province_Number]],WikiTable[],4)</f>
        <v>The Great Plains</v>
      </c>
      <c r="V905" s="4" t="str">
        <f>VLOOKUP(Table1[[#This Row],[Province_Number]],WikiTable[],12)</f>
        <v>Mississippi River</v>
      </c>
      <c r="W905" s="7" t="str">
        <f>VLOOKUP(Table1[[#This Row],[Province_Number]],WikiTable[],11)</f>
        <v>Unknown</v>
      </c>
      <c r="X905" s="4" t="str">
        <f>VLOOKUP(Table1[[#This Row],[Province_Number]],base[],3)</f>
        <v>SIO</v>
      </c>
      <c r="Y905" s="7">
        <f>VLOOKUP(Table1[[#This Row],[Province_Number]],base[],11)</f>
        <v>1</v>
      </c>
      <c r="Z905" s="7">
        <f>VLOOKUP(Table1[[#This Row],[Province_Number]],base[],12)</f>
        <v>1</v>
      </c>
      <c r="AA905" s="7">
        <f>VLOOKUP(Table1[[#This Row],[Province_Number]],base[],13)</f>
        <v>1</v>
      </c>
      <c r="AB905" s="7" t="str">
        <f>VLOOKUP(Table1[[#This Row],[Province_Number]],base[],14)</f>
        <v>Nakota</v>
      </c>
      <c r="AC905" s="7">
        <f>VLOOKUP(Table1[[#This Row],[Province_Number]],base[],15)</f>
        <v>0</v>
      </c>
    </row>
    <row r="906" spans="1:29" ht="16.5" hidden="1" thickTop="1" thickBot="1" x14ac:dyDescent="0.3">
      <c r="A906">
        <v>905</v>
      </c>
      <c r="B906" t="s">
        <v>1711</v>
      </c>
      <c r="C906" s="5" t="s">
        <v>925</v>
      </c>
      <c r="D906" s="5" t="s">
        <v>925</v>
      </c>
      <c r="E906" s="5" t="s">
        <v>925</v>
      </c>
      <c r="F906" s="5" t="s">
        <v>5805</v>
      </c>
      <c r="G906" s="5" t="s">
        <v>544</v>
      </c>
      <c r="H906" s="5">
        <v>1000</v>
      </c>
      <c r="I906" s="5" t="s">
        <v>25</v>
      </c>
      <c r="J906" s="5" t="s">
        <v>16</v>
      </c>
      <c r="K906" s="5"/>
      <c r="L906" s="5">
        <v>1</v>
      </c>
      <c r="M906" s="5">
        <v>2</v>
      </c>
      <c r="N906" s="5">
        <v>1</v>
      </c>
      <c r="O906" s="5" t="s">
        <v>6821</v>
      </c>
      <c r="P906" s="5" t="s">
        <v>4237</v>
      </c>
      <c r="Q906" s="5" t="s">
        <v>1711</v>
      </c>
      <c r="R906" s="5">
        <v>0</v>
      </c>
      <c r="S906" s="6" t="s">
        <v>4237</v>
      </c>
      <c r="T906" s="4" t="str">
        <f>VLOOKUP(Table1[[#This Row],[Province_Number]],WikiTable[],3)</f>
        <v>North America</v>
      </c>
      <c r="U906" s="4" t="str">
        <f>VLOOKUP(Table1[[#This Row],[Province_Number]],WikiTable[],4)</f>
        <v>The Great Plains</v>
      </c>
      <c r="V906" s="4" t="str">
        <f>VLOOKUP(Table1[[#This Row],[Province_Number]],WikiTable[],12)</f>
        <v>Mississippi River</v>
      </c>
      <c r="W906" s="7" t="str">
        <f>VLOOKUP(Table1[[#This Row],[Province_Number]],WikiTable[],11)</f>
        <v>Unknown</v>
      </c>
      <c r="X906" s="4" t="str">
        <f>VLOOKUP(Table1[[#This Row],[Province_Number]],base[],3)</f>
        <v>USA</v>
      </c>
      <c r="Y906" s="7">
        <f>VLOOKUP(Table1[[#This Row],[Province_Number]],base[],11)</f>
        <v>1</v>
      </c>
      <c r="Z906" s="7">
        <f>VLOOKUP(Table1[[#This Row],[Province_Number]],base[],12)</f>
        <v>1</v>
      </c>
      <c r="AA906" s="7">
        <f>VLOOKUP(Table1[[#This Row],[Province_Number]],base[],13)</f>
        <v>1</v>
      </c>
      <c r="AB906" s="7" t="str">
        <f>VLOOKUP(Table1[[#This Row],[Province_Number]],base[],14)</f>
        <v>Iowa</v>
      </c>
      <c r="AC906" s="7">
        <f>VLOOKUP(Table1[[#This Row],[Province_Number]],base[],15)</f>
        <v>0</v>
      </c>
    </row>
    <row r="907" spans="1:29" ht="16.5" hidden="1" thickTop="1" thickBot="1" x14ac:dyDescent="0.3">
      <c r="A907">
        <v>906</v>
      </c>
      <c r="B907" t="s">
        <v>1712</v>
      </c>
      <c r="C907" s="5" t="s">
        <v>923</v>
      </c>
      <c r="D907" s="5" t="s">
        <v>923</v>
      </c>
      <c r="E907" s="5" t="s">
        <v>923</v>
      </c>
      <c r="F907" s="5"/>
      <c r="G907" s="5"/>
      <c r="H907" s="5">
        <v>1000</v>
      </c>
      <c r="I907" s="5" t="s">
        <v>25</v>
      </c>
      <c r="J907" s="5" t="s">
        <v>16</v>
      </c>
      <c r="K907" s="5"/>
      <c r="L907" s="5"/>
      <c r="M907" s="5"/>
      <c r="N907" s="5"/>
      <c r="O907" s="5"/>
      <c r="P907" s="5"/>
      <c r="Q907" s="5"/>
      <c r="R907" s="5"/>
      <c r="S907" s="6"/>
      <c r="T907" s="4" t="str">
        <f>VLOOKUP(Table1[[#This Row],[Province_Number]],WikiTable[],3)</f>
        <v>North America</v>
      </c>
      <c r="U907" s="4" t="str">
        <f>VLOOKUP(Table1[[#This Row],[Province_Number]],WikiTable[],4)</f>
        <v>The Great Plains</v>
      </c>
      <c r="V907" s="4" t="str">
        <f>VLOOKUP(Table1[[#This Row],[Province_Number]],WikiTable[],12)</f>
        <v>Mississippi River</v>
      </c>
      <c r="W907" s="7" t="str">
        <f>VLOOKUP(Table1[[#This Row],[Province_Number]],WikiTable[],11)</f>
        <v>Unknown</v>
      </c>
      <c r="X907" s="4" t="str">
        <f>VLOOKUP(Table1[[#This Row],[Province_Number]],base[],3)</f>
        <v>CHY</v>
      </c>
      <c r="Y907" s="7">
        <f>VLOOKUP(Table1[[#This Row],[Province_Number]],base[],11)</f>
        <v>1</v>
      </c>
      <c r="Z907" s="7">
        <f>VLOOKUP(Table1[[#This Row],[Province_Number]],base[],12)</f>
        <v>1</v>
      </c>
      <c r="AA907" s="7">
        <f>VLOOKUP(Table1[[#This Row],[Province_Number]],base[],13)</f>
        <v>1</v>
      </c>
      <c r="AB907" s="7" t="str">
        <f>VLOOKUP(Table1[[#This Row],[Province_Number]],base[],14)</f>
        <v>Lakota</v>
      </c>
      <c r="AC907" s="7">
        <f>VLOOKUP(Table1[[#This Row],[Province_Number]],base[],15)</f>
        <v>0</v>
      </c>
    </row>
    <row r="908" spans="1:29" ht="16.5" hidden="1" thickTop="1" thickBot="1" x14ac:dyDescent="0.3">
      <c r="A908">
        <v>907</v>
      </c>
      <c r="B908" t="s">
        <v>1713</v>
      </c>
      <c r="C908" s="5" t="s">
        <v>923</v>
      </c>
      <c r="D908" s="5" t="s">
        <v>923</v>
      </c>
      <c r="E908" s="5" t="s">
        <v>923</v>
      </c>
      <c r="F908" s="5"/>
      <c r="G908" s="5"/>
      <c r="H908" s="5">
        <v>1000</v>
      </c>
      <c r="I908" s="5" t="s">
        <v>25</v>
      </c>
      <c r="J908" s="5" t="s">
        <v>16</v>
      </c>
      <c r="K908" s="5"/>
      <c r="L908" s="5"/>
      <c r="M908" s="5"/>
      <c r="N908" s="5"/>
      <c r="O908" s="5"/>
      <c r="P908" s="5"/>
      <c r="Q908" s="5"/>
      <c r="R908" s="5"/>
      <c r="S908" s="6"/>
      <c r="T908" s="4" t="str">
        <f>VLOOKUP(Table1[[#This Row],[Province_Number]],WikiTable[],3)</f>
        <v>North America</v>
      </c>
      <c r="U908" s="4" t="str">
        <f>VLOOKUP(Table1[[#This Row],[Province_Number]],WikiTable[],4)</f>
        <v>The Great Plains</v>
      </c>
      <c r="V908" s="4" t="str">
        <f>VLOOKUP(Table1[[#This Row],[Province_Number]],WikiTable[],12)</f>
        <v>Mississippi River</v>
      </c>
      <c r="W908" s="7" t="str">
        <f>VLOOKUP(Table1[[#This Row],[Province_Number]],WikiTable[],11)</f>
        <v>Unknown</v>
      </c>
      <c r="X908" s="4" t="str">
        <f>VLOOKUP(Table1[[#This Row],[Province_Number]],base[],3)</f>
        <v>SIO</v>
      </c>
      <c r="Y908" s="7">
        <f>VLOOKUP(Table1[[#This Row],[Province_Number]],base[],11)</f>
        <v>1</v>
      </c>
      <c r="Z908" s="7">
        <f>VLOOKUP(Table1[[#This Row],[Province_Number]],base[],12)</f>
        <v>1</v>
      </c>
      <c r="AA908" s="7">
        <f>VLOOKUP(Table1[[#This Row],[Province_Number]],base[],13)</f>
        <v>1</v>
      </c>
      <c r="AB908" s="7" t="str">
        <f>VLOOKUP(Table1[[#This Row],[Province_Number]],base[],14)</f>
        <v>Dakota</v>
      </c>
      <c r="AC908" s="7">
        <f>VLOOKUP(Table1[[#This Row],[Province_Number]],base[],15)</f>
        <v>0</v>
      </c>
    </row>
    <row r="909" spans="1:29" ht="16.5" hidden="1" thickTop="1" thickBot="1" x14ac:dyDescent="0.3">
      <c r="A909">
        <v>908</v>
      </c>
      <c r="B909" t="s">
        <v>1714</v>
      </c>
      <c r="C909" s="5" t="s">
        <v>923</v>
      </c>
      <c r="D909" s="5" t="s">
        <v>923</v>
      </c>
      <c r="E909" s="5" t="s">
        <v>923</v>
      </c>
      <c r="F909" s="5"/>
      <c r="G909" s="5"/>
      <c r="H909" s="5">
        <v>1000</v>
      </c>
      <c r="I909" s="5" t="s">
        <v>25</v>
      </c>
      <c r="J909" s="5" t="s">
        <v>16</v>
      </c>
      <c r="K909" s="5"/>
      <c r="L909" s="5"/>
      <c r="M909" s="5"/>
      <c r="N909" s="5"/>
      <c r="O909" s="5"/>
      <c r="P909" s="5"/>
      <c r="Q909" s="5"/>
      <c r="R909" s="5"/>
      <c r="S909" s="6"/>
      <c r="T909" s="4" t="str">
        <f>VLOOKUP(Table1[[#This Row],[Province_Number]],WikiTable[],3)</f>
        <v>North America</v>
      </c>
      <c r="U909" s="4" t="str">
        <f>VLOOKUP(Table1[[#This Row],[Province_Number]],WikiTable[],4)</f>
        <v>The Great Plains</v>
      </c>
      <c r="V909" s="4" t="str">
        <f>VLOOKUP(Table1[[#This Row],[Province_Number]],WikiTable[],12)</f>
        <v>Mississippi River</v>
      </c>
      <c r="W909" s="7" t="str">
        <f>VLOOKUP(Table1[[#This Row],[Province_Number]],WikiTable[],11)</f>
        <v>Fur</v>
      </c>
      <c r="X909" s="4" t="str">
        <f>VLOOKUP(Table1[[#This Row],[Province_Number]],base[],3)</f>
        <v>SIO</v>
      </c>
      <c r="Y909" s="7">
        <f>VLOOKUP(Table1[[#This Row],[Province_Number]],base[],11)</f>
        <v>1</v>
      </c>
      <c r="Z909" s="7">
        <f>VLOOKUP(Table1[[#This Row],[Province_Number]],base[],12)</f>
        <v>1</v>
      </c>
      <c r="AA909" s="7">
        <f>VLOOKUP(Table1[[#This Row],[Province_Number]],base[],13)</f>
        <v>1</v>
      </c>
      <c r="AB909" s="7" t="str">
        <f>VLOOKUP(Table1[[#This Row],[Province_Number]],base[],14)</f>
        <v>Dakota</v>
      </c>
      <c r="AC909" s="7">
        <f>VLOOKUP(Table1[[#This Row],[Province_Number]],base[],15)</f>
        <v>0</v>
      </c>
    </row>
    <row r="910" spans="1:29" ht="16.5" hidden="1" thickTop="1" thickBot="1" x14ac:dyDescent="0.3">
      <c r="A910">
        <v>909</v>
      </c>
      <c r="B910" t="s">
        <v>1715</v>
      </c>
      <c r="C910" s="5" t="s">
        <v>534</v>
      </c>
      <c r="D910" s="5" t="s">
        <v>534</v>
      </c>
      <c r="E910" s="5" t="s">
        <v>534</v>
      </c>
      <c r="F910" s="5" t="s">
        <v>4262</v>
      </c>
      <c r="G910" s="5" t="s">
        <v>544</v>
      </c>
      <c r="H910" s="5">
        <v>1000</v>
      </c>
      <c r="I910" s="5" t="s">
        <v>25</v>
      </c>
      <c r="J910" s="5" t="s">
        <v>16</v>
      </c>
      <c r="K910" s="5"/>
      <c r="L910" s="5">
        <v>1</v>
      </c>
      <c r="M910" s="5">
        <v>1</v>
      </c>
      <c r="N910" s="5">
        <v>2</v>
      </c>
      <c r="O910" s="5" t="s">
        <v>6821</v>
      </c>
      <c r="P910" s="5" t="s">
        <v>4237</v>
      </c>
      <c r="Q910" s="5" t="s">
        <v>1715</v>
      </c>
      <c r="R910" s="5">
        <v>0</v>
      </c>
      <c r="S910" s="6" t="s">
        <v>4237</v>
      </c>
      <c r="T910" s="4" t="str">
        <f>VLOOKUP(Table1[[#This Row],[Province_Number]],WikiTable[],3)</f>
        <v>North America</v>
      </c>
      <c r="U910" s="4" t="str">
        <f>VLOOKUP(Table1[[#This Row],[Province_Number]],WikiTable[],4)</f>
        <v>The Great Plains</v>
      </c>
      <c r="V910" s="4" t="str">
        <f>VLOOKUP(Table1[[#This Row],[Province_Number]],WikiTable[],12)</f>
        <v>Mississippi River</v>
      </c>
      <c r="W910" s="7" t="str">
        <f>VLOOKUP(Table1[[#This Row],[Province_Number]],WikiTable[],11)</f>
        <v>Unknown</v>
      </c>
      <c r="X910" s="4" t="str">
        <f>VLOOKUP(Table1[[#This Row],[Province_Number]],base[],3)</f>
        <v>SIO</v>
      </c>
      <c r="Y910" s="7">
        <f>VLOOKUP(Table1[[#This Row],[Province_Number]],base[],11)</f>
        <v>1</v>
      </c>
      <c r="Z910" s="7">
        <f>VLOOKUP(Table1[[#This Row],[Province_Number]],base[],12)</f>
        <v>1</v>
      </c>
      <c r="AA910" s="7">
        <f>VLOOKUP(Table1[[#This Row],[Province_Number]],base[],13)</f>
        <v>1</v>
      </c>
      <c r="AB910" s="7" t="str">
        <f>VLOOKUP(Table1[[#This Row],[Province_Number]],base[],14)</f>
        <v>Mandan</v>
      </c>
      <c r="AC910" s="7">
        <f>VLOOKUP(Table1[[#This Row],[Province_Number]],base[],15)</f>
        <v>0</v>
      </c>
    </row>
    <row r="911" spans="1:29" ht="16.5" hidden="1" thickTop="1" thickBot="1" x14ac:dyDescent="0.3">
      <c r="A911">
        <v>910</v>
      </c>
      <c r="B911" t="s">
        <v>1717</v>
      </c>
      <c r="C911" s="5" t="s">
        <v>32</v>
      </c>
      <c r="D911" s="5" t="s">
        <v>32</v>
      </c>
      <c r="E911" s="5" t="s">
        <v>32</v>
      </c>
      <c r="F911" s="5" t="s">
        <v>5148</v>
      </c>
      <c r="G911" s="5" t="s">
        <v>544</v>
      </c>
      <c r="H911" s="5">
        <v>1000</v>
      </c>
      <c r="I911" s="5" t="s">
        <v>25</v>
      </c>
      <c r="J911" s="5" t="s">
        <v>16</v>
      </c>
      <c r="K911" s="5"/>
      <c r="L911" s="5">
        <v>1</v>
      </c>
      <c r="M911" s="5">
        <v>2</v>
      </c>
      <c r="N911" s="5">
        <v>1</v>
      </c>
      <c r="O911" s="5" t="s">
        <v>6822</v>
      </c>
      <c r="P911" s="5" t="s">
        <v>4237</v>
      </c>
      <c r="Q911" s="5" t="s">
        <v>1717</v>
      </c>
      <c r="R911" s="5">
        <v>0</v>
      </c>
      <c r="S911" s="6" t="s">
        <v>4237</v>
      </c>
      <c r="T911" s="4" t="str">
        <f>VLOOKUP(Table1[[#This Row],[Province_Number]],WikiTable[],3)</f>
        <v>North America</v>
      </c>
      <c r="U911" s="4" t="str">
        <f>VLOOKUP(Table1[[#This Row],[Province_Number]],WikiTable[],4)</f>
        <v>St Lawrence Basin / The Mississippi Region / Northern America</v>
      </c>
      <c r="V911" s="4" t="str">
        <f>VLOOKUP(Table1[[#This Row],[Province_Number]],WikiTable[],12)</f>
        <v>Ohio</v>
      </c>
      <c r="W911" s="7" t="str">
        <f>VLOOKUP(Table1[[#This Row],[Province_Number]],WikiTable[],11)</f>
        <v>Fur</v>
      </c>
      <c r="X911" s="4" t="str">
        <f>VLOOKUP(Table1[[#This Row],[Province_Number]],base[],3)</f>
        <v>CHY</v>
      </c>
      <c r="Y911" s="7">
        <f>VLOOKUP(Table1[[#This Row],[Province_Number]],base[],11)</f>
        <v>1</v>
      </c>
      <c r="Z911" s="7">
        <f>VLOOKUP(Table1[[#This Row],[Province_Number]],base[],12)</f>
        <v>1</v>
      </c>
      <c r="AA911" s="7">
        <f>VLOOKUP(Table1[[#This Row],[Province_Number]],base[],13)</f>
        <v>1</v>
      </c>
      <c r="AB911" s="7" t="str">
        <f>VLOOKUP(Table1[[#This Row],[Province_Number]],base[],14)</f>
        <v>Makoua</v>
      </c>
      <c r="AC911" s="7">
        <f>VLOOKUP(Table1[[#This Row],[Province_Number]],base[],15)</f>
        <v>0</v>
      </c>
    </row>
    <row r="912" spans="1:29" ht="16.5" hidden="1" thickTop="1" thickBot="1" x14ac:dyDescent="0.3">
      <c r="A912">
        <v>911</v>
      </c>
      <c r="B912" t="s">
        <v>1718</v>
      </c>
      <c r="C912" s="5" t="s">
        <v>930</v>
      </c>
      <c r="D912" s="5" t="s">
        <v>930</v>
      </c>
      <c r="E912" s="5" t="s">
        <v>930</v>
      </c>
      <c r="F912" s="5" t="s">
        <v>6705</v>
      </c>
      <c r="G912" s="5" t="s">
        <v>544</v>
      </c>
      <c r="H912" s="5">
        <v>1000</v>
      </c>
      <c r="I912" s="5" t="s">
        <v>25</v>
      </c>
      <c r="J912" s="5" t="s">
        <v>16</v>
      </c>
      <c r="K912" s="5"/>
      <c r="L912" s="5">
        <v>2</v>
      </c>
      <c r="M912" s="5">
        <v>1</v>
      </c>
      <c r="N912" s="5">
        <v>2</v>
      </c>
      <c r="O912" s="5" t="s">
        <v>6822</v>
      </c>
      <c r="P912" s="5" t="s">
        <v>4237</v>
      </c>
      <c r="Q912" s="5" t="s">
        <v>1718</v>
      </c>
      <c r="R912" s="5">
        <v>0</v>
      </c>
      <c r="S912" s="6" t="s">
        <v>4237</v>
      </c>
      <c r="T912" s="4" t="str">
        <f>VLOOKUP(Table1[[#This Row],[Province_Number]],WikiTable[],3)</f>
        <v>North America</v>
      </c>
      <c r="U912" s="4" t="str">
        <f>VLOOKUP(Table1[[#This Row],[Province_Number]],WikiTable[],4)</f>
        <v>St Lawrence Basin / The Mississippi Region / Northern America</v>
      </c>
      <c r="V912" s="4" t="str">
        <f>VLOOKUP(Table1[[#This Row],[Province_Number]],WikiTable[],12)</f>
        <v>Ohio</v>
      </c>
      <c r="W912" s="7" t="str">
        <f>VLOOKUP(Table1[[#This Row],[Province_Number]],WikiTable[],11)</f>
        <v>Unknown</v>
      </c>
      <c r="X912" s="4" t="str">
        <f>VLOOKUP(Table1[[#This Row],[Province_Number]],base[],3)</f>
        <v>FRA</v>
      </c>
      <c r="Y912" s="7">
        <f>VLOOKUP(Table1[[#This Row],[Province_Number]],base[],11)</f>
        <v>2</v>
      </c>
      <c r="Z912" s="7">
        <f>VLOOKUP(Table1[[#This Row],[Province_Number]],base[],12)</f>
        <v>1</v>
      </c>
      <c r="AA912" s="7">
        <f>VLOOKUP(Table1[[#This Row],[Province_Number]],base[],13)</f>
        <v>1</v>
      </c>
      <c r="AB912" s="7" t="str">
        <f>VLOOKUP(Table1[[#This Row],[Province_Number]],base[],14)</f>
        <v>Menominee</v>
      </c>
      <c r="AC912" s="7">
        <f>VLOOKUP(Table1[[#This Row],[Province_Number]],base[],15)</f>
        <v>0</v>
      </c>
    </row>
    <row r="913" spans="1:29" ht="16.5" hidden="1" thickTop="1" thickBot="1" x14ac:dyDescent="0.3">
      <c r="A913">
        <v>912</v>
      </c>
      <c r="B913" t="s">
        <v>1719</v>
      </c>
      <c r="C913" s="5" t="s">
        <v>930</v>
      </c>
      <c r="D913" s="5" t="s">
        <v>930</v>
      </c>
      <c r="E913" s="5" t="s">
        <v>930</v>
      </c>
      <c r="F913" s="5" t="s">
        <v>6705</v>
      </c>
      <c r="G913" s="5" t="s">
        <v>544</v>
      </c>
      <c r="H913" s="5">
        <v>1000</v>
      </c>
      <c r="I913" s="5" t="s">
        <v>25</v>
      </c>
      <c r="J913" s="5" t="s">
        <v>16</v>
      </c>
      <c r="K913" s="5"/>
      <c r="L913" s="5">
        <v>1</v>
      </c>
      <c r="M913" s="5">
        <v>2</v>
      </c>
      <c r="N913" s="5">
        <v>2</v>
      </c>
      <c r="O913" s="5" t="s">
        <v>6836</v>
      </c>
      <c r="P913" s="5" t="s">
        <v>4237</v>
      </c>
      <c r="Q913" s="5" t="s">
        <v>1719</v>
      </c>
      <c r="R913" s="5">
        <v>0</v>
      </c>
      <c r="S913" s="6" t="s">
        <v>4237</v>
      </c>
      <c r="T913" s="4" t="str">
        <f>VLOOKUP(Table1[[#This Row],[Province_Number]],WikiTable[],3)</f>
        <v>North America</v>
      </c>
      <c r="U913" s="4" t="str">
        <f>VLOOKUP(Table1[[#This Row],[Province_Number]],WikiTable[],4)</f>
        <v>The Mississippi Region / Northern America</v>
      </c>
      <c r="V913" s="4" t="str">
        <f>VLOOKUP(Table1[[#This Row],[Province_Number]],WikiTable[],12)</f>
        <v>Ohio</v>
      </c>
      <c r="W913" s="7" t="str">
        <f>VLOOKUP(Table1[[#This Row],[Province_Number]],WikiTable[],11)</f>
        <v>Unknown</v>
      </c>
      <c r="X913" s="4" t="str">
        <f>VLOOKUP(Table1[[#This Row],[Province_Number]],base[],3)</f>
        <v>FOX</v>
      </c>
      <c r="Y913" s="7">
        <f>VLOOKUP(Table1[[#This Row],[Province_Number]],base[],11)</f>
        <v>1</v>
      </c>
      <c r="Z913" s="7">
        <f>VLOOKUP(Table1[[#This Row],[Province_Number]],base[],12)</f>
        <v>1</v>
      </c>
      <c r="AA913" s="7">
        <f>VLOOKUP(Table1[[#This Row],[Province_Number]],base[],13)</f>
        <v>1</v>
      </c>
      <c r="AB913" s="7" t="str">
        <f>VLOOKUP(Table1[[#This Row],[Province_Number]],base[],14)</f>
        <v>Sauk</v>
      </c>
      <c r="AC913" s="7">
        <f>VLOOKUP(Table1[[#This Row],[Province_Number]],base[],15)</f>
        <v>0</v>
      </c>
    </row>
    <row r="914" spans="1:29" ht="16.5" hidden="1" thickTop="1" thickBot="1" x14ac:dyDescent="0.3">
      <c r="A914">
        <v>913</v>
      </c>
      <c r="B914" t="s">
        <v>1720</v>
      </c>
      <c r="C914" s="5" t="s">
        <v>930</v>
      </c>
      <c r="D914" s="5" t="s">
        <v>930</v>
      </c>
      <c r="E914" s="5" t="s">
        <v>930</v>
      </c>
      <c r="F914" s="5" t="s">
        <v>6705</v>
      </c>
      <c r="G914" s="5" t="s">
        <v>544</v>
      </c>
      <c r="H914" s="5">
        <v>1000</v>
      </c>
      <c r="I914" s="5" t="s">
        <v>25</v>
      </c>
      <c r="J914" s="5" t="s">
        <v>16</v>
      </c>
      <c r="K914" s="5"/>
      <c r="L914" s="5">
        <v>1</v>
      </c>
      <c r="M914" s="5">
        <v>1</v>
      </c>
      <c r="N914" s="5">
        <v>2</v>
      </c>
      <c r="O914" s="5" t="s">
        <v>6821</v>
      </c>
      <c r="P914" s="5" t="s">
        <v>4237</v>
      </c>
      <c r="Q914" s="5" t="s">
        <v>2794</v>
      </c>
      <c r="R914" s="5">
        <v>0</v>
      </c>
      <c r="S914" s="6" t="s">
        <v>4237</v>
      </c>
      <c r="T914" s="4" t="str">
        <f>VLOOKUP(Table1[[#This Row],[Province_Number]],WikiTable[],3)</f>
        <v>North America</v>
      </c>
      <c r="U914" s="4" t="str">
        <f>VLOOKUP(Table1[[#This Row],[Province_Number]],WikiTable[],4)</f>
        <v>The Mississippi Region / Northern America</v>
      </c>
      <c r="V914" s="4" t="str">
        <f>VLOOKUP(Table1[[#This Row],[Province_Number]],WikiTable[],12)</f>
        <v>Ohio</v>
      </c>
      <c r="W914" s="7" t="str">
        <f>VLOOKUP(Table1[[#This Row],[Province_Number]],WikiTable[],11)</f>
        <v>Unknown</v>
      </c>
      <c r="X914" s="4" t="str">
        <f>VLOOKUP(Table1[[#This Row],[Province_Number]],base[],3)</f>
        <v>FOX</v>
      </c>
      <c r="Y914" s="7">
        <f>VLOOKUP(Table1[[#This Row],[Province_Number]],base[],11)</f>
        <v>1</v>
      </c>
      <c r="Z914" s="7">
        <f>VLOOKUP(Table1[[#This Row],[Province_Number]],base[],12)</f>
        <v>1</v>
      </c>
      <c r="AA914" s="7">
        <f>VLOOKUP(Table1[[#This Row],[Province_Number]],base[],13)</f>
        <v>1</v>
      </c>
      <c r="AB914" s="7" t="str">
        <f>VLOOKUP(Table1[[#This Row],[Province_Number]],base[],14)</f>
        <v>Fox</v>
      </c>
      <c r="AC914" s="7">
        <f>VLOOKUP(Table1[[#This Row],[Province_Number]],base[],15)</f>
        <v>0</v>
      </c>
    </row>
    <row r="915" spans="1:29" ht="16.5" hidden="1" thickTop="1" thickBot="1" x14ac:dyDescent="0.3">
      <c r="A915">
        <v>914</v>
      </c>
      <c r="B915" t="s">
        <v>1721</v>
      </c>
      <c r="C915" s="5" t="s">
        <v>930</v>
      </c>
      <c r="D915" s="5" t="s">
        <v>930</v>
      </c>
      <c r="E915" s="5" t="s">
        <v>930</v>
      </c>
      <c r="F915" s="5" t="s">
        <v>6705</v>
      </c>
      <c r="G915" s="5" t="s">
        <v>544</v>
      </c>
      <c r="H915" s="5">
        <v>1000</v>
      </c>
      <c r="I915" s="5" t="s">
        <v>25</v>
      </c>
      <c r="J915" s="5" t="s">
        <v>16</v>
      </c>
      <c r="K915" s="5"/>
      <c r="L915" s="5">
        <v>2</v>
      </c>
      <c r="M915" s="5">
        <v>2</v>
      </c>
      <c r="N915" s="5">
        <v>3</v>
      </c>
      <c r="O915" s="5" t="s">
        <v>6836</v>
      </c>
      <c r="P915" s="5" t="s">
        <v>4237</v>
      </c>
      <c r="Q915" s="5" t="s">
        <v>1721</v>
      </c>
      <c r="R915" s="5">
        <v>0</v>
      </c>
      <c r="S915" s="6" t="s">
        <v>4237</v>
      </c>
      <c r="T915" s="4" t="str">
        <f>VLOOKUP(Table1[[#This Row],[Province_Number]],WikiTable[],3)</f>
        <v>North America</v>
      </c>
      <c r="U915" s="4" t="str">
        <f>VLOOKUP(Table1[[#This Row],[Province_Number]],WikiTable[],4)</f>
        <v>St Lawrence Basin / The Mississippi Region / Northern America</v>
      </c>
      <c r="V915" s="4" t="str">
        <f>VLOOKUP(Table1[[#This Row],[Province_Number]],WikiTable[],12)</f>
        <v>Ohio</v>
      </c>
      <c r="W915" s="7" t="str">
        <f>VLOOKUP(Table1[[#This Row],[Province_Number]],WikiTable[],11)</f>
        <v>Unknown</v>
      </c>
      <c r="X915" s="4" t="str">
        <f>VLOOKUP(Table1[[#This Row],[Province_Number]],base[],3)</f>
        <v>FRA</v>
      </c>
      <c r="Y915" s="7">
        <f>VLOOKUP(Table1[[#This Row],[Province_Number]],base[],11)</f>
        <v>1</v>
      </c>
      <c r="Z915" s="7">
        <f>VLOOKUP(Table1[[#This Row],[Province_Number]],base[],12)</f>
        <v>1</v>
      </c>
      <c r="AA915" s="7">
        <f>VLOOKUP(Table1[[#This Row],[Province_Number]],base[],13)</f>
        <v>1</v>
      </c>
      <c r="AB915" s="7" t="str">
        <f>VLOOKUP(Table1[[#This Row],[Province_Number]],base[],14)</f>
        <v>Winnebago</v>
      </c>
      <c r="AC915" s="7">
        <f>VLOOKUP(Table1[[#This Row],[Province_Number]],base[],15)</f>
        <v>0</v>
      </c>
    </row>
    <row r="916" spans="1:29" ht="16.5" hidden="1" thickTop="1" thickBot="1" x14ac:dyDescent="0.3">
      <c r="A916">
        <v>915</v>
      </c>
      <c r="B916" t="s">
        <v>1722</v>
      </c>
      <c r="C916" s="5" t="s">
        <v>925</v>
      </c>
      <c r="D916" s="5" t="s">
        <v>925</v>
      </c>
      <c r="E916" s="5" t="s">
        <v>925</v>
      </c>
      <c r="F916" s="5" t="s">
        <v>5805</v>
      </c>
      <c r="G916" s="5" t="s">
        <v>544</v>
      </c>
      <c r="H916" s="5">
        <v>1000</v>
      </c>
      <c r="I916" s="5" t="s">
        <v>25</v>
      </c>
      <c r="J916" s="5" t="s">
        <v>16</v>
      </c>
      <c r="K916" s="5"/>
      <c r="L916" s="5">
        <v>2</v>
      </c>
      <c r="M916" s="5">
        <v>3</v>
      </c>
      <c r="N916" s="5">
        <v>4</v>
      </c>
      <c r="O916" s="5" t="s">
        <v>6821</v>
      </c>
      <c r="P916" s="5" t="s">
        <v>4237</v>
      </c>
      <c r="Q916" s="5" t="s">
        <v>6858</v>
      </c>
      <c r="R916" s="5">
        <v>0</v>
      </c>
      <c r="S916" s="6" t="s">
        <v>4237</v>
      </c>
      <c r="T916" s="4" t="str">
        <f>VLOOKUP(Table1[[#This Row],[Province_Number]],WikiTable[],3)</f>
        <v>North America</v>
      </c>
      <c r="U916" s="4" t="str">
        <f>VLOOKUP(Table1[[#This Row],[Province_Number]],WikiTable[],4)</f>
        <v>St Lawrence Basin / The Mississippi Region / Northern America</v>
      </c>
      <c r="V916" s="4" t="str">
        <f>VLOOKUP(Table1[[#This Row],[Province_Number]],WikiTable[],12)</f>
        <v>Ohio</v>
      </c>
      <c r="W916" s="7" t="str">
        <f>VLOOKUP(Table1[[#This Row],[Province_Number]],WikiTable[],11)</f>
        <v>Grain</v>
      </c>
      <c r="X916" s="4" t="str">
        <f>VLOOKUP(Table1[[#This Row],[Province_Number]],base[],3)</f>
        <v>ILL</v>
      </c>
      <c r="Y916" s="7">
        <f>VLOOKUP(Table1[[#This Row],[Province_Number]],base[],11)</f>
        <v>2</v>
      </c>
      <c r="Z916" s="7">
        <f>VLOOKUP(Table1[[#This Row],[Province_Number]],base[],12)</f>
        <v>1</v>
      </c>
      <c r="AA916" s="7">
        <f>VLOOKUP(Table1[[#This Row],[Province_Number]],base[],13)</f>
        <v>1</v>
      </c>
      <c r="AB916" s="7" t="str">
        <f>VLOOKUP(Table1[[#This Row],[Province_Number]],base[],14)</f>
        <v>Illinois</v>
      </c>
      <c r="AC916" s="7">
        <f>VLOOKUP(Table1[[#This Row],[Province_Number]],base[],15)</f>
        <v>0</v>
      </c>
    </row>
    <row r="917" spans="1:29" ht="16.5" hidden="1" thickTop="1" thickBot="1" x14ac:dyDescent="0.3">
      <c r="A917">
        <v>916</v>
      </c>
      <c r="B917" t="s">
        <v>1723</v>
      </c>
      <c r="C917" s="5" t="s">
        <v>925</v>
      </c>
      <c r="D917" s="5" t="s">
        <v>925</v>
      </c>
      <c r="E917" s="5" t="s">
        <v>925</v>
      </c>
      <c r="F917" s="5" t="s">
        <v>5805</v>
      </c>
      <c r="G917" s="5" t="s">
        <v>544</v>
      </c>
      <c r="H917" s="5">
        <v>1000</v>
      </c>
      <c r="I917" s="5" t="s">
        <v>25</v>
      </c>
      <c r="J917" s="5" t="s">
        <v>16</v>
      </c>
      <c r="K917" s="5"/>
      <c r="L917" s="5">
        <v>1</v>
      </c>
      <c r="M917" s="5">
        <v>2</v>
      </c>
      <c r="N917" s="5">
        <v>2</v>
      </c>
      <c r="O917" s="5" t="s">
        <v>6821</v>
      </c>
      <c r="P917" s="5" t="s">
        <v>4237</v>
      </c>
      <c r="Q917" s="5" t="s">
        <v>1723</v>
      </c>
      <c r="R917" s="5">
        <v>0</v>
      </c>
      <c r="S917" s="6" t="s">
        <v>4237</v>
      </c>
      <c r="T917" s="4" t="str">
        <f>VLOOKUP(Table1[[#This Row],[Province_Number]],WikiTable[],3)</f>
        <v>North America</v>
      </c>
      <c r="U917" s="4" t="str">
        <f>VLOOKUP(Table1[[#This Row],[Province_Number]],WikiTable[],4)</f>
        <v>The Mississippi Region</v>
      </c>
      <c r="V917" s="4" t="str">
        <f>VLOOKUP(Table1[[#This Row],[Province_Number]],WikiTable[],12)</f>
        <v>Mississippi River</v>
      </c>
      <c r="W917" s="7" t="str">
        <f>VLOOKUP(Table1[[#This Row],[Province_Number]],WikiTable[],11)</f>
        <v>Unknown</v>
      </c>
      <c r="X917" s="4" t="str">
        <f>VLOOKUP(Table1[[#This Row],[Province_Number]],base[],3)</f>
        <v>ILL</v>
      </c>
      <c r="Y917" s="7">
        <f>VLOOKUP(Table1[[#This Row],[Province_Number]],base[],11)</f>
        <v>1</v>
      </c>
      <c r="Z917" s="7">
        <f>VLOOKUP(Table1[[#This Row],[Province_Number]],base[],12)</f>
        <v>1</v>
      </c>
      <c r="AA917" s="7">
        <f>VLOOKUP(Table1[[#This Row],[Province_Number]],base[],13)</f>
        <v>1</v>
      </c>
      <c r="AB917" s="7" t="str">
        <f>VLOOKUP(Table1[[#This Row],[Province_Number]],base[],14)</f>
        <v>Kaskaskia</v>
      </c>
      <c r="AC917" s="7">
        <f>VLOOKUP(Table1[[#This Row],[Province_Number]],base[],15)</f>
        <v>0</v>
      </c>
    </row>
    <row r="918" spans="1:29" ht="16.5" hidden="1" thickTop="1" thickBot="1" x14ac:dyDescent="0.3">
      <c r="A918">
        <v>917</v>
      </c>
      <c r="B918" t="s">
        <v>1724</v>
      </c>
      <c r="C918" s="5" t="s">
        <v>925</v>
      </c>
      <c r="D918" s="5" t="s">
        <v>925</v>
      </c>
      <c r="E918" s="5" t="s">
        <v>925</v>
      </c>
      <c r="F918" s="5" t="s">
        <v>5805</v>
      </c>
      <c r="G918" s="5" t="s">
        <v>544</v>
      </c>
      <c r="H918" s="5">
        <v>1000</v>
      </c>
      <c r="I918" s="5" t="s">
        <v>25</v>
      </c>
      <c r="J918" s="5" t="s">
        <v>16</v>
      </c>
      <c r="K918" s="5"/>
      <c r="L918" s="5">
        <v>2</v>
      </c>
      <c r="M918" s="5">
        <v>2</v>
      </c>
      <c r="N918" s="5">
        <v>2</v>
      </c>
      <c r="O918" s="5" t="s">
        <v>6822</v>
      </c>
      <c r="P918" s="5" t="s">
        <v>4237</v>
      </c>
      <c r="Q918" s="5" t="s">
        <v>1724</v>
      </c>
      <c r="R918" s="5">
        <v>0</v>
      </c>
      <c r="S918" s="6" t="s">
        <v>4237</v>
      </c>
      <c r="T918" s="4" t="str">
        <f>VLOOKUP(Table1[[#This Row],[Province_Number]],WikiTable[],3)</f>
        <v>North America</v>
      </c>
      <c r="U918" s="4" t="str">
        <f>VLOOKUP(Table1[[#This Row],[Province_Number]],WikiTable[],4)</f>
        <v>The Mississippi Region</v>
      </c>
      <c r="V918" s="4" t="str">
        <f>VLOOKUP(Table1[[#This Row],[Province_Number]],WikiTable[],12)</f>
        <v>Mississippi River</v>
      </c>
      <c r="W918" s="7" t="str">
        <f>VLOOKUP(Table1[[#This Row],[Province_Number]],WikiTable[],11)</f>
        <v>Unknown</v>
      </c>
      <c r="X918" s="4" t="str">
        <f>VLOOKUP(Table1[[#This Row],[Province_Number]],base[],3)</f>
        <v>ILL</v>
      </c>
      <c r="Y918" s="7">
        <f>VLOOKUP(Table1[[#This Row],[Province_Number]],base[],11)</f>
        <v>1</v>
      </c>
      <c r="Z918" s="7">
        <f>VLOOKUP(Table1[[#This Row],[Province_Number]],base[],12)</f>
        <v>1</v>
      </c>
      <c r="AA918" s="7">
        <f>VLOOKUP(Table1[[#This Row],[Province_Number]],base[],13)</f>
        <v>1</v>
      </c>
      <c r="AB918" s="7" t="str">
        <f>VLOOKUP(Table1[[#This Row],[Province_Number]],base[],14)</f>
        <v>Cahokia</v>
      </c>
      <c r="AC918" s="7">
        <f>VLOOKUP(Table1[[#This Row],[Province_Number]],base[],15)</f>
        <v>0</v>
      </c>
    </row>
    <row r="919" spans="1:29" ht="16.5" hidden="1" thickTop="1" thickBot="1" x14ac:dyDescent="0.3">
      <c r="A919">
        <v>918</v>
      </c>
      <c r="B919" t="s">
        <v>1725</v>
      </c>
      <c r="C919" s="5" t="s">
        <v>1726</v>
      </c>
      <c r="D919" s="5" t="s">
        <v>1726</v>
      </c>
      <c r="E919" s="5" t="s">
        <v>1726</v>
      </c>
      <c r="F919" s="5" t="s">
        <v>5822</v>
      </c>
      <c r="G919" s="5" t="s">
        <v>544</v>
      </c>
      <c r="H919" s="5">
        <v>1000</v>
      </c>
      <c r="I919" s="5" t="s">
        <v>25</v>
      </c>
      <c r="J919" s="5" t="s">
        <v>16</v>
      </c>
      <c r="K919" s="5"/>
      <c r="L919" s="5">
        <v>1</v>
      </c>
      <c r="M919" s="5">
        <v>2</v>
      </c>
      <c r="N919" s="5">
        <v>2</v>
      </c>
      <c r="O919" s="5" t="s">
        <v>6821</v>
      </c>
      <c r="P919" s="5" t="s">
        <v>4237</v>
      </c>
      <c r="Q919" s="5" t="s">
        <v>1725</v>
      </c>
      <c r="R919" s="5"/>
      <c r="S919" s="6" t="s">
        <v>4237</v>
      </c>
      <c r="T919" s="4" t="str">
        <f>VLOOKUP(Table1[[#This Row],[Province_Number]],WikiTable[],3)</f>
        <v>North America</v>
      </c>
      <c r="U919" s="4" t="str">
        <f>VLOOKUP(Table1[[#This Row],[Province_Number]],WikiTable[],4)</f>
        <v>The Mississippi Region</v>
      </c>
      <c r="V919" s="4" t="str">
        <f>VLOOKUP(Table1[[#This Row],[Province_Number]],WikiTable[],12)</f>
        <v>Mississippi River</v>
      </c>
      <c r="W919" s="7" t="str">
        <f>VLOOKUP(Table1[[#This Row],[Province_Number]],WikiTable[],11)</f>
        <v>Grain</v>
      </c>
      <c r="X919" s="4" t="str">
        <f>VLOOKUP(Table1[[#This Row],[Province_Number]],base[],3)</f>
        <v>CHI</v>
      </c>
      <c r="Y919" s="7">
        <f>VLOOKUP(Table1[[#This Row],[Province_Number]],base[],11)</f>
        <v>1</v>
      </c>
      <c r="Z919" s="7">
        <f>VLOOKUP(Table1[[#This Row],[Province_Number]],base[],12)</f>
        <v>1</v>
      </c>
      <c r="AA919" s="7">
        <f>VLOOKUP(Table1[[#This Row],[Province_Number]],base[],13)</f>
        <v>1</v>
      </c>
      <c r="AB919" s="7" t="str">
        <f>VLOOKUP(Table1[[#This Row],[Province_Number]],base[],14)</f>
        <v>Tennessee</v>
      </c>
      <c r="AC919" s="7">
        <f>VLOOKUP(Table1[[#This Row],[Province_Number]],base[],15)</f>
        <v>0</v>
      </c>
    </row>
    <row r="920" spans="1:29" ht="16.5" hidden="1" thickTop="1" thickBot="1" x14ac:dyDescent="0.3">
      <c r="A920">
        <v>919</v>
      </c>
      <c r="B920" t="s">
        <v>1727</v>
      </c>
      <c r="C920" s="5" t="s">
        <v>1726</v>
      </c>
      <c r="D920" s="5" t="s">
        <v>1726</v>
      </c>
      <c r="E920" s="5" t="s">
        <v>1726</v>
      </c>
      <c r="F920" s="5" t="s">
        <v>5822</v>
      </c>
      <c r="G920" s="5" t="s">
        <v>544</v>
      </c>
      <c r="H920" s="5">
        <v>1000</v>
      </c>
      <c r="I920" s="5" t="s">
        <v>25</v>
      </c>
      <c r="J920" s="5" t="s">
        <v>16</v>
      </c>
      <c r="K920" s="5"/>
      <c r="L920" s="5">
        <v>2</v>
      </c>
      <c r="M920" s="5">
        <v>2</v>
      </c>
      <c r="N920" s="5">
        <v>2</v>
      </c>
      <c r="O920" s="5" t="s">
        <v>6836</v>
      </c>
      <c r="P920" s="5" t="s">
        <v>4237</v>
      </c>
      <c r="Q920" s="5" t="s">
        <v>1727</v>
      </c>
      <c r="R920" s="5"/>
      <c r="S920" s="6" t="s">
        <v>4237</v>
      </c>
      <c r="T920" s="4" t="str">
        <f>VLOOKUP(Table1[[#This Row],[Province_Number]],WikiTable[],3)</f>
        <v>North America</v>
      </c>
      <c r="U920" s="4" t="str">
        <f>VLOOKUP(Table1[[#This Row],[Province_Number]],WikiTable[],4)</f>
        <v>The Mississippi Region</v>
      </c>
      <c r="V920" s="4" t="str">
        <f>VLOOKUP(Table1[[#This Row],[Province_Number]],WikiTable[],12)</f>
        <v>Mississippi River</v>
      </c>
      <c r="W920" s="7" t="str">
        <f>VLOOKUP(Table1[[#This Row],[Province_Number]],WikiTable[],11)</f>
        <v>Grain</v>
      </c>
      <c r="X920" s="4" t="str">
        <f>VLOOKUP(Table1[[#This Row],[Province_Number]],base[],3)</f>
        <v>CHI</v>
      </c>
      <c r="Y920" s="7">
        <f>VLOOKUP(Table1[[#This Row],[Province_Number]],base[],11)</f>
        <v>2</v>
      </c>
      <c r="Z920" s="7">
        <f>VLOOKUP(Table1[[#This Row],[Province_Number]],base[],12)</f>
        <v>1</v>
      </c>
      <c r="AA920" s="7">
        <f>VLOOKUP(Table1[[#This Row],[Province_Number]],base[],13)</f>
        <v>1</v>
      </c>
      <c r="AB920" s="7" t="str">
        <f>VLOOKUP(Table1[[#This Row],[Province_Number]],base[],14)</f>
        <v>Chickasaw</v>
      </c>
      <c r="AC920" s="7">
        <f>VLOOKUP(Table1[[#This Row],[Province_Number]],base[],15)</f>
        <v>0</v>
      </c>
    </row>
    <row r="921" spans="1:29" ht="16.5" hidden="1" thickTop="1" thickBot="1" x14ac:dyDescent="0.3">
      <c r="A921">
        <v>920</v>
      </c>
      <c r="B921" t="s">
        <v>1729</v>
      </c>
      <c r="C921" s="5" t="s">
        <v>546</v>
      </c>
      <c r="D921" s="5" t="s">
        <v>546</v>
      </c>
      <c r="E921" s="5" t="s">
        <v>546</v>
      </c>
      <c r="F921" s="5" t="s">
        <v>5826</v>
      </c>
      <c r="G921" s="5" t="s">
        <v>544</v>
      </c>
      <c r="H921" s="5">
        <v>1000</v>
      </c>
      <c r="I921" s="5" t="s">
        <v>25</v>
      </c>
      <c r="J921" s="5" t="s">
        <v>16</v>
      </c>
      <c r="K921" s="5"/>
      <c r="L921" s="5">
        <v>2</v>
      </c>
      <c r="M921" s="5">
        <v>2</v>
      </c>
      <c r="N921" s="5">
        <v>2</v>
      </c>
      <c r="O921" s="5" t="s">
        <v>6839</v>
      </c>
      <c r="P921" s="5" t="s">
        <v>4237</v>
      </c>
      <c r="Q921" s="5" t="s">
        <v>1729</v>
      </c>
      <c r="R921" s="5">
        <v>0</v>
      </c>
      <c r="S921" s="6" t="s">
        <v>4237</v>
      </c>
      <c r="T921" s="4" t="str">
        <f>VLOOKUP(Table1[[#This Row],[Province_Number]],WikiTable[],3)</f>
        <v>North America</v>
      </c>
      <c r="U921" s="4" t="str">
        <f>VLOOKUP(Table1[[#This Row],[Province_Number]],WikiTable[],4)</f>
        <v>The Mississippi Region</v>
      </c>
      <c r="V921" s="4" t="str">
        <f>VLOOKUP(Table1[[#This Row],[Province_Number]],WikiTable[],12)</f>
        <v>Mississippi River</v>
      </c>
      <c r="W921" s="7" t="str">
        <f>VLOOKUP(Table1[[#This Row],[Province_Number]],WikiTable[],11)</f>
        <v>Cotton</v>
      </c>
      <c r="X921" s="4" t="str">
        <f>VLOOKUP(Table1[[#This Row],[Province_Number]],base[],3)</f>
        <v>CHO</v>
      </c>
      <c r="Y921" s="7">
        <f>VLOOKUP(Table1[[#This Row],[Province_Number]],base[],11)</f>
        <v>2</v>
      </c>
      <c r="Z921" s="7">
        <f>VLOOKUP(Table1[[#This Row],[Province_Number]],base[],12)</f>
        <v>1</v>
      </c>
      <c r="AA921" s="7">
        <f>VLOOKUP(Table1[[#This Row],[Province_Number]],base[],13)</f>
        <v>1</v>
      </c>
      <c r="AB921" s="7" t="str">
        <f>VLOOKUP(Table1[[#This Row],[Province_Number]],base[],14)</f>
        <v>Choctaw</v>
      </c>
      <c r="AC921" s="7">
        <f>VLOOKUP(Table1[[#This Row],[Province_Number]],base[],15)</f>
        <v>0</v>
      </c>
    </row>
    <row r="922" spans="1:29" ht="16.5" hidden="1" thickTop="1" thickBot="1" x14ac:dyDescent="0.3">
      <c r="A922">
        <v>921</v>
      </c>
      <c r="B922" t="s">
        <v>1730</v>
      </c>
      <c r="C922" s="5" t="s">
        <v>13</v>
      </c>
      <c r="D922" s="5" t="s">
        <v>13</v>
      </c>
      <c r="E922" s="5" t="s">
        <v>13</v>
      </c>
      <c r="F922" s="5" t="s">
        <v>76</v>
      </c>
      <c r="G922" s="5" t="s">
        <v>77</v>
      </c>
      <c r="H922" s="5">
        <v>1000</v>
      </c>
      <c r="I922" s="5" t="s">
        <v>896</v>
      </c>
      <c r="J922" s="5" t="s">
        <v>16</v>
      </c>
      <c r="K922" s="5"/>
      <c r="L922" s="5">
        <v>1</v>
      </c>
      <c r="M922" s="5">
        <v>2</v>
      </c>
      <c r="N922" s="5">
        <v>2</v>
      </c>
      <c r="O922" s="5" t="s">
        <v>6826</v>
      </c>
      <c r="P922" s="5" t="s">
        <v>4237</v>
      </c>
      <c r="Q922" s="5" t="s">
        <v>1730</v>
      </c>
      <c r="R922" s="5">
        <v>0</v>
      </c>
      <c r="S922" s="6" t="s">
        <v>4237</v>
      </c>
      <c r="T922" s="4" t="str">
        <f>VLOOKUP(Table1[[#This Row],[Province_Number]],WikiTable[],3)</f>
        <v>North America</v>
      </c>
      <c r="U922" s="4" t="str">
        <f>VLOOKUP(Table1[[#This Row],[Province_Number]],WikiTable[],4)</f>
        <v>The Mississippi Region</v>
      </c>
      <c r="V922" s="4" t="str">
        <f>VLOOKUP(Table1[[#This Row],[Province_Number]],WikiTable[],12)</f>
        <v>Mississippi River</v>
      </c>
      <c r="W922" s="7" t="str">
        <f>VLOOKUP(Table1[[#This Row],[Province_Number]],WikiTable[],11)</f>
        <v>Unknown</v>
      </c>
      <c r="X922" s="4" t="str">
        <f>VLOOKUP(Table1[[#This Row],[Province_Number]],base[],3)</f>
        <v>FRA</v>
      </c>
      <c r="Y922" s="7">
        <f>VLOOKUP(Table1[[#This Row],[Province_Number]],base[],11)</f>
        <v>1</v>
      </c>
      <c r="Z922" s="7">
        <f>VLOOKUP(Table1[[#This Row],[Province_Number]],base[],12)</f>
        <v>1</v>
      </c>
      <c r="AA922" s="7">
        <f>VLOOKUP(Table1[[#This Row],[Province_Number]],base[],13)</f>
        <v>1</v>
      </c>
      <c r="AB922" s="7" t="str">
        <f>VLOOKUP(Table1[[#This Row],[Province_Number]],base[],14)</f>
        <v>Bayougoula</v>
      </c>
      <c r="AC922" s="7">
        <f>VLOOKUP(Table1[[#This Row],[Province_Number]],base[],15)</f>
        <v>0</v>
      </c>
    </row>
    <row r="923" spans="1:29" ht="16.5" hidden="1" thickTop="1" thickBot="1" x14ac:dyDescent="0.3">
      <c r="A923">
        <v>922</v>
      </c>
      <c r="B923" t="s">
        <v>1731</v>
      </c>
      <c r="C923" s="5" t="s">
        <v>13</v>
      </c>
      <c r="D923" s="5" t="s">
        <v>13</v>
      </c>
      <c r="E923" s="5" t="s">
        <v>13</v>
      </c>
      <c r="F923" s="5" t="s">
        <v>76</v>
      </c>
      <c r="G923" s="5" t="s">
        <v>77</v>
      </c>
      <c r="H923" s="5">
        <v>1000</v>
      </c>
      <c r="I923" s="5" t="s">
        <v>896</v>
      </c>
      <c r="J923" s="5" t="s">
        <v>16</v>
      </c>
      <c r="K923" s="5"/>
      <c r="L923" s="5">
        <v>2</v>
      </c>
      <c r="M923" s="5">
        <v>1</v>
      </c>
      <c r="N923" s="5">
        <v>2</v>
      </c>
      <c r="O923" s="5" t="s">
        <v>6843</v>
      </c>
      <c r="P923" s="5" t="s">
        <v>4237</v>
      </c>
      <c r="Q923" s="5" t="s">
        <v>1731</v>
      </c>
      <c r="R923" s="5">
        <v>0</v>
      </c>
      <c r="S923" s="6" t="s">
        <v>4237</v>
      </c>
      <c r="T923" s="4" t="str">
        <f>VLOOKUP(Table1[[#This Row],[Province_Number]],WikiTable[],3)</f>
        <v>North America</v>
      </c>
      <c r="U923" s="4" t="str">
        <f>VLOOKUP(Table1[[#This Row],[Province_Number]],WikiTable[],4)</f>
        <v>The Mississippi Region</v>
      </c>
      <c r="V923" s="4" t="str">
        <f>VLOOKUP(Table1[[#This Row],[Province_Number]],WikiTable[],12)</f>
        <v>Mississippi River</v>
      </c>
      <c r="W923" s="7" t="str">
        <f>VLOOKUP(Table1[[#This Row],[Province_Number]],WikiTable[],11)</f>
        <v>Unknown</v>
      </c>
      <c r="X923" s="4" t="str">
        <f>VLOOKUP(Table1[[#This Row],[Province_Number]],base[],3)</f>
        <v>FRA</v>
      </c>
      <c r="Y923" s="7">
        <f>VLOOKUP(Table1[[#This Row],[Province_Number]],base[],11)</f>
        <v>1</v>
      </c>
      <c r="Z923" s="7">
        <f>VLOOKUP(Table1[[#This Row],[Province_Number]],base[],12)</f>
        <v>1</v>
      </c>
      <c r="AA923" s="7">
        <f>VLOOKUP(Table1[[#This Row],[Province_Number]],base[],13)</f>
        <v>1</v>
      </c>
      <c r="AB923" s="7" t="str">
        <f>VLOOKUP(Table1[[#This Row],[Province_Number]],base[],14)</f>
        <v>Mobile</v>
      </c>
      <c r="AC923" s="7">
        <f>VLOOKUP(Table1[[#This Row],[Province_Number]],base[],15)</f>
        <v>0</v>
      </c>
    </row>
    <row r="924" spans="1:29" ht="16.5" hidden="1" thickTop="1" thickBot="1" x14ac:dyDescent="0.3">
      <c r="A924">
        <v>923</v>
      </c>
      <c r="B924" t="s">
        <v>1732</v>
      </c>
      <c r="C924" s="5" t="s">
        <v>13</v>
      </c>
      <c r="D924" s="5" t="s">
        <v>13</v>
      </c>
      <c r="E924" s="5" t="s">
        <v>13</v>
      </c>
      <c r="F924" s="5" t="s">
        <v>76</v>
      </c>
      <c r="G924" s="5" t="s">
        <v>77</v>
      </c>
      <c r="H924" s="5">
        <v>1000</v>
      </c>
      <c r="I924" s="5" t="s">
        <v>1051</v>
      </c>
      <c r="J924" s="5" t="s">
        <v>16</v>
      </c>
      <c r="K924" s="5"/>
      <c r="L924" s="5">
        <v>1</v>
      </c>
      <c r="M924" s="5">
        <v>2</v>
      </c>
      <c r="N924" s="5">
        <v>2</v>
      </c>
      <c r="O924" s="5" t="s">
        <v>6836</v>
      </c>
      <c r="P924" s="5" t="s">
        <v>4237</v>
      </c>
      <c r="Q924" s="5" t="s">
        <v>1732</v>
      </c>
      <c r="R924" s="5">
        <v>0</v>
      </c>
      <c r="S924" s="6" t="s">
        <v>4237</v>
      </c>
      <c r="T924" s="4" t="str">
        <f>VLOOKUP(Table1[[#This Row],[Province_Number]],WikiTable[],3)</f>
        <v>North America</v>
      </c>
      <c r="U924" s="4" t="str">
        <f>VLOOKUP(Table1[[#This Row],[Province_Number]],WikiTable[],4)</f>
        <v>Eastern America</v>
      </c>
      <c r="V924" s="4" t="str">
        <f>VLOOKUP(Table1[[#This Row],[Province_Number]],WikiTable[],12)</f>
        <v>Caribbean</v>
      </c>
      <c r="W924" s="7" t="str">
        <f>VLOOKUP(Table1[[#This Row],[Province_Number]],WikiTable[],11)</f>
        <v>Cotton</v>
      </c>
      <c r="X924" s="4" t="str">
        <f>VLOOKUP(Table1[[#This Row],[Province_Number]],base[],3)</f>
        <v>SPA</v>
      </c>
      <c r="Y924" s="7">
        <f>VLOOKUP(Table1[[#This Row],[Province_Number]],base[],11)</f>
        <v>1</v>
      </c>
      <c r="Z924" s="7">
        <f>VLOOKUP(Table1[[#This Row],[Province_Number]],base[],12)</f>
        <v>1</v>
      </c>
      <c r="AA924" s="7">
        <f>VLOOKUP(Table1[[#This Row],[Province_Number]],base[],13)</f>
        <v>1</v>
      </c>
      <c r="AB924" s="7" t="str">
        <f>VLOOKUP(Table1[[#This Row],[Province_Number]],base[],14)</f>
        <v>Pensacola</v>
      </c>
      <c r="AC924" s="7">
        <f>VLOOKUP(Table1[[#This Row],[Province_Number]],base[],15)</f>
        <v>0</v>
      </c>
    </row>
    <row r="925" spans="1:29" ht="16.5" hidden="1" thickTop="1" thickBot="1" x14ac:dyDescent="0.3">
      <c r="A925">
        <v>924</v>
      </c>
      <c r="B925" t="s">
        <v>1733</v>
      </c>
      <c r="C925" s="5" t="s">
        <v>13</v>
      </c>
      <c r="D925" s="5" t="s">
        <v>13</v>
      </c>
      <c r="E925" s="5" t="s">
        <v>13</v>
      </c>
      <c r="F925" s="5" t="s">
        <v>76</v>
      </c>
      <c r="G925" s="5" t="s">
        <v>77</v>
      </c>
      <c r="H925" s="5">
        <v>1000</v>
      </c>
      <c r="I925" s="5" t="s">
        <v>896</v>
      </c>
      <c r="J925" s="5" t="s">
        <v>16</v>
      </c>
      <c r="K925" s="5"/>
      <c r="L925" s="5">
        <v>1</v>
      </c>
      <c r="M925" s="5">
        <v>2</v>
      </c>
      <c r="N925" s="5">
        <v>2</v>
      </c>
      <c r="O925" s="5" t="s">
        <v>6836</v>
      </c>
      <c r="P925" s="5" t="s">
        <v>4237</v>
      </c>
      <c r="Q925" s="5" t="s">
        <v>1733</v>
      </c>
      <c r="R925" s="5">
        <v>0</v>
      </c>
      <c r="S925" s="6" t="s">
        <v>4237</v>
      </c>
      <c r="T925" s="4" t="str">
        <f>VLOOKUP(Table1[[#This Row],[Province_Number]],WikiTable[],3)</f>
        <v>North America</v>
      </c>
      <c r="U925" s="4" t="str">
        <f>VLOOKUP(Table1[[#This Row],[Province_Number]],WikiTable[],4)</f>
        <v>Eastern America</v>
      </c>
      <c r="V925" s="4" t="str">
        <f>VLOOKUP(Table1[[#This Row],[Province_Number]],WikiTable[],12)</f>
        <v>Chesapeake Bay</v>
      </c>
      <c r="W925" s="7" t="str">
        <f>VLOOKUP(Table1[[#This Row],[Province_Number]],WikiTable[],11)</f>
        <v>Unknown</v>
      </c>
      <c r="X925" s="4" t="str">
        <f>VLOOKUP(Table1[[#This Row],[Province_Number]],base[],3)</f>
        <v>FRA</v>
      </c>
      <c r="Y925" s="7">
        <f>VLOOKUP(Table1[[#This Row],[Province_Number]],base[],11)</f>
        <v>1</v>
      </c>
      <c r="Z925" s="7">
        <f>VLOOKUP(Table1[[#This Row],[Province_Number]],base[],12)</f>
        <v>1</v>
      </c>
      <c r="AA925" s="7">
        <f>VLOOKUP(Table1[[#This Row],[Province_Number]],base[],13)</f>
        <v>1</v>
      </c>
      <c r="AB925" s="7" t="str">
        <f>VLOOKUP(Table1[[#This Row],[Province_Number]],base[],14)</f>
        <v>Alabama</v>
      </c>
      <c r="AC925" s="7">
        <f>VLOOKUP(Table1[[#This Row],[Province_Number]],base[],15)</f>
        <v>0</v>
      </c>
    </row>
    <row r="926" spans="1:29" ht="16.5" hidden="1" thickTop="1" thickBot="1" x14ac:dyDescent="0.3">
      <c r="A926">
        <v>925</v>
      </c>
      <c r="B926" t="s">
        <v>1734</v>
      </c>
      <c r="C926" s="5" t="s">
        <v>546</v>
      </c>
      <c r="D926" s="5" t="s">
        <v>546</v>
      </c>
      <c r="E926" s="5" t="s">
        <v>546</v>
      </c>
      <c r="F926" s="5" t="s">
        <v>5826</v>
      </c>
      <c r="G926" s="5" t="s">
        <v>544</v>
      </c>
      <c r="H926" s="5">
        <v>1000</v>
      </c>
      <c r="I926" s="5" t="s">
        <v>25</v>
      </c>
      <c r="J926" s="5" t="s">
        <v>16</v>
      </c>
      <c r="K926" s="5"/>
      <c r="L926" s="5">
        <v>2</v>
      </c>
      <c r="M926" s="5">
        <v>1</v>
      </c>
      <c r="N926" s="5">
        <v>2</v>
      </c>
      <c r="O926" s="5" t="s">
        <v>6822</v>
      </c>
      <c r="P926" s="5" t="s">
        <v>4237</v>
      </c>
      <c r="Q926" s="5" t="s">
        <v>1734</v>
      </c>
      <c r="R926" s="5">
        <v>0</v>
      </c>
      <c r="S926" s="6" t="s">
        <v>4237</v>
      </c>
      <c r="T926" s="4" t="str">
        <f>VLOOKUP(Table1[[#This Row],[Province_Number]],WikiTable[],3)</f>
        <v>North America</v>
      </c>
      <c r="U926" s="4" t="str">
        <f>VLOOKUP(Table1[[#This Row],[Province_Number]],WikiTable[],4)</f>
        <v>Eastern America</v>
      </c>
      <c r="V926" s="4" t="str">
        <f>VLOOKUP(Table1[[#This Row],[Province_Number]],WikiTable[],12)</f>
        <v>Chesapeake Bay</v>
      </c>
      <c r="W926" s="7" t="str">
        <f>VLOOKUP(Table1[[#This Row],[Province_Number]],WikiTable[],11)</f>
        <v>Cotton</v>
      </c>
      <c r="X926" s="4" t="str">
        <f>VLOOKUP(Table1[[#This Row],[Province_Number]],base[],3)</f>
        <v>CRE</v>
      </c>
      <c r="Y926" s="7">
        <f>VLOOKUP(Table1[[#This Row],[Province_Number]],base[],11)</f>
        <v>2</v>
      </c>
      <c r="Z926" s="7">
        <f>VLOOKUP(Table1[[#This Row],[Province_Number]],base[],12)</f>
        <v>1</v>
      </c>
      <c r="AA926" s="7">
        <f>VLOOKUP(Table1[[#This Row],[Province_Number]],base[],13)</f>
        <v>2</v>
      </c>
      <c r="AB926" s="7" t="str">
        <f>VLOOKUP(Table1[[#This Row],[Province_Number]],base[],14)</f>
        <v>Tuskegee</v>
      </c>
      <c r="AC926" s="7">
        <f>VLOOKUP(Table1[[#This Row],[Province_Number]],base[],15)</f>
        <v>0</v>
      </c>
    </row>
    <row r="927" spans="1:29" ht="16.5" hidden="1" thickTop="1" thickBot="1" x14ac:dyDescent="0.3">
      <c r="A927">
        <v>926</v>
      </c>
      <c r="B927" t="s">
        <v>1735</v>
      </c>
      <c r="C927" s="5" t="s">
        <v>947</v>
      </c>
      <c r="D927" s="5" t="s">
        <v>947</v>
      </c>
      <c r="E927" s="5" t="s">
        <v>947</v>
      </c>
      <c r="F927" s="5" t="s">
        <v>948</v>
      </c>
      <c r="G927" s="5" t="s">
        <v>544</v>
      </c>
      <c r="H927" s="5">
        <v>1000</v>
      </c>
      <c r="I927" s="5" t="s">
        <v>1051</v>
      </c>
      <c r="J927" s="5" t="s">
        <v>16</v>
      </c>
      <c r="K927" s="5"/>
      <c r="L927" s="5">
        <v>3</v>
      </c>
      <c r="M927" s="5">
        <v>5</v>
      </c>
      <c r="N927" s="5">
        <v>4</v>
      </c>
      <c r="O927" s="5" t="s">
        <v>6840</v>
      </c>
      <c r="P927" s="5" t="s">
        <v>4237</v>
      </c>
      <c r="Q927" s="5" t="s">
        <v>6716</v>
      </c>
      <c r="R927" s="5">
        <v>0</v>
      </c>
      <c r="S927" s="6" t="s">
        <v>4237</v>
      </c>
      <c r="T927" s="4" t="str">
        <f>VLOOKUP(Table1[[#This Row],[Province_Number]],WikiTable[],3)</f>
        <v>North America</v>
      </c>
      <c r="U927" s="4" t="str">
        <f>VLOOKUP(Table1[[#This Row],[Province_Number]],WikiTable[],4)</f>
        <v>Eastern America</v>
      </c>
      <c r="V927" s="4" t="str">
        <f>VLOOKUP(Table1[[#This Row],[Province_Number]],WikiTable[],12)</f>
        <v>Caribbean</v>
      </c>
      <c r="W927" s="7" t="str">
        <f>VLOOKUP(Table1[[#This Row],[Province_Number]],WikiTable[],11)</f>
        <v>Unknown</v>
      </c>
      <c r="X927" s="4" t="str">
        <f>VLOOKUP(Table1[[#This Row],[Province_Number]],base[],3)</f>
        <v>SPA</v>
      </c>
      <c r="Y927" s="7">
        <f>VLOOKUP(Table1[[#This Row],[Province_Number]],base[],11)</f>
        <v>1</v>
      </c>
      <c r="Z927" s="7">
        <f>VLOOKUP(Table1[[#This Row],[Province_Number]],base[],12)</f>
        <v>1</v>
      </c>
      <c r="AA927" s="7">
        <f>VLOOKUP(Table1[[#This Row],[Province_Number]],base[],13)</f>
        <v>1</v>
      </c>
      <c r="AB927" s="7" t="str">
        <f>VLOOKUP(Table1[[#This Row],[Province_Number]],base[],14)</f>
        <v>Seminole</v>
      </c>
      <c r="AC927" s="7">
        <f>VLOOKUP(Table1[[#This Row],[Province_Number]],base[],15)</f>
        <v>0</v>
      </c>
    </row>
    <row r="928" spans="1:29" ht="16.5" hidden="1" thickTop="1" thickBot="1" x14ac:dyDescent="0.3">
      <c r="A928">
        <v>927</v>
      </c>
      <c r="B928" t="s">
        <v>1736</v>
      </c>
      <c r="C928" s="5" t="s">
        <v>947</v>
      </c>
      <c r="D928" s="5" t="s">
        <v>947</v>
      </c>
      <c r="E928" s="5" t="s">
        <v>947</v>
      </c>
      <c r="F928" s="5" t="s">
        <v>948</v>
      </c>
      <c r="G928" s="5" t="s">
        <v>544</v>
      </c>
      <c r="H928" s="5">
        <v>1000</v>
      </c>
      <c r="I928" s="5" t="s">
        <v>1051</v>
      </c>
      <c r="J928" s="5" t="s">
        <v>16</v>
      </c>
      <c r="K928" s="5"/>
      <c r="L928" s="5">
        <v>2</v>
      </c>
      <c r="M928" s="5">
        <v>2</v>
      </c>
      <c r="N928" s="5">
        <v>3</v>
      </c>
      <c r="O928" s="5" t="s">
        <v>6837</v>
      </c>
      <c r="P928" s="5" t="s">
        <v>4237</v>
      </c>
      <c r="Q928" s="5" t="s">
        <v>1736</v>
      </c>
      <c r="R928" s="5">
        <v>0</v>
      </c>
      <c r="S928" s="6" t="s">
        <v>4237</v>
      </c>
      <c r="T928" s="4" t="str">
        <f>VLOOKUP(Table1[[#This Row],[Province_Number]],WikiTable[],3)</f>
        <v>North America</v>
      </c>
      <c r="U928" s="4" t="str">
        <f>VLOOKUP(Table1[[#This Row],[Province_Number]],WikiTable[],4)</f>
        <v>Eastern America</v>
      </c>
      <c r="V928" s="4" t="str">
        <f>VLOOKUP(Table1[[#This Row],[Province_Number]],WikiTable[],12)</f>
        <v>Caribbean</v>
      </c>
      <c r="W928" s="7" t="str">
        <f>VLOOKUP(Table1[[#This Row],[Province_Number]],WikiTable[],11)</f>
        <v>Unknown</v>
      </c>
      <c r="X928" s="4" t="str">
        <f>VLOOKUP(Table1[[#This Row],[Province_Number]],base[],3)</f>
        <v>FRA</v>
      </c>
      <c r="Y928" s="7">
        <f>VLOOKUP(Table1[[#This Row],[Province_Number]],base[],11)</f>
        <v>1</v>
      </c>
      <c r="Z928" s="7">
        <f>VLOOKUP(Table1[[#This Row],[Province_Number]],base[],12)</f>
        <v>1</v>
      </c>
      <c r="AA928" s="7">
        <f>VLOOKUP(Table1[[#This Row],[Province_Number]],base[],13)</f>
        <v>1</v>
      </c>
      <c r="AB928" s="7" t="str">
        <f>VLOOKUP(Table1[[#This Row],[Province_Number]],base[],14)</f>
        <v>Timucua</v>
      </c>
      <c r="AC928" s="7">
        <f>VLOOKUP(Table1[[#This Row],[Province_Number]],base[],15)</f>
        <v>0</v>
      </c>
    </row>
    <row r="929" spans="1:29" ht="16.5" hidden="1" thickTop="1" thickBot="1" x14ac:dyDescent="0.3">
      <c r="A929">
        <v>928</v>
      </c>
      <c r="B929" t="s">
        <v>1737</v>
      </c>
      <c r="C929" s="5" t="s">
        <v>947</v>
      </c>
      <c r="D929" s="5" t="s">
        <v>947</v>
      </c>
      <c r="E929" s="5" t="s">
        <v>947</v>
      </c>
      <c r="F929" s="5" t="s">
        <v>948</v>
      </c>
      <c r="G929" s="5" t="s">
        <v>544</v>
      </c>
      <c r="H929" s="5">
        <v>1000</v>
      </c>
      <c r="I929" s="5" t="s">
        <v>1051</v>
      </c>
      <c r="J929" s="5" t="s">
        <v>16</v>
      </c>
      <c r="K929" s="5"/>
      <c r="L929" s="5">
        <v>2</v>
      </c>
      <c r="M929" s="5">
        <v>1</v>
      </c>
      <c r="N929" s="5">
        <v>2</v>
      </c>
      <c r="O929" s="5" t="s">
        <v>6836</v>
      </c>
      <c r="P929" s="5" t="s">
        <v>4237</v>
      </c>
      <c r="Q929" s="5" t="s">
        <v>1737</v>
      </c>
      <c r="R929" s="5">
        <v>0</v>
      </c>
      <c r="S929" s="6" t="s">
        <v>4237</v>
      </c>
      <c r="T929" s="4" t="str">
        <f>VLOOKUP(Table1[[#This Row],[Province_Number]],WikiTable[],3)</f>
        <v>North America</v>
      </c>
      <c r="U929" s="4" t="str">
        <f>VLOOKUP(Table1[[#This Row],[Province_Number]],WikiTable[],4)</f>
        <v>Eastern America</v>
      </c>
      <c r="V929" s="4" t="str">
        <f>VLOOKUP(Table1[[#This Row],[Province_Number]],WikiTable[],12)</f>
        <v>Caribbean</v>
      </c>
      <c r="W929" s="7" t="str">
        <f>VLOOKUP(Table1[[#This Row],[Province_Number]],WikiTable[],11)</f>
        <v>Cotton</v>
      </c>
      <c r="X929" s="4" t="str">
        <f>VLOOKUP(Table1[[#This Row],[Province_Number]],base[],3)</f>
        <v>SPA</v>
      </c>
      <c r="Y929" s="7">
        <f>VLOOKUP(Table1[[#This Row],[Province_Number]],base[],11)</f>
        <v>1</v>
      </c>
      <c r="Z929" s="7">
        <f>VLOOKUP(Table1[[#This Row],[Province_Number]],base[],12)</f>
        <v>1</v>
      </c>
      <c r="AA929" s="7">
        <f>VLOOKUP(Table1[[#This Row],[Province_Number]],base[],13)</f>
        <v>1</v>
      </c>
      <c r="AB929" s="7" t="str">
        <f>VLOOKUP(Table1[[#This Row],[Province_Number]],base[],14)</f>
        <v>Apalachee</v>
      </c>
      <c r="AC929" s="7">
        <f>VLOOKUP(Table1[[#This Row],[Province_Number]],base[],15)</f>
        <v>0</v>
      </c>
    </row>
    <row r="930" spans="1:29" ht="16.5" hidden="1" thickTop="1" thickBot="1" x14ac:dyDescent="0.3">
      <c r="A930">
        <v>929</v>
      </c>
      <c r="B930" t="s">
        <v>1738</v>
      </c>
      <c r="C930" s="5" t="s">
        <v>13</v>
      </c>
      <c r="D930" s="5" t="s">
        <v>13</v>
      </c>
      <c r="E930" s="5" t="s">
        <v>13</v>
      </c>
      <c r="F930" s="5" t="s">
        <v>76</v>
      </c>
      <c r="G930" s="5" t="s">
        <v>77</v>
      </c>
      <c r="H930" s="5">
        <v>1000</v>
      </c>
      <c r="I930" s="5" t="s">
        <v>896</v>
      </c>
      <c r="J930" s="5" t="s">
        <v>16</v>
      </c>
      <c r="K930" s="5"/>
      <c r="L930" s="5">
        <v>2</v>
      </c>
      <c r="M930" s="5">
        <v>2</v>
      </c>
      <c r="N930" s="5">
        <v>2</v>
      </c>
      <c r="O930" s="5" t="s">
        <v>6836</v>
      </c>
      <c r="P930" s="5" t="s">
        <v>4237</v>
      </c>
      <c r="Q930" s="5" t="s">
        <v>1738</v>
      </c>
      <c r="R930" s="5">
        <v>0</v>
      </c>
      <c r="S930" s="6" t="s">
        <v>4237</v>
      </c>
      <c r="T930" s="4" t="str">
        <f>VLOOKUP(Table1[[#This Row],[Province_Number]],WikiTable[],3)</f>
        <v>North America</v>
      </c>
      <c r="U930" s="4" t="str">
        <f>VLOOKUP(Table1[[#This Row],[Province_Number]],WikiTable[],4)</f>
        <v>The Thirteen Colonies / Eastern America</v>
      </c>
      <c r="V930" s="4" t="str">
        <f>VLOOKUP(Table1[[#This Row],[Province_Number]],WikiTable[],12)</f>
        <v>Chesapeake Bay</v>
      </c>
      <c r="W930" s="7" t="str">
        <f>VLOOKUP(Table1[[#This Row],[Province_Number]],WikiTable[],11)</f>
        <v>Cotton</v>
      </c>
      <c r="X930" s="4" t="str">
        <f>VLOOKUP(Table1[[#This Row],[Province_Number]],base[],3)</f>
        <v>SPA</v>
      </c>
      <c r="Y930" s="7">
        <f>VLOOKUP(Table1[[#This Row],[Province_Number]],base[],11)</f>
        <v>2</v>
      </c>
      <c r="Z930" s="7">
        <f>VLOOKUP(Table1[[#This Row],[Province_Number]],base[],12)</f>
        <v>1</v>
      </c>
      <c r="AA930" s="7">
        <f>VLOOKUP(Table1[[#This Row],[Province_Number]],base[],13)</f>
        <v>1</v>
      </c>
      <c r="AB930" s="7" t="str">
        <f>VLOOKUP(Table1[[#This Row],[Province_Number]],base[],14)</f>
        <v>Guale</v>
      </c>
      <c r="AC930" s="7">
        <f>VLOOKUP(Table1[[#This Row],[Province_Number]],base[],15)</f>
        <v>0</v>
      </c>
    </row>
    <row r="931" spans="1:29" ht="16.5" hidden="1" thickTop="1" thickBot="1" x14ac:dyDescent="0.3">
      <c r="A931">
        <v>930</v>
      </c>
      <c r="B931" t="s">
        <v>1740</v>
      </c>
      <c r="C931" s="5" t="s">
        <v>13</v>
      </c>
      <c r="D931" s="5" t="s">
        <v>13</v>
      </c>
      <c r="E931" s="5" t="s">
        <v>13</v>
      </c>
      <c r="F931" s="5" t="s">
        <v>76</v>
      </c>
      <c r="G931" s="5" t="s">
        <v>77</v>
      </c>
      <c r="H931" s="5">
        <v>1000</v>
      </c>
      <c r="I931" s="5" t="s">
        <v>896</v>
      </c>
      <c r="J931" s="5" t="s">
        <v>16</v>
      </c>
      <c r="K931" s="5"/>
      <c r="L931" s="5">
        <v>2</v>
      </c>
      <c r="M931" s="5">
        <v>3</v>
      </c>
      <c r="N931" s="5">
        <v>2</v>
      </c>
      <c r="O931" s="5" t="s">
        <v>6836</v>
      </c>
      <c r="P931" s="5" t="s">
        <v>4237</v>
      </c>
      <c r="Q931" s="5" t="s">
        <v>952</v>
      </c>
      <c r="R931" s="5">
        <v>0</v>
      </c>
      <c r="S931" s="6" t="s">
        <v>4237</v>
      </c>
      <c r="T931" s="4" t="str">
        <f>VLOOKUP(Table1[[#This Row],[Province_Number]],WikiTable[],3)</f>
        <v>North America</v>
      </c>
      <c r="U931" s="4" t="str">
        <f>VLOOKUP(Table1[[#This Row],[Province_Number]],WikiTable[],4)</f>
        <v>Eastern America</v>
      </c>
      <c r="V931" s="4" t="str">
        <f>VLOOKUP(Table1[[#This Row],[Province_Number]],WikiTable[],12)</f>
        <v>Chesapeake Bay</v>
      </c>
      <c r="W931" s="7" t="str">
        <f>VLOOKUP(Table1[[#This Row],[Province_Number]],WikiTable[],11)</f>
        <v>Cotton</v>
      </c>
      <c r="X931" s="4" t="str">
        <f>VLOOKUP(Table1[[#This Row],[Province_Number]],base[],3)</f>
        <v>CRE</v>
      </c>
      <c r="Y931" s="7">
        <f>VLOOKUP(Table1[[#This Row],[Province_Number]],base[],11)</f>
        <v>2</v>
      </c>
      <c r="Z931" s="7">
        <f>VLOOKUP(Table1[[#This Row],[Province_Number]],base[],12)</f>
        <v>2</v>
      </c>
      <c r="AA931" s="7">
        <f>VLOOKUP(Table1[[#This Row],[Province_Number]],base[],13)</f>
        <v>1</v>
      </c>
      <c r="AB931" s="7" t="str">
        <f>VLOOKUP(Table1[[#This Row],[Province_Number]],base[],14)</f>
        <v>Yamasee</v>
      </c>
      <c r="AC931" s="7">
        <f>VLOOKUP(Table1[[#This Row],[Province_Number]],base[],15)</f>
        <v>0</v>
      </c>
    </row>
    <row r="932" spans="1:29" ht="16.5" hidden="1" thickTop="1" thickBot="1" x14ac:dyDescent="0.3">
      <c r="A932">
        <v>931</v>
      </c>
      <c r="B932" t="s">
        <v>1741</v>
      </c>
      <c r="C932" s="5" t="s">
        <v>542</v>
      </c>
      <c r="D932" s="5" t="s">
        <v>542</v>
      </c>
      <c r="E932" s="5" t="s">
        <v>542</v>
      </c>
      <c r="F932" s="5" t="s">
        <v>543</v>
      </c>
      <c r="G932" s="5" t="s">
        <v>544</v>
      </c>
      <c r="H932" s="5">
        <v>1000</v>
      </c>
      <c r="I932" s="5" t="s">
        <v>25</v>
      </c>
      <c r="J932" s="5" t="s">
        <v>16</v>
      </c>
      <c r="K932" s="5"/>
      <c r="L932" s="5">
        <v>3</v>
      </c>
      <c r="M932" s="5">
        <v>2</v>
      </c>
      <c r="N932" s="5">
        <v>2</v>
      </c>
      <c r="O932" s="5" t="s">
        <v>6822</v>
      </c>
      <c r="P932" s="5" t="s">
        <v>4237</v>
      </c>
      <c r="Q932" s="5" t="s">
        <v>6719</v>
      </c>
      <c r="R932" s="5">
        <v>0</v>
      </c>
      <c r="S932" s="6" t="s">
        <v>4237</v>
      </c>
      <c r="T932" s="4" t="str">
        <f>VLOOKUP(Table1[[#This Row],[Province_Number]],WikiTable[],3)</f>
        <v>North America</v>
      </c>
      <c r="U932" s="4" t="str">
        <f>VLOOKUP(Table1[[#This Row],[Province_Number]],WikiTable[],4)</f>
        <v>The Thirteen Colonies / Eastern America</v>
      </c>
      <c r="V932" s="4" t="str">
        <f>VLOOKUP(Table1[[#This Row],[Province_Number]],WikiTable[],12)</f>
        <v>Chesapeake Bay</v>
      </c>
      <c r="W932" s="7" t="str">
        <f>VLOOKUP(Table1[[#This Row],[Province_Number]],WikiTable[],11)</f>
        <v>Fur</v>
      </c>
      <c r="X932" s="4" t="str">
        <f>VLOOKUP(Table1[[#This Row],[Province_Number]],base[],3)</f>
        <v>CRE</v>
      </c>
      <c r="Y932" s="7">
        <f>VLOOKUP(Table1[[#This Row],[Province_Number]],base[],11)</f>
        <v>3</v>
      </c>
      <c r="Z932" s="7">
        <f>VLOOKUP(Table1[[#This Row],[Province_Number]],base[],12)</f>
        <v>2</v>
      </c>
      <c r="AA932" s="7">
        <f>VLOOKUP(Table1[[#This Row],[Province_Number]],base[],13)</f>
        <v>1</v>
      </c>
      <c r="AB932" s="7" t="str">
        <f>VLOOKUP(Table1[[#This Row],[Province_Number]],base[],14)</f>
        <v>Chiaha</v>
      </c>
      <c r="AC932" s="7">
        <f>VLOOKUP(Table1[[#This Row],[Province_Number]],base[],15)</f>
        <v>0</v>
      </c>
    </row>
    <row r="933" spans="1:29" ht="16.5" hidden="1" thickTop="1" thickBot="1" x14ac:dyDescent="0.3">
      <c r="A933">
        <v>932</v>
      </c>
      <c r="B933" t="s">
        <v>1742</v>
      </c>
      <c r="C933" s="5" t="s">
        <v>13</v>
      </c>
      <c r="D933" s="5" t="s">
        <v>13</v>
      </c>
      <c r="E933" s="5" t="s">
        <v>13</v>
      </c>
      <c r="F933" s="5" t="s">
        <v>76</v>
      </c>
      <c r="G933" s="5" t="s">
        <v>77</v>
      </c>
      <c r="H933" s="5">
        <v>1000</v>
      </c>
      <c r="I933" s="5" t="s">
        <v>896</v>
      </c>
      <c r="J933" s="5" t="s">
        <v>16</v>
      </c>
      <c r="K933" s="5"/>
      <c r="L933" s="5">
        <v>2</v>
      </c>
      <c r="M933" s="5">
        <v>2</v>
      </c>
      <c r="N933" s="5">
        <v>2</v>
      </c>
      <c r="O933" s="5" t="s">
        <v>6826</v>
      </c>
      <c r="P933" s="5" t="s">
        <v>4237</v>
      </c>
      <c r="Q933" s="5" t="s">
        <v>1742</v>
      </c>
      <c r="R933" s="5">
        <v>0</v>
      </c>
      <c r="S933" s="6" t="s">
        <v>4237</v>
      </c>
      <c r="T933" s="4" t="str">
        <f>VLOOKUP(Table1[[#This Row],[Province_Number]],WikiTable[],3)</f>
        <v>North America</v>
      </c>
      <c r="U933" s="4" t="str">
        <f>VLOOKUP(Table1[[#This Row],[Province_Number]],WikiTable[],4)</f>
        <v>The Thirteen Colonies / Eastern America</v>
      </c>
      <c r="V933" s="4" t="str">
        <f>VLOOKUP(Table1[[#This Row],[Province_Number]],WikiTable[],12)</f>
        <v>Chesapeake Bay</v>
      </c>
      <c r="W933" s="7" t="str">
        <f>VLOOKUP(Table1[[#This Row],[Province_Number]],WikiTable[],11)</f>
        <v>Unknown</v>
      </c>
      <c r="X933" s="4" t="str">
        <f>VLOOKUP(Table1[[#This Row],[Province_Number]],base[],3)</f>
        <v>ENG</v>
      </c>
      <c r="Y933" s="7">
        <f>VLOOKUP(Table1[[#This Row],[Province_Number]],base[],11)</f>
        <v>2</v>
      </c>
      <c r="Z933" s="7">
        <f>VLOOKUP(Table1[[#This Row],[Province_Number]],base[],12)</f>
        <v>1</v>
      </c>
      <c r="AA933" s="7">
        <f>VLOOKUP(Table1[[#This Row],[Province_Number]],base[],13)</f>
        <v>1</v>
      </c>
      <c r="AB933" s="7" t="str">
        <f>VLOOKUP(Table1[[#This Row],[Province_Number]],base[],14)</f>
        <v>Santee</v>
      </c>
      <c r="AC933" s="7">
        <f>VLOOKUP(Table1[[#This Row],[Province_Number]],base[],15)</f>
        <v>0</v>
      </c>
    </row>
    <row r="934" spans="1:29" ht="16.5" hidden="1" thickTop="1" thickBot="1" x14ac:dyDescent="0.3">
      <c r="A934">
        <v>933</v>
      </c>
      <c r="B934" t="s">
        <v>1743</v>
      </c>
      <c r="C934" s="5" t="s">
        <v>13</v>
      </c>
      <c r="D934" s="5" t="s">
        <v>13</v>
      </c>
      <c r="E934" s="5" t="s">
        <v>13</v>
      </c>
      <c r="F934" s="5" t="s">
        <v>76</v>
      </c>
      <c r="G934" s="5" t="s">
        <v>77</v>
      </c>
      <c r="H934" s="5">
        <v>1000</v>
      </c>
      <c r="I934" s="5" t="s">
        <v>896</v>
      </c>
      <c r="J934" s="5" t="s">
        <v>16</v>
      </c>
      <c r="K934" s="5"/>
      <c r="L934" s="5">
        <v>2</v>
      </c>
      <c r="M934" s="5">
        <v>2</v>
      </c>
      <c r="N934" s="5">
        <v>2</v>
      </c>
      <c r="O934" s="5" t="s">
        <v>6839</v>
      </c>
      <c r="P934" s="5" t="s">
        <v>4237</v>
      </c>
      <c r="Q934" s="5" t="s">
        <v>1743</v>
      </c>
      <c r="R934" s="5">
        <v>0</v>
      </c>
      <c r="S934" s="6" t="s">
        <v>4237</v>
      </c>
      <c r="T934" s="4" t="str">
        <f>VLOOKUP(Table1[[#This Row],[Province_Number]],WikiTable[],3)</f>
        <v>North America</v>
      </c>
      <c r="U934" s="4" t="str">
        <f>VLOOKUP(Table1[[#This Row],[Province_Number]],WikiTable[],4)</f>
        <v>The Thirteen Colonies / Eastern America</v>
      </c>
      <c r="V934" s="4" t="str">
        <f>VLOOKUP(Table1[[#This Row],[Province_Number]],WikiTable[],12)</f>
        <v>Chesapeake Bay</v>
      </c>
      <c r="W934" s="7" t="str">
        <f>VLOOKUP(Table1[[#This Row],[Province_Number]],WikiTable[],11)</f>
        <v>Tobacco</v>
      </c>
      <c r="X934" s="4" t="str">
        <f>VLOOKUP(Table1[[#This Row],[Province_Number]],base[],3)</f>
        <v>GBR</v>
      </c>
      <c r="Y934" s="7">
        <f>VLOOKUP(Table1[[#This Row],[Province_Number]],base[],11)</f>
        <v>1</v>
      </c>
      <c r="Z934" s="7">
        <f>VLOOKUP(Table1[[#This Row],[Province_Number]],base[],12)</f>
        <v>1</v>
      </c>
      <c r="AA934" s="7">
        <f>VLOOKUP(Table1[[#This Row],[Province_Number]],base[],13)</f>
        <v>1</v>
      </c>
      <c r="AB934" s="7" t="str">
        <f>VLOOKUP(Table1[[#This Row],[Province_Number]],base[],14)</f>
        <v>Catawba</v>
      </c>
      <c r="AC934" s="7">
        <f>VLOOKUP(Table1[[#This Row],[Province_Number]],base[],15)</f>
        <v>0</v>
      </c>
    </row>
    <row r="935" spans="1:29" ht="16.5" hidden="1" thickTop="1" thickBot="1" x14ac:dyDescent="0.3">
      <c r="A935">
        <v>934</v>
      </c>
      <c r="B935" t="s">
        <v>1744</v>
      </c>
      <c r="C935" s="5" t="s">
        <v>937</v>
      </c>
      <c r="D935" s="5" t="s">
        <v>937</v>
      </c>
      <c r="E935" s="5" t="s">
        <v>937</v>
      </c>
      <c r="F935" s="5"/>
      <c r="G935" s="5"/>
      <c r="H935" s="5">
        <v>1000</v>
      </c>
      <c r="I935" s="5" t="s">
        <v>25</v>
      </c>
      <c r="J935" s="5" t="s">
        <v>16</v>
      </c>
      <c r="K935" s="5"/>
      <c r="L935" s="5"/>
      <c r="M935" s="5"/>
      <c r="N935" s="5"/>
      <c r="O935" s="5"/>
      <c r="P935" s="5"/>
      <c r="Q935" s="5"/>
      <c r="R935" s="5"/>
      <c r="S935" s="6"/>
      <c r="T935" s="4" t="str">
        <f>VLOOKUP(Table1[[#This Row],[Province_Number]],WikiTable[],3)</f>
        <v>North America</v>
      </c>
      <c r="U935" s="4" t="str">
        <f>VLOOKUP(Table1[[#This Row],[Province_Number]],WikiTable[],4)</f>
        <v>The Mississippi Region</v>
      </c>
      <c r="V935" s="4" t="str">
        <f>VLOOKUP(Table1[[#This Row],[Province_Number]],WikiTable[],12)</f>
        <v>Ohio</v>
      </c>
      <c r="W935" s="7" t="str">
        <f>VLOOKUP(Table1[[#This Row],[Province_Number]],WikiTable[],11)</f>
        <v>Grain</v>
      </c>
      <c r="X935" s="4" t="str">
        <f>VLOOKUP(Table1[[#This Row],[Province_Number]],base[],3)</f>
        <v>SHA</v>
      </c>
      <c r="Y935" s="7">
        <f>VLOOKUP(Table1[[#This Row],[Province_Number]],base[],11)</f>
        <v>1</v>
      </c>
      <c r="Z935" s="7">
        <f>VLOOKUP(Table1[[#This Row],[Province_Number]],base[],12)</f>
        <v>1</v>
      </c>
      <c r="AA935" s="7">
        <f>VLOOKUP(Table1[[#This Row],[Province_Number]],base[],13)</f>
        <v>1</v>
      </c>
      <c r="AB935" s="7" t="str">
        <f>VLOOKUP(Table1[[#This Row],[Province_Number]],base[],14)</f>
        <v>Shawnee</v>
      </c>
      <c r="AC935" s="7">
        <f>VLOOKUP(Table1[[#This Row],[Province_Number]],base[],15)</f>
        <v>0</v>
      </c>
    </row>
    <row r="936" spans="1:29" ht="16.5" hidden="1" thickTop="1" thickBot="1" x14ac:dyDescent="0.3">
      <c r="A936">
        <v>935</v>
      </c>
      <c r="B936" t="s">
        <v>1745</v>
      </c>
      <c r="C936" s="5" t="s">
        <v>542</v>
      </c>
      <c r="D936" s="5" t="s">
        <v>542</v>
      </c>
      <c r="E936" s="5" t="s">
        <v>542</v>
      </c>
      <c r="F936" s="5" t="s">
        <v>543</v>
      </c>
      <c r="G936" s="5" t="s">
        <v>544</v>
      </c>
      <c r="H936" s="5">
        <v>1000</v>
      </c>
      <c r="I936" s="5" t="s">
        <v>25</v>
      </c>
      <c r="J936" s="5" t="s">
        <v>16</v>
      </c>
      <c r="K936" s="5"/>
      <c r="L936" s="5">
        <v>3</v>
      </c>
      <c r="M936" s="5">
        <v>3</v>
      </c>
      <c r="N936" s="5">
        <v>2</v>
      </c>
      <c r="O936" s="5" t="s">
        <v>6826</v>
      </c>
      <c r="P936" s="5" t="s">
        <v>4237</v>
      </c>
      <c r="Q936" s="5" t="s">
        <v>1745</v>
      </c>
      <c r="R936" s="5">
        <v>0</v>
      </c>
      <c r="S936" s="6" t="s">
        <v>4237</v>
      </c>
      <c r="T936" s="4" t="str">
        <f>VLOOKUP(Table1[[#This Row],[Province_Number]],WikiTable[],3)</f>
        <v>North America</v>
      </c>
      <c r="U936" s="4" t="str">
        <f>VLOOKUP(Table1[[#This Row],[Province_Number]],WikiTable[],4)</f>
        <v>The Thirteen Colonies / Eastern America</v>
      </c>
      <c r="V936" s="4" t="str">
        <f>VLOOKUP(Table1[[#This Row],[Province_Number]],WikiTable[],12)</f>
        <v>Ohio</v>
      </c>
      <c r="W936" s="7" t="str">
        <f>VLOOKUP(Table1[[#This Row],[Province_Number]],WikiTable[],11)</f>
        <v>Naval supplies</v>
      </c>
      <c r="X936" s="4" t="str">
        <f>VLOOKUP(Table1[[#This Row],[Province_Number]],base[],3)</f>
        <v>CHE</v>
      </c>
      <c r="Y936" s="7">
        <f>VLOOKUP(Table1[[#This Row],[Province_Number]],base[],11)</f>
        <v>3</v>
      </c>
      <c r="Z936" s="7">
        <f>VLOOKUP(Table1[[#This Row],[Province_Number]],base[],12)</f>
        <v>2</v>
      </c>
      <c r="AA936" s="7">
        <f>VLOOKUP(Table1[[#This Row],[Province_Number]],base[],13)</f>
        <v>1</v>
      </c>
      <c r="AB936" s="7" t="str">
        <f>VLOOKUP(Table1[[#This Row],[Province_Number]],base[],14)</f>
        <v>Cherokee</v>
      </c>
      <c r="AC936" s="7">
        <f>VLOOKUP(Table1[[#This Row],[Province_Number]],base[],15)</f>
        <v>0</v>
      </c>
    </row>
    <row r="937" spans="1:29" ht="16.5" hidden="1" thickTop="1" thickBot="1" x14ac:dyDescent="0.3">
      <c r="A937">
        <v>936</v>
      </c>
      <c r="B937" t="s">
        <v>1746</v>
      </c>
      <c r="C937" s="5" t="s">
        <v>542</v>
      </c>
      <c r="D937" s="5" t="s">
        <v>542</v>
      </c>
      <c r="E937" s="5" t="s">
        <v>542</v>
      </c>
      <c r="F937" s="5" t="s">
        <v>543</v>
      </c>
      <c r="G937" s="5" t="s">
        <v>544</v>
      </c>
      <c r="H937" s="5">
        <v>1000</v>
      </c>
      <c r="I937" s="5" t="s">
        <v>25</v>
      </c>
      <c r="J937" s="5" t="s">
        <v>16</v>
      </c>
      <c r="K937" s="5"/>
      <c r="L937" s="5">
        <v>2</v>
      </c>
      <c r="M937" s="5">
        <v>2</v>
      </c>
      <c r="N937" s="5">
        <v>1</v>
      </c>
      <c r="O937" s="5" t="s">
        <v>6839</v>
      </c>
      <c r="P937" s="5" t="s">
        <v>4237</v>
      </c>
      <c r="Q937" s="5" t="s">
        <v>1746</v>
      </c>
      <c r="R937" s="5">
        <v>0</v>
      </c>
      <c r="S937" s="6" t="s">
        <v>4237</v>
      </c>
      <c r="T937" s="4" t="str">
        <f>VLOOKUP(Table1[[#This Row],[Province_Number]],WikiTable[],3)</f>
        <v>North America</v>
      </c>
      <c r="U937" s="4" t="str">
        <f>VLOOKUP(Table1[[#This Row],[Province_Number]],WikiTable[],4)</f>
        <v>The Thirteen Colonies / Eastern America</v>
      </c>
      <c r="V937" s="4" t="str">
        <f>VLOOKUP(Table1[[#This Row],[Province_Number]],WikiTable[],12)</f>
        <v>Chesapeake Bay</v>
      </c>
      <c r="W937" s="7" t="str">
        <f>VLOOKUP(Table1[[#This Row],[Province_Number]],WikiTable[],11)</f>
        <v>Tobacco</v>
      </c>
      <c r="X937" s="4" t="str">
        <f>VLOOKUP(Table1[[#This Row],[Province_Number]],base[],3)</f>
        <v>CHE</v>
      </c>
      <c r="Y937" s="7">
        <f>VLOOKUP(Table1[[#This Row],[Province_Number]],base[],11)</f>
        <v>2</v>
      </c>
      <c r="Z937" s="7">
        <f>VLOOKUP(Table1[[#This Row],[Province_Number]],base[],12)</f>
        <v>1</v>
      </c>
      <c r="AA937" s="7">
        <f>VLOOKUP(Table1[[#This Row],[Province_Number]],base[],13)</f>
        <v>1</v>
      </c>
      <c r="AB937" s="7" t="str">
        <f>VLOOKUP(Table1[[#This Row],[Province_Number]],base[],14)</f>
        <v>Cheraw</v>
      </c>
      <c r="AC937" s="7">
        <f>VLOOKUP(Table1[[#This Row],[Province_Number]],base[],15)</f>
        <v>0</v>
      </c>
    </row>
    <row r="938" spans="1:29" ht="16.5" hidden="1" thickTop="1" thickBot="1" x14ac:dyDescent="0.3">
      <c r="A938">
        <v>937</v>
      </c>
      <c r="B938" t="s">
        <v>1747</v>
      </c>
      <c r="C938" s="5" t="s">
        <v>542</v>
      </c>
      <c r="D938" s="5" t="s">
        <v>542</v>
      </c>
      <c r="E938" s="5" t="s">
        <v>542</v>
      </c>
      <c r="F938" s="5" t="s">
        <v>543</v>
      </c>
      <c r="G938" s="5" t="s">
        <v>544</v>
      </c>
      <c r="H938" s="5">
        <v>1000</v>
      </c>
      <c r="I938" s="5" t="s">
        <v>25</v>
      </c>
      <c r="J938" s="5" t="s">
        <v>16</v>
      </c>
      <c r="K938" s="5"/>
      <c r="L938" s="5">
        <v>1</v>
      </c>
      <c r="M938" s="5">
        <v>1</v>
      </c>
      <c r="N938" s="5">
        <v>2</v>
      </c>
      <c r="O938" s="5" t="s">
        <v>6823</v>
      </c>
      <c r="P938" s="5" t="s">
        <v>4237</v>
      </c>
      <c r="Q938" s="5" t="s">
        <v>1747</v>
      </c>
      <c r="R938" s="5">
        <v>0</v>
      </c>
      <c r="S938" s="6" t="s">
        <v>4237</v>
      </c>
      <c r="T938" s="4" t="str">
        <f>VLOOKUP(Table1[[#This Row],[Province_Number]],WikiTable[],3)</f>
        <v>North America</v>
      </c>
      <c r="U938" s="4" t="str">
        <f>VLOOKUP(Table1[[#This Row],[Province_Number]],WikiTable[],4)</f>
        <v>The Thirteen Colonies / Eastern America</v>
      </c>
      <c r="V938" s="4" t="str">
        <f>VLOOKUP(Table1[[#This Row],[Province_Number]],WikiTable[],12)</f>
        <v>Chesapeake Bay</v>
      </c>
      <c r="W938" s="7" t="str">
        <f>VLOOKUP(Table1[[#This Row],[Province_Number]],WikiTable[],11)</f>
        <v>Unknown</v>
      </c>
      <c r="X938" s="4" t="str">
        <f>VLOOKUP(Table1[[#This Row],[Province_Number]],base[],3)</f>
        <v>GBR</v>
      </c>
      <c r="Y938" s="7">
        <f>VLOOKUP(Table1[[#This Row],[Province_Number]],base[],11)</f>
        <v>1</v>
      </c>
      <c r="Z938" s="7">
        <f>VLOOKUP(Table1[[#This Row],[Province_Number]],base[],12)</f>
        <v>1</v>
      </c>
      <c r="AA938" s="7">
        <f>VLOOKUP(Table1[[#This Row],[Province_Number]],base[],13)</f>
        <v>1</v>
      </c>
      <c r="AB938" s="7" t="str">
        <f>VLOOKUP(Table1[[#This Row],[Province_Number]],base[],14)</f>
        <v>Tuscarora</v>
      </c>
      <c r="AC938" s="7">
        <f>VLOOKUP(Table1[[#This Row],[Province_Number]],base[],15)</f>
        <v>0</v>
      </c>
    </row>
    <row r="939" spans="1:29" ht="16.5" hidden="1" thickTop="1" thickBot="1" x14ac:dyDescent="0.3">
      <c r="A939">
        <v>938</v>
      </c>
      <c r="B939" t="s">
        <v>1748</v>
      </c>
      <c r="C939" s="5" t="s">
        <v>542</v>
      </c>
      <c r="D939" s="5" t="s">
        <v>542</v>
      </c>
      <c r="E939" s="5" t="s">
        <v>542</v>
      </c>
      <c r="F939" s="5" t="s">
        <v>543</v>
      </c>
      <c r="G939" s="5" t="s">
        <v>544</v>
      </c>
      <c r="H939" s="5">
        <v>1000</v>
      </c>
      <c r="I939" s="5" t="s">
        <v>25</v>
      </c>
      <c r="J939" s="5" t="s">
        <v>16</v>
      </c>
      <c r="K939" s="5"/>
      <c r="L939" s="5">
        <v>1</v>
      </c>
      <c r="M939" s="5">
        <v>1</v>
      </c>
      <c r="N939" s="5">
        <v>2</v>
      </c>
      <c r="O939" s="5" t="s">
        <v>6843</v>
      </c>
      <c r="P939" s="5" t="s">
        <v>4237</v>
      </c>
      <c r="Q939" s="5" t="s">
        <v>1748</v>
      </c>
      <c r="R939" s="5">
        <v>0</v>
      </c>
      <c r="S939" s="6" t="s">
        <v>4237</v>
      </c>
      <c r="T939" s="4" t="str">
        <f>VLOOKUP(Table1[[#This Row],[Province_Number]],WikiTable[],3)</f>
        <v>North America</v>
      </c>
      <c r="U939" s="4" t="str">
        <f>VLOOKUP(Table1[[#This Row],[Province_Number]],WikiTable[],4)</f>
        <v>The Thirteen Colonies / Northeastern America</v>
      </c>
      <c r="V939" s="4" t="str">
        <f>VLOOKUP(Table1[[#This Row],[Province_Number]],WikiTable[],12)</f>
        <v>Chesapeake Bay</v>
      </c>
      <c r="W939" s="7" t="str">
        <f>VLOOKUP(Table1[[#This Row],[Province_Number]],WikiTable[],11)</f>
        <v>Unknown</v>
      </c>
      <c r="X939" s="4" t="str">
        <f>VLOOKUP(Table1[[#This Row],[Province_Number]],base[],3)</f>
        <v>GBR</v>
      </c>
      <c r="Y939" s="7">
        <f>VLOOKUP(Table1[[#This Row],[Province_Number]],base[],11)</f>
        <v>1</v>
      </c>
      <c r="Z939" s="7">
        <f>VLOOKUP(Table1[[#This Row],[Province_Number]],base[],12)</f>
        <v>1</v>
      </c>
      <c r="AA939" s="7">
        <f>VLOOKUP(Table1[[#This Row],[Province_Number]],base[],13)</f>
        <v>1</v>
      </c>
      <c r="AB939" s="7" t="str">
        <f>VLOOKUP(Table1[[#This Row],[Province_Number]],base[],14)</f>
        <v>Pamlico</v>
      </c>
      <c r="AC939" s="7">
        <f>VLOOKUP(Table1[[#This Row],[Province_Number]],base[],15)</f>
        <v>0</v>
      </c>
    </row>
    <row r="940" spans="1:29" ht="16.5" hidden="1" thickTop="1" thickBot="1" x14ac:dyDescent="0.3">
      <c r="A940">
        <v>939</v>
      </c>
      <c r="B940" t="s">
        <v>1749</v>
      </c>
      <c r="C940" s="5" t="s">
        <v>918</v>
      </c>
      <c r="D940" s="5" t="s">
        <v>918</v>
      </c>
      <c r="E940" s="5" t="s">
        <v>918</v>
      </c>
      <c r="F940" s="5"/>
      <c r="G940" s="5"/>
      <c r="H940" s="5">
        <v>1000</v>
      </c>
      <c r="I940" s="5" t="s">
        <v>25</v>
      </c>
      <c r="J940" s="5" t="s">
        <v>16</v>
      </c>
      <c r="K940" s="5"/>
      <c r="L940" s="5"/>
      <c r="M940" s="5"/>
      <c r="N940" s="5"/>
      <c r="O940" s="5"/>
      <c r="P940" s="5"/>
      <c r="Q940" s="5"/>
      <c r="R940" s="5"/>
      <c r="S940" s="6"/>
      <c r="T940" s="4" t="str">
        <f>VLOOKUP(Table1[[#This Row],[Province_Number]],WikiTable[],3)</f>
        <v>North America</v>
      </c>
      <c r="U940" s="4" t="str">
        <f>VLOOKUP(Table1[[#This Row],[Province_Number]],WikiTable[],4)</f>
        <v>The Mississippi Region</v>
      </c>
      <c r="V940" s="4" t="str">
        <f>VLOOKUP(Table1[[#This Row],[Province_Number]],WikiTable[],12)</f>
        <v>Mississippi River</v>
      </c>
      <c r="W940" s="7" t="str">
        <f>VLOOKUP(Table1[[#This Row],[Province_Number]],WikiTable[],11)</f>
        <v>Grain</v>
      </c>
      <c r="X940" s="4" t="str">
        <f>VLOOKUP(Table1[[#This Row],[Province_Number]],base[],3)</f>
        <v>CHI</v>
      </c>
      <c r="Y940" s="7">
        <f>VLOOKUP(Table1[[#This Row],[Province_Number]],base[],11)</f>
        <v>1</v>
      </c>
      <c r="Z940" s="7">
        <f>VLOOKUP(Table1[[#This Row],[Province_Number]],base[],12)</f>
        <v>1</v>
      </c>
      <c r="AA940" s="7">
        <f>VLOOKUP(Table1[[#This Row],[Province_Number]],base[],13)</f>
        <v>1</v>
      </c>
      <c r="AB940" s="7" t="str">
        <f>VLOOKUP(Table1[[#This Row],[Province_Number]],base[],14)</f>
        <v>Pennyrile</v>
      </c>
      <c r="AC940" s="7">
        <f>VLOOKUP(Table1[[#This Row],[Province_Number]],base[],15)</f>
        <v>0</v>
      </c>
    </row>
    <row r="941" spans="1:29" ht="16.5" hidden="1" thickTop="1" thickBot="1" x14ac:dyDescent="0.3">
      <c r="A941">
        <v>940</v>
      </c>
      <c r="B941" t="s">
        <v>1751</v>
      </c>
      <c r="C941" s="5" t="s">
        <v>937</v>
      </c>
      <c r="D941" s="5" t="s">
        <v>937</v>
      </c>
      <c r="E941" s="5" t="s">
        <v>937</v>
      </c>
      <c r="F941" s="5"/>
      <c r="G941" s="5"/>
      <c r="H941" s="5">
        <v>1000</v>
      </c>
      <c r="I941" s="5" t="s">
        <v>25</v>
      </c>
      <c r="J941" s="5" t="s">
        <v>16</v>
      </c>
      <c r="K941" s="5"/>
      <c r="L941" s="5"/>
      <c r="M941" s="5"/>
      <c r="N941" s="5"/>
      <c r="O941" s="5"/>
      <c r="P941" s="5"/>
      <c r="Q941" s="5"/>
      <c r="R941" s="5"/>
      <c r="S941" s="6"/>
      <c r="T941" s="4" t="str">
        <f>VLOOKUP(Table1[[#This Row],[Province_Number]],WikiTable[],3)</f>
        <v>North America</v>
      </c>
      <c r="U941" s="4" t="str">
        <f>VLOOKUP(Table1[[#This Row],[Province_Number]],WikiTable[],4)</f>
        <v>The Mississippi Region</v>
      </c>
      <c r="V941" s="4" t="str">
        <f>VLOOKUP(Table1[[#This Row],[Province_Number]],WikiTable[],12)</f>
        <v>Ohio</v>
      </c>
      <c r="W941" s="7" t="str">
        <f>VLOOKUP(Table1[[#This Row],[Province_Number]],WikiTable[],11)</f>
        <v>Fur</v>
      </c>
      <c r="X941" s="4" t="str">
        <f>VLOOKUP(Table1[[#This Row],[Province_Number]],base[],3)</f>
        <v>SHA</v>
      </c>
      <c r="Y941" s="7">
        <f>VLOOKUP(Table1[[#This Row],[Province_Number]],base[],11)</f>
        <v>1</v>
      </c>
      <c r="Z941" s="7">
        <f>VLOOKUP(Table1[[#This Row],[Province_Number]],base[],12)</f>
        <v>1</v>
      </c>
      <c r="AA941" s="7">
        <f>VLOOKUP(Table1[[#This Row],[Province_Number]],base[],13)</f>
        <v>1</v>
      </c>
      <c r="AB941" s="7" t="str">
        <f>VLOOKUP(Table1[[#This Row],[Province_Number]],base[],14)</f>
        <v>Kentucky</v>
      </c>
      <c r="AC941" s="7">
        <f>VLOOKUP(Table1[[#This Row],[Province_Number]],base[],15)</f>
        <v>0</v>
      </c>
    </row>
    <row r="942" spans="1:29" ht="16.5" hidden="1" thickTop="1" thickBot="1" x14ac:dyDescent="0.3">
      <c r="A942">
        <v>941</v>
      </c>
      <c r="B942" t="s">
        <v>1752</v>
      </c>
      <c r="C942" s="5" t="s">
        <v>937</v>
      </c>
      <c r="D942" s="5" t="s">
        <v>937</v>
      </c>
      <c r="E942" s="5" t="s">
        <v>937</v>
      </c>
      <c r="F942" s="5"/>
      <c r="G942" s="5"/>
      <c r="H942" s="5">
        <v>1000</v>
      </c>
      <c r="I942" s="5" t="s">
        <v>25</v>
      </c>
      <c r="J942" s="5" t="s">
        <v>16</v>
      </c>
      <c r="K942" s="5"/>
      <c r="L942" s="5"/>
      <c r="M942" s="5"/>
      <c r="N942" s="5"/>
      <c r="O942" s="5"/>
      <c r="P942" s="5"/>
      <c r="Q942" s="5"/>
      <c r="R942" s="5"/>
      <c r="S942" s="6"/>
      <c r="T942" s="4" t="str">
        <f>VLOOKUP(Table1[[#This Row],[Province_Number]],WikiTable[],3)</f>
        <v>North America</v>
      </c>
      <c r="U942" s="4" t="str">
        <f>VLOOKUP(Table1[[#This Row],[Province_Number]],WikiTable[],4)</f>
        <v>The Mississippi Region</v>
      </c>
      <c r="V942" s="4" t="str">
        <f>VLOOKUP(Table1[[#This Row],[Province_Number]],WikiTable[],12)</f>
        <v>Ohio</v>
      </c>
      <c r="W942" s="7" t="str">
        <f>VLOOKUP(Table1[[#This Row],[Province_Number]],WikiTable[],11)</f>
        <v>Fur</v>
      </c>
      <c r="X942" s="4" t="str">
        <f>VLOOKUP(Table1[[#This Row],[Province_Number]],base[],3)</f>
        <v>SHA</v>
      </c>
      <c r="Y942" s="7">
        <f>VLOOKUP(Table1[[#This Row],[Province_Number]],base[],11)</f>
        <v>1</v>
      </c>
      <c r="Z942" s="7">
        <f>VLOOKUP(Table1[[#This Row],[Province_Number]],base[],12)</f>
        <v>1</v>
      </c>
      <c r="AA942" s="7">
        <f>VLOOKUP(Table1[[#This Row],[Province_Number]],base[],13)</f>
        <v>1</v>
      </c>
      <c r="AB942" s="7" t="str">
        <f>VLOOKUP(Table1[[#This Row],[Province_Number]],base[],14)</f>
        <v>Cumberland</v>
      </c>
      <c r="AC942" s="7">
        <f>VLOOKUP(Table1[[#This Row],[Province_Number]],base[],15)</f>
        <v>0</v>
      </c>
    </row>
    <row r="943" spans="1:29" ht="16.5" hidden="1" thickTop="1" thickBot="1" x14ac:dyDescent="0.3">
      <c r="A943">
        <v>942</v>
      </c>
      <c r="B943" t="s">
        <v>1753</v>
      </c>
      <c r="C943" s="5" t="s">
        <v>1754</v>
      </c>
      <c r="D943" s="5" t="s">
        <v>1754</v>
      </c>
      <c r="E943" s="5" t="s">
        <v>1754</v>
      </c>
      <c r="F943" s="5"/>
      <c r="G943" s="5"/>
      <c r="H943" s="5">
        <v>1000</v>
      </c>
      <c r="I943" s="5" t="s">
        <v>25</v>
      </c>
      <c r="J943" s="5" t="s">
        <v>16</v>
      </c>
      <c r="K943" s="5"/>
      <c r="L943" s="5"/>
      <c r="M943" s="5"/>
      <c r="N943" s="5"/>
      <c r="O943" s="5"/>
      <c r="P943" s="5"/>
      <c r="Q943" s="5"/>
      <c r="R943" s="5"/>
      <c r="S943" s="6"/>
      <c r="T943" s="4" t="str">
        <f>VLOOKUP(Table1[[#This Row],[Province_Number]],WikiTable[],3)</f>
        <v>North America</v>
      </c>
      <c r="U943" s="4" t="str">
        <f>VLOOKUP(Table1[[#This Row],[Province_Number]],WikiTable[],4)</f>
        <v>The Mississippi Region</v>
      </c>
      <c r="V943" s="4" t="str">
        <f>VLOOKUP(Table1[[#This Row],[Province_Number]],WikiTable[],12)</f>
        <v>Ohio</v>
      </c>
      <c r="W943" s="7" t="str">
        <f>VLOOKUP(Table1[[#This Row],[Province_Number]],WikiTable[],11)</f>
        <v>Fur</v>
      </c>
      <c r="X943" s="4" t="str">
        <f>VLOOKUP(Table1[[#This Row],[Province_Number]],base[],3)</f>
        <v>MMI</v>
      </c>
      <c r="Y943" s="7">
        <f>VLOOKUP(Table1[[#This Row],[Province_Number]],base[],11)</f>
        <v>1</v>
      </c>
      <c r="Z943" s="7">
        <f>VLOOKUP(Table1[[#This Row],[Province_Number]],base[],12)</f>
        <v>1</v>
      </c>
      <c r="AA943" s="7">
        <f>VLOOKUP(Table1[[#This Row],[Province_Number]],base[],13)</f>
        <v>1</v>
      </c>
      <c r="AB943" s="7" t="str">
        <f>VLOOKUP(Table1[[#This Row],[Province_Number]],base[],14)</f>
        <v>Wea</v>
      </c>
      <c r="AC943" s="7">
        <f>VLOOKUP(Table1[[#This Row],[Province_Number]],base[],15)</f>
        <v>0</v>
      </c>
    </row>
    <row r="944" spans="1:29" ht="16.5" hidden="1" thickTop="1" thickBot="1" x14ac:dyDescent="0.3">
      <c r="A944">
        <v>943</v>
      </c>
      <c r="B944" t="s">
        <v>1755</v>
      </c>
      <c r="C944" s="5" t="s">
        <v>1754</v>
      </c>
      <c r="D944" s="5" t="s">
        <v>1754</v>
      </c>
      <c r="E944" s="5" t="s">
        <v>1754</v>
      </c>
      <c r="F944" s="5"/>
      <c r="G944" s="5"/>
      <c r="H944" s="5">
        <v>1000</v>
      </c>
      <c r="I944" s="5" t="s">
        <v>25</v>
      </c>
      <c r="J944" s="5" t="s">
        <v>16</v>
      </c>
      <c r="K944" s="5"/>
      <c r="L944" s="5"/>
      <c r="M944" s="5"/>
      <c r="N944" s="5"/>
      <c r="O944" s="5"/>
      <c r="P944" s="5"/>
      <c r="Q944" s="5"/>
      <c r="R944" s="5"/>
      <c r="S944" s="6"/>
      <c r="T944" s="4" t="str">
        <f>VLOOKUP(Table1[[#This Row],[Province_Number]],WikiTable[],3)</f>
        <v>North America</v>
      </c>
      <c r="U944" s="4" t="str">
        <f>VLOOKUP(Table1[[#This Row],[Province_Number]],WikiTable[],4)</f>
        <v>The Mississippi Region</v>
      </c>
      <c r="V944" s="4" t="str">
        <f>VLOOKUP(Table1[[#This Row],[Province_Number]],WikiTable[],12)</f>
        <v>Ohio</v>
      </c>
      <c r="W944" s="7" t="str">
        <f>VLOOKUP(Table1[[#This Row],[Province_Number]],WikiTable[],11)</f>
        <v>Fur</v>
      </c>
      <c r="X944" s="4" t="str">
        <f>VLOOKUP(Table1[[#This Row],[Province_Number]],base[],3)</f>
        <v>MMI</v>
      </c>
      <c r="Y944" s="7">
        <f>VLOOKUP(Table1[[#This Row],[Province_Number]],base[],11)</f>
        <v>1</v>
      </c>
      <c r="Z944" s="7">
        <f>VLOOKUP(Table1[[#This Row],[Province_Number]],base[],12)</f>
        <v>1</v>
      </c>
      <c r="AA944" s="7">
        <f>VLOOKUP(Table1[[#This Row],[Province_Number]],base[],13)</f>
        <v>1</v>
      </c>
      <c r="AB944" s="7" t="str">
        <f>VLOOKUP(Table1[[#This Row],[Province_Number]],base[],14)</f>
        <v>Miami</v>
      </c>
      <c r="AC944" s="7">
        <f>VLOOKUP(Table1[[#This Row],[Province_Number]],base[],15)</f>
        <v>0</v>
      </c>
    </row>
    <row r="945" spans="1:29" ht="16.5" hidden="1" thickTop="1" thickBot="1" x14ac:dyDescent="0.3">
      <c r="A945">
        <v>944</v>
      </c>
      <c r="B945" t="s">
        <v>1756</v>
      </c>
      <c r="C945" s="5" t="s">
        <v>1757</v>
      </c>
      <c r="D945" s="5" t="s">
        <v>1757</v>
      </c>
      <c r="E945" s="5" t="s">
        <v>1757</v>
      </c>
      <c r="F945" s="5"/>
      <c r="G945" s="5"/>
      <c r="H945" s="5">
        <v>1000</v>
      </c>
      <c r="I945" s="5" t="s">
        <v>25</v>
      </c>
      <c r="J945" s="5" t="s">
        <v>16</v>
      </c>
      <c r="K945" s="5"/>
      <c r="L945" s="5"/>
      <c r="M945" s="5"/>
      <c r="N945" s="5"/>
      <c r="O945" s="5"/>
      <c r="P945" s="5"/>
      <c r="Q945" s="5"/>
      <c r="R945" s="5"/>
      <c r="S945" s="6"/>
      <c r="T945" s="4" t="str">
        <f>VLOOKUP(Table1[[#This Row],[Province_Number]],WikiTable[],3)</f>
        <v>North America</v>
      </c>
      <c r="U945" s="4" t="str">
        <f>VLOOKUP(Table1[[#This Row],[Province_Number]],WikiTable[],4)</f>
        <v>St Lawrence Basin / The Mississippi Region / Northern America</v>
      </c>
      <c r="V945" s="4" t="str">
        <f>VLOOKUP(Table1[[#This Row],[Province_Number]],WikiTable[],12)</f>
        <v>Ohio</v>
      </c>
      <c r="W945" s="7" t="str">
        <f>VLOOKUP(Table1[[#This Row],[Province_Number]],WikiTable[],11)</f>
        <v>Fur</v>
      </c>
      <c r="X945" s="4" t="str">
        <f>VLOOKUP(Table1[[#This Row],[Province_Number]],base[],3)</f>
        <v>POT</v>
      </c>
      <c r="Y945" s="7">
        <f>VLOOKUP(Table1[[#This Row],[Province_Number]],base[],11)</f>
        <v>3</v>
      </c>
      <c r="Z945" s="7">
        <f>VLOOKUP(Table1[[#This Row],[Province_Number]],base[],12)</f>
        <v>2</v>
      </c>
      <c r="AA945" s="7">
        <f>VLOOKUP(Table1[[#This Row],[Province_Number]],base[],13)</f>
        <v>1</v>
      </c>
      <c r="AB945" s="7" t="str">
        <f>VLOOKUP(Table1[[#This Row],[Province_Number]],base[],14)</f>
        <v>Potawatomi</v>
      </c>
      <c r="AC945" s="7">
        <f>VLOOKUP(Table1[[#This Row],[Province_Number]],base[],15)</f>
        <v>0</v>
      </c>
    </row>
    <row r="946" spans="1:29" ht="16.5" hidden="1" thickTop="1" thickBot="1" x14ac:dyDescent="0.3">
      <c r="A946">
        <v>945</v>
      </c>
      <c r="B946" t="s">
        <v>1758</v>
      </c>
      <c r="C946" s="5" t="s">
        <v>930</v>
      </c>
      <c r="D946" s="5" t="s">
        <v>930</v>
      </c>
      <c r="E946" s="5" t="s">
        <v>930</v>
      </c>
      <c r="F946" s="5" t="s">
        <v>6705</v>
      </c>
      <c r="G946" s="5" t="s">
        <v>544</v>
      </c>
      <c r="H946" s="5">
        <v>1000</v>
      </c>
      <c r="I946" s="5" t="s">
        <v>25</v>
      </c>
      <c r="J946" s="5" t="s">
        <v>16</v>
      </c>
      <c r="K946" s="5"/>
      <c r="L946" s="5">
        <v>3</v>
      </c>
      <c r="M946" s="5">
        <v>2</v>
      </c>
      <c r="N946" s="5">
        <v>3</v>
      </c>
      <c r="O946" s="5" t="s">
        <v>6822</v>
      </c>
      <c r="P946" s="5" t="s">
        <v>4237</v>
      </c>
      <c r="Q946" s="5" t="s">
        <v>1758</v>
      </c>
      <c r="R946" s="5">
        <v>0</v>
      </c>
      <c r="S946" s="6" t="s">
        <v>4237</v>
      </c>
      <c r="T946" s="4" t="str">
        <f>VLOOKUP(Table1[[#This Row],[Province_Number]],WikiTable[],3)</f>
        <v>North America</v>
      </c>
      <c r="U946" s="4" t="str">
        <f>VLOOKUP(Table1[[#This Row],[Province_Number]],WikiTable[],4)</f>
        <v>St Lawrence Basin / The Mississippi Region / Northern America</v>
      </c>
      <c r="V946" s="4" t="str">
        <f>VLOOKUP(Table1[[#This Row],[Province_Number]],WikiTable[],12)</f>
        <v>Ohio</v>
      </c>
      <c r="W946" s="7" t="str">
        <f>VLOOKUP(Table1[[#This Row],[Province_Number]],WikiTable[],11)</f>
        <v>Fur</v>
      </c>
      <c r="X946" s="4" t="str">
        <f>VLOOKUP(Table1[[#This Row],[Province_Number]],base[],3)</f>
        <v>FOX</v>
      </c>
      <c r="Y946" s="7">
        <f>VLOOKUP(Table1[[#This Row],[Province_Number]],base[],11)</f>
        <v>3</v>
      </c>
      <c r="Z946" s="7">
        <f>VLOOKUP(Table1[[#This Row],[Province_Number]],base[],12)</f>
        <v>2</v>
      </c>
      <c r="AA946" s="7">
        <f>VLOOKUP(Table1[[#This Row],[Province_Number]],base[],13)</f>
        <v>1</v>
      </c>
      <c r="AB946" s="7" t="str">
        <f>VLOOKUP(Table1[[#This Row],[Province_Number]],base[],14)</f>
        <v>Michigan</v>
      </c>
      <c r="AC946" s="7">
        <f>VLOOKUP(Table1[[#This Row],[Province_Number]],base[],15)</f>
        <v>0</v>
      </c>
    </row>
    <row r="947" spans="1:29" ht="16.5" hidden="1" thickTop="1" thickBot="1" x14ac:dyDescent="0.3">
      <c r="A947">
        <v>946</v>
      </c>
      <c r="B947" t="s">
        <v>1759</v>
      </c>
      <c r="C947" s="5" t="s">
        <v>1754</v>
      </c>
      <c r="D947" s="5" t="s">
        <v>1754</v>
      </c>
      <c r="E947" s="5" t="s">
        <v>1754</v>
      </c>
      <c r="F947" s="5"/>
      <c r="G947" s="5"/>
      <c r="H947" s="5">
        <v>1000</v>
      </c>
      <c r="I947" s="5" t="s">
        <v>25</v>
      </c>
      <c r="J947" s="5" t="s">
        <v>16</v>
      </c>
      <c r="K947" s="5"/>
      <c r="L947" s="5"/>
      <c r="M947" s="5"/>
      <c r="N947" s="5"/>
      <c r="O947" s="5"/>
      <c r="P947" s="5"/>
      <c r="Q947" s="5"/>
      <c r="R947" s="5"/>
      <c r="S947" s="6"/>
      <c r="T947" s="4" t="str">
        <f>VLOOKUP(Table1[[#This Row],[Province_Number]],WikiTable[],3)</f>
        <v>North America</v>
      </c>
      <c r="U947" s="4" t="str">
        <f>VLOOKUP(Table1[[#This Row],[Province_Number]],WikiTable[],4)</f>
        <v>St Lawrence Basin / The Mississippi Region</v>
      </c>
      <c r="V947" s="4" t="str">
        <f>VLOOKUP(Table1[[#This Row],[Province_Number]],WikiTable[],12)</f>
        <v>Ohio</v>
      </c>
      <c r="W947" s="7" t="str">
        <f>VLOOKUP(Table1[[#This Row],[Province_Number]],WikiTable[],11)</f>
        <v>Unknown</v>
      </c>
      <c r="X947" s="4" t="str">
        <f>VLOOKUP(Table1[[#This Row],[Province_Number]],base[],3)</f>
        <v>HUR</v>
      </c>
      <c r="Y947" s="7">
        <f>VLOOKUP(Table1[[#This Row],[Province_Number]],base[],11)</f>
        <v>1</v>
      </c>
      <c r="Z947" s="7">
        <f>VLOOKUP(Table1[[#This Row],[Province_Number]],base[],12)</f>
        <v>1</v>
      </c>
      <c r="AA947" s="7">
        <f>VLOOKUP(Table1[[#This Row],[Province_Number]],base[],13)</f>
        <v>1</v>
      </c>
      <c r="AB947" s="7" t="str">
        <f>VLOOKUP(Table1[[#This Row],[Province_Number]],base[],14)</f>
        <v>Wyandot</v>
      </c>
      <c r="AC947" s="7">
        <f>VLOOKUP(Table1[[#This Row],[Province_Number]],base[],15)</f>
        <v>0</v>
      </c>
    </row>
    <row r="948" spans="1:29" ht="16.5" hidden="1" thickTop="1" thickBot="1" x14ac:dyDescent="0.3">
      <c r="A948">
        <v>947</v>
      </c>
      <c r="B948" t="s">
        <v>1760</v>
      </c>
      <c r="C948" s="5" t="s">
        <v>969</v>
      </c>
      <c r="D948" s="5" t="s">
        <v>969</v>
      </c>
      <c r="E948" s="5" t="s">
        <v>969</v>
      </c>
      <c r="F948" s="5"/>
      <c r="G948" s="5"/>
      <c r="H948" s="5">
        <v>1000</v>
      </c>
      <c r="I948" s="5" t="s">
        <v>25</v>
      </c>
      <c r="J948" s="5" t="s">
        <v>16</v>
      </c>
      <c r="K948" s="5"/>
      <c r="L948" s="5"/>
      <c r="M948" s="5"/>
      <c r="N948" s="5"/>
      <c r="O948" s="5"/>
      <c r="P948" s="5"/>
      <c r="Q948" s="5"/>
      <c r="R948" s="5"/>
      <c r="S948" s="6"/>
      <c r="T948" s="4" t="str">
        <f>VLOOKUP(Table1[[#This Row],[Province_Number]],WikiTable[],3)</f>
        <v>North America</v>
      </c>
      <c r="U948" s="4" t="str">
        <f>VLOOKUP(Table1[[#This Row],[Province_Number]],WikiTable[],4)</f>
        <v>St Lawrence Basin / The Mississippi Region</v>
      </c>
      <c r="V948" s="4" t="str">
        <f>VLOOKUP(Table1[[#This Row],[Province_Number]],WikiTable[],12)</f>
        <v>Ohio</v>
      </c>
      <c r="W948" s="7" t="str">
        <f>VLOOKUP(Table1[[#This Row],[Province_Number]],WikiTable[],11)</f>
        <v>Unknown</v>
      </c>
      <c r="X948" s="4" t="str">
        <f>VLOOKUP(Table1[[#This Row],[Province_Number]],base[],3)</f>
        <v>HUR</v>
      </c>
      <c r="Y948" s="7">
        <f>VLOOKUP(Table1[[#This Row],[Province_Number]],base[],11)</f>
        <v>1</v>
      </c>
      <c r="Z948" s="7">
        <f>VLOOKUP(Table1[[#This Row],[Province_Number]],base[],12)</f>
        <v>1</v>
      </c>
      <c r="AA948" s="7">
        <f>VLOOKUP(Table1[[#This Row],[Province_Number]],base[],13)</f>
        <v>2</v>
      </c>
      <c r="AB948" s="7" t="str">
        <f>VLOOKUP(Table1[[#This Row],[Province_Number]],base[],14)</f>
        <v>Erie</v>
      </c>
      <c r="AC948" s="7">
        <f>VLOOKUP(Table1[[#This Row],[Province_Number]],base[],15)</f>
        <v>0</v>
      </c>
    </row>
    <row r="949" spans="1:29" ht="16.5" hidden="1" thickTop="1" thickBot="1" x14ac:dyDescent="0.3">
      <c r="A949">
        <v>948</v>
      </c>
      <c r="B949" t="s">
        <v>1761</v>
      </c>
      <c r="C949" s="5" t="s">
        <v>937</v>
      </c>
      <c r="D949" s="5" t="s">
        <v>937</v>
      </c>
      <c r="E949" s="5" t="s">
        <v>937</v>
      </c>
      <c r="F949" s="5"/>
      <c r="G949" s="5"/>
      <c r="H949" s="5">
        <v>1000</v>
      </c>
      <c r="I949" s="5" t="s">
        <v>25</v>
      </c>
      <c r="J949" s="5" t="s">
        <v>16</v>
      </c>
      <c r="K949" s="5"/>
      <c r="L949" s="5"/>
      <c r="M949" s="5"/>
      <c r="N949" s="5"/>
      <c r="O949" s="5"/>
      <c r="P949" s="5"/>
      <c r="Q949" s="5"/>
      <c r="R949" s="5"/>
      <c r="S949" s="6"/>
      <c r="T949" s="4" t="str">
        <f>VLOOKUP(Table1[[#This Row],[Province_Number]],WikiTable[],3)</f>
        <v>North America</v>
      </c>
      <c r="U949" s="4" t="str">
        <f>VLOOKUP(Table1[[#This Row],[Province_Number]],WikiTable[],4)</f>
        <v>The Mississippi Region</v>
      </c>
      <c r="V949" s="4" t="str">
        <f>VLOOKUP(Table1[[#This Row],[Province_Number]],WikiTable[],12)</f>
        <v>Ohio</v>
      </c>
      <c r="W949" s="7" t="str">
        <f>VLOOKUP(Table1[[#This Row],[Province_Number]],WikiTable[],11)</f>
        <v>Fur</v>
      </c>
      <c r="X949" s="4" t="str">
        <f>VLOOKUP(Table1[[#This Row],[Province_Number]],base[],3)</f>
        <v>SHA</v>
      </c>
      <c r="Y949" s="7">
        <f>VLOOKUP(Table1[[#This Row],[Province_Number]],base[],11)</f>
        <v>1</v>
      </c>
      <c r="Z949" s="7">
        <f>VLOOKUP(Table1[[#This Row],[Province_Number]],base[],12)</f>
        <v>1</v>
      </c>
      <c r="AA949" s="7">
        <f>VLOOKUP(Table1[[#This Row],[Province_Number]],base[],13)</f>
        <v>1</v>
      </c>
      <c r="AB949" s="7" t="str">
        <f>VLOOKUP(Table1[[#This Row],[Province_Number]],base[],14)</f>
        <v>Ohio</v>
      </c>
      <c r="AC949" s="7">
        <f>VLOOKUP(Table1[[#This Row],[Province_Number]],base[],15)</f>
        <v>0</v>
      </c>
    </row>
    <row r="950" spans="1:29" ht="16.5" hidden="1" thickTop="1" thickBot="1" x14ac:dyDescent="0.3">
      <c r="A950">
        <v>949</v>
      </c>
      <c r="B950" t="s">
        <v>1762</v>
      </c>
      <c r="C950" s="5" t="s">
        <v>542</v>
      </c>
      <c r="D950" s="5" t="s">
        <v>542</v>
      </c>
      <c r="E950" s="5" t="s">
        <v>542</v>
      </c>
      <c r="F950" s="5" t="s">
        <v>543</v>
      </c>
      <c r="G950" s="5" t="s">
        <v>544</v>
      </c>
      <c r="H950" s="5">
        <v>1000</v>
      </c>
      <c r="I950" s="5" t="s">
        <v>25</v>
      </c>
      <c r="J950" s="5" t="s">
        <v>16</v>
      </c>
      <c r="K950" s="5"/>
      <c r="L950" s="5">
        <v>1</v>
      </c>
      <c r="M950" s="5">
        <v>2</v>
      </c>
      <c r="N950" s="5">
        <v>2</v>
      </c>
      <c r="O950" s="5" t="s">
        <v>6826</v>
      </c>
      <c r="P950" s="5" t="s">
        <v>4237</v>
      </c>
      <c r="Q950" s="5" t="s">
        <v>1762</v>
      </c>
      <c r="R950" s="5">
        <v>0</v>
      </c>
      <c r="S950" s="6" t="s">
        <v>4237</v>
      </c>
      <c r="T950" s="4" t="str">
        <f>VLOOKUP(Table1[[#This Row],[Province_Number]],WikiTable[],3)</f>
        <v>North America</v>
      </c>
      <c r="U950" s="4" t="str">
        <f>VLOOKUP(Table1[[#This Row],[Province_Number]],WikiTable[],4)</f>
        <v>The Thirteen Colonies / Eastern America</v>
      </c>
      <c r="V950" s="4" t="str">
        <f>VLOOKUP(Table1[[#This Row],[Province_Number]],WikiTable[],12)</f>
        <v>Chesapeake Bay</v>
      </c>
      <c r="W950" s="7" t="str">
        <f>VLOOKUP(Table1[[#This Row],[Province_Number]],WikiTable[],11)</f>
        <v>Naval supplies</v>
      </c>
      <c r="X950" s="4" t="str">
        <f>VLOOKUP(Table1[[#This Row],[Province_Number]],base[],3)</f>
        <v>GBR</v>
      </c>
      <c r="Y950" s="7">
        <f>VLOOKUP(Table1[[#This Row],[Province_Number]],base[],11)</f>
        <v>1</v>
      </c>
      <c r="Z950" s="7">
        <f>VLOOKUP(Table1[[#This Row],[Province_Number]],base[],12)</f>
        <v>1</v>
      </c>
      <c r="AA950" s="7">
        <f>VLOOKUP(Table1[[#This Row],[Province_Number]],base[],13)</f>
        <v>1</v>
      </c>
      <c r="AB950" s="7" t="str">
        <f>VLOOKUP(Table1[[#This Row],[Province_Number]],base[],14)</f>
        <v>Monacan</v>
      </c>
      <c r="AC950" s="7">
        <f>VLOOKUP(Table1[[#This Row],[Province_Number]],base[],15)</f>
        <v>0</v>
      </c>
    </row>
    <row r="951" spans="1:29" ht="16.5" hidden="1" thickTop="1" thickBot="1" x14ac:dyDescent="0.3">
      <c r="A951">
        <v>950</v>
      </c>
      <c r="B951" t="s">
        <v>1764</v>
      </c>
      <c r="C951" s="5" t="s">
        <v>542</v>
      </c>
      <c r="D951" s="5" t="s">
        <v>542</v>
      </c>
      <c r="E951" s="5" t="s">
        <v>542</v>
      </c>
      <c r="F951" s="5" t="s">
        <v>543</v>
      </c>
      <c r="G951" s="5" t="s">
        <v>544</v>
      </c>
      <c r="H951" s="5">
        <v>1000</v>
      </c>
      <c r="I951" s="5" t="s">
        <v>25</v>
      </c>
      <c r="J951" s="5" t="s">
        <v>16</v>
      </c>
      <c r="K951" s="5"/>
      <c r="L951" s="5">
        <v>1</v>
      </c>
      <c r="M951" s="5">
        <v>1</v>
      </c>
      <c r="N951" s="5">
        <v>2</v>
      </c>
      <c r="O951" s="5" t="s">
        <v>6841</v>
      </c>
      <c r="P951" s="5" t="s">
        <v>4237</v>
      </c>
      <c r="Q951" s="5" t="s">
        <v>1766</v>
      </c>
      <c r="R951" s="5">
        <v>0</v>
      </c>
      <c r="S951" s="6" t="s">
        <v>4237</v>
      </c>
      <c r="T951" s="4" t="str">
        <f>VLOOKUP(Table1[[#This Row],[Province_Number]],WikiTable[],3)</f>
        <v>North America</v>
      </c>
      <c r="U951" s="4" t="str">
        <f>VLOOKUP(Table1[[#This Row],[Province_Number]],WikiTable[],4)</f>
        <v>The Thirteen Colonies / Northeastern America</v>
      </c>
      <c r="V951" s="4" t="str">
        <f>VLOOKUP(Table1[[#This Row],[Province_Number]],WikiTable[],12)</f>
        <v>Chesapeake Bay</v>
      </c>
      <c r="W951" s="7" t="str">
        <f>VLOOKUP(Table1[[#This Row],[Province_Number]],WikiTable[],11)</f>
        <v>Unknown</v>
      </c>
      <c r="X951" s="4" t="str">
        <f>VLOOKUP(Table1[[#This Row],[Province_Number]],base[],3)</f>
        <v>ENG</v>
      </c>
      <c r="Y951" s="7">
        <f>VLOOKUP(Table1[[#This Row],[Province_Number]],base[],11)</f>
        <v>1</v>
      </c>
      <c r="Z951" s="7">
        <f>VLOOKUP(Table1[[#This Row],[Province_Number]],base[],12)</f>
        <v>1</v>
      </c>
      <c r="AA951" s="7">
        <f>VLOOKUP(Table1[[#This Row],[Province_Number]],base[],13)</f>
        <v>1</v>
      </c>
      <c r="AB951" s="7" t="str">
        <f>VLOOKUP(Table1[[#This Row],[Province_Number]],base[],14)</f>
        <v>Powhatan</v>
      </c>
      <c r="AC951" s="7">
        <f>VLOOKUP(Table1[[#This Row],[Province_Number]],base[],15)</f>
        <v>0</v>
      </c>
    </row>
    <row r="952" spans="1:29" ht="16.5" hidden="1" thickTop="1" thickBot="1" x14ac:dyDescent="0.3">
      <c r="A952">
        <v>951</v>
      </c>
      <c r="B952" t="s">
        <v>1765</v>
      </c>
      <c r="C952" s="5" t="s">
        <v>937</v>
      </c>
      <c r="D952" s="5" t="s">
        <v>937</v>
      </c>
      <c r="E952" s="5" t="s">
        <v>937</v>
      </c>
      <c r="F952" s="5"/>
      <c r="G952" s="5"/>
      <c r="H952" s="5">
        <v>1000</v>
      </c>
      <c r="I952" s="5" t="s">
        <v>25</v>
      </c>
      <c r="J952" s="5" t="s">
        <v>16</v>
      </c>
      <c r="K952" s="5"/>
      <c r="L952" s="5"/>
      <c r="M952" s="5"/>
      <c r="N952" s="5"/>
      <c r="O952" s="5"/>
      <c r="P952" s="5"/>
      <c r="Q952" s="5"/>
      <c r="R952" s="5"/>
      <c r="S952" s="6"/>
      <c r="T952" s="4" t="str">
        <f>VLOOKUP(Table1[[#This Row],[Province_Number]],WikiTable[],3)</f>
        <v>North America</v>
      </c>
      <c r="U952" s="4" t="str">
        <f>VLOOKUP(Table1[[#This Row],[Province_Number]],WikiTable[],4)</f>
        <v>The Thirteen Colonies / Eastern America</v>
      </c>
      <c r="V952" s="4" t="str">
        <f>VLOOKUP(Table1[[#This Row],[Province_Number]],WikiTable[],12)</f>
        <v>Ohio</v>
      </c>
      <c r="W952" s="7" t="str">
        <f>VLOOKUP(Table1[[#This Row],[Province_Number]],WikiTable[],11)</f>
        <v>Unknown</v>
      </c>
      <c r="X952" s="4" t="str">
        <f>VLOOKUP(Table1[[#This Row],[Province_Number]],base[],3)</f>
        <v>SHA</v>
      </c>
      <c r="Y952" s="7">
        <f>VLOOKUP(Table1[[#This Row],[Province_Number]],base[],11)</f>
        <v>1</v>
      </c>
      <c r="Z952" s="7">
        <f>VLOOKUP(Table1[[#This Row],[Province_Number]],base[],12)</f>
        <v>1</v>
      </c>
      <c r="AA952" s="7">
        <f>VLOOKUP(Table1[[#This Row],[Province_Number]],base[],13)</f>
        <v>1</v>
      </c>
      <c r="AB952" s="7" t="str">
        <f>VLOOKUP(Table1[[#This Row],[Province_Number]],base[],14)</f>
        <v>Kanawha</v>
      </c>
      <c r="AC952" s="7">
        <f>VLOOKUP(Table1[[#This Row],[Province_Number]],base[],15)</f>
        <v>0</v>
      </c>
    </row>
    <row r="953" spans="1:29" ht="16.5" hidden="1" thickTop="1" thickBot="1" x14ac:dyDescent="0.3">
      <c r="A953">
        <v>952</v>
      </c>
      <c r="B953" t="s">
        <v>1766</v>
      </c>
      <c r="C953" s="5" t="s">
        <v>542</v>
      </c>
      <c r="D953" s="5" t="s">
        <v>542</v>
      </c>
      <c r="E953" s="5" t="s">
        <v>542</v>
      </c>
      <c r="F953" s="5" t="s">
        <v>543</v>
      </c>
      <c r="G953" s="5" t="s">
        <v>544</v>
      </c>
      <c r="H953" s="5">
        <v>1000</v>
      </c>
      <c r="I953" s="5" t="s">
        <v>25</v>
      </c>
      <c r="J953" s="5" t="s">
        <v>16</v>
      </c>
      <c r="K953" s="5"/>
      <c r="L953" s="5">
        <v>3</v>
      </c>
      <c r="M953" s="5">
        <v>3</v>
      </c>
      <c r="N953" s="5">
        <v>1</v>
      </c>
      <c r="O953" s="5" t="s">
        <v>6839</v>
      </c>
      <c r="P953" s="5" t="s">
        <v>4237</v>
      </c>
      <c r="Q953" s="5" t="s">
        <v>965</v>
      </c>
      <c r="R953" s="5">
        <v>0</v>
      </c>
      <c r="S953" s="6" t="s">
        <v>4237</v>
      </c>
      <c r="T953" s="4" t="str">
        <f>VLOOKUP(Table1[[#This Row],[Province_Number]],WikiTable[],3)</f>
        <v>North America</v>
      </c>
      <c r="U953" s="4" t="str">
        <f>VLOOKUP(Table1[[#This Row],[Province_Number]],WikiTable[],4)</f>
        <v>The Thirteen Colonies / Northeastern America</v>
      </c>
      <c r="V953" s="4" t="str">
        <f>VLOOKUP(Table1[[#This Row],[Province_Number]],WikiTable[],12)</f>
        <v>Chesapeake Bay</v>
      </c>
      <c r="W953" s="7" t="str">
        <f>VLOOKUP(Table1[[#This Row],[Province_Number]],WikiTable[],11)</f>
        <v>Tobacco</v>
      </c>
      <c r="X953" s="4" t="str">
        <f>VLOOKUP(Table1[[#This Row],[Province_Number]],base[],3)</f>
        <v>POW</v>
      </c>
      <c r="Y953" s="7">
        <f>VLOOKUP(Table1[[#This Row],[Province_Number]],base[],11)</f>
        <v>3</v>
      </c>
      <c r="Z953" s="7">
        <f>VLOOKUP(Table1[[#This Row],[Province_Number]],base[],12)</f>
        <v>2</v>
      </c>
      <c r="AA953" s="7">
        <f>VLOOKUP(Table1[[#This Row],[Province_Number]],base[],13)</f>
        <v>1</v>
      </c>
      <c r="AB953" s="7" t="str">
        <f>VLOOKUP(Table1[[#This Row],[Province_Number]],base[],14)</f>
        <v>Doeg</v>
      </c>
      <c r="AC953" s="7">
        <f>VLOOKUP(Table1[[#This Row],[Province_Number]],base[],15)</f>
        <v>0</v>
      </c>
    </row>
    <row r="954" spans="1:29" ht="16.5" hidden="1" thickTop="1" thickBot="1" x14ac:dyDescent="0.3">
      <c r="A954">
        <v>953</v>
      </c>
      <c r="B954" t="s">
        <v>1767</v>
      </c>
      <c r="C954" s="5" t="s">
        <v>542</v>
      </c>
      <c r="D954" s="5" t="s">
        <v>542</v>
      </c>
      <c r="E954" s="5" t="s">
        <v>542</v>
      </c>
      <c r="F954" s="5" t="s">
        <v>543</v>
      </c>
      <c r="G954" s="5" t="s">
        <v>544</v>
      </c>
      <c r="H954" s="5">
        <v>1000</v>
      </c>
      <c r="I954" s="5" t="s">
        <v>25</v>
      </c>
      <c r="J954" s="5" t="s">
        <v>16</v>
      </c>
      <c r="K954" s="5"/>
      <c r="L954" s="5">
        <v>1</v>
      </c>
      <c r="M954" s="5">
        <v>1</v>
      </c>
      <c r="N954" s="5">
        <v>2</v>
      </c>
      <c r="O954" s="5" t="s">
        <v>6822</v>
      </c>
      <c r="P954" s="5" t="s">
        <v>4237</v>
      </c>
      <c r="Q954" s="5" t="s">
        <v>1767</v>
      </c>
      <c r="R954" s="5">
        <v>0</v>
      </c>
      <c r="S954" s="6" t="s">
        <v>4237</v>
      </c>
      <c r="T954" s="4" t="str">
        <f>VLOOKUP(Table1[[#This Row],[Province_Number]],WikiTable[],3)</f>
        <v>North America</v>
      </c>
      <c r="U954" s="4" t="str">
        <f>VLOOKUP(Table1[[#This Row],[Province_Number]],WikiTable[],4)</f>
        <v>The Thirteen Colonies / Northeastern America</v>
      </c>
      <c r="V954" s="4" t="str">
        <f>VLOOKUP(Table1[[#This Row],[Province_Number]],WikiTable[],12)</f>
        <v>Chesapeake Bay</v>
      </c>
      <c r="W954" s="7" t="str">
        <f>VLOOKUP(Table1[[#This Row],[Province_Number]],WikiTable[],11)</f>
        <v>Unknown</v>
      </c>
      <c r="X954" s="4" t="str">
        <f>VLOOKUP(Table1[[#This Row],[Province_Number]],base[],3)</f>
        <v>ENG</v>
      </c>
      <c r="Y954" s="7">
        <f>VLOOKUP(Table1[[#This Row],[Province_Number]],base[],11)</f>
        <v>1</v>
      </c>
      <c r="Z954" s="7">
        <f>VLOOKUP(Table1[[#This Row],[Province_Number]],base[],12)</f>
        <v>1</v>
      </c>
      <c r="AA954" s="7">
        <f>VLOOKUP(Table1[[#This Row],[Province_Number]],base[],13)</f>
        <v>1</v>
      </c>
      <c r="AB954" s="7" t="str">
        <f>VLOOKUP(Table1[[#This Row],[Province_Number]],base[],14)</f>
        <v>Conoy</v>
      </c>
      <c r="AC954" s="7">
        <f>VLOOKUP(Table1[[#This Row],[Province_Number]],base[],15)</f>
        <v>0</v>
      </c>
    </row>
    <row r="955" spans="1:29" ht="16.5" hidden="1" thickTop="1" thickBot="1" x14ac:dyDescent="0.3">
      <c r="A955">
        <v>954</v>
      </c>
      <c r="B955" t="s">
        <v>1768</v>
      </c>
      <c r="C955" s="5" t="s">
        <v>969</v>
      </c>
      <c r="D955" s="5" t="s">
        <v>969</v>
      </c>
      <c r="E955" s="5" t="s">
        <v>969</v>
      </c>
      <c r="F955" s="5"/>
      <c r="G955" s="5"/>
      <c r="H955" s="5">
        <v>1000</v>
      </c>
      <c r="I955" s="5" t="s">
        <v>25</v>
      </c>
      <c r="J955" s="5" t="s">
        <v>16</v>
      </c>
      <c r="K955" s="5"/>
      <c r="L955" s="5"/>
      <c r="M955" s="5"/>
      <c r="N955" s="5"/>
      <c r="O955" s="5"/>
      <c r="P955" s="5"/>
      <c r="Q955" s="5"/>
      <c r="R955" s="5"/>
      <c r="S955" s="6"/>
      <c r="T955" s="4" t="str">
        <f>VLOOKUP(Table1[[#This Row],[Province_Number]],WikiTable[],3)</f>
        <v>North America</v>
      </c>
      <c r="U955" s="4" t="str">
        <f>VLOOKUP(Table1[[#This Row],[Province_Number]],WikiTable[],4)</f>
        <v>St Lawrence Basin / Eastern America</v>
      </c>
      <c r="V955" s="4" t="str">
        <f>VLOOKUP(Table1[[#This Row],[Province_Number]],WikiTable[],12)</f>
        <v>Ohio</v>
      </c>
      <c r="W955" s="7" t="str">
        <f>VLOOKUP(Table1[[#This Row],[Province_Number]],WikiTable[],11)</f>
        <v>Unknown</v>
      </c>
      <c r="X955" s="4" t="str">
        <f>VLOOKUP(Table1[[#This Row],[Province_Number]],base[],3)</f>
        <v>HUR</v>
      </c>
      <c r="Y955" s="7">
        <f>VLOOKUP(Table1[[#This Row],[Province_Number]],base[],11)</f>
        <v>1</v>
      </c>
      <c r="Z955" s="7">
        <f>VLOOKUP(Table1[[#This Row],[Province_Number]],base[],12)</f>
        <v>1</v>
      </c>
      <c r="AA955" s="7">
        <f>VLOOKUP(Table1[[#This Row],[Province_Number]],base[],13)</f>
        <v>1</v>
      </c>
      <c r="AB955" s="7" t="str">
        <f>VLOOKUP(Table1[[#This Row],[Province_Number]],base[],14)</f>
        <v>Allegheny</v>
      </c>
      <c r="AC955" s="7">
        <f>VLOOKUP(Table1[[#This Row],[Province_Number]],base[],15)</f>
        <v>0</v>
      </c>
    </row>
    <row r="956" spans="1:29" ht="16.5" hidden="1" thickTop="1" thickBot="1" x14ac:dyDescent="0.3">
      <c r="A956">
        <v>955</v>
      </c>
      <c r="B956" t="s">
        <v>1769</v>
      </c>
      <c r="C956" s="5" t="s">
        <v>969</v>
      </c>
      <c r="D956" s="5" t="s">
        <v>969</v>
      </c>
      <c r="E956" s="5" t="s">
        <v>969</v>
      </c>
      <c r="F956" s="5"/>
      <c r="G956" s="5"/>
      <c r="H956" s="5">
        <v>1000</v>
      </c>
      <c r="I956" s="5" t="s">
        <v>25</v>
      </c>
      <c r="J956" s="5" t="s">
        <v>16</v>
      </c>
      <c r="K956" s="5"/>
      <c r="L956" s="5"/>
      <c r="M956" s="5"/>
      <c r="N956" s="5"/>
      <c r="O956" s="5"/>
      <c r="P956" s="5"/>
      <c r="Q956" s="5"/>
      <c r="R956" s="5"/>
      <c r="S956" s="6"/>
      <c r="T956" s="4" t="str">
        <f>VLOOKUP(Table1[[#This Row],[Province_Number]],WikiTable[],3)</f>
        <v>North America</v>
      </c>
      <c r="U956" s="4" t="str">
        <f>VLOOKUP(Table1[[#This Row],[Province_Number]],WikiTable[],4)</f>
        <v>The Thirteen Colonies / Eastern America</v>
      </c>
      <c r="V956" s="4" t="str">
        <f>VLOOKUP(Table1[[#This Row],[Province_Number]],WikiTable[],12)</f>
        <v>Chesapeake Bay</v>
      </c>
      <c r="W956" s="7" t="str">
        <f>VLOOKUP(Table1[[#This Row],[Province_Number]],WikiTable[],11)</f>
        <v>Grain</v>
      </c>
      <c r="X956" s="4" t="str">
        <f>VLOOKUP(Table1[[#This Row],[Province_Number]],base[],3)</f>
        <v>SUS</v>
      </c>
      <c r="Y956" s="7">
        <f>VLOOKUP(Table1[[#This Row],[Province_Number]],base[],11)</f>
        <v>2</v>
      </c>
      <c r="Z956" s="7">
        <f>VLOOKUP(Table1[[#This Row],[Province_Number]],base[],12)</f>
        <v>2</v>
      </c>
      <c r="AA956" s="7">
        <f>VLOOKUP(Table1[[#This Row],[Province_Number]],base[],13)</f>
        <v>2</v>
      </c>
      <c r="AB956" s="7" t="str">
        <f>VLOOKUP(Table1[[#This Row],[Province_Number]],base[],14)</f>
        <v>Susquehanna</v>
      </c>
      <c r="AC956" s="7">
        <f>VLOOKUP(Table1[[#This Row],[Province_Number]],base[],15)</f>
        <v>0</v>
      </c>
    </row>
    <row r="957" spans="1:29" ht="16.5" hidden="1" thickTop="1" thickBot="1" x14ac:dyDescent="0.3">
      <c r="A957">
        <v>956</v>
      </c>
      <c r="B957" t="s">
        <v>1770</v>
      </c>
      <c r="C957" s="5" t="s">
        <v>559</v>
      </c>
      <c r="D957" s="5" t="s">
        <v>559</v>
      </c>
      <c r="E957" s="5" t="s">
        <v>559</v>
      </c>
      <c r="F957" s="5" t="s">
        <v>5180</v>
      </c>
      <c r="G957" s="5" t="s">
        <v>544</v>
      </c>
      <c r="H957" s="5">
        <v>1000</v>
      </c>
      <c r="I957" s="5" t="s">
        <v>25</v>
      </c>
      <c r="J957" s="5" t="s">
        <v>16</v>
      </c>
      <c r="K957" s="5"/>
      <c r="L957" s="5">
        <v>3</v>
      </c>
      <c r="M957" s="5">
        <v>2</v>
      </c>
      <c r="N957" s="5">
        <v>2</v>
      </c>
      <c r="O957" s="5" t="s">
        <v>6822</v>
      </c>
      <c r="P957" s="5" t="s">
        <v>4237</v>
      </c>
      <c r="Q957" s="5" t="s">
        <v>1770</v>
      </c>
      <c r="R957" s="5">
        <v>0</v>
      </c>
      <c r="S957" s="6" t="s">
        <v>4237</v>
      </c>
      <c r="T957" s="4" t="str">
        <f>VLOOKUP(Table1[[#This Row],[Province_Number]],WikiTable[],3)</f>
        <v>North America</v>
      </c>
      <c r="U957" s="4" t="str">
        <f>VLOOKUP(Table1[[#This Row],[Province_Number]],WikiTable[],4)</f>
        <v>The Thirteen Colonies / Northeastern America</v>
      </c>
      <c r="V957" s="4" t="str">
        <f>VLOOKUP(Table1[[#This Row],[Province_Number]],WikiTable[],12)</f>
        <v>Chesapeake Bay</v>
      </c>
      <c r="W957" s="7" t="str">
        <f>VLOOKUP(Table1[[#This Row],[Province_Number]],WikiTable[],11)</f>
        <v>Fur</v>
      </c>
      <c r="X957" s="4" t="str">
        <f>VLOOKUP(Table1[[#This Row],[Province_Number]],base[],3)</f>
        <v>LEN</v>
      </c>
      <c r="Y957" s="7">
        <f>VLOOKUP(Table1[[#This Row],[Province_Number]],base[],11)</f>
        <v>3</v>
      </c>
      <c r="Z957" s="7">
        <f>VLOOKUP(Table1[[#This Row],[Province_Number]],base[],12)</f>
        <v>2</v>
      </c>
      <c r="AA957" s="7">
        <f>VLOOKUP(Table1[[#This Row],[Province_Number]],base[],13)</f>
        <v>1</v>
      </c>
      <c r="AB957" s="7" t="str">
        <f>VLOOKUP(Table1[[#This Row],[Province_Number]],base[],14)</f>
        <v>Lenape</v>
      </c>
      <c r="AC957" s="7">
        <f>VLOOKUP(Table1[[#This Row],[Province_Number]],base[],15)</f>
        <v>0</v>
      </c>
    </row>
    <row r="958" spans="1:29" ht="16.5" hidden="1" thickTop="1" thickBot="1" x14ac:dyDescent="0.3">
      <c r="A958">
        <v>957</v>
      </c>
      <c r="B958" t="s">
        <v>2799</v>
      </c>
      <c r="C958" s="5"/>
      <c r="D958" s="5"/>
      <c r="E958" s="5"/>
      <c r="F958" s="5"/>
      <c r="G958" s="5"/>
      <c r="H958" s="5"/>
      <c r="I958" s="5" t="s">
        <v>25</v>
      </c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7" t="str">
        <f>VLOOKUP(Table1[[#This Row],[Province_Number]],WikiTable[],3)</f>
        <v>North America</v>
      </c>
      <c r="U958" s="7" t="str">
        <f>VLOOKUP(Table1[[#This Row],[Province_Number]],WikiTable[],4)</f>
        <v>The Thirteen Colonies / Northeastern America</v>
      </c>
      <c r="V958" s="7" t="str">
        <f>VLOOKUP(Table1[[#This Row],[Province_Number]],WikiTable[],12)</f>
        <v>Chesapeake Bay</v>
      </c>
      <c r="W958" s="7" t="str">
        <f>VLOOKUP(Table1[[#This Row],[Province_Number]],WikiTable[],11)</f>
        <v>Unknown</v>
      </c>
      <c r="X958" s="7" t="str">
        <f>VLOOKUP(Table1[[#This Row],[Province_Number]],base[],3)</f>
        <v>SWE</v>
      </c>
      <c r="Y958" s="7">
        <f>VLOOKUP(Table1[[#This Row],[Province_Number]],base[],11)</f>
        <v>2</v>
      </c>
      <c r="Z958" s="7">
        <f>VLOOKUP(Table1[[#This Row],[Province_Number]],base[],12)</f>
        <v>1</v>
      </c>
      <c r="AA958" s="7">
        <f>VLOOKUP(Table1[[#This Row],[Province_Number]],base[],13)</f>
        <v>2</v>
      </c>
      <c r="AB958" s="7" t="str">
        <f>VLOOKUP(Table1[[#This Row],[Province_Number]],base[],14)</f>
        <v>Delaware</v>
      </c>
      <c r="AC958" s="7">
        <f>VLOOKUP(Table1[[#This Row],[Province_Number]],base[],15)</f>
        <v>0</v>
      </c>
    </row>
    <row r="959" spans="1:29" ht="16.5" hidden="1" thickTop="1" thickBot="1" x14ac:dyDescent="0.3">
      <c r="A959">
        <v>958</v>
      </c>
      <c r="B959" t="s">
        <v>1771</v>
      </c>
      <c r="C959" s="5" t="s">
        <v>979</v>
      </c>
      <c r="D959" s="5" t="s">
        <v>979</v>
      </c>
      <c r="E959" s="5" t="s">
        <v>979</v>
      </c>
      <c r="F959" s="5" t="s">
        <v>5856</v>
      </c>
      <c r="G959" s="5" t="s">
        <v>544</v>
      </c>
      <c r="H959" s="5">
        <v>1000</v>
      </c>
      <c r="I959" s="5" t="s">
        <v>25</v>
      </c>
      <c r="J959" s="5" t="s">
        <v>16</v>
      </c>
      <c r="K959" s="5"/>
      <c r="L959" s="5">
        <v>1</v>
      </c>
      <c r="M959" s="5">
        <v>2</v>
      </c>
      <c r="N959" s="5">
        <v>1</v>
      </c>
      <c r="O959" s="5" t="s">
        <v>6822</v>
      </c>
      <c r="P959" s="5" t="s">
        <v>4237</v>
      </c>
      <c r="Q959" s="5" t="s">
        <v>1771</v>
      </c>
      <c r="R959" s="5">
        <v>0</v>
      </c>
      <c r="S959" s="6" t="s">
        <v>4237</v>
      </c>
      <c r="T959" s="4" t="str">
        <f>VLOOKUP(Table1[[#This Row],[Province_Number]],WikiTable[],3)</f>
        <v>North America</v>
      </c>
      <c r="U959" s="4" t="str">
        <f>VLOOKUP(Table1[[#This Row],[Province_Number]],WikiTable[],4)</f>
        <v>St Lawrence Basin / Eastern America</v>
      </c>
      <c r="V959" s="4" t="str">
        <f>VLOOKUP(Table1[[#This Row],[Province_Number]],WikiTable[],12)</f>
        <v>Ohio</v>
      </c>
      <c r="W959" s="7" t="str">
        <f>VLOOKUP(Table1[[#This Row],[Province_Number]],WikiTable[],11)</f>
        <v>Fur</v>
      </c>
      <c r="X959" s="4" t="str">
        <f>VLOOKUP(Table1[[#This Row],[Province_Number]],base[],3)</f>
        <v>IRO</v>
      </c>
      <c r="Y959" s="7">
        <f>VLOOKUP(Table1[[#This Row],[Province_Number]],base[],11)</f>
        <v>1</v>
      </c>
      <c r="Z959" s="7">
        <f>VLOOKUP(Table1[[#This Row],[Province_Number]],base[],12)</f>
        <v>1</v>
      </c>
      <c r="AA959" s="7">
        <f>VLOOKUP(Table1[[#This Row],[Province_Number]],base[],13)</f>
        <v>1</v>
      </c>
      <c r="AB959" s="7" t="str">
        <f>VLOOKUP(Table1[[#This Row],[Province_Number]],base[],14)</f>
        <v>Seneca</v>
      </c>
      <c r="AC959" s="7">
        <f>VLOOKUP(Table1[[#This Row],[Province_Number]],base[],15)</f>
        <v>0</v>
      </c>
    </row>
    <row r="960" spans="1:29" ht="16.5" hidden="1" thickTop="1" thickBot="1" x14ac:dyDescent="0.3">
      <c r="A960">
        <v>959</v>
      </c>
      <c r="B960" t="s">
        <v>1772</v>
      </c>
      <c r="C960" s="5" t="s">
        <v>559</v>
      </c>
      <c r="D960" s="5" t="s">
        <v>559</v>
      </c>
      <c r="E960" s="5" t="s">
        <v>559</v>
      </c>
      <c r="F960" s="5" t="s">
        <v>5848</v>
      </c>
      <c r="G960" s="5" t="s">
        <v>544</v>
      </c>
      <c r="H960" s="5">
        <v>1000</v>
      </c>
      <c r="I960" s="5" t="s">
        <v>25</v>
      </c>
      <c r="J960" s="5" t="s">
        <v>16</v>
      </c>
      <c r="K960" s="5"/>
      <c r="L960" s="5">
        <v>2</v>
      </c>
      <c r="M960" s="5">
        <v>3</v>
      </c>
      <c r="N960" s="5">
        <v>3</v>
      </c>
      <c r="O960" s="5" t="s">
        <v>6822</v>
      </c>
      <c r="P960" s="5" t="s">
        <v>4237</v>
      </c>
      <c r="Q960" s="5" t="s">
        <v>1772</v>
      </c>
      <c r="R960" s="5">
        <v>0</v>
      </c>
      <c r="S960" s="6" t="s">
        <v>4237</v>
      </c>
      <c r="T960" s="4" t="str">
        <f>VLOOKUP(Table1[[#This Row],[Province_Number]],WikiTable[],3)</f>
        <v>North America</v>
      </c>
      <c r="U960" s="4" t="str">
        <f>VLOOKUP(Table1[[#This Row],[Province_Number]],WikiTable[],4)</f>
        <v>St Lawrence Basin / Eastern America</v>
      </c>
      <c r="V960" s="4" t="str">
        <f>VLOOKUP(Table1[[#This Row],[Province_Number]],WikiTable[],12)</f>
        <v>Gulf of St. Lawrence</v>
      </c>
      <c r="W960" s="7" t="str">
        <f>VLOOKUP(Table1[[#This Row],[Province_Number]],WikiTable[],11)</f>
        <v>Fur</v>
      </c>
      <c r="X960" s="4" t="str">
        <f>VLOOKUP(Table1[[#This Row],[Province_Number]],base[],3)</f>
        <v>IRO</v>
      </c>
      <c r="Y960" s="7">
        <f>VLOOKUP(Table1[[#This Row],[Province_Number]],base[],11)</f>
        <v>2</v>
      </c>
      <c r="Z960" s="7">
        <f>VLOOKUP(Table1[[#This Row],[Province_Number]],base[],12)</f>
        <v>2</v>
      </c>
      <c r="AA960" s="7">
        <f>VLOOKUP(Table1[[#This Row],[Province_Number]],base[],13)</f>
        <v>1</v>
      </c>
      <c r="AB960" s="7" t="str">
        <f>VLOOKUP(Table1[[#This Row],[Province_Number]],base[],14)</f>
        <v>Cayuga</v>
      </c>
      <c r="AC960" s="7">
        <f>VLOOKUP(Table1[[#This Row],[Province_Number]],base[],15)</f>
        <v>0</v>
      </c>
    </row>
    <row r="961" spans="1:29" ht="16.5" hidden="1" thickTop="1" thickBot="1" x14ac:dyDescent="0.3">
      <c r="A961">
        <v>960</v>
      </c>
      <c r="B961" t="s">
        <v>1774</v>
      </c>
      <c r="C961" s="5" t="s">
        <v>559</v>
      </c>
      <c r="D961" s="5" t="s">
        <v>559</v>
      </c>
      <c r="E961" s="5" t="s">
        <v>559</v>
      </c>
      <c r="F961" s="5" t="s">
        <v>5848</v>
      </c>
      <c r="G961" s="5" t="s">
        <v>544</v>
      </c>
      <c r="H961" s="5">
        <v>1000</v>
      </c>
      <c r="I961" s="5" t="s">
        <v>25</v>
      </c>
      <c r="J961" s="5" t="s">
        <v>16</v>
      </c>
      <c r="K961" s="5"/>
      <c r="L961" s="5">
        <v>3</v>
      </c>
      <c r="M961" s="5">
        <v>4</v>
      </c>
      <c r="N961" s="5">
        <v>3</v>
      </c>
      <c r="O961" s="5" t="s">
        <v>6822</v>
      </c>
      <c r="P961" s="5" t="s">
        <v>4237</v>
      </c>
      <c r="Q961" s="5" t="s">
        <v>1774</v>
      </c>
      <c r="R961" s="5">
        <v>0</v>
      </c>
      <c r="S961" s="6" t="s">
        <v>4237</v>
      </c>
      <c r="T961" s="4" t="str">
        <f>VLOOKUP(Table1[[#This Row],[Province_Number]],WikiTable[],3)</f>
        <v>North America</v>
      </c>
      <c r="U961" s="4" t="str">
        <f>VLOOKUP(Table1[[#This Row],[Province_Number]],WikiTable[],4)</f>
        <v>St Lawrence Basin / Eastern America</v>
      </c>
      <c r="V961" s="4" t="str">
        <f>VLOOKUP(Table1[[#This Row],[Province_Number]],WikiTable[],12)</f>
        <v>Gulf of St. Lawrence</v>
      </c>
      <c r="W961" s="7" t="str">
        <f>VLOOKUP(Table1[[#This Row],[Province_Number]],WikiTable[],11)</f>
        <v>Fur</v>
      </c>
      <c r="X961" s="4" t="str">
        <f>VLOOKUP(Table1[[#This Row],[Province_Number]],base[],3)</f>
        <v>IRO</v>
      </c>
      <c r="Y961" s="7">
        <f>VLOOKUP(Table1[[#This Row],[Province_Number]],base[],11)</f>
        <v>3</v>
      </c>
      <c r="Z961" s="7">
        <f>VLOOKUP(Table1[[#This Row],[Province_Number]],base[],12)</f>
        <v>2</v>
      </c>
      <c r="AA961" s="7">
        <f>VLOOKUP(Table1[[#This Row],[Province_Number]],base[],13)</f>
        <v>2</v>
      </c>
      <c r="AB961" s="7" t="str">
        <f>VLOOKUP(Table1[[#This Row],[Province_Number]],base[],14)</f>
        <v>Onondaga</v>
      </c>
      <c r="AC961" s="7">
        <f>VLOOKUP(Table1[[#This Row],[Province_Number]],base[],15)</f>
        <v>0</v>
      </c>
    </row>
    <row r="962" spans="1:29" ht="16.5" hidden="1" thickTop="1" thickBot="1" x14ac:dyDescent="0.3">
      <c r="A962">
        <v>961</v>
      </c>
      <c r="B962" t="s">
        <v>1775</v>
      </c>
      <c r="C962" s="5" t="s">
        <v>559</v>
      </c>
      <c r="D962" s="5" t="s">
        <v>559</v>
      </c>
      <c r="E962" s="5" t="s">
        <v>559</v>
      </c>
      <c r="F962" s="5" t="s">
        <v>5848</v>
      </c>
      <c r="G962" s="5" t="s">
        <v>544</v>
      </c>
      <c r="H962" s="5">
        <v>1000</v>
      </c>
      <c r="I962" s="5" t="s">
        <v>25</v>
      </c>
      <c r="J962" s="5" t="s">
        <v>16</v>
      </c>
      <c r="K962" s="5"/>
      <c r="L962" s="5">
        <v>2</v>
      </c>
      <c r="M962" s="5">
        <v>3</v>
      </c>
      <c r="N962" s="5">
        <v>3</v>
      </c>
      <c r="O962" s="5" t="s">
        <v>6822</v>
      </c>
      <c r="P962" s="5" t="s">
        <v>4237</v>
      </c>
      <c r="Q962" s="5" t="s">
        <v>1775</v>
      </c>
      <c r="R962" s="5">
        <v>0</v>
      </c>
      <c r="S962" s="6" t="s">
        <v>4237</v>
      </c>
      <c r="T962" s="4" t="str">
        <f>VLOOKUP(Table1[[#This Row],[Province_Number]],WikiTable[],3)</f>
        <v>North America</v>
      </c>
      <c r="U962" s="4" t="str">
        <f>VLOOKUP(Table1[[#This Row],[Province_Number]],WikiTable[],4)</f>
        <v>St Lawrence Basin / Eastern America</v>
      </c>
      <c r="V962" s="4" t="str">
        <f>VLOOKUP(Table1[[#This Row],[Province_Number]],WikiTable[],12)</f>
        <v>Gulf of St. Lawrence</v>
      </c>
      <c r="W962" s="7" t="str">
        <f>VLOOKUP(Table1[[#This Row],[Province_Number]],WikiTable[],11)</f>
        <v>Fur</v>
      </c>
      <c r="X962" s="4" t="str">
        <f>VLOOKUP(Table1[[#This Row],[Province_Number]],base[],3)</f>
        <v>IRO</v>
      </c>
      <c r="Y962" s="7">
        <f>VLOOKUP(Table1[[#This Row],[Province_Number]],base[],11)</f>
        <v>2</v>
      </c>
      <c r="Z962" s="7">
        <f>VLOOKUP(Table1[[#This Row],[Province_Number]],base[],12)</f>
        <v>2</v>
      </c>
      <c r="AA962" s="7">
        <f>VLOOKUP(Table1[[#This Row],[Province_Number]],base[],13)</f>
        <v>1</v>
      </c>
      <c r="AB962" s="7" t="str">
        <f>VLOOKUP(Table1[[#This Row],[Province_Number]],base[],14)</f>
        <v>Oneida</v>
      </c>
      <c r="AC962" s="7">
        <f>VLOOKUP(Table1[[#This Row],[Province_Number]],base[],15)</f>
        <v>0</v>
      </c>
    </row>
    <row r="963" spans="1:29" ht="16.5" hidden="1" thickTop="1" thickBot="1" x14ac:dyDescent="0.3">
      <c r="A963">
        <v>962</v>
      </c>
      <c r="B963" t="s">
        <v>2802</v>
      </c>
      <c r="C963" s="5"/>
      <c r="D963" s="5"/>
      <c r="E963" s="5"/>
      <c r="F963" s="5"/>
      <c r="G963" s="5"/>
      <c r="H963" s="5"/>
      <c r="I963" s="5" t="s">
        <v>25</v>
      </c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7" t="str">
        <f>VLOOKUP(Table1[[#This Row],[Province_Number]],WikiTable[],3)</f>
        <v>North America</v>
      </c>
      <c r="U963" s="7" t="str">
        <f>VLOOKUP(Table1[[#This Row],[Province_Number]],WikiTable[],4)</f>
        <v>The Thirteen Colonies / Northeastern America</v>
      </c>
      <c r="V963" s="7" t="str">
        <f>VLOOKUP(Table1[[#This Row],[Province_Number]],WikiTable[],12)</f>
        <v>Chesapeake Bay</v>
      </c>
      <c r="W963" s="7" t="str">
        <f>VLOOKUP(Table1[[#This Row],[Province_Number]],WikiTable[],11)</f>
        <v>Unknown</v>
      </c>
      <c r="X963" s="7" t="str">
        <f>VLOOKUP(Table1[[#This Row],[Province_Number]],base[],3)</f>
        <v>SWE</v>
      </c>
      <c r="Y963" s="7">
        <f>VLOOKUP(Table1[[#This Row],[Province_Number]],base[],11)</f>
        <v>1</v>
      </c>
      <c r="Z963" s="7">
        <f>VLOOKUP(Table1[[#This Row],[Province_Number]],base[],12)</f>
        <v>1</v>
      </c>
      <c r="AA963" s="7">
        <f>VLOOKUP(Table1[[#This Row],[Province_Number]],base[],13)</f>
        <v>1</v>
      </c>
      <c r="AB963" s="7" t="str">
        <f>VLOOKUP(Table1[[#This Row],[Province_Number]],base[],14)</f>
        <v>Unami</v>
      </c>
      <c r="AC963" s="7">
        <f>VLOOKUP(Table1[[#This Row],[Province_Number]],base[],15)</f>
        <v>0</v>
      </c>
    </row>
    <row r="964" spans="1:29" ht="16.5" hidden="1" thickTop="1" thickBot="1" x14ac:dyDescent="0.3">
      <c r="A964">
        <v>963</v>
      </c>
      <c r="B964" t="s">
        <v>1776</v>
      </c>
      <c r="C964" s="5" t="s">
        <v>559</v>
      </c>
      <c r="D964" s="5" t="s">
        <v>559</v>
      </c>
      <c r="E964" s="5" t="s">
        <v>559</v>
      </c>
      <c r="F964" s="5" t="s">
        <v>6747</v>
      </c>
      <c r="G964" s="5" t="s">
        <v>544</v>
      </c>
      <c r="H964" s="5">
        <v>1000</v>
      </c>
      <c r="I964" s="5" t="s">
        <v>25</v>
      </c>
      <c r="J964" s="5" t="s">
        <v>16</v>
      </c>
      <c r="K964" s="5"/>
      <c r="L964" s="5">
        <v>2</v>
      </c>
      <c r="M964" s="5">
        <v>1</v>
      </c>
      <c r="N964" s="5">
        <v>2</v>
      </c>
      <c r="O964" s="5" t="s">
        <v>6823</v>
      </c>
      <c r="P964" s="5" t="s">
        <v>4237</v>
      </c>
      <c r="Q964" s="5" t="s">
        <v>1776</v>
      </c>
      <c r="R964" s="5">
        <v>0</v>
      </c>
      <c r="S964" s="6" t="s">
        <v>4237</v>
      </c>
      <c r="T964" s="4" t="str">
        <f>VLOOKUP(Table1[[#This Row],[Province_Number]],WikiTable[],3)</f>
        <v>North America</v>
      </c>
      <c r="U964" s="4" t="str">
        <f>VLOOKUP(Table1[[#This Row],[Province_Number]],WikiTable[],4)</f>
        <v>The Thirteen Colonies / Eastern America</v>
      </c>
      <c r="V964" s="4" t="str">
        <f>VLOOKUP(Table1[[#This Row],[Province_Number]],WikiTable[],12)</f>
        <v>Chesapeake Bay</v>
      </c>
      <c r="W964" s="7" t="str">
        <f>VLOOKUP(Table1[[#This Row],[Province_Number]],WikiTable[],11)</f>
        <v>Unknown</v>
      </c>
      <c r="X964" s="4" t="str">
        <f>VLOOKUP(Table1[[#This Row],[Province_Number]],base[],3)</f>
        <v>NED</v>
      </c>
      <c r="Y964" s="7">
        <f>VLOOKUP(Table1[[#This Row],[Province_Number]],base[],11)</f>
        <v>1</v>
      </c>
      <c r="Z964" s="7">
        <f>VLOOKUP(Table1[[#This Row],[Province_Number]],base[],12)</f>
        <v>1</v>
      </c>
      <c r="AA964" s="7">
        <f>VLOOKUP(Table1[[#This Row],[Province_Number]],base[],13)</f>
        <v>1</v>
      </c>
      <c r="AB964" s="7" t="str">
        <f>VLOOKUP(Table1[[#This Row],[Province_Number]],base[],14)</f>
        <v>Mahican</v>
      </c>
      <c r="AC964" s="7">
        <f>VLOOKUP(Table1[[#This Row],[Province_Number]],base[],15)</f>
        <v>0</v>
      </c>
    </row>
    <row r="965" spans="1:29" ht="16.5" hidden="1" thickTop="1" thickBot="1" x14ac:dyDescent="0.3">
      <c r="A965">
        <v>964</v>
      </c>
      <c r="B965" t="s">
        <v>1777</v>
      </c>
      <c r="C965" s="5" t="s">
        <v>559</v>
      </c>
      <c r="D965" s="5" t="s">
        <v>559</v>
      </c>
      <c r="E965" s="5" t="s">
        <v>559</v>
      </c>
      <c r="F965" s="5" t="s">
        <v>5848</v>
      </c>
      <c r="G965" s="5" t="s">
        <v>544</v>
      </c>
      <c r="H965" s="5">
        <v>1000</v>
      </c>
      <c r="I965" s="5" t="s">
        <v>25</v>
      </c>
      <c r="J965" s="5" t="s">
        <v>16</v>
      </c>
      <c r="K965" s="5"/>
      <c r="L965" s="5">
        <v>3</v>
      </c>
      <c r="M965" s="5">
        <v>2</v>
      </c>
      <c r="N965" s="5">
        <v>4</v>
      </c>
      <c r="O965" s="5" t="s">
        <v>6822</v>
      </c>
      <c r="P965" s="5" t="s">
        <v>4237</v>
      </c>
      <c r="Q965" s="5" t="s">
        <v>1777</v>
      </c>
      <c r="R965" s="5">
        <v>0</v>
      </c>
      <c r="S965" s="6" t="s">
        <v>4237</v>
      </c>
      <c r="T965" s="4" t="str">
        <f>VLOOKUP(Table1[[#This Row],[Province_Number]],WikiTable[],3)</f>
        <v>North America</v>
      </c>
      <c r="U965" s="4" t="str">
        <f>VLOOKUP(Table1[[#This Row],[Province_Number]],WikiTable[],4)</f>
        <v>Eastern America</v>
      </c>
      <c r="V965" s="4" t="str">
        <f>VLOOKUP(Table1[[#This Row],[Province_Number]],WikiTable[],12)</f>
        <v>Gulf of St. Lawrence</v>
      </c>
      <c r="W965" s="7" t="str">
        <f>VLOOKUP(Table1[[#This Row],[Province_Number]],WikiTable[],11)</f>
        <v>Fur</v>
      </c>
      <c r="X965" s="4" t="str">
        <f>VLOOKUP(Table1[[#This Row],[Province_Number]],base[],3)</f>
        <v>IRO</v>
      </c>
      <c r="Y965" s="7">
        <f>VLOOKUP(Table1[[#This Row],[Province_Number]],base[],11)</f>
        <v>3</v>
      </c>
      <c r="Z965" s="7">
        <f>VLOOKUP(Table1[[#This Row],[Province_Number]],base[],12)</f>
        <v>2</v>
      </c>
      <c r="AA965" s="7">
        <f>VLOOKUP(Table1[[#This Row],[Province_Number]],base[],13)</f>
        <v>2</v>
      </c>
      <c r="AB965" s="7" t="str">
        <f>VLOOKUP(Table1[[#This Row],[Province_Number]],base[],14)</f>
        <v>Mohawk</v>
      </c>
      <c r="AC965" s="7">
        <f>VLOOKUP(Table1[[#This Row],[Province_Number]],base[],15)</f>
        <v>0</v>
      </c>
    </row>
    <row r="966" spans="1:29" ht="16.5" hidden="1" thickTop="1" thickBot="1" x14ac:dyDescent="0.3">
      <c r="A966">
        <v>965</v>
      </c>
      <c r="B966" t="s">
        <v>2803</v>
      </c>
      <c r="C966" s="5"/>
      <c r="D966" s="5"/>
      <c r="E966" s="5"/>
      <c r="F966" s="5"/>
      <c r="G966" s="5"/>
      <c r="H966" s="5"/>
      <c r="I966" s="5" t="s">
        <v>25</v>
      </c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7" t="str">
        <f>VLOOKUP(Table1[[#This Row],[Province_Number]],WikiTable[],3)</f>
        <v>North America</v>
      </c>
      <c r="U966" s="7" t="str">
        <f>VLOOKUP(Table1[[#This Row],[Province_Number]],WikiTable[],4)</f>
        <v>The Thirteen Colonies / Northeastern America</v>
      </c>
      <c r="V966" s="7" t="str">
        <f>VLOOKUP(Table1[[#This Row],[Province_Number]],WikiTable[],12)</f>
        <v>Chesapeake Bay</v>
      </c>
      <c r="W966" s="7" t="str">
        <f>VLOOKUP(Table1[[#This Row],[Province_Number]],WikiTable[],11)</f>
        <v>Unknown</v>
      </c>
      <c r="X966" s="7" t="str">
        <f>VLOOKUP(Table1[[#This Row],[Province_Number]],base[],3)</f>
        <v>NED</v>
      </c>
      <c r="Y966" s="7">
        <f>VLOOKUP(Table1[[#This Row],[Province_Number]],base[],11)</f>
        <v>2</v>
      </c>
      <c r="Z966" s="7">
        <f>VLOOKUP(Table1[[#This Row],[Province_Number]],base[],12)</f>
        <v>1</v>
      </c>
      <c r="AA966" s="7">
        <f>VLOOKUP(Table1[[#This Row],[Province_Number]],base[],13)</f>
        <v>1</v>
      </c>
      <c r="AB966" s="7" t="str">
        <f>VLOOKUP(Table1[[#This Row],[Province_Number]],base[],14)</f>
        <v>Manhattan</v>
      </c>
      <c r="AC966" s="7">
        <f>VLOOKUP(Table1[[#This Row],[Province_Number]],base[],15)</f>
        <v>0</v>
      </c>
    </row>
    <row r="967" spans="1:29" ht="16.5" hidden="1" thickTop="1" thickBot="1" x14ac:dyDescent="0.3">
      <c r="A967">
        <v>966</v>
      </c>
      <c r="B967" t="s">
        <v>1778</v>
      </c>
      <c r="C967" s="5" t="s">
        <v>559</v>
      </c>
      <c r="D967" s="5" t="s">
        <v>559</v>
      </c>
      <c r="E967" s="5" t="s">
        <v>559</v>
      </c>
      <c r="F967" s="5" t="s">
        <v>6747</v>
      </c>
      <c r="G967" s="5" t="s">
        <v>544</v>
      </c>
      <c r="H967" s="5">
        <v>1000</v>
      </c>
      <c r="I967" s="5" t="s">
        <v>25</v>
      </c>
      <c r="J967" s="5" t="s">
        <v>16</v>
      </c>
      <c r="K967" s="5"/>
      <c r="L967" s="5">
        <v>1</v>
      </c>
      <c r="M967" s="5">
        <v>2</v>
      </c>
      <c r="N967" s="5">
        <v>2</v>
      </c>
      <c r="O967" s="5" t="s">
        <v>6822</v>
      </c>
      <c r="P967" s="5" t="s">
        <v>4237</v>
      </c>
      <c r="Q967" s="5" t="s">
        <v>1778</v>
      </c>
      <c r="R967" s="5">
        <v>0</v>
      </c>
      <c r="S967" s="6" t="s">
        <v>4237</v>
      </c>
      <c r="T967" s="4" t="str">
        <f>VLOOKUP(Table1[[#This Row],[Province_Number]],WikiTable[],3)</f>
        <v>North America</v>
      </c>
      <c r="U967" s="4" t="str">
        <f>VLOOKUP(Table1[[#This Row],[Province_Number]],WikiTable[],4)</f>
        <v>The Thirteen Colonies / New England / Northeastern America</v>
      </c>
      <c r="V967" s="4" t="str">
        <f>VLOOKUP(Table1[[#This Row],[Province_Number]],WikiTable[],12)</f>
        <v>Chesapeake Bay</v>
      </c>
      <c r="W967" s="7" t="str">
        <f>VLOOKUP(Table1[[#This Row],[Province_Number]],WikiTable[],11)</f>
        <v>Unknown</v>
      </c>
      <c r="X967" s="4" t="str">
        <f>VLOOKUP(Table1[[#This Row],[Province_Number]],base[],3)</f>
        <v>ENG</v>
      </c>
      <c r="Y967" s="7">
        <f>VLOOKUP(Table1[[#This Row],[Province_Number]],base[],11)</f>
        <v>1</v>
      </c>
      <c r="Z967" s="7">
        <f>VLOOKUP(Table1[[#This Row],[Province_Number]],base[],12)</f>
        <v>1</v>
      </c>
      <c r="AA967" s="7">
        <f>VLOOKUP(Table1[[#This Row],[Province_Number]],base[],13)</f>
        <v>1</v>
      </c>
      <c r="AB967" s="7" t="str">
        <f>VLOOKUP(Table1[[#This Row],[Province_Number]],base[],14)</f>
        <v>Nipmuc</v>
      </c>
      <c r="AC967" s="7">
        <f>VLOOKUP(Table1[[#This Row],[Province_Number]],base[],15)</f>
        <v>0</v>
      </c>
    </row>
    <row r="968" spans="1:29" ht="16.5" hidden="1" thickTop="1" thickBot="1" x14ac:dyDescent="0.3">
      <c r="A968">
        <v>967</v>
      </c>
      <c r="B968" t="s">
        <v>2807</v>
      </c>
      <c r="C968" s="5"/>
      <c r="D968" s="5"/>
      <c r="E968" s="5"/>
      <c r="F968" s="5"/>
      <c r="G968" s="5"/>
      <c r="H968" s="5"/>
      <c r="I968" s="5" t="s">
        <v>25</v>
      </c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7" t="str">
        <f>VLOOKUP(Table1[[#This Row],[Province_Number]],WikiTable[],3)</f>
        <v>North America</v>
      </c>
      <c r="U968" s="7" t="str">
        <f>VLOOKUP(Table1[[#This Row],[Province_Number]],WikiTable[],4)</f>
        <v>The Thirteen Colonies / New England / Northeastern America</v>
      </c>
      <c r="V968" s="7" t="str">
        <f>VLOOKUP(Table1[[#This Row],[Province_Number]],WikiTable[],12)</f>
        <v>Chesapeake Bay</v>
      </c>
      <c r="W968" s="7" t="str">
        <f>VLOOKUP(Table1[[#This Row],[Province_Number]],WikiTable[],11)</f>
        <v>Unknown</v>
      </c>
      <c r="X968" s="7" t="str">
        <f>VLOOKUP(Table1[[#This Row],[Province_Number]],base[],3)</f>
        <v>ENG</v>
      </c>
      <c r="Y968" s="7">
        <f>VLOOKUP(Table1[[#This Row],[Province_Number]],base[],11)</f>
        <v>1</v>
      </c>
      <c r="Z968" s="7">
        <f>VLOOKUP(Table1[[#This Row],[Province_Number]],base[],12)</f>
        <v>1</v>
      </c>
      <c r="AA968" s="7">
        <f>VLOOKUP(Table1[[#This Row],[Province_Number]],base[],13)</f>
        <v>1</v>
      </c>
      <c r="AB968" s="7" t="str">
        <f>VLOOKUP(Table1[[#This Row],[Province_Number]],base[],14)</f>
        <v>Narraganset</v>
      </c>
      <c r="AC968" s="7">
        <f>VLOOKUP(Table1[[#This Row],[Province_Number]],base[],15)</f>
        <v>0</v>
      </c>
    </row>
    <row r="969" spans="1:29" ht="16.5" hidden="1" thickTop="1" thickBot="1" x14ac:dyDescent="0.3">
      <c r="A969">
        <v>968</v>
      </c>
      <c r="B969" t="s">
        <v>2808</v>
      </c>
      <c r="C969" s="5"/>
      <c r="D969" s="5"/>
      <c r="E969" s="5"/>
      <c r="F969" s="5"/>
      <c r="G969" s="5"/>
      <c r="H969" s="5"/>
      <c r="I969" s="5" t="s">
        <v>25</v>
      </c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7" t="str">
        <f>VLOOKUP(Table1[[#This Row],[Province_Number]],WikiTable[],3)</f>
        <v>North America</v>
      </c>
      <c r="U969" s="7" t="str">
        <f>VLOOKUP(Table1[[#This Row],[Province_Number]],WikiTable[],4)</f>
        <v>The Thirteen Colonies / New England / Northeastern America</v>
      </c>
      <c r="V969" s="7" t="str">
        <f>VLOOKUP(Table1[[#This Row],[Province_Number]],WikiTable[],12)</f>
        <v>Chesapeake Bay</v>
      </c>
      <c r="W969" s="7" t="str">
        <f>VLOOKUP(Table1[[#This Row],[Province_Number]],WikiTable[],11)</f>
        <v>Unknown</v>
      </c>
      <c r="X969" s="7" t="str">
        <f>VLOOKUP(Table1[[#This Row],[Province_Number]],base[],3)</f>
        <v>ENG</v>
      </c>
      <c r="Y969" s="7">
        <f>VLOOKUP(Table1[[#This Row],[Province_Number]],base[],11)</f>
        <v>1</v>
      </c>
      <c r="Z969" s="7">
        <f>VLOOKUP(Table1[[#This Row],[Province_Number]],base[],12)</f>
        <v>1</v>
      </c>
      <c r="AA969" s="7">
        <f>VLOOKUP(Table1[[#This Row],[Province_Number]],base[],13)</f>
        <v>1</v>
      </c>
      <c r="AB969" s="7" t="str">
        <f>VLOOKUP(Table1[[#This Row],[Province_Number]],base[],14)</f>
        <v>Massachusetts</v>
      </c>
      <c r="AC969" s="7">
        <f>VLOOKUP(Table1[[#This Row],[Province_Number]],base[],15)</f>
        <v>0</v>
      </c>
    </row>
    <row r="970" spans="1:29" ht="16.5" hidden="1" thickTop="1" thickBot="1" x14ac:dyDescent="0.3">
      <c r="A970">
        <v>969</v>
      </c>
      <c r="B970" t="s">
        <v>1779</v>
      </c>
      <c r="C970" s="5" t="s">
        <v>559</v>
      </c>
      <c r="D970" s="5" t="s">
        <v>559</v>
      </c>
      <c r="E970" s="5" t="s">
        <v>559</v>
      </c>
      <c r="F970" s="5" t="s">
        <v>6747</v>
      </c>
      <c r="G970" s="5" t="s">
        <v>544</v>
      </c>
      <c r="H970" s="5">
        <v>1000</v>
      </c>
      <c r="I970" s="5" t="s">
        <v>25</v>
      </c>
      <c r="J970" s="5" t="s">
        <v>16</v>
      </c>
      <c r="K970" s="5"/>
      <c r="L970" s="5">
        <v>2</v>
      </c>
      <c r="M970" s="5">
        <v>2</v>
      </c>
      <c r="N970" s="5">
        <v>5</v>
      </c>
      <c r="O970" s="5" t="s">
        <v>6826</v>
      </c>
      <c r="P970" s="5" t="s">
        <v>4237</v>
      </c>
      <c r="Q970" s="5" t="s">
        <v>1779</v>
      </c>
      <c r="R970" s="5">
        <v>0</v>
      </c>
      <c r="S970" s="6" t="s">
        <v>4237</v>
      </c>
      <c r="T970" s="4" t="str">
        <f>VLOOKUP(Table1[[#This Row],[Province_Number]],WikiTable[],3)</f>
        <v>North America</v>
      </c>
      <c r="U970" s="4" t="str">
        <f>VLOOKUP(Table1[[#This Row],[Province_Number]],WikiTable[],4)</f>
        <v>Eastern America / New England</v>
      </c>
      <c r="V970" s="4" t="str">
        <f>VLOOKUP(Table1[[#This Row],[Province_Number]],WikiTable[],12)</f>
        <v>Chesapeake Bay</v>
      </c>
      <c r="W970" s="7" t="str">
        <f>VLOOKUP(Table1[[#This Row],[Province_Number]],WikiTable[],11)</f>
        <v>Naval supplies</v>
      </c>
      <c r="X970" s="4" t="str">
        <f>VLOOKUP(Table1[[#This Row],[Province_Number]],base[],3)</f>
        <v>MAH</v>
      </c>
      <c r="Y970" s="7">
        <f>VLOOKUP(Table1[[#This Row],[Province_Number]],base[],11)</f>
        <v>2</v>
      </c>
      <c r="Z970" s="7">
        <f>VLOOKUP(Table1[[#This Row],[Province_Number]],base[],12)</f>
        <v>2</v>
      </c>
      <c r="AA970" s="7">
        <f>VLOOKUP(Table1[[#This Row],[Province_Number]],base[],13)</f>
        <v>4</v>
      </c>
      <c r="AB970" s="7" t="str">
        <f>VLOOKUP(Table1[[#This Row],[Province_Number]],base[],14)</f>
        <v>Pocumtuk</v>
      </c>
      <c r="AC970" s="7">
        <f>VLOOKUP(Table1[[#This Row],[Province_Number]],base[],15)</f>
        <v>0</v>
      </c>
    </row>
    <row r="971" spans="1:29" ht="16.5" hidden="1" thickTop="1" thickBot="1" x14ac:dyDescent="0.3">
      <c r="A971">
        <v>970</v>
      </c>
      <c r="B971" t="s">
        <v>2810</v>
      </c>
      <c r="C971" s="5"/>
      <c r="D971" s="5"/>
      <c r="E971" s="5"/>
      <c r="F971" s="5"/>
      <c r="G971" s="5"/>
      <c r="H971" s="5"/>
      <c r="I971" s="5" t="s">
        <v>25</v>
      </c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7" t="str">
        <f>VLOOKUP(Table1[[#This Row],[Province_Number]],WikiTable[],3)</f>
        <v>North America</v>
      </c>
      <c r="U971" s="7" t="str">
        <f>VLOOKUP(Table1[[#This Row],[Province_Number]],WikiTable[],4)</f>
        <v>The Thirteen Colonies / New England / Northeastern America</v>
      </c>
      <c r="V971" s="7" t="str">
        <f>VLOOKUP(Table1[[#This Row],[Province_Number]],WikiTable[],12)</f>
        <v>Chesapeake Bay</v>
      </c>
      <c r="W971" s="7" t="str">
        <f>VLOOKUP(Table1[[#This Row],[Province_Number]],WikiTable[],11)</f>
        <v>Unknown</v>
      </c>
      <c r="X971" s="7" t="str">
        <f>VLOOKUP(Table1[[#This Row],[Province_Number]],base[],3)</f>
        <v>ENG</v>
      </c>
      <c r="Y971" s="7">
        <f>VLOOKUP(Table1[[#This Row],[Province_Number]],base[],11)</f>
        <v>1</v>
      </c>
      <c r="Z971" s="7">
        <f>VLOOKUP(Table1[[#This Row],[Province_Number]],base[],12)</f>
        <v>1</v>
      </c>
      <c r="AA971" s="7">
        <f>VLOOKUP(Table1[[#This Row],[Province_Number]],base[],13)</f>
        <v>1</v>
      </c>
      <c r="AB971" s="7" t="str">
        <f>VLOOKUP(Table1[[#This Row],[Province_Number]],base[],14)</f>
        <v>Merrimack</v>
      </c>
      <c r="AC971" s="7">
        <f>VLOOKUP(Table1[[#This Row],[Province_Number]],base[],15)</f>
        <v>0</v>
      </c>
    </row>
    <row r="972" spans="1:29" ht="16.5" hidden="1" thickTop="1" thickBot="1" x14ac:dyDescent="0.3">
      <c r="A972">
        <v>971</v>
      </c>
      <c r="B972" t="s">
        <v>2812</v>
      </c>
      <c r="C972" s="5"/>
      <c r="D972" s="5"/>
      <c r="E972" s="5"/>
      <c r="F972" s="5"/>
      <c r="G972" s="5"/>
      <c r="H972" s="5"/>
      <c r="I972" s="5" t="s">
        <v>25</v>
      </c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7" t="str">
        <f>VLOOKUP(Table1[[#This Row],[Province_Number]],WikiTable[],3)</f>
        <v>North America</v>
      </c>
      <c r="U972" s="7" t="str">
        <f>VLOOKUP(Table1[[#This Row],[Province_Number]],WikiTable[],4)</f>
        <v>Acadia / The Thirteen Colonies / New England / Northeastern America</v>
      </c>
      <c r="V972" s="7" t="str">
        <f>VLOOKUP(Table1[[#This Row],[Province_Number]],WikiTable[],12)</f>
        <v>Gulf of St. Lawrence</v>
      </c>
      <c r="W972" s="7" t="str">
        <f>VLOOKUP(Table1[[#This Row],[Province_Number]],WikiTable[],11)</f>
        <v>Naval supplies</v>
      </c>
      <c r="X972" s="7" t="str">
        <f>VLOOKUP(Table1[[#This Row],[Province_Number]],base[],3)</f>
        <v>ABE</v>
      </c>
      <c r="Y972" s="7">
        <f>VLOOKUP(Table1[[#This Row],[Province_Number]],base[],11)</f>
        <v>3</v>
      </c>
      <c r="Z972" s="7">
        <f>VLOOKUP(Table1[[#This Row],[Province_Number]],base[],12)</f>
        <v>2</v>
      </c>
      <c r="AA972" s="7">
        <f>VLOOKUP(Table1[[#This Row],[Province_Number]],base[],13)</f>
        <v>2</v>
      </c>
      <c r="AB972" s="7" t="str">
        <f>VLOOKUP(Table1[[#This Row],[Province_Number]],base[],14)</f>
        <v>Abnaki</v>
      </c>
      <c r="AC972" s="7">
        <f>VLOOKUP(Table1[[#This Row],[Province_Number]],base[],15)</f>
        <v>0</v>
      </c>
    </row>
    <row r="973" spans="1:29" ht="16.5" hidden="1" thickTop="1" thickBot="1" x14ac:dyDescent="0.3">
      <c r="A973">
        <v>972</v>
      </c>
      <c r="B973" t="s">
        <v>2814</v>
      </c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7" t="str">
        <f>VLOOKUP(Table1[[#This Row],[Province_Number]],WikiTable[],3)</f>
        <v>North America</v>
      </c>
      <c r="U973" s="7" t="str">
        <f>VLOOKUP(Table1[[#This Row],[Province_Number]],WikiTable[],4)</f>
        <v>Northwestern America</v>
      </c>
      <c r="V973" s="7" t="str">
        <f>VLOOKUP(Table1[[#This Row],[Province_Number]],WikiTable[],12)</f>
        <v>California</v>
      </c>
      <c r="W973" s="7" t="str">
        <f>VLOOKUP(Table1[[#This Row],[Province_Number]],WikiTable[],11)</f>
        <v>Unknown</v>
      </c>
      <c r="X973" s="7">
        <f>VLOOKUP(Table1[[#This Row],[Province_Number]],base[],3)</f>
        <v>0</v>
      </c>
      <c r="Y973" s="7">
        <f>VLOOKUP(Table1[[#This Row],[Province_Number]],base[],11)</f>
        <v>1</v>
      </c>
      <c r="Z973" s="7">
        <f>VLOOKUP(Table1[[#This Row],[Province_Number]],base[],12)</f>
        <v>1</v>
      </c>
      <c r="AA973" s="7">
        <f>VLOOKUP(Table1[[#This Row],[Province_Number]],base[],13)</f>
        <v>1</v>
      </c>
      <c r="AB973" s="7" t="str">
        <f>VLOOKUP(Table1[[#This Row],[Province_Number]],base[],14)</f>
        <v>Nootka</v>
      </c>
      <c r="AC973" s="7">
        <f>VLOOKUP(Table1[[#This Row],[Province_Number]],base[],15)</f>
        <v>0</v>
      </c>
    </row>
    <row r="974" spans="1:29" ht="16.5" hidden="1" thickTop="1" thickBot="1" x14ac:dyDescent="0.3">
      <c r="A974">
        <v>973</v>
      </c>
      <c r="B974" t="s">
        <v>2816</v>
      </c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7" t="str">
        <f>VLOOKUP(Table1[[#This Row],[Province_Number]],WikiTable[],3)</f>
        <v>North America</v>
      </c>
      <c r="U974" s="7" t="str">
        <f>VLOOKUP(Table1[[#This Row],[Province_Number]],WikiTable[],4)</f>
        <v>Northwestern America / Columbia Basin</v>
      </c>
      <c r="V974" s="7" t="str">
        <f>VLOOKUP(Table1[[#This Row],[Province_Number]],WikiTable[],12)</f>
        <v>California</v>
      </c>
      <c r="W974" s="7" t="str">
        <f>VLOOKUP(Table1[[#This Row],[Province_Number]],WikiTable[],11)</f>
        <v>Unknown</v>
      </c>
      <c r="X974" s="7" t="str">
        <f>VLOOKUP(Table1[[#This Row],[Province_Number]],base[],3)</f>
        <v>SAL</v>
      </c>
      <c r="Y974" s="7">
        <f>VLOOKUP(Table1[[#This Row],[Province_Number]],base[],11)</f>
        <v>1</v>
      </c>
      <c r="Z974" s="7">
        <f>VLOOKUP(Table1[[#This Row],[Province_Number]],base[],12)</f>
        <v>1</v>
      </c>
      <c r="AA974" s="7">
        <f>VLOOKUP(Table1[[#This Row],[Province_Number]],base[],13)</f>
        <v>1</v>
      </c>
      <c r="AB974" s="7" t="str">
        <f>VLOOKUP(Table1[[#This Row],[Province_Number]],base[],14)</f>
        <v>Squamish</v>
      </c>
      <c r="AC974" s="7">
        <f>VLOOKUP(Table1[[#This Row],[Province_Number]],base[],15)</f>
        <v>0</v>
      </c>
    </row>
    <row r="975" spans="1:29" ht="16.5" hidden="1" thickTop="1" thickBot="1" x14ac:dyDescent="0.3">
      <c r="A975">
        <v>974</v>
      </c>
      <c r="B975" t="s">
        <v>2817</v>
      </c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7" t="str">
        <f>VLOOKUP(Table1[[#This Row],[Province_Number]],WikiTable[],3)</f>
        <v>North America</v>
      </c>
      <c r="U975" s="7" t="str">
        <f>VLOOKUP(Table1[[#This Row],[Province_Number]],WikiTable[],4)</f>
        <v>Northwestern America</v>
      </c>
      <c r="V975" s="7" t="str">
        <f>VLOOKUP(Table1[[#This Row],[Province_Number]],WikiTable[],12)</f>
        <v>California</v>
      </c>
      <c r="W975" s="7" t="str">
        <f>VLOOKUP(Table1[[#This Row],[Province_Number]],WikiTable[],11)</f>
        <v>Unknown</v>
      </c>
      <c r="X975" s="7">
        <f>VLOOKUP(Table1[[#This Row],[Province_Number]],base[],3)</f>
        <v>0</v>
      </c>
      <c r="Y975" s="7">
        <f>VLOOKUP(Table1[[#This Row],[Province_Number]],base[],11)</f>
        <v>1</v>
      </c>
      <c r="Z975" s="7">
        <f>VLOOKUP(Table1[[#This Row],[Province_Number]],base[],12)</f>
        <v>1</v>
      </c>
      <c r="AA975" s="7">
        <f>VLOOKUP(Table1[[#This Row],[Province_Number]],base[],13)</f>
        <v>1</v>
      </c>
      <c r="AB975" s="7" t="str">
        <f>VLOOKUP(Table1[[#This Row],[Province_Number]],base[],14)</f>
        <v>Kwakiutl</v>
      </c>
      <c r="AC975" s="7">
        <f>VLOOKUP(Table1[[#This Row],[Province_Number]],base[],15)</f>
        <v>0</v>
      </c>
    </row>
    <row r="976" spans="1:29" ht="16.5" hidden="1" thickTop="1" thickBot="1" x14ac:dyDescent="0.3">
      <c r="A976">
        <v>975</v>
      </c>
      <c r="B976" t="s">
        <v>2818</v>
      </c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7" t="str">
        <f>VLOOKUP(Table1[[#This Row],[Province_Number]],WikiTable[],3)</f>
        <v>North America</v>
      </c>
      <c r="U976" s="7" t="str">
        <f>VLOOKUP(Table1[[#This Row],[Province_Number]],WikiTable[],4)</f>
        <v>Northwestern America</v>
      </c>
      <c r="V976" s="7" t="str">
        <f>VLOOKUP(Table1[[#This Row],[Province_Number]],WikiTable[],12)</f>
        <v>California</v>
      </c>
      <c r="W976" s="7" t="str">
        <f>VLOOKUP(Table1[[#This Row],[Province_Number]],WikiTable[],11)</f>
        <v>Unknown</v>
      </c>
      <c r="X976" s="7">
        <f>VLOOKUP(Table1[[#This Row],[Province_Number]],base[],3)</f>
        <v>0</v>
      </c>
      <c r="Y976" s="7">
        <f>VLOOKUP(Table1[[#This Row],[Province_Number]],base[],11)</f>
        <v>1</v>
      </c>
      <c r="Z976" s="7">
        <f>VLOOKUP(Table1[[#This Row],[Province_Number]],base[],12)</f>
        <v>1</v>
      </c>
      <c r="AA976" s="7">
        <f>VLOOKUP(Table1[[#This Row],[Province_Number]],base[],13)</f>
        <v>1</v>
      </c>
      <c r="AB976" s="7" t="str">
        <f>VLOOKUP(Table1[[#This Row],[Province_Number]],base[],14)</f>
        <v>Tsimshian</v>
      </c>
      <c r="AC976" s="7">
        <f>VLOOKUP(Table1[[#This Row],[Province_Number]],base[],15)</f>
        <v>0</v>
      </c>
    </row>
    <row r="977" spans="1:29" ht="16.5" hidden="1" thickTop="1" thickBot="1" x14ac:dyDescent="0.3">
      <c r="A977">
        <v>976</v>
      </c>
      <c r="B977" t="s">
        <v>2819</v>
      </c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7" t="str">
        <f>VLOOKUP(Table1[[#This Row],[Province_Number]],WikiTable[],3)</f>
        <v>North America</v>
      </c>
      <c r="U977" s="7" t="str">
        <f>VLOOKUP(Table1[[#This Row],[Province_Number]],WikiTable[],4)</f>
        <v>Northwestern America</v>
      </c>
      <c r="V977" s="7" t="str">
        <f>VLOOKUP(Table1[[#This Row],[Province_Number]],WikiTable[],12)</f>
        <v>California</v>
      </c>
      <c r="W977" s="7" t="str">
        <f>VLOOKUP(Table1[[#This Row],[Province_Number]],WikiTable[],11)</f>
        <v>Unknown</v>
      </c>
      <c r="X977" s="7">
        <f>VLOOKUP(Table1[[#This Row],[Province_Number]],base[],3)</f>
        <v>0</v>
      </c>
      <c r="Y977" s="7">
        <f>VLOOKUP(Table1[[#This Row],[Province_Number]],base[],11)</f>
        <v>1</v>
      </c>
      <c r="Z977" s="7">
        <f>VLOOKUP(Table1[[#This Row],[Province_Number]],base[],12)</f>
        <v>1</v>
      </c>
      <c r="AA977" s="7">
        <f>VLOOKUP(Table1[[#This Row],[Province_Number]],base[],13)</f>
        <v>1</v>
      </c>
      <c r="AB977" s="7" t="str">
        <f>VLOOKUP(Table1[[#This Row],[Province_Number]],base[],14)</f>
        <v>Tlingit</v>
      </c>
      <c r="AC977" s="7">
        <f>VLOOKUP(Table1[[#This Row],[Province_Number]],base[],15)</f>
        <v>0</v>
      </c>
    </row>
    <row r="978" spans="1:29" ht="16.5" hidden="1" thickTop="1" thickBot="1" x14ac:dyDescent="0.3">
      <c r="A978">
        <v>977</v>
      </c>
      <c r="B978" t="s">
        <v>2821</v>
      </c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7" t="str">
        <f>VLOOKUP(Table1[[#This Row],[Province_Number]],WikiTable[],3)</f>
        <v>North America</v>
      </c>
      <c r="U978" s="7" t="str">
        <f>VLOOKUP(Table1[[#This Row],[Province_Number]],WikiTable[],4)</f>
        <v>Northwestern America</v>
      </c>
      <c r="V978" s="7" t="str">
        <f>VLOOKUP(Table1[[#This Row],[Province_Number]],WikiTable[],12)</f>
        <v>California</v>
      </c>
      <c r="W978" s="7" t="str">
        <f>VLOOKUP(Table1[[#This Row],[Province_Number]],WikiTable[],11)</f>
        <v>Unknown</v>
      </c>
      <c r="X978" s="7" t="str">
        <f>VLOOKUP(Table1[[#This Row],[Province_Number]],base[],3)</f>
        <v>RUS</v>
      </c>
      <c r="Y978" s="7">
        <f>VLOOKUP(Table1[[#This Row],[Province_Number]],base[],11)</f>
        <v>1</v>
      </c>
      <c r="Z978" s="7">
        <f>VLOOKUP(Table1[[#This Row],[Province_Number]],base[],12)</f>
        <v>1</v>
      </c>
      <c r="AA978" s="7">
        <f>VLOOKUP(Table1[[#This Row],[Province_Number]],base[],13)</f>
        <v>1</v>
      </c>
      <c r="AB978" s="7" t="str">
        <f>VLOOKUP(Table1[[#This Row],[Province_Number]],base[],14)</f>
        <v>Yakutat</v>
      </c>
      <c r="AC978" s="7">
        <f>VLOOKUP(Table1[[#This Row],[Province_Number]],base[],15)</f>
        <v>0</v>
      </c>
    </row>
    <row r="979" spans="1:29" ht="16.5" hidden="1" thickTop="1" thickBot="1" x14ac:dyDescent="0.3">
      <c r="A979">
        <v>978</v>
      </c>
      <c r="B979" t="s">
        <v>2822</v>
      </c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7" t="str">
        <f>VLOOKUP(Table1[[#This Row],[Province_Number]],WikiTable[],3)</f>
        <v>North America</v>
      </c>
      <c r="U979" s="7" t="str">
        <f>VLOOKUP(Table1[[#This Row],[Province_Number]],WikiTable[],4)</f>
        <v>Northwestern America</v>
      </c>
      <c r="V979" s="7" t="str">
        <f>VLOOKUP(Table1[[#This Row],[Province_Number]],WikiTable[],12)</f>
        <v>California</v>
      </c>
      <c r="W979" s="7" t="str">
        <f>VLOOKUP(Table1[[#This Row],[Province_Number]],WikiTable[],11)</f>
        <v>Unknown</v>
      </c>
      <c r="X979" s="7" t="str">
        <f>VLOOKUP(Table1[[#This Row],[Province_Number]],base[],3)</f>
        <v>RUS</v>
      </c>
      <c r="Y979" s="7">
        <f>VLOOKUP(Table1[[#This Row],[Province_Number]],base[],11)</f>
        <v>1</v>
      </c>
      <c r="Z979" s="7">
        <f>VLOOKUP(Table1[[#This Row],[Province_Number]],base[],12)</f>
        <v>1</v>
      </c>
      <c r="AA979" s="7">
        <f>VLOOKUP(Table1[[#This Row],[Province_Number]],base[],13)</f>
        <v>1</v>
      </c>
      <c r="AB979" s="7" t="str">
        <f>VLOOKUP(Table1[[#This Row],[Province_Number]],base[],14)</f>
        <v>Alaska</v>
      </c>
      <c r="AC979" s="7">
        <f>VLOOKUP(Table1[[#This Row],[Province_Number]],base[],15)</f>
        <v>0</v>
      </c>
    </row>
    <row r="980" spans="1:29" ht="16.5" hidden="1" thickTop="1" thickBot="1" x14ac:dyDescent="0.3">
      <c r="A980">
        <v>979</v>
      </c>
      <c r="B980" t="s">
        <v>2823</v>
      </c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7" t="str">
        <f>VLOOKUP(Table1[[#This Row],[Province_Number]],WikiTable[],3)</f>
        <v>North America</v>
      </c>
      <c r="U980" s="7" t="str">
        <f>VLOOKUP(Table1[[#This Row],[Province_Number]],WikiTable[],4)</f>
        <v>Northwestern America</v>
      </c>
      <c r="V980" s="7" t="str">
        <f>VLOOKUP(Table1[[#This Row],[Province_Number]],WikiTable[],12)</f>
        <v>California</v>
      </c>
      <c r="W980" s="7" t="str">
        <f>VLOOKUP(Table1[[#This Row],[Province_Number]],WikiTable[],11)</f>
        <v>Unknown</v>
      </c>
      <c r="X980" s="7" t="str">
        <f>VLOOKUP(Table1[[#This Row],[Province_Number]],base[],3)</f>
        <v>RUS</v>
      </c>
      <c r="Y980" s="7">
        <f>VLOOKUP(Table1[[#This Row],[Province_Number]],base[],11)</f>
        <v>1</v>
      </c>
      <c r="Z980" s="7">
        <f>VLOOKUP(Table1[[#This Row],[Province_Number]],base[],12)</f>
        <v>1</v>
      </c>
      <c r="AA980" s="7">
        <f>VLOOKUP(Table1[[#This Row],[Province_Number]],base[],13)</f>
        <v>1</v>
      </c>
      <c r="AB980" s="7" t="str">
        <f>VLOOKUP(Table1[[#This Row],[Province_Number]],base[],14)</f>
        <v>Aleut</v>
      </c>
      <c r="AC980" s="7">
        <f>VLOOKUP(Table1[[#This Row],[Province_Number]],base[],15)</f>
        <v>0</v>
      </c>
    </row>
    <row r="981" spans="1:29" ht="16.5" hidden="1" thickTop="1" thickBot="1" x14ac:dyDescent="0.3">
      <c r="A981">
        <v>980</v>
      </c>
      <c r="B981" t="s">
        <v>2824</v>
      </c>
      <c r="C981" s="5"/>
      <c r="D981" s="5"/>
      <c r="E981" s="5"/>
      <c r="F981" s="5"/>
      <c r="G981" s="5"/>
      <c r="H981" s="5"/>
      <c r="I981" s="5" t="s">
        <v>25</v>
      </c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7" t="str">
        <f>VLOOKUP(Table1[[#This Row],[Province_Number]],WikiTable[],3)</f>
        <v>North America</v>
      </c>
      <c r="U981" s="7" t="str">
        <f>VLOOKUP(Table1[[#This Row],[Province_Number]],WikiTable[],4)</f>
        <v>Newfoundland / Northeastern America</v>
      </c>
      <c r="V981" s="7" t="str">
        <f>VLOOKUP(Table1[[#This Row],[Province_Number]],WikiTable[],12)</f>
        <v>Gulf of St. Lawrence</v>
      </c>
      <c r="W981" s="7" t="str">
        <f>VLOOKUP(Table1[[#This Row],[Province_Number]],WikiTable[],11)</f>
        <v>Unknown</v>
      </c>
      <c r="X981" s="7" t="str">
        <f>VLOOKUP(Table1[[#This Row],[Province_Number]],base[],3)</f>
        <v>ENG</v>
      </c>
      <c r="Y981" s="7">
        <f>VLOOKUP(Table1[[#This Row],[Province_Number]],base[],11)</f>
        <v>1</v>
      </c>
      <c r="Z981" s="7">
        <f>VLOOKUP(Table1[[#This Row],[Province_Number]],base[],12)</f>
        <v>1</v>
      </c>
      <c r="AA981" s="7">
        <f>VLOOKUP(Table1[[#This Row],[Province_Number]],base[],13)</f>
        <v>1</v>
      </c>
      <c r="AB981" s="7" t="str">
        <f>VLOOKUP(Table1[[#This Row],[Province_Number]],base[],14)</f>
        <v>Beothuk</v>
      </c>
      <c r="AC981" s="7">
        <f>VLOOKUP(Table1[[#This Row],[Province_Number]],base[],15)</f>
        <v>0</v>
      </c>
    </row>
    <row r="982" spans="1:29" ht="16.5" hidden="1" thickTop="1" thickBot="1" x14ac:dyDescent="0.3">
      <c r="A982">
        <v>981</v>
      </c>
      <c r="B982" t="s">
        <v>2826</v>
      </c>
      <c r="C982" s="5"/>
      <c r="D982" s="5"/>
      <c r="E982" s="5"/>
      <c r="F982" s="5"/>
      <c r="G982" s="5"/>
      <c r="H982" s="5"/>
      <c r="I982" s="5" t="s">
        <v>25</v>
      </c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7" t="str">
        <f>VLOOKUP(Table1[[#This Row],[Province_Number]],WikiTable[],3)</f>
        <v>North America</v>
      </c>
      <c r="U982" s="7" t="str">
        <f>VLOOKUP(Table1[[#This Row],[Province_Number]],WikiTable[],4)</f>
        <v>Newfoundland / Northeastern America</v>
      </c>
      <c r="V982" s="7" t="str">
        <f>VLOOKUP(Table1[[#This Row],[Province_Number]],WikiTable[],12)</f>
        <v>Gulf of St. Lawrence</v>
      </c>
      <c r="W982" s="7" t="str">
        <f>VLOOKUP(Table1[[#This Row],[Province_Number]],WikiTable[],11)</f>
        <v>Unknown</v>
      </c>
      <c r="X982" s="7" t="str">
        <f>VLOOKUP(Table1[[#This Row],[Province_Number]],base[],3)</f>
        <v>FRA</v>
      </c>
      <c r="Y982" s="7">
        <f>VLOOKUP(Table1[[#This Row],[Province_Number]],base[],11)</f>
        <v>1</v>
      </c>
      <c r="Z982" s="7">
        <f>VLOOKUP(Table1[[#This Row],[Province_Number]],base[],12)</f>
        <v>1</v>
      </c>
      <c r="AA982" s="7">
        <f>VLOOKUP(Table1[[#This Row],[Province_Number]],base[],13)</f>
        <v>1</v>
      </c>
      <c r="AB982" s="7" t="str">
        <f>VLOOKUP(Table1[[#This Row],[Province_Number]],base[],14)</f>
        <v>Taqamkuk</v>
      </c>
      <c r="AC982" s="7">
        <f>VLOOKUP(Table1[[#This Row],[Province_Number]],base[],15)</f>
        <v>0</v>
      </c>
    </row>
    <row r="983" spans="1:29" ht="16.5" hidden="1" thickTop="1" thickBot="1" x14ac:dyDescent="0.3">
      <c r="A983">
        <v>982</v>
      </c>
      <c r="B983" t="s">
        <v>2827</v>
      </c>
      <c r="C983" s="5"/>
      <c r="D983" s="5"/>
      <c r="E983" s="5"/>
      <c r="F983" s="5"/>
      <c r="G983" s="5"/>
      <c r="H983" s="5"/>
      <c r="I983" s="5" t="s">
        <v>25</v>
      </c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7" t="str">
        <f>VLOOKUP(Table1[[#This Row],[Province_Number]],WikiTable[],3)</f>
        <v>North America</v>
      </c>
      <c r="U983" s="7" t="str">
        <f>VLOOKUP(Table1[[#This Row],[Province_Number]],WikiTable[],4)</f>
        <v>Acadia / Northeastern America / Northern America</v>
      </c>
      <c r="V983" s="7" t="str">
        <f>VLOOKUP(Table1[[#This Row],[Province_Number]],WikiTable[],12)</f>
        <v>Gulf of St. Lawrence</v>
      </c>
      <c r="W983" s="7" t="str">
        <f>VLOOKUP(Table1[[#This Row],[Province_Number]],WikiTable[],11)</f>
        <v>Unknown</v>
      </c>
      <c r="X983" s="7" t="str">
        <f>VLOOKUP(Table1[[#This Row],[Province_Number]],base[],3)</f>
        <v>FRA</v>
      </c>
      <c r="Y983" s="7">
        <f>VLOOKUP(Table1[[#This Row],[Province_Number]],base[],11)</f>
        <v>1</v>
      </c>
      <c r="Z983" s="7">
        <f>VLOOKUP(Table1[[#This Row],[Province_Number]],base[],12)</f>
        <v>1</v>
      </c>
      <c r="AA983" s="7">
        <f>VLOOKUP(Table1[[#This Row],[Province_Number]],base[],13)</f>
        <v>1</v>
      </c>
      <c r="AB983" s="7" t="str">
        <f>VLOOKUP(Table1[[#This Row],[Province_Number]],base[],14)</f>
        <v>Unamakik</v>
      </c>
      <c r="AC983" s="7">
        <f>VLOOKUP(Table1[[#This Row],[Province_Number]],base[],15)</f>
        <v>0</v>
      </c>
    </row>
    <row r="984" spans="1:29" ht="16.5" hidden="1" thickTop="1" thickBot="1" x14ac:dyDescent="0.3">
      <c r="A984">
        <v>983</v>
      </c>
      <c r="B984" t="s">
        <v>2830</v>
      </c>
      <c r="C984" s="5"/>
      <c r="D984" s="5"/>
      <c r="E984" s="5"/>
      <c r="F984" s="5"/>
      <c r="G984" s="5"/>
      <c r="H984" s="5"/>
      <c r="I984" s="5" t="s">
        <v>25</v>
      </c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7" t="str">
        <f>VLOOKUP(Table1[[#This Row],[Province_Number]],WikiTable[],3)</f>
        <v>North America</v>
      </c>
      <c r="U984" s="7" t="str">
        <f>VLOOKUP(Table1[[#This Row],[Province_Number]],WikiTable[],4)</f>
        <v>Acadia / Northeastern America / Northern America</v>
      </c>
      <c r="V984" s="7" t="str">
        <f>VLOOKUP(Table1[[#This Row],[Province_Number]],WikiTable[],12)</f>
        <v>Gulf of St. Lawrence</v>
      </c>
      <c r="W984" s="7" t="str">
        <f>VLOOKUP(Table1[[#This Row],[Province_Number]],WikiTable[],11)</f>
        <v>Unknown</v>
      </c>
      <c r="X984" s="7" t="str">
        <f>VLOOKUP(Table1[[#This Row],[Province_Number]],base[],3)</f>
        <v>FRA</v>
      </c>
      <c r="Y984" s="7">
        <f>VLOOKUP(Table1[[#This Row],[Province_Number]],base[],11)</f>
        <v>1</v>
      </c>
      <c r="Z984" s="7">
        <f>VLOOKUP(Table1[[#This Row],[Province_Number]],base[],12)</f>
        <v>1</v>
      </c>
      <c r="AA984" s="7">
        <f>VLOOKUP(Table1[[#This Row],[Province_Number]],base[],13)</f>
        <v>1</v>
      </c>
      <c r="AB984" s="7" t="str">
        <f>VLOOKUP(Table1[[#This Row],[Province_Number]],base[],14)</f>
        <v>Epekwitk</v>
      </c>
      <c r="AC984" s="7">
        <f>VLOOKUP(Table1[[#This Row],[Province_Number]],base[],15)</f>
        <v>0</v>
      </c>
    </row>
    <row r="985" spans="1:29" ht="16.5" hidden="1" thickTop="1" thickBot="1" x14ac:dyDescent="0.3">
      <c r="A985">
        <v>984</v>
      </c>
      <c r="B985" t="s">
        <v>2831</v>
      </c>
      <c r="C985" s="5"/>
      <c r="D985" s="5"/>
      <c r="E985" s="5"/>
      <c r="F985" s="5"/>
      <c r="G985" s="5"/>
      <c r="H985" s="5"/>
      <c r="I985" s="5" t="s">
        <v>25</v>
      </c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7" t="str">
        <f>VLOOKUP(Table1[[#This Row],[Province_Number]],WikiTable[],3)</f>
        <v>North America</v>
      </c>
      <c r="U985" s="7" t="str">
        <f>VLOOKUP(Table1[[#This Row],[Province_Number]],WikiTable[],4)</f>
        <v>Acadia / Northeastern America / Northern America</v>
      </c>
      <c r="V985" s="7" t="str">
        <f>VLOOKUP(Table1[[#This Row],[Province_Number]],WikiTable[],12)</f>
        <v>Gulf of St. Lawrence</v>
      </c>
      <c r="W985" s="7" t="str">
        <f>VLOOKUP(Table1[[#This Row],[Province_Number]],WikiTable[],11)</f>
        <v>Unknown</v>
      </c>
      <c r="X985" s="7" t="str">
        <f>VLOOKUP(Table1[[#This Row],[Province_Number]],base[],3)</f>
        <v>FRA</v>
      </c>
      <c r="Y985" s="7">
        <f>VLOOKUP(Table1[[#This Row],[Province_Number]],base[],11)</f>
        <v>1</v>
      </c>
      <c r="Z985" s="7">
        <f>VLOOKUP(Table1[[#This Row],[Province_Number]],base[],12)</f>
        <v>1</v>
      </c>
      <c r="AA985" s="7">
        <f>VLOOKUP(Table1[[#This Row],[Province_Number]],base[],13)</f>
        <v>1</v>
      </c>
      <c r="AB985" s="7" t="str">
        <f>VLOOKUP(Table1[[#This Row],[Province_Number]],base[],14)</f>
        <v>Sipeknekatik</v>
      </c>
      <c r="AC985" s="7">
        <f>VLOOKUP(Table1[[#This Row],[Province_Number]],base[],15)</f>
        <v>0</v>
      </c>
    </row>
    <row r="986" spans="1:29" ht="16.5" hidden="1" thickTop="1" thickBot="1" x14ac:dyDescent="0.3">
      <c r="A986">
        <v>985</v>
      </c>
      <c r="B986" t="s">
        <v>2829</v>
      </c>
      <c r="C986" s="5"/>
      <c r="D986" s="5"/>
      <c r="E986" s="5"/>
      <c r="F986" s="5"/>
      <c r="G986" s="5"/>
      <c r="H986" s="5"/>
      <c r="I986" s="5" t="s">
        <v>25</v>
      </c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7" t="str">
        <f>VLOOKUP(Table1[[#This Row],[Province_Number]],WikiTable[],3)</f>
        <v>North America</v>
      </c>
      <c r="U986" s="7" t="str">
        <f>VLOOKUP(Table1[[#This Row],[Province_Number]],WikiTable[],4)</f>
        <v>Acadia / Northeastern America / Northern America</v>
      </c>
      <c r="V986" s="7" t="str">
        <f>VLOOKUP(Table1[[#This Row],[Province_Number]],WikiTable[],12)</f>
        <v>Gulf of St. Lawrence</v>
      </c>
      <c r="W986" s="7" t="str">
        <f>VLOOKUP(Table1[[#This Row],[Province_Number]],WikiTable[],11)</f>
        <v>Fish</v>
      </c>
      <c r="X986" s="7" t="str">
        <f>VLOOKUP(Table1[[#This Row],[Province_Number]],base[],3)</f>
        <v>FRA</v>
      </c>
      <c r="Y986" s="7">
        <f>VLOOKUP(Table1[[#This Row],[Province_Number]],base[],11)</f>
        <v>1</v>
      </c>
      <c r="Z986" s="7">
        <f>VLOOKUP(Table1[[#This Row],[Province_Number]],base[],12)</f>
        <v>1</v>
      </c>
      <c r="AA986" s="7">
        <f>VLOOKUP(Table1[[#This Row],[Province_Number]],base[],13)</f>
        <v>1</v>
      </c>
      <c r="AB986" s="7" t="str">
        <f>VLOOKUP(Table1[[#This Row],[Province_Number]],base[],14)</f>
        <v>Micmac</v>
      </c>
      <c r="AC986" s="7">
        <f>VLOOKUP(Table1[[#This Row],[Province_Number]],base[],15)</f>
        <v>0</v>
      </c>
    </row>
    <row r="987" spans="1:29" ht="16.5" hidden="1" thickTop="1" thickBot="1" x14ac:dyDescent="0.3">
      <c r="A987">
        <v>986</v>
      </c>
      <c r="B987" t="s">
        <v>2832</v>
      </c>
      <c r="C987" s="5"/>
      <c r="D987" s="5"/>
      <c r="E987" s="5"/>
      <c r="F987" s="5"/>
      <c r="G987" s="5"/>
      <c r="H987" s="5"/>
      <c r="I987" s="5" t="s">
        <v>25</v>
      </c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7" t="str">
        <f>VLOOKUP(Table1[[#This Row],[Province_Number]],WikiTable[],3)</f>
        <v>North America</v>
      </c>
      <c r="U987" s="7" t="str">
        <f>VLOOKUP(Table1[[#This Row],[Province_Number]],WikiTable[],4)</f>
        <v>Acadia / St Lawrence Basin / Northern America / Canada</v>
      </c>
      <c r="V987" s="7" t="str">
        <f>VLOOKUP(Table1[[#This Row],[Province_Number]],WikiTable[],12)</f>
        <v>Gulf of St. Lawrence</v>
      </c>
      <c r="W987" s="7" t="str">
        <f>VLOOKUP(Table1[[#This Row],[Province_Number]],WikiTable[],11)</f>
        <v>Unknown</v>
      </c>
      <c r="X987" s="7" t="str">
        <f>VLOOKUP(Table1[[#This Row],[Province_Number]],base[],3)</f>
        <v>FRA</v>
      </c>
      <c r="Y987" s="7">
        <f>VLOOKUP(Table1[[#This Row],[Province_Number]],base[],11)</f>
        <v>1</v>
      </c>
      <c r="Z987" s="7">
        <f>VLOOKUP(Table1[[#This Row],[Province_Number]],base[],12)</f>
        <v>1</v>
      </c>
      <c r="AA987" s="7">
        <f>VLOOKUP(Table1[[#This Row],[Province_Number]],base[],13)</f>
        <v>1</v>
      </c>
      <c r="AB987" s="7" t="str">
        <f>VLOOKUP(Table1[[#This Row],[Province_Number]],base[],14)</f>
        <v>Kespek</v>
      </c>
      <c r="AC987" s="7">
        <f>VLOOKUP(Table1[[#This Row],[Province_Number]],base[],15)</f>
        <v>0</v>
      </c>
    </row>
    <row r="988" spans="1:29" ht="16.5" hidden="1" thickTop="1" thickBot="1" x14ac:dyDescent="0.3">
      <c r="A988">
        <v>987</v>
      </c>
      <c r="B988" t="s">
        <v>1782</v>
      </c>
      <c r="C988" s="5" t="s">
        <v>979</v>
      </c>
      <c r="D988" s="5" t="s">
        <v>979</v>
      </c>
      <c r="E988" s="5" t="s">
        <v>979</v>
      </c>
      <c r="F988" s="5" t="s">
        <v>5856</v>
      </c>
      <c r="G988" s="5" t="s">
        <v>544</v>
      </c>
      <c r="H988" s="5">
        <v>1000</v>
      </c>
      <c r="I988" s="5" t="s">
        <v>25</v>
      </c>
      <c r="J988" s="5" t="s">
        <v>16</v>
      </c>
      <c r="K988" s="5"/>
      <c r="L988" s="5">
        <v>3</v>
      </c>
      <c r="M988" s="5">
        <v>4</v>
      </c>
      <c r="N988" s="5">
        <v>4</v>
      </c>
      <c r="O988" s="5" t="s">
        <v>6822</v>
      </c>
      <c r="P988" s="5" t="s">
        <v>4237</v>
      </c>
      <c r="Q988" s="5" t="s">
        <v>6857</v>
      </c>
      <c r="R988" s="5">
        <v>0</v>
      </c>
      <c r="S988" s="6" t="s">
        <v>4237</v>
      </c>
      <c r="T988" s="4" t="str">
        <f>VLOOKUP(Table1[[#This Row],[Province_Number]],WikiTable[],3)</f>
        <v>North America</v>
      </c>
      <c r="U988" s="4" t="str">
        <f>VLOOKUP(Table1[[#This Row],[Province_Number]],WikiTable[],4)</f>
        <v>St Lawrence Basin / Northern America / Canada</v>
      </c>
      <c r="V988" s="4" t="str">
        <f>VLOOKUP(Table1[[#This Row],[Province_Number]],WikiTable[],12)</f>
        <v>Ohio</v>
      </c>
      <c r="W988" s="7" t="str">
        <f>VLOOKUP(Table1[[#This Row],[Province_Number]],WikiTable[],11)</f>
        <v>Fur</v>
      </c>
      <c r="X988" s="4" t="str">
        <f>VLOOKUP(Table1[[#This Row],[Province_Number]],base[],3)</f>
        <v>HUR</v>
      </c>
      <c r="Y988" s="7">
        <f>VLOOKUP(Table1[[#This Row],[Province_Number]],base[],11)</f>
        <v>3</v>
      </c>
      <c r="Z988" s="7">
        <f>VLOOKUP(Table1[[#This Row],[Province_Number]],base[],12)</f>
        <v>2</v>
      </c>
      <c r="AA988" s="7">
        <f>VLOOKUP(Table1[[#This Row],[Province_Number]],base[],13)</f>
        <v>2</v>
      </c>
      <c r="AB988" s="7" t="str">
        <f>VLOOKUP(Table1[[#This Row],[Province_Number]],base[],14)</f>
        <v>Niagara</v>
      </c>
      <c r="AC988" s="7">
        <f>VLOOKUP(Table1[[#This Row],[Province_Number]],base[],15)</f>
        <v>0</v>
      </c>
    </row>
    <row r="989" spans="1:29" ht="16.5" hidden="1" thickTop="1" thickBot="1" x14ac:dyDescent="0.3">
      <c r="A989">
        <v>988</v>
      </c>
      <c r="B989" t="s">
        <v>1783</v>
      </c>
      <c r="C989" s="5" t="s">
        <v>979</v>
      </c>
      <c r="D989" s="5" t="s">
        <v>979</v>
      </c>
      <c r="E989" s="5" t="s">
        <v>979</v>
      </c>
      <c r="F989" s="5" t="s">
        <v>5856</v>
      </c>
      <c r="G989" s="5" t="s">
        <v>544</v>
      </c>
      <c r="H989" s="5">
        <v>1000</v>
      </c>
      <c r="I989" s="5" t="s">
        <v>25</v>
      </c>
      <c r="J989" s="5" t="s">
        <v>16</v>
      </c>
      <c r="K989" s="5"/>
      <c r="L989" s="5">
        <v>3</v>
      </c>
      <c r="M989" s="5">
        <v>3</v>
      </c>
      <c r="N989" s="5">
        <v>4</v>
      </c>
      <c r="O989" s="5" t="s">
        <v>6822</v>
      </c>
      <c r="P989" s="5" t="s">
        <v>4237</v>
      </c>
      <c r="Q989" s="5" t="s">
        <v>1783</v>
      </c>
      <c r="R989" s="5">
        <v>0</v>
      </c>
      <c r="S989" s="6" t="s">
        <v>4237</v>
      </c>
      <c r="T989" s="4" t="str">
        <f>VLOOKUP(Table1[[#This Row],[Province_Number]],WikiTable[],3)</f>
        <v>North America</v>
      </c>
      <c r="U989" s="4" t="str">
        <f>VLOOKUP(Table1[[#This Row],[Province_Number]],WikiTable[],4)</f>
        <v>St Lawrence Basin / Northern America / Canada</v>
      </c>
      <c r="V989" s="4" t="str">
        <f>VLOOKUP(Table1[[#This Row],[Province_Number]],WikiTable[],12)</f>
        <v>Ohio</v>
      </c>
      <c r="W989" s="7" t="str">
        <f>VLOOKUP(Table1[[#This Row],[Province_Number]],WikiTable[],11)</f>
        <v>Fur</v>
      </c>
      <c r="X989" s="4" t="str">
        <f>VLOOKUP(Table1[[#This Row],[Province_Number]],base[],3)</f>
        <v>HUR</v>
      </c>
      <c r="Y989" s="7">
        <f>VLOOKUP(Table1[[#This Row],[Province_Number]],base[],11)</f>
        <v>3</v>
      </c>
      <c r="Z989" s="7">
        <f>VLOOKUP(Table1[[#This Row],[Province_Number]],base[],12)</f>
        <v>2</v>
      </c>
      <c r="AA989" s="7">
        <f>VLOOKUP(Table1[[#This Row],[Province_Number]],base[],13)</f>
        <v>4</v>
      </c>
      <c r="AB989" s="7" t="str">
        <f>VLOOKUP(Table1[[#This Row],[Province_Number]],base[],14)</f>
        <v>Huron</v>
      </c>
      <c r="AC989" s="7">
        <f>VLOOKUP(Table1[[#This Row],[Province_Number]],base[],15)</f>
        <v>0</v>
      </c>
    </row>
    <row r="990" spans="1:29" ht="16.5" hidden="1" thickTop="1" thickBot="1" x14ac:dyDescent="0.3">
      <c r="A990">
        <v>989</v>
      </c>
      <c r="B990" t="s">
        <v>1784</v>
      </c>
      <c r="C990" s="5" t="s">
        <v>979</v>
      </c>
      <c r="D990" s="5" t="s">
        <v>979</v>
      </c>
      <c r="E990" s="5" t="s">
        <v>979</v>
      </c>
      <c r="F990" s="5" t="s">
        <v>5856</v>
      </c>
      <c r="G990" s="5" t="s">
        <v>544</v>
      </c>
      <c r="H990" s="5">
        <v>1000</v>
      </c>
      <c r="I990" s="5" t="s">
        <v>25</v>
      </c>
      <c r="J990" s="5" t="s">
        <v>16</v>
      </c>
      <c r="K990" s="5"/>
      <c r="L990" s="5">
        <v>2</v>
      </c>
      <c r="M990" s="5">
        <v>1</v>
      </c>
      <c r="N990" s="5">
        <v>3</v>
      </c>
      <c r="O990" s="5" t="s">
        <v>6821</v>
      </c>
      <c r="P990" s="5" t="s">
        <v>4237</v>
      </c>
      <c r="Q990" s="5" t="s">
        <v>1784</v>
      </c>
      <c r="R990" s="5">
        <v>0</v>
      </c>
      <c r="S990" s="6" t="s">
        <v>4237</v>
      </c>
      <c r="T990" s="4" t="str">
        <f>VLOOKUP(Table1[[#This Row],[Province_Number]],WikiTable[],3)</f>
        <v>North America</v>
      </c>
      <c r="U990" s="4" t="str">
        <f>VLOOKUP(Table1[[#This Row],[Province_Number]],WikiTable[],4)</f>
        <v>St Lawrence Basin / Northern America / Canada</v>
      </c>
      <c r="V990" s="4" t="str">
        <f>VLOOKUP(Table1[[#This Row],[Province_Number]],WikiTable[],12)</f>
        <v>Gulf of St. Lawrence</v>
      </c>
      <c r="W990" s="7" t="str">
        <f>VLOOKUP(Table1[[#This Row],[Province_Number]],WikiTable[],11)</f>
        <v>Grain</v>
      </c>
      <c r="X990" s="4" t="str">
        <f>VLOOKUP(Table1[[#This Row],[Province_Number]],base[],3)</f>
        <v>FRA</v>
      </c>
      <c r="Y990" s="7">
        <f>VLOOKUP(Table1[[#This Row],[Province_Number]],base[],11)</f>
        <v>1</v>
      </c>
      <c r="Z990" s="7">
        <f>VLOOKUP(Table1[[#This Row],[Province_Number]],base[],12)</f>
        <v>1</v>
      </c>
      <c r="AA990" s="7">
        <f>VLOOKUP(Table1[[#This Row],[Province_Number]],base[],13)</f>
        <v>1</v>
      </c>
      <c r="AB990" s="7" t="str">
        <f>VLOOKUP(Table1[[#This Row],[Province_Number]],base[],14)</f>
        <v>Ontario</v>
      </c>
      <c r="AC990" s="7">
        <f>VLOOKUP(Table1[[#This Row],[Province_Number]],base[],15)</f>
        <v>0</v>
      </c>
    </row>
    <row r="991" spans="1:29" ht="16.5" hidden="1" thickTop="1" thickBot="1" x14ac:dyDescent="0.3">
      <c r="A991">
        <v>990</v>
      </c>
      <c r="B991" t="s">
        <v>2835</v>
      </c>
      <c r="C991" s="5"/>
      <c r="D991" s="5"/>
      <c r="E991" s="5"/>
      <c r="F991" s="5"/>
      <c r="G991" s="5"/>
      <c r="H991" s="5"/>
      <c r="I991" s="5" t="s">
        <v>25</v>
      </c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7" t="str">
        <f>VLOOKUP(Table1[[#This Row],[Province_Number]],WikiTable[],3)</f>
        <v>North America</v>
      </c>
      <c r="U991" s="7" t="str">
        <f>VLOOKUP(Table1[[#This Row],[Province_Number]],WikiTable[],4)</f>
        <v>St Lawrence Basin / Northern America / Canada</v>
      </c>
      <c r="V991" s="7" t="str">
        <f>VLOOKUP(Table1[[#This Row],[Province_Number]],WikiTable[],12)</f>
        <v>Gulf of St. Lawrence</v>
      </c>
      <c r="W991" s="7" t="str">
        <f>VLOOKUP(Table1[[#This Row],[Province_Number]],WikiTable[],11)</f>
        <v>Unknown</v>
      </c>
      <c r="X991" s="7" t="str">
        <f>VLOOKUP(Table1[[#This Row],[Province_Number]],base[],3)</f>
        <v>FRA</v>
      </c>
      <c r="Y991" s="7">
        <f>VLOOKUP(Table1[[#This Row],[Province_Number]],base[],11)</f>
        <v>1</v>
      </c>
      <c r="Z991" s="7">
        <f>VLOOKUP(Table1[[#This Row],[Province_Number]],base[],12)</f>
        <v>1</v>
      </c>
      <c r="AA991" s="7">
        <f>VLOOKUP(Table1[[#This Row],[Province_Number]],base[],13)</f>
        <v>1</v>
      </c>
      <c r="AB991" s="7" t="str">
        <f>VLOOKUP(Table1[[#This Row],[Province_Number]],base[],14)</f>
        <v>Kwedech</v>
      </c>
      <c r="AC991" s="7">
        <f>VLOOKUP(Table1[[#This Row],[Province_Number]],base[],15)</f>
        <v>0</v>
      </c>
    </row>
    <row r="992" spans="1:29" ht="16.5" hidden="1" thickTop="1" thickBot="1" x14ac:dyDescent="0.3">
      <c r="A992">
        <v>991</v>
      </c>
      <c r="B992" t="s">
        <v>1786</v>
      </c>
      <c r="C992" s="5" t="s">
        <v>1059</v>
      </c>
      <c r="D992" s="5" t="s">
        <v>1059</v>
      </c>
      <c r="E992" s="5" t="s">
        <v>1059</v>
      </c>
      <c r="F992" s="5"/>
      <c r="G992" s="5"/>
      <c r="H992" s="5">
        <v>1000</v>
      </c>
      <c r="I992" s="5" t="s">
        <v>25</v>
      </c>
      <c r="J992" s="5" t="s">
        <v>16</v>
      </c>
      <c r="K992" s="5"/>
      <c r="L992" s="5"/>
      <c r="M992" s="5"/>
      <c r="N992" s="5"/>
      <c r="O992" s="5"/>
      <c r="P992" s="5"/>
      <c r="Q992" s="5"/>
      <c r="R992" s="5"/>
      <c r="S992" s="6"/>
      <c r="T992" s="4" t="str">
        <f>VLOOKUP(Table1[[#This Row],[Province_Number]],WikiTable[],3)</f>
        <v>North America</v>
      </c>
      <c r="U992" s="4" t="str">
        <f>VLOOKUP(Table1[[#This Row],[Province_Number]],WikiTable[],4)</f>
        <v>St Lawrence Basin / Northern America / Canada</v>
      </c>
      <c r="V992" s="4" t="str">
        <f>VLOOKUP(Table1[[#This Row],[Province_Number]],WikiTable[],12)</f>
        <v>Gulf of St. Lawrence</v>
      </c>
      <c r="W992" s="7" t="str">
        <f>VLOOKUP(Table1[[#This Row],[Province_Number]],WikiTable[],11)</f>
        <v>Fur</v>
      </c>
      <c r="X992" s="4" t="str">
        <f>VLOOKUP(Table1[[#This Row],[Province_Number]],base[],3)</f>
        <v>FRA</v>
      </c>
      <c r="Y992" s="7">
        <f>VLOOKUP(Table1[[#This Row],[Province_Number]],base[],11)</f>
        <v>1</v>
      </c>
      <c r="Z992" s="7">
        <f>VLOOKUP(Table1[[#This Row],[Province_Number]],base[],12)</f>
        <v>1</v>
      </c>
      <c r="AA992" s="7">
        <f>VLOOKUP(Table1[[#This Row],[Province_Number]],base[],13)</f>
        <v>1</v>
      </c>
      <c r="AB992" s="7" t="str">
        <f>VLOOKUP(Table1[[#This Row],[Province_Number]],base[],14)</f>
        <v>Nipissing</v>
      </c>
      <c r="AC992" s="7">
        <f>VLOOKUP(Table1[[#This Row],[Province_Number]],base[],15)</f>
        <v>0</v>
      </c>
    </row>
    <row r="993" spans="1:29" ht="16.5" hidden="1" thickTop="1" thickBot="1" x14ac:dyDescent="0.3">
      <c r="A993">
        <v>992</v>
      </c>
      <c r="B993" t="s">
        <v>1787</v>
      </c>
      <c r="C993" s="5" t="s">
        <v>1059</v>
      </c>
      <c r="D993" s="5" t="s">
        <v>1059</v>
      </c>
      <c r="E993" s="5" t="s">
        <v>1059</v>
      </c>
      <c r="F993" s="5"/>
      <c r="G993" s="5"/>
      <c r="H993" s="5">
        <v>1000</v>
      </c>
      <c r="I993" s="5" t="s">
        <v>25</v>
      </c>
      <c r="J993" s="5" t="s">
        <v>16</v>
      </c>
      <c r="K993" s="5"/>
      <c r="L993" s="5"/>
      <c r="M993" s="5"/>
      <c r="N993" s="5"/>
      <c r="O993" s="5"/>
      <c r="P993" s="5"/>
      <c r="Q993" s="5"/>
      <c r="R993" s="5"/>
      <c r="S993" s="6"/>
      <c r="T993" s="4" t="str">
        <f>VLOOKUP(Table1[[#This Row],[Province_Number]],WikiTable[],3)</f>
        <v>North America</v>
      </c>
      <c r="U993" s="4" t="str">
        <f>VLOOKUP(Table1[[#This Row],[Province_Number]],WikiTable[],4)</f>
        <v>St Lawrence Basin / Northern America / Canada</v>
      </c>
      <c r="V993" s="4" t="str">
        <f>VLOOKUP(Table1[[#This Row],[Province_Number]],WikiTable[],12)</f>
        <v>Gulf of St. Lawrence</v>
      </c>
      <c r="W993" s="7" t="str">
        <f>VLOOKUP(Table1[[#This Row],[Province_Number]],WikiTable[],11)</f>
        <v>Unknown</v>
      </c>
      <c r="X993" s="4" t="str">
        <f>VLOOKUP(Table1[[#This Row],[Province_Number]],base[],3)</f>
        <v>FRA</v>
      </c>
      <c r="Y993" s="7">
        <f>VLOOKUP(Table1[[#This Row],[Province_Number]],base[],11)</f>
        <v>1</v>
      </c>
      <c r="Z993" s="7">
        <f>VLOOKUP(Table1[[#This Row],[Province_Number]],base[],12)</f>
        <v>1</v>
      </c>
      <c r="AA993" s="7">
        <f>VLOOKUP(Table1[[#This Row],[Province_Number]],base[],13)</f>
        <v>1</v>
      </c>
      <c r="AB993" s="7" t="str">
        <f>VLOOKUP(Table1[[#This Row],[Province_Number]],base[],14)</f>
        <v>Algonquin</v>
      </c>
      <c r="AC993" s="7">
        <f>VLOOKUP(Table1[[#This Row],[Province_Number]],base[],15)</f>
        <v>0</v>
      </c>
    </row>
    <row r="994" spans="1:29" ht="16.5" hidden="1" thickTop="1" thickBot="1" x14ac:dyDescent="0.3">
      <c r="A994">
        <v>993</v>
      </c>
      <c r="B994" t="s">
        <v>2836</v>
      </c>
      <c r="C994" s="5"/>
      <c r="D994" s="5"/>
      <c r="E994" s="5"/>
      <c r="F994" s="5"/>
      <c r="G994" s="5"/>
      <c r="H994" s="5"/>
      <c r="I994" s="5" t="s">
        <v>25</v>
      </c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7" t="str">
        <f>VLOOKUP(Table1[[#This Row],[Province_Number]],WikiTable[],3)</f>
        <v>North America</v>
      </c>
      <c r="U994" s="7" t="str">
        <f>VLOOKUP(Table1[[#This Row],[Province_Number]],WikiTable[],4)</f>
        <v>St Lawrence Basin / Northern America / Canada</v>
      </c>
      <c r="V994" s="7" t="str">
        <f>VLOOKUP(Table1[[#This Row],[Province_Number]],WikiTable[],12)</f>
        <v>Gulf of St. Lawrence</v>
      </c>
      <c r="W994" s="7" t="str">
        <f>VLOOKUP(Table1[[#This Row],[Province_Number]],WikiTable[],11)</f>
        <v>Unknown</v>
      </c>
      <c r="X994" s="7" t="str">
        <f>VLOOKUP(Table1[[#This Row],[Province_Number]],base[],3)</f>
        <v>FRA</v>
      </c>
      <c r="Y994" s="7">
        <f>VLOOKUP(Table1[[#This Row],[Province_Number]],base[],11)</f>
        <v>2</v>
      </c>
      <c r="Z994" s="7">
        <f>VLOOKUP(Table1[[#This Row],[Province_Number]],base[],12)</f>
        <v>1</v>
      </c>
      <c r="AA994" s="7">
        <f>VLOOKUP(Table1[[#This Row],[Province_Number]],base[],13)</f>
        <v>1</v>
      </c>
      <c r="AB994" s="7" t="str">
        <f>VLOOKUP(Table1[[#This Row],[Province_Number]],base[],14)</f>
        <v>Hochelega</v>
      </c>
      <c r="AC994" s="7">
        <f>VLOOKUP(Table1[[#This Row],[Province_Number]],base[],15)</f>
        <v>0</v>
      </c>
    </row>
    <row r="995" spans="1:29" ht="16.5" hidden="1" thickTop="1" thickBot="1" x14ac:dyDescent="0.3">
      <c r="A995">
        <v>994</v>
      </c>
      <c r="B995" t="s">
        <v>2837</v>
      </c>
      <c r="C995" s="5"/>
      <c r="D995" s="5"/>
      <c r="E995" s="5"/>
      <c r="F995" s="5"/>
      <c r="G995" s="5"/>
      <c r="H995" s="5"/>
      <c r="I995" s="5" t="s">
        <v>25</v>
      </c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7" t="str">
        <f>VLOOKUP(Table1[[#This Row],[Province_Number]],WikiTable[],3)</f>
        <v>North America</v>
      </c>
      <c r="U995" s="7" t="str">
        <f>VLOOKUP(Table1[[#This Row],[Province_Number]],WikiTable[],4)</f>
        <v>St Lawrence Basin / Northern America / Canada</v>
      </c>
      <c r="V995" s="7" t="str">
        <f>VLOOKUP(Table1[[#This Row],[Province_Number]],WikiTable[],12)</f>
        <v>Gulf of St. Lawrence</v>
      </c>
      <c r="W995" s="7" t="str">
        <f>VLOOKUP(Table1[[#This Row],[Province_Number]],WikiTable[],11)</f>
        <v>Unknown</v>
      </c>
      <c r="X995" s="7" t="str">
        <f>VLOOKUP(Table1[[#This Row],[Province_Number]],base[],3)</f>
        <v>FRA</v>
      </c>
      <c r="Y995" s="7">
        <f>VLOOKUP(Table1[[#This Row],[Province_Number]],base[],11)</f>
        <v>2</v>
      </c>
      <c r="Z995" s="7">
        <f>VLOOKUP(Table1[[#This Row],[Province_Number]],base[],12)</f>
        <v>1</v>
      </c>
      <c r="AA995" s="7">
        <f>VLOOKUP(Table1[[#This Row],[Province_Number]],base[],13)</f>
        <v>2</v>
      </c>
      <c r="AB995" s="7" t="str">
        <f>VLOOKUP(Table1[[#This Row],[Province_Number]],base[],14)</f>
        <v>Stadacona</v>
      </c>
      <c r="AC995" s="7">
        <f>VLOOKUP(Table1[[#This Row],[Province_Number]],base[],15)</f>
        <v>0</v>
      </c>
    </row>
    <row r="996" spans="1:29" ht="16.5" hidden="1" thickTop="1" thickBot="1" x14ac:dyDescent="0.3">
      <c r="A996">
        <v>995</v>
      </c>
      <c r="B996" t="s">
        <v>2839</v>
      </c>
      <c r="C996" s="5"/>
      <c r="D996" s="5"/>
      <c r="E996" s="5"/>
      <c r="F996" s="5"/>
      <c r="G996" s="5"/>
      <c r="H996" s="5"/>
      <c r="I996" s="5" t="s">
        <v>25</v>
      </c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7" t="str">
        <f>VLOOKUP(Table1[[#This Row],[Province_Number]],WikiTable[],3)</f>
        <v>North America</v>
      </c>
      <c r="U996" s="7" t="str">
        <f>VLOOKUP(Table1[[#This Row],[Province_Number]],WikiTable[],4)</f>
        <v>St Lawrence Basin / Northern America / Canada</v>
      </c>
      <c r="V996" s="7" t="str">
        <f>VLOOKUP(Table1[[#This Row],[Province_Number]],WikiTable[],12)</f>
        <v>Gulf of St. Lawrence</v>
      </c>
      <c r="W996" s="7" t="str">
        <f>VLOOKUP(Table1[[#This Row],[Province_Number]],WikiTable[],11)</f>
        <v>Unknown</v>
      </c>
      <c r="X996" s="7" t="str">
        <f>VLOOKUP(Table1[[#This Row],[Province_Number]],base[],3)</f>
        <v>FRA</v>
      </c>
      <c r="Y996" s="7">
        <f>VLOOKUP(Table1[[#This Row],[Province_Number]],base[],11)</f>
        <v>1</v>
      </c>
      <c r="Z996" s="7">
        <f>VLOOKUP(Table1[[#This Row],[Province_Number]],base[],12)</f>
        <v>1</v>
      </c>
      <c r="AA996" s="7">
        <f>VLOOKUP(Table1[[#This Row],[Province_Number]],base[],13)</f>
        <v>1</v>
      </c>
      <c r="AB996" s="7" t="str">
        <f>VLOOKUP(Table1[[#This Row],[Province_Number]],base[],14)</f>
        <v>Tadoussac</v>
      </c>
      <c r="AC996" s="7">
        <f>VLOOKUP(Table1[[#This Row],[Province_Number]],base[],15)</f>
        <v>0</v>
      </c>
    </row>
    <row r="997" spans="1:29" ht="16.5" hidden="1" thickTop="1" thickBot="1" x14ac:dyDescent="0.3">
      <c r="A997">
        <v>996</v>
      </c>
      <c r="B997" t="s">
        <v>2840</v>
      </c>
      <c r="C997" s="5"/>
      <c r="D997" s="5"/>
      <c r="E997" s="5"/>
      <c r="F997" s="5"/>
      <c r="G997" s="5"/>
      <c r="H997" s="5"/>
      <c r="I997" s="5" t="s">
        <v>25</v>
      </c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7" t="str">
        <f>VLOOKUP(Table1[[#This Row],[Province_Number]],WikiTable[],3)</f>
        <v>North America</v>
      </c>
      <c r="U997" s="7" t="str">
        <f>VLOOKUP(Table1[[#This Row],[Province_Number]],WikiTable[],4)</f>
        <v>St Lawrence Basin / Northern America / Canada</v>
      </c>
      <c r="V997" s="7" t="str">
        <f>VLOOKUP(Table1[[#This Row],[Province_Number]],WikiTable[],12)</f>
        <v>Gulf of St. Lawrence</v>
      </c>
      <c r="W997" s="7" t="str">
        <f>VLOOKUP(Table1[[#This Row],[Province_Number]],WikiTable[],11)</f>
        <v>Unknown</v>
      </c>
      <c r="X997" s="7" t="str">
        <f>VLOOKUP(Table1[[#This Row],[Province_Number]],base[],3)</f>
        <v>FRA</v>
      </c>
      <c r="Y997" s="7">
        <f>VLOOKUP(Table1[[#This Row],[Province_Number]],base[],11)</f>
        <v>1</v>
      </c>
      <c r="Z997" s="7">
        <f>VLOOKUP(Table1[[#This Row],[Province_Number]],base[],12)</f>
        <v>1</v>
      </c>
      <c r="AA997" s="7">
        <f>VLOOKUP(Table1[[#This Row],[Province_Number]],base[],13)</f>
        <v>1</v>
      </c>
      <c r="AB997" s="7" t="str">
        <f>VLOOKUP(Table1[[#This Row],[Province_Number]],base[],14)</f>
        <v>Innu</v>
      </c>
      <c r="AC997" s="7">
        <f>VLOOKUP(Table1[[#This Row],[Province_Number]],base[],15)</f>
        <v>0</v>
      </c>
    </row>
    <row r="998" spans="1:29" ht="16.5" hidden="1" thickTop="1" thickBot="1" x14ac:dyDescent="0.3">
      <c r="A998">
        <v>997</v>
      </c>
      <c r="B998" t="s">
        <v>2841</v>
      </c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7" t="str">
        <f>VLOOKUP(Table1[[#This Row],[Province_Number]],WikiTable[],3)</f>
        <v>North America</v>
      </c>
      <c r="U998" s="7" t="str">
        <f>VLOOKUP(Table1[[#This Row],[Province_Number]],WikiTable[],4)</f>
        <v>Northern America</v>
      </c>
      <c r="V998" s="7" t="str">
        <f>VLOOKUP(Table1[[#This Row],[Province_Number]],WikiTable[],12)</f>
        <v>Hudson Bay</v>
      </c>
      <c r="W998" s="7" t="str">
        <f>VLOOKUP(Table1[[#This Row],[Province_Number]],WikiTable[],11)</f>
        <v>Unknown</v>
      </c>
      <c r="X998" s="7" t="str">
        <f>VLOOKUP(Table1[[#This Row],[Province_Number]],base[],3)</f>
        <v>FRA</v>
      </c>
      <c r="Y998" s="7">
        <f>VLOOKUP(Table1[[#This Row],[Province_Number]],base[],11)</f>
        <v>1</v>
      </c>
      <c r="Z998" s="7">
        <f>VLOOKUP(Table1[[#This Row],[Province_Number]],base[],12)</f>
        <v>1</v>
      </c>
      <c r="AA998" s="7">
        <f>VLOOKUP(Table1[[#This Row],[Province_Number]],base[],13)</f>
        <v>1</v>
      </c>
      <c r="AB998" s="7" t="str">
        <f>VLOOKUP(Table1[[#This Row],[Province_Number]],base[],14)</f>
        <v>Labrador</v>
      </c>
      <c r="AC998" s="7">
        <f>VLOOKUP(Table1[[#This Row],[Province_Number]],base[],15)</f>
        <v>0</v>
      </c>
    </row>
    <row r="999" spans="1:29" ht="16.5" hidden="1" thickTop="1" thickBot="1" x14ac:dyDescent="0.3">
      <c r="A999">
        <v>998</v>
      </c>
      <c r="B999" t="s">
        <v>2845</v>
      </c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7" t="str">
        <f>VLOOKUP(Table1[[#This Row],[Province_Number]],WikiTable[],3)</f>
        <v>North America</v>
      </c>
      <c r="U999" s="7" t="str">
        <f>VLOOKUP(Table1[[#This Row],[Province_Number]],WikiTable[],4)</f>
        <v>Hudson's Bay / Northern America</v>
      </c>
      <c r="V999" s="7" t="str">
        <f>VLOOKUP(Table1[[#This Row],[Province_Number]],WikiTable[],12)</f>
        <v>Hudson Bay</v>
      </c>
      <c r="W999" s="7" t="str">
        <f>VLOOKUP(Table1[[#This Row],[Province_Number]],WikiTable[],11)</f>
        <v>Unknown</v>
      </c>
      <c r="X999" s="7" t="str">
        <f>VLOOKUP(Table1[[#This Row],[Province_Number]],base[],3)</f>
        <v>GBR</v>
      </c>
      <c r="Y999" s="7">
        <f>VLOOKUP(Table1[[#This Row],[Province_Number]],base[],11)</f>
        <v>1</v>
      </c>
      <c r="Z999" s="7">
        <f>VLOOKUP(Table1[[#This Row],[Province_Number]],base[],12)</f>
        <v>1</v>
      </c>
      <c r="AA999" s="7">
        <f>VLOOKUP(Table1[[#This Row],[Province_Number]],base[],13)</f>
        <v>1</v>
      </c>
      <c r="AB999" s="7" t="str">
        <f>VLOOKUP(Table1[[#This Row],[Province_Number]],base[],14)</f>
        <v>Ungava</v>
      </c>
      <c r="AC999" s="7">
        <f>VLOOKUP(Table1[[#This Row],[Province_Number]],base[],15)</f>
        <v>0</v>
      </c>
    </row>
    <row r="1000" spans="1:29" ht="16.5" hidden="1" thickTop="1" thickBot="1" x14ac:dyDescent="0.3">
      <c r="A1000">
        <v>999</v>
      </c>
      <c r="B1000" t="s">
        <v>2847</v>
      </c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7" t="str">
        <f>VLOOKUP(Table1[[#This Row],[Province_Number]],WikiTable[],3)</f>
        <v>North America</v>
      </c>
      <c r="U1000" s="7" t="str">
        <f>VLOOKUP(Table1[[#This Row],[Province_Number]],WikiTable[],4)</f>
        <v>Hudson's Bay / Northern America</v>
      </c>
      <c r="V1000" s="7" t="str">
        <f>VLOOKUP(Table1[[#This Row],[Province_Number]],WikiTable[],12)</f>
        <v>Hudson Bay</v>
      </c>
      <c r="W1000" s="7" t="str">
        <f>VLOOKUP(Table1[[#This Row],[Province_Number]],WikiTable[],11)</f>
        <v>Unknown</v>
      </c>
      <c r="X1000" s="7" t="str">
        <f>VLOOKUP(Table1[[#This Row],[Province_Number]],base[],3)</f>
        <v>GBR</v>
      </c>
      <c r="Y1000" s="7">
        <f>VLOOKUP(Table1[[#This Row],[Province_Number]],base[],11)</f>
        <v>1</v>
      </c>
      <c r="Z1000" s="7">
        <f>VLOOKUP(Table1[[#This Row],[Province_Number]],base[],12)</f>
        <v>1</v>
      </c>
      <c r="AA1000" s="7">
        <f>VLOOKUP(Table1[[#This Row],[Province_Number]],base[],13)</f>
        <v>1</v>
      </c>
      <c r="AB1000" s="7" t="str">
        <f>VLOOKUP(Table1[[#This Row],[Province_Number]],base[],14)</f>
        <v>Nunavik</v>
      </c>
      <c r="AC1000" s="7">
        <f>VLOOKUP(Table1[[#This Row],[Province_Number]],base[],15)</f>
        <v>0</v>
      </c>
    </row>
    <row r="1001" spans="1:29" ht="16.5" hidden="1" thickTop="1" thickBot="1" x14ac:dyDescent="0.3">
      <c r="A1001">
        <v>1000</v>
      </c>
      <c r="B1001" t="s">
        <v>23</v>
      </c>
      <c r="C1001" s="5" t="s">
        <v>24</v>
      </c>
      <c r="D1001" s="5" t="s">
        <v>24</v>
      </c>
      <c r="E1001" s="5" t="s">
        <v>24</v>
      </c>
      <c r="F1001" s="5"/>
      <c r="G1001" s="5"/>
      <c r="H1001" s="5">
        <v>1000</v>
      </c>
      <c r="I1001" s="5" t="s">
        <v>25</v>
      </c>
      <c r="J1001" s="5" t="s">
        <v>16</v>
      </c>
      <c r="K1001" s="5"/>
      <c r="L1001" s="5">
        <v>1</v>
      </c>
      <c r="M1001" s="5">
        <v>2</v>
      </c>
      <c r="N1001" s="5">
        <v>1</v>
      </c>
      <c r="O1001" s="5"/>
      <c r="P1001" s="5"/>
      <c r="Q1001" s="5"/>
      <c r="R1001" s="5"/>
      <c r="S1001" s="6"/>
      <c r="T1001" s="4" t="str">
        <f>VLOOKUP(Table1[[#This Row],[Province_Number]],WikiTable[],3)</f>
        <v>North America</v>
      </c>
      <c r="U1001" s="4" t="str">
        <f>VLOOKUP(Table1[[#This Row],[Province_Number]],WikiTable[],4)</f>
        <v>Hudson's Bay / Northern America</v>
      </c>
      <c r="V1001" s="4" t="str">
        <f>VLOOKUP(Table1[[#This Row],[Province_Number]],WikiTable[],12)</f>
        <v>Hudson Bay</v>
      </c>
      <c r="W1001" s="7" t="str">
        <f>VLOOKUP(Table1[[#This Row],[Province_Number]],WikiTable[],11)</f>
        <v>Unknown</v>
      </c>
      <c r="X1001" s="4" t="str">
        <f>VLOOKUP(Table1[[#This Row],[Province_Number]],base[],3)</f>
        <v>ENG</v>
      </c>
      <c r="Y1001" s="7">
        <f>VLOOKUP(Table1[[#This Row],[Province_Number]],base[],11)</f>
        <v>1</v>
      </c>
      <c r="Z1001" s="7">
        <f>VLOOKUP(Table1[[#This Row],[Province_Number]],base[],12)</f>
        <v>1</v>
      </c>
      <c r="AA1001" s="7">
        <f>VLOOKUP(Table1[[#This Row],[Province_Number]],base[],13)</f>
        <v>1</v>
      </c>
      <c r="AB1001" s="7" t="str">
        <f>VLOOKUP(Table1[[#This Row],[Province_Number]],base[],14)</f>
        <v>Cree</v>
      </c>
      <c r="AC1001" s="7">
        <f>VLOOKUP(Table1[[#This Row],[Province_Number]],base[],15)</f>
        <v>0</v>
      </c>
    </row>
    <row r="1002" spans="1:29" ht="16.5" hidden="1" thickTop="1" thickBot="1" x14ac:dyDescent="0.3">
      <c r="A1002">
        <v>1001</v>
      </c>
      <c r="B1002" t="s">
        <v>26</v>
      </c>
      <c r="C1002" s="5" t="s">
        <v>27</v>
      </c>
      <c r="D1002" s="5" t="s">
        <v>27</v>
      </c>
      <c r="E1002" s="5" t="s">
        <v>27</v>
      </c>
      <c r="F1002" s="5"/>
      <c r="G1002" s="5"/>
      <c r="H1002" s="5">
        <v>1000</v>
      </c>
      <c r="I1002" s="5" t="s">
        <v>25</v>
      </c>
      <c r="J1002" s="5" t="s">
        <v>16</v>
      </c>
      <c r="K1002" s="5"/>
      <c r="L1002" s="5">
        <v>2</v>
      </c>
      <c r="M1002" s="5">
        <v>1</v>
      </c>
      <c r="N1002" s="5">
        <v>2</v>
      </c>
      <c r="O1002" s="5"/>
      <c r="P1002" s="5"/>
      <c r="Q1002" s="5"/>
      <c r="R1002" s="5"/>
      <c r="S1002" s="6"/>
      <c r="T1002" s="4" t="str">
        <f>VLOOKUP(Table1[[#This Row],[Province_Number]],WikiTable[],3)</f>
        <v>North America</v>
      </c>
      <c r="U1002" s="4" t="str">
        <f>VLOOKUP(Table1[[#This Row],[Province_Number]],WikiTable[],4)</f>
        <v>St Lawrence Basin / Northern America / Canada</v>
      </c>
      <c r="V1002" s="4" t="str">
        <f>VLOOKUP(Table1[[#This Row],[Province_Number]],WikiTable[],12)</f>
        <v>Ohio</v>
      </c>
      <c r="W1002" s="7" t="str">
        <f>VLOOKUP(Table1[[#This Row],[Province_Number]],WikiTable[],11)</f>
        <v>Unknown</v>
      </c>
      <c r="X1002" s="4" t="str">
        <f>VLOOKUP(Table1[[#This Row],[Province_Number]],base[],3)</f>
        <v>FRA</v>
      </c>
      <c r="Y1002" s="7">
        <f>VLOOKUP(Table1[[#This Row],[Province_Number]],base[],11)</f>
        <v>1</v>
      </c>
      <c r="Z1002" s="7">
        <f>VLOOKUP(Table1[[#This Row],[Province_Number]],base[],12)</f>
        <v>1</v>
      </c>
      <c r="AA1002" s="7">
        <f>VLOOKUP(Table1[[#This Row],[Province_Number]],base[],13)</f>
        <v>1</v>
      </c>
      <c r="AB1002" s="7" t="str">
        <f>VLOOKUP(Table1[[#This Row],[Province_Number]],base[],14)</f>
        <v>Sault</v>
      </c>
      <c r="AC1002" s="7">
        <f>VLOOKUP(Table1[[#This Row],[Province_Number]],base[],15)</f>
        <v>0</v>
      </c>
    </row>
    <row r="1003" spans="1:29" ht="16.5" hidden="1" thickTop="1" thickBot="1" x14ac:dyDescent="0.3">
      <c r="A1003">
        <v>1002</v>
      </c>
      <c r="B1003" t="s">
        <v>28</v>
      </c>
      <c r="C1003" s="5" t="s">
        <v>24</v>
      </c>
      <c r="D1003" s="5" t="s">
        <v>24</v>
      </c>
      <c r="E1003" s="5" t="s">
        <v>24</v>
      </c>
      <c r="F1003" s="5"/>
      <c r="G1003" s="5"/>
      <c r="H1003" s="5">
        <v>1000</v>
      </c>
      <c r="I1003" s="5" t="s">
        <v>25</v>
      </c>
      <c r="J1003" s="5" t="s">
        <v>16</v>
      </c>
      <c r="K1003" s="5"/>
      <c r="L1003" s="5">
        <v>1</v>
      </c>
      <c r="M1003" s="5">
        <v>1</v>
      </c>
      <c r="N1003" s="5">
        <v>2</v>
      </c>
      <c r="O1003" s="5"/>
      <c r="P1003" s="5"/>
      <c r="Q1003" s="5"/>
      <c r="R1003" s="5"/>
      <c r="S1003" s="6"/>
      <c r="T1003" s="4" t="str">
        <f>VLOOKUP(Table1[[#This Row],[Province_Number]],WikiTable[],3)</f>
        <v>North America</v>
      </c>
      <c r="U1003" s="4" t="str">
        <f>VLOOKUP(Table1[[#This Row],[Province_Number]],WikiTable[],4)</f>
        <v>Hudson's Bay / Northern America</v>
      </c>
      <c r="V1003" s="4" t="str">
        <f>VLOOKUP(Table1[[#This Row],[Province_Number]],WikiTable[],12)</f>
        <v>Hudson Bay</v>
      </c>
      <c r="W1003" s="7" t="str">
        <f>VLOOKUP(Table1[[#This Row],[Province_Number]],WikiTable[],11)</f>
        <v>Fur</v>
      </c>
      <c r="X1003" s="4" t="str">
        <f>VLOOKUP(Table1[[#This Row],[Province_Number]],base[],3)</f>
        <v>FRA</v>
      </c>
      <c r="Y1003" s="7">
        <f>VLOOKUP(Table1[[#This Row],[Province_Number]],base[],11)</f>
        <v>1</v>
      </c>
      <c r="Z1003" s="7">
        <f>VLOOKUP(Table1[[#This Row],[Province_Number]],base[],12)</f>
        <v>1</v>
      </c>
      <c r="AA1003" s="7">
        <f>VLOOKUP(Table1[[#This Row],[Province_Number]],base[],13)</f>
        <v>1</v>
      </c>
      <c r="AB1003" s="7" t="str">
        <f>VLOOKUP(Table1[[#This Row],[Province_Number]],base[],14)</f>
        <v>Abitbi</v>
      </c>
      <c r="AC1003" s="7">
        <f>VLOOKUP(Table1[[#This Row],[Province_Number]],base[],15)</f>
        <v>0</v>
      </c>
    </row>
    <row r="1004" spans="1:29" ht="16.5" hidden="1" thickTop="1" thickBot="1" x14ac:dyDescent="0.3">
      <c r="A1004">
        <v>1003</v>
      </c>
      <c r="B1004" t="s">
        <v>29</v>
      </c>
      <c r="C1004" s="5" t="s">
        <v>24</v>
      </c>
      <c r="D1004" s="5" t="s">
        <v>24</v>
      </c>
      <c r="E1004" s="5" t="s">
        <v>24</v>
      </c>
      <c r="F1004" s="5"/>
      <c r="G1004" s="5"/>
      <c r="H1004" s="5">
        <v>1000</v>
      </c>
      <c r="I1004" s="5" t="s">
        <v>25</v>
      </c>
      <c r="J1004" s="5" t="s">
        <v>16</v>
      </c>
      <c r="K1004" s="5"/>
      <c r="L1004" s="5">
        <v>1</v>
      </c>
      <c r="M1004" s="5">
        <v>1</v>
      </c>
      <c r="N1004" s="5">
        <v>2</v>
      </c>
      <c r="O1004" s="5"/>
      <c r="P1004" s="5"/>
      <c r="Q1004" s="5"/>
      <c r="R1004" s="5"/>
      <c r="S1004" s="6"/>
      <c r="T1004" s="4" t="str">
        <f>VLOOKUP(Table1[[#This Row],[Province_Number]],WikiTable[],3)</f>
        <v>North America</v>
      </c>
      <c r="U1004" s="4" t="str">
        <f>VLOOKUP(Table1[[#This Row],[Province_Number]],WikiTable[],4)</f>
        <v>Hudson's Bay / Northern America</v>
      </c>
      <c r="V1004" s="4" t="str">
        <f>VLOOKUP(Table1[[#This Row],[Province_Number]],WikiTable[],12)</f>
        <v>Hudson Bay</v>
      </c>
      <c r="W1004" s="7" t="str">
        <f>VLOOKUP(Table1[[#This Row],[Province_Number]],WikiTable[],11)</f>
        <v>Unknown</v>
      </c>
      <c r="X1004" s="4" t="str">
        <f>VLOOKUP(Table1[[#This Row],[Province_Number]],base[],3)</f>
        <v>ENG</v>
      </c>
      <c r="Y1004" s="7">
        <f>VLOOKUP(Table1[[#This Row],[Province_Number]],base[],11)</f>
        <v>1</v>
      </c>
      <c r="Z1004" s="7">
        <f>VLOOKUP(Table1[[#This Row],[Province_Number]],base[],12)</f>
        <v>1</v>
      </c>
      <c r="AA1004" s="7">
        <f>VLOOKUP(Table1[[#This Row],[Province_Number]],base[],13)</f>
        <v>1</v>
      </c>
      <c r="AB1004" s="7" t="str">
        <f>VLOOKUP(Table1[[#This Row],[Province_Number]],base[],14)</f>
        <v>Moose Cree</v>
      </c>
      <c r="AC1004" s="7">
        <f>VLOOKUP(Table1[[#This Row],[Province_Number]],base[],15)</f>
        <v>0</v>
      </c>
    </row>
    <row r="1005" spans="1:29" ht="16.5" hidden="1" thickTop="1" thickBot="1" x14ac:dyDescent="0.3">
      <c r="A1005">
        <v>1004</v>
      </c>
      <c r="B1005" t="s">
        <v>2848</v>
      </c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6"/>
      <c r="T1005" s="7" t="str">
        <f>VLOOKUP(Table1[[#This Row],[Province_Number]],WikiTable[],3)</f>
        <v>North America</v>
      </c>
      <c r="U1005" s="7" t="str">
        <f>VLOOKUP(Table1[[#This Row],[Province_Number]],WikiTable[],4)</f>
        <v>Hudson's Bay / Northern America</v>
      </c>
      <c r="V1005" s="7" t="str">
        <f>VLOOKUP(Table1[[#This Row],[Province_Number]],WikiTable[],12)</f>
        <v>Hudson Bay</v>
      </c>
      <c r="W1005" s="7" t="str">
        <f>VLOOKUP(Table1[[#This Row],[Province_Number]],WikiTable[],11)</f>
        <v>Unknown</v>
      </c>
      <c r="X1005" s="7" t="str">
        <f>VLOOKUP(Table1[[#This Row],[Province_Number]],base[],3)</f>
        <v>ENG</v>
      </c>
      <c r="Y1005" s="7">
        <f>VLOOKUP(Table1[[#This Row],[Province_Number]],base[],11)</f>
        <v>1</v>
      </c>
      <c r="Z1005" s="7">
        <f>VLOOKUP(Table1[[#This Row],[Province_Number]],base[],12)</f>
        <v>1</v>
      </c>
      <c r="AA1005" s="7">
        <f>VLOOKUP(Table1[[#This Row],[Province_Number]],base[],13)</f>
        <v>1</v>
      </c>
      <c r="AB1005" s="7" t="str">
        <f>VLOOKUP(Table1[[#This Row],[Province_Number]],base[],14)</f>
        <v>Attawapiskat</v>
      </c>
      <c r="AC1005" s="7">
        <f>VLOOKUP(Table1[[#This Row],[Province_Number]],base[],15)</f>
        <v>0</v>
      </c>
    </row>
    <row r="1006" spans="1:29" ht="16.5" hidden="1" thickTop="1" thickBot="1" x14ac:dyDescent="0.3">
      <c r="A1006">
        <v>1005</v>
      </c>
      <c r="B1006" t="s">
        <v>2849</v>
      </c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6"/>
      <c r="T1006" s="7" t="str">
        <f>VLOOKUP(Table1[[#This Row],[Province_Number]],WikiTable[],3)</f>
        <v>North America</v>
      </c>
      <c r="U1006" s="7" t="str">
        <f>VLOOKUP(Table1[[#This Row],[Province_Number]],WikiTable[],4)</f>
        <v>Hudson's Bay / Northern America</v>
      </c>
      <c r="V1006" s="7" t="str">
        <f>VLOOKUP(Table1[[#This Row],[Province_Number]],WikiTable[],12)</f>
        <v>Hudson Bay</v>
      </c>
      <c r="W1006" s="7" t="str">
        <f>VLOOKUP(Table1[[#This Row],[Province_Number]],WikiTable[],11)</f>
        <v>Unknown</v>
      </c>
      <c r="X1006" s="7" t="str">
        <f>VLOOKUP(Table1[[#This Row],[Province_Number]],base[],3)</f>
        <v>ENG</v>
      </c>
      <c r="Y1006" s="7">
        <f>VLOOKUP(Table1[[#This Row],[Province_Number]],base[],11)</f>
        <v>1</v>
      </c>
      <c r="Z1006" s="7">
        <f>VLOOKUP(Table1[[#This Row],[Province_Number]],base[],12)</f>
        <v>1</v>
      </c>
      <c r="AA1006" s="7">
        <f>VLOOKUP(Table1[[#This Row],[Province_Number]],base[],13)</f>
        <v>1</v>
      </c>
      <c r="AB1006" s="7" t="str">
        <f>VLOOKUP(Table1[[#This Row],[Province_Number]],base[],14)</f>
        <v>Swampy Cree</v>
      </c>
      <c r="AC1006" s="7">
        <f>VLOOKUP(Table1[[#This Row],[Province_Number]],base[],15)</f>
        <v>0</v>
      </c>
    </row>
    <row r="1007" spans="1:29" ht="16.5" hidden="1" thickTop="1" thickBot="1" x14ac:dyDescent="0.3">
      <c r="A1007">
        <v>1006</v>
      </c>
      <c r="B1007" t="s">
        <v>2851</v>
      </c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6"/>
      <c r="T1007" s="7" t="str">
        <f>VLOOKUP(Table1[[#This Row],[Province_Number]],WikiTable[],3)</f>
        <v>North America</v>
      </c>
      <c r="U1007" s="7" t="str">
        <f>VLOOKUP(Table1[[#This Row],[Province_Number]],WikiTable[],4)</f>
        <v>Hudson's Bay / Northern America</v>
      </c>
      <c r="V1007" s="7" t="str">
        <f>VLOOKUP(Table1[[#This Row],[Province_Number]],WikiTable[],12)</f>
        <v>Hudson Bay</v>
      </c>
      <c r="W1007" s="7" t="str">
        <f>VLOOKUP(Table1[[#This Row],[Province_Number]],WikiTable[],11)</f>
        <v>Unknown</v>
      </c>
      <c r="X1007" s="7" t="str">
        <f>VLOOKUP(Table1[[#This Row],[Province_Number]],base[],3)</f>
        <v>GBR</v>
      </c>
      <c r="Y1007" s="7">
        <f>VLOOKUP(Table1[[#This Row],[Province_Number]],base[],11)</f>
        <v>1</v>
      </c>
      <c r="Z1007" s="7">
        <f>VLOOKUP(Table1[[#This Row],[Province_Number]],base[],12)</f>
        <v>1</v>
      </c>
      <c r="AA1007" s="7">
        <f>VLOOKUP(Table1[[#This Row],[Province_Number]],base[],13)</f>
        <v>1</v>
      </c>
      <c r="AB1007" s="7" t="str">
        <f>VLOOKUP(Table1[[#This Row],[Province_Number]],base[],14)</f>
        <v>Chipewyan</v>
      </c>
      <c r="AC1007" s="7">
        <f>VLOOKUP(Table1[[#This Row],[Province_Number]],base[],15)</f>
        <v>0</v>
      </c>
    </row>
    <row r="1008" spans="1:29" ht="16.5" hidden="1" thickTop="1" thickBot="1" x14ac:dyDescent="0.3">
      <c r="A1008">
        <v>1007</v>
      </c>
      <c r="B1008" t="s">
        <v>30</v>
      </c>
      <c r="C1008" s="5" t="s">
        <v>27</v>
      </c>
      <c r="D1008" s="5" t="s">
        <v>27</v>
      </c>
      <c r="E1008" s="5" t="s">
        <v>27</v>
      </c>
      <c r="F1008" s="5"/>
      <c r="G1008" s="5"/>
      <c r="H1008" s="5">
        <v>1000</v>
      </c>
      <c r="I1008" s="5" t="s">
        <v>25</v>
      </c>
      <c r="J1008" s="5" t="s">
        <v>16</v>
      </c>
      <c r="K1008" s="5"/>
      <c r="L1008" s="5">
        <v>2</v>
      </c>
      <c r="M1008" s="5">
        <v>2</v>
      </c>
      <c r="N1008" s="5">
        <v>1</v>
      </c>
      <c r="O1008" s="5"/>
      <c r="P1008" s="5"/>
      <c r="Q1008" s="5"/>
      <c r="R1008" s="5"/>
      <c r="S1008" s="6"/>
      <c r="T1008" s="4" t="str">
        <f>VLOOKUP(Table1[[#This Row],[Province_Number]],WikiTable[],3)</f>
        <v>North America</v>
      </c>
      <c r="U1008" s="4" t="str">
        <f>VLOOKUP(Table1[[#This Row],[Province_Number]],WikiTable[],4)</f>
        <v>St Lawrence Basin / Northern America / Canada</v>
      </c>
      <c r="V1008" s="4" t="str">
        <f>VLOOKUP(Table1[[#This Row],[Province_Number]],WikiTable[],12)</f>
        <v>Ohio</v>
      </c>
      <c r="W1008" s="7" t="str">
        <f>VLOOKUP(Table1[[#This Row],[Province_Number]],WikiTable[],11)</f>
        <v>Unknown</v>
      </c>
      <c r="X1008" s="4" t="str">
        <f>VLOOKUP(Table1[[#This Row],[Province_Number]],base[],3)</f>
        <v>OJI</v>
      </c>
      <c r="Y1008" s="7">
        <f>VLOOKUP(Table1[[#This Row],[Province_Number]],base[],11)</f>
        <v>1</v>
      </c>
      <c r="Z1008" s="7">
        <f>VLOOKUP(Table1[[#This Row],[Province_Number]],base[],12)</f>
        <v>1</v>
      </c>
      <c r="AA1008" s="7">
        <f>VLOOKUP(Table1[[#This Row],[Province_Number]],base[],13)</f>
        <v>1</v>
      </c>
      <c r="AB1008" s="7" t="str">
        <f>VLOOKUP(Table1[[#This Row],[Province_Number]],base[],14)</f>
        <v>Ojibwa</v>
      </c>
      <c r="AC1008" s="7">
        <f>VLOOKUP(Table1[[#This Row],[Province_Number]],base[],15)</f>
        <v>0</v>
      </c>
    </row>
    <row r="1009" spans="1:29" ht="16.5" hidden="1" thickTop="1" thickBot="1" x14ac:dyDescent="0.3">
      <c r="A1009">
        <v>1008</v>
      </c>
      <c r="B1009" t="s">
        <v>31</v>
      </c>
      <c r="C1009" s="5" t="s">
        <v>32</v>
      </c>
      <c r="D1009" s="5" t="s">
        <v>32</v>
      </c>
      <c r="E1009" s="5" t="s">
        <v>32</v>
      </c>
      <c r="F1009" s="5" t="s">
        <v>5148</v>
      </c>
      <c r="G1009" s="5" t="s">
        <v>544</v>
      </c>
      <c r="H1009" s="5">
        <v>1000</v>
      </c>
      <c r="I1009" s="5" t="s">
        <v>25</v>
      </c>
      <c r="J1009" s="5" t="s">
        <v>16</v>
      </c>
      <c r="K1009" s="5"/>
      <c r="L1009" s="5">
        <v>1</v>
      </c>
      <c r="M1009" s="5">
        <v>1</v>
      </c>
      <c r="N1009" s="5">
        <v>1</v>
      </c>
      <c r="O1009" s="5" t="s">
        <v>6821</v>
      </c>
      <c r="P1009" s="5" t="s">
        <v>4237</v>
      </c>
      <c r="Q1009" s="5" t="s">
        <v>2853</v>
      </c>
      <c r="R1009" s="5">
        <v>0</v>
      </c>
      <c r="S1009" s="6" t="s">
        <v>6850</v>
      </c>
      <c r="T1009" s="4" t="str">
        <f>VLOOKUP(Table1[[#This Row],[Province_Number]],WikiTable[],3)</f>
        <v>North America</v>
      </c>
      <c r="U1009" s="4" t="str">
        <f>VLOOKUP(Table1[[#This Row],[Province_Number]],WikiTable[],4)</f>
        <v>Hudson's Bay / Northern America</v>
      </c>
      <c r="V1009" s="4" t="str">
        <f>VLOOKUP(Table1[[#This Row],[Province_Number]],WikiTable[],12)</f>
        <v>Hudson Bay</v>
      </c>
      <c r="W1009" s="7" t="str">
        <f>VLOOKUP(Table1[[#This Row],[Province_Number]],WikiTable[],11)</f>
        <v>Unknown</v>
      </c>
      <c r="X1009" s="4" t="str">
        <f>VLOOKUP(Table1[[#This Row],[Province_Number]],base[],3)</f>
        <v>FRA</v>
      </c>
      <c r="Y1009" s="7">
        <f>VLOOKUP(Table1[[#This Row],[Province_Number]],base[],11)</f>
        <v>1</v>
      </c>
      <c r="Z1009" s="7">
        <f>VLOOKUP(Table1[[#This Row],[Province_Number]],base[],12)</f>
        <v>1</v>
      </c>
      <c r="AA1009" s="7">
        <f>VLOOKUP(Table1[[#This Row],[Province_Number]],base[],13)</f>
        <v>1</v>
      </c>
      <c r="AB1009" s="7" t="str">
        <f>VLOOKUP(Table1[[#This Row],[Province_Number]],base[],14)</f>
        <v>Manitoba</v>
      </c>
      <c r="AC1009" s="7">
        <f>VLOOKUP(Table1[[#This Row],[Province_Number]],base[],15)</f>
        <v>0</v>
      </c>
    </row>
    <row r="1010" spans="1:29" ht="16.5" hidden="1" thickTop="1" thickBot="1" x14ac:dyDescent="0.3">
      <c r="A1010">
        <v>1009</v>
      </c>
      <c r="B1010" t="s">
        <v>2852</v>
      </c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6"/>
      <c r="T1010" s="7" t="str">
        <f>VLOOKUP(Table1[[#This Row],[Province_Number]],WikiTable[],3)</f>
        <v>North America</v>
      </c>
      <c r="U1010" s="7" t="str">
        <f>VLOOKUP(Table1[[#This Row],[Province_Number]],WikiTable[],4)</f>
        <v>Hudson's Bay / Northern America</v>
      </c>
      <c r="V1010" s="7" t="str">
        <f>VLOOKUP(Table1[[#This Row],[Province_Number]],WikiTable[],12)</f>
        <v>Hudson Bay</v>
      </c>
      <c r="W1010" s="7" t="str">
        <f>VLOOKUP(Table1[[#This Row],[Province_Number]],WikiTable[],11)</f>
        <v>Unknown</v>
      </c>
      <c r="X1010" s="7" t="str">
        <f>VLOOKUP(Table1[[#This Row],[Province_Number]],base[],3)</f>
        <v>GBR</v>
      </c>
      <c r="Y1010" s="7">
        <f>VLOOKUP(Table1[[#This Row],[Province_Number]],base[],11)</f>
        <v>1</v>
      </c>
      <c r="Z1010" s="7">
        <f>VLOOKUP(Table1[[#This Row],[Province_Number]],base[],12)</f>
        <v>1</v>
      </c>
      <c r="AA1010" s="7">
        <f>VLOOKUP(Table1[[#This Row],[Province_Number]],base[],13)</f>
        <v>1</v>
      </c>
      <c r="AB1010" s="7" t="str">
        <f>VLOOKUP(Table1[[#This Row],[Province_Number]],base[],14)</f>
        <v>Manitoba</v>
      </c>
      <c r="AC1010" s="7">
        <f>VLOOKUP(Table1[[#This Row],[Province_Number]],base[],15)</f>
        <v>0</v>
      </c>
    </row>
    <row r="1011" spans="1:29" ht="16.5" hidden="1" thickTop="1" thickBot="1" x14ac:dyDescent="0.3">
      <c r="A1011">
        <v>1010</v>
      </c>
      <c r="B1011" t="s">
        <v>2853</v>
      </c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6"/>
      <c r="T1011" s="7" t="str">
        <f>VLOOKUP(Table1[[#This Row],[Province_Number]],WikiTable[],3)</f>
        <v>North America</v>
      </c>
      <c r="U1011" s="7" t="str">
        <f>VLOOKUP(Table1[[#This Row],[Province_Number]],WikiTable[],4)</f>
        <v>Hudson's Bay / Northern America</v>
      </c>
      <c r="V1011" s="7" t="str">
        <f>VLOOKUP(Table1[[#This Row],[Province_Number]],WikiTable[],12)</f>
        <v>Hudson Bay</v>
      </c>
      <c r="W1011" s="7" t="str">
        <f>VLOOKUP(Table1[[#This Row],[Province_Number]],WikiTable[],11)</f>
        <v>Unknown</v>
      </c>
      <c r="X1011" s="7" t="str">
        <f>VLOOKUP(Table1[[#This Row],[Province_Number]],base[],3)</f>
        <v>FRA</v>
      </c>
      <c r="Y1011" s="7">
        <f>VLOOKUP(Table1[[#This Row],[Province_Number]],base[],11)</f>
        <v>1</v>
      </c>
      <c r="Z1011" s="7">
        <f>VLOOKUP(Table1[[#This Row],[Province_Number]],base[],12)</f>
        <v>1</v>
      </c>
      <c r="AA1011" s="7">
        <f>VLOOKUP(Table1[[#This Row],[Province_Number]],base[],13)</f>
        <v>1</v>
      </c>
      <c r="AB1011" s="7" t="str">
        <f>VLOOKUP(Table1[[#This Row],[Province_Number]],base[],14)</f>
        <v>Manitoba</v>
      </c>
      <c r="AC1011" s="7">
        <f>VLOOKUP(Table1[[#This Row],[Province_Number]],base[],15)</f>
        <v>0</v>
      </c>
    </row>
    <row r="1012" spans="1:29" ht="16.5" hidden="1" thickTop="1" thickBot="1" x14ac:dyDescent="0.3">
      <c r="A1012">
        <v>1011</v>
      </c>
      <c r="B1012" t="s">
        <v>2854</v>
      </c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6"/>
      <c r="T1012" s="7" t="str">
        <f>VLOOKUP(Table1[[#This Row],[Province_Number]],WikiTable[],3)</f>
        <v>North America</v>
      </c>
      <c r="U1012" s="7" t="str">
        <f>VLOOKUP(Table1[[#This Row],[Province_Number]],WikiTable[],4)</f>
        <v>Hudson's Bay / Northern America</v>
      </c>
      <c r="V1012" s="7" t="str">
        <f>VLOOKUP(Table1[[#This Row],[Province_Number]],WikiTable[],12)</f>
        <v>Hudson Bay</v>
      </c>
      <c r="W1012" s="7" t="str">
        <f>VLOOKUP(Table1[[#This Row],[Province_Number]],WikiTable[],11)</f>
        <v>Unknown</v>
      </c>
      <c r="X1012" s="7" t="str">
        <f>VLOOKUP(Table1[[#This Row],[Province_Number]],base[],3)</f>
        <v>GBR</v>
      </c>
      <c r="Y1012" s="7">
        <f>VLOOKUP(Table1[[#This Row],[Province_Number]],base[],11)</f>
        <v>1</v>
      </c>
      <c r="Z1012" s="7">
        <f>VLOOKUP(Table1[[#This Row],[Province_Number]],base[],12)</f>
        <v>1</v>
      </c>
      <c r="AA1012" s="7">
        <f>VLOOKUP(Table1[[#This Row],[Province_Number]],base[],13)</f>
        <v>1</v>
      </c>
      <c r="AB1012" s="7" t="str">
        <f>VLOOKUP(Table1[[#This Row],[Province_Number]],base[],14)</f>
        <v>Woods cree</v>
      </c>
      <c r="AC1012" s="7">
        <f>VLOOKUP(Table1[[#This Row],[Province_Number]],base[],15)</f>
        <v>0</v>
      </c>
    </row>
    <row r="1013" spans="1:29" ht="16.5" thickTop="1" thickBot="1" x14ac:dyDescent="0.3">
      <c r="A1013">
        <v>1012</v>
      </c>
      <c r="B1013" t="s">
        <v>2855</v>
      </c>
      <c r="C1013" s="5" t="s">
        <v>4296</v>
      </c>
      <c r="D1013" s="5" t="s">
        <v>4296</v>
      </c>
      <c r="E1013" s="5" t="s">
        <v>4296</v>
      </c>
      <c r="F1013" s="5" t="s">
        <v>4269</v>
      </c>
      <c r="G1013" s="5" t="s">
        <v>4270</v>
      </c>
      <c r="H1013" s="5">
        <v>1000</v>
      </c>
      <c r="I1013" s="5" t="s">
        <v>4204</v>
      </c>
      <c r="J1013" s="5"/>
      <c r="K1013" s="5"/>
      <c r="L1013" s="5"/>
      <c r="M1013" s="5"/>
      <c r="N1013" s="5"/>
      <c r="O1013" s="5" t="s">
        <v>6825</v>
      </c>
      <c r="P1013" s="5" t="s">
        <v>4237</v>
      </c>
      <c r="Q1013" s="5" t="s">
        <v>2855</v>
      </c>
      <c r="R1013" s="5">
        <v>0</v>
      </c>
      <c r="S1013" s="6"/>
      <c r="T1013" s="7" t="str">
        <f>VLOOKUP(Table1[[#This Row],[Province_Number]],WikiTable[],3)</f>
        <v>Asia</v>
      </c>
      <c r="U1013" s="7" t="str">
        <f>VLOOKUP(Table1[[#This Row],[Province_Number]],WikiTable[],4)</f>
        <v>Japan</v>
      </c>
      <c r="V1013" s="7" t="str">
        <f>VLOOKUP(Table1[[#This Row],[Province_Number]],WikiTable[],12)</f>
        <v>Nippon</v>
      </c>
      <c r="W1013" s="7" t="str">
        <f>VLOOKUP(Table1[[#This Row],[Province_Number]],WikiTable[],11)</f>
        <v>Fish</v>
      </c>
      <c r="X1013" s="7" t="str">
        <f>VLOOKUP(Table1[[#This Row],[Province_Number]],base[],3)</f>
        <v>SMZ</v>
      </c>
      <c r="Y1013" s="7">
        <f>VLOOKUP(Table1[[#This Row],[Province_Number]],base[],11)</f>
        <v>3</v>
      </c>
      <c r="Z1013" s="7">
        <f>VLOOKUP(Table1[[#This Row],[Province_Number]],base[],12)</f>
        <v>3</v>
      </c>
      <c r="AA1013" s="7">
        <f>VLOOKUP(Table1[[#This Row],[Province_Number]],base[],13)</f>
        <v>3</v>
      </c>
      <c r="AB1013" s="7" t="str">
        <f>VLOOKUP(Table1[[#This Row],[Province_Number]],base[],14)</f>
        <v>Kagoshima</v>
      </c>
      <c r="AC1013" s="7">
        <f>VLOOKUP(Table1[[#This Row],[Province_Number]],base[],15)</f>
        <v>0</v>
      </c>
    </row>
    <row r="1014" spans="1:29" ht="16.5" thickTop="1" thickBot="1" x14ac:dyDescent="0.3">
      <c r="A1014">
        <v>1013</v>
      </c>
      <c r="B1014" t="s">
        <v>2860</v>
      </c>
      <c r="C1014" s="5" t="s">
        <v>4296</v>
      </c>
      <c r="D1014" s="5" t="s">
        <v>4296</v>
      </c>
      <c r="E1014" s="5" t="s">
        <v>4296</v>
      </c>
      <c r="F1014" s="5" t="s">
        <v>4269</v>
      </c>
      <c r="G1014" s="5" t="s">
        <v>4270</v>
      </c>
      <c r="H1014" s="5">
        <v>1000</v>
      </c>
      <c r="I1014" s="5" t="s">
        <v>4204</v>
      </c>
      <c r="J1014" s="5"/>
      <c r="K1014" s="5"/>
      <c r="L1014" s="5"/>
      <c r="M1014" s="5"/>
      <c r="N1014" s="5"/>
      <c r="O1014" s="5" t="s">
        <v>6825</v>
      </c>
      <c r="P1014" s="5" t="s">
        <v>4237</v>
      </c>
      <c r="Q1014" s="5" t="s">
        <v>2860</v>
      </c>
      <c r="R1014" s="5">
        <v>0</v>
      </c>
      <c r="S1014" s="6"/>
      <c r="T1014" s="7" t="str">
        <f>VLOOKUP(Table1[[#This Row],[Province_Number]],WikiTable[],3)</f>
        <v>Asia</v>
      </c>
      <c r="U1014" s="7" t="str">
        <f>VLOOKUP(Table1[[#This Row],[Province_Number]],WikiTable[],4)</f>
        <v>Korean Region</v>
      </c>
      <c r="V1014" s="7" t="str">
        <f>VLOOKUP(Table1[[#This Row],[Province_Number]],WikiTable[],12)</f>
        <v>Nippon</v>
      </c>
      <c r="W1014" s="7" t="str">
        <f>VLOOKUP(Table1[[#This Row],[Province_Number]],WikiTable[],11)</f>
        <v>Fish</v>
      </c>
      <c r="X1014" s="7" t="str">
        <f>VLOOKUP(Table1[[#This Row],[Province_Number]],base[],3)</f>
        <v>KOR</v>
      </c>
      <c r="Y1014" s="7">
        <f>VLOOKUP(Table1[[#This Row],[Province_Number]],base[],11)</f>
        <v>4</v>
      </c>
      <c r="Z1014" s="7">
        <f>VLOOKUP(Table1[[#This Row],[Province_Number]],base[],12)</f>
        <v>4</v>
      </c>
      <c r="AA1014" s="7">
        <f>VLOOKUP(Table1[[#This Row],[Province_Number]],base[],13)</f>
        <v>2</v>
      </c>
      <c r="AB1014" s="7" t="str">
        <f>VLOOKUP(Table1[[#This Row],[Province_Number]],base[],14)</f>
        <v>Gongju</v>
      </c>
      <c r="AC1014" s="7">
        <f>VLOOKUP(Table1[[#This Row],[Province_Number]],base[],15)</f>
        <v>0</v>
      </c>
    </row>
    <row r="1015" spans="1:29" ht="16.5" thickTop="1" thickBot="1" x14ac:dyDescent="0.3">
      <c r="A1015">
        <v>1014</v>
      </c>
      <c r="B1015" t="s">
        <v>2861</v>
      </c>
      <c r="C1015" s="5" t="s">
        <v>4296</v>
      </c>
      <c r="D1015" s="5" t="s">
        <v>4296</v>
      </c>
      <c r="E1015" s="5" t="s">
        <v>4296</v>
      </c>
      <c r="F1015" s="5" t="s">
        <v>4269</v>
      </c>
      <c r="G1015" s="5" t="s">
        <v>4270</v>
      </c>
      <c r="H1015" s="5">
        <v>1000</v>
      </c>
      <c r="I1015" s="5" t="s">
        <v>4204</v>
      </c>
      <c r="J1015" s="5"/>
      <c r="K1015" s="5"/>
      <c r="L1015" s="5"/>
      <c r="M1015" s="5"/>
      <c r="N1015" s="5"/>
      <c r="O1015" s="5" t="s">
        <v>6825</v>
      </c>
      <c r="P1015" s="5" t="s">
        <v>4237</v>
      </c>
      <c r="Q1015" s="5" t="s">
        <v>2861</v>
      </c>
      <c r="R1015" s="5">
        <v>0</v>
      </c>
      <c r="S1015" s="6"/>
      <c r="T1015" s="7" t="str">
        <f>VLOOKUP(Table1[[#This Row],[Province_Number]],WikiTable[],3)</f>
        <v>Asia</v>
      </c>
      <c r="U1015" s="7" t="str">
        <f>VLOOKUP(Table1[[#This Row],[Province_Number]],WikiTable[],4)</f>
        <v>Japan</v>
      </c>
      <c r="V1015" s="7" t="str">
        <f>VLOOKUP(Table1[[#This Row],[Province_Number]],WikiTable[],12)</f>
        <v>Nippon</v>
      </c>
      <c r="W1015" s="7" t="str">
        <f>VLOOKUP(Table1[[#This Row],[Province_Number]],WikiTable[],11)</f>
        <v>Fish</v>
      </c>
      <c r="X1015" s="7" t="str">
        <f>VLOOKUP(Table1[[#This Row],[Province_Number]],base[],3)</f>
        <v>OTM</v>
      </c>
      <c r="Y1015" s="7">
        <f>VLOOKUP(Table1[[#This Row],[Province_Number]],base[],11)</f>
        <v>4</v>
      </c>
      <c r="Z1015" s="7">
        <f>VLOOKUP(Table1[[#This Row],[Province_Number]],base[],12)</f>
        <v>4</v>
      </c>
      <c r="AA1015" s="7">
        <f>VLOOKUP(Table1[[#This Row],[Province_Number]],base[],13)</f>
        <v>2</v>
      </c>
      <c r="AB1015" s="7" t="str">
        <f>VLOOKUP(Table1[[#This Row],[Province_Number]],base[],14)</f>
        <v>Funai</v>
      </c>
      <c r="AC1015" s="7">
        <f>VLOOKUP(Table1[[#This Row],[Province_Number]],base[],15)</f>
        <v>0</v>
      </c>
    </row>
    <row r="1016" spans="1:29" ht="16.5" thickTop="1" thickBot="1" x14ac:dyDescent="0.3">
      <c r="A1016">
        <v>1015</v>
      </c>
      <c r="B1016" t="s">
        <v>2863</v>
      </c>
      <c r="C1016" s="5" t="s">
        <v>4296</v>
      </c>
      <c r="D1016" s="5" t="s">
        <v>4296</v>
      </c>
      <c r="E1016" s="5" t="s">
        <v>4296</v>
      </c>
      <c r="F1016" s="5" t="s">
        <v>4269</v>
      </c>
      <c r="G1016" s="5" t="s">
        <v>4270</v>
      </c>
      <c r="H1016" s="5">
        <v>1000</v>
      </c>
      <c r="I1016" s="5" t="s">
        <v>4204</v>
      </c>
      <c r="J1016" s="5"/>
      <c r="K1016" s="5"/>
      <c r="L1016" s="5"/>
      <c r="M1016" s="5"/>
      <c r="N1016" s="5"/>
      <c r="O1016" s="5" t="s">
        <v>6862</v>
      </c>
      <c r="P1016" s="5" t="s">
        <v>4237</v>
      </c>
      <c r="Q1016" s="5" t="s">
        <v>2863</v>
      </c>
      <c r="R1016" s="5">
        <v>0</v>
      </c>
      <c r="S1016" s="6"/>
      <c r="T1016" s="7" t="str">
        <f>VLOOKUP(Table1[[#This Row],[Province_Number]],WikiTable[],3)</f>
        <v>Asia</v>
      </c>
      <c r="U1016" s="7"/>
      <c r="V1016" s="7" t="str">
        <f>VLOOKUP(Table1[[#This Row],[Province_Number]],WikiTable[],12)</f>
        <v>Hangzhou</v>
      </c>
      <c r="W1016" s="7" t="str">
        <f>VLOOKUP(Table1[[#This Row],[Province_Number]],WikiTable[],11)</f>
        <v>Chinaware</v>
      </c>
      <c r="X1016" s="7" t="str">
        <f>VLOOKUP(Table1[[#This Row],[Province_Number]],base[],3)</f>
        <v>RYU</v>
      </c>
      <c r="Y1016" s="7">
        <f>VLOOKUP(Table1[[#This Row],[Province_Number]],base[],11)</f>
        <v>2</v>
      </c>
      <c r="Z1016" s="7">
        <f>VLOOKUP(Table1[[#This Row],[Province_Number]],base[],12)</f>
        <v>2</v>
      </c>
      <c r="AA1016" s="7">
        <f>VLOOKUP(Table1[[#This Row],[Province_Number]],base[],13)</f>
        <v>1</v>
      </c>
      <c r="AB1016" s="7" t="str">
        <f>VLOOKUP(Table1[[#This Row],[Province_Number]],base[],14)</f>
        <v>Shuri</v>
      </c>
      <c r="AC1016" s="7">
        <f>VLOOKUP(Table1[[#This Row],[Province_Number]],base[],15)</f>
        <v>0</v>
      </c>
    </row>
    <row r="1017" spans="1:29" ht="16.5" hidden="1" thickTop="1" thickBot="1" x14ac:dyDescent="0.3">
      <c r="A1017">
        <v>1016</v>
      </c>
      <c r="B1017" t="s">
        <v>2865</v>
      </c>
      <c r="C1017" s="5"/>
      <c r="D1017" s="5"/>
      <c r="E1017" s="5"/>
      <c r="F1017" s="5"/>
      <c r="G1017" s="5"/>
      <c r="H1017" s="5"/>
      <c r="I1017" s="5" t="s">
        <v>4204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6"/>
      <c r="T1017" s="7" t="str">
        <f>VLOOKUP(Table1[[#This Row],[Province_Number]],WikiTable[],3)</f>
        <v>Asia</v>
      </c>
      <c r="U1017" s="7" t="str">
        <f>VLOOKUP(Table1[[#This Row],[Province_Number]],WikiTable[],4)</f>
        <v>Indochina / East Asian Trade Port</v>
      </c>
      <c r="V1017" s="7" t="str">
        <f>VLOOKUP(Table1[[#This Row],[Province_Number]],WikiTable[],12)</f>
        <v>Canton</v>
      </c>
      <c r="W1017" s="7" t="str">
        <f>VLOOKUP(Table1[[#This Row],[Province_Number]],WikiTable[],11)</f>
        <v>Fish</v>
      </c>
      <c r="X1017" s="7" t="str">
        <f>VLOOKUP(Table1[[#This Row],[Province_Number]],base[],3)</f>
        <v>DAI</v>
      </c>
      <c r="Y1017" s="7">
        <f>VLOOKUP(Table1[[#This Row],[Province_Number]],base[],11)</f>
        <v>2</v>
      </c>
      <c r="Z1017" s="7">
        <f>VLOOKUP(Table1[[#This Row],[Province_Number]],base[],12)</f>
        <v>2</v>
      </c>
      <c r="AA1017" s="7">
        <f>VLOOKUP(Table1[[#This Row],[Province_Number]],base[],13)</f>
        <v>2</v>
      </c>
      <c r="AB1017" s="7" t="str">
        <f>VLOOKUP(Table1[[#This Row],[Province_Number]],base[],14)</f>
        <v>Ha Tinh</v>
      </c>
      <c r="AC1017" s="7">
        <f>VLOOKUP(Table1[[#This Row],[Province_Number]],base[],15)</f>
        <v>0</v>
      </c>
    </row>
    <row r="1018" spans="1:29" ht="16.5" thickTop="1" thickBot="1" x14ac:dyDescent="0.3">
      <c r="A1018">
        <v>1017</v>
      </c>
      <c r="B1018" t="s">
        <v>2866</v>
      </c>
      <c r="C1018" s="5" t="s">
        <v>4296</v>
      </c>
      <c r="D1018" s="5" t="s">
        <v>4296</v>
      </c>
      <c r="E1018" s="5" t="s">
        <v>4296</v>
      </c>
      <c r="F1018" s="5" t="s">
        <v>4269</v>
      </c>
      <c r="G1018" s="5" t="s">
        <v>4270</v>
      </c>
      <c r="H1018" s="5">
        <v>1000</v>
      </c>
      <c r="I1018" s="5" t="s">
        <v>4204</v>
      </c>
      <c r="J1018" s="5"/>
      <c r="K1018" s="5"/>
      <c r="L1018" s="5"/>
      <c r="M1018" s="5"/>
      <c r="N1018" s="5"/>
      <c r="O1018" s="5" t="s">
        <v>6817</v>
      </c>
      <c r="P1018" s="5" t="s">
        <v>4237</v>
      </c>
      <c r="Q1018" s="5" t="s">
        <v>2866</v>
      </c>
      <c r="R1018" s="5">
        <v>0</v>
      </c>
      <c r="S1018" s="6"/>
      <c r="T1018" s="7" t="str">
        <f>VLOOKUP(Table1[[#This Row],[Province_Number]],WikiTable[],3)</f>
        <v>Asia</v>
      </c>
      <c r="U1018" s="7" t="str">
        <f>VLOOKUP(Table1[[#This Row],[Province_Number]],WikiTable[],4)</f>
        <v>Japan</v>
      </c>
      <c r="V1018" s="7" t="str">
        <f>VLOOKUP(Table1[[#This Row],[Province_Number]],WikiTable[],12)</f>
        <v>Nippon</v>
      </c>
      <c r="W1018" s="7" t="str">
        <f>VLOOKUP(Table1[[#This Row],[Province_Number]],WikiTable[],11)</f>
        <v>Cloth</v>
      </c>
      <c r="X1018" s="7" t="str">
        <f>VLOOKUP(Table1[[#This Row],[Province_Number]],base[],3)</f>
        <v>OUC</v>
      </c>
      <c r="Y1018" s="7">
        <f>VLOOKUP(Table1[[#This Row],[Province_Number]],base[],11)</f>
        <v>5</v>
      </c>
      <c r="Z1018" s="7">
        <f>VLOOKUP(Table1[[#This Row],[Province_Number]],base[],12)</f>
        <v>5</v>
      </c>
      <c r="AA1018" s="7">
        <f>VLOOKUP(Table1[[#This Row],[Province_Number]],base[],13)</f>
        <v>3</v>
      </c>
      <c r="AB1018" s="7" t="str">
        <f>VLOOKUP(Table1[[#This Row],[Province_Number]],base[],14)</f>
        <v>Yamaguchi</v>
      </c>
      <c r="AC1018" s="7">
        <f>VLOOKUP(Table1[[#This Row],[Province_Number]],base[],15)</f>
        <v>0</v>
      </c>
    </row>
    <row r="1019" spans="1:29" ht="16.5" thickTop="1" thickBot="1" x14ac:dyDescent="0.3">
      <c r="A1019">
        <v>1018</v>
      </c>
      <c r="B1019" t="s">
        <v>2868</v>
      </c>
      <c r="C1019" s="5" t="s">
        <v>4296</v>
      </c>
      <c r="D1019" s="5" t="s">
        <v>4296</v>
      </c>
      <c r="E1019" s="5" t="s">
        <v>4296</v>
      </c>
      <c r="F1019" s="5" t="s">
        <v>4269</v>
      </c>
      <c r="G1019" s="5" t="s">
        <v>4270</v>
      </c>
      <c r="H1019" s="5">
        <v>1000</v>
      </c>
      <c r="I1019" s="5" t="s">
        <v>4204</v>
      </c>
      <c r="J1019" s="5"/>
      <c r="K1019" s="5"/>
      <c r="L1019" s="5"/>
      <c r="M1019" s="5"/>
      <c r="N1019" s="5"/>
      <c r="O1019" s="5" t="s">
        <v>6823</v>
      </c>
      <c r="P1019" s="5" t="s">
        <v>4237</v>
      </c>
      <c r="Q1019" s="5" t="s">
        <v>2868</v>
      </c>
      <c r="R1019" s="5">
        <v>0</v>
      </c>
      <c r="S1019" s="6"/>
      <c r="T1019" s="7" t="str">
        <f>VLOOKUP(Table1[[#This Row],[Province_Number]],WikiTable[],3)</f>
        <v>Asia</v>
      </c>
      <c r="U1019" s="7" t="str">
        <f>VLOOKUP(Table1[[#This Row],[Province_Number]],WikiTable[],4)</f>
        <v>Japan</v>
      </c>
      <c r="V1019" s="7" t="str">
        <f>VLOOKUP(Table1[[#This Row],[Province_Number]],WikiTable[],12)</f>
        <v>Nippon</v>
      </c>
      <c r="W1019" s="7" t="str">
        <f>VLOOKUP(Table1[[#This Row],[Province_Number]],WikiTable[],11)</f>
        <v>Iron</v>
      </c>
      <c r="X1019" s="7" t="str">
        <f>VLOOKUP(Table1[[#This Row],[Province_Number]],base[],3)</f>
        <v>YMN</v>
      </c>
      <c r="Y1019" s="7">
        <f>VLOOKUP(Table1[[#This Row],[Province_Number]],base[],11)</f>
        <v>4</v>
      </c>
      <c r="Z1019" s="7">
        <f>VLOOKUP(Table1[[#This Row],[Province_Number]],base[],12)</f>
        <v>4</v>
      </c>
      <c r="AA1019" s="7">
        <f>VLOOKUP(Table1[[#This Row],[Province_Number]],base[],13)</f>
        <v>2</v>
      </c>
      <c r="AB1019" s="7" t="str">
        <f>VLOOKUP(Table1[[#This Row],[Province_Number]],base[],14)</f>
        <v>Matsue</v>
      </c>
      <c r="AC1019" s="7">
        <f>VLOOKUP(Table1[[#This Row],[Province_Number]],base[],15)</f>
        <v>0</v>
      </c>
    </row>
    <row r="1020" spans="1:29" ht="16.5" thickTop="1" thickBot="1" x14ac:dyDescent="0.3">
      <c r="A1020">
        <v>1019</v>
      </c>
      <c r="B1020" t="s">
        <v>2870</v>
      </c>
      <c r="C1020" s="5" t="s">
        <v>4296</v>
      </c>
      <c r="D1020" s="5" t="s">
        <v>4296</v>
      </c>
      <c r="E1020" s="5" t="s">
        <v>4296</v>
      </c>
      <c r="F1020" s="5" t="s">
        <v>4269</v>
      </c>
      <c r="G1020" s="5" t="s">
        <v>4270</v>
      </c>
      <c r="H1020" s="5">
        <v>1000</v>
      </c>
      <c r="I1020" s="5" t="s">
        <v>4204</v>
      </c>
      <c r="J1020" s="5"/>
      <c r="K1020" s="5"/>
      <c r="L1020" s="5"/>
      <c r="M1020" s="5"/>
      <c r="N1020" s="5"/>
      <c r="O1020" s="5" t="s">
        <v>6821</v>
      </c>
      <c r="P1020" s="5" t="s">
        <v>4237</v>
      </c>
      <c r="Q1020" s="5" t="s">
        <v>2870</v>
      </c>
      <c r="R1020" s="5">
        <v>0</v>
      </c>
      <c r="S1020" s="6"/>
      <c r="T1020" s="7" t="str">
        <f>VLOOKUP(Table1[[#This Row],[Province_Number]],WikiTable[],3)</f>
        <v>Asia</v>
      </c>
      <c r="U1020" s="7" t="str">
        <f>VLOOKUP(Table1[[#This Row],[Province_Number]],WikiTable[],4)</f>
        <v>Japan</v>
      </c>
      <c r="V1020" s="7" t="str">
        <f>VLOOKUP(Table1[[#This Row],[Province_Number]],WikiTable[],12)</f>
        <v>Nippon</v>
      </c>
      <c r="W1020" s="7" t="str">
        <f>VLOOKUP(Table1[[#This Row],[Province_Number]],WikiTable[],11)</f>
        <v>Grain</v>
      </c>
      <c r="X1020" s="7" t="str">
        <f>VLOOKUP(Table1[[#This Row],[Province_Number]],base[],3)</f>
        <v>YMN</v>
      </c>
      <c r="Y1020" s="7">
        <f>VLOOKUP(Table1[[#This Row],[Province_Number]],base[],11)</f>
        <v>3</v>
      </c>
      <c r="Z1020" s="7">
        <f>VLOOKUP(Table1[[#This Row],[Province_Number]],base[],12)</f>
        <v>3</v>
      </c>
      <c r="AA1020" s="7">
        <f>VLOOKUP(Table1[[#This Row],[Province_Number]],base[],13)</f>
        <v>2</v>
      </c>
      <c r="AB1020" s="7" t="str">
        <f>VLOOKUP(Table1[[#This Row],[Province_Number]],base[],14)</f>
        <v>Himeji</v>
      </c>
      <c r="AC1020" s="7">
        <f>VLOOKUP(Table1[[#This Row],[Province_Number]],base[],15)</f>
        <v>0</v>
      </c>
    </row>
    <row r="1021" spans="1:29" ht="16.5" thickTop="1" thickBot="1" x14ac:dyDescent="0.3">
      <c r="A1021">
        <v>1020</v>
      </c>
      <c r="B1021" t="s">
        <v>2871</v>
      </c>
      <c r="C1021" s="5" t="s">
        <v>4296</v>
      </c>
      <c r="D1021" s="5" t="s">
        <v>4296</v>
      </c>
      <c r="E1021" s="5" t="s">
        <v>4296</v>
      </c>
      <c r="F1021" s="5" t="s">
        <v>4269</v>
      </c>
      <c r="G1021" s="5" t="s">
        <v>4270</v>
      </c>
      <c r="H1021" s="5">
        <v>1000</v>
      </c>
      <c r="I1021" s="5" t="s">
        <v>4204</v>
      </c>
      <c r="J1021" s="5"/>
      <c r="K1021" s="5" t="s">
        <v>4237</v>
      </c>
      <c r="L1021" s="5"/>
      <c r="M1021" s="5"/>
      <c r="N1021" s="5"/>
      <c r="O1021" s="5" t="s">
        <v>6851</v>
      </c>
      <c r="P1021" s="5" t="s">
        <v>4237</v>
      </c>
      <c r="Q1021" s="5" t="s">
        <v>2871</v>
      </c>
      <c r="R1021" s="5">
        <v>0</v>
      </c>
      <c r="S1021" s="6"/>
      <c r="T1021" s="7" t="str">
        <f>VLOOKUP(Table1[[#This Row],[Province_Number]],WikiTable[],3)</f>
        <v>Asia</v>
      </c>
      <c r="U1021" s="7" t="str">
        <f>VLOOKUP(Table1[[#This Row],[Province_Number]],WikiTable[],4)</f>
        <v>East Asian Cot / Japan</v>
      </c>
      <c r="V1021" s="7" t="str">
        <f>VLOOKUP(Table1[[#This Row],[Province_Number]],WikiTable[],12)</f>
        <v>Nippon</v>
      </c>
      <c r="W1021" s="7" t="str">
        <f>VLOOKUP(Table1[[#This Row],[Province_Number]],WikiTable[],11)</f>
        <v>Silk</v>
      </c>
      <c r="X1021" s="7" t="str">
        <f>VLOOKUP(Table1[[#This Row],[Province_Number]],base[],3)</f>
        <v>JAP</v>
      </c>
      <c r="Y1021" s="7">
        <f>VLOOKUP(Table1[[#This Row],[Province_Number]],base[],11)</f>
        <v>7</v>
      </c>
      <c r="Z1021" s="7">
        <f>VLOOKUP(Table1[[#This Row],[Province_Number]],base[],12)</f>
        <v>7</v>
      </c>
      <c r="AA1021" s="7">
        <f>VLOOKUP(Table1[[#This Row],[Province_Number]],base[],13)</f>
        <v>2</v>
      </c>
      <c r="AB1021" s="7" t="str">
        <f>VLOOKUP(Table1[[#This Row],[Province_Number]],base[],14)</f>
        <v>Kyoto</v>
      </c>
      <c r="AC1021" s="7">
        <f>VLOOKUP(Table1[[#This Row],[Province_Number]],base[],15)</f>
        <v>0</v>
      </c>
    </row>
    <row r="1022" spans="1:29" ht="16.5" thickTop="1" thickBot="1" x14ac:dyDescent="0.3">
      <c r="A1022">
        <v>1021</v>
      </c>
      <c r="B1022" t="s">
        <v>2873</v>
      </c>
      <c r="C1022" s="5" t="s">
        <v>4296</v>
      </c>
      <c r="D1022" s="5" t="s">
        <v>4296</v>
      </c>
      <c r="E1022" s="5" t="s">
        <v>4296</v>
      </c>
      <c r="F1022" s="5" t="s">
        <v>4269</v>
      </c>
      <c r="G1022" s="5" t="s">
        <v>4270</v>
      </c>
      <c r="H1022" s="5">
        <v>1000</v>
      </c>
      <c r="I1022" s="5" t="s">
        <v>4204</v>
      </c>
      <c r="J1022" s="5"/>
      <c r="K1022" s="5"/>
      <c r="L1022" s="5"/>
      <c r="M1022" s="5"/>
      <c r="N1022" s="5"/>
      <c r="O1022" s="5" t="s">
        <v>6862</v>
      </c>
      <c r="P1022" s="5" t="s">
        <v>4237</v>
      </c>
      <c r="Q1022" s="5" t="s">
        <v>2873</v>
      </c>
      <c r="R1022" s="5">
        <v>0</v>
      </c>
      <c r="S1022" s="6"/>
      <c r="T1022" s="7" t="str">
        <f>VLOOKUP(Table1[[#This Row],[Province_Number]],WikiTable[],3)</f>
        <v>Asia</v>
      </c>
      <c r="U1022" s="7" t="str">
        <f>VLOOKUP(Table1[[#This Row],[Province_Number]],WikiTable[],4)</f>
        <v>Japan</v>
      </c>
      <c r="V1022" s="7" t="str">
        <f>VLOOKUP(Table1[[#This Row],[Province_Number]],WikiTable[],12)</f>
        <v>Nippon</v>
      </c>
      <c r="W1022" s="7" t="str">
        <f>VLOOKUP(Table1[[#This Row],[Province_Number]],WikiTable[],11)</f>
        <v>Chinaware</v>
      </c>
      <c r="X1022" s="7" t="str">
        <f>VLOOKUP(Table1[[#This Row],[Province_Number]],base[],3)</f>
        <v>HSK</v>
      </c>
      <c r="Y1022" s="7">
        <f>VLOOKUP(Table1[[#This Row],[Province_Number]],base[],11)</f>
        <v>7</v>
      </c>
      <c r="Z1022" s="7">
        <f>VLOOKUP(Table1[[#This Row],[Province_Number]],base[],12)</f>
        <v>7</v>
      </c>
      <c r="AA1022" s="7">
        <f>VLOOKUP(Table1[[#This Row],[Province_Number]],base[],13)</f>
        <v>3</v>
      </c>
      <c r="AB1022" s="7" t="str">
        <f>VLOOKUP(Table1[[#This Row],[Province_Number]],base[],14)</f>
        <v>Naniwa</v>
      </c>
      <c r="AC1022" s="7">
        <f>VLOOKUP(Table1[[#This Row],[Province_Number]],base[],15)</f>
        <v>0</v>
      </c>
    </row>
    <row r="1023" spans="1:29" ht="16.5" hidden="1" thickTop="1" thickBot="1" x14ac:dyDescent="0.3">
      <c r="A1023">
        <v>1022</v>
      </c>
      <c r="B1023" t="s">
        <v>2875</v>
      </c>
      <c r="C1023" s="5"/>
      <c r="D1023" s="5"/>
      <c r="E1023" s="5"/>
      <c r="F1023" s="5"/>
      <c r="G1023" s="5"/>
      <c r="H1023" s="5"/>
      <c r="I1023" s="5" t="s">
        <v>4204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6"/>
      <c r="T1023" s="7" t="str">
        <f>VLOOKUP(Table1[[#This Row],[Province_Number]],WikiTable[],3)</f>
        <v>Asia</v>
      </c>
      <c r="U1023" s="7" t="str">
        <f>VLOOKUP(Table1[[#This Row],[Province_Number]],WikiTable[],4)</f>
        <v>Indochina / East Asian Trade Port</v>
      </c>
      <c r="V1023" s="7" t="str">
        <f>VLOOKUP(Table1[[#This Row],[Province_Number]],WikiTable[],12)</f>
        <v>Siam</v>
      </c>
      <c r="W1023" s="7" t="str">
        <f>VLOOKUP(Table1[[#This Row],[Province_Number]],WikiTable[],11)</f>
        <v>Cloth</v>
      </c>
      <c r="X1023" s="7" t="str">
        <f>VLOOKUP(Table1[[#This Row],[Province_Number]],base[],3)</f>
        <v>CHA</v>
      </c>
      <c r="Y1023" s="7">
        <f>VLOOKUP(Table1[[#This Row],[Province_Number]],base[],11)</f>
        <v>4</v>
      </c>
      <c r="Z1023" s="7">
        <f>VLOOKUP(Table1[[#This Row],[Province_Number]],base[],12)</f>
        <v>4</v>
      </c>
      <c r="AA1023" s="7">
        <f>VLOOKUP(Table1[[#This Row],[Province_Number]],base[],13)</f>
        <v>2</v>
      </c>
      <c r="AB1023" s="7" t="str">
        <f>VLOOKUP(Table1[[#This Row],[Province_Number]],base[],14)</f>
        <v>Indrapura</v>
      </c>
      <c r="AC1023" s="7">
        <f>VLOOKUP(Table1[[#This Row],[Province_Number]],base[],15)</f>
        <v>0</v>
      </c>
    </row>
    <row r="1024" spans="1:29" ht="16.5" thickTop="1" thickBot="1" x14ac:dyDescent="0.3">
      <c r="A1024">
        <v>1023</v>
      </c>
      <c r="B1024" t="s">
        <v>2876</v>
      </c>
      <c r="C1024" s="5" t="s">
        <v>4296</v>
      </c>
      <c r="D1024" s="5" t="s">
        <v>4296</v>
      </c>
      <c r="E1024" s="5" t="s">
        <v>4296</v>
      </c>
      <c r="F1024" s="5" t="s">
        <v>4269</v>
      </c>
      <c r="G1024" s="5" t="s">
        <v>4270</v>
      </c>
      <c r="H1024" s="5">
        <v>1000</v>
      </c>
      <c r="I1024" s="5" t="s">
        <v>4204</v>
      </c>
      <c r="J1024" s="5"/>
      <c r="K1024" s="5"/>
      <c r="L1024" s="5"/>
      <c r="M1024" s="5"/>
      <c r="N1024" s="5"/>
      <c r="O1024" s="5" t="s">
        <v>6851</v>
      </c>
      <c r="P1024" s="5" t="s">
        <v>4237</v>
      </c>
      <c r="Q1024" s="5" t="s">
        <v>2876</v>
      </c>
      <c r="R1024" s="5">
        <v>0</v>
      </c>
      <c r="S1024" s="6"/>
      <c r="T1024" s="7" t="str">
        <f>VLOOKUP(Table1[[#This Row],[Province_Number]],WikiTable[],3)</f>
        <v>Asia</v>
      </c>
      <c r="U1024" s="7" t="str">
        <f>VLOOKUP(Table1[[#This Row],[Province_Number]],WikiTable[],4)</f>
        <v>Japan</v>
      </c>
      <c r="V1024" s="7" t="str">
        <f>VLOOKUP(Table1[[#This Row],[Province_Number]],WikiTable[],12)</f>
        <v>Nippon</v>
      </c>
      <c r="W1024" s="7" t="str">
        <f>VLOOKUP(Table1[[#This Row],[Province_Number]],WikiTable[],11)</f>
        <v>Silk</v>
      </c>
      <c r="X1024" s="7" t="str">
        <f>VLOOKUP(Table1[[#This Row],[Province_Number]],base[],3)</f>
        <v>SBA</v>
      </c>
      <c r="Y1024" s="7">
        <f>VLOOKUP(Table1[[#This Row],[Province_Number]],base[],11)</f>
        <v>4</v>
      </c>
      <c r="Z1024" s="7">
        <f>VLOOKUP(Table1[[#This Row],[Province_Number]],base[],12)</f>
        <v>4</v>
      </c>
      <c r="AA1024" s="7">
        <f>VLOOKUP(Table1[[#This Row],[Province_Number]],base[],13)</f>
        <v>2</v>
      </c>
      <c r="AB1024" s="7" t="str">
        <f>VLOOKUP(Table1[[#This Row],[Province_Number]],base[],14)</f>
        <v>Takefu</v>
      </c>
      <c r="AC1024" s="7">
        <f>VLOOKUP(Table1[[#This Row],[Province_Number]],base[],15)</f>
        <v>0</v>
      </c>
    </row>
    <row r="1025" spans="1:29" ht="16.5" thickTop="1" thickBot="1" x14ac:dyDescent="0.3">
      <c r="A1025">
        <v>1024</v>
      </c>
      <c r="B1025" t="s">
        <v>2878</v>
      </c>
      <c r="C1025" s="5" t="s">
        <v>4296</v>
      </c>
      <c r="D1025" s="5" t="s">
        <v>4296</v>
      </c>
      <c r="E1025" s="5" t="s">
        <v>4296</v>
      </c>
      <c r="F1025" s="5" t="s">
        <v>4269</v>
      </c>
      <c r="G1025" s="5" t="s">
        <v>4270</v>
      </c>
      <c r="H1025" s="5">
        <v>1000</v>
      </c>
      <c r="I1025" s="5" t="s">
        <v>4204</v>
      </c>
      <c r="J1025" s="5"/>
      <c r="K1025" s="5"/>
      <c r="L1025" s="5"/>
      <c r="M1025" s="5"/>
      <c r="N1025" s="5"/>
      <c r="O1025" s="5" t="s">
        <v>6821</v>
      </c>
      <c r="P1025" s="5" t="s">
        <v>4237</v>
      </c>
      <c r="Q1025" s="5" t="s">
        <v>2878</v>
      </c>
      <c r="R1025" s="5">
        <v>0</v>
      </c>
      <c r="S1025" s="6"/>
      <c r="T1025" s="7" t="str">
        <f>VLOOKUP(Table1[[#This Row],[Province_Number]],WikiTable[],3)</f>
        <v>Asia</v>
      </c>
      <c r="U1025" s="7" t="str">
        <f>VLOOKUP(Table1[[#This Row],[Province_Number]],WikiTable[],4)</f>
        <v>Japan</v>
      </c>
      <c r="V1025" s="7" t="str">
        <f>VLOOKUP(Table1[[#This Row],[Province_Number]],WikiTable[],12)</f>
        <v>Nippon</v>
      </c>
      <c r="W1025" s="7" t="str">
        <f>VLOOKUP(Table1[[#This Row],[Province_Number]],WikiTable[],11)</f>
        <v>Grain</v>
      </c>
      <c r="X1025" s="7" t="str">
        <f>VLOOKUP(Table1[[#This Row],[Province_Number]],base[],3)</f>
        <v>UES</v>
      </c>
      <c r="Y1025" s="7">
        <f>VLOOKUP(Table1[[#This Row],[Province_Number]],base[],11)</f>
        <v>4</v>
      </c>
      <c r="Z1025" s="7">
        <f>VLOOKUP(Table1[[#This Row],[Province_Number]],base[],12)</f>
        <v>4</v>
      </c>
      <c r="AA1025" s="7">
        <f>VLOOKUP(Table1[[#This Row],[Province_Number]],base[],13)</f>
        <v>3</v>
      </c>
      <c r="AB1025" s="7" t="str">
        <f>VLOOKUP(Table1[[#This Row],[Province_Number]],base[],14)</f>
        <v>Naoetsu</v>
      </c>
      <c r="AC1025" s="7">
        <f>VLOOKUP(Table1[[#This Row],[Province_Number]],base[],15)</f>
        <v>0</v>
      </c>
    </row>
    <row r="1026" spans="1:29" ht="16.5" thickTop="1" thickBot="1" x14ac:dyDescent="0.3">
      <c r="A1026">
        <v>1025</v>
      </c>
      <c r="B1026" t="s">
        <v>2880</v>
      </c>
      <c r="C1026" s="5" t="s">
        <v>4296</v>
      </c>
      <c r="D1026" s="5" t="s">
        <v>4296</v>
      </c>
      <c r="E1026" s="5" t="s">
        <v>4296</v>
      </c>
      <c r="F1026" s="5" t="s">
        <v>4269</v>
      </c>
      <c r="G1026" s="5" t="s">
        <v>4270</v>
      </c>
      <c r="H1026" s="5">
        <v>1000</v>
      </c>
      <c r="I1026" s="5" t="s">
        <v>4204</v>
      </c>
      <c r="J1026" s="5"/>
      <c r="K1026" s="5"/>
      <c r="L1026" s="5"/>
      <c r="M1026" s="5"/>
      <c r="N1026" s="5"/>
      <c r="O1026" s="5" t="s">
        <v>6821</v>
      </c>
      <c r="P1026" s="5" t="s">
        <v>4237</v>
      </c>
      <c r="Q1026" s="5" t="s">
        <v>2880</v>
      </c>
      <c r="R1026" s="5">
        <v>0</v>
      </c>
      <c r="S1026" s="6"/>
      <c r="T1026" s="7" t="str">
        <f>VLOOKUP(Table1[[#This Row],[Province_Number]],WikiTable[],3)</f>
        <v>Asia</v>
      </c>
      <c r="U1026" s="7" t="str">
        <f>VLOOKUP(Table1[[#This Row],[Province_Number]],WikiTable[],4)</f>
        <v>Japan</v>
      </c>
      <c r="V1026" s="7" t="str">
        <f>VLOOKUP(Table1[[#This Row],[Province_Number]],WikiTable[],12)</f>
        <v>Nippon</v>
      </c>
      <c r="W1026" s="7" t="str">
        <f>VLOOKUP(Table1[[#This Row],[Province_Number]],WikiTable[],11)</f>
        <v>Grain</v>
      </c>
      <c r="X1026" s="7" t="str">
        <f>VLOOKUP(Table1[[#This Row],[Province_Number]],base[],3)</f>
        <v>SBA</v>
      </c>
      <c r="Y1026" s="7">
        <f>VLOOKUP(Table1[[#This Row],[Province_Number]],base[],11)</f>
        <v>2</v>
      </c>
      <c r="Z1026" s="7">
        <f>VLOOKUP(Table1[[#This Row],[Province_Number]],base[],12)</f>
        <v>2</v>
      </c>
      <c r="AA1026" s="7">
        <f>VLOOKUP(Table1[[#This Row],[Province_Number]],base[],13)</f>
        <v>3</v>
      </c>
      <c r="AB1026" s="7" t="str">
        <f>VLOOKUP(Table1[[#This Row],[Province_Number]],base[],14)</f>
        <v>Yamagata</v>
      </c>
      <c r="AC1026" s="7">
        <f>VLOOKUP(Table1[[#This Row],[Province_Number]],base[],15)</f>
        <v>0</v>
      </c>
    </row>
    <row r="1027" spans="1:29" ht="16.5" thickTop="1" thickBot="1" x14ac:dyDescent="0.3">
      <c r="A1027">
        <v>1026</v>
      </c>
      <c r="B1027" t="s">
        <v>2881</v>
      </c>
      <c r="C1027" s="5" t="s">
        <v>4296</v>
      </c>
      <c r="D1027" s="5" t="s">
        <v>4296</v>
      </c>
      <c r="E1027" s="5" t="s">
        <v>4296</v>
      </c>
      <c r="F1027" s="5" t="s">
        <v>4269</v>
      </c>
      <c r="G1027" s="5" t="s">
        <v>4270</v>
      </c>
      <c r="H1027" s="5">
        <v>1000</v>
      </c>
      <c r="I1027" s="5" t="s">
        <v>4204</v>
      </c>
      <c r="J1027" s="5"/>
      <c r="K1027" s="5"/>
      <c r="L1027" s="5"/>
      <c r="M1027" s="5"/>
      <c r="N1027" s="5"/>
      <c r="O1027" s="5" t="s">
        <v>6826</v>
      </c>
      <c r="P1027" s="5" t="s">
        <v>4237</v>
      </c>
      <c r="Q1027" s="5" t="s">
        <v>2881</v>
      </c>
      <c r="R1027" s="5">
        <v>0</v>
      </c>
      <c r="S1027" s="6"/>
      <c r="T1027" s="7" t="str">
        <f>VLOOKUP(Table1[[#This Row],[Province_Number]],WikiTable[],3)</f>
        <v>Asia</v>
      </c>
      <c r="U1027" s="7" t="str">
        <f>VLOOKUP(Table1[[#This Row],[Province_Number]],WikiTable[],4)</f>
        <v>Japan</v>
      </c>
      <c r="V1027" s="7" t="str">
        <f>VLOOKUP(Table1[[#This Row],[Province_Number]],WikiTable[],12)</f>
        <v>Nippon</v>
      </c>
      <c r="W1027" s="7" t="str">
        <f>VLOOKUP(Table1[[#This Row],[Province_Number]],WikiTable[],11)</f>
        <v>Naval supplies</v>
      </c>
      <c r="X1027" s="7" t="str">
        <f>VLOOKUP(Table1[[#This Row],[Province_Number]],base[],3)</f>
        <v>DTE</v>
      </c>
      <c r="Y1027" s="7">
        <f>VLOOKUP(Table1[[#This Row],[Province_Number]],base[],11)</f>
        <v>3</v>
      </c>
      <c r="Z1027" s="7">
        <f>VLOOKUP(Table1[[#This Row],[Province_Number]],base[],12)</f>
        <v>3</v>
      </c>
      <c r="AA1027" s="7">
        <f>VLOOKUP(Table1[[#This Row],[Province_Number]],base[],13)</f>
        <v>3</v>
      </c>
      <c r="AB1027" s="7" t="str">
        <f>VLOOKUP(Table1[[#This Row],[Province_Number]],base[],14)</f>
        <v>Aizu</v>
      </c>
      <c r="AC1027" s="7">
        <f>VLOOKUP(Table1[[#This Row],[Province_Number]],base[],15)</f>
        <v>0</v>
      </c>
    </row>
    <row r="1028" spans="1:29" ht="16.5" thickTop="1" thickBot="1" x14ac:dyDescent="0.3">
      <c r="A1028">
        <v>1027</v>
      </c>
      <c r="B1028" t="s">
        <v>2883</v>
      </c>
      <c r="C1028" s="5" t="s">
        <v>4296</v>
      </c>
      <c r="D1028" s="5" t="s">
        <v>4296</v>
      </c>
      <c r="E1028" s="5" t="s">
        <v>4296</v>
      </c>
      <c r="F1028" s="5" t="s">
        <v>4269</v>
      </c>
      <c r="G1028" s="5" t="s">
        <v>4270</v>
      </c>
      <c r="H1028" s="5">
        <v>1000</v>
      </c>
      <c r="I1028" s="5" t="s">
        <v>4204</v>
      </c>
      <c r="J1028" s="5"/>
      <c r="K1028" s="5"/>
      <c r="L1028" s="5"/>
      <c r="M1028" s="5"/>
      <c r="N1028" s="5"/>
      <c r="O1028" s="5" t="s">
        <v>6825</v>
      </c>
      <c r="P1028" s="5" t="s">
        <v>4237</v>
      </c>
      <c r="Q1028" s="5" t="s">
        <v>2883</v>
      </c>
      <c r="R1028" s="5">
        <v>0</v>
      </c>
      <c r="S1028" s="6"/>
      <c r="T1028" s="7" t="str">
        <f>VLOOKUP(Table1[[#This Row],[Province_Number]],WikiTable[],3)</f>
        <v>Asia</v>
      </c>
      <c r="U1028" s="7" t="str">
        <f>VLOOKUP(Table1[[#This Row],[Province_Number]],WikiTable[],4)</f>
        <v>Japan</v>
      </c>
      <c r="V1028" s="7" t="str">
        <f>VLOOKUP(Table1[[#This Row],[Province_Number]],WikiTable[],12)</f>
        <v>Nippon</v>
      </c>
      <c r="W1028" s="7" t="str">
        <f>VLOOKUP(Table1[[#This Row],[Province_Number]],WikiTable[],11)</f>
        <v>Fish</v>
      </c>
      <c r="X1028" s="7" t="str">
        <f>VLOOKUP(Table1[[#This Row],[Province_Number]],base[],3)</f>
        <v>UES</v>
      </c>
      <c r="Y1028" s="7">
        <f>VLOOKUP(Table1[[#This Row],[Province_Number]],base[],11)</f>
        <v>2</v>
      </c>
      <c r="Z1028" s="7">
        <f>VLOOKUP(Table1[[#This Row],[Province_Number]],base[],12)</f>
        <v>2</v>
      </c>
      <c r="AA1028" s="7">
        <f>VLOOKUP(Table1[[#This Row],[Province_Number]],base[],13)</f>
        <v>2</v>
      </c>
      <c r="AB1028" s="7" t="str">
        <f>VLOOKUP(Table1[[#This Row],[Province_Number]],base[],14)</f>
        <v>Ota</v>
      </c>
      <c r="AC1028" s="7">
        <f>VLOOKUP(Table1[[#This Row],[Province_Number]],base[],15)</f>
        <v>0</v>
      </c>
    </row>
    <row r="1029" spans="1:29" ht="16.5" thickTop="1" thickBot="1" x14ac:dyDescent="0.3">
      <c r="A1029">
        <v>1028</v>
      </c>
      <c r="B1029" t="s">
        <v>2884</v>
      </c>
      <c r="C1029" s="5" t="s">
        <v>4296</v>
      </c>
      <c r="D1029" s="5" t="s">
        <v>4296</v>
      </c>
      <c r="E1029" s="5" t="s">
        <v>4296</v>
      </c>
      <c r="F1029" s="5" t="s">
        <v>4269</v>
      </c>
      <c r="G1029" s="5" t="s">
        <v>4270</v>
      </c>
      <c r="H1029" s="5">
        <v>1000</v>
      </c>
      <c r="I1029" s="5" t="s">
        <v>4204</v>
      </c>
      <c r="J1029" s="5"/>
      <c r="K1029" s="5" t="s">
        <v>4237</v>
      </c>
      <c r="L1029" s="5"/>
      <c r="M1029" s="5"/>
      <c r="N1029" s="5"/>
      <c r="O1029" s="5" t="s">
        <v>6825</v>
      </c>
      <c r="P1029" s="5" t="s">
        <v>4237</v>
      </c>
      <c r="Q1029" s="5" t="s">
        <v>2884</v>
      </c>
      <c r="R1029" s="5">
        <v>0</v>
      </c>
      <c r="S1029" s="6"/>
      <c r="T1029" s="7" t="str">
        <f>VLOOKUP(Table1[[#This Row],[Province_Number]],WikiTable[],3)</f>
        <v>Asia</v>
      </c>
      <c r="U1029" s="7" t="str">
        <f>VLOOKUP(Table1[[#This Row],[Province_Number]],WikiTable[],4)</f>
        <v>Japan</v>
      </c>
      <c r="V1029" s="7" t="str">
        <f>VLOOKUP(Table1[[#This Row],[Province_Number]],WikiTable[],12)</f>
        <v>Nippon</v>
      </c>
      <c r="W1029" s="7" t="str">
        <f>VLOOKUP(Table1[[#This Row],[Province_Number]],WikiTable[],11)</f>
        <v>Fish</v>
      </c>
      <c r="X1029" s="7" t="str">
        <f>VLOOKUP(Table1[[#This Row],[Province_Number]],base[],3)</f>
        <v>JAP</v>
      </c>
      <c r="Y1029" s="7">
        <f>VLOOKUP(Table1[[#This Row],[Province_Number]],base[],11)</f>
        <v>6</v>
      </c>
      <c r="Z1029" s="7">
        <f>VLOOKUP(Table1[[#This Row],[Province_Number]],base[],12)</f>
        <v>6</v>
      </c>
      <c r="AA1029" s="7">
        <f>VLOOKUP(Table1[[#This Row],[Province_Number]],base[],13)</f>
        <v>3</v>
      </c>
      <c r="AB1029" s="7" t="str">
        <f>VLOOKUP(Table1[[#This Row],[Province_Number]],base[],14)</f>
        <v>Kawagoe</v>
      </c>
      <c r="AC1029" s="7">
        <f>VLOOKUP(Table1[[#This Row],[Province_Number]],base[],15)</f>
        <v>0</v>
      </c>
    </row>
    <row r="1030" spans="1:29" ht="16.5" thickTop="1" thickBot="1" x14ac:dyDescent="0.3">
      <c r="A1030">
        <v>1029</v>
      </c>
      <c r="B1030" t="s">
        <v>2885</v>
      </c>
      <c r="C1030" s="5" t="s">
        <v>4296</v>
      </c>
      <c r="D1030" s="5" t="s">
        <v>4296</v>
      </c>
      <c r="E1030" s="5" t="s">
        <v>4296</v>
      </c>
      <c r="F1030" s="5" t="s">
        <v>4269</v>
      </c>
      <c r="G1030" s="5" t="s">
        <v>4270</v>
      </c>
      <c r="H1030" s="5">
        <v>1000</v>
      </c>
      <c r="I1030" s="5" t="s">
        <v>4204</v>
      </c>
      <c r="J1030" s="5"/>
      <c r="K1030" s="5"/>
      <c r="L1030" s="5"/>
      <c r="M1030" s="5"/>
      <c r="N1030" s="5"/>
      <c r="O1030" s="5" t="s">
        <v>6840</v>
      </c>
      <c r="P1030" s="5" t="s">
        <v>4237</v>
      </c>
      <c r="Q1030" s="5" t="s">
        <v>2885</v>
      </c>
      <c r="R1030" s="5">
        <v>0</v>
      </c>
      <c r="S1030" s="6"/>
      <c r="T1030" s="7" t="str">
        <f>VLOOKUP(Table1[[#This Row],[Province_Number]],WikiTable[],3)</f>
        <v>Asia</v>
      </c>
      <c r="U1030" s="7" t="str">
        <f>VLOOKUP(Table1[[#This Row],[Province_Number]],WikiTable[],4)</f>
        <v>Japan</v>
      </c>
      <c r="V1030" s="7" t="str">
        <f>VLOOKUP(Table1[[#This Row],[Province_Number]],WikiTable[],12)</f>
        <v>Nippon</v>
      </c>
      <c r="W1030" s="7" t="str">
        <f>VLOOKUP(Table1[[#This Row],[Province_Number]],WikiTable[],11)</f>
        <v>Gold</v>
      </c>
      <c r="X1030" s="7" t="str">
        <f>VLOOKUP(Table1[[#This Row],[Province_Number]],base[],3)</f>
        <v>TKD</v>
      </c>
      <c r="Y1030" s="7">
        <f>VLOOKUP(Table1[[#This Row],[Province_Number]],base[],11)</f>
        <v>3</v>
      </c>
      <c r="Z1030" s="7">
        <f>VLOOKUP(Table1[[#This Row],[Province_Number]],base[],12)</f>
        <v>3</v>
      </c>
      <c r="AA1030" s="7">
        <f>VLOOKUP(Table1[[#This Row],[Province_Number]],base[],13)</f>
        <v>3</v>
      </c>
      <c r="AB1030" s="7" t="str">
        <f>VLOOKUP(Table1[[#This Row],[Province_Number]],base[],14)</f>
        <v>Kofu</v>
      </c>
      <c r="AC1030" s="7">
        <f>VLOOKUP(Table1[[#This Row],[Province_Number]],base[],15)</f>
        <v>0</v>
      </c>
    </row>
    <row r="1031" spans="1:29" ht="16.5" thickTop="1" thickBot="1" x14ac:dyDescent="0.3">
      <c r="A1031">
        <v>1030</v>
      </c>
      <c r="B1031" t="s">
        <v>2887</v>
      </c>
      <c r="C1031" s="5" t="s">
        <v>4296</v>
      </c>
      <c r="D1031" s="5" t="s">
        <v>4296</v>
      </c>
      <c r="E1031" s="5" t="s">
        <v>4296</v>
      </c>
      <c r="F1031" s="5" t="s">
        <v>4269</v>
      </c>
      <c r="G1031" s="5" t="s">
        <v>4270</v>
      </c>
      <c r="H1031" s="5">
        <v>1000</v>
      </c>
      <c r="I1031" s="5" t="s">
        <v>4204</v>
      </c>
      <c r="J1031" s="5"/>
      <c r="K1031" s="5"/>
      <c r="L1031" s="5"/>
      <c r="M1031" s="5"/>
      <c r="N1031" s="5"/>
      <c r="O1031" s="5" t="s">
        <v>6842</v>
      </c>
      <c r="P1031" s="5" t="s">
        <v>4237</v>
      </c>
      <c r="Q1031" s="5" t="s">
        <v>2887</v>
      </c>
      <c r="R1031" s="5">
        <v>0</v>
      </c>
      <c r="S1031" s="6"/>
      <c r="T1031" s="7" t="str">
        <f>VLOOKUP(Table1[[#This Row],[Province_Number]],WikiTable[],3)</f>
        <v>Asia</v>
      </c>
      <c r="U1031" s="7" t="str">
        <f>VLOOKUP(Table1[[#This Row],[Province_Number]],WikiTable[],4)</f>
        <v>Japan</v>
      </c>
      <c r="V1031" s="7" t="str">
        <f>VLOOKUP(Table1[[#This Row],[Province_Number]],WikiTable[],12)</f>
        <v>Nippon</v>
      </c>
      <c r="W1031" s="7" t="str">
        <f>VLOOKUP(Table1[[#This Row],[Province_Number]],WikiTable[],11)</f>
        <v>Dyes</v>
      </c>
      <c r="X1031" s="7" t="str">
        <f>VLOOKUP(Table1[[#This Row],[Province_Number]],base[],3)</f>
        <v>SBA</v>
      </c>
      <c r="Y1031" s="7">
        <f>VLOOKUP(Table1[[#This Row],[Province_Number]],base[],11)</f>
        <v>5</v>
      </c>
      <c r="Z1031" s="7">
        <f>VLOOKUP(Table1[[#This Row],[Province_Number]],base[],12)</f>
        <v>5</v>
      </c>
      <c r="AA1031" s="7">
        <f>VLOOKUP(Table1[[#This Row],[Province_Number]],base[],13)</f>
        <v>2</v>
      </c>
      <c r="AB1031" s="7" t="str">
        <f>VLOOKUP(Table1[[#This Row],[Province_Number]],base[],14)</f>
        <v>Kiyosu</v>
      </c>
      <c r="AC1031" s="7">
        <f>VLOOKUP(Table1[[#This Row],[Province_Number]],base[],15)</f>
        <v>0</v>
      </c>
    </row>
    <row r="1032" spans="1:29" ht="16.5" thickTop="1" thickBot="1" x14ac:dyDescent="0.3">
      <c r="A1032">
        <v>1031</v>
      </c>
      <c r="B1032" t="s">
        <v>2888</v>
      </c>
      <c r="C1032" s="5" t="s">
        <v>4296</v>
      </c>
      <c r="D1032" s="5" t="s">
        <v>4296</v>
      </c>
      <c r="E1032" s="5" t="s">
        <v>4296</v>
      </c>
      <c r="F1032" s="5" t="s">
        <v>4320</v>
      </c>
      <c r="G1032" s="5" t="s">
        <v>4270</v>
      </c>
      <c r="H1032" s="5">
        <v>1000</v>
      </c>
      <c r="I1032" s="5" t="s">
        <v>4204</v>
      </c>
      <c r="J1032" s="5"/>
      <c r="K1032" s="5"/>
      <c r="L1032" s="5"/>
      <c r="M1032" s="5"/>
      <c r="N1032" s="5"/>
      <c r="O1032" s="5" t="s">
        <v>6825</v>
      </c>
      <c r="P1032" s="5" t="s">
        <v>4237</v>
      </c>
      <c r="Q1032" s="5" t="s">
        <v>2888</v>
      </c>
      <c r="R1032" s="5">
        <v>0</v>
      </c>
      <c r="S1032" s="6"/>
      <c r="T1032" s="7" t="str">
        <f>VLOOKUP(Table1[[#This Row],[Province_Number]],WikiTable[],3)</f>
        <v>Asia</v>
      </c>
      <c r="U1032" s="7" t="str">
        <f>VLOOKUP(Table1[[#This Row],[Province_Number]],WikiTable[],4)</f>
        <v>Japan</v>
      </c>
      <c r="V1032" s="7" t="str">
        <f>VLOOKUP(Table1[[#This Row],[Province_Number]],WikiTable[],12)</f>
        <v>Nippon</v>
      </c>
      <c r="W1032" s="7" t="str">
        <f>VLOOKUP(Table1[[#This Row],[Province_Number]],WikiTable[],11)</f>
        <v>Fish</v>
      </c>
      <c r="X1032" s="7" t="str">
        <f>VLOOKUP(Table1[[#This Row],[Province_Number]],base[],3)</f>
        <v>ANU</v>
      </c>
      <c r="Y1032" s="7">
        <f>VLOOKUP(Table1[[#This Row],[Province_Number]],base[],11)</f>
        <v>1</v>
      </c>
      <c r="Z1032" s="7">
        <f>VLOOKUP(Table1[[#This Row],[Province_Number]],base[],12)</f>
        <v>1</v>
      </c>
      <c r="AA1032" s="7">
        <f>VLOOKUP(Table1[[#This Row],[Province_Number]],base[],13)</f>
        <v>1</v>
      </c>
      <c r="AB1032" s="7" t="str">
        <f>VLOOKUP(Table1[[#This Row],[Province_Number]],base[],14)</f>
        <v>Kamikawa</v>
      </c>
      <c r="AC1032" s="7">
        <f>VLOOKUP(Table1[[#This Row],[Province_Number]],base[],15)</f>
        <v>0</v>
      </c>
    </row>
    <row r="1033" spans="1:29" ht="16.5" thickTop="1" thickBot="1" x14ac:dyDescent="0.3">
      <c r="A1033">
        <v>1032</v>
      </c>
      <c r="B1033" t="s">
        <v>2890</v>
      </c>
      <c r="C1033" s="5" t="s">
        <v>4296</v>
      </c>
      <c r="D1033" s="5" t="s">
        <v>4296</v>
      </c>
      <c r="E1033" s="5" t="s">
        <v>4296</v>
      </c>
      <c r="F1033" s="5" t="s">
        <v>4269</v>
      </c>
      <c r="G1033" s="5" t="s">
        <v>4270</v>
      </c>
      <c r="H1033" s="5">
        <v>1000</v>
      </c>
      <c r="I1033" s="5" t="s">
        <v>4204</v>
      </c>
      <c r="J1033" s="5"/>
      <c r="K1033" s="5"/>
      <c r="L1033" s="5"/>
      <c r="M1033" s="5"/>
      <c r="N1033" s="5"/>
      <c r="O1033" s="5" t="s">
        <v>6825</v>
      </c>
      <c r="P1033" s="5" t="s">
        <v>4237</v>
      </c>
      <c r="Q1033" s="5" t="s">
        <v>2890</v>
      </c>
      <c r="R1033" s="5">
        <v>0</v>
      </c>
      <c r="S1033" s="6"/>
      <c r="T1033" s="7" t="str">
        <f>VLOOKUP(Table1[[#This Row],[Province_Number]],WikiTable[],3)</f>
        <v>Asia</v>
      </c>
      <c r="U1033" s="7" t="str">
        <f>VLOOKUP(Table1[[#This Row],[Province_Number]],WikiTable[],4)</f>
        <v>Eastern Siberia</v>
      </c>
      <c r="V1033" s="7" t="str">
        <f>VLOOKUP(Table1[[#This Row],[Province_Number]],WikiTable[],12)</f>
        <v>Nippon</v>
      </c>
      <c r="W1033" s="7" t="str">
        <f>VLOOKUP(Table1[[#This Row],[Province_Number]],WikiTable[],11)</f>
        <v>Fish</v>
      </c>
      <c r="X1033" s="7" t="str">
        <f>VLOOKUP(Table1[[#This Row],[Province_Number]],base[],3)</f>
        <v>JAP</v>
      </c>
      <c r="Y1033" s="7">
        <f>VLOOKUP(Table1[[#This Row],[Province_Number]],base[],11)</f>
        <v>1</v>
      </c>
      <c r="Z1033" s="7">
        <f>VLOOKUP(Table1[[#This Row],[Province_Number]],base[],12)</f>
        <v>1</v>
      </c>
      <c r="AA1033" s="7">
        <f>VLOOKUP(Table1[[#This Row],[Province_Number]],base[],13)</f>
        <v>1</v>
      </c>
      <c r="AB1033" s="7" t="str">
        <f>VLOOKUP(Table1[[#This Row],[Province_Number]],base[],14)</f>
        <v>Kuril</v>
      </c>
      <c r="AC1033" s="7">
        <f>VLOOKUP(Table1[[#This Row],[Province_Number]],base[],15)</f>
        <v>0</v>
      </c>
    </row>
    <row r="1034" spans="1:29" ht="16.5" hidden="1" thickTop="1" thickBot="1" x14ac:dyDescent="0.3">
      <c r="A1034">
        <v>1033</v>
      </c>
      <c r="B1034" t="s">
        <v>2892</v>
      </c>
      <c r="C1034" s="5"/>
      <c r="D1034" s="5"/>
      <c r="E1034" s="5"/>
      <c r="F1034" s="5"/>
      <c r="G1034" s="5"/>
      <c r="H1034" s="5"/>
      <c r="I1034" s="5" t="s">
        <v>4204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6"/>
      <c r="T1034" s="7" t="str">
        <f>VLOOKUP(Table1[[#This Row],[Province_Number]],WikiTable[],3)</f>
        <v>Asia</v>
      </c>
      <c r="U1034" s="7" t="str">
        <f>VLOOKUP(Table1[[#This Row],[Province_Number]],WikiTable[],4)</f>
        <v>Eastern Siberia</v>
      </c>
      <c r="V1034" s="7" t="str">
        <f>VLOOKUP(Table1[[#This Row],[Province_Number]],WikiTable[],12)</f>
        <v>Girin</v>
      </c>
      <c r="W1034" s="7" t="str">
        <f>VLOOKUP(Table1[[#This Row],[Province_Number]],WikiTable[],11)</f>
        <v>Fish</v>
      </c>
      <c r="X1034" s="7" t="str">
        <f>VLOOKUP(Table1[[#This Row],[Province_Number]],base[],3)</f>
        <v>MYR</v>
      </c>
      <c r="Y1034" s="7">
        <f>VLOOKUP(Table1[[#This Row],[Province_Number]],base[],11)</f>
        <v>1</v>
      </c>
      <c r="Z1034" s="7">
        <f>VLOOKUP(Table1[[#This Row],[Province_Number]],base[],12)</f>
        <v>1</v>
      </c>
      <c r="AA1034" s="7">
        <f>VLOOKUP(Table1[[#This Row],[Province_Number]],base[],13)</f>
        <v>1</v>
      </c>
      <c r="AB1034" s="7" t="str">
        <f>VLOOKUP(Table1[[#This Row],[Province_Number]],base[],14)</f>
        <v>Sakhalin</v>
      </c>
      <c r="AC1034" s="7">
        <f>VLOOKUP(Table1[[#This Row],[Province_Number]],base[],15)</f>
        <v>0</v>
      </c>
    </row>
    <row r="1035" spans="1:29" ht="16.5" hidden="1" thickTop="1" thickBot="1" x14ac:dyDescent="0.3">
      <c r="A1035">
        <v>1034</v>
      </c>
      <c r="B1035" t="s">
        <v>2893</v>
      </c>
      <c r="C1035" s="5"/>
      <c r="D1035" s="5"/>
      <c r="E1035" s="5"/>
      <c r="F1035" s="5"/>
      <c r="G1035" s="5"/>
      <c r="H1035" s="5"/>
      <c r="I1035" s="5" t="s">
        <v>4204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6"/>
      <c r="T1035" s="7" t="str">
        <f>VLOOKUP(Table1[[#This Row],[Province_Number]],WikiTable[],3)</f>
        <v>Asia</v>
      </c>
      <c r="U1035" s="7" t="str">
        <f>VLOOKUP(Table1[[#This Row],[Province_Number]],WikiTable[],4)</f>
        <v>Eastern Siberia</v>
      </c>
      <c r="V1035" s="7" t="str">
        <f>VLOOKUP(Table1[[#This Row],[Province_Number]],WikiTable[],12)</f>
        <v>Girin</v>
      </c>
      <c r="W1035" s="7" t="str">
        <f>VLOOKUP(Table1[[#This Row],[Province_Number]],WikiTable[],11)</f>
        <v>Fish</v>
      </c>
      <c r="X1035" s="7" t="str">
        <f>VLOOKUP(Table1[[#This Row],[Province_Number]],base[],3)</f>
        <v>KMC</v>
      </c>
      <c r="Y1035" s="7">
        <f>VLOOKUP(Table1[[#This Row],[Province_Number]],base[],11)</f>
        <v>1</v>
      </c>
      <c r="Z1035" s="7">
        <f>VLOOKUP(Table1[[#This Row],[Province_Number]],base[],12)</f>
        <v>1</v>
      </c>
      <c r="AA1035" s="7">
        <f>VLOOKUP(Table1[[#This Row],[Province_Number]],base[],13)</f>
        <v>1</v>
      </c>
      <c r="AB1035" s="7" t="str">
        <f>VLOOKUP(Table1[[#This Row],[Province_Number]],base[],14)</f>
        <v>Kamchatka</v>
      </c>
      <c r="AC1035" s="7">
        <f>VLOOKUP(Table1[[#This Row],[Province_Number]],base[],15)</f>
        <v>0</v>
      </c>
    </row>
    <row r="1036" spans="1:29" ht="16.5" hidden="1" thickTop="1" thickBot="1" x14ac:dyDescent="0.3">
      <c r="A1036">
        <v>1035</v>
      </c>
      <c r="B1036" t="s">
        <v>2896</v>
      </c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6"/>
      <c r="T1036" s="7" t="str">
        <f>VLOOKUP(Table1[[#This Row],[Province_Number]],WikiTable[],3)</f>
        <v>Asia</v>
      </c>
      <c r="U1036" s="7" t="str">
        <f>VLOOKUP(Table1[[#This Row],[Province_Number]],WikiTable[],4)</f>
        <v>Eastern Siberia</v>
      </c>
      <c r="V1036" s="7" t="str">
        <f>VLOOKUP(Table1[[#This Row],[Province_Number]],WikiTable[],12)</f>
        <v>Girin</v>
      </c>
      <c r="W1036" s="7" t="str">
        <f>VLOOKUP(Table1[[#This Row],[Province_Number]],WikiTable[],11)</f>
        <v>Unknown</v>
      </c>
      <c r="X1036" s="7" t="str">
        <f>VLOOKUP(Table1[[#This Row],[Province_Number]],base[],3)</f>
        <v>RUS</v>
      </c>
      <c r="Y1036" s="7">
        <f>VLOOKUP(Table1[[#This Row],[Province_Number]],base[],11)</f>
        <v>1</v>
      </c>
      <c r="Z1036" s="7">
        <f>VLOOKUP(Table1[[#This Row],[Province_Number]],base[],12)</f>
        <v>1</v>
      </c>
      <c r="AA1036" s="7">
        <f>VLOOKUP(Table1[[#This Row],[Province_Number]],base[],13)</f>
        <v>1</v>
      </c>
      <c r="AB1036" s="7" t="str">
        <f>VLOOKUP(Table1[[#This Row],[Province_Number]],base[],14)</f>
        <v>Penzhinsky</v>
      </c>
      <c r="AC1036" s="7">
        <f>VLOOKUP(Table1[[#This Row],[Province_Number]],base[],15)</f>
        <v>0</v>
      </c>
    </row>
    <row r="1037" spans="1:29" ht="16.5" hidden="1" thickTop="1" thickBot="1" x14ac:dyDescent="0.3">
      <c r="A1037">
        <v>1036</v>
      </c>
      <c r="B1037" t="s">
        <v>2897</v>
      </c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6"/>
      <c r="T1037" s="7" t="str">
        <f>VLOOKUP(Table1[[#This Row],[Province_Number]],WikiTable[],3)</f>
        <v>Asia</v>
      </c>
      <c r="U1037" s="7" t="str">
        <f>VLOOKUP(Table1[[#This Row],[Province_Number]],WikiTable[],4)</f>
        <v>Eastern Siberia</v>
      </c>
      <c r="V1037" s="7" t="str">
        <f>VLOOKUP(Table1[[#This Row],[Province_Number]],WikiTable[],12)</f>
        <v>Girin</v>
      </c>
      <c r="W1037" s="7" t="str">
        <f>VLOOKUP(Table1[[#This Row],[Province_Number]],WikiTable[],11)</f>
        <v>Unknown</v>
      </c>
      <c r="X1037" s="7" t="str">
        <f>VLOOKUP(Table1[[#This Row],[Province_Number]],base[],3)</f>
        <v>RUS</v>
      </c>
      <c r="Y1037" s="7">
        <f>VLOOKUP(Table1[[#This Row],[Province_Number]],base[],11)</f>
        <v>1</v>
      </c>
      <c r="Z1037" s="7">
        <f>VLOOKUP(Table1[[#This Row],[Province_Number]],base[],12)</f>
        <v>1</v>
      </c>
      <c r="AA1037" s="7">
        <f>VLOOKUP(Table1[[#This Row],[Province_Number]],base[],13)</f>
        <v>1</v>
      </c>
      <c r="AB1037" s="7" t="str">
        <f>VLOOKUP(Table1[[#This Row],[Province_Number]],base[],14)</f>
        <v>Srednekolymsk</v>
      </c>
      <c r="AC1037" s="7">
        <f>VLOOKUP(Table1[[#This Row],[Province_Number]],base[],15)</f>
        <v>0</v>
      </c>
    </row>
    <row r="1038" spans="1:29" ht="16.5" hidden="1" thickTop="1" thickBot="1" x14ac:dyDescent="0.3">
      <c r="A1038">
        <v>1037</v>
      </c>
      <c r="B1038" t="s">
        <v>2899</v>
      </c>
      <c r="C1038" s="5"/>
      <c r="D1038" s="5"/>
      <c r="E1038" s="5"/>
      <c r="F1038" s="5"/>
      <c r="G1038" s="5"/>
      <c r="H1038" s="5"/>
      <c r="I1038" s="5" t="s">
        <v>4204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6"/>
      <c r="T1038" s="7" t="str">
        <f>VLOOKUP(Table1[[#This Row],[Province_Number]],WikiTable[],3)</f>
        <v>Asia</v>
      </c>
      <c r="U1038" s="7" t="str">
        <f>VLOOKUP(Table1[[#This Row],[Province_Number]],WikiTable[],4)</f>
        <v>Eastern Siberia</v>
      </c>
      <c r="V1038" s="7" t="str">
        <f>VLOOKUP(Table1[[#This Row],[Province_Number]],WikiTable[],12)</f>
        <v>Girin</v>
      </c>
      <c r="W1038" s="7" t="str">
        <f>VLOOKUP(Table1[[#This Row],[Province_Number]],WikiTable[],11)</f>
        <v>Fur</v>
      </c>
      <c r="X1038" s="7" t="str">
        <f>VLOOKUP(Table1[[#This Row],[Province_Number]],base[],3)</f>
        <v>HOD</v>
      </c>
      <c r="Y1038" s="7">
        <f>VLOOKUP(Table1[[#This Row],[Province_Number]],base[],11)</f>
        <v>1</v>
      </c>
      <c r="Z1038" s="7">
        <f>VLOOKUP(Table1[[#This Row],[Province_Number]],base[],12)</f>
        <v>1</v>
      </c>
      <c r="AA1038" s="7">
        <f>VLOOKUP(Table1[[#This Row],[Province_Number]],base[],13)</f>
        <v>1</v>
      </c>
      <c r="AB1038" s="7" t="str">
        <f>VLOOKUP(Table1[[#This Row],[Province_Number]],base[],14)</f>
        <v>Omolon</v>
      </c>
      <c r="AC1038" s="7">
        <f>VLOOKUP(Table1[[#This Row],[Province_Number]],base[],15)</f>
        <v>0</v>
      </c>
    </row>
    <row r="1039" spans="1:29" ht="16.5" hidden="1" thickTop="1" thickBot="1" x14ac:dyDescent="0.3">
      <c r="A1039">
        <v>1038</v>
      </c>
      <c r="B1039" t="s">
        <v>2901</v>
      </c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6"/>
      <c r="T1039" s="7" t="str">
        <f>VLOOKUP(Table1[[#This Row],[Province_Number]],WikiTable[],3)</f>
        <v>Asia</v>
      </c>
      <c r="U1039" s="7" t="str">
        <f>VLOOKUP(Table1[[#This Row],[Province_Number]],WikiTable[],4)</f>
        <v>Eastern Siberia</v>
      </c>
      <c r="V1039" s="7" t="str">
        <f>VLOOKUP(Table1[[#This Row],[Province_Number]],WikiTable[],12)</f>
        <v>Girin</v>
      </c>
      <c r="W1039" s="7" t="str">
        <f>VLOOKUP(Table1[[#This Row],[Province_Number]],WikiTable[],11)</f>
        <v>Unknown</v>
      </c>
      <c r="X1039" s="7" t="str">
        <f>VLOOKUP(Table1[[#This Row],[Province_Number]],base[],3)</f>
        <v>RUS</v>
      </c>
      <c r="Y1039" s="7">
        <f>VLOOKUP(Table1[[#This Row],[Province_Number]],base[],11)</f>
        <v>1</v>
      </c>
      <c r="Z1039" s="7">
        <f>VLOOKUP(Table1[[#This Row],[Province_Number]],base[],12)</f>
        <v>1</v>
      </c>
      <c r="AA1039" s="7">
        <f>VLOOKUP(Table1[[#This Row],[Province_Number]],base[],13)</f>
        <v>1</v>
      </c>
      <c r="AB1039" s="7" t="str">
        <f>VLOOKUP(Table1[[#This Row],[Province_Number]],base[],14)</f>
        <v>Karalveyem</v>
      </c>
      <c r="AC1039" s="7">
        <f>VLOOKUP(Table1[[#This Row],[Province_Number]],base[],15)</f>
        <v>0</v>
      </c>
    </row>
    <row r="1040" spans="1:29" ht="16.5" hidden="1" thickTop="1" thickBot="1" x14ac:dyDescent="0.3">
      <c r="A1040">
        <v>1039</v>
      </c>
      <c r="B1040" t="s">
        <v>2902</v>
      </c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6"/>
      <c r="T1040" s="7" t="str">
        <f>VLOOKUP(Table1[[#This Row],[Province_Number]],WikiTable[],3)</f>
        <v>Asia</v>
      </c>
      <c r="U1040" s="7" t="str">
        <f>VLOOKUP(Table1[[#This Row],[Province_Number]],WikiTable[],4)</f>
        <v>Eastern Siberia</v>
      </c>
      <c r="V1040" s="7" t="str">
        <f>VLOOKUP(Table1[[#This Row],[Province_Number]],WikiTable[],12)</f>
        <v>Girin</v>
      </c>
      <c r="W1040" s="7" t="str">
        <f>VLOOKUP(Table1[[#This Row],[Province_Number]],WikiTable[],11)</f>
        <v>Unknown</v>
      </c>
      <c r="X1040" s="7" t="str">
        <f>VLOOKUP(Table1[[#This Row],[Province_Number]],base[],3)</f>
        <v>RUS</v>
      </c>
      <c r="Y1040" s="7">
        <f>VLOOKUP(Table1[[#This Row],[Province_Number]],base[],11)</f>
        <v>1</v>
      </c>
      <c r="Z1040" s="7">
        <f>VLOOKUP(Table1[[#This Row],[Province_Number]],base[],12)</f>
        <v>1</v>
      </c>
      <c r="AA1040" s="7">
        <f>VLOOKUP(Table1[[#This Row],[Province_Number]],base[],13)</f>
        <v>1</v>
      </c>
      <c r="AB1040" s="7" t="str">
        <f>VLOOKUP(Table1[[#This Row],[Province_Number]],base[],14)</f>
        <v>Verkhoyansk</v>
      </c>
      <c r="AC1040" s="7">
        <f>VLOOKUP(Table1[[#This Row],[Province_Number]],base[],15)</f>
        <v>0</v>
      </c>
    </row>
    <row r="1041" spans="1:29" ht="16.5" hidden="1" thickTop="1" thickBot="1" x14ac:dyDescent="0.3">
      <c r="A1041">
        <v>1040</v>
      </c>
      <c r="B1041" t="s">
        <v>2903</v>
      </c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6"/>
      <c r="T1041" s="7" t="str">
        <f>VLOOKUP(Table1[[#This Row],[Province_Number]],WikiTable[],3)</f>
        <v>Asia</v>
      </c>
      <c r="U1041" s="7" t="str">
        <f>VLOOKUP(Table1[[#This Row],[Province_Number]],WikiTable[],4)</f>
        <v>Eastern Siberia</v>
      </c>
      <c r="V1041" s="7" t="str">
        <f>VLOOKUP(Table1[[#This Row],[Province_Number]],WikiTable[],12)</f>
        <v>Girin</v>
      </c>
      <c r="W1041" s="7" t="str">
        <f>VLOOKUP(Table1[[#This Row],[Province_Number]],WikiTable[],11)</f>
        <v>Unknown</v>
      </c>
      <c r="X1041" s="7" t="str">
        <f>VLOOKUP(Table1[[#This Row],[Province_Number]],base[],3)</f>
        <v>RUS</v>
      </c>
      <c r="Y1041" s="7">
        <f>VLOOKUP(Table1[[#This Row],[Province_Number]],base[],11)</f>
        <v>1</v>
      </c>
      <c r="Z1041" s="7">
        <f>VLOOKUP(Table1[[#This Row],[Province_Number]],base[],12)</f>
        <v>1</v>
      </c>
      <c r="AA1041" s="7">
        <f>VLOOKUP(Table1[[#This Row],[Province_Number]],base[],13)</f>
        <v>1</v>
      </c>
      <c r="AB1041" s="7" t="str">
        <f>VLOOKUP(Table1[[#This Row],[Province_Number]],base[],14)</f>
        <v>Suntar Khayata</v>
      </c>
      <c r="AC1041" s="7">
        <f>VLOOKUP(Table1[[#This Row],[Province_Number]],base[],15)</f>
        <v>0</v>
      </c>
    </row>
    <row r="1042" spans="1:29" ht="16.5" hidden="1" thickTop="1" thickBot="1" x14ac:dyDescent="0.3">
      <c r="A1042">
        <v>1041</v>
      </c>
      <c r="B1042" t="s">
        <v>2904</v>
      </c>
      <c r="C1042" s="5"/>
      <c r="D1042" s="5"/>
      <c r="E1042" s="5"/>
      <c r="F1042" s="5"/>
      <c r="G1042" s="5"/>
      <c r="H1042" s="5"/>
      <c r="I1042" s="5" t="s">
        <v>4204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6"/>
      <c r="T1042" s="7" t="str">
        <f>VLOOKUP(Table1[[#This Row],[Province_Number]],WikiTable[],3)</f>
        <v>Asia</v>
      </c>
      <c r="U1042" s="7" t="str">
        <f>VLOOKUP(Table1[[#This Row],[Province_Number]],WikiTable[],4)</f>
        <v>Eastern Siberia</v>
      </c>
      <c r="V1042" s="7" t="str">
        <f>VLOOKUP(Table1[[#This Row],[Province_Number]],WikiTable[],12)</f>
        <v>Girin</v>
      </c>
      <c r="W1042" s="7" t="str">
        <f>VLOOKUP(Table1[[#This Row],[Province_Number]],WikiTable[],11)</f>
        <v>Fur</v>
      </c>
      <c r="X1042" s="7" t="str">
        <f>VLOOKUP(Table1[[#This Row],[Province_Number]],base[],3)</f>
        <v>CHV</v>
      </c>
      <c r="Y1042" s="7">
        <f>VLOOKUP(Table1[[#This Row],[Province_Number]],base[],11)</f>
        <v>1</v>
      </c>
      <c r="Z1042" s="7">
        <f>VLOOKUP(Table1[[#This Row],[Province_Number]],base[],12)</f>
        <v>1</v>
      </c>
      <c r="AA1042" s="7">
        <f>VLOOKUP(Table1[[#This Row],[Province_Number]],base[],13)</f>
        <v>1</v>
      </c>
      <c r="AB1042" s="7" t="str">
        <f>VLOOKUP(Table1[[#This Row],[Province_Number]],base[],14)</f>
        <v>Gizhiga</v>
      </c>
      <c r="AC1042" s="7">
        <f>VLOOKUP(Table1[[#This Row],[Province_Number]],base[],15)</f>
        <v>0</v>
      </c>
    </row>
    <row r="1043" spans="1:29" ht="16.5" hidden="1" thickTop="1" thickBot="1" x14ac:dyDescent="0.3">
      <c r="A1043">
        <v>1042</v>
      </c>
      <c r="B1043" t="s">
        <v>2906</v>
      </c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6"/>
      <c r="T1043" s="7" t="str">
        <f>VLOOKUP(Table1[[#This Row],[Province_Number]],WikiTable[],3)</f>
        <v>Asia</v>
      </c>
      <c r="U1043" s="7" t="str">
        <f>VLOOKUP(Table1[[#This Row],[Province_Number]],WikiTable[],4)</f>
        <v>Eastern Siberia</v>
      </c>
      <c r="V1043" s="7" t="str">
        <f>VLOOKUP(Table1[[#This Row],[Province_Number]],WikiTable[],12)</f>
        <v>Girin</v>
      </c>
      <c r="W1043" s="7" t="str">
        <f>VLOOKUP(Table1[[#This Row],[Province_Number]],WikiTable[],11)</f>
        <v>Unknown</v>
      </c>
      <c r="X1043" s="7" t="str">
        <f>VLOOKUP(Table1[[#This Row],[Province_Number]],base[],3)</f>
        <v>RUS</v>
      </c>
      <c r="Y1043" s="7">
        <f>VLOOKUP(Table1[[#This Row],[Province_Number]],base[],11)</f>
        <v>1</v>
      </c>
      <c r="Z1043" s="7">
        <f>VLOOKUP(Table1[[#This Row],[Province_Number]],base[],12)</f>
        <v>1</v>
      </c>
      <c r="AA1043" s="7">
        <f>VLOOKUP(Table1[[#This Row],[Province_Number]],base[],13)</f>
        <v>1</v>
      </c>
      <c r="AB1043" s="7" t="str">
        <f>VLOOKUP(Table1[[#This Row],[Province_Number]],base[],14)</f>
        <v>Sakha</v>
      </c>
      <c r="AC1043" s="7">
        <f>VLOOKUP(Table1[[#This Row],[Province_Number]],base[],15)</f>
        <v>0</v>
      </c>
    </row>
    <row r="1044" spans="1:29" ht="16.5" hidden="1" thickTop="1" thickBot="1" x14ac:dyDescent="0.3">
      <c r="A1044">
        <v>1043</v>
      </c>
      <c r="B1044" t="s">
        <v>2908</v>
      </c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6"/>
      <c r="T1044" s="7" t="str">
        <f>VLOOKUP(Table1[[#This Row],[Province_Number]],WikiTable[],3)</f>
        <v>Asia</v>
      </c>
      <c r="U1044" s="7" t="str">
        <f>VLOOKUP(Table1[[#This Row],[Province_Number]],WikiTable[],4)</f>
        <v>Eastern Siberia</v>
      </c>
      <c r="V1044" s="7" t="str">
        <f>VLOOKUP(Table1[[#This Row],[Province_Number]],WikiTable[],12)</f>
        <v>Girin</v>
      </c>
      <c r="W1044" s="7" t="str">
        <f>VLOOKUP(Table1[[#This Row],[Province_Number]],WikiTable[],11)</f>
        <v>Unknown</v>
      </c>
      <c r="X1044" s="7" t="str">
        <f>VLOOKUP(Table1[[#This Row],[Province_Number]],base[],3)</f>
        <v>RUS</v>
      </c>
      <c r="Y1044" s="7">
        <f>VLOOKUP(Table1[[#This Row],[Province_Number]],base[],11)</f>
        <v>1</v>
      </c>
      <c r="Z1044" s="7">
        <f>VLOOKUP(Table1[[#This Row],[Province_Number]],base[],12)</f>
        <v>1</v>
      </c>
      <c r="AA1044" s="7">
        <f>VLOOKUP(Table1[[#This Row],[Province_Number]],base[],13)</f>
        <v>1</v>
      </c>
      <c r="AB1044" s="7" t="str">
        <f>VLOOKUP(Table1[[#This Row],[Province_Number]],base[],14)</f>
        <v>Okhotsk</v>
      </c>
      <c r="AC1044" s="7">
        <f>VLOOKUP(Table1[[#This Row],[Province_Number]],base[],15)</f>
        <v>0</v>
      </c>
    </row>
    <row r="1045" spans="1:29" ht="16.5" hidden="1" thickTop="1" thickBot="1" x14ac:dyDescent="0.3">
      <c r="A1045">
        <v>1044</v>
      </c>
      <c r="B1045" t="s">
        <v>2909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6"/>
      <c r="T1045" s="7" t="str">
        <f>VLOOKUP(Table1[[#This Row],[Province_Number]],WikiTable[],3)</f>
        <v>Asia</v>
      </c>
      <c r="U1045" s="7" t="str">
        <f>VLOOKUP(Table1[[#This Row],[Province_Number]],WikiTable[],4)</f>
        <v>Eastern Siberia</v>
      </c>
      <c r="V1045" s="7" t="str">
        <f>VLOOKUP(Table1[[#This Row],[Province_Number]],WikiTable[],12)</f>
        <v>Girin</v>
      </c>
      <c r="W1045" s="7" t="str">
        <f>VLOOKUP(Table1[[#This Row],[Province_Number]],WikiTable[],11)</f>
        <v>Unknown</v>
      </c>
      <c r="X1045" s="7" t="str">
        <f>VLOOKUP(Table1[[#This Row],[Province_Number]],base[],3)</f>
        <v>RUS</v>
      </c>
      <c r="Y1045" s="7">
        <f>VLOOKUP(Table1[[#This Row],[Province_Number]],base[],11)</f>
        <v>1</v>
      </c>
      <c r="Z1045" s="7">
        <f>VLOOKUP(Table1[[#This Row],[Province_Number]],base[],12)</f>
        <v>1</v>
      </c>
      <c r="AA1045" s="7">
        <f>VLOOKUP(Table1[[#This Row],[Province_Number]],base[],13)</f>
        <v>1</v>
      </c>
      <c r="AB1045" s="7" t="str">
        <f>VLOOKUP(Table1[[#This Row],[Province_Number]],base[],14)</f>
        <v>Tauisk</v>
      </c>
      <c r="AC1045" s="7">
        <f>VLOOKUP(Table1[[#This Row],[Province_Number]],base[],15)</f>
        <v>0</v>
      </c>
    </row>
    <row r="1046" spans="1:29" ht="16.5" hidden="1" thickTop="1" thickBot="1" x14ac:dyDescent="0.3">
      <c r="A1046">
        <v>1045</v>
      </c>
      <c r="B1046" t="s">
        <v>2907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6"/>
      <c r="T1046" s="7" t="str">
        <f>VLOOKUP(Table1[[#This Row],[Province_Number]],WikiTable[],3)</f>
        <v>Asia</v>
      </c>
      <c r="U1046" s="7" t="str">
        <f>VLOOKUP(Table1[[#This Row],[Province_Number]],WikiTable[],4)</f>
        <v>Eastern Siberia</v>
      </c>
      <c r="V1046" s="7" t="str">
        <f>VLOOKUP(Table1[[#This Row],[Province_Number]],WikiTable[],12)</f>
        <v>Girin</v>
      </c>
      <c r="W1046" s="7" t="str">
        <f>VLOOKUP(Table1[[#This Row],[Province_Number]],WikiTable[],11)</f>
        <v>Unknown</v>
      </c>
      <c r="X1046" s="7" t="str">
        <f>VLOOKUP(Table1[[#This Row],[Province_Number]],base[],3)</f>
        <v>RUS</v>
      </c>
      <c r="Y1046" s="7">
        <f>VLOOKUP(Table1[[#This Row],[Province_Number]],base[],11)</f>
        <v>1</v>
      </c>
      <c r="Z1046" s="7">
        <f>VLOOKUP(Table1[[#This Row],[Province_Number]],base[],12)</f>
        <v>1</v>
      </c>
      <c r="AA1046" s="7">
        <f>VLOOKUP(Table1[[#This Row],[Province_Number]],base[],13)</f>
        <v>1</v>
      </c>
      <c r="AB1046" s="7" t="str">
        <f>VLOOKUP(Table1[[#This Row],[Province_Number]],base[],14)</f>
        <v>Yakutsk</v>
      </c>
      <c r="AC1046" s="7">
        <f>VLOOKUP(Table1[[#This Row],[Province_Number]],base[],15)</f>
        <v>0</v>
      </c>
    </row>
    <row r="1047" spans="1:29" ht="16.5" hidden="1" thickTop="1" thickBot="1" x14ac:dyDescent="0.3">
      <c r="A1047">
        <v>1046</v>
      </c>
      <c r="B1047" t="s">
        <v>2910</v>
      </c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6"/>
      <c r="T1047" s="7" t="str">
        <f>VLOOKUP(Table1[[#This Row],[Province_Number]],WikiTable[],3)</f>
        <v>Asia</v>
      </c>
      <c r="U1047" s="7" t="str">
        <f>VLOOKUP(Table1[[#This Row],[Province_Number]],WikiTable[],4)</f>
        <v>Eastern Siberia</v>
      </c>
      <c r="V1047" s="7" t="str">
        <f>VLOOKUP(Table1[[#This Row],[Province_Number]],WikiTable[],12)</f>
        <v>Girin</v>
      </c>
      <c r="W1047" s="7" t="str">
        <f>VLOOKUP(Table1[[#This Row],[Province_Number]],WikiTable[],11)</f>
        <v>Unknown</v>
      </c>
      <c r="X1047" s="7" t="str">
        <f>VLOOKUP(Table1[[#This Row],[Province_Number]],base[],3)</f>
        <v>RUS</v>
      </c>
      <c r="Y1047" s="7">
        <f>VLOOKUP(Table1[[#This Row],[Province_Number]],base[],11)</f>
        <v>1</v>
      </c>
      <c r="Z1047" s="7">
        <f>VLOOKUP(Table1[[#This Row],[Province_Number]],base[],12)</f>
        <v>1</v>
      </c>
      <c r="AA1047" s="7">
        <f>VLOOKUP(Table1[[#This Row],[Province_Number]],base[],13)</f>
        <v>1</v>
      </c>
      <c r="AB1047" s="7" t="str">
        <f>VLOOKUP(Table1[[#This Row],[Province_Number]],base[],14)</f>
        <v>Ust-Maya</v>
      </c>
      <c r="AC1047" s="7">
        <f>VLOOKUP(Table1[[#This Row],[Province_Number]],base[],15)</f>
        <v>0</v>
      </c>
    </row>
    <row r="1048" spans="1:29" ht="16.5" hidden="1" thickTop="1" thickBot="1" x14ac:dyDescent="0.3">
      <c r="A1048">
        <v>1047</v>
      </c>
      <c r="B1048" t="s">
        <v>2911</v>
      </c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6"/>
      <c r="T1048" s="7" t="str">
        <f>VLOOKUP(Table1[[#This Row],[Province_Number]],WikiTable[],3)</f>
        <v>Asia</v>
      </c>
      <c r="U1048" s="7" t="str">
        <f>VLOOKUP(Table1[[#This Row],[Province_Number]],WikiTable[],4)</f>
        <v>Eastern Siberia</v>
      </c>
      <c r="V1048" s="7" t="str">
        <f>VLOOKUP(Table1[[#This Row],[Province_Number]],WikiTable[],12)</f>
        <v>Girin</v>
      </c>
      <c r="W1048" s="7" t="str">
        <f>VLOOKUP(Table1[[#This Row],[Province_Number]],WikiTable[],11)</f>
        <v>Unknown</v>
      </c>
      <c r="X1048" s="7" t="str">
        <f>VLOOKUP(Table1[[#This Row],[Province_Number]],base[],3)</f>
        <v>RUS</v>
      </c>
      <c r="Y1048" s="7">
        <f>VLOOKUP(Table1[[#This Row],[Province_Number]],base[],11)</f>
        <v>1</v>
      </c>
      <c r="Z1048" s="7">
        <f>VLOOKUP(Table1[[#This Row],[Province_Number]],base[],12)</f>
        <v>1</v>
      </c>
      <c r="AA1048" s="7">
        <f>VLOOKUP(Table1[[#This Row],[Province_Number]],base[],13)</f>
        <v>1</v>
      </c>
      <c r="AB1048" s="7" t="str">
        <f>VLOOKUP(Table1[[#This Row],[Province_Number]],base[],14)</f>
        <v>Jugjur</v>
      </c>
      <c r="AC1048" s="7">
        <f>VLOOKUP(Table1[[#This Row],[Province_Number]],base[],15)</f>
        <v>0</v>
      </c>
    </row>
    <row r="1049" spans="1:29" ht="16.5" hidden="1" thickTop="1" thickBot="1" x14ac:dyDescent="0.3">
      <c r="A1049">
        <v>1048</v>
      </c>
      <c r="B1049" t="s">
        <v>2912</v>
      </c>
      <c r="C1049" s="5"/>
      <c r="D1049" s="5"/>
      <c r="E1049" s="5"/>
      <c r="F1049" s="5"/>
      <c r="G1049" s="5"/>
      <c r="H1049" s="5"/>
      <c r="I1049" s="5" t="s">
        <v>4204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6"/>
      <c r="T1049" s="7" t="str">
        <f>VLOOKUP(Table1[[#This Row],[Province_Number]],WikiTable[],3)</f>
        <v>Asia</v>
      </c>
      <c r="U1049" s="7" t="str">
        <f>VLOOKUP(Table1[[#This Row],[Province_Number]],WikiTable[],4)</f>
        <v>Eastern Siberia / Outer Manchuria / Manchuria</v>
      </c>
      <c r="V1049" s="7" t="str">
        <f>VLOOKUP(Table1[[#This Row],[Province_Number]],WikiTable[],12)</f>
        <v>Girin</v>
      </c>
      <c r="W1049" s="7" t="str">
        <f>VLOOKUP(Table1[[#This Row],[Province_Number]],WikiTable[],11)</f>
        <v>Fur</v>
      </c>
      <c r="X1049" s="7" t="str">
        <f>VLOOKUP(Table1[[#This Row],[Province_Number]],base[],3)</f>
        <v>MYR</v>
      </c>
      <c r="Y1049" s="7">
        <f>VLOOKUP(Table1[[#This Row],[Province_Number]],base[],11)</f>
        <v>3</v>
      </c>
      <c r="Z1049" s="7">
        <f>VLOOKUP(Table1[[#This Row],[Province_Number]],base[],12)</f>
        <v>3</v>
      </c>
      <c r="AA1049" s="7">
        <f>VLOOKUP(Table1[[#This Row],[Province_Number]],base[],13)</f>
        <v>2</v>
      </c>
      <c r="AB1049" s="7" t="str">
        <f>VLOOKUP(Table1[[#This Row],[Province_Number]],base[],14)</f>
        <v>Miyoo Gasan</v>
      </c>
      <c r="AC1049" s="7">
        <f>VLOOKUP(Table1[[#This Row],[Province_Number]],base[],15)</f>
        <v>0</v>
      </c>
    </row>
    <row r="1050" spans="1:29" ht="16.5" hidden="1" thickTop="1" thickBot="1" x14ac:dyDescent="0.3">
      <c r="A1050">
        <v>1049</v>
      </c>
      <c r="B1050" t="s">
        <v>2914</v>
      </c>
      <c r="C1050" s="5"/>
      <c r="D1050" s="5"/>
      <c r="E1050" s="5"/>
      <c r="F1050" s="5"/>
      <c r="G1050" s="5"/>
      <c r="H1050" s="5"/>
      <c r="I1050" s="5" t="s">
        <v>4204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6"/>
      <c r="T1050" s="7" t="str">
        <f>VLOOKUP(Table1[[#This Row],[Province_Number]],WikiTable[],3)</f>
        <v>Asia</v>
      </c>
      <c r="U1050" s="7" t="str">
        <f>VLOOKUP(Table1[[#This Row],[Province_Number]],WikiTable[],4)</f>
        <v>Outer Manchuria / Manchuria</v>
      </c>
      <c r="V1050" s="7" t="str">
        <f>VLOOKUP(Table1[[#This Row],[Province_Number]],WikiTable[],12)</f>
        <v>Girin</v>
      </c>
      <c r="W1050" s="7" t="str">
        <f>VLOOKUP(Table1[[#This Row],[Province_Number]],WikiTable[],11)</f>
        <v>Fur</v>
      </c>
      <c r="X1050" s="7" t="str">
        <f>VLOOKUP(Table1[[#This Row],[Province_Number]],base[],3)</f>
        <v>MYR</v>
      </c>
      <c r="Y1050" s="7">
        <f>VLOOKUP(Table1[[#This Row],[Province_Number]],base[],11)</f>
        <v>2</v>
      </c>
      <c r="Z1050" s="7">
        <f>VLOOKUP(Table1[[#This Row],[Province_Number]],base[],12)</f>
        <v>2</v>
      </c>
      <c r="AA1050" s="7">
        <f>VLOOKUP(Table1[[#This Row],[Province_Number]],base[],13)</f>
        <v>2</v>
      </c>
      <c r="AB1050" s="7" t="str">
        <f>VLOOKUP(Table1[[#This Row],[Province_Number]],base[],14)</f>
        <v>Haiilanboo</v>
      </c>
      <c r="AC1050" s="7">
        <f>VLOOKUP(Table1[[#This Row],[Province_Number]],base[],15)</f>
        <v>0</v>
      </c>
    </row>
    <row r="1051" spans="1:29" ht="16.5" hidden="1" thickTop="1" thickBot="1" x14ac:dyDescent="0.3">
      <c r="A1051">
        <v>1050</v>
      </c>
      <c r="B1051" t="s">
        <v>2915</v>
      </c>
      <c r="C1051" s="5"/>
      <c r="D1051" s="5"/>
      <c r="E1051" s="5"/>
      <c r="F1051" s="5"/>
      <c r="G1051" s="5"/>
      <c r="H1051" s="5"/>
      <c r="I1051" s="5" t="s">
        <v>4204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6"/>
      <c r="T1051" s="7" t="str">
        <f>VLOOKUP(Table1[[#This Row],[Province_Number]],WikiTable[],3)</f>
        <v>Asia</v>
      </c>
      <c r="U1051" s="7" t="str">
        <f>VLOOKUP(Table1[[#This Row],[Province_Number]],WikiTable[],4)</f>
        <v>Eastern Siberia / Outer Manchuria / Manchuria</v>
      </c>
      <c r="V1051" s="7" t="str">
        <f>VLOOKUP(Table1[[#This Row],[Province_Number]],WikiTable[],12)</f>
        <v>Girin</v>
      </c>
      <c r="W1051" s="7" t="str">
        <f>VLOOKUP(Table1[[#This Row],[Province_Number]],WikiTable[],11)</f>
        <v>Fur</v>
      </c>
      <c r="X1051" s="7" t="str">
        <f>VLOOKUP(Table1[[#This Row],[Province_Number]],base[],3)</f>
        <v>MYR</v>
      </c>
      <c r="Y1051" s="7">
        <f>VLOOKUP(Table1[[#This Row],[Province_Number]],base[],11)</f>
        <v>4</v>
      </c>
      <c r="Z1051" s="7">
        <f>VLOOKUP(Table1[[#This Row],[Province_Number]],base[],12)</f>
        <v>4</v>
      </c>
      <c r="AA1051" s="7">
        <f>VLOOKUP(Table1[[#This Row],[Province_Number]],base[],13)</f>
        <v>3</v>
      </c>
      <c r="AB1051" s="7" t="str">
        <f>VLOOKUP(Table1[[#This Row],[Province_Number]],base[],14)</f>
        <v>Deren</v>
      </c>
      <c r="AC1051" s="7">
        <f>VLOOKUP(Table1[[#This Row],[Province_Number]],base[],15)</f>
        <v>0</v>
      </c>
    </row>
    <row r="1052" spans="1:29" ht="16.5" hidden="1" thickTop="1" thickBot="1" x14ac:dyDescent="0.3">
      <c r="A1052">
        <v>1051</v>
      </c>
      <c r="B1052" t="s">
        <v>2916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6"/>
      <c r="T1052" s="7" t="str">
        <f>VLOOKUP(Table1[[#This Row],[Province_Number]],WikiTable[],3)</f>
        <v>Asia</v>
      </c>
      <c r="U1052" s="7" t="str">
        <f>VLOOKUP(Table1[[#This Row],[Province_Number]],WikiTable[],4)</f>
        <v>Eastern Siberia</v>
      </c>
      <c r="V1052" s="7" t="str">
        <f>VLOOKUP(Table1[[#This Row],[Province_Number]],WikiTable[],12)</f>
        <v>Girin</v>
      </c>
      <c r="W1052" s="7" t="str">
        <f>VLOOKUP(Table1[[#This Row],[Province_Number]],WikiTable[],11)</f>
        <v>Unknown</v>
      </c>
      <c r="X1052" s="7" t="str">
        <f>VLOOKUP(Table1[[#This Row],[Province_Number]],base[],3)</f>
        <v>RUS</v>
      </c>
      <c r="Y1052" s="7">
        <f>VLOOKUP(Table1[[#This Row],[Province_Number]],base[],11)</f>
        <v>1</v>
      </c>
      <c r="Z1052" s="7">
        <f>VLOOKUP(Table1[[#This Row],[Province_Number]],base[],12)</f>
        <v>1</v>
      </c>
      <c r="AA1052" s="7">
        <f>VLOOKUP(Table1[[#This Row],[Province_Number]],base[],13)</f>
        <v>1</v>
      </c>
      <c r="AB1052" s="7" t="str">
        <f>VLOOKUP(Table1[[#This Row],[Province_Number]],base[],14)</f>
        <v>Aldan</v>
      </c>
      <c r="AC1052" s="7">
        <f>VLOOKUP(Table1[[#This Row],[Province_Number]],base[],15)</f>
        <v>0</v>
      </c>
    </row>
    <row r="1053" spans="1:29" ht="16.5" hidden="1" thickTop="1" thickBot="1" x14ac:dyDescent="0.3">
      <c r="A1053">
        <v>1052</v>
      </c>
      <c r="B1053" t="s">
        <v>2917</v>
      </c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6"/>
      <c r="T1053" s="7" t="str">
        <f>VLOOKUP(Table1[[#This Row],[Province_Number]],WikiTable[],3)</f>
        <v>Asia</v>
      </c>
      <c r="U1053" s="7" t="str">
        <f>VLOOKUP(Table1[[#This Row],[Province_Number]],WikiTable[],4)</f>
        <v>Eastern Siberia</v>
      </c>
      <c r="V1053" s="7" t="str">
        <f>VLOOKUP(Table1[[#This Row],[Province_Number]],WikiTable[],12)</f>
        <v>Girin</v>
      </c>
      <c r="W1053" s="7" t="str">
        <f>VLOOKUP(Table1[[#This Row],[Province_Number]],WikiTable[],11)</f>
        <v>Unknown</v>
      </c>
      <c r="X1053" s="7" t="str">
        <f>VLOOKUP(Table1[[#This Row],[Province_Number]],base[],3)</f>
        <v>RUS</v>
      </c>
      <c r="Y1053" s="7">
        <f>VLOOKUP(Table1[[#This Row],[Province_Number]],base[],11)</f>
        <v>1</v>
      </c>
      <c r="Z1053" s="7">
        <f>VLOOKUP(Table1[[#This Row],[Province_Number]],base[],12)</f>
        <v>1</v>
      </c>
      <c r="AA1053" s="7">
        <f>VLOOKUP(Table1[[#This Row],[Province_Number]],base[],13)</f>
        <v>2</v>
      </c>
      <c r="AB1053" s="7" t="str">
        <f>VLOOKUP(Table1[[#This Row],[Province_Number]],base[],14)</f>
        <v>Stanovoy</v>
      </c>
      <c r="AC1053" s="7">
        <f>VLOOKUP(Table1[[#This Row],[Province_Number]],base[],15)</f>
        <v>0</v>
      </c>
    </row>
    <row r="1054" spans="1:29" ht="16.5" hidden="1" thickTop="1" thickBot="1" x14ac:dyDescent="0.3">
      <c r="A1054">
        <v>1053</v>
      </c>
      <c r="B1054" t="s">
        <v>2918</v>
      </c>
      <c r="C1054" s="5"/>
      <c r="D1054" s="5"/>
      <c r="E1054" s="5"/>
      <c r="F1054" s="5"/>
      <c r="G1054" s="5"/>
      <c r="H1054" s="5"/>
      <c r="I1054" s="5" t="s">
        <v>4204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6"/>
      <c r="T1054" s="7" t="str">
        <f>VLOOKUP(Table1[[#This Row],[Province_Number]],WikiTable[],3)</f>
        <v>Asia</v>
      </c>
      <c r="U1054" s="7" t="str">
        <f>VLOOKUP(Table1[[#This Row],[Province_Number]],WikiTable[],4)</f>
        <v>Inner Manchuria / Eastern Siberia / Manchuria</v>
      </c>
      <c r="V1054" s="7" t="str">
        <f>VLOOKUP(Table1[[#This Row],[Province_Number]],WikiTable[],12)</f>
        <v>Girin</v>
      </c>
      <c r="W1054" s="7" t="str">
        <f>VLOOKUP(Table1[[#This Row],[Province_Number]],WikiTable[],11)</f>
        <v>Fur</v>
      </c>
      <c r="X1054" s="7" t="str">
        <f>VLOOKUP(Table1[[#This Row],[Province_Number]],base[],3)</f>
        <v>MYR</v>
      </c>
      <c r="Y1054" s="7">
        <f>VLOOKUP(Table1[[#This Row],[Province_Number]],base[],11)</f>
        <v>2</v>
      </c>
      <c r="Z1054" s="7">
        <f>VLOOKUP(Table1[[#This Row],[Province_Number]],base[],12)</f>
        <v>2</v>
      </c>
      <c r="AA1054" s="7">
        <f>VLOOKUP(Table1[[#This Row],[Province_Number]],base[],13)</f>
        <v>3</v>
      </c>
      <c r="AB1054" s="7" t="str">
        <f>VLOOKUP(Table1[[#This Row],[Province_Number]],base[],14)</f>
        <v>Hinggan</v>
      </c>
      <c r="AC1054" s="7">
        <f>VLOOKUP(Table1[[#This Row],[Province_Number]],base[],15)</f>
        <v>0</v>
      </c>
    </row>
    <row r="1055" spans="1:29" ht="16.5" hidden="1" thickTop="1" thickBot="1" x14ac:dyDescent="0.3">
      <c r="A1055">
        <v>1054</v>
      </c>
      <c r="B1055" t="s">
        <v>2920</v>
      </c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6"/>
      <c r="T1055" s="7" t="str">
        <f>VLOOKUP(Table1[[#This Row],[Province_Number]],WikiTable[],3)</f>
        <v>Asia</v>
      </c>
      <c r="U1055" s="7" t="str">
        <f>VLOOKUP(Table1[[#This Row],[Province_Number]],WikiTable[],4)</f>
        <v>Eastern Siberia</v>
      </c>
      <c r="V1055" s="7" t="str">
        <f>VLOOKUP(Table1[[#This Row],[Province_Number]],WikiTable[],12)</f>
        <v>Siberia</v>
      </c>
      <c r="W1055" s="7" t="str">
        <f>VLOOKUP(Table1[[#This Row],[Province_Number]],WikiTable[],11)</f>
        <v>Unknown</v>
      </c>
      <c r="X1055" s="7" t="str">
        <f>VLOOKUP(Table1[[#This Row],[Province_Number]],base[],3)</f>
        <v>discovered_by RUS owner RUS</v>
      </c>
      <c r="Y1055" s="7">
        <f>VLOOKUP(Table1[[#This Row],[Province_Number]],base[],11)</f>
        <v>1</v>
      </c>
      <c r="Z1055" s="7">
        <f>VLOOKUP(Table1[[#This Row],[Province_Number]],base[],12)</f>
        <v>1</v>
      </c>
      <c r="AA1055" s="7">
        <f>VLOOKUP(Table1[[#This Row],[Province_Number]],base[],13)</f>
        <v>1</v>
      </c>
      <c r="AB1055" s="7" t="str">
        <f>VLOOKUP(Table1[[#This Row],[Province_Number]],base[],14)</f>
        <v>Mukhtuya</v>
      </c>
      <c r="AC1055" s="7">
        <f>VLOOKUP(Table1[[#This Row],[Province_Number]],base[],15)</f>
        <v>0</v>
      </c>
    </row>
    <row r="1056" spans="1:29" ht="16.5" hidden="1" thickTop="1" thickBot="1" x14ac:dyDescent="0.3">
      <c r="A1056">
        <v>1055</v>
      </c>
      <c r="B1056" t="s">
        <v>2922</v>
      </c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6"/>
      <c r="T1056" s="7" t="str">
        <f>VLOOKUP(Table1[[#This Row],[Province_Number]],WikiTable[],3)</f>
        <v>Asia</v>
      </c>
      <c r="U1056" s="7" t="str">
        <f>VLOOKUP(Table1[[#This Row],[Province_Number]],WikiTable[],4)</f>
        <v>Eastern Siberia</v>
      </c>
      <c r="V1056" s="7" t="str">
        <f>VLOOKUP(Table1[[#This Row],[Province_Number]],WikiTable[],12)</f>
        <v>Siberia</v>
      </c>
      <c r="W1056" s="7" t="str">
        <f>VLOOKUP(Table1[[#This Row],[Province_Number]],WikiTable[],11)</f>
        <v>Fur</v>
      </c>
      <c r="X1056" s="7" t="str">
        <f>VLOOKUP(Table1[[#This Row],[Province_Number]],base[],3)</f>
        <v>BRT</v>
      </c>
      <c r="Y1056" s="7">
        <f>VLOOKUP(Table1[[#This Row],[Province_Number]],base[],11)</f>
        <v>3</v>
      </c>
      <c r="Z1056" s="7">
        <f>VLOOKUP(Table1[[#This Row],[Province_Number]],base[],12)</f>
        <v>3</v>
      </c>
      <c r="AA1056" s="7">
        <f>VLOOKUP(Table1[[#This Row],[Province_Number]],base[],13)</f>
        <v>4</v>
      </c>
      <c r="AB1056" s="7" t="str">
        <f>VLOOKUP(Table1[[#This Row],[Province_Number]],base[],14)</f>
        <v>Kirenga</v>
      </c>
      <c r="AC1056" s="7">
        <f>VLOOKUP(Table1[[#This Row],[Province_Number]],base[],15)</f>
        <v>0</v>
      </c>
    </row>
    <row r="1057" spans="1:29" ht="16.5" hidden="1" thickTop="1" thickBot="1" x14ac:dyDescent="0.3">
      <c r="A1057">
        <v>1056</v>
      </c>
      <c r="B1057" t="s">
        <v>2924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6"/>
      <c r="T1057" s="7" t="str">
        <f>VLOOKUP(Table1[[#This Row],[Province_Number]],WikiTable[],3)</f>
        <v>Asia</v>
      </c>
      <c r="U1057" s="7" t="str">
        <f>VLOOKUP(Table1[[#This Row],[Province_Number]],WikiTable[],4)</f>
        <v>Eastern Siberia</v>
      </c>
      <c r="V1057" s="7" t="str">
        <f>VLOOKUP(Table1[[#This Row],[Province_Number]],WikiTable[],12)</f>
        <v>Siberia</v>
      </c>
      <c r="W1057" s="7" t="str">
        <f>VLOOKUP(Table1[[#This Row],[Province_Number]],WikiTable[],11)</f>
        <v>Gold</v>
      </c>
      <c r="X1057" s="7" t="str">
        <f>VLOOKUP(Table1[[#This Row],[Province_Number]],base[],3)</f>
        <v>BRT</v>
      </c>
      <c r="Y1057" s="7">
        <f>VLOOKUP(Table1[[#This Row],[Province_Number]],base[],11)</f>
        <v>4</v>
      </c>
      <c r="Z1057" s="7">
        <f>VLOOKUP(Table1[[#This Row],[Province_Number]],base[],12)</f>
        <v>4</v>
      </c>
      <c r="AA1057" s="7">
        <f>VLOOKUP(Table1[[#This Row],[Province_Number]],base[],13)</f>
        <v>4</v>
      </c>
      <c r="AB1057" s="7" t="str">
        <f>VLOOKUP(Table1[[#This Row],[Province_Number]],base[],14)</f>
        <v>Barguzin</v>
      </c>
      <c r="AC1057" s="7">
        <f>VLOOKUP(Table1[[#This Row],[Province_Number]],base[],15)</f>
        <v>0</v>
      </c>
    </row>
    <row r="1058" spans="1:29" ht="16.5" hidden="1" thickTop="1" thickBot="1" x14ac:dyDescent="0.3">
      <c r="A1058">
        <v>1057</v>
      </c>
      <c r="B1058" t="s">
        <v>2925</v>
      </c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6"/>
      <c r="T1058" s="7" t="str">
        <f>VLOOKUP(Table1[[#This Row],[Province_Number]],WikiTable[],3)</f>
        <v>Asia</v>
      </c>
      <c r="U1058" s="7" t="str">
        <f>VLOOKUP(Table1[[#This Row],[Province_Number]],WikiTable[],4)</f>
        <v>Eastern Siberia</v>
      </c>
      <c r="V1058" s="7" t="str">
        <f>VLOOKUP(Table1[[#This Row],[Province_Number]],WikiTable[],12)</f>
        <v>Siberia</v>
      </c>
      <c r="W1058" s="7" t="str">
        <f>VLOOKUP(Table1[[#This Row],[Province_Number]],WikiTable[],11)</f>
        <v>Fish</v>
      </c>
      <c r="X1058" s="7" t="str">
        <f>VLOOKUP(Table1[[#This Row],[Province_Number]],base[],3)</f>
        <v>BRT</v>
      </c>
      <c r="Y1058" s="7">
        <f>VLOOKUP(Table1[[#This Row],[Province_Number]],base[],11)</f>
        <v>3</v>
      </c>
      <c r="Z1058" s="7">
        <f>VLOOKUP(Table1[[#This Row],[Province_Number]],base[],12)</f>
        <v>3</v>
      </c>
      <c r="AA1058" s="7">
        <f>VLOOKUP(Table1[[#This Row],[Province_Number]],base[],13)</f>
        <v>4</v>
      </c>
      <c r="AB1058" s="7" t="str">
        <f>VLOOKUP(Table1[[#This Row],[Province_Number]],base[],14)</f>
        <v>Udinskoye</v>
      </c>
      <c r="AC1058" s="7">
        <f>VLOOKUP(Table1[[#This Row],[Province_Number]],base[],15)</f>
        <v>0</v>
      </c>
    </row>
    <row r="1059" spans="1:29" ht="16.5" hidden="1" thickTop="1" thickBot="1" x14ac:dyDescent="0.3">
      <c r="A1059">
        <v>1058</v>
      </c>
      <c r="B1059" t="s">
        <v>2926</v>
      </c>
      <c r="C1059" s="5"/>
      <c r="D1059" s="5"/>
      <c r="E1059" s="5"/>
      <c r="F1059" s="5"/>
      <c r="G1059" s="5"/>
      <c r="H1059" s="5"/>
      <c r="I1059" s="5" t="s">
        <v>4204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6"/>
      <c r="T1059" s="7" t="str">
        <f>VLOOKUP(Table1[[#This Row],[Province_Number]],WikiTable[],3)</f>
        <v>Asia</v>
      </c>
      <c r="U1059" s="7" t="str">
        <f>VLOOKUP(Table1[[#This Row],[Province_Number]],WikiTable[],4)</f>
        <v>Eastern Siberia / Outer Mongolia / Mongolia</v>
      </c>
      <c r="V1059" s="7" t="str">
        <f>VLOOKUP(Table1[[#This Row],[Province_Number]],WikiTable[],12)</f>
        <v>Girin</v>
      </c>
      <c r="W1059" s="7" t="str">
        <f>VLOOKUP(Table1[[#This Row],[Province_Number]],WikiTable[],11)</f>
        <v>Fur</v>
      </c>
      <c r="X1059" s="7" t="str">
        <f>VLOOKUP(Table1[[#This Row],[Province_Number]],base[],3)</f>
        <v>KRC</v>
      </c>
      <c r="Y1059" s="7">
        <f>VLOOKUP(Table1[[#This Row],[Province_Number]],base[],11)</f>
        <v>1</v>
      </c>
      <c r="Z1059" s="7">
        <f>VLOOKUP(Table1[[#This Row],[Province_Number]],base[],12)</f>
        <v>1</v>
      </c>
      <c r="AA1059" s="7">
        <f>VLOOKUP(Table1[[#This Row],[Province_Number]],base[],13)</f>
        <v>1</v>
      </c>
      <c r="AB1059" s="7" t="str">
        <f>VLOOKUP(Table1[[#This Row],[Province_Number]],base[],14)</f>
        <v>Onan Gol</v>
      </c>
      <c r="AC1059" s="7">
        <f>VLOOKUP(Table1[[#This Row],[Province_Number]],base[],15)</f>
        <v>0</v>
      </c>
    </row>
    <row r="1060" spans="1:29" ht="16.5" hidden="1" thickTop="1" thickBot="1" x14ac:dyDescent="0.3">
      <c r="A1060">
        <v>1059</v>
      </c>
      <c r="B1060" t="s">
        <v>2928</v>
      </c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6"/>
      <c r="T1060" s="7" t="str">
        <f>VLOOKUP(Table1[[#This Row],[Province_Number]],WikiTable[],3)</f>
        <v>Asia</v>
      </c>
      <c r="U1060" s="7" t="str">
        <f>VLOOKUP(Table1[[#This Row],[Province_Number]],WikiTable[],4)</f>
        <v>Eastern Siberia</v>
      </c>
      <c r="V1060" s="7" t="str">
        <f>VLOOKUP(Table1[[#This Row],[Province_Number]],WikiTable[],12)</f>
        <v>Siberia</v>
      </c>
      <c r="W1060" s="7" t="str">
        <f>VLOOKUP(Table1[[#This Row],[Province_Number]],WikiTable[],11)</f>
        <v>Unknown</v>
      </c>
      <c r="X1060" s="7" t="str">
        <f>VLOOKUP(Table1[[#This Row],[Province_Number]],base[],3)</f>
        <v>RUS</v>
      </c>
      <c r="Y1060" s="7">
        <f>VLOOKUP(Table1[[#This Row],[Province_Number]],base[],11)</f>
        <v>1</v>
      </c>
      <c r="Z1060" s="7">
        <f>VLOOKUP(Table1[[#This Row],[Province_Number]],base[],12)</f>
        <v>1</v>
      </c>
      <c r="AA1060" s="7">
        <f>VLOOKUP(Table1[[#This Row],[Province_Number]],base[],13)</f>
        <v>1</v>
      </c>
      <c r="AB1060" s="7" t="str">
        <f>VLOOKUP(Table1[[#This Row],[Province_Number]],base[],14)</f>
        <v>Kezemskoe</v>
      </c>
      <c r="AC1060" s="7">
        <f>VLOOKUP(Table1[[#This Row],[Province_Number]],base[],15)</f>
        <v>0</v>
      </c>
    </row>
    <row r="1061" spans="1:29" ht="16.5" hidden="1" thickTop="1" thickBot="1" x14ac:dyDescent="0.3">
      <c r="A1061">
        <v>1060</v>
      </c>
      <c r="B1061" t="s">
        <v>2929</v>
      </c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6"/>
      <c r="T1061" s="7" t="str">
        <f>VLOOKUP(Table1[[#This Row],[Province_Number]],WikiTable[],3)</f>
        <v>Asia</v>
      </c>
      <c r="U1061" s="7" t="str">
        <f>VLOOKUP(Table1[[#This Row],[Province_Number]],WikiTable[],4)</f>
        <v>Eastern Siberia</v>
      </c>
      <c r="V1061" s="7" t="str">
        <f>VLOOKUP(Table1[[#This Row],[Province_Number]],WikiTable[],12)</f>
        <v>Siberia</v>
      </c>
      <c r="W1061" s="7" t="str">
        <f>VLOOKUP(Table1[[#This Row],[Province_Number]],WikiTable[],11)</f>
        <v>Unknown</v>
      </c>
      <c r="X1061" s="7" t="str">
        <f>VLOOKUP(Table1[[#This Row],[Province_Number]],base[],3)</f>
        <v>RUS</v>
      </c>
      <c r="Y1061" s="7">
        <f>VLOOKUP(Table1[[#This Row],[Province_Number]],base[],11)</f>
        <v>1</v>
      </c>
      <c r="Z1061" s="7">
        <f>VLOOKUP(Table1[[#This Row],[Province_Number]],base[],12)</f>
        <v>1</v>
      </c>
      <c r="AA1061" s="7">
        <f>VLOOKUP(Table1[[#This Row],[Province_Number]],base[],13)</f>
        <v>1</v>
      </c>
      <c r="AB1061" s="7" t="str">
        <f>VLOOKUP(Table1[[#This Row],[Province_Number]],base[],14)</f>
        <v>Irkutsk</v>
      </c>
      <c r="AC1061" s="7">
        <f>VLOOKUP(Table1[[#This Row],[Province_Number]],base[],15)</f>
        <v>0</v>
      </c>
    </row>
    <row r="1062" spans="1:29" ht="16.5" hidden="1" thickTop="1" thickBot="1" x14ac:dyDescent="0.3">
      <c r="A1062">
        <v>1061</v>
      </c>
      <c r="B1062" t="s">
        <v>2930</v>
      </c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6"/>
      <c r="T1062" s="7" t="str">
        <f>VLOOKUP(Table1[[#This Row],[Province_Number]],WikiTable[],3)</f>
        <v>Asia</v>
      </c>
      <c r="U1062" s="7" t="str">
        <f>VLOOKUP(Table1[[#This Row],[Province_Number]],WikiTable[],4)</f>
        <v>Western Siberia</v>
      </c>
      <c r="V1062" s="7" t="str">
        <f>VLOOKUP(Table1[[#This Row],[Province_Number]],WikiTable[],12)</f>
        <v>Siberia</v>
      </c>
      <c r="W1062" s="7" t="str">
        <f>VLOOKUP(Table1[[#This Row],[Province_Number]],WikiTable[],11)</f>
        <v>Unknown</v>
      </c>
      <c r="X1062" s="7" t="str">
        <f>VLOOKUP(Table1[[#This Row],[Province_Number]],base[],3)</f>
        <v>RUS</v>
      </c>
      <c r="Y1062" s="7">
        <f>VLOOKUP(Table1[[#This Row],[Province_Number]],base[],11)</f>
        <v>1</v>
      </c>
      <c r="Z1062" s="7">
        <f>VLOOKUP(Table1[[#This Row],[Province_Number]],base[],12)</f>
        <v>1</v>
      </c>
      <c r="AA1062" s="7">
        <f>VLOOKUP(Table1[[#This Row],[Province_Number]],base[],13)</f>
        <v>1</v>
      </c>
      <c r="AB1062" s="7" t="str">
        <f>VLOOKUP(Table1[[#This Row],[Province_Number]],base[],14)</f>
        <v>Novoselovo</v>
      </c>
      <c r="AC1062" s="7">
        <f>VLOOKUP(Table1[[#This Row],[Province_Number]],base[],15)</f>
        <v>0</v>
      </c>
    </row>
    <row r="1063" spans="1:29" ht="16.5" hidden="1" thickTop="1" thickBot="1" x14ac:dyDescent="0.3">
      <c r="A1063">
        <v>1062</v>
      </c>
      <c r="B1063" t="s">
        <v>2931</v>
      </c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6"/>
      <c r="T1063" s="7" t="str">
        <f>VLOOKUP(Table1[[#This Row],[Province_Number]],WikiTable[],3)</f>
        <v>Asia</v>
      </c>
      <c r="U1063" s="7" t="str">
        <f>VLOOKUP(Table1[[#This Row],[Province_Number]],WikiTable[],4)</f>
        <v>Western Siberia</v>
      </c>
      <c r="V1063" s="7" t="str">
        <f>VLOOKUP(Table1[[#This Row],[Province_Number]],WikiTable[],12)</f>
        <v>Siberia</v>
      </c>
      <c r="W1063" s="7" t="str">
        <f>VLOOKUP(Table1[[#This Row],[Province_Number]],WikiTable[],11)</f>
        <v>Unknown</v>
      </c>
      <c r="X1063" s="7" t="str">
        <f>VLOOKUP(Table1[[#This Row],[Province_Number]],base[],3)</f>
        <v>RUS</v>
      </c>
      <c r="Y1063" s="7">
        <f>VLOOKUP(Table1[[#This Row],[Province_Number]],base[],11)</f>
        <v>1</v>
      </c>
      <c r="Z1063" s="7">
        <f>VLOOKUP(Table1[[#This Row],[Province_Number]],base[],12)</f>
        <v>1</v>
      </c>
      <c r="AA1063" s="7">
        <f>VLOOKUP(Table1[[#This Row],[Province_Number]],base[],13)</f>
        <v>1</v>
      </c>
      <c r="AB1063" s="7" t="str">
        <f>VLOOKUP(Table1[[#This Row],[Province_Number]],base[],14)</f>
        <v>Angara</v>
      </c>
      <c r="AC1063" s="7">
        <f>VLOOKUP(Table1[[#This Row],[Province_Number]],base[],15)</f>
        <v>0</v>
      </c>
    </row>
    <row r="1064" spans="1:29" ht="16.5" hidden="1" thickTop="1" thickBot="1" x14ac:dyDescent="0.3">
      <c r="A1064">
        <v>1063</v>
      </c>
      <c r="B1064" t="s">
        <v>2932</v>
      </c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6"/>
      <c r="T1064" s="7" t="str">
        <f>VLOOKUP(Table1[[#This Row],[Province_Number]],WikiTable[],3)</f>
        <v>Asia</v>
      </c>
      <c r="U1064" s="7" t="str">
        <f>VLOOKUP(Table1[[#This Row],[Province_Number]],WikiTable[],4)</f>
        <v>Western Siberia</v>
      </c>
      <c r="V1064" s="7" t="str">
        <f>VLOOKUP(Table1[[#This Row],[Province_Number]],WikiTable[],12)</f>
        <v>Siberia</v>
      </c>
      <c r="W1064" s="7" t="str">
        <f>VLOOKUP(Table1[[#This Row],[Province_Number]],WikiTable[],11)</f>
        <v>Unknown</v>
      </c>
      <c r="X1064" s="7" t="str">
        <f>VLOOKUP(Table1[[#This Row],[Province_Number]],base[],3)</f>
        <v>RUS</v>
      </c>
      <c r="Y1064" s="7">
        <f>VLOOKUP(Table1[[#This Row],[Province_Number]],base[],11)</f>
        <v>1</v>
      </c>
      <c r="Z1064" s="7">
        <f>VLOOKUP(Table1[[#This Row],[Province_Number]],base[],12)</f>
        <v>1</v>
      </c>
      <c r="AA1064" s="7">
        <f>VLOOKUP(Table1[[#This Row],[Province_Number]],base[],13)</f>
        <v>1</v>
      </c>
      <c r="AB1064" s="7" t="str">
        <f>VLOOKUP(Table1[[#This Row],[Province_Number]],base[],14)</f>
        <v>Sayan</v>
      </c>
      <c r="AC1064" s="7">
        <f>VLOOKUP(Table1[[#This Row],[Province_Number]],base[],15)</f>
        <v>0</v>
      </c>
    </row>
    <row r="1065" spans="1:29" ht="16.5" hidden="1" thickTop="1" thickBot="1" x14ac:dyDescent="0.3">
      <c r="A1065">
        <v>1064</v>
      </c>
      <c r="B1065" t="s">
        <v>2933</v>
      </c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6"/>
      <c r="T1065" s="7" t="str">
        <f>VLOOKUP(Table1[[#This Row],[Province_Number]],WikiTable[],3)</f>
        <v>Asia</v>
      </c>
      <c r="U1065" s="7" t="str">
        <f>VLOOKUP(Table1[[#This Row],[Province_Number]],WikiTable[],4)</f>
        <v>Western Siberia</v>
      </c>
      <c r="V1065" s="7" t="str">
        <f>VLOOKUP(Table1[[#This Row],[Province_Number]],WikiTable[],12)</f>
        <v>Siberia</v>
      </c>
      <c r="W1065" s="7" t="str">
        <f>VLOOKUP(Table1[[#This Row],[Province_Number]],WikiTable[],11)</f>
        <v>Unknown</v>
      </c>
      <c r="X1065" s="7" t="str">
        <f>VLOOKUP(Table1[[#This Row],[Province_Number]],base[],3)</f>
        <v>RUS</v>
      </c>
      <c r="Y1065" s="7">
        <f>VLOOKUP(Table1[[#This Row],[Province_Number]],base[],11)</f>
        <v>1</v>
      </c>
      <c r="Z1065" s="7">
        <f>VLOOKUP(Table1[[#This Row],[Province_Number]],base[],12)</f>
        <v>1</v>
      </c>
      <c r="AA1065" s="7">
        <f>VLOOKUP(Table1[[#This Row],[Province_Number]],base[],13)</f>
        <v>1</v>
      </c>
      <c r="AB1065" s="7" t="str">
        <f>VLOOKUP(Table1[[#This Row],[Province_Number]],base[],14)</f>
        <v>Tomsk</v>
      </c>
      <c r="AC1065" s="7">
        <f>VLOOKUP(Table1[[#This Row],[Province_Number]],base[],15)</f>
        <v>0</v>
      </c>
    </row>
    <row r="1066" spans="1:29" ht="16.5" hidden="1" thickTop="1" thickBot="1" x14ac:dyDescent="0.3">
      <c r="A1066">
        <v>1065</v>
      </c>
      <c r="B1066" t="s">
        <v>2935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6"/>
      <c r="T1066" s="7" t="str">
        <f>VLOOKUP(Table1[[#This Row],[Province_Number]],WikiTable[],3)</f>
        <v>Asia</v>
      </c>
      <c r="U1066" s="7" t="str">
        <f>VLOOKUP(Table1[[#This Row],[Province_Number]],WikiTable[],4)</f>
        <v>Western Siberia</v>
      </c>
      <c r="V1066" s="7" t="str">
        <f>VLOOKUP(Table1[[#This Row],[Province_Number]],WikiTable[],12)</f>
        <v>Siberia</v>
      </c>
      <c r="W1066" s="7" t="str">
        <f>VLOOKUP(Table1[[#This Row],[Province_Number]],WikiTable[],11)</f>
        <v>Unknown</v>
      </c>
      <c r="X1066" s="7" t="str">
        <f>VLOOKUP(Table1[[#This Row],[Province_Number]],base[],3)</f>
        <v>RUS</v>
      </c>
      <c r="Y1066" s="7">
        <f>VLOOKUP(Table1[[#This Row],[Province_Number]],base[],11)</f>
        <v>1</v>
      </c>
      <c r="Z1066" s="7">
        <f>VLOOKUP(Table1[[#This Row],[Province_Number]],base[],12)</f>
        <v>1</v>
      </c>
      <c r="AA1066" s="7">
        <f>VLOOKUP(Table1[[#This Row],[Province_Number]],base[],13)</f>
        <v>1</v>
      </c>
      <c r="AB1066" s="7" t="str">
        <f>VLOOKUP(Table1[[#This Row],[Province_Number]],base[],14)</f>
        <v>Kuznetsk</v>
      </c>
      <c r="AC1066" s="7">
        <f>VLOOKUP(Table1[[#This Row],[Province_Number]],base[],15)</f>
        <v>0</v>
      </c>
    </row>
    <row r="1067" spans="1:29" ht="16.5" hidden="1" thickTop="1" thickBot="1" x14ac:dyDescent="0.3">
      <c r="A1067">
        <v>1066</v>
      </c>
      <c r="B1067" t="s">
        <v>2936</v>
      </c>
      <c r="C1067" s="5"/>
      <c r="D1067" s="5"/>
      <c r="E1067" s="5"/>
      <c r="F1067" s="5"/>
      <c r="G1067" s="5"/>
      <c r="H1067" s="5"/>
      <c r="I1067" s="5" t="s">
        <v>4215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6"/>
      <c r="T1067" s="7" t="str">
        <f>VLOOKUP(Table1[[#This Row],[Province_Number]],WikiTable[],3)</f>
        <v>Asia</v>
      </c>
      <c r="U1067" s="7" t="str">
        <f>VLOOKUP(Table1[[#This Row],[Province_Number]],WikiTable[],4)</f>
        <v>Outer Mongolia / Mongolia</v>
      </c>
      <c r="V1067" s="7" t="str">
        <f>VLOOKUP(Table1[[#This Row],[Province_Number]],WikiTable[],12)</f>
        <v>Yumen</v>
      </c>
      <c r="W1067" s="7" t="str">
        <f>VLOOKUP(Table1[[#This Row],[Province_Number]],WikiTable[],11)</f>
        <v>Fur</v>
      </c>
      <c r="X1067" s="7" t="str">
        <f>VLOOKUP(Table1[[#This Row],[Province_Number]],base[],3)</f>
        <v>OIR</v>
      </c>
      <c r="Y1067" s="7">
        <f>VLOOKUP(Table1[[#This Row],[Province_Number]],base[],11)</f>
        <v>1</v>
      </c>
      <c r="Z1067" s="7">
        <f>VLOOKUP(Table1[[#This Row],[Province_Number]],base[],12)</f>
        <v>1</v>
      </c>
      <c r="AA1067" s="7">
        <f>VLOOKUP(Table1[[#This Row],[Province_Number]],base[],13)</f>
        <v>1</v>
      </c>
      <c r="AB1067" s="7" t="str">
        <f>VLOOKUP(Table1[[#This Row],[Province_Number]],base[],14)</f>
        <v>Altai Uriankhai</v>
      </c>
      <c r="AC1067" s="7">
        <f>VLOOKUP(Table1[[#This Row],[Province_Number]],base[],15)</f>
        <v>0</v>
      </c>
    </row>
    <row r="1068" spans="1:29" ht="16.5" hidden="1" thickTop="1" thickBot="1" x14ac:dyDescent="0.3">
      <c r="A1068">
        <v>1067</v>
      </c>
      <c r="B1068" t="s">
        <v>2937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6"/>
      <c r="T1068" s="7" t="str">
        <f>VLOOKUP(Table1[[#This Row],[Province_Number]],WikiTable[],3)</f>
        <v>Asia</v>
      </c>
      <c r="U1068" s="7" t="str">
        <f>VLOOKUP(Table1[[#This Row],[Province_Number]],WikiTable[],4)</f>
        <v>Western Siberia</v>
      </c>
      <c r="V1068" s="7" t="str">
        <f>VLOOKUP(Table1[[#This Row],[Province_Number]],WikiTable[],12)</f>
        <v>Siberia</v>
      </c>
      <c r="W1068" s="7" t="str">
        <f>VLOOKUP(Table1[[#This Row],[Province_Number]],WikiTable[],11)</f>
        <v>Unknown</v>
      </c>
      <c r="X1068" s="7" t="str">
        <f>VLOOKUP(Table1[[#This Row],[Province_Number]],base[],3)</f>
        <v>RUS</v>
      </c>
      <c r="Y1068" s="7">
        <f>VLOOKUP(Table1[[#This Row],[Province_Number]],base[],11)</f>
        <v>1</v>
      </c>
      <c r="Z1068" s="7">
        <f>VLOOKUP(Table1[[#This Row],[Province_Number]],base[],12)</f>
        <v>1</v>
      </c>
      <c r="AA1068" s="7">
        <f>VLOOKUP(Table1[[#This Row],[Province_Number]],base[],13)</f>
        <v>1</v>
      </c>
      <c r="AB1068" s="7" t="str">
        <f>VLOOKUP(Table1[[#This Row],[Province_Number]],base[],14)</f>
        <v>Turukhan</v>
      </c>
      <c r="AC1068" s="7">
        <f>VLOOKUP(Table1[[#This Row],[Province_Number]],base[],15)</f>
        <v>0</v>
      </c>
    </row>
    <row r="1069" spans="1:29" ht="16.5" hidden="1" thickTop="1" thickBot="1" x14ac:dyDescent="0.3">
      <c r="A1069">
        <v>1068</v>
      </c>
      <c r="B1069" t="s">
        <v>2939</v>
      </c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6"/>
      <c r="T1069" s="7" t="str">
        <f>VLOOKUP(Table1[[#This Row],[Province_Number]],WikiTable[],3)</f>
        <v>Asia</v>
      </c>
      <c r="U1069" s="7" t="str">
        <f>VLOOKUP(Table1[[#This Row],[Province_Number]],WikiTable[],4)</f>
        <v>Western Siberia</v>
      </c>
      <c r="V1069" s="7" t="str">
        <f>VLOOKUP(Table1[[#This Row],[Province_Number]],WikiTable[],12)</f>
        <v>Siberia</v>
      </c>
      <c r="W1069" s="7" t="str">
        <f>VLOOKUP(Table1[[#This Row],[Province_Number]],WikiTable[],11)</f>
        <v>Unknown</v>
      </c>
      <c r="X1069" s="7" t="str">
        <f>VLOOKUP(Table1[[#This Row],[Province_Number]],base[],3)</f>
        <v>RUS</v>
      </c>
      <c r="Y1069" s="7">
        <f>VLOOKUP(Table1[[#This Row],[Province_Number]],base[],11)</f>
        <v>1</v>
      </c>
      <c r="Z1069" s="7">
        <f>VLOOKUP(Table1[[#This Row],[Province_Number]],base[],12)</f>
        <v>1</v>
      </c>
      <c r="AA1069" s="7">
        <f>VLOOKUP(Table1[[#This Row],[Province_Number]],base[],13)</f>
        <v>1</v>
      </c>
      <c r="AB1069" s="7" t="str">
        <f>VLOOKUP(Table1[[#This Row],[Province_Number]],base[],14)</f>
        <v>Ket</v>
      </c>
      <c r="AC1069" s="7">
        <f>VLOOKUP(Table1[[#This Row],[Province_Number]],base[],15)</f>
        <v>0</v>
      </c>
    </row>
    <row r="1070" spans="1:29" ht="16.5" hidden="1" thickTop="1" thickBot="1" x14ac:dyDescent="0.3">
      <c r="A1070">
        <v>1069</v>
      </c>
      <c r="B1070" t="s">
        <v>2940</v>
      </c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6"/>
      <c r="T1070" s="7" t="str">
        <f>VLOOKUP(Table1[[#This Row],[Province_Number]],WikiTable[],3)</f>
        <v>Asia</v>
      </c>
      <c r="U1070" s="7" t="str">
        <f>VLOOKUP(Table1[[#This Row],[Province_Number]],WikiTable[],4)</f>
        <v>Western Siberia</v>
      </c>
      <c r="V1070" s="7" t="str">
        <f>VLOOKUP(Table1[[#This Row],[Province_Number]],WikiTable[],12)</f>
        <v>Siberia</v>
      </c>
      <c r="W1070" s="7" t="str">
        <f>VLOOKUP(Table1[[#This Row],[Province_Number]],WikiTable[],11)</f>
        <v>Unknown</v>
      </c>
      <c r="X1070" s="7" t="str">
        <f>VLOOKUP(Table1[[#This Row],[Province_Number]],base[],3)</f>
        <v>SIB</v>
      </c>
      <c r="Y1070" s="7">
        <f>VLOOKUP(Table1[[#This Row],[Province_Number]],base[],11)</f>
        <v>1</v>
      </c>
      <c r="Z1070" s="7">
        <f>VLOOKUP(Table1[[#This Row],[Province_Number]],base[],12)</f>
        <v>1</v>
      </c>
      <c r="AA1070" s="7">
        <f>VLOOKUP(Table1[[#This Row],[Province_Number]],base[],13)</f>
        <v>1</v>
      </c>
      <c r="AB1070" s="7" t="str">
        <f>VLOOKUP(Table1[[#This Row],[Province_Number]],base[],14)</f>
        <v>Sörgüt</v>
      </c>
      <c r="AC1070" s="7">
        <f>VLOOKUP(Table1[[#This Row],[Province_Number]],base[],15)</f>
        <v>0</v>
      </c>
    </row>
    <row r="1071" spans="1:29" ht="16.5" hidden="1" thickTop="1" thickBot="1" x14ac:dyDescent="0.3">
      <c r="A1071">
        <v>1070</v>
      </c>
      <c r="B1071" t="s">
        <v>2941</v>
      </c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6"/>
      <c r="T1071" s="7" t="str">
        <f>VLOOKUP(Table1[[#This Row],[Province_Number]],WikiTable[],3)</f>
        <v>Asia</v>
      </c>
      <c r="U1071" s="7" t="str">
        <f>VLOOKUP(Table1[[#This Row],[Province_Number]],WikiTable[],4)</f>
        <v>Western Siberia</v>
      </c>
      <c r="V1071" s="7" t="str">
        <f>VLOOKUP(Table1[[#This Row],[Province_Number]],WikiTable[],12)</f>
        <v>Siberia</v>
      </c>
      <c r="W1071" s="7" t="str">
        <f>VLOOKUP(Table1[[#This Row],[Province_Number]],WikiTable[],11)</f>
        <v>Unknown</v>
      </c>
      <c r="X1071" s="7" t="str">
        <f>VLOOKUP(Table1[[#This Row],[Province_Number]],base[],3)</f>
        <v>SIB</v>
      </c>
      <c r="Y1071" s="7">
        <f>VLOOKUP(Table1[[#This Row],[Province_Number]],base[],11)</f>
        <v>1</v>
      </c>
      <c r="Z1071" s="7">
        <f>VLOOKUP(Table1[[#This Row],[Province_Number]],base[],12)</f>
        <v>1</v>
      </c>
      <c r="AA1071" s="7">
        <f>VLOOKUP(Table1[[#This Row],[Province_Number]],base[],13)</f>
        <v>1</v>
      </c>
      <c r="AB1071" s="7" t="str">
        <f>VLOOKUP(Table1[[#This Row],[Province_Number]],base[],14)</f>
        <v>Narim</v>
      </c>
      <c r="AC1071" s="7">
        <f>VLOOKUP(Table1[[#This Row],[Province_Number]],base[],15)</f>
        <v>0</v>
      </c>
    </row>
    <row r="1072" spans="1:29" ht="16.5" hidden="1" thickTop="1" thickBot="1" x14ac:dyDescent="0.3">
      <c r="A1072">
        <v>1071</v>
      </c>
      <c r="B1072" t="s">
        <v>45</v>
      </c>
      <c r="C1072" s="5" t="s">
        <v>46</v>
      </c>
      <c r="D1072" s="5" t="s">
        <v>46</v>
      </c>
      <c r="E1072" s="5" t="s">
        <v>46</v>
      </c>
      <c r="F1072" s="5" t="s">
        <v>47</v>
      </c>
      <c r="G1072" s="5" t="s">
        <v>48</v>
      </c>
      <c r="H1072" s="5">
        <v>2000</v>
      </c>
      <c r="I1072" s="5" t="s">
        <v>4216</v>
      </c>
      <c r="J1072" s="5" t="s">
        <v>16</v>
      </c>
      <c r="K1072" s="5"/>
      <c r="L1072" s="5">
        <v>2</v>
      </c>
      <c r="M1072" s="5">
        <v>3</v>
      </c>
      <c r="N1072" s="5">
        <v>3</v>
      </c>
      <c r="O1072" s="5"/>
      <c r="P1072" s="5"/>
      <c r="Q1072" s="5"/>
      <c r="R1072" s="5"/>
      <c r="S1072" s="6"/>
      <c r="T1072" s="4" t="str">
        <f>VLOOKUP(Table1[[#This Row],[Province_Number]],WikiTable[],3)</f>
        <v>Asia</v>
      </c>
      <c r="U1072" s="4" t="str">
        <f>VLOOKUP(Table1[[#This Row],[Province_Number]],WikiTable[],4)</f>
        <v>Western Siberia</v>
      </c>
      <c r="V1072" s="4" t="str">
        <f>VLOOKUP(Table1[[#This Row],[Province_Number]],WikiTable[],12)</f>
        <v>Siberia</v>
      </c>
      <c r="W1072" s="7" t="str">
        <f>VLOOKUP(Table1[[#This Row],[Province_Number]],WikiTable[],11)</f>
        <v>Fur</v>
      </c>
      <c r="X1072" s="4" t="str">
        <f>VLOOKUP(Table1[[#This Row],[Province_Number]],base[],3)</f>
        <v>SHY</v>
      </c>
      <c r="Y1072" s="7">
        <f>VLOOKUP(Table1[[#This Row],[Province_Number]],base[],11)</f>
        <v>3</v>
      </c>
      <c r="Z1072" s="7">
        <f>VLOOKUP(Table1[[#This Row],[Province_Number]],base[],12)</f>
        <v>3</v>
      </c>
      <c r="AA1072" s="7">
        <f>VLOOKUP(Table1[[#This Row],[Province_Number]],base[],13)</f>
        <v>3</v>
      </c>
      <c r="AB1072" s="7" t="str">
        <f>VLOOKUP(Table1[[#This Row],[Province_Number]],base[],14)</f>
        <v>Qizil Tura</v>
      </c>
      <c r="AC1072" s="7">
        <f>VLOOKUP(Table1[[#This Row],[Province_Number]],base[],15)</f>
        <v>0</v>
      </c>
    </row>
    <row r="1073" spans="1:29" ht="16.5" hidden="1" thickTop="1" thickBot="1" x14ac:dyDescent="0.3">
      <c r="A1073">
        <v>1072</v>
      </c>
      <c r="B1073" t="s">
        <v>2943</v>
      </c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6"/>
      <c r="T1073" s="7" t="str">
        <f>VLOOKUP(Table1[[#This Row],[Province_Number]],WikiTable[],3)</f>
        <v>Asia</v>
      </c>
      <c r="U1073" s="7" t="str">
        <f>VLOOKUP(Table1[[#This Row],[Province_Number]],WikiTable[],4)</f>
        <v>Western Siberia</v>
      </c>
      <c r="V1073" s="7" t="str">
        <f>VLOOKUP(Table1[[#This Row],[Province_Number]],WikiTable[],12)</f>
        <v>Siberia</v>
      </c>
      <c r="W1073" s="7" t="str">
        <f>VLOOKUP(Table1[[#This Row],[Province_Number]],WikiTable[],11)</f>
        <v>Unknown</v>
      </c>
      <c r="X1073" s="7" t="str">
        <f>VLOOKUP(Table1[[#This Row],[Province_Number]],base[],3)</f>
        <v>RUS</v>
      </c>
      <c r="Y1073" s="7">
        <f>VLOOKUP(Table1[[#This Row],[Province_Number]],base[],11)</f>
        <v>1</v>
      </c>
      <c r="Z1073" s="7">
        <f>VLOOKUP(Table1[[#This Row],[Province_Number]],base[],12)</f>
        <v>1</v>
      </c>
      <c r="AA1073" s="7">
        <f>VLOOKUP(Table1[[#This Row],[Province_Number]],base[],13)</f>
        <v>1</v>
      </c>
      <c r="AB1073" s="7" t="str">
        <f>VLOOKUP(Table1[[#This Row],[Province_Number]],base[],14)</f>
        <v>Obdorsk</v>
      </c>
      <c r="AC1073" s="7">
        <f>VLOOKUP(Table1[[#This Row],[Province_Number]],base[],15)</f>
        <v>0</v>
      </c>
    </row>
    <row r="1074" spans="1:29" ht="16.5" hidden="1" thickTop="1" thickBot="1" x14ac:dyDescent="0.3">
      <c r="A1074">
        <v>1073</v>
      </c>
      <c r="B1074" t="s">
        <v>2944</v>
      </c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6"/>
      <c r="T1074" s="7" t="str">
        <f>VLOOKUP(Table1[[#This Row],[Province_Number]],WikiTable[],3)</f>
        <v>Asia</v>
      </c>
      <c r="U1074" s="7" t="str">
        <f>VLOOKUP(Table1[[#This Row],[Province_Number]],WikiTable[],4)</f>
        <v>Western Siberia</v>
      </c>
      <c r="V1074" s="7" t="str">
        <f>VLOOKUP(Table1[[#This Row],[Province_Number]],WikiTable[],12)</f>
        <v>Siberia</v>
      </c>
      <c r="W1074" s="7" t="str">
        <f>VLOOKUP(Table1[[#This Row],[Province_Number]],WikiTable[],11)</f>
        <v>Unknown</v>
      </c>
      <c r="X1074" s="7" t="str">
        <f>VLOOKUP(Table1[[#This Row],[Province_Number]],base[],3)</f>
        <v>RUS</v>
      </c>
      <c r="Y1074" s="7">
        <f>VLOOKUP(Table1[[#This Row],[Province_Number]],base[],11)</f>
        <v>1</v>
      </c>
      <c r="Z1074" s="7">
        <f>VLOOKUP(Table1[[#This Row],[Province_Number]],base[],12)</f>
        <v>1</v>
      </c>
      <c r="AA1074" s="7">
        <f>VLOOKUP(Table1[[#This Row],[Province_Number]],base[],13)</f>
        <v>1</v>
      </c>
      <c r="AB1074" s="7" t="str">
        <f>VLOOKUP(Table1[[#This Row],[Province_Number]],base[],14)</f>
        <v>Berezov</v>
      </c>
      <c r="AC1074" s="7">
        <f>VLOOKUP(Table1[[#This Row],[Province_Number]],base[],15)</f>
        <v>0</v>
      </c>
    </row>
    <row r="1075" spans="1:29" ht="16.5" hidden="1" thickTop="1" thickBot="1" x14ac:dyDescent="0.3">
      <c r="A1075">
        <v>1074</v>
      </c>
      <c r="B1075" t="s">
        <v>49</v>
      </c>
      <c r="C1075" s="5" t="s">
        <v>46</v>
      </c>
      <c r="D1075" s="5" t="s">
        <v>46</v>
      </c>
      <c r="E1075" s="5" t="s">
        <v>46</v>
      </c>
      <c r="F1075" s="5" t="s">
        <v>47</v>
      </c>
      <c r="G1075" s="5" t="s">
        <v>48</v>
      </c>
      <c r="H1075" s="5">
        <v>2000</v>
      </c>
      <c r="I1075" s="5" t="s">
        <v>4216</v>
      </c>
      <c r="J1075" s="5" t="s">
        <v>16</v>
      </c>
      <c r="K1075" s="5"/>
      <c r="L1075" s="5">
        <v>2</v>
      </c>
      <c r="M1075" s="5">
        <v>2</v>
      </c>
      <c r="N1075" s="5">
        <v>3</v>
      </c>
      <c r="O1075" s="5"/>
      <c r="P1075" s="5"/>
      <c r="Q1075" s="5"/>
      <c r="R1075" s="5"/>
      <c r="S1075" s="6"/>
      <c r="T1075" s="4" t="str">
        <f>VLOOKUP(Table1[[#This Row],[Province_Number]],WikiTable[],3)</f>
        <v>Asia</v>
      </c>
      <c r="U1075" s="4" t="str">
        <f>VLOOKUP(Table1[[#This Row],[Province_Number]],WikiTable[],4)</f>
        <v>Western Siberia</v>
      </c>
      <c r="V1075" s="4" t="str">
        <f>VLOOKUP(Table1[[#This Row],[Province_Number]],WikiTable[],12)</f>
        <v>Siberia</v>
      </c>
      <c r="W1075" s="7" t="str">
        <f>VLOOKUP(Table1[[#This Row],[Province_Number]],WikiTable[],11)</f>
        <v>Fur</v>
      </c>
      <c r="X1075" s="4" t="str">
        <f>VLOOKUP(Table1[[#This Row],[Province_Number]],base[],3)</f>
        <v>SHY</v>
      </c>
      <c r="Y1075" s="7">
        <f>VLOOKUP(Table1[[#This Row],[Province_Number]],base[],11)</f>
        <v>2</v>
      </c>
      <c r="Z1075" s="7">
        <f>VLOOKUP(Table1[[#This Row],[Province_Number]],base[],12)</f>
        <v>2</v>
      </c>
      <c r="AA1075" s="7">
        <f>VLOOKUP(Table1[[#This Row],[Province_Number]],base[],13)</f>
        <v>2</v>
      </c>
      <c r="AB1075" s="7" t="str">
        <f>VLOOKUP(Table1[[#This Row],[Province_Number]],base[],14)</f>
        <v>Qashliq</v>
      </c>
      <c r="AC1075" s="7">
        <f>VLOOKUP(Table1[[#This Row],[Province_Number]],base[],15)</f>
        <v>0</v>
      </c>
    </row>
    <row r="1076" spans="1:29" ht="16.5" hidden="1" thickTop="1" thickBot="1" x14ac:dyDescent="0.3">
      <c r="A1076">
        <v>1075</v>
      </c>
      <c r="B1076" t="s">
        <v>50</v>
      </c>
      <c r="C1076" s="5" t="s">
        <v>46</v>
      </c>
      <c r="D1076" s="5" t="s">
        <v>46</v>
      </c>
      <c r="E1076" s="5" t="s">
        <v>46</v>
      </c>
      <c r="F1076" s="5" t="s">
        <v>51</v>
      </c>
      <c r="G1076" s="5" t="s">
        <v>48</v>
      </c>
      <c r="H1076" s="5">
        <v>2000</v>
      </c>
      <c r="I1076" s="5" t="s">
        <v>4216</v>
      </c>
      <c r="J1076" s="5" t="s">
        <v>16</v>
      </c>
      <c r="K1076" s="5"/>
      <c r="L1076" s="5">
        <v>2</v>
      </c>
      <c r="M1076" s="5">
        <v>3</v>
      </c>
      <c r="N1076" s="5">
        <v>3</v>
      </c>
      <c r="O1076" s="5"/>
      <c r="P1076" s="5"/>
      <c r="Q1076" s="5"/>
      <c r="R1076" s="5"/>
      <c r="S1076" s="6"/>
      <c r="T1076" s="4" t="str">
        <f>VLOOKUP(Table1[[#This Row],[Province_Number]],WikiTable[],3)</f>
        <v>Asia</v>
      </c>
      <c r="U1076" s="4" t="str">
        <f>VLOOKUP(Table1[[#This Row],[Province_Number]],WikiTable[],4)</f>
        <v>Western Siberia</v>
      </c>
      <c r="V1076" s="4" t="str">
        <f>VLOOKUP(Table1[[#This Row],[Province_Number]],WikiTable[],12)</f>
        <v>Siberia</v>
      </c>
      <c r="W1076" s="7" t="str">
        <f>VLOOKUP(Table1[[#This Row],[Province_Number]],WikiTable[],11)</f>
        <v>Fur</v>
      </c>
      <c r="X1076" s="4" t="str">
        <f>VLOOKUP(Table1[[#This Row],[Province_Number]],base[],3)</f>
        <v>SHY</v>
      </c>
      <c r="Y1076" s="7">
        <f>VLOOKUP(Table1[[#This Row],[Province_Number]],base[],11)</f>
        <v>4</v>
      </c>
      <c r="Z1076" s="7">
        <f>VLOOKUP(Table1[[#This Row],[Province_Number]],base[],12)</f>
        <v>4</v>
      </c>
      <c r="AA1076" s="7">
        <f>VLOOKUP(Table1[[#This Row],[Province_Number]],base[],13)</f>
        <v>4</v>
      </c>
      <c r="AB1076" s="7" t="str">
        <f>VLOOKUP(Table1[[#This Row],[Province_Number]],base[],14)</f>
        <v>Chimgi-Tura</v>
      </c>
      <c r="AC1076" s="7">
        <f>VLOOKUP(Table1[[#This Row],[Province_Number]],base[],15)</f>
        <v>0</v>
      </c>
    </row>
    <row r="1077" spans="1:29" ht="16.5" hidden="1" thickTop="1" thickBot="1" x14ac:dyDescent="0.3">
      <c r="A1077">
        <v>1076</v>
      </c>
      <c r="B1077" t="s">
        <v>52</v>
      </c>
      <c r="C1077" s="5" t="s">
        <v>46</v>
      </c>
      <c r="D1077" s="5" t="s">
        <v>46</v>
      </c>
      <c r="E1077" s="5" t="s">
        <v>46</v>
      </c>
      <c r="F1077" s="5" t="s">
        <v>53</v>
      </c>
      <c r="G1077" s="5" t="s">
        <v>48</v>
      </c>
      <c r="H1077" s="5">
        <v>2000</v>
      </c>
      <c r="I1077" s="5" t="s">
        <v>4216</v>
      </c>
      <c r="J1077" s="5" t="s">
        <v>16</v>
      </c>
      <c r="K1077" s="5"/>
      <c r="L1077" s="5">
        <v>2</v>
      </c>
      <c r="M1077" s="5">
        <v>2</v>
      </c>
      <c r="N1077" s="5">
        <v>1</v>
      </c>
      <c r="O1077" s="5"/>
      <c r="P1077" s="5"/>
      <c r="Q1077" s="5"/>
      <c r="R1077" s="5"/>
      <c r="S1077" s="6"/>
      <c r="T1077" s="4" t="str">
        <f>VLOOKUP(Table1[[#This Row],[Province_Number]],WikiTable[],3)</f>
        <v>Asia</v>
      </c>
      <c r="U1077" s="4" t="str">
        <f>VLOOKUP(Table1[[#This Row],[Province_Number]],WikiTable[],4)</f>
        <v>Western Siberia</v>
      </c>
      <c r="V1077" s="4" t="str">
        <f>VLOOKUP(Table1[[#This Row],[Province_Number]],WikiTable[],12)</f>
        <v>Siberia</v>
      </c>
      <c r="W1077" s="7" t="str">
        <f>VLOOKUP(Table1[[#This Row],[Province_Number]],WikiTable[],11)</f>
        <v>Fur</v>
      </c>
      <c r="X1077" s="4" t="str">
        <f>VLOOKUP(Table1[[#This Row],[Province_Number]],base[],3)</f>
        <v>SHY</v>
      </c>
      <c r="Y1077" s="7">
        <f>VLOOKUP(Table1[[#This Row],[Province_Number]],base[],11)</f>
        <v>3</v>
      </c>
      <c r="Z1077" s="7">
        <f>VLOOKUP(Table1[[#This Row],[Province_Number]],base[],12)</f>
        <v>3</v>
      </c>
      <c r="AA1077" s="7">
        <f>VLOOKUP(Table1[[#This Row],[Province_Number]],base[],13)</f>
        <v>3</v>
      </c>
      <c r="AB1077" s="7" t="str">
        <f>VLOOKUP(Table1[[#This Row],[Province_Number]],base[],14)</f>
        <v>Kurgan</v>
      </c>
      <c r="AC1077" s="7">
        <f>VLOOKUP(Table1[[#This Row],[Province_Number]],base[],15)</f>
        <v>0</v>
      </c>
    </row>
    <row r="1078" spans="1:29" ht="16.5" hidden="1" thickTop="1" thickBot="1" x14ac:dyDescent="0.3">
      <c r="A1078">
        <v>1077</v>
      </c>
      <c r="B1078" t="s">
        <v>54</v>
      </c>
      <c r="C1078" s="5" t="s">
        <v>46</v>
      </c>
      <c r="D1078" s="5" t="s">
        <v>46</v>
      </c>
      <c r="E1078" s="5" t="s">
        <v>46</v>
      </c>
      <c r="F1078" s="5" t="s">
        <v>55</v>
      </c>
      <c r="G1078" s="5" t="s">
        <v>56</v>
      </c>
      <c r="H1078" s="5">
        <v>2000</v>
      </c>
      <c r="I1078" s="5" t="s">
        <v>4216</v>
      </c>
      <c r="J1078" s="5" t="s">
        <v>16</v>
      </c>
      <c r="K1078" s="5"/>
      <c r="L1078" s="5">
        <v>3</v>
      </c>
      <c r="M1078" s="5">
        <v>5</v>
      </c>
      <c r="N1078" s="5">
        <v>1</v>
      </c>
      <c r="O1078" s="5"/>
      <c r="P1078" s="5"/>
      <c r="Q1078" s="5"/>
      <c r="R1078" s="5"/>
      <c r="S1078" s="6"/>
      <c r="T1078" s="4" t="str">
        <f>VLOOKUP(Table1[[#This Row],[Province_Number]],WikiTable[],3)</f>
        <v>Europe</v>
      </c>
      <c r="U1078" s="4" t="str">
        <f>VLOOKUP(Table1[[#This Row],[Province_Number]],WikiTable[],4)</f>
        <v>Russian Region / Western Siberia</v>
      </c>
      <c r="V1078" s="4" t="str">
        <f>VLOOKUP(Table1[[#This Row],[Province_Number]],WikiTable[],12)</f>
        <v>Kazan</v>
      </c>
      <c r="W1078" s="7" t="str">
        <f>VLOOKUP(Table1[[#This Row],[Province_Number]],WikiTable[],11)</f>
        <v>Salt</v>
      </c>
      <c r="X1078" s="4" t="str">
        <f>VLOOKUP(Table1[[#This Row],[Province_Number]],base[],3)</f>
        <v>PRM</v>
      </c>
      <c r="Y1078" s="7">
        <f>VLOOKUP(Table1[[#This Row],[Province_Number]],base[],11)</f>
        <v>3</v>
      </c>
      <c r="Z1078" s="7" t="str">
        <f>VLOOKUP(Table1[[#This Row],[Province_Number]],base[],12)</f>
        <v>5 #Salt Mines</v>
      </c>
      <c r="AA1078" s="7">
        <f>VLOOKUP(Table1[[#This Row],[Province_Number]],base[],13)</f>
        <v>1</v>
      </c>
      <c r="AB1078" s="7" t="str">
        <f>VLOOKUP(Table1[[#This Row],[Province_Number]],base[],14)</f>
        <v>Usolye Kamskoye</v>
      </c>
      <c r="AC1078" s="7">
        <f>VLOOKUP(Table1[[#This Row],[Province_Number]],base[],15)</f>
        <v>0</v>
      </c>
    </row>
    <row r="1079" spans="1:29" ht="16.5" hidden="1" thickTop="1" thickBot="1" x14ac:dyDescent="0.3">
      <c r="A1079">
        <v>1078</v>
      </c>
      <c r="B1079" t="s">
        <v>57</v>
      </c>
      <c r="C1079" s="5" t="s">
        <v>46</v>
      </c>
      <c r="D1079" s="5" t="s">
        <v>46</v>
      </c>
      <c r="E1079" s="5" t="s">
        <v>46</v>
      </c>
      <c r="F1079" s="5" t="s">
        <v>47</v>
      </c>
      <c r="G1079" s="5" t="s">
        <v>58</v>
      </c>
      <c r="H1079" s="5">
        <v>2000</v>
      </c>
      <c r="I1079" s="5" t="s">
        <v>4216</v>
      </c>
      <c r="J1079" s="5" t="s">
        <v>16</v>
      </c>
      <c r="K1079" s="5"/>
      <c r="L1079" s="5">
        <v>1</v>
      </c>
      <c r="M1079" s="5">
        <v>1</v>
      </c>
      <c r="N1079" s="5">
        <v>1</v>
      </c>
      <c r="O1079" s="5"/>
      <c r="P1079" s="5"/>
      <c r="Q1079" s="5"/>
      <c r="R1079" s="5"/>
      <c r="S1079" s="6"/>
      <c r="T1079" s="4" t="str">
        <f>VLOOKUP(Table1[[#This Row],[Province_Number]],WikiTable[],3)</f>
        <v>Asia</v>
      </c>
      <c r="U1079" s="4" t="str">
        <f>VLOOKUP(Table1[[#This Row],[Province_Number]],WikiTable[],4)</f>
        <v>Western Siberia</v>
      </c>
      <c r="V1079" s="4" t="str">
        <f>VLOOKUP(Table1[[#This Row],[Province_Number]],WikiTable[],12)</f>
        <v>Siberia</v>
      </c>
      <c r="W1079" s="7" t="str">
        <f>VLOOKUP(Table1[[#This Row],[Province_Number]],WikiTable[],11)</f>
        <v>Unknown</v>
      </c>
      <c r="X1079" s="4" t="str">
        <f>VLOOKUP(Table1[[#This Row],[Province_Number]],base[],3)</f>
        <v>SIB</v>
      </c>
      <c r="Y1079" s="7">
        <f>VLOOKUP(Table1[[#This Row],[Province_Number]],base[],11)</f>
        <v>1</v>
      </c>
      <c r="Z1079" s="7">
        <f>VLOOKUP(Table1[[#This Row],[Province_Number]],base[],12)</f>
        <v>1</v>
      </c>
      <c r="AA1079" s="7">
        <f>VLOOKUP(Table1[[#This Row],[Province_Number]],base[],13)</f>
        <v>1</v>
      </c>
      <c r="AB1079" s="7" t="str">
        <f>VLOOKUP(Table1[[#This Row],[Province_Number]],base[],14)</f>
        <v>Neromkar</v>
      </c>
      <c r="AC1079" s="7">
        <f>VLOOKUP(Table1[[#This Row],[Province_Number]],base[],15)</f>
        <v>0</v>
      </c>
    </row>
    <row r="1080" spans="1:29" ht="16.5" hidden="1" thickTop="1" thickBot="1" x14ac:dyDescent="0.3">
      <c r="A1080">
        <v>1079</v>
      </c>
      <c r="B1080" t="s">
        <v>59</v>
      </c>
      <c r="C1080" s="5" t="s">
        <v>46</v>
      </c>
      <c r="D1080" s="5" t="s">
        <v>46</v>
      </c>
      <c r="E1080" s="5" t="s">
        <v>46</v>
      </c>
      <c r="F1080" s="5" t="s">
        <v>55</v>
      </c>
      <c r="G1080" s="5" t="s">
        <v>48</v>
      </c>
      <c r="H1080" s="5">
        <v>2000</v>
      </c>
      <c r="I1080" s="5" t="s">
        <v>4216</v>
      </c>
      <c r="J1080" s="5" t="s">
        <v>16</v>
      </c>
      <c r="K1080" s="5"/>
      <c r="L1080" s="5">
        <v>2</v>
      </c>
      <c r="M1080" s="5">
        <v>3</v>
      </c>
      <c r="N1080" s="5">
        <v>2</v>
      </c>
      <c r="O1080" s="5"/>
      <c r="P1080" s="5"/>
      <c r="Q1080" s="5"/>
      <c r="R1080" s="5"/>
      <c r="S1080" s="6"/>
      <c r="T1080" s="4" t="str">
        <f>VLOOKUP(Table1[[#This Row],[Province_Number]],WikiTable[],3)</f>
        <v>Europe</v>
      </c>
      <c r="U1080" s="4" t="str">
        <f>VLOOKUP(Table1[[#This Row],[Province_Number]],WikiTable[],4)</f>
        <v>Russian Region / Western Siberia</v>
      </c>
      <c r="V1080" s="4" t="str">
        <f>VLOOKUP(Table1[[#This Row],[Province_Number]],WikiTable[],12)</f>
        <v>Kazan</v>
      </c>
      <c r="W1080" s="7" t="str">
        <f>VLOOKUP(Table1[[#This Row],[Province_Number]],WikiTable[],11)</f>
        <v>Copper</v>
      </c>
      <c r="X1080" s="4" t="str">
        <f>VLOOKUP(Table1[[#This Row],[Province_Number]],base[],3)</f>
        <v>MOS</v>
      </c>
      <c r="Y1080" s="7">
        <f>VLOOKUP(Table1[[#This Row],[Province_Number]],base[],11)</f>
        <v>3</v>
      </c>
      <c r="Z1080" s="7">
        <f>VLOOKUP(Table1[[#This Row],[Province_Number]],base[],12)</f>
        <v>3</v>
      </c>
      <c r="AA1080" s="7">
        <f>VLOOKUP(Table1[[#This Row],[Province_Number]],base[],13)</f>
        <v>4</v>
      </c>
      <c r="AB1080" s="7" t="str">
        <f>VLOOKUP(Table1[[#This Row],[Province_Number]],base[],14)</f>
        <v>Hlynov</v>
      </c>
      <c r="AC1080" s="7">
        <f>VLOOKUP(Table1[[#This Row],[Province_Number]],base[],15)</f>
        <v>0</v>
      </c>
    </row>
    <row r="1081" spans="1:29" ht="16.5" hidden="1" thickTop="1" thickBot="1" x14ac:dyDescent="0.3">
      <c r="A1081">
        <v>1080</v>
      </c>
      <c r="B1081" t="s">
        <v>62</v>
      </c>
      <c r="C1081" s="5" t="s">
        <v>46</v>
      </c>
      <c r="D1081" s="5" t="s">
        <v>46</v>
      </c>
      <c r="E1081" s="5" t="s">
        <v>46</v>
      </c>
      <c r="F1081" s="5" t="s">
        <v>51</v>
      </c>
      <c r="G1081" s="5" t="s">
        <v>48</v>
      </c>
      <c r="H1081" s="5">
        <v>2000</v>
      </c>
      <c r="I1081" s="5" t="s">
        <v>4216</v>
      </c>
      <c r="J1081" s="5" t="s">
        <v>16</v>
      </c>
      <c r="K1081" s="5"/>
      <c r="L1081" s="5">
        <v>1</v>
      </c>
      <c r="M1081" s="5">
        <v>1</v>
      </c>
      <c r="N1081" s="5">
        <v>1</v>
      </c>
      <c r="O1081" s="5"/>
      <c r="P1081" s="5"/>
      <c r="Q1081" s="5"/>
      <c r="R1081" s="5"/>
      <c r="S1081" s="6"/>
      <c r="T1081" s="4" t="str">
        <f>VLOOKUP(Table1[[#This Row],[Province_Number]],WikiTable[],3)</f>
        <v>Asia</v>
      </c>
      <c r="U1081" s="4" t="str">
        <f>VLOOKUP(Table1[[#This Row],[Province_Number]],WikiTable[],4)</f>
        <v>Western Siberia</v>
      </c>
      <c r="V1081" s="4" t="str">
        <f>VLOOKUP(Table1[[#This Row],[Province_Number]],WikiTable[],12)</f>
        <v>Siberia</v>
      </c>
      <c r="W1081" s="7" t="str">
        <f>VLOOKUP(Table1[[#This Row],[Province_Number]],WikiTable[],11)</f>
        <v>Unknown</v>
      </c>
      <c r="X1081" s="4" t="str">
        <f>VLOOKUP(Table1[[#This Row],[Province_Number]],base[],3)</f>
        <v>RUS</v>
      </c>
      <c r="Y1081" s="7">
        <f>VLOOKUP(Table1[[#This Row],[Province_Number]],base[],11)</f>
        <v>1</v>
      </c>
      <c r="Z1081" s="7">
        <f>VLOOKUP(Table1[[#This Row],[Province_Number]],base[],12)</f>
        <v>1</v>
      </c>
      <c r="AA1081" s="7">
        <f>VLOOKUP(Table1[[#This Row],[Province_Number]],base[],13)</f>
        <v>1</v>
      </c>
      <c r="AB1081" s="7" t="str">
        <f>VLOOKUP(Table1[[#This Row],[Province_Number]],base[],14)</f>
        <v>Pelym</v>
      </c>
      <c r="AC1081" s="7">
        <f>VLOOKUP(Table1[[#This Row],[Province_Number]],base[],15)</f>
        <v>0</v>
      </c>
    </row>
    <row r="1082" spans="1:29" ht="16.5" hidden="1" thickTop="1" thickBot="1" x14ac:dyDescent="0.3">
      <c r="A1082">
        <v>1081</v>
      </c>
      <c r="B1082" t="s">
        <v>63</v>
      </c>
      <c r="C1082" s="5" t="s">
        <v>46</v>
      </c>
      <c r="D1082" s="5" t="s">
        <v>46</v>
      </c>
      <c r="E1082" s="5" t="s">
        <v>46</v>
      </c>
      <c r="F1082" s="5" t="s">
        <v>64</v>
      </c>
      <c r="G1082" s="5" t="s">
        <v>48</v>
      </c>
      <c r="H1082" s="5">
        <v>2000</v>
      </c>
      <c r="I1082" s="5" t="s">
        <v>4216</v>
      </c>
      <c r="J1082" s="5" t="s">
        <v>16</v>
      </c>
      <c r="K1082" s="5"/>
      <c r="L1082" s="5">
        <v>5</v>
      </c>
      <c r="M1082" s="5">
        <v>4</v>
      </c>
      <c r="N1082" s="5">
        <v>4</v>
      </c>
      <c r="O1082" s="5"/>
      <c r="P1082" s="5"/>
      <c r="Q1082" s="5"/>
      <c r="R1082" s="5"/>
      <c r="S1082" s="6"/>
      <c r="T1082" s="4" t="str">
        <f>VLOOKUP(Table1[[#This Row],[Province_Number]],WikiTable[],3)</f>
        <v>Europe</v>
      </c>
      <c r="U1082" s="4" t="str">
        <f>VLOOKUP(Table1[[#This Row],[Province_Number]],WikiTable[],4)</f>
        <v>Russian Region / Steppe / Western Siberia</v>
      </c>
      <c r="V1082" s="4" t="str">
        <f>VLOOKUP(Table1[[#This Row],[Province_Number]],WikiTable[],12)</f>
        <v>Kazan</v>
      </c>
      <c r="W1082" s="7" t="str">
        <f>VLOOKUP(Table1[[#This Row],[Province_Number]],WikiTable[],11)</f>
        <v>Iron</v>
      </c>
      <c r="X1082" s="4" t="str">
        <f>VLOOKUP(Table1[[#This Row],[Province_Number]],base[],3)</f>
        <v>KAZ</v>
      </c>
      <c r="Y1082" s="7">
        <f>VLOOKUP(Table1[[#This Row],[Province_Number]],base[],11)</f>
        <v>2</v>
      </c>
      <c r="Z1082" s="7">
        <f>VLOOKUP(Table1[[#This Row],[Province_Number]],base[],12)</f>
        <v>2</v>
      </c>
      <c r="AA1082" s="7">
        <f>VLOOKUP(Table1[[#This Row],[Province_Number]],base[],13)</f>
        <v>2</v>
      </c>
      <c r="AB1082" s="7" t="str">
        <f>VLOOKUP(Table1[[#This Row],[Province_Number]],base[],14)</f>
        <v>Bolgar</v>
      </c>
      <c r="AC1082" s="7">
        <f>VLOOKUP(Table1[[#This Row],[Province_Number]],base[],15)</f>
        <v>0</v>
      </c>
    </row>
    <row r="1083" spans="1:29" ht="16.5" hidden="1" thickTop="1" thickBot="1" x14ac:dyDescent="0.3">
      <c r="A1083">
        <v>1082</v>
      </c>
      <c r="B1083" t="s">
        <v>65</v>
      </c>
      <c r="C1083" s="5" t="s">
        <v>46</v>
      </c>
      <c r="D1083" s="5" t="s">
        <v>46</v>
      </c>
      <c r="E1083" s="5" t="s">
        <v>46</v>
      </c>
      <c r="F1083" s="5" t="s">
        <v>66</v>
      </c>
      <c r="G1083" s="5" t="s">
        <v>48</v>
      </c>
      <c r="H1083" s="5">
        <v>2000</v>
      </c>
      <c r="I1083" s="5" t="s">
        <v>4216</v>
      </c>
      <c r="J1083" s="5" t="s">
        <v>16</v>
      </c>
      <c r="K1083" s="5"/>
      <c r="L1083" s="5">
        <v>5</v>
      </c>
      <c r="M1083" s="5">
        <v>6</v>
      </c>
      <c r="N1083" s="5">
        <v>4</v>
      </c>
      <c r="O1083" s="5"/>
      <c r="P1083" s="5"/>
      <c r="Q1083" s="5"/>
      <c r="R1083" s="5"/>
      <c r="S1083" s="6"/>
      <c r="T1083" s="4" t="str">
        <f>VLOOKUP(Table1[[#This Row],[Province_Number]],WikiTable[],3)</f>
        <v>Europe</v>
      </c>
      <c r="U1083" s="4" t="str">
        <f>VLOOKUP(Table1[[#This Row],[Province_Number]],WikiTable[],4)</f>
        <v>Russian Region / Western Siberia</v>
      </c>
      <c r="V1083" s="4" t="str">
        <f>VLOOKUP(Table1[[#This Row],[Province_Number]],WikiTable[],12)</f>
        <v>Kazan</v>
      </c>
      <c r="W1083" s="7" t="str">
        <f>VLOOKUP(Table1[[#This Row],[Province_Number]],WikiTable[],11)</f>
        <v>Grain</v>
      </c>
      <c r="X1083" s="4" t="str">
        <f>VLOOKUP(Table1[[#This Row],[Province_Number]],base[],3)</f>
        <v>KAZ</v>
      </c>
      <c r="Y1083" s="7">
        <f>VLOOKUP(Table1[[#This Row],[Province_Number]],base[],11)</f>
        <v>6</v>
      </c>
      <c r="Z1083" s="7">
        <f>VLOOKUP(Table1[[#This Row],[Province_Number]],base[],12)</f>
        <v>6</v>
      </c>
      <c r="AA1083" s="7">
        <f>VLOOKUP(Table1[[#This Row],[Province_Number]],base[],13)</f>
        <v>3</v>
      </c>
      <c r="AB1083" s="7" t="str">
        <f>VLOOKUP(Table1[[#This Row],[Province_Number]],base[],14)</f>
        <v>Kazan</v>
      </c>
      <c r="AC1083" s="7">
        <f>VLOOKUP(Table1[[#This Row],[Province_Number]],base[],15)</f>
        <v>0</v>
      </c>
    </row>
    <row r="1084" spans="1:29" ht="16.5" hidden="1" thickTop="1" thickBot="1" x14ac:dyDescent="0.3">
      <c r="A1084">
        <v>1083</v>
      </c>
      <c r="B1084" t="s">
        <v>67</v>
      </c>
      <c r="C1084" s="5" t="s">
        <v>46</v>
      </c>
      <c r="D1084" s="5" t="s">
        <v>46</v>
      </c>
      <c r="E1084" s="5" t="s">
        <v>46</v>
      </c>
      <c r="F1084" s="5" t="s">
        <v>66</v>
      </c>
      <c r="G1084" s="5" t="s">
        <v>48</v>
      </c>
      <c r="H1084" s="5">
        <v>2000</v>
      </c>
      <c r="I1084" s="5" t="s">
        <v>4216</v>
      </c>
      <c r="J1084" s="5" t="s">
        <v>16</v>
      </c>
      <c r="K1084" s="5"/>
      <c r="L1084" s="5">
        <v>2</v>
      </c>
      <c r="M1084" s="5">
        <v>2</v>
      </c>
      <c r="N1084" s="5">
        <v>2</v>
      </c>
      <c r="O1084" s="5"/>
      <c r="P1084" s="5"/>
      <c r="Q1084" s="5"/>
      <c r="R1084" s="5"/>
      <c r="S1084" s="6"/>
      <c r="T1084" s="4" t="str">
        <f>VLOOKUP(Table1[[#This Row],[Province_Number]],WikiTable[],3)</f>
        <v>Europe</v>
      </c>
      <c r="U1084" s="4" t="str">
        <f>VLOOKUP(Table1[[#This Row],[Province_Number]],WikiTable[],4)</f>
        <v>Russian Region</v>
      </c>
      <c r="V1084" s="4" t="str">
        <f>VLOOKUP(Table1[[#This Row],[Province_Number]],WikiTable[],12)</f>
        <v>Kazan</v>
      </c>
      <c r="W1084" s="7" t="str">
        <f>VLOOKUP(Table1[[#This Row],[Province_Number]],WikiTable[],11)</f>
        <v>Grain</v>
      </c>
      <c r="X1084" s="4" t="str">
        <f>VLOOKUP(Table1[[#This Row],[Province_Number]],base[],3)</f>
        <v>MOS</v>
      </c>
      <c r="Y1084" s="7">
        <f>VLOOKUP(Table1[[#This Row],[Province_Number]],base[],11)</f>
        <v>2</v>
      </c>
      <c r="Z1084" s="7">
        <f>VLOOKUP(Table1[[#This Row],[Province_Number]],base[],12)</f>
        <v>2</v>
      </c>
      <c r="AA1084" s="7">
        <f>VLOOKUP(Table1[[#This Row],[Province_Number]],base[],13)</f>
        <v>2</v>
      </c>
      <c r="AB1084" s="7" t="str">
        <f>VLOOKUP(Table1[[#This Row],[Province_Number]],base[],14)</f>
        <v>Yur</v>
      </c>
      <c r="AC1084" s="7">
        <f>VLOOKUP(Table1[[#This Row],[Province_Number]],base[],15)</f>
        <v>0</v>
      </c>
    </row>
    <row r="1085" spans="1:29" ht="16.5" hidden="1" thickTop="1" thickBot="1" x14ac:dyDescent="0.3">
      <c r="A1085">
        <v>1084</v>
      </c>
      <c r="B1085" t="s">
        <v>2946</v>
      </c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6"/>
      <c r="T1085" s="7" t="str">
        <f>VLOOKUP(Table1[[#This Row],[Province_Number]],WikiTable[],3)</f>
        <v>Oceania</v>
      </c>
      <c r="U1085" s="7" t="str">
        <f>VLOOKUP(Table1[[#This Row],[Province_Number]],WikiTable[],4)</f>
        <v>Australian Coast</v>
      </c>
      <c r="V1085" s="7" t="str">
        <f>VLOOKUP(Table1[[#This Row],[Province_Number]],WikiTable[],12)</f>
        <v>Australia</v>
      </c>
      <c r="W1085" s="7" t="str">
        <f>VLOOKUP(Table1[[#This Row],[Province_Number]],WikiTable[],11)</f>
        <v>Unknown</v>
      </c>
      <c r="X1085" s="7">
        <f>VLOOKUP(Table1[[#This Row],[Province_Number]],base[],3)</f>
        <v>0</v>
      </c>
      <c r="Y1085" s="7">
        <f>VLOOKUP(Table1[[#This Row],[Province_Number]],base[],11)</f>
        <v>2</v>
      </c>
      <c r="Z1085" s="7">
        <f>VLOOKUP(Table1[[#This Row],[Province_Number]],base[],12)</f>
        <v>2</v>
      </c>
      <c r="AA1085" s="7">
        <f>VLOOKUP(Table1[[#This Row],[Province_Number]],base[],13)</f>
        <v>1</v>
      </c>
      <c r="AB1085" s="7" t="str">
        <f>VLOOKUP(Table1[[#This Row],[Province_Number]],base[],14)</f>
        <v>Wadjuk</v>
      </c>
      <c r="AC1085" s="7">
        <f>VLOOKUP(Table1[[#This Row],[Province_Number]],base[],15)</f>
        <v>0</v>
      </c>
    </row>
    <row r="1086" spans="1:29" ht="16.5" hidden="1" thickTop="1" thickBot="1" x14ac:dyDescent="0.3">
      <c r="A1086">
        <v>1085</v>
      </c>
      <c r="B1086" t="s">
        <v>2951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6"/>
      <c r="T1086" s="7" t="str">
        <f>VLOOKUP(Table1[[#This Row],[Province_Number]],WikiTable[],3)</f>
        <v>Oceania</v>
      </c>
      <c r="U1086" s="7" t="str">
        <f>VLOOKUP(Table1[[#This Row],[Province_Number]],WikiTable[],4)</f>
        <v>Australian Coast</v>
      </c>
      <c r="V1086" s="7" t="str">
        <f>VLOOKUP(Table1[[#This Row],[Province_Number]],WikiTable[],12)</f>
        <v>Australia</v>
      </c>
      <c r="W1086" s="7" t="str">
        <f>VLOOKUP(Table1[[#This Row],[Province_Number]],WikiTable[],11)</f>
        <v>Unknown</v>
      </c>
      <c r="X1086" s="7" t="str">
        <f>VLOOKUP(Table1[[#This Row],[Province_Number]],base[],3)</f>
        <v>GBR</v>
      </c>
      <c r="Y1086" s="7">
        <f>VLOOKUP(Table1[[#This Row],[Province_Number]],base[],11)</f>
        <v>2</v>
      </c>
      <c r="Z1086" s="7">
        <f>VLOOKUP(Table1[[#This Row],[Province_Number]],base[],12)</f>
        <v>2</v>
      </c>
      <c r="AA1086" s="7">
        <f>VLOOKUP(Table1[[#This Row],[Province_Number]],base[],13)</f>
        <v>2</v>
      </c>
      <c r="AB1086" s="7" t="str">
        <f>VLOOKUP(Table1[[#This Row],[Province_Number]],base[],14)</f>
        <v>Paredarerme</v>
      </c>
      <c r="AC1086" s="7">
        <f>VLOOKUP(Table1[[#This Row],[Province_Number]],base[],15)</f>
        <v>0</v>
      </c>
    </row>
    <row r="1087" spans="1:29" ht="16.5" hidden="1" thickTop="1" thickBot="1" x14ac:dyDescent="0.3">
      <c r="A1087">
        <v>1086</v>
      </c>
      <c r="B1087" t="s">
        <v>2952</v>
      </c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6"/>
      <c r="T1087" s="7" t="str">
        <f>VLOOKUP(Table1[[#This Row],[Province_Number]],WikiTable[],3)</f>
        <v>Oceania</v>
      </c>
      <c r="U1087" s="7" t="str">
        <f>VLOOKUP(Table1[[#This Row],[Province_Number]],WikiTable[],4)</f>
        <v>Australian Coast</v>
      </c>
      <c r="V1087" s="7" t="str">
        <f>VLOOKUP(Table1[[#This Row],[Province_Number]],WikiTable[],12)</f>
        <v>Australia</v>
      </c>
      <c r="W1087" s="7" t="str">
        <f>VLOOKUP(Table1[[#This Row],[Province_Number]],WikiTable[],11)</f>
        <v>Unknown</v>
      </c>
      <c r="X1087" s="7">
        <f>VLOOKUP(Table1[[#This Row],[Province_Number]],base[],3)</f>
        <v>0</v>
      </c>
      <c r="Y1087" s="7">
        <f>VLOOKUP(Table1[[#This Row],[Province_Number]],base[],11)</f>
        <v>3</v>
      </c>
      <c r="Z1087" s="7">
        <f>VLOOKUP(Table1[[#This Row],[Province_Number]],base[],12)</f>
        <v>3</v>
      </c>
      <c r="AA1087" s="7">
        <f>VLOOKUP(Table1[[#This Row],[Province_Number]],base[],13)</f>
        <v>1</v>
      </c>
      <c r="AB1087" s="7" t="str">
        <f>VLOOKUP(Table1[[#This Row],[Province_Number]],base[],14)</f>
        <v>Kaurna</v>
      </c>
      <c r="AC1087" s="7">
        <f>VLOOKUP(Table1[[#This Row],[Province_Number]],base[],15)</f>
        <v>0</v>
      </c>
    </row>
    <row r="1088" spans="1:29" ht="16.5" hidden="1" thickTop="1" thickBot="1" x14ac:dyDescent="0.3">
      <c r="A1088">
        <v>1087</v>
      </c>
      <c r="B1088" t="s">
        <v>2953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6"/>
      <c r="T1088" s="7" t="str">
        <f>VLOOKUP(Table1[[#This Row],[Province_Number]],WikiTable[],3)</f>
        <v>Oceania</v>
      </c>
      <c r="U1088" s="7" t="str">
        <f>VLOOKUP(Table1[[#This Row],[Province_Number]],WikiTable[],4)</f>
        <v>Australian Coast</v>
      </c>
      <c r="V1088" s="7" t="str">
        <f>VLOOKUP(Table1[[#This Row],[Province_Number]],WikiTable[],12)</f>
        <v>Australia</v>
      </c>
      <c r="W1088" s="7" t="str">
        <f>VLOOKUP(Table1[[#This Row],[Province_Number]],WikiTable[],11)</f>
        <v>Unknown</v>
      </c>
      <c r="X1088" s="7">
        <f>VLOOKUP(Table1[[#This Row],[Province_Number]],base[],3)</f>
        <v>0</v>
      </c>
      <c r="Y1088" s="7">
        <f>VLOOKUP(Table1[[#This Row],[Province_Number]],base[],11)</f>
        <v>3</v>
      </c>
      <c r="Z1088" s="7">
        <f>VLOOKUP(Table1[[#This Row],[Province_Number]],base[],12)</f>
        <v>3</v>
      </c>
      <c r="AA1088" s="7">
        <f>VLOOKUP(Table1[[#This Row],[Province_Number]],base[],13)</f>
        <v>1</v>
      </c>
      <c r="AB1088" s="7" t="str">
        <f>VLOOKUP(Table1[[#This Row],[Province_Number]],base[],14)</f>
        <v>Wurundjeri</v>
      </c>
      <c r="AC1088" s="7">
        <f>VLOOKUP(Table1[[#This Row],[Province_Number]],base[],15)</f>
        <v>0</v>
      </c>
    </row>
    <row r="1089" spans="1:29" ht="16.5" hidden="1" thickTop="1" thickBot="1" x14ac:dyDescent="0.3">
      <c r="A1089">
        <v>1088</v>
      </c>
      <c r="B1089" t="s">
        <v>2954</v>
      </c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6"/>
      <c r="T1089" s="7" t="str">
        <f>VLOOKUP(Table1[[#This Row],[Province_Number]],WikiTable[],3)</f>
        <v>Oceania</v>
      </c>
      <c r="U1089" s="7" t="str">
        <f>VLOOKUP(Table1[[#This Row],[Province_Number]],WikiTable[],4)</f>
        <v>Australian Coast</v>
      </c>
      <c r="V1089" s="7" t="str">
        <f>VLOOKUP(Table1[[#This Row],[Province_Number]],WikiTable[],12)</f>
        <v>Australia</v>
      </c>
      <c r="W1089" s="7" t="str">
        <f>VLOOKUP(Table1[[#This Row],[Province_Number]],WikiTable[],11)</f>
        <v>Unknown</v>
      </c>
      <c r="X1089" s="7">
        <f>VLOOKUP(Table1[[#This Row],[Province_Number]],base[],3)</f>
        <v>0</v>
      </c>
      <c r="Y1089" s="7">
        <f>VLOOKUP(Table1[[#This Row],[Province_Number]],base[],11)</f>
        <v>1</v>
      </c>
      <c r="Z1089" s="7">
        <f>VLOOKUP(Table1[[#This Row],[Province_Number]],base[],12)</f>
        <v>1</v>
      </c>
      <c r="AA1089" s="7">
        <f>VLOOKUP(Table1[[#This Row],[Province_Number]],base[],13)</f>
        <v>1</v>
      </c>
      <c r="AB1089" s="7" t="str">
        <f>VLOOKUP(Table1[[#This Row],[Province_Number]],base[],14)</f>
        <v>Wergaia</v>
      </c>
      <c r="AC1089" s="7">
        <f>VLOOKUP(Table1[[#This Row],[Province_Number]],base[],15)</f>
        <v>0</v>
      </c>
    </row>
    <row r="1090" spans="1:29" ht="16.5" hidden="1" thickTop="1" thickBot="1" x14ac:dyDescent="0.3">
      <c r="A1090">
        <v>1089</v>
      </c>
      <c r="B1090" t="s">
        <v>2955</v>
      </c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6"/>
      <c r="T1090" s="7" t="str">
        <f>VLOOKUP(Table1[[#This Row],[Province_Number]],WikiTable[],3)</f>
        <v>Oceania</v>
      </c>
      <c r="U1090" s="7" t="str">
        <f>VLOOKUP(Table1[[#This Row],[Province_Number]],WikiTable[],4)</f>
        <v>Australian Coast</v>
      </c>
      <c r="V1090" s="7" t="str">
        <f>VLOOKUP(Table1[[#This Row],[Province_Number]],WikiTable[],12)</f>
        <v>Australia</v>
      </c>
      <c r="W1090" s="7" t="str">
        <f>VLOOKUP(Table1[[#This Row],[Province_Number]],WikiTable[],11)</f>
        <v>Unknown</v>
      </c>
      <c r="X1090" s="7">
        <f>VLOOKUP(Table1[[#This Row],[Province_Number]],base[],3)</f>
        <v>0</v>
      </c>
      <c r="Y1090" s="7">
        <f>VLOOKUP(Table1[[#This Row],[Province_Number]],base[],11)</f>
        <v>3</v>
      </c>
      <c r="Z1090" s="7">
        <f>VLOOKUP(Table1[[#This Row],[Province_Number]],base[],12)</f>
        <v>3</v>
      </c>
      <c r="AA1090" s="7">
        <f>VLOOKUP(Table1[[#This Row],[Province_Number]],base[],13)</f>
        <v>2</v>
      </c>
      <c r="AB1090" s="7" t="str">
        <f>VLOOKUP(Table1[[#This Row],[Province_Number]],base[],14)</f>
        <v>Wiradjuri</v>
      </c>
      <c r="AC1090" s="7">
        <f>VLOOKUP(Table1[[#This Row],[Province_Number]],base[],15)</f>
        <v>0</v>
      </c>
    </row>
    <row r="1091" spans="1:29" ht="16.5" hidden="1" thickTop="1" thickBot="1" x14ac:dyDescent="0.3">
      <c r="A1091">
        <v>1090</v>
      </c>
      <c r="B1091" t="s">
        <v>2956</v>
      </c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6"/>
      <c r="T1091" s="7" t="str">
        <f>VLOOKUP(Table1[[#This Row],[Province_Number]],WikiTable[],3)</f>
        <v>Oceania</v>
      </c>
      <c r="U1091" s="7" t="str">
        <f>VLOOKUP(Table1[[#This Row],[Province_Number]],WikiTable[],4)</f>
        <v>Australian Coast</v>
      </c>
      <c r="V1091" s="7" t="str">
        <f>VLOOKUP(Table1[[#This Row],[Province_Number]],WikiTable[],12)</f>
        <v>Australia</v>
      </c>
      <c r="W1091" s="7" t="str">
        <f>VLOOKUP(Table1[[#This Row],[Province_Number]],WikiTable[],11)</f>
        <v>Unknown</v>
      </c>
      <c r="X1091" s="7" t="str">
        <f>VLOOKUP(Table1[[#This Row],[Province_Number]],base[],3)</f>
        <v>GBR</v>
      </c>
      <c r="Y1091" s="7">
        <f>VLOOKUP(Table1[[#This Row],[Province_Number]],base[],11)</f>
        <v>4</v>
      </c>
      <c r="Z1091" s="7">
        <f>VLOOKUP(Table1[[#This Row],[Province_Number]],base[],12)</f>
        <v>4</v>
      </c>
      <c r="AA1091" s="7">
        <f>VLOOKUP(Table1[[#This Row],[Province_Number]],base[],13)</f>
        <v>2</v>
      </c>
      <c r="AB1091" s="7" t="str">
        <f>VLOOKUP(Table1[[#This Row],[Province_Number]],base[],14)</f>
        <v>Eora</v>
      </c>
      <c r="AC1091" s="7">
        <f>VLOOKUP(Table1[[#This Row],[Province_Number]],base[],15)</f>
        <v>0</v>
      </c>
    </row>
    <row r="1092" spans="1:29" ht="16.5" hidden="1" thickTop="1" thickBot="1" x14ac:dyDescent="0.3">
      <c r="A1092">
        <v>1091</v>
      </c>
      <c r="B1092" t="s">
        <v>2957</v>
      </c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6"/>
      <c r="T1092" s="7" t="str">
        <f>VLOOKUP(Table1[[#This Row],[Province_Number]],WikiTable[],3)</f>
        <v>Oceania</v>
      </c>
      <c r="U1092" s="7" t="str">
        <f>VLOOKUP(Table1[[#This Row],[Province_Number]],WikiTable[],4)</f>
        <v>Australian Coast</v>
      </c>
      <c r="V1092" s="7" t="str">
        <f>VLOOKUP(Table1[[#This Row],[Province_Number]],WikiTable[],12)</f>
        <v>Australia</v>
      </c>
      <c r="W1092" s="7" t="str">
        <f>VLOOKUP(Table1[[#This Row],[Province_Number]],WikiTable[],11)</f>
        <v>Unknown</v>
      </c>
      <c r="X1092" s="7">
        <f>VLOOKUP(Table1[[#This Row],[Province_Number]],base[],3)</f>
        <v>0</v>
      </c>
      <c r="Y1092" s="7">
        <f>VLOOKUP(Table1[[#This Row],[Province_Number]],base[],11)</f>
        <v>1</v>
      </c>
      <c r="Z1092" s="7">
        <f>VLOOKUP(Table1[[#This Row],[Province_Number]],base[],12)</f>
        <v>1</v>
      </c>
      <c r="AA1092" s="7">
        <f>VLOOKUP(Table1[[#This Row],[Province_Number]],base[],13)</f>
        <v>1</v>
      </c>
      <c r="AB1092" s="7" t="str">
        <f>VLOOKUP(Table1[[#This Row],[Province_Number]],base[],14)</f>
        <v>Kamilaroi</v>
      </c>
      <c r="AC1092" s="7">
        <f>VLOOKUP(Table1[[#This Row],[Province_Number]],base[],15)</f>
        <v>0</v>
      </c>
    </row>
    <row r="1093" spans="1:29" ht="16.5" hidden="1" thickTop="1" thickBot="1" x14ac:dyDescent="0.3">
      <c r="A1093">
        <v>1092</v>
      </c>
      <c r="B1093" t="s">
        <v>2958</v>
      </c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6"/>
      <c r="T1093" s="7" t="str">
        <f>VLOOKUP(Table1[[#This Row],[Province_Number]],WikiTable[],3)</f>
        <v>Oceania</v>
      </c>
      <c r="U1093" s="7" t="str">
        <f>VLOOKUP(Table1[[#This Row],[Province_Number]],WikiTable[],4)</f>
        <v>Australian Coast</v>
      </c>
      <c r="V1093" s="7" t="str">
        <f>VLOOKUP(Table1[[#This Row],[Province_Number]],WikiTable[],12)</f>
        <v>Australia</v>
      </c>
      <c r="W1093" s="7" t="str">
        <f>VLOOKUP(Table1[[#This Row],[Province_Number]],WikiTable[],11)</f>
        <v>Unknown</v>
      </c>
      <c r="X1093" s="7">
        <f>VLOOKUP(Table1[[#This Row],[Province_Number]],base[],3)</f>
        <v>0</v>
      </c>
      <c r="Y1093" s="7">
        <f>VLOOKUP(Table1[[#This Row],[Province_Number]],base[],11)</f>
        <v>3</v>
      </c>
      <c r="Z1093" s="7">
        <f>VLOOKUP(Table1[[#This Row],[Province_Number]],base[],12)</f>
        <v>3</v>
      </c>
      <c r="AA1093" s="7">
        <f>VLOOKUP(Table1[[#This Row],[Province_Number]],base[],13)</f>
        <v>2</v>
      </c>
      <c r="AB1093" s="7" t="str">
        <f>VLOOKUP(Table1[[#This Row],[Province_Number]],base[],14)</f>
        <v>Bundjalung</v>
      </c>
      <c r="AC1093" s="7">
        <f>VLOOKUP(Table1[[#This Row],[Province_Number]],base[],15)</f>
        <v>0</v>
      </c>
    </row>
    <row r="1094" spans="1:29" ht="16.5" hidden="1" thickTop="1" thickBot="1" x14ac:dyDescent="0.3">
      <c r="A1094">
        <v>1093</v>
      </c>
      <c r="B1094" t="s">
        <v>2959</v>
      </c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6"/>
      <c r="T1094" s="7" t="str">
        <f>VLOOKUP(Table1[[#This Row],[Province_Number]],WikiTable[],3)</f>
        <v>Oceania</v>
      </c>
      <c r="U1094" s="7" t="str">
        <f>VLOOKUP(Table1[[#This Row],[Province_Number]],WikiTable[],4)</f>
        <v>Australian Coast</v>
      </c>
      <c r="V1094" s="7" t="str">
        <f>VLOOKUP(Table1[[#This Row],[Province_Number]],WikiTable[],12)</f>
        <v>Australia</v>
      </c>
      <c r="W1094" s="7" t="str">
        <f>VLOOKUP(Table1[[#This Row],[Province_Number]],WikiTable[],11)</f>
        <v>Unknown</v>
      </c>
      <c r="X1094" s="7">
        <f>VLOOKUP(Table1[[#This Row],[Province_Number]],base[],3)</f>
        <v>0</v>
      </c>
      <c r="Y1094" s="7">
        <f>VLOOKUP(Table1[[#This Row],[Province_Number]],base[],11)</f>
        <v>1</v>
      </c>
      <c r="Z1094" s="7">
        <f>VLOOKUP(Table1[[#This Row],[Province_Number]],base[],12)</f>
        <v>1</v>
      </c>
      <c r="AA1094" s="7">
        <f>VLOOKUP(Table1[[#This Row],[Province_Number]],base[],13)</f>
        <v>1</v>
      </c>
      <c r="AB1094" s="7" t="str">
        <f>VLOOKUP(Table1[[#This Row],[Province_Number]],base[],14)</f>
        <v>Barunggam</v>
      </c>
      <c r="AC1094" s="7">
        <f>VLOOKUP(Table1[[#This Row],[Province_Number]],base[],15)</f>
        <v>0</v>
      </c>
    </row>
    <row r="1095" spans="1:29" ht="16.5" hidden="1" thickTop="1" thickBot="1" x14ac:dyDescent="0.3">
      <c r="A1095">
        <v>1094</v>
      </c>
      <c r="B1095" t="s">
        <v>2960</v>
      </c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6"/>
      <c r="T1095" s="7" t="str">
        <f>VLOOKUP(Table1[[#This Row],[Province_Number]],WikiTable[],3)</f>
        <v>Oceania</v>
      </c>
      <c r="U1095" s="7" t="str">
        <f>VLOOKUP(Table1[[#This Row],[Province_Number]],WikiTable[],4)</f>
        <v>Australian Coast</v>
      </c>
      <c r="V1095" s="7" t="str">
        <f>VLOOKUP(Table1[[#This Row],[Province_Number]],WikiTable[],12)</f>
        <v>Australia</v>
      </c>
      <c r="W1095" s="7" t="str">
        <f>VLOOKUP(Table1[[#This Row],[Province_Number]],WikiTable[],11)</f>
        <v>Unknown</v>
      </c>
      <c r="X1095" s="7">
        <f>VLOOKUP(Table1[[#This Row],[Province_Number]],base[],3)</f>
        <v>0</v>
      </c>
      <c r="Y1095" s="7">
        <f>VLOOKUP(Table1[[#This Row],[Province_Number]],base[],11)</f>
        <v>3</v>
      </c>
      <c r="Z1095" s="7">
        <f>VLOOKUP(Table1[[#This Row],[Province_Number]],base[],12)</f>
        <v>3</v>
      </c>
      <c r="AA1095" s="7">
        <f>VLOOKUP(Table1[[#This Row],[Province_Number]],base[],13)</f>
        <v>2</v>
      </c>
      <c r="AB1095" s="7" t="str">
        <f>VLOOKUP(Table1[[#This Row],[Province_Number]],base[],14)</f>
        <v>Brisbane</v>
      </c>
      <c r="AC1095" s="7">
        <f>VLOOKUP(Table1[[#This Row],[Province_Number]],base[],15)</f>
        <v>0</v>
      </c>
    </row>
    <row r="1096" spans="1:29" ht="16.5" hidden="1" thickTop="1" thickBot="1" x14ac:dyDescent="0.3">
      <c r="A1096">
        <v>1095</v>
      </c>
      <c r="B1096" t="s">
        <v>2961</v>
      </c>
      <c r="C1096" s="5" t="s">
        <v>257</v>
      </c>
      <c r="D1096" s="5" t="s">
        <v>257</v>
      </c>
      <c r="E1096" s="5" t="s">
        <v>257</v>
      </c>
      <c r="F1096" s="5" t="s">
        <v>1112</v>
      </c>
      <c r="G1096" s="5" t="s">
        <v>1113</v>
      </c>
      <c r="H1096" s="5">
        <v>1000</v>
      </c>
      <c r="I1096" s="5" t="s">
        <v>257</v>
      </c>
      <c r="J1096" s="5"/>
      <c r="K1096" s="5"/>
      <c r="L1096" s="5">
        <v>1</v>
      </c>
      <c r="M1096" s="5">
        <v>1</v>
      </c>
      <c r="N1096" s="5">
        <v>1</v>
      </c>
      <c r="O1096" s="5" t="s">
        <v>6817</v>
      </c>
      <c r="P1096" s="5" t="s">
        <v>4237</v>
      </c>
      <c r="Q1096" s="5" t="s">
        <v>2961</v>
      </c>
      <c r="R1096" s="5">
        <v>0</v>
      </c>
      <c r="S1096" s="6" t="s">
        <v>4237</v>
      </c>
      <c r="T1096" s="7" t="str">
        <f>VLOOKUP(Table1[[#This Row],[Province_Number]],WikiTable[],3)</f>
        <v>South America</v>
      </c>
      <c r="U1096" s="7" t="str">
        <f>VLOOKUP(Table1[[#This Row],[Province_Number]],WikiTable[],4)</f>
        <v>Atlantic Ocean Islands</v>
      </c>
      <c r="V1096" s="7" t="str">
        <f>VLOOKUP(Table1[[#This Row],[Province_Number]],WikiTable[],12)</f>
        <v>Patagonia</v>
      </c>
      <c r="W1096" s="7" t="str">
        <f>VLOOKUP(Table1[[#This Row],[Province_Number]],WikiTable[],11)</f>
        <v>Unknown</v>
      </c>
      <c r="X1096" s="7" t="str">
        <f>VLOOKUP(Table1[[#This Row],[Province_Number]],base[],3)</f>
        <v>FRA</v>
      </c>
      <c r="Y1096" s="7">
        <f>VLOOKUP(Table1[[#This Row],[Province_Number]],base[],11)</f>
        <v>1</v>
      </c>
      <c r="Z1096" s="7">
        <f>VLOOKUP(Table1[[#This Row],[Province_Number]],base[],12)</f>
        <v>1</v>
      </c>
      <c r="AA1096" s="7">
        <f>VLOOKUP(Table1[[#This Row],[Province_Number]],base[],13)</f>
        <v>1</v>
      </c>
      <c r="AB1096" s="7" t="str">
        <f>VLOOKUP(Table1[[#This Row],[Province_Number]],base[],14)</f>
        <v>Falklands</v>
      </c>
      <c r="AC1096" s="7">
        <f>VLOOKUP(Table1[[#This Row],[Province_Number]],base[],15)</f>
        <v>0</v>
      </c>
    </row>
    <row r="1097" spans="1:29" ht="16.5" hidden="1" thickTop="1" thickBot="1" x14ac:dyDescent="0.3">
      <c r="A1097">
        <v>1096</v>
      </c>
      <c r="B1097" t="s">
        <v>2962</v>
      </c>
      <c r="C1097" s="5"/>
      <c r="D1097" s="5"/>
      <c r="E1097" s="5"/>
      <c r="F1097" s="5"/>
      <c r="G1097" s="5"/>
      <c r="H1097" s="5"/>
      <c r="I1097" s="5" t="s">
        <v>4207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6"/>
      <c r="T1097" s="7" t="str">
        <f>VLOOKUP(Table1[[#This Row],[Province_Number]],WikiTable[],3)</f>
        <v>Africa</v>
      </c>
      <c r="U1097" s="7" t="str">
        <f>VLOOKUP(Table1[[#This Row],[Province_Number]],WikiTable[],4)</f>
        <v>Atlantic Ocean Islands</v>
      </c>
      <c r="V1097" s="7" t="str">
        <f>VLOOKUP(Table1[[#This Row],[Province_Number]],WikiTable[],12)</f>
        <v>Ivory Coast</v>
      </c>
      <c r="W1097" s="7" t="str">
        <f>VLOOKUP(Table1[[#This Row],[Province_Number]],WikiTable[],11)</f>
        <v>Unknown</v>
      </c>
      <c r="X1097" s="7" t="str">
        <f>VLOOKUP(Table1[[#This Row],[Province_Number]],base[],3)</f>
        <v>POR</v>
      </c>
      <c r="Y1097" s="7">
        <f>VLOOKUP(Table1[[#This Row],[Province_Number]],base[],11)</f>
        <v>1</v>
      </c>
      <c r="Z1097" s="7">
        <f>VLOOKUP(Table1[[#This Row],[Province_Number]],base[],12)</f>
        <v>1</v>
      </c>
      <c r="AA1097" s="7">
        <f>VLOOKUP(Table1[[#This Row],[Province_Number]],base[],13)</f>
        <v>1</v>
      </c>
      <c r="AB1097" s="7" t="str">
        <f>VLOOKUP(Table1[[#This Row],[Province_Number]],base[],14)</f>
        <v>Cape Verde</v>
      </c>
      <c r="AC1097" s="7">
        <f>VLOOKUP(Table1[[#This Row],[Province_Number]],base[],15)</f>
        <v>0</v>
      </c>
    </row>
    <row r="1098" spans="1:29" ht="16.5" hidden="1" thickTop="1" thickBot="1" x14ac:dyDescent="0.3">
      <c r="A1098">
        <v>1097</v>
      </c>
      <c r="B1098" t="s">
        <v>2963</v>
      </c>
      <c r="C1098" s="5"/>
      <c r="D1098" s="5"/>
      <c r="E1098" s="5"/>
      <c r="F1098" s="5"/>
      <c r="G1098" s="5"/>
      <c r="H1098" s="5"/>
      <c r="I1098" s="5" t="s">
        <v>4207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6"/>
      <c r="T1098" s="7" t="str">
        <f>VLOOKUP(Table1[[#This Row],[Province_Number]],WikiTable[],3)</f>
        <v>Africa</v>
      </c>
      <c r="U1098" s="7" t="str">
        <f>VLOOKUP(Table1[[#This Row],[Province_Number]],WikiTable[],4)</f>
        <v>Central Africa / West African Coast</v>
      </c>
      <c r="V1098" s="7" t="str">
        <f>VLOOKUP(Table1[[#This Row],[Province_Number]],WikiTable[],12)</f>
        <v>Ivory Coast</v>
      </c>
      <c r="W1098" s="7" t="str">
        <f>VLOOKUP(Table1[[#This Row],[Province_Number]],WikiTable[],11)</f>
        <v>Unknown</v>
      </c>
      <c r="X1098" s="7" t="str">
        <f>VLOOKUP(Table1[[#This Row],[Province_Number]],base[],3)</f>
        <v>POR</v>
      </c>
      <c r="Y1098" s="7">
        <f>VLOOKUP(Table1[[#This Row],[Province_Number]],base[],11)</f>
        <v>2</v>
      </c>
      <c r="Z1098" s="7">
        <f>VLOOKUP(Table1[[#This Row],[Province_Number]],base[],12)</f>
        <v>2</v>
      </c>
      <c r="AA1098" s="7">
        <f>VLOOKUP(Table1[[#This Row],[Province_Number]],base[],13)</f>
        <v>1</v>
      </c>
      <c r="AB1098" s="7" t="str">
        <f>VLOOKUP(Table1[[#This Row],[Province_Number]],base[],14)</f>
        <v>Fernando Po</v>
      </c>
      <c r="AC1098" s="7">
        <f>VLOOKUP(Table1[[#This Row],[Province_Number]],base[],15)</f>
        <v>0</v>
      </c>
    </row>
    <row r="1099" spans="1:29" ht="16.5" hidden="1" thickTop="1" thickBot="1" x14ac:dyDescent="0.3">
      <c r="A1099">
        <v>1098</v>
      </c>
      <c r="B1099" t="s">
        <v>2966</v>
      </c>
      <c r="C1099" s="5"/>
      <c r="D1099" s="5"/>
      <c r="E1099" s="5"/>
      <c r="F1099" s="5"/>
      <c r="G1099" s="5"/>
      <c r="H1099" s="5"/>
      <c r="I1099" s="5" t="s">
        <v>4207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6"/>
      <c r="T1099" s="7" t="str">
        <f>VLOOKUP(Table1[[#This Row],[Province_Number]],WikiTable[],3)</f>
        <v>Africa</v>
      </c>
      <c r="U1099" s="7" t="str">
        <f>VLOOKUP(Table1[[#This Row],[Province_Number]],WikiTable[],4)</f>
        <v>Atlantic Ocean Islands</v>
      </c>
      <c r="V1099" s="7" t="str">
        <f>VLOOKUP(Table1[[#This Row],[Province_Number]],WikiTable[],12)</f>
        <v>Ivory Coast</v>
      </c>
      <c r="W1099" s="7" t="str">
        <f>VLOOKUP(Table1[[#This Row],[Province_Number]],WikiTable[],11)</f>
        <v>Unknown</v>
      </c>
      <c r="X1099" s="7" t="str">
        <f>VLOOKUP(Table1[[#This Row],[Province_Number]],base[],3)</f>
        <v>NED</v>
      </c>
      <c r="Y1099" s="7">
        <f>VLOOKUP(Table1[[#This Row],[Province_Number]],base[],11)</f>
        <v>1</v>
      </c>
      <c r="Z1099" s="7">
        <f>VLOOKUP(Table1[[#This Row],[Province_Number]],base[],12)</f>
        <v>1</v>
      </c>
      <c r="AA1099" s="7">
        <f>VLOOKUP(Table1[[#This Row],[Province_Number]],base[],13)</f>
        <v>1</v>
      </c>
      <c r="AB1099" s="7">
        <f>VLOOKUP(Table1[[#This Row],[Province_Number]],base[],14)</f>
        <v>0</v>
      </c>
      <c r="AC1099" s="7">
        <f>VLOOKUP(Table1[[#This Row],[Province_Number]],base[],15)</f>
        <v>0</v>
      </c>
    </row>
    <row r="1100" spans="1:29" ht="16.5" hidden="1" thickTop="1" thickBot="1" x14ac:dyDescent="0.3">
      <c r="A1100">
        <v>1099</v>
      </c>
      <c r="B1100" t="s">
        <v>69</v>
      </c>
      <c r="C1100" s="5" t="s">
        <v>1822</v>
      </c>
      <c r="D1100" s="5" t="s">
        <v>1822</v>
      </c>
      <c r="E1100" s="5" t="s">
        <v>1822</v>
      </c>
      <c r="F1100" s="5" t="s">
        <v>70</v>
      </c>
      <c r="G1100" s="5" t="s">
        <v>71</v>
      </c>
      <c r="H1100" s="5">
        <v>2000</v>
      </c>
      <c r="I1100" s="5" t="s">
        <v>6783</v>
      </c>
      <c r="J1100" s="5" t="s">
        <v>16</v>
      </c>
      <c r="K1100" s="5"/>
      <c r="L1100" s="5">
        <v>2</v>
      </c>
      <c r="M1100" s="5">
        <v>2</v>
      </c>
      <c r="N1100" s="5">
        <v>2</v>
      </c>
      <c r="O1100" s="5"/>
      <c r="P1100" s="5"/>
      <c r="Q1100" s="5"/>
      <c r="R1100" s="5"/>
      <c r="S1100" s="6"/>
      <c r="T1100" s="4" t="str">
        <f>VLOOKUP(Table1[[#This Row],[Province_Number]],WikiTable[],3)</f>
        <v>Africa</v>
      </c>
      <c r="U1100" s="4" t="str">
        <f>VLOOKUP(Table1[[#This Row],[Province_Number]],WikiTable[],4)</f>
        <v>Arabian region / Indian Ocean Islands / The Middle East / Yemen</v>
      </c>
      <c r="V1100" s="4" t="str">
        <f>VLOOKUP(Table1[[#This Row],[Province_Number]],WikiTable[],12)</f>
        <v>Gulf of Aden</v>
      </c>
      <c r="W1100" s="7" t="str">
        <f>VLOOKUP(Table1[[#This Row],[Province_Number]],WikiTable[],11)</f>
        <v>Fish</v>
      </c>
      <c r="X1100" s="4" t="str">
        <f>VLOOKUP(Table1[[#This Row],[Province_Number]],base[],3)</f>
        <v>ADE</v>
      </c>
      <c r="Y1100" s="7">
        <f>VLOOKUP(Table1[[#This Row],[Province_Number]],base[],11)</f>
        <v>2</v>
      </c>
      <c r="Z1100" s="7">
        <f>VLOOKUP(Table1[[#This Row],[Province_Number]],base[],12)</f>
        <v>2</v>
      </c>
      <c r="AA1100" s="7">
        <f>VLOOKUP(Table1[[#This Row],[Province_Number]],base[],13)</f>
        <v>1</v>
      </c>
      <c r="AB1100" s="7" t="str">
        <f>VLOOKUP(Table1[[#This Row],[Province_Number]],base[],14)</f>
        <v>Suqutra</v>
      </c>
      <c r="AC1100" s="7">
        <f>VLOOKUP(Table1[[#This Row],[Province_Number]],base[],15)</f>
        <v>0</v>
      </c>
    </row>
    <row r="1101" spans="1:29" ht="16.5" hidden="1" thickTop="1" thickBot="1" x14ac:dyDescent="0.3">
      <c r="A1101">
        <v>1100</v>
      </c>
      <c r="B1101" t="s">
        <v>2968</v>
      </c>
      <c r="C1101" s="5"/>
      <c r="D1101" s="5"/>
      <c r="E1101" s="5"/>
      <c r="F1101" s="5"/>
      <c r="G1101" s="5"/>
      <c r="H1101" s="5"/>
      <c r="I1101" s="5" t="s">
        <v>4205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6"/>
      <c r="T1101" s="7" t="str">
        <f>VLOOKUP(Table1[[#This Row],[Province_Number]],WikiTable[],3)</f>
        <v>Africa</v>
      </c>
      <c r="U1101" s="7" t="str">
        <f>VLOOKUP(Table1[[#This Row],[Province_Number]],WikiTable[],4)</f>
        <v>Indian Ocean Islands</v>
      </c>
      <c r="V1101" s="7" t="str">
        <f>VLOOKUP(Table1[[#This Row],[Province_Number]],WikiTable[],12)</f>
        <v>Zanzibar</v>
      </c>
      <c r="W1101" s="7" t="str">
        <f>VLOOKUP(Table1[[#This Row],[Province_Number]],WikiTable[],11)</f>
        <v>Unknown</v>
      </c>
      <c r="X1101" s="7" t="str">
        <f>VLOOKUP(Table1[[#This Row],[Province_Number]],base[],3)</f>
        <v>FRA</v>
      </c>
      <c r="Y1101" s="7">
        <f>VLOOKUP(Table1[[#This Row],[Province_Number]],base[],11)</f>
        <v>2</v>
      </c>
      <c r="Z1101" s="7">
        <f>VLOOKUP(Table1[[#This Row],[Province_Number]],base[],12)</f>
        <v>2</v>
      </c>
      <c r="AA1101" s="7">
        <f>VLOOKUP(Table1[[#This Row],[Province_Number]],base[],13)</f>
        <v>1</v>
      </c>
      <c r="AB1101" s="7" t="str">
        <f>VLOOKUP(Table1[[#This Row],[Province_Number]],base[],14)</f>
        <v>Mahe</v>
      </c>
      <c r="AC1101" s="7">
        <f>VLOOKUP(Table1[[#This Row],[Province_Number]],base[],15)</f>
        <v>0</v>
      </c>
    </row>
    <row r="1102" spans="1:29" ht="16.5" hidden="1" thickTop="1" thickBot="1" x14ac:dyDescent="0.3">
      <c r="A1102">
        <v>1101</v>
      </c>
      <c r="B1102" t="s">
        <v>2970</v>
      </c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6"/>
      <c r="T1102" s="7" t="str">
        <f>VLOOKUP(Table1[[#This Row],[Province_Number]],WikiTable[],3)</f>
        <v>Africa</v>
      </c>
      <c r="U1102" s="7" t="str">
        <f>VLOOKUP(Table1[[#This Row],[Province_Number]],WikiTable[],4)</f>
        <v>Indian Ocean Islands</v>
      </c>
      <c r="V1102" s="7" t="str">
        <f>VLOOKUP(Table1[[#This Row],[Province_Number]],WikiTable[],12)</f>
        <v>Ceylon</v>
      </c>
      <c r="W1102" s="7" t="str">
        <f>VLOOKUP(Table1[[#This Row],[Province_Number]],WikiTable[],11)</f>
        <v>Unknown</v>
      </c>
      <c r="X1102" s="7" t="str">
        <f>VLOOKUP(Table1[[#This Row],[Province_Number]],base[],3)</f>
        <v>FRA</v>
      </c>
      <c r="Y1102" s="7">
        <f>VLOOKUP(Table1[[#This Row],[Province_Number]],base[],11)</f>
        <v>1</v>
      </c>
      <c r="Z1102" s="7">
        <f>VLOOKUP(Table1[[#This Row],[Province_Number]],base[],12)</f>
        <v>1</v>
      </c>
      <c r="AA1102" s="7">
        <f>VLOOKUP(Table1[[#This Row],[Province_Number]],base[],13)</f>
        <v>1</v>
      </c>
      <c r="AB1102" s="7" t="str">
        <f>VLOOKUP(Table1[[#This Row],[Province_Number]],base[],14)</f>
        <v>Diego Garcia</v>
      </c>
      <c r="AC1102" s="7">
        <f>VLOOKUP(Table1[[#This Row],[Province_Number]],base[],15)</f>
        <v>0</v>
      </c>
    </row>
    <row r="1103" spans="1:29" ht="16.5" hidden="1" thickTop="1" thickBot="1" x14ac:dyDescent="0.3">
      <c r="A1103">
        <v>1102</v>
      </c>
      <c r="B1103" t="s">
        <v>2971</v>
      </c>
      <c r="C1103" s="5"/>
      <c r="D1103" s="5"/>
      <c r="E1103" s="5"/>
      <c r="F1103" s="5"/>
      <c r="G1103" s="5"/>
      <c r="H1103" s="5"/>
      <c r="I1103" s="5" t="s">
        <v>4205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6"/>
      <c r="T1103" s="7" t="str">
        <f>VLOOKUP(Table1[[#This Row],[Province_Number]],WikiTable[],3)</f>
        <v>Africa</v>
      </c>
      <c r="U1103" s="7" t="str">
        <f>VLOOKUP(Table1[[#This Row],[Province_Number]],WikiTable[],4)</f>
        <v>Mascarene Islands</v>
      </c>
      <c r="V1103" s="7" t="str">
        <f>VLOOKUP(Table1[[#This Row],[Province_Number]],WikiTable[],12)</f>
        <v>Zanzibar</v>
      </c>
      <c r="W1103" s="7" t="str">
        <f>VLOOKUP(Table1[[#This Row],[Province_Number]],WikiTable[],11)</f>
        <v>Unknown</v>
      </c>
      <c r="X1103" s="7" t="str">
        <f>VLOOKUP(Table1[[#This Row],[Province_Number]],base[],3)</f>
        <v>NED</v>
      </c>
      <c r="Y1103" s="7">
        <f>VLOOKUP(Table1[[#This Row],[Province_Number]],base[],11)</f>
        <v>5</v>
      </c>
      <c r="Z1103" s="7">
        <f>VLOOKUP(Table1[[#This Row],[Province_Number]],base[],12)</f>
        <v>5</v>
      </c>
      <c r="AA1103" s="7">
        <f>VLOOKUP(Table1[[#This Row],[Province_Number]],base[],13)</f>
        <v>1</v>
      </c>
      <c r="AB1103" s="7" t="str">
        <f>VLOOKUP(Table1[[#This Row],[Province_Number]],base[],14)</f>
        <v>Mauritius</v>
      </c>
      <c r="AC1103" s="7">
        <f>VLOOKUP(Table1[[#This Row],[Province_Number]],base[],15)</f>
        <v>0</v>
      </c>
    </row>
    <row r="1104" spans="1:29" ht="16.5" hidden="1" thickTop="1" thickBot="1" x14ac:dyDescent="0.3">
      <c r="A1104">
        <v>1103</v>
      </c>
      <c r="B1104" t="s">
        <v>2973</v>
      </c>
      <c r="C1104" s="5"/>
      <c r="D1104" s="5"/>
      <c r="E1104" s="5"/>
      <c r="F1104" s="5"/>
      <c r="G1104" s="5"/>
      <c r="H1104" s="5"/>
      <c r="I1104" s="5" t="s">
        <v>4205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6"/>
      <c r="T1104" s="7" t="str">
        <f>VLOOKUP(Table1[[#This Row],[Province_Number]],WikiTable[],3)</f>
        <v>Africa</v>
      </c>
      <c r="U1104" s="7" t="str">
        <f>VLOOKUP(Table1[[#This Row],[Province_Number]],WikiTable[],4)</f>
        <v>Mascarene Islands</v>
      </c>
      <c r="V1104" s="7" t="str">
        <f>VLOOKUP(Table1[[#This Row],[Province_Number]],WikiTable[],12)</f>
        <v>Zanzibar</v>
      </c>
      <c r="W1104" s="7" t="str">
        <f>VLOOKUP(Table1[[#This Row],[Province_Number]],WikiTable[],11)</f>
        <v>Unknown</v>
      </c>
      <c r="X1104" s="7" t="str">
        <f>VLOOKUP(Table1[[#This Row],[Province_Number]],base[],3)</f>
        <v>FRA</v>
      </c>
      <c r="Y1104" s="7">
        <f>VLOOKUP(Table1[[#This Row],[Province_Number]],base[],11)</f>
        <v>5</v>
      </c>
      <c r="Z1104" s="7">
        <f>VLOOKUP(Table1[[#This Row],[Province_Number]],base[],12)</f>
        <v>5</v>
      </c>
      <c r="AA1104" s="7">
        <f>VLOOKUP(Table1[[#This Row],[Province_Number]],base[],13)</f>
        <v>1</v>
      </c>
      <c r="AB1104" s="7" t="str">
        <f>VLOOKUP(Table1[[#This Row],[Province_Number]],base[],14)</f>
        <v>Bourbon</v>
      </c>
      <c r="AC1104" s="7">
        <f>VLOOKUP(Table1[[#This Row],[Province_Number]],base[],15)</f>
        <v>0</v>
      </c>
    </row>
    <row r="1105" spans="1:29" ht="16.5" hidden="1" thickTop="1" thickBot="1" x14ac:dyDescent="0.3">
      <c r="A1105">
        <v>1104</v>
      </c>
      <c r="B1105" t="s">
        <v>2974</v>
      </c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6"/>
      <c r="T1105" s="7" t="str">
        <f>VLOOKUP(Table1[[#This Row],[Province_Number]],WikiTable[],3)</f>
        <v>North America</v>
      </c>
      <c r="U1105" s="7" t="str">
        <f>VLOOKUP(Table1[[#This Row],[Province_Number]],WikiTable[],4)</f>
        <v>Greenland</v>
      </c>
      <c r="V1105" s="7" t="str">
        <f>VLOOKUP(Table1[[#This Row],[Province_Number]],WikiTable[],12)</f>
        <v>Hudson Bay</v>
      </c>
      <c r="W1105" s="7" t="str">
        <f>VLOOKUP(Table1[[#This Row],[Province_Number]],WikiTable[],11)</f>
        <v>Unknown</v>
      </c>
      <c r="X1105" s="7" t="str">
        <f>VLOOKUP(Table1[[#This Row],[Province_Number]],base[],3)</f>
        <v>DAN</v>
      </c>
      <c r="Y1105" s="7">
        <f>VLOOKUP(Table1[[#This Row],[Province_Number]],base[],11)</f>
        <v>1</v>
      </c>
      <c r="Z1105" s="7">
        <f>VLOOKUP(Table1[[#This Row],[Province_Number]],base[],12)</f>
        <v>1</v>
      </c>
      <c r="AA1105" s="7">
        <f>VLOOKUP(Table1[[#This Row],[Province_Number]],base[],13)</f>
        <v>1</v>
      </c>
      <c r="AB1105" s="7" t="str">
        <f>VLOOKUP(Table1[[#This Row],[Province_Number]],base[],14)</f>
        <v>Eiriksfjord</v>
      </c>
      <c r="AC1105" s="7">
        <f>VLOOKUP(Table1[[#This Row],[Province_Number]],base[],15)</f>
        <v>0</v>
      </c>
    </row>
    <row r="1106" spans="1:29" ht="16.5" hidden="1" thickTop="1" thickBot="1" x14ac:dyDescent="0.3">
      <c r="A1106">
        <v>1105</v>
      </c>
      <c r="B1106" t="s">
        <v>2976</v>
      </c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6"/>
      <c r="T1106" s="7" t="str">
        <f>VLOOKUP(Table1[[#This Row],[Province_Number]],WikiTable[],3)</f>
        <v>North America</v>
      </c>
      <c r="U1106" s="7" t="str">
        <f>VLOOKUP(Table1[[#This Row],[Province_Number]],WikiTable[],4)</f>
        <v>Greenland</v>
      </c>
      <c r="V1106" s="7" t="str">
        <f>VLOOKUP(Table1[[#This Row],[Province_Number]],WikiTable[],12)</f>
        <v>Hudson Bay</v>
      </c>
      <c r="W1106" s="7" t="str">
        <f>VLOOKUP(Table1[[#This Row],[Province_Number]],WikiTable[],11)</f>
        <v>Unknown</v>
      </c>
      <c r="X1106" s="7" t="str">
        <f>VLOOKUP(Table1[[#This Row],[Province_Number]],base[],3)</f>
        <v>DAN</v>
      </c>
      <c r="Y1106" s="7">
        <f>VLOOKUP(Table1[[#This Row],[Province_Number]],base[],11)</f>
        <v>1</v>
      </c>
      <c r="Z1106" s="7">
        <f>VLOOKUP(Table1[[#This Row],[Province_Number]],base[],12)</f>
        <v>1</v>
      </c>
      <c r="AA1106" s="7">
        <f>VLOOKUP(Table1[[#This Row],[Province_Number]],base[],13)</f>
        <v>1</v>
      </c>
      <c r="AB1106" s="7" t="str">
        <f>VLOOKUP(Table1[[#This Row],[Province_Number]],base[],14)</f>
        <v>Vestbygden</v>
      </c>
      <c r="AC1106" s="7">
        <f>VLOOKUP(Table1[[#This Row],[Province_Number]],base[],15)</f>
        <v>0</v>
      </c>
    </row>
    <row r="1107" spans="1:29" ht="16.5" hidden="1" thickTop="1" thickBot="1" x14ac:dyDescent="0.3">
      <c r="A1107">
        <v>1106</v>
      </c>
      <c r="B1107" t="s">
        <v>2977</v>
      </c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6"/>
      <c r="T1107" s="7" t="str">
        <f>VLOOKUP(Table1[[#This Row],[Province_Number]],WikiTable[],3)</f>
        <v>Oceania</v>
      </c>
      <c r="U1107" s="7" t="str">
        <f>VLOOKUP(Table1[[#This Row],[Province_Number]],WikiTable[],4)</f>
        <v>New Zealand</v>
      </c>
      <c r="V1107" s="7" t="str">
        <f>VLOOKUP(Table1[[#This Row],[Province_Number]],WikiTable[],12)</f>
        <v>Australia</v>
      </c>
      <c r="W1107" s="7" t="str">
        <f>VLOOKUP(Table1[[#This Row],[Province_Number]],WikiTable[],11)</f>
        <v>Unknown</v>
      </c>
      <c r="X1107" s="7">
        <f>VLOOKUP(Table1[[#This Row],[Province_Number]],base[],3)</f>
        <v>0</v>
      </c>
      <c r="Y1107" s="7">
        <f>VLOOKUP(Table1[[#This Row],[Province_Number]],base[],11)</f>
        <v>4</v>
      </c>
      <c r="Z1107" s="7">
        <f>VLOOKUP(Table1[[#This Row],[Province_Number]],base[],12)</f>
        <v>4</v>
      </c>
      <c r="AA1107" s="7">
        <f>VLOOKUP(Table1[[#This Row],[Province_Number]],base[],13)</f>
        <v>3</v>
      </c>
      <c r="AB1107" s="7" t="str">
        <f>VLOOKUP(Table1[[#This Row],[Province_Number]],base[],14)</f>
        <v>Whangarei</v>
      </c>
      <c r="AC1107" s="7">
        <f>VLOOKUP(Table1[[#This Row],[Province_Number]],base[],15)</f>
        <v>0</v>
      </c>
    </row>
    <row r="1108" spans="1:29" ht="16.5" hidden="1" thickTop="1" thickBot="1" x14ac:dyDescent="0.3">
      <c r="A1108">
        <v>1107</v>
      </c>
      <c r="B1108" t="s">
        <v>2979</v>
      </c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6"/>
      <c r="T1108" s="7" t="str">
        <f>VLOOKUP(Table1[[#This Row],[Province_Number]],WikiTable[],3)</f>
        <v>Oceania</v>
      </c>
      <c r="U1108" s="7" t="str">
        <f>VLOOKUP(Table1[[#This Row],[Province_Number]],WikiTable[],4)</f>
        <v>New Zealand</v>
      </c>
      <c r="V1108" s="7" t="str">
        <f>VLOOKUP(Table1[[#This Row],[Province_Number]],WikiTable[],12)</f>
        <v>Australia</v>
      </c>
      <c r="W1108" s="7" t="str">
        <f>VLOOKUP(Table1[[#This Row],[Province_Number]],WikiTable[],11)</f>
        <v>Unknown</v>
      </c>
      <c r="X1108" s="7">
        <f>VLOOKUP(Table1[[#This Row],[Province_Number]],base[],3)</f>
        <v>0</v>
      </c>
      <c r="Y1108" s="7">
        <f>VLOOKUP(Table1[[#This Row],[Province_Number]],base[],11)</f>
        <v>3</v>
      </c>
      <c r="Z1108" s="7">
        <f>VLOOKUP(Table1[[#This Row],[Province_Number]],base[],12)</f>
        <v>3</v>
      </c>
      <c r="AA1108" s="7">
        <f>VLOOKUP(Table1[[#This Row],[Province_Number]],base[],13)</f>
        <v>2</v>
      </c>
      <c r="AB1108" s="7" t="str">
        <f>VLOOKUP(Table1[[#This Row],[Province_Number]],base[],14)</f>
        <v>Taranaki</v>
      </c>
      <c r="AC1108" s="7">
        <f>VLOOKUP(Table1[[#This Row],[Province_Number]],base[],15)</f>
        <v>0</v>
      </c>
    </row>
    <row r="1109" spans="1:29" ht="16.5" hidden="1" thickTop="1" thickBot="1" x14ac:dyDescent="0.3">
      <c r="A1109">
        <v>1108</v>
      </c>
      <c r="B1109" t="s">
        <v>2980</v>
      </c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6"/>
      <c r="T1109" s="7" t="str">
        <f>VLOOKUP(Table1[[#This Row],[Province_Number]],WikiTable[],3)</f>
        <v>Oceania</v>
      </c>
      <c r="U1109" s="7" t="str">
        <f>VLOOKUP(Table1[[#This Row],[Province_Number]],WikiTable[],4)</f>
        <v>New Zealand</v>
      </c>
      <c r="V1109" s="7" t="str">
        <f>VLOOKUP(Table1[[#This Row],[Province_Number]],WikiTable[],12)</f>
        <v>Australia</v>
      </c>
      <c r="W1109" s="7" t="str">
        <f>VLOOKUP(Table1[[#This Row],[Province_Number]],WikiTable[],11)</f>
        <v>Unknown</v>
      </c>
      <c r="X1109" s="7">
        <f>VLOOKUP(Table1[[#This Row],[Province_Number]],base[],3)</f>
        <v>0</v>
      </c>
      <c r="Y1109" s="7">
        <f>VLOOKUP(Table1[[#This Row],[Province_Number]],base[],11)</f>
        <v>6</v>
      </c>
      <c r="Z1109" s="7">
        <f>VLOOKUP(Table1[[#This Row],[Province_Number]],base[],12)</f>
        <v>6</v>
      </c>
      <c r="AA1109" s="7">
        <f>VLOOKUP(Table1[[#This Row],[Province_Number]],base[],13)</f>
        <v>1</v>
      </c>
      <c r="AB1109" s="7" t="str">
        <f>VLOOKUP(Table1[[#This Row],[Province_Number]],base[],14)</f>
        <v>Tauranga</v>
      </c>
      <c r="AC1109" s="7">
        <f>VLOOKUP(Table1[[#This Row],[Province_Number]],base[],15)</f>
        <v>0</v>
      </c>
    </row>
    <row r="1110" spans="1:29" ht="16.5" hidden="1" thickTop="1" thickBot="1" x14ac:dyDescent="0.3">
      <c r="A1110">
        <v>1109</v>
      </c>
      <c r="B1110" t="s">
        <v>2981</v>
      </c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6"/>
      <c r="T1110" s="7" t="str">
        <f>VLOOKUP(Table1[[#This Row],[Province_Number]],WikiTable[],3)</f>
        <v>Oceania</v>
      </c>
      <c r="U1110" s="7" t="str">
        <f>VLOOKUP(Table1[[#This Row],[Province_Number]],WikiTable[],4)</f>
        <v>New Zealand</v>
      </c>
      <c r="V1110" s="7" t="str">
        <f>VLOOKUP(Table1[[#This Row],[Province_Number]],WikiTable[],12)</f>
        <v>Australia</v>
      </c>
      <c r="W1110" s="7" t="str">
        <f>VLOOKUP(Table1[[#This Row],[Province_Number]],WikiTable[],11)</f>
        <v>Unknown</v>
      </c>
      <c r="X1110" s="7">
        <f>VLOOKUP(Table1[[#This Row],[Province_Number]],base[],3)</f>
        <v>0</v>
      </c>
      <c r="Y1110" s="7">
        <f>VLOOKUP(Table1[[#This Row],[Province_Number]],base[],11)</f>
        <v>3</v>
      </c>
      <c r="Z1110" s="7">
        <f>VLOOKUP(Table1[[#This Row],[Province_Number]],base[],12)</f>
        <v>3</v>
      </c>
      <c r="AA1110" s="7">
        <f>VLOOKUP(Table1[[#This Row],[Province_Number]],base[],13)</f>
        <v>1</v>
      </c>
      <c r="AB1110" s="7" t="str">
        <f>VLOOKUP(Table1[[#This Row],[Province_Number]],base[],14)</f>
        <v>Timaru</v>
      </c>
      <c r="AC1110" s="7">
        <f>VLOOKUP(Table1[[#This Row],[Province_Number]],base[],15)</f>
        <v>0</v>
      </c>
    </row>
    <row r="1111" spans="1:29" ht="16.5" hidden="1" thickTop="1" thickBot="1" x14ac:dyDescent="0.3">
      <c r="A1111">
        <v>1110</v>
      </c>
      <c r="B1111" t="s">
        <v>75</v>
      </c>
      <c r="C1111" s="5" t="s">
        <v>1822</v>
      </c>
      <c r="D1111" s="5" t="s">
        <v>1822</v>
      </c>
      <c r="E1111" s="5" t="s">
        <v>1822</v>
      </c>
      <c r="F1111" s="5" t="s">
        <v>76</v>
      </c>
      <c r="G1111" s="5" t="s">
        <v>77</v>
      </c>
      <c r="H1111" s="5">
        <v>2000</v>
      </c>
      <c r="I1111" s="5" t="s">
        <v>4211</v>
      </c>
      <c r="J1111" s="5" t="s">
        <v>16</v>
      </c>
      <c r="K1111" s="5"/>
      <c r="L1111" s="5">
        <v>3</v>
      </c>
      <c r="M1111" s="5">
        <v>3</v>
      </c>
      <c r="N1111" s="5">
        <v>2</v>
      </c>
      <c r="O1111" s="5"/>
      <c r="P1111" s="5"/>
      <c r="Q1111" s="5"/>
      <c r="R1111" s="5"/>
      <c r="S1111" s="6"/>
      <c r="T1111" s="4" t="str">
        <f>VLOOKUP(Table1[[#This Row],[Province_Number]],WikiTable[],3)</f>
        <v>Africa</v>
      </c>
      <c r="U1111" s="4" t="str">
        <f>VLOOKUP(Table1[[#This Row],[Province_Number]],WikiTable[],4)</f>
        <v>Maghreb al-Aqsa / North Africa</v>
      </c>
      <c r="V1111" s="4" t="str">
        <f>VLOOKUP(Table1[[#This Row],[Province_Number]],WikiTable[],12)</f>
        <v>Safi</v>
      </c>
      <c r="W1111" s="7" t="str">
        <f>VLOOKUP(Table1[[#This Row],[Province_Number]],WikiTable[],11)</f>
        <v>Sugar</v>
      </c>
      <c r="X1111" s="4" t="str">
        <f>VLOOKUP(Table1[[#This Row],[Province_Number]],base[],3)</f>
        <v>MOR</v>
      </c>
      <c r="Y1111" s="7">
        <f>VLOOKUP(Table1[[#This Row],[Province_Number]],base[],11)</f>
        <v>3</v>
      </c>
      <c r="Z1111" s="7">
        <f>VLOOKUP(Table1[[#This Row],[Province_Number]],base[],12)</f>
        <v>3</v>
      </c>
      <c r="AA1111" s="7">
        <f>VLOOKUP(Table1[[#This Row],[Province_Number]],base[],13)</f>
        <v>2</v>
      </c>
      <c r="AB1111" s="7" t="str">
        <f>VLOOKUP(Table1[[#This Row],[Province_Number]],base[],14)</f>
        <v>Agadir</v>
      </c>
      <c r="AC1111" s="7">
        <f>VLOOKUP(Table1[[#This Row],[Province_Number]],base[],15)</f>
        <v>0</v>
      </c>
    </row>
    <row r="1112" spans="1:29" ht="16.5" hidden="1" thickTop="1" thickBot="1" x14ac:dyDescent="0.3">
      <c r="A1112">
        <v>1111</v>
      </c>
      <c r="B1112" t="s">
        <v>2982</v>
      </c>
      <c r="C1112" s="5" t="s">
        <v>13</v>
      </c>
      <c r="D1112" s="5" t="s">
        <v>13</v>
      </c>
      <c r="E1112" s="5" t="s">
        <v>13</v>
      </c>
      <c r="F1112" s="5" t="s">
        <v>76</v>
      </c>
      <c r="G1112" s="5" t="s">
        <v>77</v>
      </c>
      <c r="H1112" s="5">
        <v>1000</v>
      </c>
      <c r="I1112" s="5" t="s">
        <v>13</v>
      </c>
      <c r="J1112" s="5"/>
      <c r="K1112" s="5"/>
      <c r="L1112" s="5">
        <v>2</v>
      </c>
      <c r="M1112" s="5">
        <v>1</v>
      </c>
      <c r="N1112" s="5">
        <v>2</v>
      </c>
      <c r="O1112" s="5" t="s">
        <v>6824</v>
      </c>
      <c r="P1112" s="5" t="s">
        <v>4237</v>
      </c>
      <c r="Q1112" s="5" t="s">
        <v>6830</v>
      </c>
      <c r="R1112" s="5">
        <v>0</v>
      </c>
      <c r="S1112" s="6" t="s">
        <v>4237</v>
      </c>
      <c r="T1112" s="7" t="str">
        <f>VLOOKUP(Table1[[#This Row],[Province_Number]],WikiTable[],3)</f>
        <v>Africa</v>
      </c>
      <c r="U1112" s="7" t="str">
        <f>VLOOKUP(Table1[[#This Row],[Province_Number]],WikiTable[],4)</f>
        <v>North Africa / West African Coast</v>
      </c>
      <c r="V1112" s="7" t="str">
        <f>VLOOKUP(Table1[[#This Row],[Province_Number]],WikiTable[],12)</f>
        <v>Safi</v>
      </c>
      <c r="W1112" s="7" t="str">
        <f>VLOOKUP(Table1[[#This Row],[Province_Number]],WikiTable[],11)</f>
        <v>Unknown</v>
      </c>
      <c r="X1112" s="7">
        <f>VLOOKUP(Table1[[#This Row],[Province_Number]],base[],3)</f>
        <v>0</v>
      </c>
      <c r="Y1112" s="7">
        <f>VLOOKUP(Table1[[#This Row],[Province_Number]],base[],11)</f>
        <v>1</v>
      </c>
      <c r="Z1112" s="7">
        <f>VLOOKUP(Table1[[#This Row],[Province_Number]],base[],12)</f>
        <v>1</v>
      </c>
      <c r="AA1112" s="7">
        <f>VLOOKUP(Table1[[#This Row],[Province_Number]],base[],13)</f>
        <v>1</v>
      </c>
      <c r="AB1112" s="7" t="str">
        <f>VLOOKUP(Table1[[#This Row],[Province_Number]],base[],14)</f>
        <v>Arguin</v>
      </c>
      <c r="AC1112" s="7">
        <f>VLOOKUP(Table1[[#This Row],[Province_Number]],base[],15)</f>
        <v>0</v>
      </c>
    </row>
    <row r="1113" spans="1:29" ht="16.5" hidden="1" thickTop="1" thickBot="1" x14ac:dyDescent="0.3">
      <c r="A1113">
        <v>1112</v>
      </c>
      <c r="B1113" t="s">
        <v>2985</v>
      </c>
      <c r="C1113" s="5"/>
      <c r="D1113" s="5"/>
      <c r="E1113" s="5"/>
      <c r="F1113" s="5"/>
      <c r="G1113" s="5"/>
      <c r="H1113" s="5"/>
      <c r="I1113" s="5" t="s">
        <v>4207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6"/>
      <c r="T1113" s="7" t="str">
        <f>VLOOKUP(Table1[[#This Row],[Province_Number]],WikiTable[],3)</f>
        <v>Africa</v>
      </c>
      <c r="U1113" s="7" t="str">
        <f>VLOOKUP(Table1[[#This Row],[Province_Number]],WikiTable[],4)</f>
        <v>Central Africa / West African Coast / Senegambia / Fulo</v>
      </c>
      <c r="V1113" s="7" t="str">
        <f>VLOOKUP(Table1[[#This Row],[Province_Number]],WikiTable[],12)</f>
        <v>Ivory Coast</v>
      </c>
      <c r="W1113" s="7" t="str">
        <f>VLOOKUP(Table1[[#This Row],[Province_Number]],WikiTable[],11)</f>
        <v>Salt</v>
      </c>
      <c r="X1113" s="7" t="str">
        <f>VLOOKUP(Table1[[#This Row],[Province_Number]],base[],3)</f>
        <v>JOL</v>
      </c>
      <c r="Y1113" s="7">
        <f>VLOOKUP(Table1[[#This Row],[Province_Number]],base[],11)</f>
        <v>1</v>
      </c>
      <c r="Z1113" s="7">
        <f>VLOOKUP(Table1[[#This Row],[Province_Number]],base[],12)</f>
        <v>1</v>
      </c>
      <c r="AA1113" s="7">
        <f>VLOOKUP(Table1[[#This Row],[Province_Number]],base[],13)</f>
        <v>1</v>
      </c>
      <c r="AB1113" s="7" t="str">
        <f>VLOOKUP(Table1[[#This Row],[Province_Number]],base[],14)</f>
        <v>Awlil</v>
      </c>
      <c r="AC1113" s="7">
        <f>VLOOKUP(Table1[[#This Row],[Province_Number]],base[],15)</f>
        <v>0</v>
      </c>
    </row>
    <row r="1114" spans="1:29" ht="16.5" hidden="1" thickTop="1" thickBot="1" x14ac:dyDescent="0.3">
      <c r="A1114">
        <v>1113</v>
      </c>
      <c r="B1114" t="s">
        <v>2989</v>
      </c>
      <c r="C1114" s="5"/>
      <c r="D1114" s="5"/>
      <c r="E1114" s="5"/>
      <c r="F1114" s="5"/>
      <c r="G1114" s="5"/>
      <c r="H1114" s="5"/>
      <c r="I1114" s="5" t="s">
        <v>4207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6"/>
      <c r="T1114" s="7" t="str">
        <f>VLOOKUP(Table1[[#This Row],[Province_Number]],WikiTable[],3)</f>
        <v>Africa</v>
      </c>
      <c r="U1114" s="7" t="str">
        <f>VLOOKUP(Table1[[#This Row],[Province_Number]],WikiTable[],4)</f>
        <v>Central Africa / West African Coast / Senegambia</v>
      </c>
      <c r="V1114" s="7" t="str">
        <f>VLOOKUP(Table1[[#This Row],[Province_Number]],WikiTable[],12)</f>
        <v>Ivory Coast</v>
      </c>
      <c r="W1114" s="7" t="str">
        <f>VLOOKUP(Table1[[#This Row],[Province_Number]],WikiTable[],11)</f>
        <v>Slaves</v>
      </c>
      <c r="X1114" s="7" t="str">
        <f>VLOOKUP(Table1[[#This Row],[Province_Number]],base[],3)</f>
        <v>JOL</v>
      </c>
      <c r="Y1114" s="7">
        <f>VLOOKUP(Table1[[#This Row],[Province_Number]],base[],11)</f>
        <v>3</v>
      </c>
      <c r="Z1114" s="7">
        <f>VLOOKUP(Table1[[#This Row],[Province_Number]],base[],12)</f>
        <v>3</v>
      </c>
      <c r="AA1114" s="7">
        <f>VLOOKUP(Table1[[#This Row],[Province_Number]],base[],13)</f>
        <v>2</v>
      </c>
      <c r="AB1114" s="7" t="str">
        <f>VLOOKUP(Table1[[#This Row],[Province_Number]],base[],14)</f>
        <v>Mboul</v>
      </c>
      <c r="AC1114" s="7">
        <f>VLOOKUP(Table1[[#This Row],[Province_Number]],base[],15)</f>
        <v>0</v>
      </c>
    </row>
    <row r="1115" spans="1:29" ht="16.5" hidden="1" thickTop="1" thickBot="1" x14ac:dyDescent="0.3">
      <c r="A1115">
        <v>1114</v>
      </c>
      <c r="B1115" t="s">
        <v>2992</v>
      </c>
      <c r="C1115" s="5"/>
      <c r="D1115" s="5"/>
      <c r="E1115" s="5"/>
      <c r="F1115" s="5"/>
      <c r="G1115" s="5"/>
      <c r="H1115" s="5"/>
      <c r="I1115" s="5" t="s">
        <v>4207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6"/>
      <c r="T1115" s="7" t="str">
        <f>VLOOKUP(Table1[[#This Row],[Province_Number]],WikiTable[],3)</f>
        <v>Africa</v>
      </c>
      <c r="U1115" s="7" t="str">
        <f>VLOOKUP(Table1[[#This Row],[Province_Number]],WikiTable[],4)</f>
        <v>Central Africa / West African Coast</v>
      </c>
      <c r="V1115" s="7" t="str">
        <f>VLOOKUP(Table1[[#This Row],[Province_Number]],WikiTable[],12)</f>
        <v>Ivory Coast</v>
      </c>
      <c r="W1115" s="7" t="str">
        <f>VLOOKUP(Table1[[#This Row],[Province_Number]],WikiTable[],11)</f>
        <v>Ivory</v>
      </c>
      <c r="X1115" s="7" t="str">
        <f>VLOOKUP(Table1[[#This Row],[Province_Number]],base[],3)</f>
        <v>MAL</v>
      </c>
      <c r="Y1115" s="7">
        <f>VLOOKUP(Table1[[#This Row],[Province_Number]],base[],11)</f>
        <v>3</v>
      </c>
      <c r="Z1115" s="7">
        <f>VLOOKUP(Table1[[#This Row],[Province_Number]],base[],12)</f>
        <v>3</v>
      </c>
      <c r="AA1115" s="7">
        <f>VLOOKUP(Table1[[#This Row],[Province_Number]],base[],13)</f>
        <v>2</v>
      </c>
      <c r="AB1115" s="7" t="str">
        <f>VLOOKUP(Table1[[#This Row],[Province_Number]],base[],14)</f>
        <v>Kansala</v>
      </c>
      <c r="AC1115" s="7">
        <f>VLOOKUP(Table1[[#This Row],[Province_Number]],base[],15)</f>
        <v>50</v>
      </c>
    </row>
    <row r="1116" spans="1:29" ht="16.5" hidden="1" thickTop="1" thickBot="1" x14ac:dyDescent="0.3">
      <c r="A1116">
        <v>1115</v>
      </c>
      <c r="B1116" t="s">
        <v>2994</v>
      </c>
      <c r="C1116" s="5"/>
      <c r="D1116" s="5"/>
      <c r="E1116" s="5"/>
      <c r="F1116" s="5"/>
      <c r="G1116" s="5"/>
      <c r="H1116" s="5"/>
      <c r="I1116" s="5" t="s">
        <v>4207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6"/>
      <c r="T1116" s="7" t="str">
        <f>VLOOKUP(Table1[[#This Row],[Province_Number]],WikiTable[],3)</f>
        <v>Africa</v>
      </c>
      <c r="U1116" s="7" t="str">
        <f>VLOOKUP(Table1[[#This Row],[Province_Number]],WikiTable[],4)</f>
        <v>Central Africa / Senegambia / Fulo</v>
      </c>
      <c r="V1116" s="7" t="str">
        <f>VLOOKUP(Table1[[#This Row],[Province_Number]],WikiTable[],12)</f>
        <v>Timbuktu</v>
      </c>
      <c r="W1116" s="7" t="str">
        <f>VLOOKUP(Table1[[#This Row],[Province_Number]],WikiTable[],11)</f>
        <v>Unknown</v>
      </c>
      <c r="X1116" s="7">
        <f>VLOOKUP(Table1[[#This Row],[Province_Number]],base[],3)</f>
        <v>0</v>
      </c>
      <c r="Y1116" s="7">
        <f>VLOOKUP(Table1[[#This Row],[Province_Number]],base[],11)</f>
        <v>1</v>
      </c>
      <c r="Z1116" s="7">
        <f>VLOOKUP(Table1[[#This Row],[Province_Number]],base[],12)</f>
        <v>1</v>
      </c>
      <c r="AA1116" s="7">
        <f>VLOOKUP(Table1[[#This Row],[Province_Number]],base[],13)</f>
        <v>1</v>
      </c>
      <c r="AB1116" s="7" t="str">
        <f>VLOOKUP(Table1[[#This Row],[Province_Number]],base[],14)</f>
        <v>Aligh</v>
      </c>
      <c r="AC1116" s="7">
        <f>VLOOKUP(Table1[[#This Row],[Province_Number]],base[],15)</f>
        <v>0</v>
      </c>
    </row>
    <row r="1117" spans="1:29" ht="16.5" hidden="1" thickTop="1" thickBot="1" x14ac:dyDescent="0.3">
      <c r="A1117">
        <v>1116</v>
      </c>
      <c r="B1117" t="s">
        <v>2997</v>
      </c>
      <c r="C1117" s="5"/>
      <c r="D1117" s="5"/>
      <c r="E1117" s="5"/>
      <c r="F1117" s="5"/>
      <c r="G1117" s="5"/>
      <c r="H1117" s="5"/>
      <c r="I1117" s="5" t="s">
        <v>4207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6"/>
      <c r="T1117" s="7" t="str">
        <f>VLOOKUP(Table1[[#This Row],[Province_Number]],WikiTable[],3)</f>
        <v>Africa</v>
      </c>
      <c r="U1117" s="7" t="str">
        <f>VLOOKUP(Table1[[#This Row],[Province_Number]],WikiTable[],4)</f>
        <v>Central Africa / Senegambia</v>
      </c>
      <c r="V1117" s="7" t="str">
        <f>VLOOKUP(Table1[[#This Row],[Province_Number]],WikiTable[],12)</f>
        <v>Timbuktu</v>
      </c>
      <c r="W1117" s="7" t="str">
        <f>VLOOKUP(Table1[[#This Row],[Province_Number]],WikiTable[],11)</f>
        <v>Slaves</v>
      </c>
      <c r="X1117" s="7" t="str">
        <f>VLOOKUP(Table1[[#This Row],[Province_Number]],base[],3)</f>
        <v>JOL</v>
      </c>
      <c r="Y1117" s="7">
        <f>VLOOKUP(Table1[[#This Row],[Province_Number]],base[],11)</f>
        <v>3</v>
      </c>
      <c r="Z1117" s="7">
        <f>VLOOKUP(Table1[[#This Row],[Province_Number]],base[],12)</f>
        <v>3</v>
      </c>
      <c r="AA1117" s="7">
        <f>VLOOKUP(Table1[[#This Row],[Province_Number]],base[],13)</f>
        <v>2</v>
      </c>
      <c r="AB1117" s="7" t="str">
        <f>VLOOKUP(Table1[[#This Row],[Province_Number]],base[],14)</f>
        <v>Jowol</v>
      </c>
      <c r="AC1117" s="7">
        <f>VLOOKUP(Table1[[#This Row],[Province_Number]],base[],15)</f>
        <v>0</v>
      </c>
    </row>
    <row r="1118" spans="1:29" ht="16.5" hidden="1" thickTop="1" thickBot="1" x14ac:dyDescent="0.3">
      <c r="A1118">
        <v>1117</v>
      </c>
      <c r="B1118" t="s">
        <v>78</v>
      </c>
      <c r="C1118" s="5" t="s">
        <v>79</v>
      </c>
      <c r="D1118" s="5" t="s">
        <v>79</v>
      </c>
      <c r="E1118" s="5" t="s">
        <v>79</v>
      </c>
      <c r="F1118" s="5" t="s">
        <v>80</v>
      </c>
      <c r="G1118" s="5" t="s">
        <v>81</v>
      </c>
      <c r="H1118" s="5">
        <v>2000</v>
      </c>
      <c r="I1118" s="5" t="s">
        <v>4207</v>
      </c>
      <c r="J1118" s="5" t="s">
        <v>16</v>
      </c>
      <c r="K1118" s="5"/>
      <c r="L1118" s="5">
        <v>3</v>
      </c>
      <c r="M1118" s="5">
        <v>3</v>
      </c>
      <c r="N1118" s="5">
        <v>4</v>
      </c>
      <c r="O1118" s="5"/>
      <c r="P1118" s="5"/>
      <c r="Q1118" s="5"/>
      <c r="R1118" s="5"/>
      <c r="S1118" s="6"/>
      <c r="T1118" s="4" t="str">
        <f>VLOOKUP(Table1[[#This Row],[Province_Number]],WikiTable[],3)</f>
        <v>Africa</v>
      </c>
      <c r="U1118" s="4" t="str">
        <f>VLOOKUP(Table1[[#This Row],[Province_Number]],WikiTable[],4)</f>
        <v>Central Africa / Fulo</v>
      </c>
      <c r="V1118" s="4" t="str">
        <f>VLOOKUP(Table1[[#This Row],[Province_Number]],WikiTable[],12)</f>
        <v>Timbuktu</v>
      </c>
      <c r="W1118" s="7" t="str">
        <f>VLOOKUP(Table1[[#This Row],[Province_Number]],WikiTable[],11)</f>
        <v>Ivory</v>
      </c>
      <c r="X1118" s="4" t="str">
        <f>VLOOKUP(Table1[[#This Row],[Province_Number]],base[],3)</f>
        <v>MAL</v>
      </c>
      <c r="Y1118" s="7">
        <f>VLOOKUP(Table1[[#This Row],[Province_Number]],base[],11)</f>
        <v>3</v>
      </c>
      <c r="Z1118" s="7">
        <f>VLOOKUP(Table1[[#This Row],[Province_Number]],base[],12)</f>
        <v>3</v>
      </c>
      <c r="AA1118" s="7">
        <f>VLOOKUP(Table1[[#This Row],[Province_Number]],base[],13)</f>
        <v>3</v>
      </c>
      <c r="AB1118" s="7" t="str">
        <f>VLOOKUP(Table1[[#This Row],[Province_Number]],base[],14)</f>
        <v>Timbo</v>
      </c>
      <c r="AC1118" s="7">
        <f>VLOOKUP(Table1[[#This Row],[Province_Number]],base[],15)</f>
        <v>0</v>
      </c>
    </row>
    <row r="1119" spans="1:29" ht="16.5" hidden="1" thickTop="1" thickBot="1" x14ac:dyDescent="0.3">
      <c r="A1119">
        <v>1118</v>
      </c>
      <c r="B1119" t="s">
        <v>3000</v>
      </c>
      <c r="C1119" s="5"/>
      <c r="D1119" s="5"/>
      <c r="E1119" s="5"/>
      <c r="F1119" s="5"/>
      <c r="G1119" s="5"/>
      <c r="H1119" s="5"/>
      <c r="I1119" s="5" t="s">
        <v>4207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6"/>
      <c r="T1119" s="7" t="str">
        <f>VLOOKUP(Table1[[#This Row],[Province_Number]],WikiTable[],3)</f>
        <v>Africa</v>
      </c>
      <c r="U1119" s="7" t="str">
        <f>VLOOKUP(Table1[[#This Row],[Province_Number]],WikiTable[],4)</f>
        <v>Central Africa / Coast of Guinea / West African Coast</v>
      </c>
      <c r="V1119" s="7" t="str">
        <f>VLOOKUP(Table1[[#This Row],[Province_Number]],WikiTable[],12)</f>
        <v>Ivory Coast</v>
      </c>
      <c r="W1119" s="7" t="str">
        <f>VLOOKUP(Table1[[#This Row],[Province_Number]],WikiTable[],11)</f>
        <v>Unknown</v>
      </c>
      <c r="X1119" s="7" t="str">
        <f>VLOOKUP(Table1[[#This Row],[Province_Number]],base[],3)</f>
        <v>GBR</v>
      </c>
      <c r="Y1119" s="7">
        <f>VLOOKUP(Table1[[#This Row],[Province_Number]],base[],11)</f>
        <v>1</v>
      </c>
      <c r="Z1119" s="7">
        <f>VLOOKUP(Table1[[#This Row],[Province_Number]],base[],12)</f>
        <v>1</v>
      </c>
      <c r="AA1119" s="7">
        <f>VLOOKUP(Table1[[#This Row],[Province_Number]],base[],13)</f>
        <v>1</v>
      </c>
      <c r="AB1119" s="7" t="str">
        <f>VLOOKUP(Table1[[#This Row],[Province_Number]],base[],14)</f>
        <v>Sherbro</v>
      </c>
      <c r="AC1119" s="7">
        <f>VLOOKUP(Table1[[#This Row],[Province_Number]],base[],15)</f>
        <v>0</v>
      </c>
    </row>
    <row r="1120" spans="1:29" ht="16.5" hidden="1" thickTop="1" thickBot="1" x14ac:dyDescent="0.3">
      <c r="A1120">
        <v>1119</v>
      </c>
      <c r="B1120" t="s">
        <v>3003</v>
      </c>
      <c r="C1120" s="5"/>
      <c r="D1120" s="5"/>
      <c r="E1120" s="5"/>
      <c r="F1120" s="5"/>
      <c r="G1120" s="5"/>
      <c r="H1120" s="5"/>
      <c r="I1120" s="5" t="s">
        <v>4207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6"/>
      <c r="T1120" s="7" t="str">
        <f>VLOOKUP(Table1[[#This Row],[Province_Number]],WikiTable[],3)</f>
        <v>Africa</v>
      </c>
      <c r="U1120" s="7" t="str">
        <f>VLOOKUP(Table1[[#This Row],[Province_Number]],WikiTable[],4)</f>
        <v>Central Africa / Coast of Guinea / West African Coast</v>
      </c>
      <c r="V1120" s="7" t="str">
        <f>VLOOKUP(Table1[[#This Row],[Province_Number]],WikiTable[],12)</f>
        <v>Ivory Coast</v>
      </c>
      <c r="W1120" s="7" t="str">
        <f>VLOOKUP(Table1[[#This Row],[Province_Number]],WikiTable[],11)</f>
        <v>Unknown</v>
      </c>
      <c r="X1120" s="7">
        <f>VLOOKUP(Table1[[#This Row],[Province_Number]],base[],3)</f>
        <v>0</v>
      </c>
      <c r="Y1120" s="7">
        <f>VLOOKUP(Table1[[#This Row],[Province_Number]],base[],11)</f>
        <v>1</v>
      </c>
      <c r="Z1120" s="7">
        <f>VLOOKUP(Table1[[#This Row],[Province_Number]],base[],12)</f>
        <v>1</v>
      </c>
      <c r="AA1120" s="7">
        <f>VLOOKUP(Table1[[#This Row],[Province_Number]],base[],13)</f>
        <v>1</v>
      </c>
      <c r="AB1120" s="7" t="str">
        <f>VLOOKUP(Table1[[#This Row],[Province_Number]],base[],14)</f>
        <v>Mesurado</v>
      </c>
      <c r="AC1120" s="7">
        <f>VLOOKUP(Table1[[#This Row],[Province_Number]],base[],15)</f>
        <v>0</v>
      </c>
    </row>
    <row r="1121" spans="1:29" ht="16.5" hidden="1" thickTop="1" thickBot="1" x14ac:dyDescent="0.3">
      <c r="A1121">
        <v>1120</v>
      </c>
      <c r="B1121" t="s">
        <v>85</v>
      </c>
      <c r="C1121" s="5" t="s">
        <v>79</v>
      </c>
      <c r="D1121" s="5" t="s">
        <v>79</v>
      </c>
      <c r="E1121" s="5" t="s">
        <v>79</v>
      </c>
      <c r="F1121" s="5" t="s">
        <v>80</v>
      </c>
      <c r="G1121" s="5" t="s">
        <v>81</v>
      </c>
      <c r="H1121" s="5">
        <v>2000</v>
      </c>
      <c r="I1121" s="5" t="s">
        <v>4207</v>
      </c>
      <c r="J1121" s="5" t="s">
        <v>16</v>
      </c>
      <c r="K1121" s="5"/>
      <c r="L1121" s="5">
        <v>6</v>
      </c>
      <c r="M1121" s="5">
        <v>6</v>
      </c>
      <c r="N1121" s="5">
        <v>4</v>
      </c>
      <c r="O1121" s="5"/>
      <c r="P1121" s="5"/>
      <c r="Q1121" s="5"/>
      <c r="R1121" s="5"/>
      <c r="S1121" s="6"/>
      <c r="T1121" s="4" t="str">
        <f>VLOOKUP(Table1[[#This Row],[Province_Number]],WikiTable[],3)</f>
        <v>Africa</v>
      </c>
      <c r="U1121" s="4" t="str">
        <f>VLOOKUP(Table1[[#This Row],[Province_Number]],WikiTable[],4)</f>
        <v>Central Africa / Delta of the Niger / Fulo</v>
      </c>
      <c r="V1121" s="4" t="str">
        <f>VLOOKUP(Table1[[#This Row],[Province_Number]],WikiTable[],12)</f>
        <v>Timbuktu</v>
      </c>
      <c r="W1121" s="7" t="str">
        <f>VLOOKUP(Table1[[#This Row],[Province_Number]],WikiTable[],11)</f>
        <v>Gold</v>
      </c>
      <c r="X1121" s="4" t="str">
        <f>VLOOKUP(Table1[[#This Row],[Province_Number]],base[],3)</f>
        <v>MAL</v>
      </c>
      <c r="Y1121" s="7">
        <f>VLOOKUP(Table1[[#This Row],[Province_Number]],base[],11)</f>
        <v>6</v>
      </c>
      <c r="Z1121" s="7">
        <f>VLOOKUP(Table1[[#This Row],[Province_Number]],base[],12)</f>
        <v>6</v>
      </c>
      <c r="AA1121" s="7">
        <f>VLOOKUP(Table1[[#This Row],[Province_Number]],base[],13)</f>
        <v>2</v>
      </c>
      <c r="AB1121" s="7" t="str">
        <f>VLOOKUP(Table1[[#This Row],[Province_Number]],base[],14)</f>
        <v>Bambuk</v>
      </c>
      <c r="AC1121" s="7">
        <f>VLOOKUP(Table1[[#This Row],[Province_Number]],base[],15)</f>
        <v>0</v>
      </c>
    </row>
    <row r="1122" spans="1:29" ht="16.5" hidden="1" thickTop="1" thickBot="1" x14ac:dyDescent="0.3">
      <c r="A1122">
        <v>1121</v>
      </c>
      <c r="B1122" t="s">
        <v>86</v>
      </c>
      <c r="C1122" s="5" t="s">
        <v>79</v>
      </c>
      <c r="D1122" s="5" t="s">
        <v>79</v>
      </c>
      <c r="E1122" s="5" t="s">
        <v>79</v>
      </c>
      <c r="F1122" s="5" t="s">
        <v>80</v>
      </c>
      <c r="G1122" s="5" t="s">
        <v>81</v>
      </c>
      <c r="H1122" s="5">
        <v>2000</v>
      </c>
      <c r="I1122" s="5" t="s">
        <v>4207</v>
      </c>
      <c r="J1122" s="5" t="s">
        <v>16</v>
      </c>
      <c r="K1122" s="5"/>
      <c r="L1122" s="5">
        <v>6</v>
      </c>
      <c r="M1122" s="5">
        <v>6</v>
      </c>
      <c r="N1122" s="5">
        <v>4</v>
      </c>
      <c r="O1122" s="5"/>
      <c r="P1122" s="5"/>
      <c r="Q1122" s="5"/>
      <c r="R1122" s="5"/>
      <c r="S1122" s="6"/>
      <c r="T1122" s="4" t="str">
        <f>VLOOKUP(Table1[[#This Row],[Province_Number]],WikiTable[],3)</f>
        <v>Africa</v>
      </c>
      <c r="U1122" s="4" t="str">
        <f>VLOOKUP(Table1[[#This Row],[Province_Number]],WikiTable[],4)</f>
        <v>Central Africa / Manding</v>
      </c>
      <c r="V1122" s="4" t="str">
        <f>VLOOKUP(Table1[[#This Row],[Province_Number]],WikiTable[],12)</f>
        <v>Timbuktu</v>
      </c>
      <c r="W1122" s="7" t="str">
        <f>VLOOKUP(Table1[[#This Row],[Province_Number]],WikiTable[],11)</f>
        <v>Gold</v>
      </c>
      <c r="X1122" s="4" t="str">
        <f>VLOOKUP(Table1[[#This Row],[Province_Number]],base[],3)</f>
        <v>MAL</v>
      </c>
      <c r="Y1122" s="7">
        <f>VLOOKUP(Table1[[#This Row],[Province_Number]],base[],11)</f>
        <v>6</v>
      </c>
      <c r="Z1122" s="7">
        <f>VLOOKUP(Table1[[#This Row],[Province_Number]],base[],12)</f>
        <v>6</v>
      </c>
      <c r="AA1122" s="7">
        <f>VLOOKUP(Table1[[#This Row],[Province_Number]],base[],13)</f>
        <v>2</v>
      </c>
      <c r="AB1122" s="7" t="str">
        <f>VLOOKUP(Table1[[#This Row],[Province_Number]],base[],14)</f>
        <v>Kurussa</v>
      </c>
      <c r="AC1122" s="7">
        <f>VLOOKUP(Table1[[#This Row],[Province_Number]],base[],15)</f>
        <v>0</v>
      </c>
    </row>
    <row r="1123" spans="1:29" ht="16.5" hidden="1" thickTop="1" thickBot="1" x14ac:dyDescent="0.3">
      <c r="A1123">
        <v>1122</v>
      </c>
      <c r="B1123" t="s">
        <v>87</v>
      </c>
      <c r="C1123" s="5" t="s">
        <v>79</v>
      </c>
      <c r="D1123" s="5" t="s">
        <v>79</v>
      </c>
      <c r="E1123" s="5" t="s">
        <v>79</v>
      </c>
      <c r="F1123" s="5" t="s">
        <v>80</v>
      </c>
      <c r="G1123" s="5" t="s">
        <v>56</v>
      </c>
      <c r="H1123" s="5">
        <v>2000</v>
      </c>
      <c r="I1123" s="5" t="s">
        <v>4207</v>
      </c>
      <c r="J1123" s="5" t="s">
        <v>16</v>
      </c>
      <c r="K1123" s="5"/>
      <c r="L1123" s="5">
        <v>1</v>
      </c>
      <c r="M1123" s="5">
        <v>1</v>
      </c>
      <c r="N1123" s="5">
        <v>2</v>
      </c>
      <c r="O1123" s="5"/>
      <c r="P1123" s="5"/>
      <c r="Q1123" s="5"/>
      <c r="R1123" s="5"/>
      <c r="S1123" s="6"/>
      <c r="T1123" s="4" t="str">
        <f>VLOOKUP(Table1[[#This Row],[Province_Number]],WikiTable[],3)</f>
        <v>Africa</v>
      </c>
      <c r="U1123" s="4" t="str">
        <f>VLOOKUP(Table1[[#This Row],[Province_Number]],WikiTable[],4)</f>
        <v>Central Africa / Manding</v>
      </c>
      <c r="V1123" s="4" t="str">
        <f>VLOOKUP(Table1[[#This Row],[Province_Number]],WikiTable[],12)</f>
        <v>Timbuktu</v>
      </c>
      <c r="W1123" s="7" t="str">
        <f>VLOOKUP(Table1[[#This Row],[Province_Number]],WikiTable[],11)</f>
        <v>Dyes</v>
      </c>
      <c r="X1123" s="4" t="str">
        <f>VLOOKUP(Table1[[#This Row],[Province_Number]],base[],3)</f>
        <v>MAL</v>
      </c>
      <c r="Y1123" s="7">
        <f>VLOOKUP(Table1[[#This Row],[Province_Number]],base[],11)</f>
        <v>1</v>
      </c>
      <c r="Z1123" s="7">
        <f>VLOOKUP(Table1[[#This Row],[Province_Number]],base[],12)</f>
        <v>1</v>
      </c>
      <c r="AA1123" s="7">
        <f>VLOOKUP(Table1[[#This Row],[Province_Number]],base[],13)</f>
        <v>1</v>
      </c>
      <c r="AB1123" s="7" t="str">
        <f>VLOOKUP(Table1[[#This Row],[Province_Number]],base[],14)</f>
        <v>Tingrela</v>
      </c>
      <c r="AC1123" s="7">
        <f>VLOOKUP(Table1[[#This Row],[Province_Number]],base[],15)</f>
        <v>25</v>
      </c>
    </row>
    <row r="1124" spans="1:29" ht="16.5" hidden="1" thickTop="1" thickBot="1" x14ac:dyDescent="0.3">
      <c r="A1124">
        <v>1123</v>
      </c>
      <c r="B1124" t="s">
        <v>88</v>
      </c>
      <c r="C1124" s="5" t="s">
        <v>79</v>
      </c>
      <c r="D1124" s="5" t="s">
        <v>79</v>
      </c>
      <c r="E1124" s="5" t="s">
        <v>79</v>
      </c>
      <c r="F1124" s="5" t="s">
        <v>80</v>
      </c>
      <c r="G1124" s="5" t="s">
        <v>56</v>
      </c>
      <c r="H1124" s="5">
        <v>2000</v>
      </c>
      <c r="I1124" s="5" t="s">
        <v>4207</v>
      </c>
      <c r="J1124" s="5" t="s">
        <v>16</v>
      </c>
      <c r="K1124" s="5"/>
      <c r="L1124" s="5">
        <v>5</v>
      </c>
      <c r="M1124" s="5">
        <v>5</v>
      </c>
      <c r="N1124" s="5">
        <v>4</v>
      </c>
      <c r="O1124" s="5"/>
      <c r="P1124" s="5"/>
      <c r="Q1124" s="5"/>
      <c r="R1124" s="5"/>
      <c r="S1124" s="6"/>
      <c r="T1124" s="4" t="str">
        <f>VLOOKUP(Table1[[#This Row],[Province_Number]],WikiTable[],3)</f>
        <v>Africa</v>
      </c>
      <c r="U1124" s="4" t="str">
        <f>VLOOKUP(Table1[[#This Row],[Province_Number]],WikiTable[],4)</f>
        <v>Central Africa / Delta of the Niger</v>
      </c>
      <c r="V1124" s="4" t="str">
        <f>VLOOKUP(Table1[[#This Row],[Province_Number]],WikiTable[],12)</f>
        <v>Timbuktu</v>
      </c>
      <c r="W1124" s="7" t="str">
        <f>VLOOKUP(Table1[[#This Row],[Province_Number]],WikiTable[],11)</f>
        <v>Grain</v>
      </c>
      <c r="X1124" s="4" t="str">
        <f>VLOOKUP(Table1[[#This Row],[Province_Number]],base[],3)</f>
        <v>ZAF</v>
      </c>
      <c r="Y1124" s="7">
        <f>VLOOKUP(Table1[[#This Row],[Province_Number]],base[],11)</f>
        <v>5</v>
      </c>
      <c r="Z1124" s="7">
        <f>VLOOKUP(Table1[[#This Row],[Province_Number]],base[],12)</f>
        <v>5</v>
      </c>
      <c r="AA1124" s="7">
        <f>VLOOKUP(Table1[[#This Row],[Province_Number]],base[],13)</f>
        <v>2</v>
      </c>
      <c r="AB1124" s="7" t="str">
        <f>VLOOKUP(Table1[[#This Row],[Province_Number]],base[],14)</f>
        <v>Kirina</v>
      </c>
      <c r="AC1124" s="7">
        <f>VLOOKUP(Table1[[#This Row],[Province_Number]],base[],15)</f>
        <v>0</v>
      </c>
    </row>
    <row r="1125" spans="1:29" ht="16.5" hidden="1" thickTop="1" thickBot="1" x14ac:dyDescent="0.3">
      <c r="A1125">
        <v>1124</v>
      </c>
      <c r="B1125" t="s">
        <v>89</v>
      </c>
      <c r="C1125" s="5" t="s">
        <v>79</v>
      </c>
      <c r="D1125" s="5" t="s">
        <v>79</v>
      </c>
      <c r="E1125" s="5" t="s">
        <v>79</v>
      </c>
      <c r="F1125" s="5" t="s">
        <v>80</v>
      </c>
      <c r="G1125" s="5" t="s">
        <v>56</v>
      </c>
      <c r="H1125" s="5">
        <v>2000</v>
      </c>
      <c r="I1125" s="5" t="s">
        <v>4207</v>
      </c>
      <c r="J1125" s="5" t="s">
        <v>16</v>
      </c>
      <c r="K1125" s="5"/>
      <c r="L1125" s="5">
        <v>4</v>
      </c>
      <c r="M1125" s="5">
        <v>4</v>
      </c>
      <c r="N1125" s="5">
        <v>10</v>
      </c>
      <c r="O1125" s="5"/>
      <c r="P1125" s="5"/>
      <c r="Q1125" s="5"/>
      <c r="R1125" s="5"/>
      <c r="S1125" s="6"/>
      <c r="T1125" s="4" t="str">
        <f>VLOOKUP(Table1[[#This Row],[Province_Number]],WikiTable[],3)</f>
        <v>Africa</v>
      </c>
      <c r="U1125" s="4" t="str">
        <f>VLOOKUP(Table1[[#This Row],[Province_Number]],WikiTable[],4)</f>
        <v>Central Africa / Manding</v>
      </c>
      <c r="V1125" s="4" t="str">
        <f>VLOOKUP(Table1[[#This Row],[Province_Number]],WikiTable[],12)</f>
        <v>Timbuktu</v>
      </c>
      <c r="W1125" s="7" t="str">
        <f>VLOOKUP(Table1[[#This Row],[Province_Number]],WikiTable[],11)</f>
        <v>Grain</v>
      </c>
      <c r="X1125" s="4" t="str">
        <f>VLOOKUP(Table1[[#This Row],[Province_Number]],base[],3)</f>
        <v>MAL</v>
      </c>
      <c r="Y1125" s="7">
        <f>VLOOKUP(Table1[[#This Row],[Province_Number]],base[],11)</f>
        <v>4</v>
      </c>
      <c r="Z1125" s="7">
        <f>VLOOKUP(Table1[[#This Row],[Province_Number]],base[],12)</f>
        <v>4</v>
      </c>
      <c r="AA1125" s="7">
        <f>VLOOKUP(Table1[[#This Row],[Province_Number]],base[],13)</f>
        <v>8</v>
      </c>
      <c r="AB1125" s="7" t="str">
        <f>VLOOKUP(Table1[[#This Row],[Province_Number]],base[],14)</f>
        <v>Niani</v>
      </c>
      <c r="AC1125" s="7">
        <f>VLOOKUP(Table1[[#This Row],[Province_Number]],base[],15)</f>
        <v>0</v>
      </c>
    </row>
    <row r="1126" spans="1:29" ht="16.5" hidden="1" thickTop="1" thickBot="1" x14ac:dyDescent="0.3">
      <c r="A1126">
        <v>1125</v>
      </c>
      <c r="B1126" t="s">
        <v>3010</v>
      </c>
      <c r="C1126" s="5"/>
      <c r="D1126" s="5"/>
      <c r="E1126" s="5"/>
      <c r="F1126" s="5"/>
      <c r="G1126" s="5"/>
      <c r="H1126" s="5"/>
      <c r="I1126" s="5" t="s">
        <v>4207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6"/>
      <c r="T1126" s="7" t="str">
        <f>VLOOKUP(Table1[[#This Row],[Province_Number]],WikiTable[],3)</f>
        <v>Africa</v>
      </c>
      <c r="U1126" s="7" t="str">
        <f>VLOOKUP(Table1[[#This Row],[Province_Number]],WikiTable[],4)</f>
        <v>Central Africa</v>
      </c>
      <c r="V1126" s="7" t="str">
        <f>VLOOKUP(Table1[[#This Row],[Province_Number]],WikiTable[],12)</f>
        <v>Timbuktu</v>
      </c>
      <c r="W1126" s="7" t="str">
        <f>VLOOKUP(Table1[[#This Row],[Province_Number]],WikiTable[],11)</f>
        <v>Ivory</v>
      </c>
      <c r="X1126" s="7" t="str">
        <f>VLOOKUP(Table1[[#This Row],[Province_Number]],base[],3)</f>
        <v>KNG</v>
      </c>
      <c r="Y1126" s="7">
        <f>VLOOKUP(Table1[[#This Row],[Province_Number]],base[],11)</f>
        <v>2</v>
      </c>
      <c r="Z1126" s="7">
        <f>VLOOKUP(Table1[[#This Row],[Province_Number]],base[],12)</f>
        <v>2</v>
      </c>
      <c r="AA1126" s="7">
        <f>VLOOKUP(Table1[[#This Row],[Province_Number]],base[],13)</f>
        <v>2</v>
      </c>
      <c r="AB1126" s="7" t="str">
        <f>VLOOKUP(Table1[[#This Row],[Province_Number]],base[],14)</f>
        <v>Kong</v>
      </c>
      <c r="AC1126" s="7">
        <f>VLOOKUP(Table1[[#This Row],[Province_Number]],base[],15)</f>
        <v>0</v>
      </c>
    </row>
    <row r="1127" spans="1:29" ht="16.5" hidden="1" thickTop="1" thickBot="1" x14ac:dyDescent="0.3">
      <c r="A1127">
        <v>1126</v>
      </c>
      <c r="B1127" t="s">
        <v>2706</v>
      </c>
      <c r="C1127" s="5"/>
      <c r="D1127" s="5"/>
      <c r="E1127" s="5"/>
      <c r="F1127" s="5"/>
      <c r="G1127" s="5"/>
      <c r="H1127" s="5"/>
      <c r="I1127" s="5" t="s">
        <v>4207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6"/>
      <c r="T1127" s="7" t="str">
        <f>VLOOKUP(Table1[[#This Row],[Province_Number]],WikiTable[],3)</f>
        <v>Africa</v>
      </c>
      <c r="U1127" s="7" t="str">
        <f>VLOOKUP(Table1[[#This Row],[Province_Number]],WikiTable[],4)</f>
        <v>Central Africa / Coast of Guinea / West African Coast</v>
      </c>
      <c r="V1127" s="7" t="str">
        <f>VLOOKUP(Table1[[#This Row],[Province_Number]],WikiTable[],12)</f>
        <v>Ivory Coast</v>
      </c>
      <c r="W1127" s="7" t="str">
        <f>VLOOKUP(Table1[[#This Row],[Province_Number]],WikiTable[],11)</f>
        <v>Unknown</v>
      </c>
      <c r="X1127" s="7">
        <f>VLOOKUP(Table1[[#This Row],[Province_Number]],base[],3)</f>
        <v>0</v>
      </c>
      <c r="Y1127" s="7">
        <f>VLOOKUP(Table1[[#This Row],[Province_Number]],base[],11)</f>
        <v>1</v>
      </c>
      <c r="Z1127" s="7">
        <f>VLOOKUP(Table1[[#This Row],[Province_Number]],base[],12)</f>
        <v>1</v>
      </c>
      <c r="AA1127" s="7">
        <f>VLOOKUP(Table1[[#This Row],[Province_Number]],base[],13)</f>
        <v>1</v>
      </c>
      <c r="AB1127" s="7" t="str">
        <f>VLOOKUP(Table1[[#This Row],[Province_Number]],base[],14)</f>
        <v>Assinie</v>
      </c>
      <c r="AC1127" s="7">
        <f>VLOOKUP(Table1[[#This Row],[Province_Number]],base[],15)</f>
        <v>0</v>
      </c>
    </row>
    <row r="1128" spans="1:29" ht="16.5" hidden="1" thickTop="1" thickBot="1" x14ac:dyDescent="0.3">
      <c r="A1128">
        <v>1127</v>
      </c>
      <c r="B1128" t="s">
        <v>90</v>
      </c>
      <c r="C1128" s="5" t="s">
        <v>79</v>
      </c>
      <c r="D1128" s="5" t="s">
        <v>79</v>
      </c>
      <c r="E1128" s="5" t="s">
        <v>79</v>
      </c>
      <c r="F1128" s="5" t="s">
        <v>91</v>
      </c>
      <c r="G1128" s="5" t="s">
        <v>71</v>
      </c>
      <c r="H1128" s="5">
        <v>2000</v>
      </c>
      <c r="I1128" s="5" t="s">
        <v>4207</v>
      </c>
      <c r="J1128" s="5" t="s">
        <v>16</v>
      </c>
      <c r="K1128" s="5"/>
      <c r="L1128" s="5">
        <v>1</v>
      </c>
      <c r="M1128" s="5">
        <v>1</v>
      </c>
      <c r="N1128" s="5">
        <v>1</v>
      </c>
      <c r="O1128" s="5"/>
      <c r="P1128" s="5"/>
      <c r="Q1128" s="5"/>
      <c r="R1128" s="5"/>
      <c r="S1128" s="6"/>
      <c r="T1128" s="4" t="str">
        <f>VLOOKUP(Table1[[#This Row],[Province_Number]],WikiTable[],3)</f>
        <v>Africa</v>
      </c>
      <c r="U1128" s="4" t="str">
        <f>VLOOKUP(Table1[[#This Row],[Province_Number]],WikiTable[],4)</f>
        <v>North Africa</v>
      </c>
      <c r="V1128" s="4" t="str">
        <f>VLOOKUP(Table1[[#This Row],[Province_Number]],WikiTable[],12)</f>
        <v>Safi</v>
      </c>
      <c r="W1128" s="7" t="str">
        <f>VLOOKUP(Table1[[#This Row],[Province_Number]],WikiTable[],11)</f>
        <v>Unknown</v>
      </c>
      <c r="X1128" s="4" t="str">
        <f>VLOOKUP(Table1[[#This Row],[Province_Number]],base[],3)</f>
        <v>MOR</v>
      </c>
      <c r="Y1128" s="7">
        <f>VLOOKUP(Table1[[#This Row],[Province_Number]],base[],11)</f>
        <v>1</v>
      </c>
      <c r="Z1128" s="7">
        <f>VLOOKUP(Table1[[#This Row],[Province_Number]],base[],12)</f>
        <v>1</v>
      </c>
      <c r="AA1128" s="7">
        <f>VLOOKUP(Table1[[#This Row],[Province_Number]],base[],13)</f>
        <v>1</v>
      </c>
      <c r="AB1128" s="7" t="str">
        <f>VLOOKUP(Table1[[#This Row],[Province_Number]],base[],14)</f>
        <v>Tawat</v>
      </c>
      <c r="AC1128" s="7">
        <f>VLOOKUP(Table1[[#This Row],[Province_Number]],base[],15)</f>
        <v>0</v>
      </c>
    </row>
    <row r="1129" spans="1:29" ht="16.5" hidden="1" thickTop="1" thickBot="1" x14ac:dyDescent="0.3">
      <c r="A1129">
        <v>1128</v>
      </c>
      <c r="B1129" t="s">
        <v>92</v>
      </c>
      <c r="C1129" s="5" t="s">
        <v>1822</v>
      </c>
      <c r="D1129" s="5" t="s">
        <v>1822</v>
      </c>
      <c r="E1129" s="5" t="s">
        <v>1822</v>
      </c>
      <c r="F1129" s="5" t="s">
        <v>70</v>
      </c>
      <c r="G1129" s="5" t="s">
        <v>71</v>
      </c>
      <c r="H1129" s="5">
        <v>2000</v>
      </c>
      <c r="I1129" s="5" t="s">
        <v>4228</v>
      </c>
      <c r="J1129" s="5" t="s">
        <v>16</v>
      </c>
      <c r="K1129" s="5"/>
      <c r="L1129" s="5">
        <v>1</v>
      </c>
      <c r="M1129" s="5">
        <v>1</v>
      </c>
      <c r="N1129" s="5">
        <v>2</v>
      </c>
      <c r="O1129" s="5"/>
      <c r="P1129" s="5"/>
      <c r="Q1129" s="5"/>
      <c r="R1129" s="5"/>
      <c r="S1129" s="6"/>
      <c r="T1129" s="4" t="str">
        <f>VLOOKUP(Table1[[#This Row],[Province_Number]],WikiTable[],3)</f>
        <v>Africa</v>
      </c>
      <c r="U1129" s="4" t="str">
        <f>VLOOKUP(Table1[[#This Row],[Province_Number]],WikiTable[],4)</f>
        <v>Central Africa / Timbuktu / Southern Sahara</v>
      </c>
      <c r="V1129" s="4" t="str">
        <f>VLOOKUP(Table1[[#This Row],[Province_Number]],WikiTable[],12)</f>
        <v>Safi</v>
      </c>
      <c r="W1129" s="7" t="str">
        <f>VLOOKUP(Table1[[#This Row],[Province_Number]],WikiTable[],11)</f>
        <v>Salt</v>
      </c>
      <c r="X1129" s="4" t="str">
        <f>VLOOKUP(Table1[[#This Row],[Province_Number]],base[],3)</f>
        <v>TMB</v>
      </c>
      <c r="Y1129" s="7">
        <f>VLOOKUP(Table1[[#This Row],[Province_Number]],base[],11)</f>
        <v>1</v>
      </c>
      <c r="Z1129" s="7">
        <f>VLOOKUP(Table1[[#This Row],[Province_Number]],base[],12)</f>
        <v>1</v>
      </c>
      <c r="AA1129" s="7">
        <f>VLOOKUP(Table1[[#This Row],[Province_Number]],base[],13)</f>
        <v>1</v>
      </c>
      <c r="AB1129" s="7" t="str">
        <f>VLOOKUP(Table1[[#This Row],[Province_Number]],base[],14)</f>
        <v>Tawdani</v>
      </c>
      <c r="AC1129" s="7">
        <f>VLOOKUP(Table1[[#This Row],[Province_Number]],base[],15)</f>
        <v>0</v>
      </c>
    </row>
    <row r="1130" spans="1:29" ht="16.5" hidden="1" thickTop="1" thickBot="1" x14ac:dyDescent="0.3">
      <c r="A1130">
        <v>1129</v>
      </c>
      <c r="B1130" t="s">
        <v>93</v>
      </c>
      <c r="C1130" s="5" t="s">
        <v>79</v>
      </c>
      <c r="D1130" s="5" t="s">
        <v>79</v>
      </c>
      <c r="E1130" s="5" t="s">
        <v>79</v>
      </c>
      <c r="F1130" s="5" t="s">
        <v>80</v>
      </c>
      <c r="G1130" s="5" t="s">
        <v>71</v>
      </c>
      <c r="H1130" s="5">
        <v>2000</v>
      </c>
      <c r="I1130" s="5" t="s">
        <v>4207</v>
      </c>
      <c r="J1130" s="5" t="s">
        <v>16</v>
      </c>
      <c r="K1130" s="5"/>
      <c r="L1130" s="5">
        <v>1</v>
      </c>
      <c r="M1130" s="5">
        <v>2</v>
      </c>
      <c r="N1130" s="5">
        <v>2</v>
      </c>
      <c r="O1130" s="5"/>
      <c r="P1130" s="5"/>
      <c r="Q1130" s="5"/>
      <c r="R1130" s="5"/>
      <c r="S1130" s="6"/>
      <c r="T1130" s="4" t="str">
        <f>VLOOKUP(Table1[[#This Row],[Province_Number]],WikiTable[],3)</f>
        <v>Africa</v>
      </c>
      <c r="U1130" s="4" t="str">
        <f>VLOOKUP(Table1[[#This Row],[Province_Number]],WikiTable[],4)</f>
        <v>Central Africa / Timbuktu / Southern Sahara</v>
      </c>
      <c r="V1130" s="4" t="str">
        <f>VLOOKUP(Table1[[#This Row],[Province_Number]],WikiTable[],12)</f>
        <v>Timbuktu</v>
      </c>
      <c r="W1130" s="7" t="str">
        <f>VLOOKUP(Table1[[#This Row],[Province_Number]],WikiTable[],11)</f>
        <v>Salt</v>
      </c>
      <c r="X1130" s="4" t="str">
        <f>VLOOKUP(Table1[[#This Row],[Province_Number]],base[],3)</f>
        <v>TMB</v>
      </c>
      <c r="Y1130" s="7">
        <f>VLOOKUP(Table1[[#This Row],[Province_Number]],base[],11)</f>
        <v>1</v>
      </c>
      <c r="Z1130" s="7">
        <f>VLOOKUP(Table1[[#This Row],[Province_Number]],base[],12)</f>
        <v>1</v>
      </c>
      <c r="AA1130" s="7">
        <f>VLOOKUP(Table1[[#This Row],[Province_Number]],base[],13)</f>
        <v>1</v>
      </c>
      <c r="AB1130" s="7" t="str">
        <f>VLOOKUP(Table1[[#This Row],[Province_Number]],base[],14)</f>
        <v>Arawan</v>
      </c>
      <c r="AC1130" s="7">
        <f>VLOOKUP(Table1[[#This Row],[Province_Number]],base[],15)</f>
        <v>0</v>
      </c>
    </row>
    <row r="1131" spans="1:29" ht="16.5" hidden="1" thickTop="1" thickBot="1" x14ac:dyDescent="0.3">
      <c r="A1131">
        <v>1130</v>
      </c>
      <c r="B1131" t="s">
        <v>96</v>
      </c>
      <c r="C1131" s="5" t="s">
        <v>79</v>
      </c>
      <c r="D1131" s="5" t="s">
        <v>79</v>
      </c>
      <c r="E1131" s="5" t="s">
        <v>79</v>
      </c>
      <c r="F1131" s="5" t="s">
        <v>80</v>
      </c>
      <c r="G1131" s="5" t="s">
        <v>15</v>
      </c>
      <c r="H1131" s="5">
        <v>2000</v>
      </c>
      <c r="I1131" s="5" t="s">
        <v>4207</v>
      </c>
      <c r="J1131" s="5" t="s">
        <v>16</v>
      </c>
      <c r="K1131" s="5"/>
      <c r="L1131" s="5">
        <v>1</v>
      </c>
      <c r="M1131" s="5">
        <v>1</v>
      </c>
      <c r="N1131" s="5">
        <v>2</v>
      </c>
      <c r="O1131" s="5"/>
      <c r="P1131" s="5"/>
      <c r="Q1131" s="5"/>
      <c r="R1131" s="5"/>
      <c r="S1131" s="6"/>
      <c r="T1131" s="4" t="str">
        <f>VLOOKUP(Table1[[#This Row],[Province_Number]],WikiTable[],3)</f>
        <v>Africa</v>
      </c>
      <c r="U1131" s="4" t="str">
        <f>VLOOKUP(Table1[[#This Row],[Province_Number]],WikiTable[],4)</f>
        <v>Central Africa / Southern Sahara</v>
      </c>
      <c r="V1131" s="4" t="str">
        <f>VLOOKUP(Table1[[#This Row],[Province_Number]],WikiTable[],12)</f>
        <v>Timbuktu</v>
      </c>
      <c r="W1131" s="7" t="str">
        <f>VLOOKUP(Table1[[#This Row],[Province_Number]],WikiTable[],11)</f>
        <v>Wool</v>
      </c>
      <c r="X1131" s="4" t="str">
        <f>VLOOKUP(Table1[[#This Row],[Province_Number]],base[],3)</f>
        <v>SON</v>
      </c>
      <c r="Y1131" s="7">
        <f>VLOOKUP(Table1[[#This Row],[Province_Number]],base[],11)</f>
        <v>1</v>
      </c>
      <c r="Z1131" s="7">
        <f>VLOOKUP(Table1[[#This Row],[Province_Number]],base[],12)</f>
        <v>1</v>
      </c>
      <c r="AA1131" s="7">
        <f>VLOOKUP(Table1[[#This Row],[Province_Number]],base[],13)</f>
        <v>1</v>
      </c>
      <c r="AB1131" s="7" t="str">
        <f>VLOOKUP(Table1[[#This Row],[Province_Number]],base[],14)</f>
        <v>Tadmekka al-Suq</v>
      </c>
      <c r="AC1131" s="7">
        <f>VLOOKUP(Table1[[#This Row],[Province_Number]],base[],15)</f>
        <v>0</v>
      </c>
    </row>
    <row r="1132" spans="1:29" ht="16.5" hidden="1" thickTop="1" thickBot="1" x14ac:dyDescent="0.3">
      <c r="A1132">
        <v>1131</v>
      </c>
      <c r="B1132" t="s">
        <v>97</v>
      </c>
      <c r="C1132" s="5" t="s">
        <v>79</v>
      </c>
      <c r="D1132" s="5" t="s">
        <v>79</v>
      </c>
      <c r="E1132" s="5" t="s">
        <v>79</v>
      </c>
      <c r="F1132" s="5" t="s">
        <v>80</v>
      </c>
      <c r="G1132" s="5" t="s">
        <v>56</v>
      </c>
      <c r="H1132" s="5">
        <v>2000</v>
      </c>
      <c r="I1132" s="5" t="s">
        <v>4207</v>
      </c>
      <c r="J1132" s="5" t="s">
        <v>16</v>
      </c>
      <c r="K1132" s="5"/>
      <c r="L1132" s="5">
        <v>4</v>
      </c>
      <c r="M1132" s="5">
        <v>4</v>
      </c>
      <c r="N1132" s="5">
        <v>3</v>
      </c>
      <c r="O1132" s="5"/>
      <c r="P1132" s="5"/>
      <c r="Q1132" s="5"/>
      <c r="R1132" s="5"/>
      <c r="S1132" s="6"/>
      <c r="T1132" s="4" t="str">
        <f>VLOOKUP(Table1[[#This Row],[Province_Number]],WikiTable[],3)</f>
        <v>Africa</v>
      </c>
      <c r="U1132" s="4" t="str">
        <f>VLOOKUP(Table1[[#This Row],[Province_Number]],WikiTable[],4)</f>
        <v>Central Africa / Delta of the Niger / Fulo</v>
      </c>
      <c r="V1132" s="4" t="str">
        <f>VLOOKUP(Table1[[#This Row],[Province_Number]],WikiTable[],12)</f>
        <v>Timbuktu</v>
      </c>
      <c r="W1132" s="7" t="str">
        <f>VLOOKUP(Table1[[#This Row],[Province_Number]],WikiTable[],11)</f>
        <v>Grain</v>
      </c>
      <c r="X1132" s="4" t="str">
        <f>VLOOKUP(Table1[[#This Row],[Province_Number]],base[],3)</f>
        <v>ZAF</v>
      </c>
      <c r="Y1132" s="7">
        <f>VLOOKUP(Table1[[#This Row],[Province_Number]],base[],11)</f>
        <v>4</v>
      </c>
      <c r="Z1132" s="7">
        <f>VLOOKUP(Table1[[#This Row],[Province_Number]],base[],12)</f>
        <v>4</v>
      </c>
      <c r="AA1132" s="7">
        <f>VLOOKUP(Table1[[#This Row],[Province_Number]],base[],13)</f>
        <v>1</v>
      </c>
      <c r="AB1132" s="7" t="str">
        <f>VLOOKUP(Table1[[#This Row],[Province_Number]],base[],14)</f>
        <v>Macina</v>
      </c>
      <c r="AC1132" s="7">
        <f>VLOOKUP(Table1[[#This Row],[Province_Number]],base[],15)</f>
        <v>0</v>
      </c>
    </row>
    <row r="1133" spans="1:29" ht="16.5" hidden="1" thickTop="1" thickBot="1" x14ac:dyDescent="0.3">
      <c r="A1133">
        <v>1132</v>
      </c>
      <c r="B1133" t="s">
        <v>98</v>
      </c>
      <c r="C1133" s="5" t="s">
        <v>1822</v>
      </c>
      <c r="D1133" s="5" t="s">
        <v>1822</v>
      </c>
      <c r="E1133" s="5" t="s">
        <v>1822</v>
      </c>
      <c r="F1133" s="5" t="s">
        <v>70</v>
      </c>
      <c r="G1133" s="5" t="s">
        <v>71</v>
      </c>
      <c r="H1133" s="5">
        <v>2000</v>
      </c>
      <c r="I1133" s="5" t="s">
        <v>6789</v>
      </c>
      <c r="J1133" s="5" t="s">
        <v>16</v>
      </c>
      <c r="K1133" s="5"/>
      <c r="L1133" s="5">
        <v>8</v>
      </c>
      <c r="M1133" s="5">
        <v>8</v>
      </c>
      <c r="N1133" s="5">
        <v>6</v>
      </c>
      <c r="O1133" s="5"/>
      <c r="P1133" s="5"/>
      <c r="Q1133" s="5"/>
      <c r="R1133" s="5"/>
      <c r="S1133" s="6"/>
      <c r="T1133" s="4" t="str">
        <f>VLOOKUP(Table1[[#This Row],[Province_Number]],WikiTable[],3)</f>
        <v>Africa</v>
      </c>
      <c r="U1133" s="4" t="str">
        <f>VLOOKUP(Table1[[#This Row],[Province_Number]],WikiTable[],4)</f>
        <v>Central Africa / Timbuktu / Delta of the Niger</v>
      </c>
      <c r="V1133" s="4" t="str">
        <f>VLOOKUP(Table1[[#This Row],[Province_Number]],WikiTable[],12)</f>
        <v>Timbuktu</v>
      </c>
      <c r="W1133" s="7" t="str">
        <f>VLOOKUP(Table1[[#This Row],[Province_Number]],WikiTable[],11)</f>
        <v>Cloth</v>
      </c>
      <c r="X1133" s="4" t="str">
        <f>VLOOKUP(Table1[[#This Row],[Province_Number]],base[],3)</f>
        <v>TMB</v>
      </c>
      <c r="Y1133" s="7">
        <f>VLOOKUP(Table1[[#This Row],[Province_Number]],base[],11)</f>
        <v>8</v>
      </c>
      <c r="Z1133" s="7">
        <f>VLOOKUP(Table1[[#This Row],[Province_Number]],base[],12)</f>
        <v>8</v>
      </c>
      <c r="AA1133" s="7">
        <f>VLOOKUP(Table1[[#This Row],[Province_Number]],base[],13)</f>
        <v>2</v>
      </c>
      <c r="AB1133" s="7" t="str">
        <f>VLOOKUP(Table1[[#This Row],[Province_Number]],base[],14)</f>
        <v>Timbuktu</v>
      </c>
      <c r="AC1133" s="7">
        <f>VLOOKUP(Table1[[#This Row],[Province_Number]],base[],15)</f>
        <v>0</v>
      </c>
    </row>
    <row r="1134" spans="1:29" ht="16.5" hidden="1" thickTop="1" thickBot="1" x14ac:dyDescent="0.3">
      <c r="A1134">
        <v>1133</v>
      </c>
      <c r="B1134" t="s">
        <v>99</v>
      </c>
      <c r="C1134" s="5" t="s">
        <v>79</v>
      </c>
      <c r="D1134" s="5" t="s">
        <v>79</v>
      </c>
      <c r="E1134" s="5" t="s">
        <v>79</v>
      </c>
      <c r="F1134" s="5" t="s">
        <v>80</v>
      </c>
      <c r="G1134" s="5" t="s">
        <v>71</v>
      </c>
      <c r="H1134" s="5">
        <v>2000</v>
      </c>
      <c r="I1134" s="5" t="s">
        <v>4207</v>
      </c>
      <c r="J1134" s="5" t="s">
        <v>16</v>
      </c>
      <c r="K1134" s="5"/>
      <c r="L1134" s="5">
        <v>7</v>
      </c>
      <c r="M1134" s="5">
        <v>7</v>
      </c>
      <c r="N1134" s="5">
        <v>5</v>
      </c>
      <c r="O1134" s="5"/>
      <c r="P1134" s="5"/>
      <c r="Q1134" s="5"/>
      <c r="R1134" s="5"/>
      <c r="S1134" s="6"/>
      <c r="T1134" s="4" t="str">
        <f>VLOOKUP(Table1[[#This Row],[Province_Number]],WikiTable[],3)</f>
        <v>Africa</v>
      </c>
      <c r="U1134" s="4" t="str">
        <f>VLOOKUP(Table1[[#This Row],[Province_Number]],WikiTable[],4)</f>
        <v>Central Africa / Middle Niger</v>
      </c>
      <c r="V1134" s="4" t="str">
        <f>VLOOKUP(Table1[[#This Row],[Province_Number]],WikiTable[],12)</f>
        <v>Timbuktu</v>
      </c>
      <c r="W1134" s="7" t="str">
        <f>VLOOKUP(Table1[[#This Row],[Province_Number]],WikiTable[],11)</f>
        <v>Cloth</v>
      </c>
      <c r="X1134" s="4" t="str">
        <f>VLOOKUP(Table1[[#This Row],[Province_Number]],base[],3)</f>
        <v>SON</v>
      </c>
      <c r="Y1134" s="7">
        <f>VLOOKUP(Table1[[#This Row],[Province_Number]],base[],11)</f>
        <v>7</v>
      </c>
      <c r="Z1134" s="7">
        <f>VLOOKUP(Table1[[#This Row],[Province_Number]],base[],12)</f>
        <v>7</v>
      </c>
      <c r="AA1134" s="7">
        <f>VLOOKUP(Table1[[#This Row],[Province_Number]],base[],13)</f>
        <v>2</v>
      </c>
      <c r="AB1134" s="7" t="str">
        <f>VLOOKUP(Table1[[#This Row],[Province_Number]],base[],14)</f>
        <v>Gao</v>
      </c>
      <c r="AC1134" s="7">
        <f>VLOOKUP(Table1[[#This Row],[Province_Number]],base[],15)</f>
        <v>0</v>
      </c>
    </row>
    <row r="1135" spans="1:29" ht="16.5" hidden="1" thickTop="1" thickBot="1" x14ac:dyDescent="0.3">
      <c r="A1135">
        <v>1134</v>
      </c>
      <c r="B1135" t="s">
        <v>100</v>
      </c>
      <c r="C1135" s="5" t="s">
        <v>79</v>
      </c>
      <c r="D1135" s="5" t="s">
        <v>79</v>
      </c>
      <c r="E1135" s="5" t="s">
        <v>79</v>
      </c>
      <c r="F1135" s="5" t="s">
        <v>80</v>
      </c>
      <c r="G1135" s="5" t="s">
        <v>81</v>
      </c>
      <c r="H1135" s="5">
        <v>2000</v>
      </c>
      <c r="I1135" s="5" t="s">
        <v>4207</v>
      </c>
      <c r="J1135" s="5" t="s">
        <v>16</v>
      </c>
      <c r="K1135" s="5"/>
      <c r="L1135" s="5">
        <v>7</v>
      </c>
      <c r="M1135" s="5">
        <v>7</v>
      </c>
      <c r="N1135" s="5">
        <v>6</v>
      </c>
      <c r="O1135" s="5"/>
      <c r="P1135" s="5"/>
      <c r="Q1135" s="5"/>
      <c r="R1135" s="5"/>
      <c r="S1135" s="6"/>
      <c r="T1135" s="4" t="str">
        <f>VLOOKUP(Table1[[#This Row],[Province_Number]],WikiTable[],3)</f>
        <v>Africa</v>
      </c>
      <c r="U1135" s="4" t="str">
        <f>VLOOKUP(Table1[[#This Row],[Province_Number]],WikiTable[],4)</f>
        <v>Central Africa / Delta of the Niger</v>
      </c>
      <c r="V1135" s="4" t="str">
        <f>VLOOKUP(Table1[[#This Row],[Province_Number]],WikiTable[],12)</f>
        <v>Timbuktu</v>
      </c>
      <c r="W1135" s="7" t="str">
        <f>VLOOKUP(Table1[[#This Row],[Province_Number]],WikiTable[],11)</f>
        <v>Cloth</v>
      </c>
      <c r="X1135" s="4" t="str">
        <f>VLOOKUP(Table1[[#This Row],[Province_Number]],base[],3)</f>
        <v>JNN #In effect independant in the wake of Mali's weakening</v>
      </c>
      <c r="Y1135" s="7">
        <f>VLOOKUP(Table1[[#This Row],[Province_Number]],base[],11)</f>
        <v>7</v>
      </c>
      <c r="Z1135" s="7">
        <f>VLOOKUP(Table1[[#This Row],[Province_Number]],base[],12)</f>
        <v>7</v>
      </c>
      <c r="AA1135" s="7">
        <f>VLOOKUP(Table1[[#This Row],[Province_Number]],base[],13)</f>
        <v>3</v>
      </c>
      <c r="AB1135" s="7" t="str">
        <f>VLOOKUP(Table1[[#This Row],[Province_Number]],base[],14)</f>
        <v>Jenne</v>
      </c>
      <c r="AC1135" s="7">
        <f>VLOOKUP(Table1[[#This Row],[Province_Number]],base[],15)</f>
        <v>0</v>
      </c>
    </row>
    <row r="1136" spans="1:29" ht="16.5" hidden="1" thickTop="1" thickBot="1" x14ac:dyDescent="0.3">
      <c r="A1136">
        <v>1135</v>
      </c>
      <c r="B1136" t="s">
        <v>101</v>
      </c>
      <c r="C1136" s="5" t="s">
        <v>79</v>
      </c>
      <c r="D1136" s="5" t="s">
        <v>79</v>
      </c>
      <c r="E1136" s="5" t="s">
        <v>79</v>
      </c>
      <c r="F1136" s="5" t="s">
        <v>80</v>
      </c>
      <c r="G1136" s="5" t="s">
        <v>81</v>
      </c>
      <c r="H1136" s="5">
        <v>2000</v>
      </c>
      <c r="I1136" s="5" t="s">
        <v>4207</v>
      </c>
      <c r="J1136" s="5" t="s">
        <v>16</v>
      </c>
      <c r="K1136" s="5"/>
      <c r="L1136" s="5">
        <v>3</v>
      </c>
      <c r="M1136" s="5">
        <v>3</v>
      </c>
      <c r="N1136" s="5">
        <v>4</v>
      </c>
      <c r="O1136" s="5"/>
      <c r="P1136" s="5"/>
      <c r="Q1136" s="5"/>
      <c r="R1136" s="5"/>
      <c r="S1136" s="6"/>
      <c r="T1136" s="4" t="str">
        <f>VLOOKUP(Table1[[#This Row],[Province_Number]],WikiTable[],3)</f>
        <v>Africa</v>
      </c>
      <c r="U1136" s="4" t="str">
        <f>VLOOKUP(Table1[[#This Row],[Province_Number]],WikiTable[],4)</f>
        <v>Central Africa / Volta</v>
      </c>
      <c r="V1136" s="4" t="str">
        <f>VLOOKUP(Table1[[#This Row],[Province_Number]],WikiTable[],12)</f>
        <v>Timbuktu</v>
      </c>
      <c r="W1136" s="7" t="str">
        <f>VLOOKUP(Table1[[#This Row],[Province_Number]],WikiTable[],11)</f>
        <v>Wool</v>
      </c>
      <c r="X1136" s="4" t="str">
        <f>VLOOKUP(Table1[[#This Row],[Province_Number]],base[],3)</f>
        <v>MSI</v>
      </c>
      <c r="Y1136" s="7">
        <f>VLOOKUP(Table1[[#This Row],[Province_Number]],base[],11)</f>
        <v>3</v>
      </c>
      <c r="Z1136" s="7">
        <f>VLOOKUP(Table1[[#This Row],[Province_Number]],base[],12)</f>
        <v>3</v>
      </c>
      <c r="AA1136" s="7">
        <f>VLOOKUP(Table1[[#This Row],[Province_Number]],base[],13)</f>
        <v>2</v>
      </c>
      <c r="AB1136" s="7" t="str">
        <f>VLOOKUP(Table1[[#This Row],[Province_Number]],base[],14)</f>
        <v>Gursi</v>
      </c>
      <c r="AC1136" s="7">
        <f>VLOOKUP(Table1[[#This Row],[Province_Number]],base[],15)</f>
        <v>0</v>
      </c>
    </row>
    <row r="1137" spans="1:29" ht="16.5" hidden="1" thickTop="1" thickBot="1" x14ac:dyDescent="0.3">
      <c r="A1137">
        <v>1136</v>
      </c>
      <c r="B1137" t="s">
        <v>102</v>
      </c>
      <c r="C1137" s="5" t="s">
        <v>79</v>
      </c>
      <c r="D1137" s="5" t="s">
        <v>79</v>
      </c>
      <c r="E1137" s="5" t="s">
        <v>79</v>
      </c>
      <c r="F1137" s="5" t="s">
        <v>80</v>
      </c>
      <c r="G1137" s="5" t="s">
        <v>15</v>
      </c>
      <c r="H1137" s="5">
        <v>2000</v>
      </c>
      <c r="I1137" s="5" t="s">
        <v>4207</v>
      </c>
      <c r="J1137" s="5" t="s">
        <v>16</v>
      </c>
      <c r="K1137" s="5"/>
      <c r="L1137" s="5">
        <v>1</v>
      </c>
      <c r="M1137" s="5">
        <v>1</v>
      </c>
      <c r="N1137" s="5">
        <v>3</v>
      </c>
      <c r="O1137" s="5"/>
      <c r="P1137" s="5"/>
      <c r="Q1137" s="5"/>
      <c r="R1137" s="5"/>
      <c r="S1137" s="6"/>
      <c r="T1137" s="4" t="str">
        <f>VLOOKUP(Table1[[#This Row],[Province_Number]],WikiTable[],3)</f>
        <v>Africa</v>
      </c>
      <c r="U1137" s="4" t="str">
        <f>VLOOKUP(Table1[[#This Row],[Province_Number]],WikiTable[],4)</f>
        <v>Central Africa / Volta</v>
      </c>
      <c r="V1137" s="4" t="str">
        <f>VLOOKUP(Table1[[#This Row],[Province_Number]],WikiTable[],12)</f>
        <v>Timbuktu</v>
      </c>
      <c r="W1137" s="7" t="str">
        <f>VLOOKUP(Table1[[#This Row],[Province_Number]],WikiTable[],11)</f>
        <v>Ivory</v>
      </c>
      <c r="X1137" s="4" t="str">
        <f>VLOOKUP(Table1[[#This Row],[Province_Number]],base[],3)</f>
        <v>MSI</v>
      </c>
      <c r="Y1137" s="7">
        <f>VLOOKUP(Table1[[#This Row],[Province_Number]],base[],11)</f>
        <v>1</v>
      </c>
      <c r="Z1137" s="7">
        <f>VLOOKUP(Table1[[#This Row],[Province_Number]],base[],12)</f>
        <v>1</v>
      </c>
      <c r="AA1137" s="7">
        <f>VLOOKUP(Table1[[#This Row],[Province_Number]],base[],13)</f>
        <v>1</v>
      </c>
      <c r="AB1137" s="7" t="str">
        <f>VLOOKUP(Table1[[#This Row],[Province_Number]],base[],14)</f>
        <v>Bilanga</v>
      </c>
      <c r="AC1137" s="7">
        <f>VLOOKUP(Table1[[#This Row],[Province_Number]],base[],15)</f>
        <v>0</v>
      </c>
    </row>
    <row r="1138" spans="1:29" ht="16.5" hidden="1" thickTop="1" thickBot="1" x14ac:dyDescent="0.3">
      <c r="A1138">
        <v>1137</v>
      </c>
      <c r="B1138" t="s">
        <v>103</v>
      </c>
      <c r="C1138" s="5" t="s">
        <v>79</v>
      </c>
      <c r="D1138" s="5" t="s">
        <v>79</v>
      </c>
      <c r="E1138" s="5" t="s">
        <v>79</v>
      </c>
      <c r="F1138" s="5" t="s">
        <v>80</v>
      </c>
      <c r="G1138" s="5" t="s">
        <v>15</v>
      </c>
      <c r="H1138" s="5">
        <v>2000</v>
      </c>
      <c r="I1138" s="5" t="s">
        <v>4207</v>
      </c>
      <c r="J1138" s="5" t="s">
        <v>16</v>
      </c>
      <c r="K1138" s="5"/>
      <c r="L1138" s="5">
        <v>3</v>
      </c>
      <c r="M1138" s="5">
        <v>3</v>
      </c>
      <c r="N1138" s="5">
        <v>6</v>
      </c>
      <c r="O1138" s="5"/>
      <c r="P1138" s="5"/>
      <c r="Q1138" s="5"/>
      <c r="R1138" s="5"/>
      <c r="S1138" s="6"/>
      <c r="T1138" s="4" t="str">
        <f>VLOOKUP(Table1[[#This Row],[Province_Number]],WikiTable[],3)</f>
        <v>Africa</v>
      </c>
      <c r="U1138" s="4" t="str">
        <f>VLOOKUP(Table1[[#This Row],[Province_Number]],WikiTable[],4)</f>
        <v>Central Africa / Volta</v>
      </c>
      <c r="V1138" s="4" t="str">
        <f>VLOOKUP(Table1[[#This Row],[Province_Number]],WikiTable[],12)</f>
        <v>Timbuktu</v>
      </c>
      <c r="W1138" s="7" t="str">
        <f>VLOOKUP(Table1[[#This Row],[Province_Number]],WikiTable[],11)</f>
        <v>Grain</v>
      </c>
      <c r="X1138" s="4" t="str">
        <f>VLOOKUP(Table1[[#This Row],[Province_Number]],base[],3)</f>
        <v>MSI</v>
      </c>
      <c r="Y1138" s="7">
        <f>VLOOKUP(Table1[[#This Row],[Province_Number]],base[],11)</f>
        <v>3</v>
      </c>
      <c r="Z1138" s="7">
        <f>VLOOKUP(Table1[[#This Row],[Province_Number]],base[],12)</f>
        <v>3</v>
      </c>
      <c r="AA1138" s="7">
        <f>VLOOKUP(Table1[[#This Row],[Province_Number]],base[],13)</f>
        <v>3</v>
      </c>
      <c r="AB1138" s="7" t="str">
        <f>VLOOKUP(Table1[[#This Row],[Province_Number]],base[],14)</f>
        <v>Wagadugu</v>
      </c>
      <c r="AC1138" s="7">
        <f>VLOOKUP(Table1[[#This Row],[Province_Number]],base[],15)</f>
        <v>0</v>
      </c>
    </row>
    <row r="1139" spans="1:29" ht="16.5" hidden="1" thickTop="1" thickBot="1" x14ac:dyDescent="0.3">
      <c r="A1139">
        <v>1138</v>
      </c>
      <c r="B1139" t="s">
        <v>3022</v>
      </c>
      <c r="C1139" s="5"/>
      <c r="D1139" s="5"/>
      <c r="E1139" s="5"/>
      <c r="F1139" s="5"/>
      <c r="G1139" s="5"/>
      <c r="H1139" s="5"/>
      <c r="I1139" s="5" t="s">
        <v>4207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6"/>
      <c r="T1139" s="7" t="str">
        <f>VLOOKUP(Table1[[#This Row],[Province_Number]],WikiTable[],3)</f>
        <v>Africa</v>
      </c>
      <c r="U1139" s="7" t="str">
        <f>VLOOKUP(Table1[[#This Row],[Province_Number]],WikiTable[],4)</f>
        <v>Central Africa / Ashanti region / Volta</v>
      </c>
      <c r="V1139" s="7" t="str">
        <f>VLOOKUP(Table1[[#This Row],[Province_Number]],WikiTable[],12)</f>
        <v>Timbuktu</v>
      </c>
      <c r="W1139" s="7" t="str">
        <f>VLOOKUP(Table1[[#This Row],[Province_Number]],WikiTable[],11)</f>
        <v>Gold</v>
      </c>
      <c r="X1139" s="7" t="str">
        <f>VLOOKUP(Table1[[#This Row],[Province_Number]],base[],3)</f>
        <v>ASH</v>
      </c>
      <c r="Y1139" s="7">
        <f>VLOOKUP(Table1[[#This Row],[Province_Number]],base[],11)</f>
        <v>4</v>
      </c>
      <c r="Z1139" s="7">
        <f>VLOOKUP(Table1[[#This Row],[Province_Number]],base[],12)</f>
        <v>4</v>
      </c>
      <c r="AA1139" s="7">
        <f>VLOOKUP(Table1[[#This Row],[Province_Number]],base[],13)</f>
        <v>1</v>
      </c>
      <c r="AB1139" s="7" t="str">
        <f>VLOOKUP(Table1[[#This Row],[Province_Number]],base[],14)</f>
        <v>Akyem Kotoko</v>
      </c>
      <c r="AC1139" s="7">
        <f>VLOOKUP(Table1[[#This Row],[Province_Number]],base[],15)</f>
        <v>0</v>
      </c>
    </row>
    <row r="1140" spans="1:29" ht="16.5" hidden="1" thickTop="1" thickBot="1" x14ac:dyDescent="0.3">
      <c r="A1140">
        <v>1139</v>
      </c>
      <c r="B1140" t="s">
        <v>3024</v>
      </c>
      <c r="C1140" s="5"/>
      <c r="D1140" s="5"/>
      <c r="E1140" s="5"/>
      <c r="F1140" s="5"/>
      <c r="G1140" s="5"/>
      <c r="H1140" s="5"/>
      <c r="I1140" s="5" t="s">
        <v>4207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6"/>
      <c r="T1140" s="7" t="str">
        <f>VLOOKUP(Table1[[#This Row],[Province_Number]],WikiTable[],3)</f>
        <v>Africa</v>
      </c>
      <c r="U1140" s="7" t="str">
        <f>VLOOKUP(Table1[[#This Row],[Province_Number]],WikiTable[],4)</f>
        <v>Central Africa / West African Coast / Volta</v>
      </c>
      <c r="V1140" s="7" t="str">
        <f>VLOOKUP(Table1[[#This Row],[Province_Number]],WikiTable[],12)</f>
        <v>Ivory Coast</v>
      </c>
      <c r="W1140" s="7" t="str">
        <f>VLOOKUP(Table1[[#This Row],[Province_Number]],WikiTable[],11)</f>
        <v>Unknown</v>
      </c>
      <c r="X1140" s="7">
        <f>VLOOKUP(Table1[[#This Row],[Province_Number]],base[],3)</f>
        <v>0</v>
      </c>
      <c r="Y1140" s="7">
        <f>VLOOKUP(Table1[[#This Row],[Province_Number]],base[],11)</f>
        <v>2</v>
      </c>
      <c r="Z1140" s="7">
        <f>VLOOKUP(Table1[[#This Row],[Province_Number]],base[],12)</f>
        <v>2</v>
      </c>
      <c r="AA1140" s="7">
        <f>VLOOKUP(Table1[[#This Row],[Province_Number]],base[],13)</f>
        <v>1</v>
      </c>
      <c r="AB1140" s="7" t="str">
        <f>VLOOKUP(Table1[[#This Row],[Province_Number]],base[],14)</f>
        <v>Accra</v>
      </c>
      <c r="AC1140" s="7">
        <f>VLOOKUP(Table1[[#This Row],[Province_Number]],base[],15)</f>
        <v>0</v>
      </c>
    </row>
    <row r="1141" spans="1:29" ht="16.5" hidden="1" thickTop="1" thickBot="1" x14ac:dyDescent="0.3">
      <c r="A1141">
        <v>1140</v>
      </c>
      <c r="B1141" t="s">
        <v>3026</v>
      </c>
      <c r="C1141" s="5"/>
      <c r="D1141" s="5"/>
      <c r="E1141" s="5"/>
      <c r="F1141" s="5"/>
      <c r="G1141" s="5"/>
      <c r="H1141" s="5"/>
      <c r="I1141" s="5" t="s">
        <v>4207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6"/>
      <c r="T1141" s="7" t="str">
        <f>VLOOKUP(Table1[[#This Row],[Province_Number]],WikiTable[],3)</f>
        <v>Africa</v>
      </c>
      <c r="U1141" s="7" t="str">
        <f>VLOOKUP(Table1[[#This Row],[Province_Number]],WikiTable[],4)</f>
        <v>Central Africa / Lower Niger</v>
      </c>
      <c r="V1141" s="7" t="str">
        <f>VLOOKUP(Table1[[#This Row],[Province_Number]],WikiTable[],12)</f>
        <v>Timbuktu</v>
      </c>
      <c r="W1141" s="7" t="str">
        <f>VLOOKUP(Table1[[#This Row],[Province_Number]],WikiTable[],11)</f>
        <v>Slaves</v>
      </c>
      <c r="X1141" s="7" t="str">
        <f>VLOOKUP(Table1[[#This Row],[Province_Number]],base[],3)</f>
        <v>DAH #Early kingdom of Allada/Ardra</v>
      </c>
      <c r="Y1141" s="7">
        <f>VLOOKUP(Table1[[#This Row],[Province_Number]],base[],11)</f>
        <v>1</v>
      </c>
      <c r="Z1141" s="7">
        <f>VLOOKUP(Table1[[#This Row],[Province_Number]],base[],12)</f>
        <v>1</v>
      </c>
      <c r="AA1141" s="7">
        <f>VLOOKUP(Table1[[#This Row],[Province_Number]],base[],13)</f>
        <v>1</v>
      </c>
      <c r="AB1141" s="7" t="str">
        <f>VLOOKUP(Table1[[#This Row],[Province_Number]],base[],14)</f>
        <v>Allada</v>
      </c>
      <c r="AC1141" s="7">
        <f>VLOOKUP(Table1[[#This Row],[Province_Number]],base[],15)</f>
        <v>0</v>
      </c>
    </row>
    <row r="1142" spans="1:29" ht="16.5" hidden="1" thickTop="1" thickBot="1" x14ac:dyDescent="0.3">
      <c r="A1142">
        <v>1141</v>
      </c>
      <c r="B1142" t="s">
        <v>3030</v>
      </c>
      <c r="C1142" s="5"/>
      <c r="D1142" s="5"/>
      <c r="E1142" s="5"/>
      <c r="F1142" s="5"/>
      <c r="G1142" s="5"/>
      <c r="H1142" s="5"/>
      <c r="I1142" s="5" t="s">
        <v>4207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6"/>
      <c r="T1142" s="7" t="str">
        <f>VLOOKUP(Table1[[#This Row],[Province_Number]],WikiTable[],3)</f>
        <v>Africa</v>
      </c>
      <c r="U1142" s="7" t="str">
        <f>VLOOKUP(Table1[[#This Row],[Province_Number]],WikiTable[],4)</f>
        <v>Central Africa / Lower Niger / West African Coast</v>
      </c>
      <c r="V1142" s="7" t="str">
        <f>VLOOKUP(Table1[[#This Row],[Province_Number]],WikiTable[],12)</f>
        <v>Ivory Coast</v>
      </c>
      <c r="W1142" s="7" t="str">
        <f>VLOOKUP(Table1[[#This Row],[Province_Number]],WikiTable[],11)</f>
        <v>Unknown</v>
      </c>
      <c r="X1142" s="7">
        <f>VLOOKUP(Table1[[#This Row],[Province_Number]],base[],3)</f>
        <v>0</v>
      </c>
      <c r="Y1142" s="7">
        <f>VLOOKUP(Table1[[#This Row],[Province_Number]],base[],11)</f>
        <v>1</v>
      </c>
      <c r="Z1142" s="7">
        <f>VLOOKUP(Table1[[#This Row],[Province_Number]],base[],12)</f>
        <v>1</v>
      </c>
      <c r="AA1142" s="7">
        <f>VLOOKUP(Table1[[#This Row],[Province_Number]],base[],13)</f>
        <v>1</v>
      </c>
      <c r="AB1142" s="7" t="str">
        <f>VLOOKUP(Table1[[#This Row],[Province_Number]],base[],14)</f>
        <v>Whydah</v>
      </c>
      <c r="AC1142" s="7">
        <f>VLOOKUP(Table1[[#This Row],[Province_Number]],base[],15)</f>
        <v>0</v>
      </c>
    </row>
    <row r="1143" spans="1:29" ht="16.5" hidden="1" thickTop="1" thickBot="1" x14ac:dyDescent="0.3">
      <c r="A1143">
        <v>1142</v>
      </c>
      <c r="B1143" t="s">
        <v>105</v>
      </c>
      <c r="C1143" s="5" t="s">
        <v>79</v>
      </c>
      <c r="D1143" s="5" t="s">
        <v>79</v>
      </c>
      <c r="E1143" s="5" t="s">
        <v>79</v>
      </c>
      <c r="F1143" s="5" t="s">
        <v>80</v>
      </c>
      <c r="G1143" s="5" t="s">
        <v>56</v>
      </c>
      <c r="H1143" s="5">
        <v>2000</v>
      </c>
      <c r="I1143" s="5" t="s">
        <v>4207</v>
      </c>
      <c r="J1143" s="5" t="s">
        <v>16</v>
      </c>
      <c r="K1143" s="5"/>
      <c r="L1143" s="5">
        <v>3</v>
      </c>
      <c r="M1143" s="5">
        <v>3</v>
      </c>
      <c r="N1143" s="5">
        <v>3</v>
      </c>
      <c r="O1143" s="5"/>
      <c r="P1143" s="5"/>
      <c r="Q1143" s="5"/>
      <c r="R1143" s="5"/>
      <c r="S1143" s="6"/>
      <c r="T1143" s="4" t="str">
        <f>VLOOKUP(Table1[[#This Row],[Province_Number]],WikiTable[],3)</f>
        <v>Africa</v>
      </c>
      <c r="U1143" s="4" t="str">
        <f>VLOOKUP(Table1[[#This Row],[Province_Number]],WikiTable[],4)</f>
        <v>Central Africa / Middle Niger</v>
      </c>
      <c r="V1143" s="4" t="str">
        <f>VLOOKUP(Table1[[#This Row],[Province_Number]],WikiTable[],12)</f>
        <v>Timbuktu</v>
      </c>
      <c r="W1143" s="7" t="str">
        <f>VLOOKUP(Table1[[#This Row],[Province_Number]],WikiTable[],11)</f>
        <v>Grain</v>
      </c>
      <c r="X1143" s="4" t="str">
        <f>VLOOKUP(Table1[[#This Row],[Province_Number]],base[],3)</f>
        <v>SON</v>
      </c>
      <c r="Y1143" s="7">
        <f>VLOOKUP(Table1[[#This Row],[Province_Number]],base[],11)</f>
        <v>3</v>
      </c>
      <c r="Z1143" s="7">
        <f>VLOOKUP(Table1[[#This Row],[Province_Number]],base[],12)</f>
        <v>3</v>
      </c>
      <c r="AA1143" s="7">
        <f>VLOOKUP(Table1[[#This Row],[Province_Number]],base[],13)</f>
        <v>1</v>
      </c>
      <c r="AB1143" s="7" t="str">
        <f>VLOOKUP(Table1[[#This Row],[Province_Number]],base[],14)</f>
        <v>Lulama</v>
      </c>
      <c r="AC1143" s="7">
        <f>VLOOKUP(Table1[[#This Row],[Province_Number]],base[],15)</f>
        <v>0</v>
      </c>
    </row>
    <row r="1144" spans="1:29" ht="16.5" hidden="1" thickTop="1" thickBot="1" x14ac:dyDescent="0.3">
      <c r="A1144">
        <v>1143</v>
      </c>
      <c r="B1144" t="s">
        <v>3032</v>
      </c>
      <c r="C1144" s="5"/>
      <c r="D1144" s="5"/>
      <c r="E1144" s="5"/>
      <c r="F1144" s="5"/>
      <c r="G1144" s="5"/>
      <c r="H1144" s="5"/>
      <c r="I1144" s="5" t="s">
        <v>4207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6"/>
      <c r="T1144" s="7" t="str">
        <f>VLOOKUP(Table1[[#This Row],[Province_Number]],WikiTable[],3)</f>
        <v>Africa</v>
      </c>
      <c r="U1144" s="7" t="str">
        <f>VLOOKUP(Table1[[#This Row],[Province_Number]],WikiTable[],4)</f>
        <v>Central Africa / Lower Niger</v>
      </c>
      <c r="V1144" s="7" t="str">
        <f>VLOOKUP(Table1[[#This Row],[Province_Number]],WikiTable[],12)</f>
        <v>Katsina</v>
      </c>
      <c r="W1144" s="7" t="str">
        <f>VLOOKUP(Table1[[#This Row],[Province_Number]],WikiTable[],11)</f>
        <v>Grain</v>
      </c>
      <c r="X1144" s="7" t="str">
        <f>VLOOKUP(Table1[[#This Row],[Province_Number]],base[],3)</f>
        <v>MSI</v>
      </c>
      <c r="Y1144" s="7">
        <f>VLOOKUP(Table1[[#This Row],[Province_Number]],base[],11)</f>
        <v>1</v>
      </c>
      <c r="Z1144" s="7">
        <f>VLOOKUP(Table1[[#This Row],[Province_Number]],base[],12)</f>
        <v>1</v>
      </c>
      <c r="AA1144" s="7">
        <f>VLOOKUP(Table1[[#This Row],[Province_Number]],base[],13)</f>
        <v>1</v>
      </c>
      <c r="AB1144" s="7" t="str">
        <f>VLOOKUP(Table1[[#This Row],[Province_Number]],base[],14)</f>
        <v>Bussa</v>
      </c>
      <c r="AC1144" s="7">
        <f>VLOOKUP(Table1[[#This Row],[Province_Number]],base[],15)</f>
        <v>0</v>
      </c>
    </row>
    <row r="1145" spans="1:29" ht="16.5" hidden="1" thickTop="1" thickBot="1" x14ac:dyDescent="0.3">
      <c r="A1145">
        <v>1144</v>
      </c>
      <c r="B1145" t="s">
        <v>3035</v>
      </c>
      <c r="C1145" s="5"/>
      <c r="D1145" s="5"/>
      <c r="E1145" s="5"/>
      <c r="F1145" s="5"/>
      <c r="G1145" s="5"/>
      <c r="H1145" s="5"/>
      <c r="I1145" s="5" t="s">
        <v>4207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6"/>
      <c r="T1145" s="7" t="str">
        <f>VLOOKUP(Table1[[#This Row],[Province_Number]],WikiTable[],3)</f>
        <v>Africa</v>
      </c>
      <c r="U1145" s="7" t="str">
        <f>VLOOKUP(Table1[[#This Row],[Province_Number]],WikiTable[],4)</f>
        <v>Central Africa / Lower Niger</v>
      </c>
      <c r="V1145" s="7" t="str">
        <f>VLOOKUP(Table1[[#This Row],[Province_Number]],WikiTable[],12)</f>
        <v>Katsina</v>
      </c>
      <c r="W1145" s="7" t="str">
        <f>VLOOKUP(Table1[[#This Row],[Province_Number]],WikiTable[],11)</f>
        <v>Grain</v>
      </c>
      <c r="X1145" s="7" t="str">
        <f>VLOOKUP(Table1[[#This Row],[Province_Number]],base[],3)</f>
        <v>OYO</v>
      </c>
      <c r="Y1145" s="7">
        <f>VLOOKUP(Table1[[#This Row],[Province_Number]],base[],11)</f>
        <v>3</v>
      </c>
      <c r="Z1145" s="7">
        <f>VLOOKUP(Table1[[#This Row],[Province_Number]],base[],12)</f>
        <v>3</v>
      </c>
      <c r="AA1145" s="7">
        <f>VLOOKUP(Table1[[#This Row],[Province_Number]],base[],13)</f>
        <v>1</v>
      </c>
      <c r="AB1145" s="7" t="str">
        <f>VLOOKUP(Table1[[#This Row],[Province_Number]],base[],14)</f>
        <v>Oyo</v>
      </c>
      <c r="AC1145" s="7">
        <f>VLOOKUP(Table1[[#This Row],[Province_Number]],base[],15)</f>
        <v>0</v>
      </c>
    </row>
    <row r="1146" spans="1:29" ht="16.5" hidden="1" thickTop="1" thickBot="1" x14ac:dyDescent="0.3">
      <c r="A1146">
        <v>1145</v>
      </c>
      <c r="B1146" t="s">
        <v>3036</v>
      </c>
      <c r="C1146" s="5"/>
      <c r="D1146" s="5"/>
      <c r="E1146" s="5"/>
      <c r="F1146" s="5"/>
      <c r="G1146" s="5"/>
      <c r="H1146" s="5"/>
      <c r="I1146" s="5" t="s">
        <v>4207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6"/>
      <c r="T1146" s="7" t="str">
        <f>VLOOKUP(Table1[[#This Row],[Province_Number]],WikiTable[],3)</f>
        <v>Africa</v>
      </c>
      <c r="U1146" s="7" t="str">
        <f>VLOOKUP(Table1[[#This Row],[Province_Number]],WikiTable[],4)</f>
        <v>Central Africa / Lower Niger</v>
      </c>
      <c r="V1146" s="7" t="str">
        <f>VLOOKUP(Table1[[#This Row],[Province_Number]],WikiTable[],12)</f>
        <v>Katsina</v>
      </c>
      <c r="W1146" s="7" t="str">
        <f>VLOOKUP(Table1[[#This Row],[Province_Number]],WikiTable[],11)</f>
        <v>Coffee</v>
      </c>
      <c r="X1146" s="7" t="str">
        <f>VLOOKUP(Table1[[#This Row],[Province_Number]],base[],3)</f>
        <v>NUP</v>
      </c>
      <c r="Y1146" s="7">
        <f>VLOOKUP(Table1[[#This Row],[Province_Number]],base[],11)</f>
        <v>2</v>
      </c>
      <c r="Z1146" s="7">
        <f>VLOOKUP(Table1[[#This Row],[Province_Number]],base[],12)</f>
        <v>2</v>
      </c>
      <c r="AA1146" s="7">
        <f>VLOOKUP(Table1[[#This Row],[Province_Number]],base[],13)</f>
        <v>2</v>
      </c>
      <c r="AB1146" s="7" t="str">
        <f>VLOOKUP(Table1[[#This Row],[Province_Number]],base[],14)</f>
        <v>Nupe</v>
      </c>
      <c r="AC1146" s="7">
        <f>VLOOKUP(Table1[[#This Row],[Province_Number]],base[],15)</f>
        <v>0</v>
      </c>
    </row>
    <row r="1147" spans="1:29" ht="16.5" hidden="1" thickTop="1" thickBot="1" x14ac:dyDescent="0.3">
      <c r="A1147">
        <v>1146</v>
      </c>
      <c r="B1147" t="s">
        <v>3037</v>
      </c>
      <c r="C1147" s="5"/>
      <c r="D1147" s="5"/>
      <c r="E1147" s="5"/>
      <c r="F1147" s="5"/>
      <c r="G1147" s="5"/>
      <c r="H1147" s="5"/>
      <c r="I1147" s="5" t="s">
        <v>4207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6"/>
      <c r="T1147" s="7" t="str">
        <f>VLOOKUP(Table1[[#This Row],[Province_Number]],WikiTable[],3)</f>
        <v>Africa</v>
      </c>
      <c r="U1147" s="7" t="str">
        <f>VLOOKUP(Table1[[#This Row],[Province_Number]],WikiTable[],4)</f>
        <v>Central Africa / Lower Niger</v>
      </c>
      <c r="V1147" s="7" t="str">
        <f>VLOOKUP(Table1[[#This Row],[Province_Number]],WikiTable[],12)</f>
        <v>Katsina</v>
      </c>
      <c r="W1147" s="7" t="str">
        <f>VLOOKUP(Table1[[#This Row],[Province_Number]],WikiTable[],11)</f>
        <v>Coffee</v>
      </c>
      <c r="X1147" s="7" t="str">
        <f>VLOOKUP(Table1[[#This Row],[Province_Number]],base[],3)</f>
        <v>OYO</v>
      </c>
      <c r="Y1147" s="7">
        <f>VLOOKUP(Table1[[#This Row],[Province_Number]],base[],11)</f>
        <v>1</v>
      </c>
      <c r="Z1147" s="7">
        <f>VLOOKUP(Table1[[#This Row],[Province_Number]],base[],12)</f>
        <v>1</v>
      </c>
      <c r="AA1147" s="7">
        <f>VLOOKUP(Table1[[#This Row],[Province_Number]],base[],13)</f>
        <v>1</v>
      </c>
      <c r="AB1147" s="7" t="str">
        <f>VLOOKUP(Table1[[#This Row],[Province_Number]],base[],14)</f>
        <v>Ife Ile</v>
      </c>
      <c r="AC1147" s="7">
        <f>VLOOKUP(Table1[[#This Row],[Province_Number]],base[],15)</f>
        <v>0</v>
      </c>
    </row>
    <row r="1148" spans="1:29" ht="16.5" hidden="1" thickTop="1" thickBot="1" x14ac:dyDescent="0.3">
      <c r="A1148">
        <v>1147</v>
      </c>
      <c r="B1148" t="s">
        <v>3038</v>
      </c>
      <c r="C1148" s="5"/>
      <c r="D1148" s="5"/>
      <c r="E1148" s="5"/>
      <c r="F1148" s="5"/>
      <c r="G1148" s="5"/>
      <c r="H1148" s="5"/>
      <c r="I1148" s="5" t="s">
        <v>4207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6"/>
      <c r="T1148" s="7" t="str">
        <f>VLOOKUP(Table1[[#This Row],[Province_Number]],WikiTable[],3)</f>
        <v>Africa</v>
      </c>
      <c r="U1148" s="7" t="str">
        <f>VLOOKUP(Table1[[#This Row],[Province_Number]],WikiTable[],4)</f>
        <v>Central Africa / Lower Niger / West African Coast</v>
      </c>
      <c r="V1148" s="7" t="str">
        <f>VLOOKUP(Table1[[#This Row],[Province_Number]],WikiTable[],12)</f>
        <v>Ivory Coast</v>
      </c>
      <c r="W1148" s="7" t="str">
        <f>VLOOKUP(Table1[[#This Row],[Province_Number]],WikiTable[],11)</f>
        <v>Ivory</v>
      </c>
      <c r="X1148" s="7" t="str">
        <f>VLOOKUP(Table1[[#This Row],[Province_Number]],base[],3)</f>
        <v>BEN</v>
      </c>
      <c r="Y1148" s="7">
        <f>VLOOKUP(Table1[[#This Row],[Province_Number]],base[],11)</f>
        <v>4</v>
      </c>
      <c r="Z1148" s="7">
        <f>VLOOKUP(Table1[[#This Row],[Province_Number]],base[],12)</f>
        <v>4</v>
      </c>
      <c r="AA1148" s="7">
        <f>VLOOKUP(Table1[[#This Row],[Province_Number]],base[],13)</f>
        <v>3</v>
      </c>
      <c r="AB1148" s="7" t="str">
        <f>VLOOKUP(Table1[[#This Row],[Province_Number]],base[],14)</f>
        <v>Oredo</v>
      </c>
      <c r="AC1148" s="7">
        <f>VLOOKUP(Table1[[#This Row],[Province_Number]],base[],15)</f>
        <v>0</v>
      </c>
    </row>
    <row r="1149" spans="1:29" ht="16.5" hidden="1" thickTop="1" thickBot="1" x14ac:dyDescent="0.3">
      <c r="A1149">
        <v>1148</v>
      </c>
      <c r="B1149" t="s">
        <v>3040</v>
      </c>
      <c r="C1149" s="5"/>
      <c r="D1149" s="5"/>
      <c r="E1149" s="5"/>
      <c r="F1149" s="5"/>
      <c r="G1149" s="5"/>
      <c r="H1149" s="5"/>
      <c r="I1149" s="5" t="s">
        <v>4207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6"/>
      <c r="T1149" s="7" t="str">
        <f>VLOOKUP(Table1[[#This Row],[Province_Number]],WikiTable[],3)</f>
        <v>Africa</v>
      </c>
      <c r="U1149" s="7" t="str">
        <f>VLOOKUP(Table1[[#This Row],[Province_Number]],WikiTable[],4)</f>
        <v>Central Africa / Hausaland</v>
      </c>
      <c r="V1149" s="7" t="str">
        <f>VLOOKUP(Table1[[#This Row],[Province_Number]],WikiTable[],12)</f>
        <v>Katsina</v>
      </c>
      <c r="W1149" s="7" t="str">
        <f>VLOOKUP(Table1[[#This Row],[Province_Number]],WikiTable[],11)</f>
        <v>Iron</v>
      </c>
      <c r="X1149" s="7" t="str">
        <f>VLOOKUP(Table1[[#This Row],[Province_Number]],base[],3)</f>
        <v>KTS</v>
      </c>
      <c r="Y1149" s="7">
        <f>VLOOKUP(Table1[[#This Row],[Province_Number]],base[],11)</f>
        <v>3</v>
      </c>
      <c r="Z1149" s="7">
        <f>VLOOKUP(Table1[[#This Row],[Province_Number]],base[],12)</f>
        <v>3</v>
      </c>
      <c r="AA1149" s="7">
        <f>VLOOKUP(Table1[[#This Row],[Province_Number]],base[],13)</f>
        <v>3</v>
      </c>
      <c r="AB1149" s="7" t="str">
        <f>VLOOKUP(Table1[[#This Row],[Province_Number]],base[],14)</f>
        <v>Birnin Lalle</v>
      </c>
      <c r="AC1149" s="7">
        <f>VLOOKUP(Table1[[#This Row],[Province_Number]],base[],15)</f>
        <v>0</v>
      </c>
    </row>
    <row r="1150" spans="1:29" ht="16.5" hidden="1" thickTop="1" thickBot="1" x14ac:dyDescent="0.3">
      <c r="A1150">
        <v>1149</v>
      </c>
      <c r="B1150" t="s">
        <v>3034</v>
      </c>
      <c r="C1150" s="5"/>
      <c r="D1150" s="5"/>
      <c r="E1150" s="5"/>
      <c r="F1150" s="5"/>
      <c r="G1150" s="5"/>
      <c r="H1150" s="5"/>
      <c r="I1150" s="5" t="s">
        <v>4207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6"/>
      <c r="T1150" s="7" t="str">
        <f>VLOOKUP(Table1[[#This Row],[Province_Number]],WikiTable[],3)</f>
        <v>Africa</v>
      </c>
      <c r="U1150" s="7" t="str">
        <f>VLOOKUP(Table1[[#This Row],[Province_Number]],WikiTable[],4)</f>
        <v>Central Africa / Hausaland</v>
      </c>
      <c r="V1150" s="7" t="str">
        <f>VLOOKUP(Table1[[#This Row],[Province_Number]],WikiTable[],12)</f>
        <v>Katsina</v>
      </c>
      <c r="W1150" s="7" t="str">
        <f>VLOOKUP(Table1[[#This Row],[Province_Number]],WikiTable[],11)</f>
        <v>Cloth</v>
      </c>
      <c r="X1150" s="7" t="str">
        <f>VLOOKUP(Table1[[#This Row],[Province_Number]],base[],3)</f>
        <v>KTS</v>
      </c>
      <c r="Y1150" s="7">
        <f>VLOOKUP(Table1[[#This Row],[Province_Number]],base[],11)</f>
        <v>6</v>
      </c>
      <c r="Z1150" s="7">
        <f>VLOOKUP(Table1[[#This Row],[Province_Number]],base[],12)</f>
        <v>6</v>
      </c>
      <c r="AA1150" s="7">
        <f>VLOOKUP(Table1[[#This Row],[Province_Number]],base[],13)</f>
        <v>3</v>
      </c>
      <c r="AB1150" s="7" t="str">
        <f>VLOOKUP(Table1[[#This Row],[Province_Number]],base[],14)</f>
        <v>Katsina</v>
      </c>
      <c r="AC1150" s="7">
        <f>VLOOKUP(Table1[[#This Row],[Province_Number]],base[],15)</f>
        <v>0</v>
      </c>
    </row>
    <row r="1151" spans="1:29" ht="16.5" hidden="1" thickTop="1" thickBot="1" x14ac:dyDescent="0.3">
      <c r="A1151">
        <v>1150</v>
      </c>
      <c r="B1151" t="s">
        <v>3043</v>
      </c>
      <c r="C1151" s="5"/>
      <c r="D1151" s="5"/>
      <c r="E1151" s="5"/>
      <c r="F1151" s="5"/>
      <c r="G1151" s="5"/>
      <c r="H1151" s="5"/>
      <c r="I1151" s="5" t="s">
        <v>4207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6"/>
      <c r="T1151" s="7" t="str">
        <f>VLOOKUP(Table1[[#This Row],[Province_Number]],WikiTable[],3)</f>
        <v>Africa</v>
      </c>
      <c r="U1151" s="7" t="str">
        <f>VLOOKUP(Table1[[#This Row],[Province_Number]],WikiTable[],4)</f>
        <v>Central Africa / Hausaland</v>
      </c>
      <c r="V1151" s="7" t="str">
        <f>VLOOKUP(Table1[[#This Row],[Province_Number]],WikiTable[],12)</f>
        <v>Katsina</v>
      </c>
      <c r="W1151" s="7" t="str">
        <f>VLOOKUP(Table1[[#This Row],[Province_Number]],WikiTable[],11)</f>
        <v>Grain</v>
      </c>
      <c r="X1151" s="7" t="str">
        <f>VLOOKUP(Table1[[#This Row],[Province_Number]],base[],3)</f>
        <v>ZZZ</v>
      </c>
      <c r="Y1151" s="7">
        <f>VLOOKUP(Table1[[#This Row],[Province_Number]],base[],11)</f>
        <v>3</v>
      </c>
      <c r="Z1151" s="7">
        <f>VLOOKUP(Table1[[#This Row],[Province_Number]],base[],12)</f>
        <v>3</v>
      </c>
      <c r="AA1151" s="7">
        <f>VLOOKUP(Table1[[#This Row],[Province_Number]],base[],13)</f>
        <v>1</v>
      </c>
      <c r="AB1151" s="7" t="str">
        <f>VLOOKUP(Table1[[#This Row],[Province_Number]],base[],14)</f>
        <v>Dutsi</v>
      </c>
      <c r="AC1151" s="7">
        <f>VLOOKUP(Table1[[#This Row],[Province_Number]],base[],15)</f>
        <v>0</v>
      </c>
    </row>
    <row r="1152" spans="1:29" ht="16.5" hidden="1" thickTop="1" thickBot="1" x14ac:dyDescent="0.3">
      <c r="A1152">
        <v>1151</v>
      </c>
      <c r="B1152" t="s">
        <v>3045</v>
      </c>
      <c r="C1152" s="5"/>
      <c r="D1152" s="5"/>
      <c r="E1152" s="5"/>
      <c r="F1152" s="5"/>
      <c r="G1152" s="5"/>
      <c r="H1152" s="5"/>
      <c r="I1152" s="5" t="s">
        <v>4207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6"/>
      <c r="T1152" s="7" t="str">
        <f>VLOOKUP(Table1[[#This Row],[Province_Number]],WikiTable[],3)</f>
        <v>Africa</v>
      </c>
      <c r="U1152" s="7" t="str">
        <f>VLOOKUP(Table1[[#This Row],[Province_Number]],WikiTable[],4)</f>
        <v>Central Africa / Lower Niger / West African Coast</v>
      </c>
      <c r="V1152" s="7" t="str">
        <f>VLOOKUP(Table1[[#This Row],[Province_Number]],WikiTable[],12)</f>
        <v>Ivory Coast</v>
      </c>
      <c r="W1152" s="7" t="str">
        <f>VLOOKUP(Table1[[#This Row],[Province_Number]],WikiTable[],11)</f>
        <v>Slaves</v>
      </c>
      <c r="X1152" s="7">
        <f>VLOOKUP(Table1[[#This Row],[Province_Number]],base[],3)</f>
        <v>0</v>
      </c>
      <c r="Y1152" s="7">
        <f>VLOOKUP(Table1[[#This Row],[Province_Number]],base[],11)</f>
        <v>1</v>
      </c>
      <c r="Z1152" s="7">
        <f>VLOOKUP(Table1[[#This Row],[Province_Number]],base[],12)</f>
        <v>1</v>
      </c>
      <c r="AA1152" s="7">
        <f>VLOOKUP(Table1[[#This Row],[Province_Number]],base[],13)</f>
        <v>2</v>
      </c>
      <c r="AB1152" s="7" t="str">
        <f>VLOOKUP(Table1[[#This Row],[Province_Number]],base[],14)</f>
        <v>Bonny</v>
      </c>
      <c r="AC1152" s="7">
        <f>VLOOKUP(Table1[[#This Row],[Province_Number]],base[],15)</f>
        <v>0</v>
      </c>
    </row>
    <row r="1153" spans="1:29" ht="16.5" hidden="1" thickTop="1" thickBot="1" x14ac:dyDescent="0.3">
      <c r="A1153">
        <v>1152</v>
      </c>
      <c r="B1153" t="s">
        <v>3046</v>
      </c>
      <c r="C1153" s="5"/>
      <c r="D1153" s="5"/>
      <c r="E1153" s="5"/>
      <c r="F1153" s="5"/>
      <c r="G1153" s="5"/>
      <c r="H1153" s="5"/>
      <c r="I1153" s="5" t="s">
        <v>4207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6"/>
      <c r="T1153" s="7" t="str">
        <f>VLOOKUP(Table1[[#This Row],[Province_Number]],WikiTable[],3)</f>
        <v>Africa</v>
      </c>
      <c r="U1153" s="7" t="str">
        <f>VLOOKUP(Table1[[#This Row],[Province_Number]],WikiTable[],4)</f>
        <v>Central Africa / Lower Niger</v>
      </c>
      <c r="V1153" s="7" t="str">
        <f>VLOOKUP(Table1[[#This Row],[Province_Number]],WikiTable[],12)</f>
        <v>Katsina</v>
      </c>
      <c r="W1153" s="7" t="str">
        <f>VLOOKUP(Table1[[#This Row],[Province_Number]],WikiTable[],11)</f>
        <v>Ivory</v>
      </c>
      <c r="X1153" s="7" t="str">
        <f>VLOOKUP(Table1[[#This Row],[Province_Number]],base[],3)</f>
        <v>NUP</v>
      </c>
      <c r="Y1153" s="7">
        <f>VLOOKUP(Table1[[#This Row],[Province_Number]],base[],11)</f>
        <v>1</v>
      </c>
      <c r="Z1153" s="7">
        <f>VLOOKUP(Table1[[#This Row],[Province_Number]],base[],12)</f>
        <v>1</v>
      </c>
      <c r="AA1153" s="7">
        <f>VLOOKUP(Table1[[#This Row],[Province_Number]],base[],13)</f>
        <v>1</v>
      </c>
      <c r="AB1153" s="7" t="str">
        <f>VLOOKUP(Table1[[#This Row],[Province_Number]],base[],14)</f>
        <v>Idah</v>
      </c>
      <c r="AC1153" s="7">
        <f>VLOOKUP(Table1[[#This Row],[Province_Number]],base[],15)</f>
        <v>0</v>
      </c>
    </row>
    <row r="1154" spans="1:29" ht="16.5" hidden="1" thickTop="1" thickBot="1" x14ac:dyDescent="0.3">
      <c r="A1154">
        <v>1153</v>
      </c>
      <c r="B1154" t="s">
        <v>3047</v>
      </c>
      <c r="C1154" s="5"/>
      <c r="D1154" s="5"/>
      <c r="E1154" s="5"/>
      <c r="F1154" s="5"/>
      <c r="G1154" s="5"/>
      <c r="H1154" s="5"/>
      <c r="I1154" s="5" t="s">
        <v>4207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6"/>
      <c r="T1154" s="7" t="str">
        <f>VLOOKUP(Table1[[#This Row],[Province_Number]],WikiTable[],3)</f>
        <v>Africa</v>
      </c>
      <c r="U1154" s="7" t="str">
        <f>VLOOKUP(Table1[[#This Row],[Province_Number]],WikiTable[],4)</f>
        <v>Central Africa / Lower Niger</v>
      </c>
      <c r="V1154" s="7" t="str">
        <f>VLOOKUP(Table1[[#This Row],[Province_Number]],WikiTable[],12)</f>
        <v>Katsina</v>
      </c>
      <c r="W1154" s="7" t="str">
        <f>VLOOKUP(Table1[[#This Row],[Province_Number]],WikiTable[],11)</f>
        <v>Wool</v>
      </c>
      <c r="X1154" s="7" t="str">
        <f>VLOOKUP(Table1[[#This Row],[Province_Number]],base[],3)</f>
        <v>NUP</v>
      </c>
      <c r="Y1154" s="7">
        <f>VLOOKUP(Table1[[#This Row],[Province_Number]],base[],11)</f>
        <v>1</v>
      </c>
      <c r="Z1154" s="7">
        <f>VLOOKUP(Table1[[#This Row],[Province_Number]],base[],12)</f>
        <v>1</v>
      </c>
      <c r="AA1154" s="7">
        <f>VLOOKUP(Table1[[#This Row],[Province_Number]],base[],13)</f>
        <v>1</v>
      </c>
      <c r="AB1154" s="7" t="str">
        <f>VLOOKUP(Table1[[#This Row],[Province_Number]],base[],14)</f>
        <v>Lafia</v>
      </c>
      <c r="AC1154" s="7">
        <f>VLOOKUP(Table1[[#This Row],[Province_Number]],base[],15)</f>
        <v>0</v>
      </c>
    </row>
    <row r="1155" spans="1:29" ht="16.5" hidden="1" thickTop="1" thickBot="1" x14ac:dyDescent="0.3">
      <c r="A1155">
        <v>1154</v>
      </c>
      <c r="B1155" t="s">
        <v>3044</v>
      </c>
      <c r="C1155" s="5"/>
      <c r="D1155" s="5"/>
      <c r="E1155" s="5"/>
      <c r="F1155" s="5"/>
      <c r="G1155" s="5"/>
      <c r="H1155" s="5"/>
      <c r="I1155" s="5" t="s">
        <v>4207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6"/>
      <c r="T1155" s="7" t="str">
        <f>VLOOKUP(Table1[[#This Row],[Province_Number]],WikiTable[],3)</f>
        <v>Africa</v>
      </c>
      <c r="U1155" s="7" t="str">
        <f>VLOOKUP(Table1[[#This Row],[Province_Number]],WikiTable[],4)</f>
        <v>Central Africa / Hausaland</v>
      </c>
      <c r="V1155" s="7" t="str">
        <f>VLOOKUP(Table1[[#This Row],[Province_Number]],WikiTable[],12)</f>
        <v>Katsina</v>
      </c>
      <c r="W1155" s="7" t="str">
        <f>VLOOKUP(Table1[[#This Row],[Province_Number]],WikiTable[],11)</f>
        <v>Slaves</v>
      </c>
      <c r="X1155" s="7" t="str">
        <f>VLOOKUP(Table1[[#This Row],[Province_Number]],base[],3)</f>
        <v>ZZZ</v>
      </c>
      <c r="Y1155" s="7">
        <f>VLOOKUP(Table1[[#This Row],[Province_Number]],base[],11)</f>
        <v>3</v>
      </c>
      <c r="Z1155" s="7">
        <f>VLOOKUP(Table1[[#This Row],[Province_Number]],base[],12)</f>
        <v>3</v>
      </c>
      <c r="AA1155" s="7">
        <f>VLOOKUP(Table1[[#This Row],[Province_Number]],base[],13)</f>
        <v>3</v>
      </c>
      <c r="AB1155" s="7" t="str">
        <f>VLOOKUP(Table1[[#This Row],[Province_Number]],base[],14)</f>
        <v>Turunku</v>
      </c>
      <c r="AC1155" s="7">
        <f>VLOOKUP(Table1[[#This Row],[Province_Number]],base[],15)</f>
        <v>0</v>
      </c>
    </row>
    <row r="1156" spans="1:29" ht="16.5" hidden="1" thickTop="1" thickBot="1" x14ac:dyDescent="0.3">
      <c r="A1156">
        <v>1155</v>
      </c>
      <c r="B1156" t="s">
        <v>3048</v>
      </c>
      <c r="C1156" s="5"/>
      <c r="D1156" s="5"/>
      <c r="E1156" s="5"/>
      <c r="F1156" s="5"/>
      <c r="G1156" s="5"/>
      <c r="H1156" s="5"/>
      <c r="I1156" s="5" t="s">
        <v>4207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6"/>
      <c r="T1156" s="7" t="str">
        <f>VLOOKUP(Table1[[#This Row],[Province_Number]],WikiTable[],3)</f>
        <v>Africa</v>
      </c>
      <c r="U1156" s="7" t="str">
        <f>VLOOKUP(Table1[[#This Row],[Province_Number]],WikiTable[],4)</f>
        <v>Central Africa / Hausaland</v>
      </c>
      <c r="V1156" s="7" t="str">
        <f>VLOOKUP(Table1[[#This Row],[Province_Number]],WikiTable[],12)</f>
        <v>Katsina</v>
      </c>
      <c r="W1156" s="7" t="str">
        <f>VLOOKUP(Table1[[#This Row],[Province_Number]],WikiTable[],11)</f>
        <v>Dyes</v>
      </c>
      <c r="X1156" s="7" t="str">
        <f>VLOOKUP(Table1[[#This Row],[Province_Number]],base[],3)</f>
        <v>KAN</v>
      </c>
      <c r="Y1156" s="7">
        <f>VLOOKUP(Table1[[#This Row],[Province_Number]],base[],11)</f>
        <v>5</v>
      </c>
      <c r="Z1156" s="7">
        <f>VLOOKUP(Table1[[#This Row],[Province_Number]],base[],12)</f>
        <v>5</v>
      </c>
      <c r="AA1156" s="7">
        <f>VLOOKUP(Table1[[#This Row],[Province_Number]],base[],13)</f>
        <v>5</v>
      </c>
      <c r="AB1156" s="7" t="str">
        <f>VLOOKUP(Table1[[#This Row],[Province_Number]],base[],14)</f>
        <v>Kano</v>
      </c>
      <c r="AC1156" s="7">
        <f>VLOOKUP(Table1[[#This Row],[Province_Number]],base[],15)</f>
        <v>0</v>
      </c>
    </row>
    <row r="1157" spans="1:29" ht="16.5" hidden="1" thickTop="1" thickBot="1" x14ac:dyDescent="0.3">
      <c r="A1157">
        <v>1156</v>
      </c>
      <c r="B1157" t="s">
        <v>3049</v>
      </c>
      <c r="C1157" s="5"/>
      <c r="D1157" s="5"/>
      <c r="E1157" s="5"/>
      <c r="F1157" s="5"/>
      <c r="G1157" s="5"/>
      <c r="H1157" s="5"/>
      <c r="I1157" s="5" t="s">
        <v>4207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6"/>
      <c r="T1157" s="7" t="str">
        <f>VLOOKUP(Table1[[#This Row],[Province_Number]],WikiTable[],3)</f>
        <v>Africa</v>
      </c>
      <c r="U1157" s="7" t="str">
        <f>VLOOKUP(Table1[[#This Row],[Province_Number]],WikiTable[],4)</f>
        <v>Central Africa / Southern Sahara</v>
      </c>
      <c r="V1157" s="7" t="str">
        <f>VLOOKUP(Table1[[#This Row],[Province_Number]],WikiTable[],12)</f>
        <v>Katsina</v>
      </c>
      <c r="W1157" s="7" t="str">
        <f>VLOOKUP(Table1[[#This Row],[Province_Number]],WikiTable[],11)</f>
        <v>Wool</v>
      </c>
      <c r="X1157" s="7" t="str">
        <f>VLOOKUP(Table1[[#This Row],[Province_Number]],base[],3)</f>
        <v>AIR</v>
      </c>
      <c r="Y1157" s="7">
        <f>VLOOKUP(Table1[[#This Row],[Province_Number]],base[],11)</f>
        <v>1</v>
      </c>
      <c r="Z1157" s="7">
        <f>VLOOKUP(Table1[[#This Row],[Province_Number]],base[],12)</f>
        <v>1</v>
      </c>
      <c r="AA1157" s="7">
        <f>VLOOKUP(Table1[[#This Row],[Province_Number]],base[],13)</f>
        <v>1</v>
      </c>
      <c r="AB1157" s="7" t="str">
        <f>VLOOKUP(Table1[[#This Row],[Province_Number]],base[],14)</f>
        <v>Mashina</v>
      </c>
      <c r="AC1157" s="7">
        <f>VLOOKUP(Table1[[#This Row],[Province_Number]],base[],15)</f>
        <v>0</v>
      </c>
    </row>
    <row r="1158" spans="1:29" ht="16.5" hidden="1" thickTop="1" thickBot="1" x14ac:dyDescent="0.3">
      <c r="A1158">
        <v>1157</v>
      </c>
      <c r="B1158" t="s">
        <v>3051</v>
      </c>
      <c r="C1158" s="5"/>
      <c r="D1158" s="5"/>
      <c r="E1158" s="5"/>
      <c r="F1158" s="5"/>
      <c r="G1158" s="5"/>
      <c r="H1158" s="5"/>
      <c r="I1158" s="5" t="s">
        <v>4207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6"/>
      <c r="T1158" s="7" t="str">
        <f>VLOOKUP(Table1[[#This Row],[Province_Number]],WikiTable[],3)</f>
        <v>Africa</v>
      </c>
      <c r="U1158" s="7" t="str">
        <f>VLOOKUP(Table1[[#This Row],[Province_Number]],WikiTable[],4)</f>
        <v>Central Africa / Lake Chad</v>
      </c>
      <c r="V1158" s="7" t="str">
        <f>VLOOKUP(Table1[[#This Row],[Province_Number]],WikiTable[],12)</f>
        <v>Katsina</v>
      </c>
      <c r="W1158" s="7" t="str">
        <f>VLOOKUP(Table1[[#This Row],[Province_Number]],WikiTable[],11)</f>
        <v>Grain</v>
      </c>
      <c r="X1158" s="7" t="str">
        <f>VLOOKUP(Table1[[#This Row],[Province_Number]],base[],3)</f>
        <v>KBO</v>
      </c>
      <c r="Y1158" s="7">
        <f>VLOOKUP(Table1[[#This Row],[Province_Number]],base[],11)</f>
        <v>4</v>
      </c>
      <c r="Z1158" s="7">
        <f>VLOOKUP(Table1[[#This Row],[Province_Number]],base[],12)</f>
        <v>4</v>
      </c>
      <c r="AA1158" s="7">
        <f>VLOOKUP(Table1[[#This Row],[Province_Number]],base[],13)</f>
        <v>1</v>
      </c>
      <c r="AB1158" s="7" t="str">
        <f>VLOOKUP(Table1[[#This Row],[Province_Number]],base[],14)</f>
        <v>Gatiga</v>
      </c>
      <c r="AC1158" s="7">
        <f>VLOOKUP(Table1[[#This Row],[Province_Number]],base[],15)</f>
        <v>0</v>
      </c>
    </row>
    <row r="1159" spans="1:29" ht="16.5" hidden="1" thickTop="1" thickBot="1" x14ac:dyDescent="0.3">
      <c r="A1159">
        <v>1158</v>
      </c>
      <c r="B1159" t="s">
        <v>3055</v>
      </c>
      <c r="C1159" s="5"/>
      <c r="D1159" s="5"/>
      <c r="E1159" s="5"/>
      <c r="F1159" s="5"/>
      <c r="G1159" s="5"/>
      <c r="H1159" s="5"/>
      <c r="I1159" s="5" t="s">
        <v>4207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6"/>
      <c r="T1159" s="7" t="str">
        <f>VLOOKUP(Table1[[#This Row],[Province_Number]],WikiTable[],3)</f>
        <v>Africa</v>
      </c>
      <c r="U1159" s="7" t="str">
        <f>VLOOKUP(Table1[[#This Row],[Province_Number]],WikiTable[],4)</f>
        <v>Central Africa / Lake Chad</v>
      </c>
      <c r="V1159" s="7" t="str">
        <f>VLOOKUP(Table1[[#This Row],[Province_Number]],WikiTable[],12)</f>
        <v>Katsina</v>
      </c>
      <c r="W1159" s="7" t="str">
        <f>VLOOKUP(Table1[[#This Row],[Province_Number]],WikiTable[],11)</f>
        <v>Wool</v>
      </c>
      <c r="X1159" s="7" t="str">
        <f>VLOOKUP(Table1[[#This Row],[Province_Number]],base[],3)</f>
        <v>YAO</v>
      </c>
      <c r="Y1159" s="7">
        <f>VLOOKUP(Table1[[#This Row],[Province_Number]],base[],11)</f>
        <v>3</v>
      </c>
      <c r="Z1159" s="7">
        <f>VLOOKUP(Table1[[#This Row],[Province_Number]],base[],12)</f>
        <v>3</v>
      </c>
      <c r="AA1159" s="7">
        <f>VLOOKUP(Table1[[#This Row],[Province_Number]],base[],13)</f>
        <v>2</v>
      </c>
      <c r="AB1159" s="7" t="str">
        <f>VLOOKUP(Table1[[#This Row],[Province_Number]],base[],14)</f>
        <v>Ngala</v>
      </c>
      <c r="AC1159" s="7">
        <f>VLOOKUP(Table1[[#This Row],[Province_Number]],base[],15)</f>
        <v>0</v>
      </c>
    </row>
    <row r="1160" spans="1:29" ht="16.5" hidden="1" thickTop="1" thickBot="1" x14ac:dyDescent="0.3">
      <c r="A1160">
        <v>1159</v>
      </c>
      <c r="B1160" t="s">
        <v>3057</v>
      </c>
      <c r="C1160" s="5"/>
      <c r="D1160" s="5"/>
      <c r="E1160" s="5"/>
      <c r="F1160" s="5"/>
      <c r="G1160" s="5"/>
      <c r="H1160" s="5"/>
      <c r="I1160" s="5" t="s">
        <v>4207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6"/>
      <c r="T1160" s="7" t="str">
        <f>VLOOKUP(Table1[[#This Row],[Province_Number]],WikiTable[],3)</f>
        <v>Africa</v>
      </c>
      <c r="U1160" s="7" t="str">
        <f>VLOOKUP(Table1[[#This Row],[Province_Number]],WikiTable[],4)</f>
        <v>Central Africa / Lake Chad</v>
      </c>
      <c r="V1160" s="7" t="str">
        <f>VLOOKUP(Table1[[#This Row],[Province_Number]],WikiTable[],12)</f>
        <v>Katsina</v>
      </c>
      <c r="W1160" s="7" t="str">
        <f>VLOOKUP(Table1[[#This Row],[Province_Number]],WikiTable[],11)</f>
        <v>Ivory</v>
      </c>
      <c r="X1160" s="7" t="str">
        <f>VLOOKUP(Table1[[#This Row],[Province_Number]],base[],3)</f>
        <v>YAO</v>
      </c>
      <c r="Y1160" s="7">
        <f>VLOOKUP(Table1[[#This Row],[Province_Number]],base[],11)</f>
        <v>3</v>
      </c>
      <c r="Z1160" s="7">
        <f>VLOOKUP(Table1[[#This Row],[Province_Number]],base[],12)</f>
        <v>3</v>
      </c>
      <c r="AA1160" s="7">
        <f>VLOOKUP(Table1[[#This Row],[Province_Number]],base[],13)</f>
        <v>1</v>
      </c>
      <c r="AB1160" s="7" t="str">
        <f>VLOOKUP(Table1[[#This Row],[Province_Number]],base[],14)</f>
        <v>Massenya</v>
      </c>
      <c r="AC1160" s="7">
        <f>VLOOKUP(Table1[[#This Row],[Province_Number]],base[],15)</f>
        <v>0</v>
      </c>
    </row>
    <row r="1161" spans="1:29" ht="16.5" hidden="1" thickTop="1" thickBot="1" x14ac:dyDescent="0.3">
      <c r="A1161">
        <v>1160</v>
      </c>
      <c r="B1161" t="s">
        <v>3059</v>
      </c>
      <c r="C1161" s="5"/>
      <c r="D1161" s="5"/>
      <c r="E1161" s="5"/>
      <c r="F1161" s="5"/>
      <c r="G1161" s="5"/>
      <c r="H1161" s="5"/>
      <c r="I1161" s="5" t="s">
        <v>4207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6"/>
      <c r="T1161" s="7" t="str">
        <f>VLOOKUP(Table1[[#This Row],[Province_Number]],WikiTable[],3)</f>
        <v>Africa</v>
      </c>
      <c r="U1161" s="7" t="str">
        <f>VLOOKUP(Table1[[#This Row],[Province_Number]],WikiTable[],4)</f>
        <v>Central Africa / Lake Chad</v>
      </c>
      <c r="V1161" s="7" t="str">
        <f>VLOOKUP(Table1[[#This Row],[Province_Number]],WikiTable[],12)</f>
        <v>Katsina</v>
      </c>
      <c r="W1161" s="7" t="str">
        <f>VLOOKUP(Table1[[#This Row],[Province_Number]],WikiTable[],11)</f>
        <v>Tropical Wood</v>
      </c>
      <c r="X1161" s="7" t="str">
        <f>VLOOKUP(Table1[[#This Row],[Province_Number]],base[],3)</f>
        <v>KBO</v>
      </c>
      <c r="Y1161" s="7">
        <f>VLOOKUP(Table1[[#This Row],[Province_Number]],base[],11)</f>
        <v>1</v>
      </c>
      <c r="Z1161" s="7">
        <f>VLOOKUP(Table1[[#This Row],[Province_Number]],base[],12)</f>
        <v>1</v>
      </c>
      <c r="AA1161" s="7">
        <f>VLOOKUP(Table1[[#This Row],[Province_Number]],base[],13)</f>
        <v>1</v>
      </c>
      <c r="AB1161" s="7" t="str">
        <f>VLOOKUP(Table1[[#This Row],[Province_Number]],base[],14)</f>
        <v>Wandala</v>
      </c>
      <c r="AC1161" s="7">
        <f>VLOOKUP(Table1[[#This Row],[Province_Number]],base[],15)</f>
        <v>0</v>
      </c>
    </row>
    <row r="1162" spans="1:29" ht="16.5" hidden="1" thickTop="1" thickBot="1" x14ac:dyDescent="0.3">
      <c r="A1162">
        <v>1161</v>
      </c>
      <c r="B1162" t="s">
        <v>3060</v>
      </c>
      <c r="C1162" s="5"/>
      <c r="D1162" s="5"/>
      <c r="E1162" s="5"/>
      <c r="F1162" s="5"/>
      <c r="G1162" s="5"/>
      <c r="H1162" s="5"/>
      <c r="I1162" s="5" t="s">
        <v>4207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6"/>
      <c r="T1162" s="7" t="str">
        <f>VLOOKUP(Table1[[#This Row],[Province_Number]],WikiTable[],3)</f>
        <v>Africa</v>
      </c>
      <c r="U1162" s="7" t="str">
        <f>VLOOKUP(Table1[[#This Row],[Province_Number]],WikiTable[],4)</f>
        <v>Central Africa</v>
      </c>
      <c r="V1162" s="7" t="str">
        <f>VLOOKUP(Table1[[#This Row],[Province_Number]],WikiTable[],12)</f>
        <v>Katsina</v>
      </c>
      <c r="W1162" s="7" t="str">
        <f>VLOOKUP(Table1[[#This Row],[Province_Number]],WikiTable[],11)</f>
        <v>Unknown</v>
      </c>
      <c r="X1162" s="7" t="str">
        <f>VLOOKUP(Table1[[#This Row],[Province_Number]],base[],3)</f>
        <v>SOK</v>
      </c>
      <c r="Y1162" s="7">
        <f>VLOOKUP(Table1[[#This Row],[Province_Number]],base[],11)</f>
        <v>1</v>
      </c>
      <c r="Z1162" s="7">
        <f>VLOOKUP(Table1[[#This Row],[Province_Number]],base[],12)</f>
        <v>1</v>
      </c>
      <c r="AA1162" s="7">
        <f>VLOOKUP(Table1[[#This Row],[Province_Number]],base[],13)</f>
        <v>1</v>
      </c>
      <c r="AB1162" s="7" t="str">
        <f>VLOOKUP(Table1[[#This Row],[Province_Number]],base[],14)</f>
        <v>Bauchi</v>
      </c>
      <c r="AC1162" s="7">
        <f>VLOOKUP(Table1[[#This Row],[Province_Number]],base[],15)</f>
        <v>0</v>
      </c>
    </row>
    <row r="1163" spans="1:29" ht="16.5" hidden="1" thickTop="1" thickBot="1" x14ac:dyDescent="0.3">
      <c r="A1163">
        <v>1162</v>
      </c>
      <c r="B1163" t="s">
        <v>3061</v>
      </c>
      <c r="C1163" s="5"/>
      <c r="D1163" s="5"/>
      <c r="E1163" s="5"/>
      <c r="F1163" s="5"/>
      <c r="G1163" s="5"/>
      <c r="H1163" s="5"/>
      <c r="I1163" s="5" t="s">
        <v>4207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6"/>
      <c r="T1163" s="7" t="str">
        <f>VLOOKUP(Table1[[#This Row],[Province_Number]],WikiTable[],3)</f>
        <v>Africa</v>
      </c>
      <c r="U1163" s="7" t="str">
        <f>VLOOKUP(Table1[[#This Row],[Province_Number]],WikiTable[],4)</f>
        <v>Central Africa</v>
      </c>
      <c r="V1163" s="7" t="str">
        <f>VLOOKUP(Table1[[#This Row],[Province_Number]],WikiTable[],12)</f>
        <v>Katsina</v>
      </c>
      <c r="W1163" s="7" t="str">
        <f>VLOOKUP(Table1[[#This Row],[Province_Number]],WikiTable[],11)</f>
        <v>Unknown</v>
      </c>
      <c r="X1163" s="7" t="str">
        <f>VLOOKUP(Table1[[#This Row],[Province_Number]],base[],3)</f>
        <v>SOK</v>
      </c>
      <c r="Y1163" s="7">
        <f>VLOOKUP(Table1[[#This Row],[Province_Number]],base[],11)</f>
        <v>1</v>
      </c>
      <c r="Z1163" s="7">
        <f>VLOOKUP(Table1[[#This Row],[Province_Number]],base[],12)</f>
        <v>1</v>
      </c>
      <c r="AA1163" s="7">
        <f>VLOOKUP(Table1[[#This Row],[Province_Number]],base[],13)</f>
        <v>1</v>
      </c>
      <c r="AB1163" s="7" t="str">
        <f>VLOOKUP(Table1[[#This Row],[Province_Number]],base[],14)</f>
        <v>Wukari</v>
      </c>
      <c r="AC1163" s="7">
        <f>VLOOKUP(Table1[[#This Row],[Province_Number]],base[],15)</f>
        <v>0</v>
      </c>
    </row>
    <row r="1164" spans="1:29" ht="16.5" hidden="1" thickTop="1" thickBot="1" x14ac:dyDescent="0.3">
      <c r="A1164">
        <v>1163</v>
      </c>
      <c r="B1164" t="s">
        <v>3062</v>
      </c>
      <c r="C1164" s="5"/>
      <c r="D1164" s="5"/>
      <c r="E1164" s="5"/>
      <c r="F1164" s="5"/>
      <c r="G1164" s="5"/>
      <c r="H1164" s="5"/>
      <c r="I1164" s="5" t="s">
        <v>4207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6"/>
      <c r="T1164" s="7" t="str">
        <f>VLOOKUP(Table1[[#This Row],[Province_Number]],WikiTable[],3)</f>
        <v>Africa</v>
      </c>
      <c r="U1164" s="7" t="str">
        <f>VLOOKUP(Table1[[#This Row],[Province_Number]],WikiTable[],4)</f>
        <v>Central Africa / Lower Niger / West African Coast</v>
      </c>
      <c r="V1164" s="7" t="str">
        <f>VLOOKUP(Table1[[#This Row],[Province_Number]],WikiTable[],12)</f>
        <v>Ivory Coast</v>
      </c>
      <c r="W1164" s="7" t="str">
        <f>VLOOKUP(Table1[[#This Row],[Province_Number]],WikiTable[],11)</f>
        <v>Slaves</v>
      </c>
      <c r="X1164" s="7">
        <f>VLOOKUP(Table1[[#This Row],[Province_Number]],base[],3)</f>
        <v>0</v>
      </c>
      <c r="Y1164" s="7">
        <f>VLOOKUP(Table1[[#This Row],[Province_Number]],base[],11)</f>
        <v>1</v>
      </c>
      <c r="Z1164" s="7">
        <f>VLOOKUP(Table1[[#This Row],[Province_Number]],base[],12)</f>
        <v>1</v>
      </c>
      <c r="AA1164" s="7">
        <f>VLOOKUP(Table1[[#This Row],[Province_Number]],base[],13)</f>
        <v>1</v>
      </c>
      <c r="AB1164" s="7" t="str">
        <f>VLOOKUP(Table1[[#This Row],[Province_Number]],base[],14)</f>
        <v>Calabar</v>
      </c>
      <c r="AC1164" s="7">
        <f>VLOOKUP(Table1[[#This Row],[Province_Number]],base[],15)</f>
        <v>0</v>
      </c>
    </row>
    <row r="1165" spans="1:29" ht="16.5" hidden="1" thickTop="1" thickBot="1" x14ac:dyDescent="0.3">
      <c r="A1165">
        <v>1164</v>
      </c>
      <c r="B1165" t="s">
        <v>3063</v>
      </c>
      <c r="C1165" s="5"/>
      <c r="D1165" s="5"/>
      <c r="E1165" s="5"/>
      <c r="F1165" s="5"/>
      <c r="G1165" s="5"/>
      <c r="H1165" s="5"/>
      <c r="I1165" s="5" t="s">
        <v>4207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6"/>
      <c r="T1165" s="7" t="str">
        <f>VLOOKUP(Table1[[#This Row],[Province_Number]],WikiTable[],3)</f>
        <v>Africa</v>
      </c>
      <c r="U1165" s="7" t="str">
        <f>VLOOKUP(Table1[[#This Row],[Province_Number]],WikiTable[],4)</f>
        <v>Central Africa / West African Coast</v>
      </c>
      <c r="V1165" s="7" t="str">
        <f>VLOOKUP(Table1[[#This Row],[Province_Number]],WikiTable[],12)</f>
        <v>Ivory Coast</v>
      </c>
      <c r="W1165" s="7" t="str">
        <f>VLOOKUP(Table1[[#This Row],[Province_Number]],WikiTable[],11)</f>
        <v>Unknown</v>
      </c>
      <c r="X1165" s="7">
        <f>VLOOKUP(Table1[[#This Row],[Province_Number]],base[],3)</f>
        <v>0</v>
      </c>
      <c r="Y1165" s="7">
        <f>VLOOKUP(Table1[[#This Row],[Province_Number]],base[],11)</f>
        <v>1</v>
      </c>
      <c r="Z1165" s="7">
        <f>VLOOKUP(Table1[[#This Row],[Province_Number]],base[],12)</f>
        <v>1</v>
      </c>
      <c r="AA1165" s="7">
        <f>VLOOKUP(Table1[[#This Row],[Province_Number]],base[],13)</f>
        <v>1</v>
      </c>
      <c r="AB1165" s="7" t="str">
        <f>VLOOKUP(Table1[[#This Row],[Province_Number]],base[],14)</f>
        <v>Cameroon</v>
      </c>
      <c r="AC1165" s="7">
        <f>VLOOKUP(Table1[[#This Row],[Province_Number]],base[],15)</f>
        <v>0</v>
      </c>
    </row>
    <row r="1166" spans="1:29" ht="16.5" hidden="1" thickTop="1" thickBot="1" x14ac:dyDescent="0.3">
      <c r="A1166">
        <v>1165</v>
      </c>
      <c r="B1166" t="s">
        <v>3064</v>
      </c>
      <c r="C1166" s="5"/>
      <c r="D1166" s="5"/>
      <c r="E1166" s="5"/>
      <c r="F1166" s="5"/>
      <c r="G1166" s="5"/>
      <c r="H1166" s="5"/>
      <c r="I1166" s="5" t="s">
        <v>4207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6"/>
      <c r="T1166" s="7" t="str">
        <f>VLOOKUP(Table1[[#This Row],[Province_Number]],WikiTable[],3)</f>
        <v>Africa</v>
      </c>
      <c r="U1166" s="7" t="str">
        <f>VLOOKUP(Table1[[#This Row],[Province_Number]],WikiTable[],4)</f>
        <v>Central Africa / West African Coast</v>
      </c>
      <c r="V1166" s="7" t="str">
        <f>VLOOKUP(Table1[[#This Row],[Province_Number]],WikiTable[],12)</f>
        <v>Ivory Coast</v>
      </c>
      <c r="W1166" s="7" t="str">
        <f>VLOOKUP(Table1[[#This Row],[Province_Number]],WikiTable[],11)</f>
        <v>Unknown</v>
      </c>
      <c r="X1166" s="7">
        <f>VLOOKUP(Table1[[#This Row],[Province_Number]],base[],3)</f>
        <v>0</v>
      </c>
      <c r="Y1166" s="7">
        <f>VLOOKUP(Table1[[#This Row],[Province_Number]],base[],11)</f>
        <v>2</v>
      </c>
      <c r="Z1166" s="7">
        <f>VLOOKUP(Table1[[#This Row],[Province_Number]],base[],12)</f>
        <v>2</v>
      </c>
      <c r="AA1166" s="7">
        <f>VLOOKUP(Table1[[#This Row],[Province_Number]],base[],13)</f>
        <v>1</v>
      </c>
      <c r="AB1166" s="7" t="str">
        <f>VLOOKUP(Table1[[#This Row],[Province_Number]],base[],14)</f>
        <v>Gabon</v>
      </c>
      <c r="AC1166" s="7">
        <f>VLOOKUP(Table1[[#This Row],[Province_Number]],base[],15)</f>
        <v>0</v>
      </c>
    </row>
    <row r="1167" spans="1:29" ht="16.5" hidden="1" thickTop="1" thickBot="1" x14ac:dyDescent="0.3">
      <c r="A1167">
        <v>1166</v>
      </c>
      <c r="B1167" t="s">
        <v>3065</v>
      </c>
      <c r="C1167" s="5"/>
      <c r="D1167" s="5"/>
      <c r="E1167" s="5"/>
      <c r="F1167" s="5"/>
      <c r="G1167" s="5"/>
      <c r="H1167" s="5"/>
      <c r="I1167" s="5" t="s">
        <v>4207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6"/>
      <c r="T1167" s="7" t="str">
        <f>VLOOKUP(Table1[[#This Row],[Province_Number]],WikiTable[],3)</f>
        <v>Africa</v>
      </c>
      <c r="U1167" s="7" t="str">
        <f>VLOOKUP(Table1[[#This Row],[Province_Number]],WikiTable[],4)</f>
        <v>Congo / Central Africa / West African Coast</v>
      </c>
      <c r="V1167" s="7" t="str">
        <f>VLOOKUP(Table1[[#This Row],[Province_Number]],WikiTable[],12)</f>
        <v>Ivory Coast</v>
      </c>
      <c r="W1167" s="7" t="str">
        <f>VLOOKUP(Table1[[#This Row],[Province_Number]],WikiTable[],11)</f>
        <v>Ivory</v>
      </c>
      <c r="X1167" s="7" t="str">
        <f>VLOOKUP(Table1[[#This Row],[Province_Number]],base[],3)</f>
        <v>LOA</v>
      </c>
      <c r="Y1167" s="7">
        <f>VLOOKUP(Table1[[#This Row],[Province_Number]],base[],11)</f>
        <v>3</v>
      </c>
      <c r="Z1167" s="7">
        <f>VLOOKUP(Table1[[#This Row],[Province_Number]],base[],12)</f>
        <v>3</v>
      </c>
      <c r="AA1167" s="7">
        <f>VLOOKUP(Table1[[#This Row],[Province_Number]],base[],13)</f>
        <v>3</v>
      </c>
      <c r="AB1167" s="7" t="str">
        <f>VLOOKUP(Table1[[#This Row],[Province_Number]],base[],14)</f>
        <v>Loango</v>
      </c>
      <c r="AC1167" s="7">
        <f>VLOOKUP(Table1[[#This Row],[Province_Number]],base[],15)</f>
        <v>0</v>
      </c>
    </row>
    <row r="1168" spans="1:29" ht="16.5" hidden="1" thickTop="1" thickBot="1" x14ac:dyDescent="0.3">
      <c r="A1168">
        <v>1167</v>
      </c>
      <c r="B1168" t="s">
        <v>3067</v>
      </c>
      <c r="C1168" s="5"/>
      <c r="D1168" s="5"/>
      <c r="E1168" s="5"/>
      <c r="F1168" s="5"/>
      <c r="G1168" s="5"/>
      <c r="H1168" s="5"/>
      <c r="I1168" s="5" t="s">
        <v>4207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6"/>
      <c r="T1168" s="7" t="str">
        <f>VLOOKUP(Table1[[#This Row],[Province_Number]],WikiTable[],3)</f>
        <v>Africa</v>
      </c>
      <c r="U1168" s="7" t="str">
        <f>VLOOKUP(Table1[[#This Row],[Province_Number]],WikiTable[],4)</f>
        <v>Congo / Central Africa / West African Coast</v>
      </c>
      <c r="V1168" s="7" t="str">
        <f>VLOOKUP(Table1[[#This Row],[Province_Number]],WikiTable[],12)</f>
        <v>Ivory Coast</v>
      </c>
      <c r="W1168" s="7" t="str">
        <f>VLOOKUP(Table1[[#This Row],[Province_Number]],WikiTable[],11)</f>
        <v>Unknown</v>
      </c>
      <c r="X1168" s="7" t="str">
        <f>VLOOKUP(Table1[[#This Row],[Province_Number]],base[],3)</f>
        <v>POR</v>
      </c>
      <c r="Y1168" s="7">
        <f>VLOOKUP(Table1[[#This Row],[Province_Number]],base[],11)</f>
        <v>2</v>
      </c>
      <c r="Z1168" s="7">
        <f>VLOOKUP(Table1[[#This Row],[Province_Number]],base[],12)</f>
        <v>2</v>
      </c>
      <c r="AA1168" s="7">
        <f>VLOOKUP(Table1[[#This Row],[Province_Number]],base[],13)</f>
        <v>1</v>
      </c>
      <c r="AB1168" s="7" t="str">
        <f>VLOOKUP(Table1[[#This Row],[Province_Number]],base[],14)</f>
        <v>Luanda</v>
      </c>
      <c r="AC1168" s="7">
        <f>VLOOKUP(Table1[[#This Row],[Province_Number]],base[],15)</f>
        <v>0</v>
      </c>
    </row>
    <row r="1169" spans="1:29" ht="16.5" hidden="1" thickTop="1" thickBot="1" x14ac:dyDescent="0.3">
      <c r="A1169">
        <v>1168</v>
      </c>
      <c r="B1169" t="s">
        <v>3068</v>
      </c>
      <c r="C1169" s="5"/>
      <c r="D1169" s="5"/>
      <c r="E1169" s="5"/>
      <c r="F1169" s="5"/>
      <c r="G1169" s="5"/>
      <c r="H1169" s="5"/>
      <c r="I1169" s="5" t="s">
        <v>4207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6"/>
      <c r="T1169" s="7" t="str">
        <f>VLOOKUP(Table1[[#This Row],[Province_Number]],WikiTable[],3)</f>
        <v>Africa</v>
      </c>
      <c r="U1169" s="7" t="str">
        <f>VLOOKUP(Table1[[#This Row],[Province_Number]],WikiTable[],4)</f>
        <v>Congo / Central Africa / West African Coast</v>
      </c>
      <c r="V1169" s="7" t="str">
        <f>VLOOKUP(Table1[[#This Row],[Province_Number]],WikiTable[],12)</f>
        <v>Ivory Coast</v>
      </c>
      <c r="W1169" s="7" t="str">
        <f>VLOOKUP(Table1[[#This Row],[Province_Number]],WikiTable[],11)</f>
        <v>Slaves</v>
      </c>
      <c r="X1169" s="7" t="str">
        <f>VLOOKUP(Table1[[#This Row],[Province_Number]],base[],3)</f>
        <v>KON</v>
      </c>
      <c r="Y1169" s="7">
        <f>VLOOKUP(Table1[[#This Row],[Province_Number]],base[],11)</f>
        <v>2</v>
      </c>
      <c r="Z1169" s="7">
        <f>VLOOKUP(Table1[[#This Row],[Province_Number]],base[],12)</f>
        <v>2</v>
      </c>
      <c r="AA1169" s="7">
        <f>VLOOKUP(Table1[[#This Row],[Province_Number]],base[],13)</f>
        <v>1</v>
      </c>
      <c r="AB1169" s="7" t="str">
        <f>VLOOKUP(Table1[[#This Row],[Province_Number]],base[],14)</f>
        <v>M'banza Kongo</v>
      </c>
      <c r="AC1169" s="7">
        <f>VLOOKUP(Table1[[#This Row],[Province_Number]],base[],15)</f>
        <v>0</v>
      </c>
    </row>
    <row r="1170" spans="1:29" ht="16.5" hidden="1" thickTop="1" thickBot="1" x14ac:dyDescent="0.3">
      <c r="A1170">
        <v>1169</v>
      </c>
      <c r="B1170" t="s">
        <v>3069</v>
      </c>
      <c r="C1170" s="5"/>
      <c r="D1170" s="5"/>
      <c r="E1170" s="5"/>
      <c r="F1170" s="5"/>
      <c r="G1170" s="5"/>
      <c r="H1170" s="5"/>
      <c r="I1170" s="5" t="s">
        <v>4207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6"/>
      <c r="T1170" s="7" t="str">
        <f>VLOOKUP(Table1[[#This Row],[Province_Number]],WikiTable[],3)</f>
        <v>Africa</v>
      </c>
      <c r="U1170" s="7" t="str">
        <f>VLOOKUP(Table1[[#This Row],[Province_Number]],WikiTable[],4)</f>
        <v>Congo / Central Africa</v>
      </c>
      <c r="V1170" s="7" t="str">
        <f>VLOOKUP(Table1[[#This Row],[Province_Number]],WikiTable[],12)</f>
        <v>Ivory Coast</v>
      </c>
      <c r="W1170" s="7" t="str">
        <f>VLOOKUP(Table1[[#This Row],[Province_Number]],WikiTable[],11)</f>
        <v>Copper</v>
      </c>
      <c r="X1170" s="7" t="str">
        <f>VLOOKUP(Table1[[#This Row],[Province_Number]],base[],3)</f>
        <v>KON</v>
      </c>
      <c r="Y1170" s="7">
        <f>VLOOKUP(Table1[[#This Row],[Province_Number]],base[],11)</f>
        <v>2</v>
      </c>
      <c r="Z1170" s="7">
        <f>VLOOKUP(Table1[[#This Row],[Province_Number]],base[],12)</f>
        <v>2</v>
      </c>
      <c r="AA1170" s="7">
        <f>VLOOKUP(Table1[[#This Row],[Province_Number]],base[],13)</f>
        <v>2</v>
      </c>
      <c r="AB1170" s="7" t="str">
        <f>VLOOKUP(Table1[[#This Row],[Province_Number]],base[],14)</f>
        <v>Anziku</v>
      </c>
      <c r="AC1170" s="7">
        <f>VLOOKUP(Table1[[#This Row],[Province_Number]],base[],15)</f>
        <v>0</v>
      </c>
    </row>
    <row r="1171" spans="1:29" ht="16.5" hidden="1" thickTop="1" thickBot="1" x14ac:dyDescent="0.3">
      <c r="A1171">
        <v>1170</v>
      </c>
      <c r="B1171" t="s">
        <v>3070</v>
      </c>
      <c r="C1171" s="5"/>
      <c r="D1171" s="5"/>
      <c r="E1171" s="5"/>
      <c r="F1171" s="5"/>
      <c r="G1171" s="5"/>
      <c r="H1171" s="5"/>
      <c r="I1171" s="5" t="s">
        <v>4207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6"/>
      <c r="T1171" s="7" t="str">
        <f>VLOOKUP(Table1[[#This Row],[Province_Number]],WikiTable[],3)</f>
        <v>Africa</v>
      </c>
      <c r="U1171" s="7" t="str">
        <f>VLOOKUP(Table1[[#This Row],[Province_Number]],WikiTable[],4)</f>
        <v>Congo / Central Africa</v>
      </c>
      <c r="V1171" s="7" t="str">
        <f>VLOOKUP(Table1[[#This Row],[Province_Number]],WikiTable[],12)</f>
        <v>Ivory Coast</v>
      </c>
      <c r="W1171" s="7" t="str">
        <f>VLOOKUP(Table1[[#This Row],[Province_Number]],WikiTable[],11)</f>
        <v>Iron</v>
      </c>
      <c r="X1171" s="7" t="str">
        <f>VLOOKUP(Table1[[#This Row],[Province_Number]],base[],3)</f>
        <v>KON</v>
      </c>
      <c r="Y1171" s="7">
        <f>VLOOKUP(Table1[[#This Row],[Province_Number]],base[],11)</f>
        <v>4</v>
      </c>
      <c r="Z1171" s="7">
        <f>VLOOKUP(Table1[[#This Row],[Province_Number]],base[],12)</f>
        <v>4</v>
      </c>
      <c r="AA1171" s="7">
        <f>VLOOKUP(Table1[[#This Row],[Province_Number]],base[],13)</f>
        <v>2</v>
      </c>
      <c r="AB1171" s="7" t="str">
        <f>VLOOKUP(Table1[[#This Row],[Province_Number]],base[],14)</f>
        <v>M'banza Kongo</v>
      </c>
      <c r="AC1171" s="7">
        <f>VLOOKUP(Table1[[#This Row],[Province_Number]],base[],15)</f>
        <v>0</v>
      </c>
    </row>
    <row r="1172" spans="1:29" ht="16.5" hidden="1" thickTop="1" thickBot="1" x14ac:dyDescent="0.3">
      <c r="A1172">
        <v>1171</v>
      </c>
      <c r="B1172" t="s">
        <v>3071</v>
      </c>
      <c r="C1172" s="5"/>
      <c r="D1172" s="5"/>
      <c r="E1172" s="5"/>
      <c r="F1172" s="5"/>
      <c r="G1172" s="5"/>
      <c r="H1172" s="5"/>
      <c r="I1172" s="5" t="s">
        <v>4207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6"/>
      <c r="T1172" s="7" t="str">
        <f>VLOOKUP(Table1[[#This Row],[Province_Number]],WikiTable[],3)</f>
        <v>Africa</v>
      </c>
      <c r="U1172" s="7" t="str">
        <f>VLOOKUP(Table1[[#This Row],[Province_Number]],WikiTable[],4)</f>
        <v>Congo / Central Africa</v>
      </c>
      <c r="V1172" s="7" t="str">
        <f>VLOOKUP(Table1[[#This Row],[Province_Number]],WikiTable[],12)</f>
        <v>Ivory Coast</v>
      </c>
      <c r="W1172" s="7" t="str">
        <f>VLOOKUP(Table1[[#This Row],[Province_Number]],WikiTable[],11)</f>
        <v>Slaves</v>
      </c>
      <c r="X1172" s="7" t="str">
        <f>VLOOKUP(Table1[[#This Row],[Province_Number]],base[],3)</f>
        <v>NDO</v>
      </c>
      <c r="Y1172" s="7">
        <f>VLOOKUP(Table1[[#This Row],[Province_Number]],base[],11)</f>
        <v>2</v>
      </c>
      <c r="Z1172" s="7">
        <f>VLOOKUP(Table1[[#This Row],[Province_Number]],base[],12)</f>
        <v>2</v>
      </c>
      <c r="AA1172" s="7">
        <f>VLOOKUP(Table1[[#This Row],[Province_Number]],base[],13)</f>
        <v>3</v>
      </c>
      <c r="AB1172" s="7" t="str">
        <f>VLOOKUP(Table1[[#This Row],[Province_Number]],base[],14)</f>
        <v>Kabasa</v>
      </c>
      <c r="AC1172" s="7">
        <f>VLOOKUP(Table1[[#This Row],[Province_Number]],base[],15)</f>
        <v>0</v>
      </c>
    </row>
    <row r="1173" spans="1:29" ht="16.5" hidden="1" thickTop="1" thickBot="1" x14ac:dyDescent="0.3">
      <c r="A1173">
        <v>1172</v>
      </c>
      <c r="B1173" t="s">
        <v>3072</v>
      </c>
      <c r="C1173" s="5"/>
      <c r="D1173" s="5"/>
      <c r="E1173" s="5"/>
      <c r="F1173" s="5"/>
      <c r="G1173" s="5"/>
      <c r="H1173" s="5"/>
      <c r="I1173" s="5" t="s">
        <v>4207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6"/>
      <c r="T1173" s="7" t="str">
        <f>VLOOKUP(Table1[[#This Row],[Province_Number]],WikiTable[],3)</f>
        <v>Africa</v>
      </c>
      <c r="U1173" s="7" t="str">
        <f>VLOOKUP(Table1[[#This Row],[Province_Number]],WikiTable[],4)</f>
        <v>South Africa</v>
      </c>
      <c r="V1173" s="7" t="str">
        <f>VLOOKUP(Table1[[#This Row],[Province_Number]],WikiTable[],12)</f>
        <v>Ivory Coast</v>
      </c>
      <c r="W1173" s="7" t="str">
        <f>VLOOKUP(Table1[[#This Row],[Province_Number]],WikiTable[],11)</f>
        <v>Unknown</v>
      </c>
      <c r="X1173" s="7" t="str">
        <f>VLOOKUP(Table1[[#This Row],[Province_Number]],base[],3)</f>
        <v>POR</v>
      </c>
      <c r="Y1173" s="7">
        <f>VLOOKUP(Table1[[#This Row],[Province_Number]],base[],11)</f>
        <v>4</v>
      </c>
      <c r="Z1173" s="7">
        <f>VLOOKUP(Table1[[#This Row],[Province_Number]],base[],12)</f>
        <v>4</v>
      </c>
      <c r="AA1173" s="7">
        <f>VLOOKUP(Table1[[#This Row],[Province_Number]],base[],13)</f>
        <v>2</v>
      </c>
      <c r="AB1173" s="7" t="str">
        <f>VLOOKUP(Table1[[#This Row],[Province_Number]],base[],14)</f>
        <v>Benguela</v>
      </c>
      <c r="AC1173" s="7">
        <f>VLOOKUP(Table1[[#This Row],[Province_Number]],base[],15)</f>
        <v>0</v>
      </c>
    </row>
    <row r="1174" spans="1:29" ht="16.5" hidden="1" thickTop="1" thickBot="1" x14ac:dyDescent="0.3">
      <c r="A1174">
        <v>1173</v>
      </c>
      <c r="B1174" t="s">
        <v>3073</v>
      </c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6"/>
      <c r="T1174" s="7" t="str">
        <f>VLOOKUP(Table1[[#This Row],[Province_Number]],WikiTable[],3)</f>
        <v>Africa</v>
      </c>
      <c r="U1174" s="7" t="str">
        <f>VLOOKUP(Table1[[#This Row],[Province_Number]],WikiTable[],4)</f>
        <v>Wasteland</v>
      </c>
      <c r="V1174" s="4">
        <f>VLOOKUP(Table1[[#This Row],[Province_Number]],WikiTable[],12)</f>
        <v>0</v>
      </c>
      <c r="W1174" s="7">
        <f>VLOOKUP(Table1[[#This Row],[Province_Number]],WikiTable[],11)</f>
        <v>0</v>
      </c>
      <c r="X1174" s="7">
        <f>VLOOKUP(Table1[[#This Row],[Province_Number]],base[],3)</f>
        <v>0</v>
      </c>
      <c r="Y1174" s="7">
        <f>VLOOKUP(Table1[[#This Row],[Province_Number]],base[],11)</f>
        <v>0</v>
      </c>
      <c r="Z1174" s="7">
        <f>VLOOKUP(Table1[[#This Row],[Province_Number]],base[],12)</f>
        <v>0</v>
      </c>
      <c r="AA1174" s="7">
        <f>VLOOKUP(Table1[[#This Row],[Province_Number]],base[],13)</f>
        <v>0</v>
      </c>
      <c r="AB1174" s="7">
        <f>VLOOKUP(Table1[[#This Row],[Province_Number]],base[],14)</f>
        <v>0</v>
      </c>
      <c r="AC1174" s="7">
        <f>VLOOKUP(Table1[[#This Row],[Province_Number]],base[],15)</f>
        <v>0</v>
      </c>
    </row>
    <row r="1175" spans="1:29" ht="16.5" hidden="1" thickTop="1" thickBot="1" x14ac:dyDescent="0.3">
      <c r="A1175">
        <v>1174</v>
      </c>
      <c r="B1175" t="s">
        <v>3075</v>
      </c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6"/>
      <c r="T1175" s="7" t="str">
        <f>VLOOKUP(Table1[[#This Row],[Province_Number]],WikiTable[],3)</f>
        <v>Africa</v>
      </c>
      <c r="U1175" s="7" t="str">
        <f>VLOOKUP(Table1[[#This Row],[Province_Number]],WikiTable[],4)</f>
        <v>South Africa</v>
      </c>
      <c r="V1175" s="7" t="str">
        <f>VLOOKUP(Table1[[#This Row],[Province_Number]],WikiTable[],12)</f>
        <v>Cape of Good Hope</v>
      </c>
      <c r="W1175" s="7" t="str">
        <f>VLOOKUP(Table1[[#This Row],[Province_Number]],WikiTable[],11)</f>
        <v>Unknown</v>
      </c>
      <c r="X1175" s="7">
        <f>VLOOKUP(Table1[[#This Row],[Province_Number]],base[],3)</f>
        <v>0</v>
      </c>
      <c r="Y1175" s="7">
        <f>VLOOKUP(Table1[[#This Row],[Province_Number]],base[],11)</f>
        <v>1</v>
      </c>
      <c r="Z1175" s="7">
        <f>VLOOKUP(Table1[[#This Row],[Province_Number]],base[],12)</f>
        <v>1</v>
      </c>
      <c r="AA1175" s="7">
        <f>VLOOKUP(Table1[[#This Row],[Province_Number]],base[],13)</f>
        <v>1</v>
      </c>
      <c r="AB1175" s="7" t="str">
        <f>VLOOKUP(Table1[[#This Row],[Province_Number]],base[],14)</f>
        <v>Angra Pequena</v>
      </c>
      <c r="AC1175" s="7">
        <f>VLOOKUP(Table1[[#This Row],[Province_Number]],base[],15)</f>
        <v>0</v>
      </c>
    </row>
    <row r="1176" spans="1:29" ht="16.5" hidden="1" thickTop="1" thickBot="1" x14ac:dyDescent="0.3">
      <c r="A1176">
        <v>1175</v>
      </c>
      <c r="B1176" t="s">
        <v>3076</v>
      </c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6"/>
      <c r="T1176" s="7" t="str">
        <f>VLOOKUP(Table1[[#This Row],[Province_Number]],WikiTable[],3)</f>
        <v>Africa</v>
      </c>
      <c r="U1176" s="7" t="str">
        <f>VLOOKUP(Table1[[#This Row],[Province_Number]],WikiTable[],4)</f>
        <v>South Africa</v>
      </c>
      <c r="V1176" s="7" t="str">
        <f>VLOOKUP(Table1[[#This Row],[Province_Number]],WikiTable[],12)</f>
        <v>Cape of Good Hope</v>
      </c>
      <c r="W1176" s="7" t="str">
        <f>VLOOKUP(Table1[[#This Row],[Province_Number]],WikiTable[],11)</f>
        <v>Unknown</v>
      </c>
      <c r="X1176" s="7">
        <f>VLOOKUP(Table1[[#This Row],[Province_Number]],base[],3)</f>
        <v>0</v>
      </c>
      <c r="Y1176" s="7">
        <f>VLOOKUP(Table1[[#This Row],[Province_Number]],base[],11)</f>
        <v>1</v>
      </c>
      <c r="Z1176" s="7">
        <f>VLOOKUP(Table1[[#This Row],[Province_Number]],base[],12)</f>
        <v>1</v>
      </c>
      <c r="AA1176" s="7">
        <f>VLOOKUP(Table1[[#This Row],[Province_Number]],base[],13)</f>
        <v>1</v>
      </c>
      <c r="AB1176" s="7" t="str">
        <f>VLOOKUP(Table1[[#This Row],[Province_Number]],base[],14)</f>
        <v>Lesser Namaqualand</v>
      </c>
      <c r="AC1176" s="7">
        <f>VLOOKUP(Table1[[#This Row],[Province_Number]],base[],15)</f>
        <v>0</v>
      </c>
    </row>
    <row r="1177" spans="1:29" ht="16.5" hidden="1" thickTop="1" thickBot="1" x14ac:dyDescent="0.3">
      <c r="A1177">
        <v>1176</v>
      </c>
      <c r="B1177" t="s">
        <v>3077</v>
      </c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6"/>
      <c r="T1177" s="7" t="str">
        <f>VLOOKUP(Table1[[#This Row],[Province_Number]],WikiTable[],3)</f>
        <v>Africa</v>
      </c>
      <c r="U1177" s="7" t="str">
        <f>VLOOKUP(Table1[[#This Row],[Province_Number]],WikiTable[],4)</f>
        <v>South Africa</v>
      </c>
      <c r="V1177" s="7" t="str">
        <f>VLOOKUP(Table1[[#This Row],[Province_Number]],WikiTable[],12)</f>
        <v>Cape of Good Hope</v>
      </c>
      <c r="W1177" s="7" t="str">
        <f>VLOOKUP(Table1[[#This Row],[Province_Number]],WikiTable[],11)</f>
        <v>Unknown</v>
      </c>
      <c r="X1177" s="7">
        <f>VLOOKUP(Table1[[#This Row],[Province_Number]],base[],3)</f>
        <v>0</v>
      </c>
      <c r="Y1177" s="7">
        <f>VLOOKUP(Table1[[#This Row],[Province_Number]],base[],11)</f>
        <v>1</v>
      </c>
      <c r="Z1177" s="7">
        <f>VLOOKUP(Table1[[#This Row],[Province_Number]],base[],12)</f>
        <v>1</v>
      </c>
      <c r="AA1177" s="7">
        <f>VLOOKUP(Table1[[#This Row],[Province_Number]],base[],13)</f>
        <v>1</v>
      </c>
      <c r="AB1177" s="7" t="str">
        <f>VLOOKUP(Table1[[#This Row],[Province_Number]],base[],14)</f>
        <v>Roggeveld</v>
      </c>
      <c r="AC1177" s="7">
        <f>VLOOKUP(Table1[[#This Row],[Province_Number]],base[],15)</f>
        <v>0</v>
      </c>
    </row>
    <row r="1178" spans="1:29" ht="16.5" hidden="1" thickTop="1" thickBot="1" x14ac:dyDescent="0.3">
      <c r="A1178">
        <v>1177</v>
      </c>
      <c r="B1178" t="s">
        <v>3078</v>
      </c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6"/>
      <c r="T1178" s="7" t="str">
        <f>VLOOKUP(Table1[[#This Row],[Province_Number]],WikiTable[],3)</f>
        <v>Africa</v>
      </c>
      <c r="U1178" s="7" t="str">
        <f>VLOOKUP(Table1[[#This Row],[Province_Number]],WikiTable[],4)</f>
        <v>South Africa</v>
      </c>
      <c r="V1178" s="7" t="str">
        <f>VLOOKUP(Table1[[#This Row],[Province_Number]],WikiTable[],12)</f>
        <v>Cape of Good Hope</v>
      </c>
      <c r="W1178" s="7" t="str">
        <f>VLOOKUP(Table1[[#This Row],[Province_Number]],WikiTable[],11)</f>
        <v>Unknown</v>
      </c>
      <c r="X1178" s="7" t="str">
        <f>VLOOKUP(Table1[[#This Row],[Province_Number]],base[],3)</f>
        <v>NED</v>
      </c>
      <c r="Y1178" s="7">
        <f>VLOOKUP(Table1[[#This Row],[Province_Number]],base[],11)</f>
        <v>7</v>
      </c>
      <c r="Z1178" s="7">
        <f>VLOOKUP(Table1[[#This Row],[Province_Number]],base[],12)</f>
        <v>7</v>
      </c>
      <c r="AA1178" s="7">
        <f>VLOOKUP(Table1[[#This Row],[Province_Number]],base[],13)</f>
        <v>1</v>
      </c>
      <c r="AB1178" s="7" t="str">
        <f>VLOOKUP(Table1[[#This Row],[Province_Number]],base[],14)</f>
        <v>Cape</v>
      </c>
      <c r="AC1178" s="7">
        <f>VLOOKUP(Table1[[#This Row],[Province_Number]],base[],15)</f>
        <v>0</v>
      </c>
    </row>
    <row r="1179" spans="1:29" ht="16.5" hidden="1" thickTop="1" thickBot="1" x14ac:dyDescent="0.3">
      <c r="A1179">
        <v>1178</v>
      </c>
      <c r="B1179" t="s">
        <v>3079</v>
      </c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6"/>
      <c r="T1179" s="7" t="str">
        <f>VLOOKUP(Table1[[#This Row],[Province_Number]],WikiTable[],3)</f>
        <v>Africa</v>
      </c>
      <c r="U1179" s="7" t="str">
        <f>VLOOKUP(Table1[[#This Row],[Province_Number]],WikiTable[],4)</f>
        <v>South Africa</v>
      </c>
      <c r="V1179" s="7" t="str">
        <f>VLOOKUP(Table1[[#This Row],[Province_Number]],WikiTable[],12)</f>
        <v>Cape of Good Hope</v>
      </c>
      <c r="W1179" s="7" t="str">
        <f>VLOOKUP(Table1[[#This Row],[Province_Number]],WikiTable[],11)</f>
        <v>Unknown</v>
      </c>
      <c r="X1179" s="7">
        <f>VLOOKUP(Table1[[#This Row],[Province_Number]],base[],3)</f>
        <v>0</v>
      </c>
      <c r="Y1179" s="7">
        <f>VLOOKUP(Table1[[#This Row],[Province_Number]],base[],11)</f>
        <v>3</v>
      </c>
      <c r="Z1179" s="7">
        <f>VLOOKUP(Table1[[#This Row],[Province_Number]],base[],12)</f>
        <v>3</v>
      </c>
      <c r="AA1179" s="7">
        <f>VLOOKUP(Table1[[#This Row],[Province_Number]],base[],13)</f>
        <v>1</v>
      </c>
      <c r="AB1179" s="7" t="str">
        <f>VLOOKUP(Table1[[#This Row],[Province_Number]],base[],14)</f>
        <v>Great Karoo</v>
      </c>
      <c r="AC1179" s="7">
        <f>VLOOKUP(Table1[[#This Row],[Province_Number]],base[],15)</f>
        <v>0</v>
      </c>
    </row>
    <row r="1180" spans="1:29" ht="16.5" hidden="1" thickTop="1" thickBot="1" x14ac:dyDescent="0.3">
      <c r="A1180">
        <v>1179</v>
      </c>
      <c r="B1180" t="s">
        <v>3080</v>
      </c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6"/>
      <c r="T1180" s="7" t="str">
        <f>VLOOKUP(Table1[[#This Row],[Province_Number]],WikiTable[],3)</f>
        <v>Africa</v>
      </c>
      <c r="U1180" s="7" t="str">
        <f>VLOOKUP(Table1[[#This Row],[Province_Number]],WikiTable[],4)</f>
        <v>South Africa</v>
      </c>
      <c r="V1180" s="7" t="str">
        <f>VLOOKUP(Table1[[#This Row],[Province_Number]],WikiTable[],12)</f>
        <v>Cape of Good Hope</v>
      </c>
      <c r="W1180" s="7" t="str">
        <f>VLOOKUP(Table1[[#This Row],[Province_Number]],WikiTable[],11)</f>
        <v>Unknown</v>
      </c>
      <c r="X1180" s="7" t="str">
        <f>VLOOKUP(Table1[[#This Row],[Province_Number]],base[],3)</f>
        <v>NED</v>
      </c>
      <c r="Y1180" s="7">
        <f>VLOOKUP(Table1[[#This Row],[Province_Number]],base[],11)</f>
        <v>2</v>
      </c>
      <c r="Z1180" s="7">
        <f>VLOOKUP(Table1[[#This Row],[Province_Number]],base[],12)</f>
        <v>2</v>
      </c>
      <c r="AA1180" s="7">
        <f>VLOOKUP(Table1[[#This Row],[Province_Number]],base[],13)</f>
        <v>2</v>
      </c>
      <c r="AB1180" s="7" t="str">
        <f>VLOOKUP(Table1[[#This Row],[Province_Number]],base[],14)</f>
        <v>Swellendam</v>
      </c>
      <c r="AC1180" s="7">
        <f>VLOOKUP(Table1[[#This Row],[Province_Number]],base[],15)</f>
        <v>0</v>
      </c>
    </row>
    <row r="1181" spans="1:29" ht="16.5" hidden="1" thickTop="1" thickBot="1" x14ac:dyDescent="0.3">
      <c r="A1181">
        <v>1180</v>
      </c>
      <c r="B1181" t="s">
        <v>3081</v>
      </c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6"/>
      <c r="T1181" s="7" t="str">
        <f>VLOOKUP(Table1[[#This Row],[Province_Number]],WikiTable[],3)</f>
        <v>Africa</v>
      </c>
      <c r="U1181" s="7" t="str">
        <f>VLOOKUP(Table1[[#This Row],[Province_Number]],WikiTable[],4)</f>
        <v>South Africa</v>
      </c>
      <c r="V1181" s="7" t="str">
        <f>VLOOKUP(Table1[[#This Row],[Province_Number]],WikiTable[],12)</f>
        <v>Cape of Good Hope</v>
      </c>
      <c r="W1181" s="7" t="str">
        <f>VLOOKUP(Table1[[#This Row],[Province_Number]],WikiTable[],11)</f>
        <v>Unknown</v>
      </c>
      <c r="X1181" s="7">
        <f>VLOOKUP(Table1[[#This Row],[Province_Number]],base[],3)</f>
        <v>0</v>
      </c>
      <c r="Y1181" s="7">
        <f>VLOOKUP(Table1[[#This Row],[Province_Number]],base[],11)</f>
        <v>1</v>
      </c>
      <c r="Z1181" s="7">
        <f>VLOOKUP(Table1[[#This Row],[Province_Number]],base[],12)</f>
        <v>1</v>
      </c>
      <c r="AA1181" s="7">
        <f>VLOOKUP(Table1[[#This Row],[Province_Number]],base[],13)</f>
        <v>1</v>
      </c>
      <c r="AB1181" s="7" t="str">
        <f>VLOOKUP(Table1[[#This Row],[Province_Number]],base[],14)</f>
        <v>Thembu</v>
      </c>
      <c r="AC1181" s="7">
        <f>VLOOKUP(Table1[[#This Row],[Province_Number]],base[],15)</f>
        <v>0</v>
      </c>
    </row>
    <row r="1182" spans="1:29" ht="16.5" hidden="1" thickTop="1" thickBot="1" x14ac:dyDescent="0.3">
      <c r="A1182">
        <v>1181</v>
      </c>
      <c r="B1182" t="s">
        <v>3082</v>
      </c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6"/>
      <c r="T1182" s="7" t="str">
        <f>VLOOKUP(Table1[[#This Row],[Province_Number]],WikiTable[],3)</f>
        <v>Africa</v>
      </c>
      <c r="U1182" s="7" t="str">
        <f>VLOOKUP(Table1[[#This Row],[Province_Number]],WikiTable[],4)</f>
        <v>South Africa</v>
      </c>
      <c r="V1182" s="7" t="str">
        <f>VLOOKUP(Table1[[#This Row],[Province_Number]],WikiTable[],12)</f>
        <v>Cape of Good Hope</v>
      </c>
      <c r="W1182" s="7" t="str">
        <f>VLOOKUP(Table1[[#This Row],[Province_Number]],WikiTable[],11)</f>
        <v>Unknown</v>
      </c>
      <c r="X1182" s="7">
        <f>VLOOKUP(Table1[[#This Row],[Province_Number]],base[],3)</f>
        <v>0</v>
      </c>
      <c r="Y1182" s="7">
        <f>VLOOKUP(Table1[[#This Row],[Province_Number]],base[],11)</f>
        <v>1</v>
      </c>
      <c r="Z1182" s="7">
        <f>VLOOKUP(Table1[[#This Row],[Province_Number]],base[],12)</f>
        <v>1</v>
      </c>
      <c r="AA1182" s="7">
        <f>VLOOKUP(Table1[[#This Row],[Province_Number]],base[],13)</f>
        <v>1</v>
      </c>
      <c r="AB1182" s="7" t="str">
        <f>VLOOKUP(Table1[[#This Row],[Province_Number]],base[],14)</f>
        <v>Magulu</v>
      </c>
      <c r="AC1182" s="7">
        <f>VLOOKUP(Table1[[#This Row],[Province_Number]],base[],15)</f>
        <v>0</v>
      </c>
    </row>
    <row r="1183" spans="1:29" ht="16.5" hidden="1" thickTop="1" thickBot="1" x14ac:dyDescent="0.3">
      <c r="A1183">
        <v>1182</v>
      </c>
      <c r="B1183" t="s">
        <v>3083</v>
      </c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6"/>
      <c r="T1183" s="7" t="str">
        <f>VLOOKUP(Table1[[#This Row],[Province_Number]],WikiTable[],3)</f>
        <v>Africa</v>
      </c>
      <c r="U1183" s="7" t="str">
        <f>VLOOKUP(Table1[[#This Row],[Province_Number]],WikiTable[],4)</f>
        <v>South Africa</v>
      </c>
      <c r="V1183" s="7" t="str">
        <f>VLOOKUP(Table1[[#This Row],[Province_Number]],WikiTable[],12)</f>
        <v>Cape of Good Hope</v>
      </c>
      <c r="W1183" s="7" t="str">
        <f>VLOOKUP(Table1[[#This Row],[Province_Number]],WikiTable[],11)</f>
        <v>Unknown</v>
      </c>
      <c r="X1183" s="7" t="str">
        <f>VLOOKUP(Table1[[#This Row],[Province_Number]],base[],3)</f>
        <v>POR</v>
      </c>
      <c r="Y1183" s="7">
        <f>VLOOKUP(Table1[[#This Row],[Province_Number]],base[],11)</f>
        <v>4</v>
      </c>
      <c r="Z1183" s="7">
        <f>VLOOKUP(Table1[[#This Row],[Province_Number]],base[],12)</f>
        <v>4</v>
      </c>
      <c r="AA1183" s="7">
        <f>VLOOKUP(Table1[[#This Row],[Province_Number]],base[],13)</f>
        <v>1</v>
      </c>
      <c r="AB1183" s="7" t="str">
        <f>VLOOKUP(Table1[[#This Row],[Province_Number]],base[],14)</f>
        <v>Xefina</v>
      </c>
      <c r="AC1183" s="7">
        <f>VLOOKUP(Table1[[#This Row],[Province_Number]],base[],15)</f>
        <v>0</v>
      </c>
    </row>
    <row r="1184" spans="1:29" ht="16.5" hidden="1" thickTop="1" thickBot="1" x14ac:dyDescent="0.3">
      <c r="A1184">
        <v>1183</v>
      </c>
      <c r="B1184" t="s">
        <v>3084</v>
      </c>
      <c r="C1184" s="5"/>
      <c r="D1184" s="5"/>
      <c r="E1184" s="5"/>
      <c r="F1184" s="5"/>
      <c r="G1184" s="5"/>
      <c r="H1184" s="5"/>
      <c r="I1184" s="5" t="s">
        <v>4205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6"/>
      <c r="T1184" s="7" t="str">
        <f>VLOOKUP(Table1[[#This Row],[Province_Number]],WikiTable[],3)</f>
        <v>Africa</v>
      </c>
      <c r="U1184" s="7" t="str">
        <f>VLOOKUP(Table1[[#This Row],[Province_Number]],WikiTable[],4)</f>
        <v>South Africa</v>
      </c>
      <c r="V1184" s="7" t="str">
        <f>VLOOKUP(Table1[[#This Row],[Province_Number]],WikiTable[],12)</f>
        <v>Zanzibar</v>
      </c>
      <c r="W1184" s="7" t="str">
        <f>VLOOKUP(Table1[[#This Row],[Province_Number]],WikiTable[],11)</f>
        <v>Unknown</v>
      </c>
      <c r="X1184" s="7" t="str">
        <f>VLOOKUP(Table1[[#This Row],[Province_Number]],base[],3)</f>
        <v>POR</v>
      </c>
      <c r="Y1184" s="7">
        <f>VLOOKUP(Table1[[#This Row],[Province_Number]],base[],11)</f>
        <v>4</v>
      </c>
      <c r="Z1184" s="7">
        <f>VLOOKUP(Table1[[#This Row],[Province_Number]],base[],12)</f>
        <v>4</v>
      </c>
      <c r="AA1184" s="7">
        <f>VLOOKUP(Table1[[#This Row],[Province_Number]],base[],13)</f>
        <v>1</v>
      </c>
      <c r="AB1184" s="7" t="str">
        <f>VLOOKUP(Table1[[#This Row],[Province_Number]],base[],14)</f>
        <v>Inhambane</v>
      </c>
      <c r="AC1184" s="7">
        <f>VLOOKUP(Table1[[#This Row],[Province_Number]],base[],15)</f>
        <v>0</v>
      </c>
    </row>
    <row r="1185" spans="1:29" ht="16.5" hidden="1" thickTop="1" thickBot="1" x14ac:dyDescent="0.3">
      <c r="A1185">
        <v>1184</v>
      </c>
      <c r="B1185" t="s">
        <v>3085</v>
      </c>
      <c r="C1185" s="5"/>
      <c r="D1185" s="5"/>
      <c r="E1185" s="5"/>
      <c r="F1185" s="5"/>
      <c r="G1185" s="5"/>
      <c r="H1185" s="5"/>
      <c r="I1185" s="5" t="s">
        <v>4205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6"/>
      <c r="T1185" s="7" t="str">
        <f>VLOOKUP(Table1[[#This Row],[Province_Number]],WikiTable[],3)</f>
        <v>Africa</v>
      </c>
      <c r="U1185" s="7" t="str">
        <f>VLOOKUP(Table1[[#This Row],[Province_Number]],WikiTable[],4)</f>
        <v>South Africa</v>
      </c>
      <c r="V1185" s="7" t="str">
        <f>VLOOKUP(Table1[[#This Row],[Province_Number]],WikiTable[],12)</f>
        <v>Zanzibar</v>
      </c>
      <c r="W1185" s="7" t="str">
        <f>VLOOKUP(Table1[[#This Row],[Province_Number]],WikiTable[],11)</f>
        <v>Gold</v>
      </c>
      <c r="X1185" s="7" t="str">
        <f>VLOOKUP(Table1[[#This Row],[Province_Number]],base[],3)</f>
        <v>ZIM</v>
      </c>
      <c r="Y1185" s="7">
        <f>VLOOKUP(Table1[[#This Row],[Province_Number]],base[],11)</f>
        <v>4</v>
      </c>
      <c r="Z1185" s="7">
        <f>VLOOKUP(Table1[[#This Row],[Province_Number]],base[],12)</f>
        <v>4</v>
      </c>
      <c r="AA1185" s="7">
        <f>VLOOKUP(Table1[[#This Row],[Province_Number]],base[],13)</f>
        <v>2</v>
      </c>
      <c r="AB1185" s="7" t="str">
        <f>VLOOKUP(Table1[[#This Row],[Province_Number]],base[],14)</f>
        <v>Zimbabwe</v>
      </c>
      <c r="AC1185" s="7">
        <f>VLOOKUP(Table1[[#This Row],[Province_Number]],base[],15)</f>
        <v>0</v>
      </c>
    </row>
    <row r="1186" spans="1:29" ht="16.5" hidden="1" thickTop="1" thickBot="1" x14ac:dyDescent="0.3">
      <c r="A1186">
        <v>1185</v>
      </c>
      <c r="B1186" t="s">
        <v>3088</v>
      </c>
      <c r="C1186" s="5"/>
      <c r="D1186" s="5"/>
      <c r="E1186" s="5"/>
      <c r="F1186" s="5"/>
      <c r="G1186" s="5"/>
      <c r="H1186" s="5"/>
      <c r="I1186" s="5" t="s">
        <v>4205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6"/>
      <c r="T1186" s="7" t="str">
        <f>VLOOKUP(Table1[[#This Row],[Province_Number]],WikiTable[],3)</f>
        <v>Africa</v>
      </c>
      <c r="U1186" s="7" t="str">
        <f>VLOOKUP(Table1[[#This Row],[Province_Number]],WikiTable[],4)</f>
        <v>South Africa</v>
      </c>
      <c r="V1186" s="7" t="str">
        <f>VLOOKUP(Table1[[#This Row],[Province_Number]],WikiTable[],12)</f>
        <v>Zanzibar</v>
      </c>
      <c r="W1186" s="7" t="str">
        <f>VLOOKUP(Table1[[#This Row],[Province_Number]],WikiTable[],11)</f>
        <v>Gold</v>
      </c>
      <c r="X1186" s="7" t="str">
        <f>VLOOKUP(Table1[[#This Row],[Province_Number]],base[],3)</f>
        <v>ZIM</v>
      </c>
      <c r="Y1186" s="7">
        <f>VLOOKUP(Table1[[#This Row],[Province_Number]],base[],11)</f>
        <v>3</v>
      </c>
      <c r="Z1186" s="7">
        <f>VLOOKUP(Table1[[#This Row],[Province_Number]],base[],12)</f>
        <v>3</v>
      </c>
      <c r="AA1186" s="7">
        <f>VLOOKUP(Table1[[#This Row],[Province_Number]],base[],13)</f>
        <v>1</v>
      </c>
      <c r="AB1186" s="7" t="str">
        <f>VLOOKUP(Table1[[#This Row],[Province_Number]],base[],14)</f>
        <v>Khami</v>
      </c>
      <c r="AC1186" s="7">
        <f>VLOOKUP(Table1[[#This Row],[Province_Number]],base[],15)</f>
        <v>50</v>
      </c>
    </row>
    <row r="1187" spans="1:29" ht="16.5" hidden="1" thickTop="1" thickBot="1" x14ac:dyDescent="0.3">
      <c r="A1187">
        <v>1186</v>
      </c>
      <c r="B1187" t="s">
        <v>3089</v>
      </c>
      <c r="C1187" s="5"/>
      <c r="D1187" s="5"/>
      <c r="E1187" s="5"/>
      <c r="F1187" s="5"/>
      <c r="G1187" s="5"/>
      <c r="H1187" s="5"/>
      <c r="I1187" s="5" t="s">
        <v>4205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6"/>
      <c r="T1187" s="7" t="str">
        <f>VLOOKUP(Table1[[#This Row],[Province_Number]],WikiTable[],3)</f>
        <v>Africa</v>
      </c>
      <c r="U1187" s="7" t="str">
        <f>VLOOKUP(Table1[[#This Row],[Province_Number]],WikiTable[],4)</f>
        <v>South Africa</v>
      </c>
      <c r="V1187" s="7" t="str">
        <f>VLOOKUP(Table1[[#This Row],[Province_Number]],WikiTable[],12)</f>
        <v>Zanzibar</v>
      </c>
      <c r="W1187" s="7" t="str">
        <f>VLOOKUP(Table1[[#This Row],[Province_Number]],WikiTable[],11)</f>
        <v>Gold</v>
      </c>
      <c r="X1187" s="7" t="str">
        <f>VLOOKUP(Table1[[#This Row],[Province_Number]],base[],3)</f>
        <v>SFA</v>
      </c>
      <c r="Y1187" s="7">
        <f>VLOOKUP(Table1[[#This Row],[Province_Number]],base[],11)</f>
        <v>2</v>
      </c>
      <c r="Z1187" s="7">
        <f>VLOOKUP(Table1[[#This Row],[Province_Number]],base[],12)</f>
        <v>2</v>
      </c>
      <c r="AA1187" s="7">
        <f>VLOOKUP(Table1[[#This Row],[Province_Number]],base[],13)</f>
        <v>2</v>
      </c>
      <c r="AB1187" s="7" t="str">
        <f>VLOOKUP(Table1[[#This Row],[Province_Number]],base[],14)</f>
        <v>Sofala</v>
      </c>
      <c r="AC1187" s="7">
        <f>VLOOKUP(Table1[[#This Row],[Province_Number]],base[],15)</f>
        <v>0</v>
      </c>
    </row>
    <row r="1188" spans="1:29" ht="16.5" hidden="1" thickTop="1" thickBot="1" x14ac:dyDescent="0.3">
      <c r="A1188">
        <v>1187</v>
      </c>
      <c r="B1188" t="s">
        <v>3090</v>
      </c>
      <c r="C1188" s="5"/>
      <c r="D1188" s="5"/>
      <c r="E1188" s="5"/>
      <c r="F1188" s="5"/>
      <c r="G1188" s="5"/>
      <c r="H1188" s="5"/>
      <c r="I1188" s="5" t="s">
        <v>4205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6"/>
      <c r="T1188" s="7" t="str">
        <f>VLOOKUP(Table1[[#This Row],[Province_Number]],WikiTable[],3)</f>
        <v>Africa</v>
      </c>
      <c r="U1188" s="7" t="str">
        <f>VLOOKUP(Table1[[#This Row],[Province_Number]],WikiTable[],4)</f>
        <v>South Africa</v>
      </c>
      <c r="V1188" s="7" t="str">
        <f>VLOOKUP(Table1[[#This Row],[Province_Number]],WikiTable[],12)</f>
        <v>Zanzibar</v>
      </c>
      <c r="W1188" s="7" t="str">
        <f>VLOOKUP(Table1[[#This Row],[Province_Number]],WikiTable[],11)</f>
        <v>Ivory</v>
      </c>
      <c r="X1188" s="7" t="str">
        <f>VLOOKUP(Table1[[#This Row],[Province_Number]],base[],3)</f>
        <v>ZIM</v>
      </c>
      <c r="Y1188" s="7">
        <f>VLOOKUP(Table1[[#This Row],[Province_Number]],base[],11)</f>
        <v>2</v>
      </c>
      <c r="Z1188" s="7">
        <f>VLOOKUP(Table1[[#This Row],[Province_Number]],base[],12)</f>
        <v>2</v>
      </c>
      <c r="AA1188" s="7">
        <f>VLOOKUP(Table1[[#This Row],[Province_Number]],base[],13)</f>
        <v>2</v>
      </c>
      <c r="AB1188" s="7" t="str">
        <f>VLOOKUP(Table1[[#This Row],[Province_Number]],base[],14)</f>
        <v>Sena</v>
      </c>
      <c r="AC1188" s="7">
        <f>VLOOKUP(Table1[[#This Row],[Province_Number]],base[],15)</f>
        <v>0</v>
      </c>
    </row>
    <row r="1189" spans="1:29" ht="16.5" hidden="1" thickTop="1" thickBot="1" x14ac:dyDescent="0.3">
      <c r="A1189">
        <v>1188</v>
      </c>
      <c r="B1189" t="s">
        <v>3091</v>
      </c>
      <c r="C1189" s="5"/>
      <c r="D1189" s="5"/>
      <c r="E1189" s="5"/>
      <c r="F1189" s="5"/>
      <c r="G1189" s="5"/>
      <c r="H1189" s="5"/>
      <c r="I1189" s="5" t="s">
        <v>4205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6"/>
      <c r="T1189" s="7" t="str">
        <f>VLOOKUP(Table1[[#This Row],[Province_Number]],WikiTable[],3)</f>
        <v>Africa</v>
      </c>
      <c r="U1189" s="7" t="str">
        <f>VLOOKUP(Table1[[#This Row],[Province_Number]],WikiTable[],4)</f>
        <v>South Africa</v>
      </c>
      <c r="V1189" s="7" t="str">
        <f>VLOOKUP(Table1[[#This Row],[Province_Number]],WikiTable[],12)</f>
        <v>Zanzibar</v>
      </c>
      <c r="W1189" s="7" t="str">
        <f>VLOOKUP(Table1[[#This Row],[Province_Number]],WikiTable[],11)</f>
        <v>Gold</v>
      </c>
      <c r="X1189" s="7" t="str">
        <f>VLOOKUP(Table1[[#This Row],[Province_Number]],base[],3)</f>
        <v>ZIM</v>
      </c>
      <c r="Y1189" s="7">
        <f>VLOOKUP(Table1[[#This Row],[Province_Number]],base[],11)</f>
        <v>3</v>
      </c>
      <c r="Z1189" s="7">
        <f>VLOOKUP(Table1[[#This Row],[Province_Number]],base[],12)</f>
        <v>3</v>
      </c>
      <c r="AA1189" s="7">
        <f>VLOOKUP(Table1[[#This Row],[Province_Number]],base[],13)</f>
        <v>1</v>
      </c>
      <c r="AB1189" s="7" t="str">
        <f>VLOOKUP(Table1[[#This Row],[Province_Number]],base[],14)</f>
        <v>Massapa</v>
      </c>
      <c r="AC1189" s="7">
        <f>VLOOKUP(Table1[[#This Row],[Province_Number]],base[],15)</f>
        <v>0</v>
      </c>
    </row>
    <row r="1190" spans="1:29" ht="16.5" hidden="1" thickTop="1" thickBot="1" x14ac:dyDescent="0.3">
      <c r="A1190">
        <v>1189</v>
      </c>
      <c r="B1190" t="s">
        <v>3092</v>
      </c>
      <c r="C1190" s="5"/>
      <c r="D1190" s="5"/>
      <c r="E1190" s="5"/>
      <c r="F1190" s="5"/>
      <c r="G1190" s="5"/>
      <c r="H1190" s="5"/>
      <c r="I1190" s="5" t="s">
        <v>4205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6"/>
      <c r="T1190" s="7" t="str">
        <f>VLOOKUP(Table1[[#This Row],[Province_Number]],WikiTable[],3)</f>
        <v>Africa</v>
      </c>
      <c r="U1190" s="7" t="str">
        <f>VLOOKUP(Table1[[#This Row],[Province_Number]],WikiTable[],4)</f>
        <v>South Africa</v>
      </c>
      <c r="V1190" s="7" t="str">
        <f>VLOOKUP(Table1[[#This Row],[Province_Number]],WikiTable[],12)</f>
        <v>Zanzibar</v>
      </c>
      <c r="W1190" s="7" t="str">
        <f>VLOOKUP(Table1[[#This Row],[Province_Number]],WikiTable[],11)</f>
        <v>Grain</v>
      </c>
      <c r="X1190" s="7" t="str">
        <f>VLOOKUP(Table1[[#This Row],[Province_Number]],base[],3)</f>
        <v>ZIM</v>
      </c>
      <c r="Y1190" s="7">
        <f>VLOOKUP(Table1[[#This Row],[Province_Number]],base[],11)</f>
        <v>2</v>
      </c>
      <c r="Z1190" s="7">
        <f>VLOOKUP(Table1[[#This Row],[Province_Number]],base[],12)</f>
        <v>2</v>
      </c>
      <c r="AA1190" s="7">
        <f>VLOOKUP(Table1[[#This Row],[Province_Number]],base[],13)</f>
        <v>1</v>
      </c>
      <c r="AB1190" s="7" t="str">
        <f>VLOOKUP(Table1[[#This Row],[Province_Number]],base[],14)</f>
        <v>Shangwe</v>
      </c>
      <c r="AC1190" s="7">
        <f>VLOOKUP(Table1[[#This Row],[Province_Number]],base[],15)</f>
        <v>50</v>
      </c>
    </row>
    <row r="1191" spans="1:29" ht="16.5" hidden="1" thickTop="1" thickBot="1" x14ac:dyDescent="0.3">
      <c r="A1191">
        <v>1190</v>
      </c>
      <c r="B1191" t="s">
        <v>3093</v>
      </c>
      <c r="C1191" s="5"/>
      <c r="D1191" s="5"/>
      <c r="E1191" s="5"/>
      <c r="F1191" s="5"/>
      <c r="G1191" s="5"/>
      <c r="H1191" s="5"/>
      <c r="I1191" s="5" t="s">
        <v>4205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6"/>
      <c r="T1191" s="7" t="str">
        <f>VLOOKUP(Table1[[#This Row],[Province_Number]],WikiTable[],3)</f>
        <v>Africa</v>
      </c>
      <c r="U1191" s="7" t="str">
        <f>VLOOKUP(Table1[[#This Row],[Province_Number]],WikiTable[],4)</f>
        <v>South Africa</v>
      </c>
      <c r="V1191" s="7" t="str">
        <f>VLOOKUP(Table1[[#This Row],[Province_Number]],WikiTable[],12)</f>
        <v>Zanzibar</v>
      </c>
      <c r="W1191" s="7" t="str">
        <f>VLOOKUP(Table1[[#This Row],[Province_Number]],WikiTable[],11)</f>
        <v>Ivory</v>
      </c>
      <c r="X1191" s="7" t="str">
        <f>VLOOKUP(Table1[[#This Row],[Province_Number]],base[],3)</f>
        <v>ZIM</v>
      </c>
      <c r="Y1191" s="7">
        <f>VLOOKUP(Table1[[#This Row],[Province_Number]],base[],11)</f>
        <v>2</v>
      </c>
      <c r="Z1191" s="7">
        <f>VLOOKUP(Table1[[#This Row],[Province_Number]],base[],12)</f>
        <v>2</v>
      </c>
      <c r="AA1191" s="7">
        <f>VLOOKUP(Table1[[#This Row],[Province_Number]],base[],13)</f>
        <v>1</v>
      </c>
      <c r="AB1191" s="7" t="str">
        <f>VLOOKUP(Table1[[#This Row],[Province_Number]],base[],14)</f>
        <v>Chikova</v>
      </c>
      <c r="AC1191" s="7">
        <f>VLOOKUP(Table1[[#This Row],[Province_Number]],base[],15)</f>
        <v>0</v>
      </c>
    </row>
    <row r="1192" spans="1:29" ht="16.5" hidden="1" thickTop="1" thickBot="1" x14ac:dyDescent="0.3">
      <c r="A1192">
        <v>1191</v>
      </c>
      <c r="B1192" t="s">
        <v>3094</v>
      </c>
      <c r="C1192" s="5"/>
      <c r="D1192" s="5"/>
      <c r="E1192" s="5"/>
      <c r="F1192" s="5"/>
      <c r="G1192" s="5"/>
      <c r="H1192" s="5"/>
      <c r="I1192" s="5" t="s">
        <v>4205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6"/>
      <c r="T1192" s="7" t="str">
        <f>VLOOKUP(Table1[[#This Row],[Province_Number]],WikiTable[],3)</f>
        <v>Africa</v>
      </c>
      <c r="U1192" s="7" t="str">
        <f>VLOOKUP(Table1[[#This Row],[Province_Number]],WikiTable[],4)</f>
        <v>South Africa</v>
      </c>
      <c r="V1192" s="7" t="str">
        <f>VLOOKUP(Table1[[#This Row],[Province_Number]],WikiTable[],12)</f>
        <v>Zanzibar</v>
      </c>
      <c r="W1192" s="7" t="str">
        <f>VLOOKUP(Table1[[#This Row],[Province_Number]],WikiTable[],11)</f>
        <v>Ivory</v>
      </c>
      <c r="X1192" s="7" t="str">
        <f>VLOOKUP(Table1[[#This Row],[Province_Number]],base[],3)</f>
        <v>ZIM</v>
      </c>
      <c r="Y1192" s="7">
        <f>VLOOKUP(Table1[[#This Row],[Province_Number]],base[],11)</f>
        <v>2</v>
      </c>
      <c r="Z1192" s="7">
        <f>VLOOKUP(Table1[[#This Row],[Province_Number]],base[],12)</f>
        <v>2</v>
      </c>
      <c r="AA1192" s="7">
        <f>VLOOKUP(Table1[[#This Row],[Province_Number]],base[],13)</f>
        <v>1</v>
      </c>
      <c r="AB1192" s="7" t="str">
        <f>VLOOKUP(Table1[[#This Row],[Province_Number]],base[],14)</f>
        <v>Tete</v>
      </c>
      <c r="AC1192" s="7">
        <f>VLOOKUP(Table1[[#This Row],[Province_Number]],base[],15)</f>
        <v>0</v>
      </c>
    </row>
    <row r="1193" spans="1:29" ht="16.5" hidden="1" thickTop="1" thickBot="1" x14ac:dyDescent="0.3">
      <c r="A1193">
        <v>1192</v>
      </c>
      <c r="B1193" t="s">
        <v>3095</v>
      </c>
      <c r="C1193" s="5"/>
      <c r="D1193" s="5"/>
      <c r="E1193" s="5"/>
      <c r="F1193" s="5"/>
      <c r="G1193" s="5"/>
      <c r="H1193" s="5"/>
      <c r="I1193" s="5" t="s">
        <v>4205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6"/>
      <c r="T1193" s="7" t="str">
        <f>VLOOKUP(Table1[[#This Row],[Province_Number]],WikiTable[],3)</f>
        <v>Africa</v>
      </c>
      <c r="U1193" s="7" t="str">
        <f>VLOOKUP(Table1[[#This Row],[Province_Number]],WikiTable[],4)</f>
        <v>South Africa</v>
      </c>
      <c r="V1193" s="7" t="str">
        <f>VLOOKUP(Table1[[#This Row],[Province_Number]],WikiTable[],12)</f>
        <v>Zanzibar</v>
      </c>
      <c r="W1193" s="7" t="str">
        <f>VLOOKUP(Table1[[#This Row],[Province_Number]],WikiTable[],11)</f>
        <v>Ivory</v>
      </c>
      <c r="X1193" s="7" t="str">
        <f>VLOOKUP(Table1[[#This Row],[Province_Number]],base[],3)</f>
        <v>SFA</v>
      </c>
      <c r="Y1193" s="7">
        <f>VLOOKUP(Table1[[#This Row],[Province_Number]],base[],11)</f>
        <v>2</v>
      </c>
      <c r="Z1193" s="7">
        <f>VLOOKUP(Table1[[#This Row],[Province_Number]],base[],12)</f>
        <v>2</v>
      </c>
      <c r="AA1193" s="7">
        <f>VLOOKUP(Table1[[#This Row],[Province_Number]],base[],13)</f>
        <v>1</v>
      </c>
      <c r="AB1193" s="7" t="str">
        <f>VLOOKUP(Table1[[#This Row],[Province_Number]],base[],14)</f>
        <v>Quelimane</v>
      </c>
      <c r="AC1193" s="7">
        <f>VLOOKUP(Table1[[#This Row],[Province_Number]],base[],15)</f>
        <v>0</v>
      </c>
    </row>
    <row r="1194" spans="1:29" ht="16.5" hidden="1" thickTop="1" thickBot="1" x14ac:dyDescent="0.3">
      <c r="A1194">
        <v>1193</v>
      </c>
      <c r="B1194" t="s">
        <v>3097</v>
      </c>
      <c r="C1194" s="5"/>
      <c r="D1194" s="5"/>
      <c r="E1194" s="5"/>
      <c r="F1194" s="5"/>
      <c r="G1194" s="5"/>
      <c r="H1194" s="5"/>
      <c r="I1194" s="5" t="s">
        <v>4205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6"/>
      <c r="T1194" s="7" t="str">
        <f>VLOOKUP(Table1[[#This Row],[Province_Number]],WikiTable[],3)</f>
        <v>Africa</v>
      </c>
      <c r="U1194" s="7" t="str">
        <f>VLOOKUP(Table1[[#This Row],[Province_Number]],WikiTable[],4)</f>
        <v>South Africa</v>
      </c>
      <c r="V1194" s="7" t="str">
        <f>VLOOKUP(Table1[[#This Row],[Province_Number]],WikiTable[],12)</f>
        <v>Zanzibar</v>
      </c>
      <c r="W1194" s="7" t="str">
        <f>VLOOKUP(Table1[[#This Row],[Province_Number]],WikiTable[],11)</f>
        <v>Unknown</v>
      </c>
      <c r="X1194" s="7">
        <f>VLOOKUP(Table1[[#This Row],[Province_Number]],base[],3)</f>
        <v>0</v>
      </c>
      <c r="Y1194" s="7">
        <f>VLOOKUP(Table1[[#This Row],[Province_Number]],base[],11)</f>
        <v>1</v>
      </c>
      <c r="Z1194" s="7">
        <f>VLOOKUP(Table1[[#This Row],[Province_Number]],base[],12)</f>
        <v>1</v>
      </c>
      <c r="AA1194" s="7">
        <f>VLOOKUP(Table1[[#This Row],[Province_Number]],base[],13)</f>
        <v>1</v>
      </c>
      <c r="AB1194" s="7" t="str">
        <f>VLOOKUP(Table1[[#This Row],[Province_Number]],base[],14)</f>
        <v>Morondava</v>
      </c>
      <c r="AC1194" s="7">
        <f>VLOOKUP(Table1[[#This Row],[Province_Number]],base[],15)</f>
        <v>0</v>
      </c>
    </row>
    <row r="1195" spans="1:29" ht="16.5" hidden="1" thickTop="1" thickBot="1" x14ac:dyDescent="0.3">
      <c r="A1195">
        <v>1194</v>
      </c>
      <c r="B1195" t="s">
        <v>3099</v>
      </c>
      <c r="C1195" s="5"/>
      <c r="D1195" s="5"/>
      <c r="E1195" s="5"/>
      <c r="F1195" s="5"/>
      <c r="G1195" s="5"/>
      <c r="H1195" s="5"/>
      <c r="I1195" s="5" t="s">
        <v>4205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6"/>
      <c r="T1195" s="7" t="str">
        <f>VLOOKUP(Table1[[#This Row],[Province_Number]],WikiTable[],3)</f>
        <v>Africa</v>
      </c>
      <c r="U1195" s="7" t="str">
        <f>VLOOKUP(Table1[[#This Row],[Province_Number]],WikiTable[],4)</f>
        <v>South Africa</v>
      </c>
      <c r="V1195" s="7" t="str">
        <f>VLOOKUP(Table1[[#This Row],[Province_Number]],WikiTable[],12)</f>
        <v>Zanzibar</v>
      </c>
      <c r="W1195" s="7" t="str">
        <f>VLOOKUP(Table1[[#This Row],[Province_Number]],WikiTable[],11)</f>
        <v>Unknown</v>
      </c>
      <c r="X1195" s="7">
        <f>VLOOKUP(Table1[[#This Row],[Province_Number]],base[],3)</f>
        <v>0</v>
      </c>
      <c r="Y1195" s="7">
        <f>VLOOKUP(Table1[[#This Row],[Province_Number]],base[],11)</f>
        <v>2</v>
      </c>
      <c r="Z1195" s="7">
        <f>VLOOKUP(Table1[[#This Row],[Province_Number]],base[],12)</f>
        <v>2</v>
      </c>
      <c r="AA1195" s="7">
        <f>VLOOKUP(Table1[[#This Row],[Province_Number]],base[],13)</f>
        <v>1</v>
      </c>
      <c r="AB1195" s="7" t="str">
        <f>VLOOKUP(Table1[[#This Row],[Province_Number]],base[],14)</f>
        <v>Majunga</v>
      </c>
      <c r="AC1195" s="7">
        <f>VLOOKUP(Table1[[#This Row],[Province_Number]],base[],15)</f>
        <v>0</v>
      </c>
    </row>
    <row r="1196" spans="1:29" ht="16.5" hidden="1" thickTop="1" thickBot="1" x14ac:dyDescent="0.3">
      <c r="A1196">
        <v>1195</v>
      </c>
      <c r="B1196" t="s">
        <v>3100</v>
      </c>
      <c r="C1196" s="5"/>
      <c r="D1196" s="5"/>
      <c r="E1196" s="5"/>
      <c r="F1196" s="5"/>
      <c r="G1196" s="5"/>
      <c r="H1196" s="5"/>
      <c r="I1196" s="5" t="s">
        <v>4205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6"/>
      <c r="T1196" s="7" t="str">
        <f>VLOOKUP(Table1[[#This Row],[Province_Number]],WikiTable[],3)</f>
        <v>Africa</v>
      </c>
      <c r="U1196" s="7" t="str">
        <f>VLOOKUP(Table1[[#This Row],[Province_Number]],WikiTable[],4)</f>
        <v>Central Africa</v>
      </c>
      <c r="V1196" s="7" t="str">
        <f>VLOOKUP(Table1[[#This Row],[Province_Number]],WikiTable[],12)</f>
        <v>Zanzibar</v>
      </c>
      <c r="W1196" s="7" t="str">
        <f>VLOOKUP(Table1[[#This Row],[Province_Number]],WikiTable[],11)</f>
        <v>Ivory</v>
      </c>
      <c r="X1196" s="7" t="str">
        <f>VLOOKUP(Table1[[#This Row],[Province_Number]],base[],3)</f>
        <v>ZAN</v>
      </c>
      <c r="Y1196" s="7">
        <f>VLOOKUP(Table1[[#This Row],[Province_Number]],base[],11)</f>
        <v>2</v>
      </c>
      <c r="Z1196" s="7">
        <f>VLOOKUP(Table1[[#This Row],[Province_Number]],base[],12)</f>
        <v>2</v>
      </c>
      <c r="AA1196" s="7">
        <f>VLOOKUP(Table1[[#This Row],[Province_Number]],base[],13)</f>
        <v>2</v>
      </c>
      <c r="AB1196" s="7" t="str">
        <f>VLOOKUP(Table1[[#This Row],[Province_Number]],base[],14)</f>
        <v>Mozambique</v>
      </c>
      <c r="AC1196" s="7">
        <f>VLOOKUP(Table1[[#This Row],[Province_Number]],base[],15)</f>
        <v>25</v>
      </c>
    </row>
    <row r="1197" spans="1:29" ht="16.5" hidden="1" thickTop="1" thickBot="1" x14ac:dyDescent="0.3">
      <c r="A1197">
        <v>1196</v>
      </c>
      <c r="B1197" t="s">
        <v>2683</v>
      </c>
      <c r="C1197" s="5"/>
      <c r="D1197" s="5"/>
      <c r="E1197" s="5"/>
      <c r="F1197" s="5"/>
      <c r="G1197" s="5"/>
      <c r="H1197" s="5"/>
      <c r="I1197" s="5" t="s">
        <v>4205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6"/>
      <c r="T1197" s="7" t="str">
        <f>VLOOKUP(Table1[[#This Row],[Province_Number]],WikiTable[],3)</f>
        <v>Africa</v>
      </c>
      <c r="U1197" s="7" t="str">
        <f>VLOOKUP(Table1[[#This Row],[Province_Number]],WikiTable[],4)</f>
        <v>Central Africa</v>
      </c>
      <c r="V1197" s="7" t="str">
        <f>VLOOKUP(Table1[[#This Row],[Province_Number]],WikiTable[],12)</f>
        <v>Zanzibar</v>
      </c>
      <c r="W1197" s="7" t="str">
        <f>VLOOKUP(Table1[[#This Row],[Province_Number]],WikiTable[],11)</f>
        <v>Gold</v>
      </c>
      <c r="X1197" s="7" t="str">
        <f>VLOOKUP(Table1[[#This Row],[Province_Number]],base[],3)</f>
        <v>ZAN</v>
      </c>
      <c r="Y1197" s="7">
        <f>VLOOKUP(Table1[[#This Row],[Province_Number]],base[],11)</f>
        <v>3</v>
      </c>
      <c r="Z1197" s="7">
        <f>VLOOKUP(Table1[[#This Row],[Province_Number]],base[],12)</f>
        <v>3</v>
      </c>
      <c r="AA1197" s="7">
        <f>VLOOKUP(Table1[[#This Row],[Province_Number]],base[],13)</f>
        <v>2</v>
      </c>
      <c r="AB1197" s="7" t="str">
        <f>VLOOKUP(Table1[[#This Row],[Province_Number]],base[],14)</f>
        <v>Kilwa Kisiwani</v>
      </c>
      <c r="AC1197" s="7">
        <f>VLOOKUP(Table1[[#This Row],[Province_Number]],base[],15)</f>
        <v>0</v>
      </c>
    </row>
    <row r="1198" spans="1:29" ht="16.5" hidden="1" thickTop="1" thickBot="1" x14ac:dyDescent="0.3">
      <c r="A1198">
        <v>1197</v>
      </c>
      <c r="B1198" t="s">
        <v>3101</v>
      </c>
      <c r="C1198" s="5"/>
      <c r="D1198" s="5"/>
      <c r="E1198" s="5"/>
      <c r="F1198" s="5"/>
      <c r="G1198" s="5"/>
      <c r="H1198" s="5"/>
      <c r="I1198" s="5" t="s">
        <v>4205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6"/>
      <c r="T1198" s="7" t="str">
        <f>VLOOKUP(Table1[[#This Row],[Province_Number]],WikiTable[],3)</f>
        <v>Africa</v>
      </c>
      <c r="U1198" s="7" t="str">
        <f>VLOOKUP(Table1[[#This Row],[Province_Number]],WikiTable[],4)</f>
        <v>Central Africa</v>
      </c>
      <c r="V1198" s="7" t="str">
        <f>VLOOKUP(Table1[[#This Row],[Province_Number]],WikiTable[],12)</f>
        <v>Zanzibar</v>
      </c>
      <c r="W1198" s="7" t="str">
        <f>VLOOKUP(Table1[[#This Row],[Province_Number]],WikiTable[],11)</f>
        <v>Slaves</v>
      </c>
      <c r="X1198" s="7" t="str">
        <f>VLOOKUP(Table1[[#This Row],[Province_Number]],base[],3)</f>
        <v>ZAN</v>
      </c>
      <c r="Y1198" s="7">
        <f>VLOOKUP(Table1[[#This Row],[Province_Number]],base[],11)</f>
        <v>2</v>
      </c>
      <c r="Z1198" s="7">
        <f>VLOOKUP(Table1[[#This Row],[Province_Number]],base[],12)</f>
        <v>2</v>
      </c>
      <c r="AA1198" s="7">
        <f>VLOOKUP(Table1[[#This Row],[Province_Number]],base[],13)</f>
        <v>1</v>
      </c>
      <c r="AB1198" s="7" t="str">
        <f>VLOOKUP(Table1[[#This Row],[Province_Number]],base[],14)</f>
        <v>Mzizima</v>
      </c>
      <c r="AC1198" s="7">
        <f>VLOOKUP(Table1[[#This Row],[Province_Number]],base[],15)</f>
        <v>0</v>
      </c>
    </row>
    <row r="1199" spans="1:29" ht="16.5" hidden="1" thickTop="1" thickBot="1" x14ac:dyDescent="0.3">
      <c r="A1199">
        <v>1198</v>
      </c>
      <c r="B1199" t="s">
        <v>3102</v>
      </c>
      <c r="C1199" s="5"/>
      <c r="D1199" s="5"/>
      <c r="E1199" s="5"/>
      <c r="F1199" s="5"/>
      <c r="G1199" s="5"/>
      <c r="H1199" s="5"/>
      <c r="I1199" s="5" t="s">
        <v>4205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6"/>
      <c r="T1199" s="7" t="str">
        <f>VLOOKUP(Table1[[#This Row],[Province_Number]],WikiTable[],3)</f>
        <v>Africa</v>
      </c>
      <c r="U1199" s="7" t="str">
        <f>VLOOKUP(Table1[[#This Row],[Province_Number]],WikiTable[],4)</f>
        <v>Central Africa</v>
      </c>
      <c r="V1199" s="7" t="str">
        <f>VLOOKUP(Table1[[#This Row],[Province_Number]],WikiTable[],12)</f>
        <v>Zanzibar</v>
      </c>
      <c r="W1199" s="7" t="str">
        <f>VLOOKUP(Table1[[#This Row],[Province_Number]],WikiTable[],11)</f>
        <v>Fish</v>
      </c>
      <c r="X1199" s="7" t="str">
        <f>VLOOKUP(Table1[[#This Row],[Province_Number]],base[],3)</f>
        <v>ZAN</v>
      </c>
      <c r="Y1199" s="7">
        <f>VLOOKUP(Table1[[#This Row],[Province_Number]],base[],11)</f>
        <v>2</v>
      </c>
      <c r="Z1199" s="7">
        <f>VLOOKUP(Table1[[#This Row],[Province_Number]],base[],12)</f>
        <v>2</v>
      </c>
      <c r="AA1199" s="7">
        <f>VLOOKUP(Table1[[#This Row],[Province_Number]],base[],13)</f>
        <v>1</v>
      </c>
      <c r="AB1199" s="7" t="str">
        <f>VLOOKUP(Table1[[#This Row],[Province_Number]],base[],14)</f>
        <v>Lindi</v>
      </c>
      <c r="AC1199" s="7">
        <f>VLOOKUP(Table1[[#This Row],[Province_Number]],base[],15)</f>
        <v>25</v>
      </c>
    </row>
    <row r="1200" spans="1:29" ht="16.5" hidden="1" thickTop="1" thickBot="1" x14ac:dyDescent="0.3">
      <c r="A1200">
        <v>1199</v>
      </c>
      <c r="B1200" t="s">
        <v>3103</v>
      </c>
      <c r="C1200" s="5"/>
      <c r="D1200" s="5"/>
      <c r="E1200" s="5"/>
      <c r="F1200" s="5"/>
      <c r="G1200" s="5"/>
      <c r="H1200" s="5"/>
      <c r="I1200" s="5" t="s">
        <v>4205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6"/>
      <c r="T1200" s="7" t="str">
        <f>VLOOKUP(Table1[[#This Row],[Province_Number]],WikiTable[],3)</f>
        <v>Africa</v>
      </c>
      <c r="U1200" s="7" t="str">
        <f>VLOOKUP(Table1[[#This Row],[Province_Number]],WikiTable[],4)</f>
        <v>Central Africa</v>
      </c>
      <c r="V1200" s="7" t="str">
        <f>VLOOKUP(Table1[[#This Row],[Province_Number]],WikiTable[],12)</f>
        <v>Zanzibar</v>
      </c>
      <c r="W1200" s="7" t="str">
        <f>VLOOKUP(Table1[[#This Row],[Province_Number]],WikiTable[],11)</f>
        <v>Ivory</v>
      </c>
      <c r="X1200" s="7" t="str">
        <f>VLOOKUP(Table1[[#This Row],[Province_Number]],base[],3)</f>
        <v>ZAN</v>
      </c>
      <c r="Y1200" s="7">
        <f>VLOOKUP(Table1[[#This Row],[Province_Number]],base[],11)</f>
        <v>1</v>
      </c>
      <c r="Z1200" s="7">
        <f>VLOOKUP(Table1[[#This Row],[Province_Number]],base[],12)</f>
        <v>1</v>
      </c>
      <c r="AA1200" s="7">
        <f>VLOOKUP(Table1[[#This Row],[Province_Number]],base[],13)</f>
        <v>1</v>
      </c>
      <c r="AB1200" s="7" t="str">
        <f>VLOOKUP(Table1[[#This Row],[Province_Number]],base[],14)</f>
        <v>Bagamayo</v>
      </c>
      <c r="AC1200" s="7">
        <f>VLOOKUP(Table1[[#This Row],[Province_Number]],base[],15)</f>
        <v>0</v>
      </c>
    </row>
    <row r="1201" spans="1:29" ht="16.5" hidden="1" thickTop="1" thickBot="1" x14ac:dyDescent="0.3">
      <c r="A1201">
        <v>1200</v>
      </c>
      <c r="B1201" t="s">
        <v>3104</v>
      </c>
      <c r="C1201" s="5"/>
      <c r="D1201" s="5"/>
      <c r="E1201" s="5"/>
      <c r="F1201" s="5"/>
      <c r="G1201" s="5"/>
      <c r="H1201" s="5"/>
      <c r="I1201" s="5" t="s">
        <v>4205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6"/>
      <c r="T1201" s="7" t="str">
        <f>VLOOKUP(Table1[[#This Row],[Province_Number]],WikiTable[],3)</f>
        <v>Africa</v>
      </c>
      <c r="U1201" s="7" t="str">
        <f>VLOOKUP(Table1[[#This Row],[Province_Number]],WikiTable[],4)</f>
        <v>Central Africa</v>
      </c>
      <c r="V1201" s="7" t="str">
        <f>VLOOKUP(Table1[[#This Row],[Province_Number]],WikiTable[],12)</f>
        <v>Zanzibar</v>
      </c>
      <c r="W1201" s="7" t="str">
        <f>VLOOKUP(Table1[[#This Row],[Province_Number]],WikiTable[],11)</f>
        <v>Ivory</v>
      </c>
      <c r="X1201" s="7" t="str">
        <f>VLOOKUP(Table1[[#This Row],[Province_Number]],base[],3)</f>
        <v>MBA</v>
      </c>
      <c r="Y1201" s="7">
        <f>VLOOKUP(Table1[[#This Row],[Province_Number]],base[],11)</f>
        <v>1</v>
      </c>
      <c r="Z1201" s="7">
        <f>VLOOKUP(Table1[[#This Row],[Province_Number]],base[],12)</f>
        <v>1</v>
      </c>
      <c r="AA1201" s="7">
        <f>VLOOKUP(Table1[[#This Row],[Province_Number]],base[],13)</f>
        <v>1</v>
      </c>
      <c r="AB1201" s="7" t="str">
        <f>VLOOKUP(Table1[[#This Row],[Province_Number]],base[],14)</f>
        <v>Vumba Kuu</v>
      </c>
      <c r="AC1201" s="7">
        <f>VLOOKUP(Table1[[#This Row],[Province_Number]],base[],15)</f>
        <v>50</v>
      </c>
    </row>
    <row r="1202" spans="1:29" ht="16.5" hidden="1" thickTop="1" thickBot="1" x14ac:dyDescent="0.3">
      <c r="A1202">
        <v>1201</v>
      </c>
      <c r="B1202" t="s">
        <v>2685</v>
      </c>
      <c r="C1202" s="5"/>
      <c r="D1202" s="5"/>
      <c r="E1202" s="5"/>
      <c r="F1202" s="5"/>
      <c r="G1202" s="5"/>
      <c r="H1202" s="5"/>
      <c r="I1202" s="5" t="s">
        <v>4205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6"/>
      <c r="T1202" s="7" t="str">
        <f>VLOOKUP(Table1[[#This Row],[Province_Number]],WikiTable[],3)</f>
        <v>Africa</v>
      </c>
      <c r="U1202" s="7" t="str">
        <f>VLOOKUP(Table1[[#This Row],[Province_Number]],WikiTable[],4)</f>
        <v>Central Africa</v>
      </c>
      <c r="V1202" s="7" t="str">
        <f>VLOOKUP(Table1[[#This Row],[Province_Number]],WikiTable[],12)</f>
        <v>Zanzibar</v>
      </c>
      <c r="W1202" s="7" t="str">
        <f>VLOOKUP(Table1[[#This Row],[Province_Number]],WikiTable[],11)</f>
        <v>Slaves</v>
      </c>
      <c r="X1202" s="7" t="str">
        <f>VLOOKUP(Table1[[#This Row],[Province_Number]],base[],3)</f>
        <v>ZAN</v>
      </c>
      <c r="Y1202" s="7">
        <f>VLOOKUP(Table1[[#This Row],[Province_Number]],base[],11)</f>
        <v>2</v>
      </c>
      <c r="Z1202" s="7">
        <f>VLOOKUP(Table1[[#This Row],[Province_Number]],base[],12)</f>
        <v>2</v>
      </c>
      <c r="AA1202" s="7">
        <f>VLOOKUP(Table1[[#This Row],[Province_Number]],base[],13)</f>
        <v>1</v>
      </c>
      <c r="AB1202" s="7" t="str">
        <f>VLOOKUP(Table1[[#This Row],[Province_Number]],base[],14)</f>
        <v>Zanzibar</v>
      </c>
      <c r="AC1202" s="7">
        <f>VLOOKUP(Table1[[#This Row],[Province_Number]],base[],15)</f>
        <v>0</v>
      </c>
    </row>
    <row r="1203" spans="1:29" ht="16.5" hidden="1" thickTop="1" thickBot="1" x14ac:dyDescent="0.3">
      <c r="A1203">
        <v>1202</v>
      </c>
      <c r="B1203" t="s">
        <v>3105</v>
      </c>
      <c r="C1203" s="5"/>
      <c r="D1203" s="5"/>
      <c r="E1203" s="5"/>
      <c r="F1203" s="5"/>
      <c r="G1203" s="5"/>
      <c r="H1203" s="5"/>
      <c r="I1203" s="5" t="s">
        <v>4205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6"/>
      <c r="T1203" s="7" t="str">
        <f>VLOOKUP(Table1[[#This Row],[Province_Number]],WikiTable[],3)</f>
        <v>Africa</v>
      </c>
      <c r="U1203" s="7" t="str">
        <f>VLOOKUP(Table1[[#This Row],[Province_Number]],WikiTable[],4)</f>
        <v>Central Africa</v>
      </c>
      <c r="V1203" s="7" t="str">
        <f>VLOOKUP(Table1[[#This Row],[Province_Number]],WikiTable[],12)</f>
        <v>Zanzibar</v>
      </c>
      <c r="W1203" s="7" t="str">
        <f>VLOOKUP(Table1[[#This Row],[Province_Number]],WikiTable[],11)</f>
        <v>Ivory</v>
      </c>
      <c r="X1203" s="7" t="str">
        <f>VLOOKUP(Table1[[#This Row],[Province_Number]],base[],3)</f>
        <v>MBA</v>
      </c>
      <c r="Y1203" s="7">
        <f>VLOOKUP(Table1[[#This Row],[Province_Number]],base[],11)</f>
        <v>4</v>
      </c>
      <c r="Z1203" s="7">
        <f>VLOOKUP(Table1[[#This Row],[Province_Number]],base[],12)</f>
        <v>4</v>
      </c>
      <c r="AA1203" s="7">
        <f>VLOOKUP(Table1[[#This Row],[Province_Number]],base[],13)</f>
        <v>2</v>
      </c>
      <c r="AB1203" s="7" t="str">
        <f>VLOOKUP(Table1[[#This Row],[Province_Number]],base[],14)</f>
        <v>Mombasa</v>
      </c>
      <c r="AC1203" s="7">
        <f>VLOOKUP(Table1[[#This Row],[Province_Number]],base[],15)</f>
        <v>0</v>
      </c>
    </row>
    <row r="1204" spans="1:29" ht="16.5" hidden="1" thickTop="1" thickBot="1" x14ac:dyDescent="0.3">
      <c r="A1204">
        <v>1203</v>
      </c>
      <c r="B1204" t="s">
        <v>3106</v>
      </c>
      <c r="C1204" s="5"/>
      <c r="D1204" s="5"/>
      <c r="E1204" s="5"/>
      <c r="F1204" s="5"/>
      <c r="G1204" s="5"/>
      <c r="H1204" s="5"/>
      <c r="I1204" s="5" t="s">
        <v>4205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6"/>
      <c r="T1204" s="7" t="str">
        <f>VLOOKUP(Table1[[#This Row],[Province_Number]],WikiTable[],3)</f>
        <v>Africa</v>
      </c>
      <c r="U1204" s="7" t="str">
        <f>VLOOKUP(Table1[[#This Row],[Province_Number]],WikiTable[],4)</f>
        <v>Central Africa</v>
      </c>
      <c r="V1204" s="7" t="str">
        <f>VLOOKUP(Table1[[#This Row],[Province_Number]],WikiTable[],12)</f>
        <v>Zanzibar</v>
      </c>
      <c r="W1204" s="7" t="str">
        <f>VLOOKUP(Table1[[#This Row],[Province_Number]],WikiTable[],11)</f>
        <v>Iron</v>
      </c>
      <c r="X1204" s="7" t="str">
        <f>VLOOKUP(Table1[[#This Row],[Province_Number]],base[],3)</f>
        <v>MLI</v>
      </c>
      <c r="Y1204" s="7">
        <f>VLOOKUP(Table1[[#This Row],[Province_Number]],base[],11)</f>
        <v>3</v>
      </c>
      <c r="Z1204" s="7">
        <f>VLOOKUP(Table1[[#This Row],[Province_Number]],base[],12)</f>
        <v>3</v>
      </c>
      <c r="AA1204" s="7">
        <f>VLOOKUP(Table1[[#This Row],[Province_Number]],base[],13)</f>
        <v>1</v>
      </c>
      <c r="AB1204" s="7" t="str">
        <f>VLOOKUP(Table1[[#This Row],[Province_Number]],base[],14)</f>
        <v>Malindi</v>
      </c>
      <c r="AC1204" s="7">
        <f>VLOOKUP(Table1[[#This Row],[Province_Number]],base[],15)</f>
        <v>0</v>
      </c>
    </row>
    <row r="1205" spans="1:29" ht="16.5" hidden="1" thickTop="1" thickBot="1" x14ac:dyDescent="0.3">
      <c r="A1205">
        <v>1204</v>
      </c>
      <c r="B1205" t="s">
        <v>3107</v>
      </c>
      <c r="C1205" s="5"/>
      <c r="D1205" s="5"/>
      <c r="E1205" s="5"/>
      <c r="F1205" s="5"/>
      <c r="G1205" s="5"/>
      <c r="H1205" s="5"/>
      <c r="I1205" s="5" t="s">
        <v>4205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6"/>
      <c r="T1205" s="7" t="str">
        <f>VLOOKUP(Table1[[#This Row],[Province_Number]],WikiTable[],3)</f>
        <v>Africa</v>
      </c>
      <c r="U1205" s="7" t="str">
        <f>VLOOKUP(Table1[[#This Row],[Province_Number]],WikiTable[],4)</f>
        <v>Central Africa</v>
      </c>
      <c r="V1205" s="7" t="str">
        <f>VLOOKUP(Table1[[#This Row],[Province_Number]],WikiTable[],12)</f>
        <v>Zanzibar</v>
      </c>
      <c r="W1205" s="7" t="str">
        <f>VLOOKUP(Table1[[#This Row],[Province_Number]],WikiTable[],11)</f>
        <v>Ivory</v>
      </c>
      <c r="X1205" s="7" t="str">
        <f>VLOOKUP(Table1[[#This Row],[Province_Number]],base[],3)</f>
        <v>MLI</v>
      </c>
      <c r="Y1205" s="7">
        <f>VLOOKUP(Table1[[#This Row],[Province_Number]],base[],11)</f>
        <v>3</v>
      </c>
      <c r="Z1205" s="7">
        <f>VLOOKUP(Table1[[#This Row],[Province_Number]],base[],12)</f>
        <v>3</v>
      </c>
      <c r="AA1205" s="7">
        <f>VLOOKUP(Table1[[#This Row],[Province_Number]],base[],13)</f>
        <v>1</v>
      </c>
      <c r="AB1205" s="7" t="str">
        <f>VLOOKUP(Table1[[#This Row],[Province_Number]],base[],14)</f>
        <v>Lamu</v>
      </c>
      <c r="AC1205" s="7">
        <f>VLOOKUP(Table1[[#This Row],[Province_Number]],base[],15)</f>
        <v>0</v>
      </c>
    </row>
    <row r="1206" spans="1:29" ht="16.5" hidden="1" thickTop="1" thickBot="1" x14ac:dyDescent="0.3">
      <c r="A1206">
        <v>1205</v>
      </c>
      <c r="B1206" t="s">
        <v>3108</v>
      </c>
      <c r="C1206" s="5" t="s">
        <v>1822</v>
      </c>
      <c r="D1206" s="5" t="s">
        <v>1822</v>
      </c>
      <c r="E1206" s="5" t="s">
        <v>1822</v>
      </c>
      <c r="F1206" s="5"/>
      <c r="G1206" s="5"/>
      <c r="H1206" s="5"/>
      <c r="I1206" s="5" t="s">
        <v>6783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6"/>
      <c r="T1206" s="7" t="str">
        <f>VLOOKUP(Table1[[#This Row],[Province_Number]],WikiTable[],3)</f>
        <v>Africa</v>
      </c>
      <c r="U1206" s="7" t="str">
        <f>VLOOKUP(Table1[[#This Row],[Province_Number]],WikiTable[],4)</f>
        <v>Banaadir</v>
      </c>
      <c r="V1206" s="7" t="str">
        <f>VLOOKUP(Table1[[#This Row],[Province_Number]],WikiTable[],12)</f>
        <v>Gulf of Aden</v>
      </c>
      <c r="W1206" s="7" t="str">
        <f>VLOOKUP(Table1[[#This Row],[Province_Number]],WikiTable[],11)</f>
        <v>Ivory</v>
      </c>
      <c r="X1206" s="7" t="str">
        <f>VLOOKUP(Table1[[#This Row],[Province_Number]],base[],3)</f>
        <v>MDI</v>
      </c>
      <c r="Y1206" s="7">
        <f>VLOOKUP(Table1[[#This Row],[Province_Number]],base[],11)</f>
        <v>3</v>
      </c>
      <c r="Z1206" s="7">
        <f>VLOOKUP(Table1[[#This Row],[Province_Number]],base[],12)</f>
        <v>3</v>
      </c>
      <c r="AA1206" s="7">
        <f>VLOOKUP(Table1[[#This Row],[Province_Number]],base[],13)</f>
        <v>1</v>
      </c>
      <c r="AB1206" s="7" t="str">
        <f>VLOOKUP(Table1[[#This Row],[Province_Number]],base[],14)</f>
        <v>Maqdishu</v>
      </c>
      <c r="AC1206" s="7">
        <f>VLOOKUP(Table1[[#This Row],[Province_Number]],base[],15)</f>
        <v>0</v>
      </c>
    </row>
    <row r="1207" spans="1:29" ht="16.5" hidden="1" thickTop="1" thickBot="1" x14ac:dyDescent="0.3">
      <c r="A1207">
        <v>1206</v>
      </c>
      <c r="B1207" t="s">
        <v>3111</v>
      </c>
      <c r="C1207" s="5" t="s">
        <v>1822</v>
      </c>
      <c r="D1207" s="5" t="s">
        <v>1822</v>
      </c>
      <c r="E1207" s="5" t="s">
        <v>1822</v>
      </c>
      <c r="F1207" s="5"/>
      <c r="G1207" s="5"/>
      <c r="H1207" s="5"/>
      <c r="I1207" s="5" t="s">
        <v>6783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6"/>
      <c r="T1207" s="7" t="str">
        <f>VLOOKUP(Table1[[#This Row],[Province_Number]],WikiTable[],3)</f>
        <v>Africa</v>
      </c>
      <c r="U1207" s="7" t="str">
        <f>VLOOKUP(Table1[[#This Row],[Province_Number]],WikiTable[],4)</f>
        <v>Banaadir</v>
      </c>
      <c r="V1207" s="7" t="str">
        <f>VLOOKUP(Table1[[#This Row],[Province_Number]],WikiTable[],12)</f>
        <v>Gulf of Aden</v>
      </c>
      <c r="W1207" s="7" t="str">
        <f>VLOOKUP(Table1[[#This Row],[Province_Number]],WikiTable[],11)</f>
        <v>Fish</v>
      </c>
      <c r="X1207" s="7" t="str">
        <f>VLOOKUP(Table1[[#This Row],[Province_Number]],base[],3)</f>
        <v>MRE</v>
      </c>
      <c r="Y1207" s="7">
        <f>VLOOKUP(Table1[[#This Row],[Province_Number]],base[],11)</f>
        <v>1</v>
      </c>
      <c r="Z1207" s="7">
        <f>VLOOKUP(Table1[[#This Row],[Province_Number]],base[],12)</f>
        <v>1</v>
      </c>
      <c r="AA1207" s="7">
        <f>VLOOKUP(Table1[[#This Row],[Province_Number]],base[],13)</f>
        <v>1</v>
      </c>
      <c r="AB1207" s="7" t="str">
        <f>VLOOKUP(Table1[[#This Row],[Province_Number]],base[],14)</f>
        <v>Qardho</v>
      </c>
      <c r="AC1207" s="7">
        <f>VLOOKUP(Table1[[#This Row],[Province_Number]],base[],15)</f>
        <v>0</v>
      </c>
    </row>
    <row r="1208" spans="1:29" ht="16.5" hidden="1" thickTop="1" thickBot="1" x14ac:dyDescent="0.3">
      <c r="A1208">
        <v>1207</v>
      </c>
      <c r="B1208" t="s">
        <v>3113</v>
      </c>
      <c r="C1208" s="5"/>
      <c r="D1208" s="5"/>
      <c r="E1208" s="5"/>
      <c r="F1208" s="5"/>
      <c r="G1208" s="5"/>
      <c r="H1208" s="5"/>
      <c r="I1208" s="5" t="s">
        <v>4228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6"/>
      <c r="T1208" s="7" t="str">
        <f>VLOOKUP(Table1[[#This Row],[Province_Number]],WikiTable[],3)</f>
        <v>Africa</v>
      </c>
      <c r="U1208" s="7" t="str">
        <f>VLOOKUP(Table1[[#This Row],[Province_Number]],WikiTable[],4)</f>
        <v>Haud / Oromia</v>
      </c>
      <c r="V1208" s="7" t="str">
        <f>VLOOKUP(Table1[[#This Row],[Province_Number]],WikiTable[],12)</f>
        <v>Ethiopia</v>
      </c>
      <c r="W1208" s="7" t="str">
        <f>VLOOKUP(Table1[[#This Row],[Province_Number]],WikiTable[],11)</f>
        <v>Unknown</v>
      </c>
      <c r="X1208" s="7">
        <f>VLOOKUP(Table1[[#This Row],[Province_Number]],base[],3)</f>
        <v>0</v>
      </c>
      <c r="Y1208" s="7">
        <f>VLOOKUP(Table1[[#This Row],[Province_Number]],base[],11)</f>
        <v>1</v>
      </c>
      <c r="Z1208" s="7">
        <f>VLOOKUP(Table1[[#This Row],[Province_Number]],base[],12)</f>
        <v>1</v>
      </c>
      <c r="AA1208" s="7">
        <f>VLOOKUP(Table1[[#This Row],[Province_Number]],base[],13)</f>
        <v>1</v>
      </c>
      <c r="AB1208" s="7" t="str">
        <f>VLOOKUP(Table1[[#This Row],[Province_Number]],base[],14)</f>
        <v>Bale</v>
      </c>
      <c r="AC1208" s="7">
        <f>VLOOKUP(Table1[[#This Row],[Province_Number]],base[],15)</f>
        <v>0</v>
      </c>
    </row>
    <row r="1209" spans="1:29" ht="16.5" hidden="1" thickTop="1" thickBot="1" x14ac:dyDescent="0.3">
      <c r="A1209">
        <v>1208</v>
      </c>
      <c r="B1209" t="s">
        <v>115</v>
      </c>
      <c r="C1209" s="5" t="s">
        <v>1822</v>
      </c>
      <c r="D1209" s="5" t="s">
        <v>1822</v>
      </c>
      <c r="E1209" s="5" t="s">
        <v>1822</v>
      </c>
      <c r="F1209" s="5" t="s">
        <v>116</v>
      </c>
      <c r="G1209" s="5" t="s">
        <v>117</v>
      </c>
      <c r="H1209" s="5">
        <v>2000</v>
      </c>
      <c r="I1209" s="5" t="s">
        <v>4228</v>
      </c>
      <c r="J1209" s="5" t="s">
        <v>16</v>
      </c>
      <c r="K1209" s="5"/>
      <c r="L1209" s="5">
        <v>2</v>
      </c>
      <c r="M1209" s="5">
        <v>1</v>
      </c>
      <c r="N1209" s="5">
        <v>2</v>
      </c>
      <c r="O1209" s="5"/>
      <c r="P1209" s="5"/>
      <c r="Q1209" s="5"/>
      <c r="R1209" s="5"/>
      <c r="S1209" s="6"/>
      <c r="T1209" s="4" t="str">
        <f>VLOOKUP(Table1[[#This Row],[Province_Number]],WikiTable[],3)</f>
        <v>Africa</v>
      </c>
      <c r="U1209" s="4" t="str">
        <f>VLOOKUP(Table1[[#This Row],[Province_Number]],WikiTable[],4)</f>
        <v>Haud</v>
      </c>
      <c r="V1209" s="4" t="str">
        <f>VLOOKUP(Table1[[#This Row],[Province_Number]],WikiTable[],12)</f>
        <v>Ethiopia</v>
      </c>
      <c r="W1209" s="7" t="str">
        <f>VLOOKUP(Table1[[#This Row],[Province_Number]],WikiTable[],11)</f>
        <v>Wool</v>
      </c>
      <c r="X1209" s="4" t="str">
        <f>VLOOKUP(Table1[[#This Row],[Province_Number]],base[],3)</f>
        <v>ADA</v>
      </c>
      <c r="Y1209" s="7">
        <f>VLOOKUP(Table1[[#This Row],[Province_Number]],base[],11)</f>
        <v>1</v>
      </c>
      <c r="Z1209" s="7">
        <f>VLOOKUP(Table1[[#This Row],[Province_Number]],base[],12)</f>
        <v>1</v>
      </c>
      <c r="AA1209" s="7">
        <f>VLOOKUP(Table1[[#This Row],[Province_Number]],base[],13)</f>
        <v>1</v>
      </c>
      <c r="AB1209" s="7" t="str">
        <f>VLOOKUP(Table1[[#This Row],[Province_Number]],base[],14)</f>
        <v>Degehabur</v>
      </c>
      <c r="AC1209" s="7">
        <f>VLOOKUP(Table1[[#This Row],[Province_Number]],base[],15)</f>
        <v>0</v>
      </c>
    </row>
    <row r="1210" spans="1:29" ht="16.5" hidden="1" thickTop="1" thickBot="1" x14ac:dyDescent="0.3">
      <c r="A1210">
        <v>1209</v>
      </c>
      <c r="B1210" t="s">
        <v>118</v>
      </c>
      <c r="C1210" s="5" t="s">
        <v>1822</v>
      </c>
      <c r="D1210" s="5" t="s">
        <v>1822</v>
      </c>
      <c r="E1210" s="5" t="s">
        <v>1822</v>
      </c>
      <c r="F1210" s="5" t="s">
        <v>116</v>
      </c>
      <c r="G1210" s="5" t="s">
        <v>117</v>
      </c>
      <c r="H1210" s="5">
        <v>2000</v>
      </c>
      <c r="I1210" s="5" t="s">
        <v>6783</v>
      </c>
      <c r="J1210" s="5" t="s">
        <v>16</v>
      </c>
      <c r="K1210" s="5"/>
      <c r="L1210" s="5">
        <v>4</v>
      </c>
      <c r="M1210" s="5">
        <v>5</v>
      </c>
      <c r="N1210" s="5">
        <v>4</v>
      </c>
      <c r="O1210" s="5"/>
      <c r="P1210" s="5"/>
      <c r="Q1210" s="5"/>
      <c r="R1210" s="5"/>
      <c r="S1210" s="6"/>
      <c r="T1210" s="4" t="str">
        <f>VLOOKUP(Table1[[#This Row],[Province_Number]],WikiTable[],3)</f>
        <v>Africa</v>
      </c>
      <c r="U1210" s="4" t="str">
        <f>VLOOKUP(Table1[[#This Row],[Province_Number]],WikiTable[],4)</f>
        <v>Maakhir</v>
      </c>
      <c r="V1210" s="4" t="str">
        <f>VLOOKUP(Table1[[#This Row],[Province_Number]],WikiTable[],12)</f>
        <v>Gulf of Aden</v>
      </c>
      <c r="W1210" s="7" t="str">
        <f>VLOOKUP(Table1[[#This Row],[Province_Number]],WikiTable[],11)</f>
        <v>Slaves</v>
      </c>
      <c r="X1210" s="4" t="str">
        <f>VLOOKUP(Table1[[#This Row],[Province_Number]],base[],3)</f>
        <v>WAR</v>
      </c>
      <c r="Y1210" s="7">
        <f>VLOOKUP(Table1[[#This Row],[Province_Number]],base[],11)</f>
        <v>4</v>
      </c>
      <c r="Z1210" s="7">
        <f>VLOOKUP(Table1[[#This Row],[Province_Number]],base[],12)</f>
        <v>4</v>
      </c>
      <c r="AA1210" s="7">
        <f>VLOOKUP(Table1[[#This Row],[Province_Number]],base[],13)</f>
        <v>2</v>
      </c>
      <c r="AB1210" s="7" t="str">
        <f>VLOOKUP(Table1[[#This Row],[Province_Number]],base[],14)</f>
        <v>Berbera</v>
      </c>
      <c r="AC1210" s="7">
        <f>VLOOKUP(Table1[[#This Row],[Province_Number]],base[],15)</f>
        <v>0</v>
      </c>
    </row>
    <row r="1211" spans="1:29" ht="16.5" hidden="1" thickTop="1" thickBot="1" x14ac:dyDescent="0.3">
      <c r="A1211">
        <v>1210</v>
      </c>
      <c r="B1211" t="s">
        <v>121</v>
      </c>
      <c r="C1211" s="5" t="s">
        <v>1822</v>
      </c>
      <c r="D1211" s="5" t="s">
        <v>1822</v>
      </c>
      <c r="E1211" s="5" t="s">
        <v>1822</v>
      </c>
      <c r="F1211" s="5" t="s">
        <v>116</v>
      </c>
      <c r="G1211" s="5" t="s">
        <v>117</v>
      </c>
      <c r="H1211" s="5">
        <v>2000</v>
      </c>
      <c r="I1211" s="5" t="s">
        <v>4228</v>
      </c>
      <c r="J1211" s="5" t="s">
        <v>16</v>
      </c>
      <c r="K1211" s="5"/>
      <c r="L1211" s="5">
        <v>1</v>
      </c>
      <c r="M1211" s="5">
        <v>1</v>
      </c>
      <c r="N1211" s="5">
        <v>2</v>
      </c>
      <c r="O1211" s="5"/>
      <c r="P1211" s="5"/>
      <c r="Q1211" s="5"/>
      <c r="R1211" s="5"/>
      <c r="S1211" s="6"/>
      <c r="T1211" s="4" t="str">
        <f>VLOOKUP(Table1[[#This Row],[Province_Number]],WikiTable[],3)</f>
        <v>Africa</v>
      </c>
      <c r="U1211" s="4" t="str">
        <f>VLOOKUP(Table1[[#This Row],[Province_Number]],WikiTable[],4)</f>
        <v>Haud / Oromia</v>
      </c>
      <c r="V1211" s="4" t="str">
        <f>VLOOKUP(Table1[[#This Row],[Province_Number]],WikiTable[],12)</f>
        <v>Ethiopia</v>
      </c>
      <c r="W1211" s="7" t="str">
        <f>VLOOKUP(Table1[[#This Row],[Province_Number]],WikiTable[],11)</f>
        <v>Grain</v>
      </c>
      <c r="X1211" s="4" t="str">
        <f>VLOOKUP(Table1[[#This Row],[Province_Number]],base[],3)</f>
        <v>ETH</v>
      </c>
      <c r="Y1211" s="7">
        <f>VLOOKUP(Table1[[#This Row],[Province_Number]],base[],11)</f>
        <v>1</v>
      </c>
      <c r="Z1211" s="7">
        <f>VLOOKUP(Table1[[#This Row],[Province_Number]],base[],12)</f>
        <v>1</v>
      </c>
      <c r="AA1211" s="7">
        <f>VLOOKUP(Table1[[#This Row],[Province_Number]],base[],13)</f>
        <v>1</v>
      </c>
      <c r="AB1211" s="7" t="str">
        <f>VLOOKUP(Table1[[#This Row],[Province_Number]],base[],14)</f>
        <v>Gende Belo</v>
      </c>
      <c r="AC1211" s="7">
        <f>VLOOKUP(Table1[[#This Row],[Province_Number]],base[],15)</f>
        <v>25</v>
      </c>
    </row>
    <row r="1212" spans="1:29" ht="16.5" hidden="1" thickTop="1" thickBot="1" x14ac:dyDescent="0.3">
      <c r="A1212">
        <v>1211</v>
      </c>
      <c r="B1212" t="s">
        <v>122</v>
      </c>
      <c r="C1212" s="5" t="s">
        <v>1822</v>
      </c>
      <c r="D1212" s="5" t="s">
        <v>1822</v>
      </c>
      <c r="E1212" s="5" t="s">
        <v>1822</v>
      </c>
      <c r="F1212" s="5" t="s">
        <v>116</v>
      </c>
      <c r="G1212" s="5" t="s">
        <v>71</v>
      </c>
      <c r="H1212" s="5">
        <v>2000</v>
      </c>
      <c r="I1212" s="5" t="s">
        <v>4228</v>
      </c>
      <c r="J1212" s="5" t="s">
        <v>16</v>
      </c>
      <c r="K1212" s="5"/>
      <c r="L1212" s="5">
        <v>3</v>
      </c>
      <c r="M1212" s="5">
        <v>4</v>
      </c>
      <c r="N1212" s="5">
        <v>5</v>
      </c>
      <c r="O1212" s="5"/>
      <c r="P1212" s="5"/>
      <c r="Q1212" s="5"/>
      <c r="R1212" s="5"/>
      <c r="S1212" s="6"/>
      <c r="T1212" s="4" t="str">
        <f>VLOOKUP(Table1[[#This Row],[Province_Number]],WikiTable[],3)</f>
        <v>Africa</v>
      </c>
      <c r="U1212" s="4" t="str">
        <f>VLOOKUP(Table1[[#This Row],[Province_Number]],WikiTable[],4)</f>
        <v>Maakhir</v>
      </c>
      <c r="V1212" s="4" t="str">
        <f>VLOOKUP(Table1[[#This Row],[Province_Number]],WikiTable[],12)</f>
        <v>Ethiopia</v>
      </c>
      <c r="W1212" s="7" t="str">
        <f>VLOOKUP(Table1[[#This Row],[Province_Number]],WikiTable[],11)</f>
        <v>Coffee</v>
      </c>
      <c r="X1212" s="4" t="str">
        <f>VLOOKUP(Table1[[#This Row],[Province_Number]],base[],3)</f>
        <v>ADA</v>
      </c>
      <c r="Y1212" s="7">
        <f>VLOOKUP(Table1[[#This Row],[Province_Number]],base[],11)</f>
        <v>3</v>
      </c>
      <c r="Z1212" s="7">
        <f>VLOOKUP(Table1[[#This Row],[Province_Number]],base[],12)</f>
        <v>3</v>
      </c>
      <c r="AA1212" s="7">
        <f>VLOOKUP(Table1[[#This Row],[Province_Number]],base[],13)</f>
        <v>3</v>
      </c>
      <c r="AB1212" s="7" t="str">
        <f>VLOOKUP(Table1[[#This Row],[Province_Number]],base[],14)</f>
        <v>Harer</v>
      </c>
      <c r="AC1212" s="7">
        <f>VLOOKUP(Table1[[#This Row],[Province_Number]],base[],15)</f>
        <v>0</v>
      </c>
    </row>
    <row r="1213" spans="1:29" ht="16.5" hidden="1" thickTop="1" thickBot="1" x14ac:dyDescent="0.3">
      <c r="A1213">
        <v>1212</v>
      </c>
      <c r="B1213" t="s">
        <v>123</v>
      </c>
      <c r="C1213" s="5" t="s">
        <v>1822</v>
      </c>
      <c r="D1213" s="5" t="s">
        <v>1822</v>
      </c>
      <c r="E1213" s="5" t="s">
        <v>1822</v>
      </c>
      <c r="F1213" s="5" t="s">
        <v>116</v>
      </c>
      <c r="G1213" s="5" t="s">
        <v>71</v>
      </c>
      <c r="H1213" s="5">
        <v>2000</v>
      </c>
      <c r="I1213" s="5" t="s">
        <v>6783</v>
      </c>
      <c r="J1213" s="5" t="s">
        <v>16</v>
      </c>
      <c r="K1213" s="5"/>
      <c r="L1213" s="5">
        <v>3</v>
      </c>
      <c r="M1213" s="5">
        <v>2</v>
      </c>
      <c r="N1213" s="5">
        <v>3</v>
      </c>
      <c r="O1213" s="5"/>
      <c r="P1213" s="5"/>
      <c r="Q1213" s="5"/>
      <c r="R1213" s="5"/>
      <c r="S1213" s="6"/>
      <c r="T1213" s="4" t="str">
        <f>VLOOKUP(Table1[[#This Row],[Province_Number]],WikiTable[],3)</f>
        <v>Africa</v>
      </c>
      <c r="U1213" s="4" t="str">
        <f>VLOOKUP(Table1[[#This Row],[Province_Number]],WikiTable[],4)</f>
        <v>Maakhir</v>
      </c>
      <c r="V1213" s="4" t="str">
        <f>VLOOKUP(Table1[[#This Row],[Province_Number]],WikiTable[],12)</f>
        <v>Gulf of Aden</v>
      </c>
      <c r="W1213" s="7" t="str">
        <f>VLOOKUP(Table1[[#This Row],[Province_Number]],WikiTable[],11)</f>
        <v>Slaves</v>
      </c>
      <c r="X1213" s="4" t="str">
        <f>VLOOKUP(Table1[[#This Row],[Province_Number]],base[],3)</f>
        <v>ADA</v>
      </c>
      <c r="Y1213" s="7">
        <f>VLOOKUP(Table1[[#This Row],[Province_Number]],base[],11)</f>
        <v>2</v>
      </c>
      <c r="Z1213" s="7">
        <f>VLOOKUP(Table1[[#This Row],[Province_Number]],base[],12)</f>
        <v>2</v>
      </c>
      <c r="AA1213" s="7">
        <f>VLOOKUP(Table1[[#This Row],[Province_Number]],base[],13)</f>
        <v>2</v>
      </c>
      <c r="AB1213" s="7" t="str">
        <f>VLOOKUP(Table1[[#This Row],[Province_Number]],base[],14)</f>
        <v>Zayla</v>
      </c>
      <c r="AC1213" s="7">
        <f>VLOOKUP(Table1[[#This Row],[Province_Number]],base[],15)</f>
        <v>0</v>
      </c>
    </row>
    <row r="1214" spans="1:29" ht="16.5" hidden="1" thickTop="1" thickBot="1" x14ac:dyDescent="0.3">
      <c r="A1214">
        <v>1213</v>
      </c>
      <c r="B1214" t="s">
        <v>124</v>
      </c>
      <c r="C1214" s="5" t="s">
        <v>1822</v>
      </c>
      <c r="D1214" s="5" t="s">
        <v>1822</v>
      </c>
      <c r="E1214" s="5" t="s">
        <v>1822</v>
      </c>
      <c r="F1214" s="5" t="s">
        <v>116</v>
      </c>
      <c r="G1214" s="5" t="s">
        <v>117</v>
      </c>
      <c r="H1214" s="5">
        <v>2000</v>
      </c>
      <c r="I1214" s="5" t="s">
        <v>4228</v>
      </c>
      <c r="J1214" s="5" t="s">
        <v>16</v>
      </c>
      <c r="K1214" s="5"/>
      <c r="L1214" s="5">
        <v>3</v>
      </c>
      <c r="M1214" s="5">
        <v>2</v>
      </c>
      <c r="N1214" s="5">
        <v>4</v>
      </c>
      <c r="O1214" s="5"/>
      <c r="P1214" s="5"/>
      <c r="Q1214" s="5"/>
      <c r="R1214" s="5"/>
      <c r="S1214" s="6"/>
      <c r="T1214" s="4" t="str">
        <f>VLOOKUP(Table1[[#This Row],[Province_Number]],WikiTable[],3)</f>
        <v>Africa</v>
      </c>
      <c r="U1214" s="4" t="str">
        <f>VLOOKUP(Table1[[#This Row],[Province_Number]],WikiTable[],4)</f>
        <v>Amhara</v>
      </c>
      <c r="V1214" s="4" t="str">
        <f>VLOOKUP(Table1[[#This Row],[Province_Number]],WikiTable[],12)</f>
        <v>Ethiopia</v>
      </c>
      <c r="W1214" s="7" t="str">
        <f>VLOOKUP(Table1[[#This Row],[Province_Number]],WikiTable[],11)</f>
        <v>Grain</v>
      </c>
      <c r="X1214" s="4" t="str">
        <f>VLOOKUP(Table1[[#This Row],[Province_Number]],base[],3)</f>
        <v>ETH</v>
      </c>
      <c r="Y1214" s="7">
        <f>VLOOKUP(Table1[[#This Row],[Province_Number]],base[],11)</f>
        <v>2</v>
      </c>
      <c r="Z1214" s="7">
        <f>VLOOKUP(Table1[[#This Row],[Province_Number]],base[],12)</f>
        <v>2</v>
      </c>
      <c r="AA1214" s="7">
        <f>VLOOKUP(Table1[[#This Row],[Province_Number]],base[],13)</f>
        <v>3</v>
      </c>
      <c r="AB1214" s="7" t="str">
        <f>VLOOKUP(Table1[[#This Row],[Province_Number]],base[],14)</f>
        <v>Badeqe</v>
      </c>
      <c r="AC1214" s="7">
        <f>VLOOKUP(Table1[[#This Row],[Province_Number]],base[],15)</f>
        <v>10</v>
      </c>
    </row>
    <row r="1215" spans="1:29" ht="16.5" hidden="1" thickTop="1" thickBot="1" x14ac:dyDescent="0.3">
      <c r="A1215">
        <v>1214</v>
      </c>
      <c r="B1215" t="s">
        <v>125</v>
      </c>
      <c r="C1215" s="5" t="s">
        <v>1822</v>
      </c>
      <c r="D1215" s="5" t="s">
        <v>1822</v>
      </c>
      <c r="E1215" s="5" t="s">
        <v>1822</v>
      </c>
      <c r="F1215" s="5" t="s">
        <v>116</v>
      </c>
      <c r="G1215" s="5" t="s">
        <v>71</v>
      </c>
      <c r="H1215" s="5">
        <v>2000</v>
      </c>
      <c r="I1215" s="5" t="s">
        <v>4228</v>
      </c>
      <c r="J1215" s="5" t="s">
        <v>16</v>
      </c>
      <c r="K1215" s="5"/>
      <c r="L1215" s="5">
        <v>2</v>
      </c>
      <c r="M1215" s="5">
        <v>3</v>
      </c>
      <c r="N1215" s="5">
        <v>3</v>
      </c>
      <c r="O1215" s="5"/>
      <c r="P1215" s="5"/>
      <c r="Q1215" s="5"/>
      <c r="R1215" s="5"/>
      <c r="S1215" s="6"/>
      <c r="T1215" s="4" t="str">
        <f>VLOOKUP(Table1[[#This Row],[Province_Number]],WikiTable[],3)</f>
        <v>Africa</v>
      </c>
      <c r="U1215" s="4" t="str">
        <f>VLOOKUP(Table1[[#This Row],[Province_Number]],WikiTable[],4)</f>
        <v>Amhara</v>
      </c>
      <c r="V1215" s="4" t="str">
        <f>VLOOKUP(Table1[[#This Row],[Province_Number]],WikiTable[],12)</f>
        <v>Ethiopia</v>
      </c>
      <c r="W1215" s="7" t="str">
        <f>VLOOKUP(Table1[[#This Row],[Province_Number]],WikiTable[],11)</f>
        <v>Grain</v>
      </c>
      <c r="X1215" s="4" t="str">
        <f>VLOOKUP(Table1[[#This Row],[Province_Number]],base[],3)</f>
        <v>ETH</v>
      </c>
      <c r="Y1215" s="7">
        <f>VLOOKUP(Table1[[#This Row],[Province_Number]],base[],11)</f>
        <v>2</v>
      </c>
      <c r="Z1215" s="7">
        <f>VLOOKUP(Table1[[#This Row],[Province_Number]],base[],12)</f>
        <v>2</v>
      </c>
      <c r="AA1215" s="7">
        <f>VLOOKUP(Table1[[#This Row],[Province_Number]],base[],13)</f>
        <v>2</v>
      </c>
      <c r="AB1215" s="7" t="str">
        <f>VLOOKUP(Table1[[#This Row],[Province_Number]],base[],14)</f>
        <v>Hayq</v>
      </c>
      <c r="AC1215" s="7">
        <f>VLOOKUP(Table1[[#This Row],[Province_Number]],base[],15)</f>
        <v>0</v>
      </c>
    </row>
    <row r="1216" spans="1:29" ht="16.5" hidden="1" thickTop="1" thickBot="1" x14ac:dyDescent="0.3">
      <c r="A1216">
        <v>1215</v>
      </c>
      <c r="B1216" t="s">
        <v>126</v>
      </c>
      <c r="C1216" s="5" t="s">
        <v>1822</v>
      </c>
      <c r="D1216" s="5" t="s">
        <v>1822</v>
      </c>
      <c r="E1216" s="5" t="s">
        <v>1822</v>
      </c>
      <c r="F1216" s="5" t="s">
        <v>116</v>
      </c>
      <c r="G1216" s="5" t="s">
        <v>127</v>
      </c>
      <c r="H1216" s="5">
        <v>2000</v>
      </c>
      <c r="I1216" s="5" t="s">
        <v>6783</v>
      </c>
      <c r="J1216" s="5" t="s">
        <v>16</v>
      </c>
      <c r="K1216" s="5"/>
      <c r="L1216" s="5">
        <v>1</v>
      </c>
      <c r="M1216" s="5">
        <v>2</v>
      </c>
      <c r="N1216" s="5">
        <v>2</v>
      </c>
      <c r="O1216" s="5"/>
      <c r="P1216" s="5"/>
      <c r="Q1216" s="5"/>
      <c r="R1216" s="5"/>
      <c r="S1216" s="6"/>
      <c r="T1216" s="4" t="str">
        <f>VLOOKUP(Table1[[#This Row],[Province_Number]],WikiTable[],3)</f>
        <v>Africa</v>
      </c>
      <c r="U1216" s="4" t="str">
        <f>VLOOKUP(Table1[[#This Row],[Province_Number]],WikiTable[],4)</f>
        <v>Maakhir</v>
      </c>
      <c r="V1216" s="4" t="str">
        <f>VLOOKUP(Table1[[#This Row],[Province_Number]],WikiTable[],12)</f>
        <v>Gulf of Aden</v>
      </c>
      <c r="W1216" s="7" t="str">
        <f>VLOOKUP(Table1[[#This Row],[Province_Number]],WikiTable[],11)</f>
        <v>Wool</v>
      </c>
      <c r="X1216" s="4" t="str">
        <f>VLOOKUP(Table1[[#This Row],[Province_Number]],base[],3)</f>
        <v>ADA</v>
      </c>
      <c r="Y1216" s="7">
        <f>VLOOKUP(Table1[[#This Row],[Province_Number]],base[],11)</f>
        <v>1</v>
      </c>
      <c r="Z1216" s="7">
        <f>VLOOKUP(Table1[[#This Row],[Province_Number]],base[],12)</f>
        <v>1</v>
      </c>
      <c r="AA1216" s="7">
        <f>VLOOKUP(Table1[[#This Row],[Province_Number]],base[],13)</f>
        <v>1</v>
      </c>
      <c r="AB1216" s="7" t="str">
        <f>VLOOKUP(Table1[[#This Row],[Province_Number]],base[],14)</f>
        <v>Baylul</v>
      </c>
      <c r="AC1216" s="7">
        <f>VLOOKUP(Table1[[#This Row],[Province_Number]],base[],15)</f>
        <v>0</v>
      </c>
    </row>
    <row r="1217" spans="1:29" ht="16.5" hidden="1" thickTop="1" thickBot="1" x14ac:dyDescent="0.3">
      <c r="A1217">
        <v>1216</v>
      </c>
      <c r="B1217" t="s">
        <v>3120</v>
      </c>
      <c r="C1217" s="5" t="s">
        <v>1822</v>
      </c>
      <c r="D1217" s="5" t="s">
        <v>1822</v>
      </c>
      <c r="E1217" s="5" t="s">
        <v>1822</v>
      </c>
      <c r="F1217" s="5"/>
      <c r="G1217" s="5"/>
      <c r="H1217" s="5"/>
      <c r="I1217" s="5" t="s">
        <v>4228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6"/>
      <c r="T1217" s="7" t="str">
        <f>VLOOKUP(Table1[[#This Row],[Province_Number]],WikiTable[],3)</f>
        <v>Africa</v>
      </c>
      <c r="U1217" s="7" t="str">
        <f>VLOOKUP(Table1[[#This Row],[Province_Number]],WikiTable[],4)</f>
        <v>North Africa / Sudan</v>
      </c>
      <c r="V1217" s="7" t="str">
        <f>VLOOKUP(Table1[[#This Row],[Province_Number]],WikiTable[],12)</f>
        <v>Ethiopia</v>
      </c>
      <c r="W1217" s="7" t="str">
        <f>VLOOKUP(Table1[[#This Row],[Province_Number]],WikiTable[],11)</f>
        <v>Unknown</v>
      </c>
      <c r="X1217" s="7" t="str">
        <f>VLOOKUP(Table1[[#This Row],[Province_Number]],base[],3)</f>
        <v>NUB</v>
      </c>
      <c r="Y1217" s="7">
        <f>VLOOKUP(Table1[[#This Row],[Province_Number]],base[],11)</f>
        <v>1</v>
      </c>
      <c r="Z1217" s="7">
        <f>VLOOKUP(Table1[[#This Row],[Province_Number]],base[],12)</f>
        <v>1</v>
      </c>
      <c r="AA1217" s="7">
        <f>VLOOKUP(Table1[[#This Row],[Province_Number]],base[],13)</f>
        <v>1</v>
      </c>
      <c r="AB1217" s="7" t="str">
        <f>VLOOKUP(Table1[[#This Row],[Province_Number]],base[],14)</f>
        <v>Takala</v>
      </c>
      <c r="AC1217" s="7">
        <f>VLOOKUP(Table1[[#This Row],[Province_Number]],base[],15)</f>
        <v>0</v>
      </c>
    </row>
    <row r="1218" spans="1:29" ht="16.5" hidden="1" thickTop="1" thickBot="1" x14ac:dyDescent="0.3">
      <c r="A1218">
        <v>1217</v>
      </c>
      <c r="B1218" t="s">
        <v>3122</v>
      </c>
      <c r="C1218" s="5" t="s">
        <v>1822</v>
      </c>
      <c r="D1218" s="5" t="s">
        <v>1822</v>
      </c>
      <c r="E1218" s="5" t="s">
        <v>1822</v>
      </c>
      <c r="F1218" s="5"/>
      <c r="G1218" s="5"/>
      <c r="H1218" s="5"/>
      <c r="I1218" s="5" t="s">
        <v>4228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6"/>
      <c r="T1218" s="7" t="str">
        <f>VLOOKUP(Table1[[#This Row],[Province_Number]],WikiTable[],3)</f>
        <v>Africa</v>
      </c>
      <c r="U1218" s="7" t="str">
        <f>VLOOKUP(Table1[[#This Row],[Province_Number]],WikiTable[],4)</f>
        <v>North Africa</v>
      </c>
      <c r="V1218" s="7" t="str">
        <f>VLOOKUP(Table1[[#This Row],[Province_Number]],WikiTable[],12)</f>
        <v>Ethiopia</v>
      </c>
      <c r="W1218" s="7" t="str">
        <f>VLOOKUP(Table1[[#This Row],[Province_Number]],WikiTable[],11)</f>
        <v>Unknown</v>
      </c>
      <c r="X1218" s="7">
        <f>VLOOKUP(Table1[[#This Row],[Province_Number]],base[],3)</f>
        <v>0</v>
      </c>
      <c r="Y1218" s="7">
        <f>VLOOKUP(Table1[[#This Row],[Province_Number]],base[],11)</f>
        <v>1</v>
      </c>
      <c r="Z1218" s="7">
        <f>VLOOKUP(Table1[[#This Row],[Province_Number]],base[],12)</f>
        <v>1</v>
      </c>
      <c r="AA1218" s="7">
        <f>VLOOKUP(Table1[[#This Row],[Province_Number]],base[],13)</f>
        <v>2</v>
      </c>
      <c r="AB1218" s="7" t="str">
        <f>VLOOKUP(Table1[[#This Row],[Province_Number]],base[],14)</f>
        <v>Alays</v>
      </c>
      <c r="AC1218" s="7">
        <f>VLOOKUP(Table1[[#This Row],[Province_Number]],base[],15)</f>
        <v>0</v>
      </c>
    </row>
    <row r="1219" spans="1:29" ht="16.5" hidden="1" thickTop="1" thickBot="1" x14ac:dyDescent="0.3">
      <c r="A1219">
        <v>1218</v>
      </c>
      <c r="B1219" t="s">
        <v>128</v>
      </c>
      <c r="C1219" s="5" t="s">
        <v>1822</v>
      </c>
      <c r="D1219" s="5" t="s">
        <v>1822</v>
      </c>
      <c r="E1219" s="5" t="s">
        <v>1822</v>
      </c>
      <c r="F1219" s="5" t="s">
        <v>116</v>
      </c>
      <c r="G1219" s="5" t="s">
        <v>117</v>
      </c>
      <c r="H1219" s="5">
        <v>2000</v>
      </c>
      <c r="I1219" s="5" t="s">
        <v>4228</v>
      </c>
      <c r="J1219" s="5" t="s">
        <v>16</v>
      </c>
      <c r="K1219" s="5"/>
      <c r="L1219" s="5">
        <v>2</v>
      </c>
      <c r="M1219" s="5">
        <v>3</v>
      </c>
      <c r="N1219" s="5">
        <v>3</v>
      </c>
      <c r="O1219" s="5"/>
      <c r="P1219" s="5"/>
      <c r="Q1219" s="5"/>
      <c r="R1219" s="5"/>
      <c r="S1219" s="6"/>
      <c r="T1219" s="4" t="str">
        <f>VLOOKUP(Table1[[#This Row],[Province_Number]],WikiTable[],3)</f>
        <v>Africa</v>
      </c>
      <c r="U1219" s="4" t="str">
        <f>VLOOKUP(Table1[[#This Row],[Province_Number]],WikiTable[],4)</f>
        <v>Oromia / Kaffa</v>
      </c>
      <c r="V1219" s="4" t="str">
        <f>VLOOKUP(Table1[[#This Row],[Province_Number]],WikiTable[],12)</f>
        <v>Ethiopia</v>
      </c>
      <c r="W1219" s="7" t="str">
        <f>VLOOKUP(Table1[[#This Row],[Province_Number]],WikiTable[],11)</f>
        <v>Coffee</v>
      </c>
      <c r="X1219" s="4" t="str">
        <f>VLOOKUP(Table1[[#This Row],[Province_Number]],base[],3)</f>
        <v>ETH</v>
      </c>
      <c r="Y1219" s="7">
        <f>VLOOKUP(Table1[[#This Row],[Province_Number]],base[],11)</f>
        <v>2</v>
      </c>
      <c r="Z1219" s="7">
        <f>VLOOKUP(Table1[[#This Row],[Province_Number]],base[],12)</f>
        <v>2</v>
      </c>
      <c r="AA1219" s="7">
        <f>VLOOKUP(Table1[[#This Row],[Province_Number]],base[],13)</f>
        <v>2</v>
      </c>
      <c r="AB1219" s="7" t="str">
        <f>VLOOKUP(Table1[[#This Row],[Province_Number]],base[],14)</f>
        <v>Irgalem</v>
      </c>
      <c r="AC1219" s="7">
        <f>VLOOKUP(Table1[[#This Row],[Province_Number]],base[],15)</f>
        <v>25</v>
      </c>
    </row>
    <row r="1220" spans="1:29" ht="16.5" hidden="1" thickTop="1" thickBot="1" x14ac:dyDescent="0.3">
      <c r="A1220">
        <v>1219</v>
      </c>
      <c r="B1220" t="s">
        <v>3124</v>
      </c>
      <c r="C1220" s="5" t="s">
        <v>1822</v>
      </c>
      <c r="D1220" s="5" t="s">
        <v>1822</v>
      </c>
      <c r="E1220" s="5" t="s">
        <v>1822</v>
      </c>
      <c r="F1220" s="5"/>
      <c r="G1220" s="5"/>
      <c r="H1220" s="5"/>
      <c r="I1220" s="5" t="s">
        <v>4228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6"/>
      <c r="T1220" s="7" t="str">
        <f>VLOOKUP(Table1[[#This Row],[Province_Number]],WikiTable[],3)</f>
        <v>Africa</v>
      </c>
      <c r="U1220" s="7" t="str">
        <f>VLOOKUP(Table1[[#This Row],[Province_Number]],WikiTable[],4)</f>
        <v>North Africa / Sudan</v>
      </c>
      <c r="V1220" s="7" t="str">
        <f>VLOOKUP(Table1[[#This Row],[Province_Number]],WikiTable[],12)</f>
        <v>Ethiopia</v>
      </c>
      <c r="W1220" s="7" t="str">
        <f>VLOOKUP(Table1[[#This Row],[Province_Number]],WikiTable[],11)</f>
        <v>Unknown</v>
      </c>
      <c r="X1220" s="7" t="str">
        <f>VLOOKUP(Table1[[#This Row],[Province_Number]],base[],3)</f>
        <v>DAR</v>
      </c>
      <c r="Y1220" s="7">
        <f>VLOOKUP(Table1[[#This Row],[Province_Number]],base[],11)</f>
        <v>1</v>
      </c>
      <c r="Z1220" s="7">
        <f>VLOOKUP(Table1[[#This Row],[Province_Number]],base[],12)</f>
        <v>1</v>
      </c>
      <c r="AA1220" s="7">
        <f>VLOOKUP(Table1[[#This Row],[Province_Number]],base[],13)</f>
        <v>1</v>
      </c>
      <c r="AB1220" s="7" t="str">
        <f>VLOOKUP(Table1[[#This Row],[Province_Number]],base[],14)</f>
        <v>Al-Fashir</v>
      </c>
      <c r="AC1220" s="7">
        <f>VLOOKUP(Table1[[#This Row],[Province_Number]],base[],15)</f>
        <v>0</v>
      </c>
    </row>
    <row r="1221" spans="1:29" ht="16.5" hidden="1" thickTop="1" thickBot="1" x14ac:dyDescent="0.3">
      <c r="A1221">
        <v>1220</v>
      </c>
      <c r="B1221" t="s">
        <v>130</v>
      </c>
      <c r="C1221" s="5" t="s">
        <v>1822</v>
      </c>
      <c r="D1221" s="5" t="s">
        <v>1822</v>
      </c>
      <c r="E1221" s="5" t="s">
        <v>1822</v>
      </c>
      <c r="F1221" s="5" t="s">
        <v>70</v>
      </c>
      <c r="G1221" s="5" t="s">
        <v>71</v>
      </c>
      <c r="H1221" s="5">
        <v>2000</v>
      </c>
      <c r="I1221" s="5" t="s">
        <v>4228</v>
      </c>
      <c r="J1221" s="5" t="s">
        <v>16</v>
      </c>
      <c r="K1221" s="5"/>
      <c r="L1221" s="5">
        <v>1</v>
      </c>
      <c r="M1221" s="5">
        <v>2</v>
      </c>
      <c r="N1221" s="5">
        <v>1</v>
      </c>
      <c r="O1221" s="5"/>
      <c r="P1221" s="5"/>
      <c r="Q1221" s="5"/>
      <c r="R1221" s="5"/>
      <c r="S1221" s="6"/>
      <c r="T1221" s="4" t="str">
        <f>VLOOKUP(Table1[[#This Row],[Province_Number]],WikiTable[],3)</f>
        <v>Africa</v>
      </c>
      <c r="U1221" s="4" t="str">
        <f>VLOOKUP(Table1[[#This Row],[Province_Number]],WikiTable[],4)</f>
        <v>North Africa</v>
      </c>
      <c r="V1221" s="4" t="str">
        <f>VLOOKUP(Table1[[#This Row],[Province_Number]],WikiTable[],12)</f>
        <v>Ethiopia</v>
      </c>
      <c r="W1221" s="7" t="str">
        <f>VLOOKUP(Table1[[#This Row],[Province_Number]],WikiTable[],11)</f>
        <v>Wool</v>
      </c>
      <c r="X1221" s="4" t="str">
        <f>VLOOKUP(Table1[[#This Row],[Province_Number]],base[],3)</f>
        <v>MAK</v>
      </c>
      <c r="Y1221" s="7">
        <f>VLOOKUP(Table1[[#This Row],[Province_Number]],base[],11)</f>
        <v>1</v>
      </c>
      <c r="Z1221" s="7">
        <f>VLOOKUP(Table1[[#This Row],[Province_Number]],base[],12)</f>
        <v>1</v>
      </c>
      <c r="AA1221" s="7">
        <f>VLOOKUP(Table1[[#This Row],[Province_Number]],base[],13)</f>
        <v>1</v>
      </c>
      <c r="AB1221" s="7" t="str">
        <f>VLOOKUP(Table1[[#This Row],[Province_Number]],base[],14)</f>
        <v>Bayuda</v>
      </c>
      <c r="AC1221" s="7">
        <f>VLOOKUP(Table1[[#This Row],[Province_Number]],base[],15)</f>
        <v>0</v>
      </c>
    </row>
    <row r="1222" spans="1:29" ht="16.5" hidden="1" thickTop="1" thickBot="1" x14ac:dyDescent="0.3">
      <c r="A1222">
        <v>1221</v>
      </c>
      <c r="B1222" t="s">
        <v>3126</v>
      </c>
      <c r="C1222" s="5" t="s">
        <v>1822</v>
      </c>
      <c r="D1222" s="5" t="s">
        <v>1822</v>
      </c>
      <c r="E1222" s="5" t="s">
        <v>1822</v>
      </c>
      <c r="F1222" s="5"/>
      <c r="G1222" s="5"/>
      <c r="H1222" s="5"/>
      <c r="I1222" s="5" t="s">
        <v>4228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6"/>
      <c r="T1222" s="7" t="str">
        <f>VLOOKUP(Table1[[#This Row],[Province_Number]],WikiTable[],3)</f>
        <v>Africa</v>
      </c>
      <c r="U1222" s="7" t="str">
        <f>VLOOKUP(Table1[[#This Row],[Province_Number]],WikiTable[],4)</f>
        <v>North Africa / Sudan</v>
      </c>
      <c r="V1222" s="7" t="str">
        <f>VLOOKUP(Table1[[#This Row],[Province_Number]],WikiTable[],12)</f>
        <v>Ethiopia</v>
      </c>
      <c r="W1222" s="7" t="str">
        <f>VLOOKUP(Table1[[#This Row],[Province_Number]],WikiTable[],11)</f>
        <v>Unknown</v>
      </c>
      <c r="X1222" s="7" t="str">
        <f>VLOOKUP(Table1[[#This Row],[Province_Number]],base[],3)</f>
        <v>NUB</v>
      </c>
      <c r="Y1222" s="7">
        <f>VLOOKUP(Table1[[#This Row],[Province_Number]],base[],11)</f>
        <v>1</v>
      </c>
      <c r="Z1222" s="7">
        <f>VLOOKUP(Table1[[#This Row],[Province_Number]],base[],12)</f>
        <v>1</v>
      </c>
      <c r="AA1222" s="7">
        <f>VLOOKUP(Table1[[#This Row],[Province_Number]],base[],13)</f>
        <v>1</v>
      </c>
      <c r="AB1222" s="7" t="str">
        <f>VLOOKUP(Table1[[#This Row],[Province_Number]],base[],14)</f>
        <v>Al-Ubayyid</v>
      </c>
      <c r="AC1222" s="7">
        <f>VLOOKUP(Table1[[#This Row],[Province_Number]],base[],15)</f>
        <v>0</v>
      </c>
    </row>
    <row r="1223" spans="1:29" ht="16.5" hidden="1" thickTop="1" thickBot="1" x14ac:dyDescent="0.3">
      <c r="A1223">
        <v>1222</v>
      </c>
      <c r="B1223" t="s">
        <v>131</v>
      </c>
      <c r="C1223" s="5" t="s">
        <v>1822</v>
      </c>
      <c r="D1223" s="5" t="s">
        <v>1822</v>
      </c>
      <c r="E1223" s="5" t="s">
        <v>1822</v>
      </c>
      <c r="F1223" s="5" t="s">
        <v>70</v>
      </c>
      <c r="G1223" s="5" t="s">
        <v>71</v>
      </c>
      <c r="H1223" s="5">
        <v>2000</v>
      </c>
      <c r="I1223" s="5" t="s">
        <v>4228</v>
      </c>
      <c r="J1223" s="5" t="s">
        <v>16</v>
      </c>
      <c r="K1223" s="5"/>
      <c r="L1223" s="5">
        <v>2</v>
      </c>
      <c r="M1223" s="5">
        <v>1</v>
      </c>
      <c r="N1223" s="5">
        <v>3</v>
      </c>
      <c r="O1223" s="5"/>
      <c r="P1223" s="5"/>
      <c r="Q1223" s="5"/>
      <c r="R1223" s="5"/>
      <c r="S1223" s="6"/>
      <c r="T1223" s="4" t="str">
        <f>VLOOKUP(Table1[[#This Row],[Province_Number]],WikiTable[],3)</f>
        <v>Africa</v>
      </c>
      <c r="U1223" s="4" t="str">
        <f>VLOOKUP(Table1[[#This Row],[Province_Number]],WikiTable[],4)</f>
        <v>North Africa / Sudan</v>
      </c>
      <c r="V1223" s="4" t="str">
        <f>VLOOKUP(Table1[[#This Row],[Province_Number]],WikiTable[],12)</f>
        <v>Ethiopia</v>
      </c>
      <c r="W1223" s="7" t="str">
        <f>VLOOKUP(Table1[[#This Row],[Province_Number]],WikiTable[],11)</f>
        <v>Grain</v>
      </c>
      <c r="X1223" s="4" t="str">
        <f>VLOOKUP(Table1[[#This Row],[Province_Number]],base[],3)</f>
        <v>ALO</v>
      </c>
      <c r="Y1223" s="7">
        <f>VLOOKUP(Table1[[#This Row],[Province_Number]],base[],11)</f>
        <v>1</v>
      </c>
      <c r="Z1223" s="7">
        <f>VLOOKUP(Table1[[#This Row],[Province_Number]],base[],12)</f>
        <v>1</v>
      </c>
      <c r="AA1223" s="7">
        <f>VLOOKUP(Table1[[#This Row],[Province_Number]],base[],13)</f>
        <v>2</v>
      </c>
      <c r="AB1223" s="7" t="str">
        <f>VLOOKUP(Table1[[#This Row],[Province_Number]],base[],14)</f>
        <v>Sennar</v>
      </c>
      <c r="AC1223" s="7">
        <f>VLOOKUP(Table1[[#This Row],[Province_Number]],base[],15)</f>
        <v>0</v>
      </c>
    </row>
    <row r="1224" spans="1:29" ht="16.5" hidden="1" thickTop="1" thickBot="1" x14ac:dyDescent="0.3">
      <c r="A1224">
        <v>1223</v>
      </c>
      <c r="B1224" t="s">
        <v>132</v>
      </c>
      <c r="C1224" s="5" t="s">
        <v>1822</v>
      </c>
      <c r="D1224" s="5" t="s">
        <v>1822</v>
      </c>
      <c r="E1224" s="5" t="s">
        <v>1822</v>
      </c>
      <c r="F1224" s="5" t="s">
        <v>116</v>
      </c>
      <c r="G1224" s="5" t="s">
        <v>71</v>
      </c>
      <c r="H1224" s="5">
        <v>2000</v>
      </c>
      <c r="I1224" s="5" t="s">
        <v>4228</v>
      </c>
      <c r="J1224" s="5" t="s">
        <v>16</v>
      </c>
      <c r="K1224" s="5"/>
      <c r="L1224" s="5">
        <v>2</v>
      </c>
      <c r="M1224" s="5">
        <v>4</v>
      </c>
      <c r="N1224" s="5">
        <v>2</v>
      </c>
      <c r="O1224" s="5"/>
      <c r="P1224" s="5"/>
      <c r="Q1224" s="5"/>
      <c r="R1224" s="5"/>
      <c r="S1224" s="6"/>
      <c r="T1224" s="4" t="str">
        <f>VLOOKUP(Table1[[#This Row],[Province_Number]],WikiTable[],3)</f>
        <v>Africa</v>
      </c>
      <c r="U1224" s="4" t="str">
        <f>VLOOKUP(Table1[[#This Row],[Province_Number]],WikiTable[],4)</f>
        <v>Amhara</v>
      </c>
      <c r="V1224" s="4" t="str">
        <f>VLOOKUP(Table1[[#This Row],[Province_Number]],WikiTable[],12)</f>
        <v>Ethiopia</v>
      </c>
      <c r="W1224" s="7" t="str">
        <f>VLOOKUP(Table1[[#This Row],[Province_Number]],WikiTable[],11)</f>
        <v>Coffee</v>
      </c>
      <c r="X1224" s="4" t="str">
        <f>VLOOKUP(Table1[[#This Row],[Province_Number]],base[],3)</f>
        <v>ETH</v>
      </c>
      <c r="Y1224" s="7">
        <f>VLOOKUP(Table1[[#This Row],[Province_Number]],base[],11)</f>
        <v>2</v>
      </c>
      <c r="Z1224" s="7">
        <f>VLOOKUP(Table1[[#This Row],[Province_Number]],base[],12)</f>
        <v>2</v>
      </c>
      <c r="AA1224" s="7">
        <f>VLOOKUP(Table1[[#This Row],[Province_Number]],base[],13)</f>
        <v>2</v>
      </c>
      <c r="AB1224" s="7" t="str">
        <f>VLOOKUP(Table1[[#This Row],[Province_Number]],base[],14)</f>
        <v>Debre Asbo</v>
      </c>
      <c r="AC1224" s="7">
        <f>VLOOKUP(Table1[[#This Row],[Province_Number]],base[],15)</f>
        <v>0</v>
      </c>
    </row>
    <row r="1225" spans="1:29" ht="16.5" hidden="1" thickTop="1" thickBot="1" x14ac:dyDescent="0.3">
      <c r="A1225">
        <v>1224</v>
      </c>
      <c r="B1225" t="s">
        <v>133</v>
      </c>
      <c r="C1225" s="5" t="s">
        <v>1822</v>
      </c>
      <c r="D1225" s="5" t="s">
        <v>1822</v>
      </c>
      <c r="E1225" s="5" t="s">
        <v>1822</v>
      </c>
      <c r="F1225" s="5" t="s">
        <v>116</v>
      </c>
      <c r="G1225" s="5" t="s">
        <v>117</v>
      </c>
      <c r="H1225" s="5">
        <v>2000</v>
      </c>
      <c r="I1225" s="5" t="s">
        <v>4228</v>
      </c>
      <c r="J1225" s="5" t="s">
        <v>16</v>
      </c>
      <c r="K1225" s="5"/>
      <c r="L1225" s="5">
        <v>4</v>
      </c>
      <c r="M1225" s="5">
        <v>4</v>
      </c>
      <c r="N1225" s="5">
        <v>4</v>
      </c>
      <c r="O1225" s="5"/>
      <c r="P1225" s="5"/>
      <c r="Q1225" s="5"/>
      <c r="R1225" s="5"/>
      <c r="S1225" s="6"/>
      <c r="T1225" s="4" t="str">
        <f>VLOOKUP(Table1[[#This Row],[Province_Number]],WikiTable[],3)</f>
        <v>Africa</v>
      </c>
      <c r="U1225" s="4" t="str">
        <f>VLOOKUP(Table1[[#This Row],[Province_Number]],WikiTable[],4)</f>
        <v>Amhara</v>
      </c>
      <c r="V1225" s="4" t="str">
        <f>VLOOKUP(Table1[[#This Row],[Province_Number]],WikiTable[],12)</f>
        <v>Ethiopia</v>
      </c>
      <c r="W1225" s="7" t="str">
        <f>VLOOKUP(Table1[[#This Row],[Province_Number]],WikiTable[],11)</f>
        <v>Grain</v>
      </c>
      <c r="X1225" s="4" t="str">
        <f>VLOOKUP(Table1[[#This Row],[Province_Number]],base[],3)</f>
        <v>ETH</v>
      </c>
      <c r="Y1225" s="7">
        <f>VLOOKUP(Table1[[#This Row],[Province_Number]],base[],11)</f>
        <v>3</v>
      </c>
      <c r="Z1225" s="7">
        <f>VLOOKUP(Table1[[#This Row],[Province_Number]],base[],12)</f>
        <v>3</v>
      </c>
      <c r="AA1225" s="7">
        <f>VLOOKUP(Table1[[#This Row],[Province_Number]],base[],13)</f>
        <v>2</v>
      </c>
      <c r="AB1225" s="7" t="str">
        <f>VLOOKUP(Table1[[#This Row],[Province_Number]],base[],14)</f>
        <v>Gondar</v>
      </c>
      <c r="AC1225" s="7">
        <f>VLOOKUP(Table1[[#This Row],[Province_Number]],base[],15)</f>
        <v>0</v>
      </c>
    </row>
    <row r="1226" spans="1:29" ht="16.5" hidden="1" thickTop="1" thickBot="1" x14ac:dyDescent="0.3">
      <c r="A1226">
        <v>1225</v>
      </c>
      <c r="B1226" t="s">
        <v>134</v>
      </c>
      <c r="C1226" s="5" t="s">
        <v>1822</v>
      </c>
      <c r="D1226" s="5" t="s">
        <v>1822</v>
      </c>
      <c r="E1226" s="5" t="s">
        <v>1822</v>
      </c>
      <c r="F1226" s="5" t="s">
        <v>70</v>
      </c>
      <c r="G1226" s="5" t="s">
        <v>71</v>
      </c>
      <c r="H1226" s="5">
        <v>2000</v>
      </c>
      <c r="I1226" s="5" t="s">
        <v>4228</v>
      </c>
      <c r="J1226" s="5" t="s">
        <v>16</v>
      </c>
      <c r="K1226" s="5"/>
      <c r="L1226" s="5">
        <v>1</v>
      </c>
      <c r="M1226" s="5">
        <v>3</v>
      </c>
      <c r="N1226" s="5">
        <v>2</v>
      </c>
      <c r="O1226" s="5"/>
      <c r="P1226" s="5"/>
      <c r="Q1226" s="5"/>
      <c r="R1226" s="5"/>
      <c r="S1226" s="6"/>
      <c r="T1226" s="4" t="str">
        <f>VLOOKUP(Table1[[#This Row],[Province_Number]],WikiTable[],3)</f>
        <v>Africa</v>
      </c>
      <c r="U1226" s="4" t="str">
        <f>VLOOKUP(Table1[[#This Row],[Province_Number]],WikiTable[],4)</f>
        <v>North Africa / Sudan</v>
      </c>
      <c r="V1226" s="4" t="str">
        <f>VLOOKUP(Table1[[#This Row],[Province_Number]],WikiTable[],12)</f>
        <v>Ethiopia</v>
      </c>
      <c r="W1226" s="7" t="str">
        <f>VLOOKUP(Table1[[#This Row],[Province_Number]],WikiTable[],11)</f>
        <v>Ivory</v>
      </c>
      <c r="X1226" s="4" t="str">
        <f>VLOOKUP(Table1[[#This Row],[Province_Number]],base[],3)</f>
        <v>ALO</v>
      </c>
      <c r="Y1226" s="7">
        <f>VLOOKUP(Table1[[#This Row],[Province_Number]],base[],11)</f>
        <v>1</v>
      </c>
      <c r="Z1226" s="7">
        <f>VLOOKUP(Table1[[#This Row],[Province_Number]],base[],12)</f>
        <v>1</v>
      </c>
      <c r="AA1226" s="7">
        <f>VLOOKUP(Table1[[#This Row],[Province_Number]],base[],13)</f>
        <v>1</v>
      </c>
      <c r="AB1226" s="7" t="str">
        <f>VLOOKUP(Table1[[#This Row],[Province_Number]],base[],14)</f>
        <v>Al-Qadarif</v>
      </c>
      <c r="AC1226" s="7">
        <f>VLOOKUP(Table1[[#This Row],[Province_Number]],base[],15)</f>
        <v>0</v>
      </c>
    </row>
    <row r="1227" spans="1:29" ht="16.5" hidden="1" thickTop="1" thickBot="1" x14ac:dyDescent="0.3">
      <c r="A1227">
        <v>1226</v>
      </c>
      <c r="B1227" t="s">
        <v>135</v>
      </c>
      <c r="C1227" s="5" t="s">
        <v>1822</v>
      </c>
      <c r="D1227" s="5" t="s">
        <v>1822</v>
      </c>
      <c r="E1227" s="5" t="s">
        <v>1822</v>
      </c>
      <c r="F1227" s="5" t="s">
        <v>116</v>
      </c>
      <c r="G1227" s="5" t="s">
        <v>71</v>
      </c>
      <c r="H1227" s="5">
        <v>2000</v>
      </c>
      <c r="I1227" s="5" t="s">
        <v>4228</v>
      </c>
      <c r="J1227" s="5" t="s">
        <v>16</v>
      </c>
      <c r="K1227" s="5"/>
      <c r="L1227" s="5">
        <v>2</v>
      </c>
      <c r="M1227" s="5">
        <v>1</v>
      </c>
      <c r="N1227" s="5">
        <v>2</v>
      </c>
      <c r="O1227" s="5"/>
      <c r="P1227" s="5"/>
      <c r="Q1227" s="5"/>
      <c r="R1227" s="5"/>
      <c r="S1227" s="6"/>
      <c r="T1227" s="4" t="str">
        <f>VLOOKUP(Table1[[#This Row],[Province_Number]],WikiTable[],3)</f>
        <v>Africa</v>
      </c>
      <c r="U1227" s="4" t="str">
        <f>VLOOKUP(Table1[[#This Row],[Province_Number]],WikiTable[],4)</f>
        <v>North Africa</v>
      </c>
      <c r="V1227" s="4" t="str">
        <f>VLOOKUP(Table1[[#This Row],[Province_Number]],WikiTable[],12)</f>
        <v>Ethiopia</v>
      </c>
      <c r="W1227" s="7" t="str">
        <f>VLOOKUP(Table1[[#This Row],[Province_Number]],WikiTable[],11)</f>
        <v>Grain</v>
      </c>
      <c r="X1227" s="4" t="str">
        <f>VLOOKUP(Table1[[#This Row],[Province_Number]],base[],3)</f>
        <v>ALO</v>
      </c>
      <c r="Y1227" s="7">
        <f>VLOOKUP(Table1[[#This Row],[Province_Number]],base[],11)</f>
        <v>1</v>
      </c>
      <c r="Z1227" s="7">
        <f>VLOOKUP(Table1[[#This Row],[Province_Number]],base[],12)</f>
        <v>1</v>
      </c>
      <c r="AA1227" s="7">
        <f>VLOOKUP(Table1[[#This Row],[Province_Number]],base[],13)</f>
        <v>1</v>
      </c>
      <c r="AB1227" s="7" t="str">
        <f>VLOOKUP(Table1[[#This Row],[Province_Number]],base[],14)</f>
        <v>Qoz Rajab</v>
      </c>
      <c r="AC1227" s="7">
        <f>VLOOKUP(Table1[[#This Row],[Province_Number]],base[],15)</f>
        <v>0</v>
      </c>
    </row>
    <row r="1228" spans="1:29" ht="16.5" hidden="1" thickTop="1" thickBot="1" x14ac:dyDescent="0.3">
      <c r="A1228">
        <v>1227</v>
      </c>
      <c r="B1228" t="s">
        <v>136</v>
      </c>
      <c r="C1228" s="5" t="s">
        <v>1822</v>
      </c>
      <c r="D1228" s="5" t="s">
        <v>1822</v>
      </c>
      <c r="E1228" s="5" t="s">
        <v>1822</v>
      </c>
      <c r="F1228" s="5" t="s">
        <v>116</v>
      </c>
      <c r="G1228" s="5" t="s">
        <v>71</v>
      </c>
      <c r="H1228" s="5">
        <v>2000</v>
      </c>
      <c r="I1228" s="5" t="s">
        <v>4228</v>
      </c>
      <c r="J1228" s="5" t="s">
        <v>16</v>
      </c>
      <c r="K1228" s="5"/>
      <c r="L1228" s="5">
        <v>4</v>
      </c>
      <c r="M1228" s="5">
        <v>3</v>
      </c>
      <c r="N1228" s="5">
        <v>4</v>
      </c>
      <c r="O1228" s="5"/>
      <c r="P1228" s="5"/>
      <c r="Q1228" s="5"/>
      <c r="R1228" s="5"/>
      <c r="S1228" s="6"/>
      <c r="T1228" s="4" t="str">
        <f>VLOOKUP(Table1[[#This Row],[Province_Number]],WikiTable[],3)</f>
        <v>Africa</v>
      </c>
      <c r="U1228" s="4" t="str">
        <f>VLOOKUP(Table1[[#This Row],[Province_Number]],WikiTable[],4)</f>
        <v>Tigray</v>
      </c>
      <c r="V1228" s="4" t="str">
        <f>VLOOKUP(Table1[[#This Row],[Province_Number]],WikiTable[],12)</f>
        <v>Ethiopia</v>
      </c>
      <c r="W1228" s="7" t="str">
        <f>VLOOKUP(Table1[[#This Row],[Province_Number]],WikiTable[],11)</f>
        <v>Grain</v>
      </c>
      <c r="X1228" s="4" t="str">
        <f>VLOOKUP(Table1[[#This Row],[Province_Number]],base[],3)</f>
        <v>ETH</v>
      </c>
      <c r="Y1228" s="7">
        <f>VLOOKUP(Table1[[#This Row],[Province_Number]],base[],11)</f>
        <v>2</v>
      </c>
      <c r="Z1228" s="7">
        <f>VLOOKUP(Table1[[#This Row],[Province_Number]],base[],12)</f>
        <v>2</v>
      </c>
      <c r="AA1228" s="7">
        <f>VLOOKUP(Table1[[#This Row],[Province_Number]],base[],13)</f>
        <v>3</v>
      </c>
      <c r="AB1228" s="7" t="str">
        <f>VLOOKUP(Table1[[#This Row],[Province_Number]],base[],14)</f>
        <v>Debarwa</v>
      </c>
      <c r="AC1228" s="7">
        <f>VLOOKUP(Table1[[#This Row],[Province_Number]],base[],15)</f>
        <v>0</v>
      </c>
    </row>
    <row r="1229" spans="1:29" ht="16.5" hidden="1" thickTop="1" thickBot="1" x14ac:dyDescent="0.3">
      <c r="A1229">
        <v>1228</v>
      </c>
      <c r="B1229" t="s">
        <v>137</v>
      </c>
      <c r="C1229" s="5" t="s">
        <v>1822</v>
      </c>
      <c r="D1229" s="5" t="s">
        <v>1822</v>
      </c>
      <c r="E1229" s="5" t="s">
        <v>1822</v>
      </c>
      <c r="F1229" s="5" t="s">
        <v>70</v>
      </c>
      <c r="G1229" s="5" t="s">
        <v>71</v>
      </c>
      <c r="H1229" s="5">
        <v>2000</v>
      </c>
      <c r="I1229" s="5" t="s">
        <v>4228</v>
      </c>
      <c r="J1229" s="5" t="s">
        <v>16</v>
      </c>
      <c r="K1229" s="5"/>
      <c r="L1229" s="5">
        <v>1</v>
      </c>
      <c r="M1229" s="5">
        <v>1</v>
      </c>
      <c r="N1229" s="5">
        <v>2</v>
      </c>
      <c r="O1229" s="5"/>
      <c r="P1229" s="5"/>
      <c r="Q1229" s="5"/>
      <c r="R1229" s="5"/>
      <c r="S1229" s="6"/>
      <c r="T1229" s="4" t="str">
        <f>VLOOKUP(Table1[[#This Row],[Province_Number]],WikiTable[],3)</f>
        <v>Africa</v>
      </c>
      <c r="U1229" s="4" t="str">
        <f>VLOOKUP(Table1[[#This Row],[Province_Number]],WikiTable[],4)</f>
        <v>North Africa</v>
      </c>
      <c r="V1229" s="4" t="str">
        <f>VLOOKUP(Table1[[#This Row],[Province_Number]],WikiTable[],12)</f>
        <v>Alexandria</v>
      </c>
      <c r="W1229" s="7" t="str">
        <f>VLOOKUP(Table1[[#This Row],[Province_Number]],WikiTable[],11)</f>
        <v>Grain</v>
      </c>
      <c r="X1229" s="4" t="str">
        <f>VLOOKUP(Table1[[#This Row],[Province_Number]],base[],3)</f>
        <v>MAK</v>
      </c>
      <c r="Y1229" s="7">
        <f>VLOOKUP(Table1[[#This Row],[Province_Number]],base[],11)</f>
        <v>1</v>
      </c>
      <c r="Z1229" s="7">
        <f>VLOOKUP(Table1[[#This Row],[Province_Number]],base[],12)</f>
        <v>1</v>
      </c>
      <c r="AA1229" s="7">
        <f>VLOOKUP(Table1[[#This Row],[Province_Number]],base[],13)</f>
        <v>1</v>
      </c>
      <c r="AB1229" s="7" t="str">
        <f>VLOOKUP(Table1[[#This Row],[Province_Number]],base[],14)</f>
        <v>Dunqula</v>
      </c>
      <c r="AC1229" s="7">
        <f>VLOOKUP(Table1[[#This Row],[Province_Number]],base[],15)</f>
        <v>0</v>
      </c>
    </row>
    <row r="1230" spans="1:29" ht="16.5" hidden="1" thickTop="1" thickBot="1" x14ac:dyDescent="0.3">
      <c r="A1230">
        <v>1229</v>
      </c>
      <c r="B1230" t="s">
        <v>138</v>
      </c>
      <c r="C1230" s="5" t="s">
        <v>1822</v>
      </c>
      <c r="D1230" s="5" t="s">
        <v>1822</v>
      </c>
      <c r="E1230" s="5" t="s">
        <v>1822</v>
      </c>
      <c r="F1230" s="5" t="s">
        <v>116</v>
      </c>
      <c r="G1230" s="5" t="s">
        <v>71</v>
      </c>
      <c r="H1230" s="5">
        <v>2000</v>
      </c>
      <c r="I1230" s="5" t="s">
        <v>4228</v>
      </c>
      <c r="J1230" s="5" t="s">
        <v>16</v>
      </c>
      <c r="K1230" s="5"/>
      <c r="L1230" s="5">
        <v>1</v>
      </c>
      <c r="M1230" s="5">
        <v>2</v>
      </c>
      <c r="N1230" s="5">
        <v>1</v>
      </c>
      <c r="O1230" s="5"/>
      <c r="P1230" s="5"/>
      <c r="Q1230" s="5"/>
      <c r="R1230" s="5"/>
      <c r="S1230" s="6"/>
      <c r="T1230" s="4" t="str">
        <f>VLOOKUP(Table1[[#This Row],[Province_Number]],WikiTable[],3)</f>
        <v>Africa</v>
      </c>
      <c r="U1230" s="4" t="str">
        <f>VLOOKUP(Table1[[#This Row],[Province_Number]],WikiTable[],4)</f>
        <v>North Africa</v>
      </c>
      <c r="V1230" s="4" t="str">
        <f>VLOOKUP(Table1[[#This Row],[Province_Number]],WikiTable[],12)</f>
        <v>Ethiopia</v>
      </c>
      <c r="W1230" s="7" t="str">
        <f>VLOOKUP(Table1[[#This Row],[Province_Number]],WikiTable[],11)</f>
        <v>Wool</v>
      </c>
      <c r="X1230" s="4" t="str">
        <f>VLOOKUP(Table1[[#This Row],[Province_Number]],base[],3)</f>
        <v>MAK</v>
      </c>
      <c r="Y1230" s="7">
        <f>VLOOKUP(Table1[[#This Row],[Province_Number]],base[],11)</f>
        <v>1</v>
      </c>
      <c r="Z1230" s="7">
        <f>VLOOKUP(Table1[[#This Row],[Province_Number]],base[],12)</f>
        <v>1</v>
      </c>
      <c r="AA1230" s="7">
        <f>VLOOKUP(Table1[[#This Row],[Province_Number]],base[],13)</f>
        <v>1</v>
      </c>
      <c r="AB1230" s="7" t="str">
        <f>VLOOKUP(Table1[[#This Row],[Province_Number]],base[],14)</f>
        <v>Berber</v>
      </c>
      <c r="AC1230" s="7">
        <f>VLOOKUP(Table1[[#This Row],[Province_Number]],base[],15)</f>
        <v>0</v>
      </c>
    </row>
    <row r="1231" spans="1:29" ht="16.5" hidden="1" thickTop="1" thickBot="1" x14ac:dyDescent="0.3">
      <c r="A1231">
        <v>1230</v>
      </c>
      <c r="B1231" t="s">
        <v>140</v>
      </c>
      <c r="C1231" s="5" t="s">
        <v>1822</v>
      </c>
      <c r="D1231" s="5" t="s">
        <v>1822</v>
      </c>
      <c r="E1231" s="5" t="s">
        <v>1822</v>
      </c>
      <c r="F1231" s="5" t="s">
        <v>116</v>
      </c>
      <c r="G1231" s="5" t="s">
        <v>71</v>
      </c>
      <c r="H1231" s="5">
        <v>2000</v>
      </c>
      <c r="I1231" s="5" t="s">
        <v>6783</v>
      </c>
      <c r="J1231" s="5" t="s">
        <v>16</v>
      </c>
      <c r="K1231" s="5"/>
      <c r="L1231" s="5">
        <v>3</v>
      </c>
      <c r="M1231" s="5">
        <v>3</v>
      </c>
      <c r="N1231" s="5">
        <v>3</v>
      </c>
      <c r="O1231" s="5"/>
      <c r="P1231" s="5"/>
      <c r="Q1231" s="5"/>
      <c r="R1231" s="5"/>
      <c r="S1231" s="6"/>
      <c r="T1231" s="4" t="str">
        <f>VLOOKUP(Table1[[#This Row],[Province_Number]],WikiTable[],3)</f>
        <v>Africa</v>
      </c>
      <c r="U1231" s="4" t="str">
        <f>VLOOKUP(Table1[[#This Row],[Province_Number]],WikiTable[],4)</f>
        <v>North Africa / Tigray</v>
      </c>
      <c r="V1231" s="4" t="str">
        <f>VLOOKUP(Table1[[#This Row],[Province_Number]],WikiTable[],12)</f>
        <v>Gulf of Aden</v>
      </c>
      <c r="W1231" s="7" t="str">
        <f>VLOOKUP(Table1[[#This Row],[Province_Number]],WikiTable[],11)</f>
        <v>Slaves</v>
      </c>
      <c r="X1231" s="4" t="str">
        <f>VLOOKUP(Table1[[#This Row],[Province_Number]],base[],3)</f>
        <v>MED</v>
      </c>
      <c r="Y1231" s="7">
        <f>VLOOKUP(Table1[[#This Row],[Province_Number]],base[],11)</f>
        <v>2</v>
      </c>
      <c r="Z1231" s="7">
        <f>VLOOKUP(Table1[[#This Row],[Province_Number]],base[],12)</f>
        <v>2</v>
      </c>
      <c r="AA1231" s="7">
        <f>VLOOKUP(Table1[[#This Row],[Province_Number]],base[],13)</f>
        <v>1</v>
      </c>
      <c r="AB1231" s="7" t="str">
        <f>VLOOKUP(Table1[[#This Row],[Province_Number]],base[],14)</f>
        <v>Mitsiwa</v>
      </c>
      <c r="AC1231" s="7">
        <f>VLOOKUP(Table1[[#This Row],[Province_Number]],base[],15)</f>
        <v>0</v>
      </c>
    </row>
    <row r="1232" spans="1:29" ht="16.5" hidden="1" thickTop="1" thickBot="1" x14ac:dyDescent="0.3">
      <c r="A1232">
        <v>1231</v>
      </c>
      <c r="B1232" t="s">
        <v>141</v>
      </c>
      <c r="C1232" s="5" t="s">
        <v>1822</v>
      </c>
      <c r="D1232" s="5" t="s">
        <v>1822</v>
      </c>
      <c r="E1232" s="5" t="s">
        <v>1822</v>
      </c>
      <c r="F1232" s="5" t="s">
        <v>70</v>
      </c>
      <c r="G1232" s="5" t="s">
        <v>71</v>
      </c>
      <c r="H1232" s="5">
        <v>2000</v>
      </c>
      <c r="I1232" s="5" t="s">
        <v>4225</v>
      </c>
      <c r="J1232" s="5" t="s">
        <v>16</v>
      </c>
      <c r="K1232" s="5"/>
      <c r="L1232" s="5">
        <v>2</v>
      </c>
      <c r="M1232" s="5">
        <v>3</v>
      </c>
      <c r="N1232" s="5">
        <v>2</v>
      </c>
      <c r="O1232" s="5"/>
      <c r="P1232" s="5"/>
      <c r="Q1232" s="5"/>
      <c r="R1232" s="5"/>
      <c r="S1232" s="6"/>
      <c r="T1232" s="4" t="str">
        <f>VLOOKUP(Table1[[#This Row],[Province_Number]],WikiTable[],3)</f>
        <v>Africa</v>
      </c>
      <c r="U1232" s="4" t="str">
        <f>VLOOKUP(Table1[[#This Row],[Province_Number]],WikiTable[],4)</f>
        <v>Arabian region / North Africa / The Middle East / Egypt</v>
      </c>
      <c r="V1232" s="4" t="str">
        <f>VLOOKUP(Table1[[#This Row],[Province_Number]],WikiTable[],12)</f>
        <v>Alexandria</v>
      </c>
      <c r="W1232" s="7" t="str">
        <f>VLOOKUP(Table1[[#This Row],[Province_Number]],WikiTable[],11)</f>
        <v>Grain</v>
      </c>
      <c r="X1232" s="4" t="str">
        <f>VLOOKUP(Table1[[#This Row],[Province_Number]],base[],3)</f>
        <v>MAM</v>
      </c>
      <c r="Y1232" s="7">
        <f>VLOOKUP(Table1[[#This Row],[Province_Number]],base[],11)</f>
        <v>2</v>
      </c>
      <c r="Z1232" s="7">
        <f>VLOOKUP(Table1[[#This Row],[Province_Number]],base[],12)</f>
        <v>2</v>
      </c>
      <c r="AA1232" s="7">
        <f>VLOOKUP(Table1[[#This Row],[Province_Number]],base[],13)</f>
        <v>1</v>
      </c>
      <c r="AB1232" s="7" t="str">
        <f>VLOOKUP(Table1[[#This Row],[Province_Number]],base[],14)</f>
        <v>Aswan</v>
      </c>
      <c r="AC1232" s="7">
        <f>VLOOKUP(Table1[[#This Row],[Province_Number]],base[],15)</f>
        <v>0</v>
      </c>
    </row>
    <row r="1233" spans="1:29" ht="16.5" hidden="1" thickTop="1" thickBot="1" x14ac:dyDescent="0.3">
      <c r="A1233">
        <v>1232</v>
      </c>
      <c r="B1233" t="s">
        <v>142</v>
      </c>
      <c r="C1233" s="5" t="s">
        <v>1822</v>
      </c>
      <c r="D1233" s="5" t="s">
        <v>1822</v>
      </c>
      <c r="E1233" s="5" t="s">
        <v>1822</v>
      </c>
      <c r="F1233" s="5" t="s">
        <v>116</v>
      </c>
      <c r="G1233" s="5" t="s">
        <v>71</v>
      </c>
      <c r="H1233" s="5">
        <v>2000</v>
      </c>
      <c r="I1233" s="5" t="s">
        <v>4228</v>
      </c>
      <c r="J1233" s="5" t="s">
        <v>16</v>
      </c>
      <c r="K1233" s="5"/>
      <c r="L1233" s="5">
        <v>1</v>
      </c>
      <c r="M1233" s="5">
        <v>2</v>
      </c>
      <c r="N1233" s="5">
        <v>2</v>
      </c>
      <c r="O1233" s="5"/>
      <c r="P1233" s="5"/>
      <c r="Q1233" s="5"/>
      <c r="R1233" s="5"/>
      <c r="S1233" s="6"/>
      <c r="T1233" s="4" t="str">
        <f>VLOOKUP(Table1[[#This Row],[Province_Number]],WikiTable[],3)</f>
        <v>Africa</v>
      </c>
      <c r="U1233" s="4" t="str">
        <f>VLOOKUP(Table1[[#This Row],[Province_Number]],WikiTable[],4)</f>
        <v>North Africa</v>
      </c>
      <c r="V1233" s="4" t="str">
        <f>VLOOKUP(Table1[[#This Row],[Province_Number]],WikiTable[],12)</f>
        <v>Alexandria</v>
      </c>
      <c r="W1233" s="7" t="str">
        <f>VLOOKUP(Table1[[#This Row],[Province_Number]],WikiTable[],11)</f>
        <v>Slaves</v>
      </c>
      <c r="X1233" s="4" t="str">
        <f>VLOOKUP(Table1[[#This Row],[Province_Number]],base[],3)</f>
        <v>MAM</v>
      </c>
      <c r="Y1233" s="7">
        <f>VLOOKUP(Table1[[#This Row],[Province_Number]],base[],11)</f>
        <v>1</v>
      </c>
      <c r="Z1233" s="7">
        <f>VLOOKUP(Table1[[#This Row],[Province_Number]],base[],12)</f>
        <v>1</v>
      </c>
      <c r="AA1233" s="7">
        <f>VLOOKUP(Table1[[#This Row],[Province_Number]],base[],13)</f>
        <v>1</v>
      </c>
      <c r="AB1233" s="7" t="str">
        <f>VLOOKUP(Table1[[#This Row],[Province_Number]],base[],14)</f>
        <v>Suakin</v>
      </c>
      <c r="AC1233" s="7">
        <f>VLOOKUP(Table1[[#This Row],[Province_Number]],base[],15)</f>
        <v>0</v>
      </c>
    </row>
    <row r="1234" spans="1:29" ht="16.5" hidden="1" thickTop="1" thickBot="1" x14ac:dyDescent="0.3">
      <c r="A1234">
        <v>1233</v>
      </c>
      <c r="B1234" t="s">
        <v>143</v>
      </c>
      <c r="C1234" s="5" t="s">
        <v>1822</v>
      </c>
      <c r="D1234" s="5" t="s">
        <v>1822</v>
      </c>
      <c r="E1234" s="5" t="s">
        <v>1822</v>
      </c>
      <c r="F1234" s="5" t="s">
        <v>70</v>
      </c>
      <c r="G1234" s="5" t="s">
        <v>71</v>
      </c>
      <c r="H1234" s="5">
        <v>2000</v>
      </c>
      <c r="I1234" s="5" t="s">
        <v>4225</v>
      </c>
      <c r="J1234" s="5" t="s">
        <v>16</v>
      </c>
      <c r="K1234" s="5"/>
      <c r="L1234" s="5">
        <v>1</v>
      </c>
      <c r="M1234" s="5">
        <v>1</v>
      </c>
      <c r="N1234" s="5">
        <v>2</v>
      </c>
      <c r="O1234" s="5"/>
      <c r="P1234" s="5"/>
      <c r="Q1234" s="5"/>
      <c r="R1234" s="5"/>
      <c r="S1234" s="6"/>
      <c r="T1234" s="4" t="str">
        <f>VLOOKUP(Table1[[#This Row],[Province_Number]],WikiTable[],3)</f>
        <v>Africa</v>
      </c>
      <c r="U1234" s="4" t="str">
        <f>VLOOKUP(Table1[[#This Row],[Province_Number]],WikiTable[],4)</f>
        <v>Arabian region / North Africa / The Middle East / Egypt</v>
      </c>
      <c r="V1234" s="4" t="str">
        <f>VLOOKUP(Table1[[#This Row],[Province_Number]],WikiTable[],12)</f>
        <v>Alexandria</v>
      </c>
      <c r="W1234" s="7" t="str">
        <f>VLOOKUP(Table1[[#This Row],[Province_Number]],WikiTable[],11)</f>
        <v>Wool</v>
      </c>
      <c r="X1234" s="4" t="str">
        <f>VLOOKUP(Table1[[#This Row],[Province_Number]],base[],3)</f>
        <v>MAM</v>
      </c>
      <c r="Y1234" s="7">
        <f>VLOOKUP(Table1[[#This Row],[Province_Number]],base[],11)</f>
        <v>1</v>
      </c>
      <c r="Z1234" s="7">
        <f>VLOOKUP(Table1[[#This Row],[Province_Number]],base[],12)</f>
        <v>1</v>
      </c>
      <c r="AA1234" s="7">
        <f>VLOOKUP(Table1[[#This Row],[Province_Number]],base[],13)</f>
        <v>1</v>
      </c>
      <c r="AB1234" s="7" t="str">
        <f>VLOOKUP(Table1[[#This Row],[Province_Number]],base[],14)</f>
        <v>Kharga</v>
      </c>
      <c r="AC1234" s="7">
        <f>VLOOKUP(Table1[[#This Row],[Province_Number]],base[],15)</f>
        <v>25</v>
      </c>
    </row>
    <row r="1235" spans="1:29" ht="16.5" hidden="1" thickTop="1" thickBot="1" x14ac:dyDescent="0.3">
      <c r="A1235">
        <v>1234</v>
      </c>
      <c r="B1235" t="s">
        <v>144</v>
      </c>
      <c r="C1235" s="5" t="s">
        <v>1822</v>
      </c>
      <c r="D1235" s="5" t="s">
        <v>1822</v>
      </c>
      <c r="E1235" s="5" t="s">
        <v>1822</v>
      </c>
      <c r="F1235" s="5" t="s">
        <v>145</v>
      </c>
      <c r="G1235" s="5" t="s">
        <v>127</v>
      </c>
      <c r="H1235" s="5">
        <v>2000</v>
      </c>
      <c r="I1235" s="5" t="s">
        <v>4228</v>
      </c>
      <c r="J1235" s="5" t="s">
        <v>16</v>
      </c>
      <c r="K1235" s="5"/>
      <c r="L1235" s="5">
        <v>3</v>
      </c>
      <c r="M1235" s="5">
        <v>2</v>
      </c>
      <c r="N1235" s="5">
        <v>3</v>
      </c>
      <c r="O1235" s="5"/>
      <c r="P1235" s="5"/>
      <c r="Q1235" s="5"/>
      <c r="R1235" s="5"/>
      <c r="S1235" s="6"/>
      <c r="T1235" s="4" t="str">
        <f>VLOOKUP(Table1[[#This Row],[Province_Number]],WikiTable[],3)</f>
        <v>Africa</v>
      </c>
      <c r="U1235" s="4" t="str">
        <f>VLOOKUP(Table1[[#This Row],[Province_Number]],WikiTable[],4)</f>
        <v>North Africa / Egypt</v>
      </c>
      <c r="V1235" s="4" t="str">
        <f>VLOOKUP(Table1[[#This Row],[Province_Number]],WikiTable[],12)</f>
        <v>Alexandria</v>
      </c>
      <c r="W1235" s="7" t="str">
        <f>VLOOKUP(Table1[[#This Row],[Province_Number]],WikiTable[],11)</f>
        <v>Grain</v>
      </c>
      <c r="X1235" s="4" t="str">
        <f>VLOOKUP(Table1[[#This Row],[Province_Number]],base[],3)</f>
        <v>MAM</v>
      </c>
      <c r="Y1235" s="7">
        <f>VLOOKUP(Table1[[#This Row],[Province_Number]],base[],11)</f>
        <v>2</v>
      </c>
      <c r="Z1235" s="7">
        <f>VLOOKUP(Table1[[#This Row],[Province_Number]],base[],12)</f>
        <v>2</v>
      </c>
      <c r="AA1235" s="7">
        <f>VLOOKUP(Table1[[#This Row],[Province_Number]],base[],13)</f>
        <v>2</v>
      </c>
      <c r="AB1235" s="7" t="str">
        <f>VLOOKUP(Table1[[#This Row],[Province_Number]],base[],14)</f>
        <v>Qasr Ibrim</v>
      </c>
      <c r="AC1235" s="7">
        <f>VLOOKUP(Table1[[#This Row],[Province_Number]],base[],15)</f>
        <v>0</v>
      </c>
    </row>
    <row r="1236" spans="1:29" ht="16.5" thickTop="1" thickBot="1" x14ac:dyDescent="0.3">
      <c r="A1236">
        <v>1235</v>
      </c>
      <c r="B1236" t="s">
        <v>3132</v>
      </c>
      <c r="C1236" s="5" t="s">
        <v>4296</v>
      </c>
      <c r="D1236" s="5" t="s">
        <v>4296</v>
      </c>
      <c r="E1236" s="5" t="s">
        <v>4296</v>
      </c>
      <c r="F1236" s="5" t="s">
        <v>4269</v>
      </c>
      <c r="G1236" s="5" t="s">
        <v>4270</v>
      </c>
      <c r="H1236" s="5">
        <v>1000</v>
      </c>
      <c r="I1236" s="5" t="s">
        <v>4204</v>
      </c>
      <c r="J1236" s="5"/>
      <c r="K1236" s="5"/>
      <c r="L1236" s="5"/>
      <c r="M1236" s="5"/>
      <c r="N1236" s="5"/>
      <c r="O1236" s="5" t="s">
        <v>6817</v>
      </c>
      <c r="P1236" s="5" t="s">
        <v>4237</v>
      </c>
      <c r="Q1236" s="5" t="s">
        <v>3132</v>
      </c>
      <c r="R1236" s="5">
        <v>0</v>
      </c>
      <c r="S1236" s="6"/>
      <c r="T1236" s="7" t="str">
        <f>VLOOKUP(Table1[[#This Row],[Province_Number]],WikiTable[],3)</f>
        <v>Oceania</v>
      </c>
      <c r="U1236" s="7" t="str">
        <f>VLOOKUP(Table1[[#This Row],[Province_Number]],WikiTable[],4)</f>
        <v>Pacific Ocean Islands</v>
      </c>
      <c r="V1236" s="7" t="str">
        <f>VLOOKUP(Table1[[#This Row],[Province_Number]],WikiTable[],12)</f>
        <v>Philippines</v>
      </c>
      <c r="W1236" s="7" t="str">
        <f>VLOOKUP(Table1[[#This Row],[Province_Number]],WikiTable[],11)</f>
        <v>Unknown</v>
      </c>
      <c r="X1236" s="7" t="str">
        <f>VLOOKUP(Table1[[#This Row],[Province_Number]],base[],3)</f>
        <v>SPA</v>
      </c>
      <c r="Y1236" s="7">
        <f>VLOOKUP(Table1[[#This Row],[Province_Number]],base[],11)</f>
        <v>1</v>
      </c>
      <c r="Z1236" s="7">
        <f>VLOOKUP(Table1[[#This Row],[Province_Number]],base[],12)</f>
        <v>1</v>
      </c>
      <c r="AA1236" s="7">
        <f>VLOOKUP(Table1[[#This Row],[Province_Number]],base[],13)</f>
        <v>1</v>
      </c>
      <c r="AB1236" s="7" t="str">
        <f>VLOOKUP(Table1[[#This Row],[Province_Number]],base[],14)</f>
        <v>Guam</v>
      </c>
      <c r="AC1236" s="7">
        <f>VLOOKUP(Table1[[#This Row],[Province_Number]],base[],15)</f>
        <v>0</v>
      </c>
    </row>
    <row r="1237" spans="1:29" ht="16.5" hidden="1" thickTop="1" thickBot="1" x14ac:dyDescent="0.3">
      <c r="A1237">
        <v>1236</v>
      </c>
      <c r="B1237" t="s">
        <v>3134</v>
      </c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6"/>
      <c r="T1237" s="7" t="str">
        <f>VLOOKUP(Table1[[#This Row],[Province_Number]],WikiTable[],3)</f>
        <v>Oceania</v>
      </c>
      <c r="U1237" s="7" t="str">
        <f>VLOOKUP(Table1[[#This Row],[Province_Number]],WikiTable[],4)</f>
        <v>Pacific Ocean Islands</v>
      </c>
      <c r="V1237" s="7" t="str">
        <f>VLOOKUP(Table1[[#This Row],[Province_Number]],WikiTable[],12)</f>
        <v>Australia</v>
      </c>
      <c r="W1237" s="7" t="str">
        <f>VLOOKUP(Table1[[#This Row],[Province_Number]],WikiTable[],11)</f>
        <v>Unknown</v>
      </c>
      <c r="X1237" s="7">
        <f>VLOOKUP(Table1[[#This Row],[Province_Number]],base[],3)</f>
        <v>0</v>
      </c>
      <c r="Y1237" s="7">
        <f>VLOOKUP(Table1[[#This Row],[Province_Number]],base[],11)</f>
        <v>1</v>
      </c>
      <c r="Z1237" s="7">
        <f>VLOOKUP(Table1[[#This Row],[Province_Number]],base[],12)</f>
        <v>1</v>
      </c>
      <c r="AA1237" s="7">
        <f>VLOOKUP(Table1[[#This Row],[Province_Number]],base[],13)</f>
        <v>1</v>
      </c>
      <c r="AB1237" s="7" t="str">
        <f>VLOOKUP(Table1[[#This Row],[Province_Number]],base[],14)</f>
        <v>Rabaul</v>
      </c>
      <c r="AC1237" s="7">
        <f>VLOOKUP(Table1[[#This Row],[Province_Number]],base[],15)</f>
        <v>0</v>
      </c>
    </row>
    <row r="1238" spans="1:29" ht="16.5" hidden="1" thickTop="1" thickBot="1" x14ac:dyDescent="0.3">
      <c r="A1238">
        <v>1237</v>
      </c>
      <c r="B1238" t="s">
        <v>3135</v>
      </c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6"/>
      <c r="T1238" s="7" t="str">
        <f>VLOOKUP(Table1[[#This Row],[Province_Number]],WikiTable[],3)</f>
        <v>Oceania</v>
      </c>
      <c r="U1238" s="7" t="str">
        <f>VLOOKUP(Table1[[#This Row],[Province_Number]],WikiTable[],4)</f>
        <v>Pacific Ocean Islands</v>
      </c>
      <c r="V1238" s="7" t="str">
        <f>VLOOKUP(Table1[[#This Row],[Province_Number]],WikiTable[],12)</f>
        <v>Australia</v>
      </c>
      <c r="W1238" s="7" t="str">
        <f>VLOOKUP(Table1[[#This Row],[Province_Number]],WikiTable[],11)</f>
        <v>Unknown</v>
      </c>
      <c r="X1238" s="7">
        <f>VLOOKUP(Table1[[#This Row],[Province_Number]],base[],3)</f>
        <v>0</v>
      </c>
      <c r="Y1238" s="7">
        <f>VLOOKUP(Table1[[#This Row],[Province_Number]],base[],11)</f>
        <v>1</v>
      </c>
      <c r="Z1238" s="7">
        <f>VLOOKUP(Table1[[#This Row],[Province_Number]],base[],12)</f>
        <v>1</v>
      </c>
      <c r="AA1238" s="7">
        <f>VLOOKUP(Table1[[#This Row],[Province_Number]],base[],13)</f>
        <v>1</v>
      </c>
      <c r="AB1238" s="7" t="str">
        <f>VLOOKUP(Table1[[#This Row],[Province_Number]],base[],14)</f>
        <v>Hanuabada</v>
      </c>
      <c r="AC1238" s="7">
        <f>VLOOKUP(Table1[[#This Row],[Province_Number]],base[],15)</f>
        <v>0</v>
      </c>
    </row>
    <row r="1239" spans="1:29" ht="16.5" hidden="1" thickTop="1" thickBot="1" x14ac:dyDescent="0.3">
      <c r="A1239">
        <v>1238</v>
      </c>
      <c r="B1239" t="s">
        <v>3136</v>
      </c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6"/>
      <c r="T1239" s="7" t="str">
        <f>VLOOKUP(Table1[[#This Row],[Province_Number]],WikiTable[],3)</f>
        <v>Oceania</v>
      </c>
      <c r="U1239" s="7" t="str">
        <f>VLOOKUP(Table1[[#This Row],[Province_Number]],WikiTable[],4)</f>
        <v>Pacific Ocean Islands</v>
      </c>
      <c r="V1239" s="7" t="str">
        <f>VLOOKUP(Table1[[#This Row],[Province_Number]],WikiTable[],12)</f>
        <v>Australia</v>
      </c>
      <c r="W1239" s="7" t="str">
        <f>VLOOKUP(Table1[[#This Row],[Province_Number]],WikiTable[],11)</f>
        <v>Unknown</v>
      </c>
      <c r="X1239" s="7">
        <f>VLOOKUP(Table1[[#This Row],[Province_Number]],base[],3)</f>
        <v>0</v>
      </c>
      <c r="Y1239" s="7">
        <f>VLOOKUP(Table1[[#This Row],[Province_Number]],base[],11)</f>
        <v>1</v>
      </c>
      <c r="Z1239" s="7">
        <f>VLOOKUP(Table1[[#This Row],[Province_Number]],base[],12)</f>
        <v>1</v>
      </c>
      <c r="AA1239" s="7">
        <f>VLOOKUP(Table1[[#This Row],[Province_Number]],base[],13)</f>
        <v>1</v>
      </c>
      <c r="AB1239" s="7" t="str">
        <f>VLOOKUP(Table1[[#This Row],[Province_Number]],base[],14)</f>
        <v>Solomon</v>
      </c>
      <c r="AC1239" s="7">
        <f>VLOOKUP(Table1[[#This Row],[Province_Number]],base[],15)</f>
        <v>0</v>
      </c>
    </row>
    <row r="1240" spans="1:29" ht="16.5" hidden="1" thickTop="1" thickBot="1" x14ac:dyDescent="0.3">
      <c r="A1240">
        <v>1239</v>
      </c>
      <c r="B1240" t="s">
        <v>3137</v>
      </c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6"/>
      <c r="T1240" s="7" t="str">
        <f>VLOOKUP(Table1[[#This Row],[Province_Number]],WikiTable[],3)</f>
        <v>Oceania</v>
      </c>
      <c r="U1240" s="7" t="str">
        <f>VLOOKUP(Table1[[#This Row],[Province_Number]],WikiTable[],4)</f>
        <v>Pacific Ocean Islands</v>
      </c>
      <c r="V1240" s="7" t="str">
        <f>VLOOKUP(Table1[[#This Row],[Province_Number]],WikiTable[],12)</f>
        <v>Australia</v>
      </c>
      <c r="W1240" s="7" t="str">
        <f>VLOOKUP(Table1[[#This Row],[Province_Number]],WikiTable[],11)</f>
        <v>Unknown</v>
      </c>
      <c r="X1240" s="7">
        <f>VLOOKUP(Table1[[#This Row],[Province_Number]],base[],3)</f>
        <v>0</v>
      </c>
      <c r="Y1240" s="7">
        <f>VLOOKUP(Table1[[#This Row],[Province_Number]],base[],11)</f>
        <v>1</v>
      </c>
      <c r="Z1240" s="7">
        <f>VLOOKUP(Table1[[#This Row],[Province_Number]],base[],12)</f>
        <v>1</v>
      </c>
      <c r="AA1240" s="7">
        <f>VLOOKUP(Table1[[#This Row],[Province_Number]],base[],13)</f>
        <v>1</v>
      </c>
      <c r="AB1240" s="7" t="str">
        <f>VLOOKUP(Table1[[#This Row],[Province_Number]],base[],14)</f>
        <v>Vanuatu</v>
      </c>
      <c r="AC1240" s="7">
        <f>VLOOKUP(Table1[[#This Row],[Province_Number]],base[],15)</f>
        <v>0</v>
      </c>
    </row>
    <row r="1241" spans="1:29" ht="16.5" thickTop="1" thickBot="1" x14ac:dyDescent="0.3">
      <c r="A1241">
        <v>1240</v>
      </c>
      <c r="B1241" t="s">
        <v>3138</v>
      </c>
      <c r="C1241" s="5" t="s">
        <v>4296</v>
      </c>
      <c r="D1241" s="5" t="s">
        <v>4296</v>
      </c>
      <c r="E1241" s="5" t="s">
        <v>4296</v>
      </c>
      <c r="F1241" s="5" t="s">
        <v>4269</v>
      </c>
      <c r="G1241" s="5" t="s">
        <v>4270</v>
      </c>
      <c r="H1241" s="5">
        <v>1000</v>
      </c>
      <c r="I1241" s="5" t="s">
        <v>4204</v>
      </c>
      <c r="J1241" s="5"/>
      <c r="K1241" s="5"/>
      <c r="L1241" s="5"/>
      <c r="M1241" s="5"/>
      <c r="N1241" s="5"/>
      <c r="O1241" s="5" t="s">
        <v>6821</v>
      </c>
      <c r="P1241" s="5" t="s">
        <v>4237</v>
      </c>
      <c r="Q1241" s="5" t="s">
        <v>3138</v>
      </c>
      <c r="R1241" s="5">
        <v>0</v>
      </c>
      <c r="S1241" s="6"/>
      <c r="T1241" s="7" t="str">
        <f>VLOOKUP(Table1[[#This Row],[Province_Number]],WikiTable[],3)</f>
        <v>Oceania</v>
      </c>
      <c r="U1241" s="7" t="str">
        <f>VLOOKUP(Table1[[#This Row],[Province_Number]],WikiTable[],4)</f>
        <v>Pacific Ocean Islands</v>
      </c>
      <c r="V1241" s="7" t="str">
        <f>VLOOKUP(Table1[[#This Row],[Province_Number]],WikiTable[],12)</f>
        <v>California</v>
      </c>
      <c r="W1241" s="7" t="str">
        <f>VLOOKUP(Table1[[#This Row],[Province_Number]],WikiTable[],11)</f>
        <v>Unknown</v>
      </c>
      <c r="X1241" s="7">
        <f>VLOOKUP(Table1[[#This Row],[Province_Number]],base[],3)</f>
        <v>0</v>
      </c>
      <c r="Y1241" s="7">
        <f>VLOOKUP(Table1[[#This Row],[Province_Number]],base[],11)</f>
        <v>3</v>
      </c>
      <c r="Z1241" s="7">
        <f>VLOOKUP(Table1[[#This Row],[Province_Number]],base[],12)</f>
        <v>3</v>
      </c>
      <c r="AA1241" s="7">
        <f>VLOOKUP(Table1[[#This Row],[Province_Number]],base[],13)</f>
        <v>1</v>
      </c>
      <c r="AB1241" s="7" t="str">
        <f>VLOOKUP(Table1[[#This Row],[Province_Number]],base[],14)</f>
        <v>Hawaii</v>
      </c>
      <c r="AC1241" s="7">
        <f>VLOOKUP(Table1[[#This Row],[Province_Number]],base[],15)</f>
        <v>0</v>
      </c>
    </row>
    <row r="1242" spans="1:29" ht="16.5" thickTop="1" thickBot="1" x14ac:dyDescent="0.3">
      <c r="A1242">
        <v>1241</v>
      </c>
      <c r="B1242" t="s">
        <v>3139</v>
      </c>
      <c r="C1242" s="5" t="s">
        <v>4296</v>
      </c>
      <c r="D1242" s="5" t="s">
        <v>4296</v>
      </c>
      <c r="E1242" s="5" t="s">
        <v>4296</v>
      </c>
      <c r="F1242" s="5" t="s">
        <v>4269</v>
      </c>
      <c r="G1242" s="5" t="s">
        <v>4270</v>
      </c>
      <c r="H1242" s="5">
        <v>1000</v>
      </c>
      <c r="I1242" s="5" t="s">
        <v>4204</v>
      </c>
      <c r="J1242" s="5"/>
      <c r="K1242" s="5"/>
      <c r="L1242" s="5"/>
      <c r="M1242" s="5"/>
      <c r="N1242" s="5"/>
      <c r="O1242" s="5" t="s">
        <v>6859</v>
      </c>
      <c r="P1242" s="5" t="s">
        <v>4237</v>
      </c>
      <c r="Q1242" s="5" t="s">
        <v>3139</v>
      </c>
      <c r="R1242" s="5">
        <v>0</v>
      </c>
      <c r="S1242" s="6"/>
      <c r="T1242" s="7" t="str">
        <f>VLOOKUP(Table1[[#This Row],[Province_Number]],WikiTable[],3)</f>
        <v>Oceania</v>
      </c>
      <c r="U1242" s="7" t="str">
        <f>VLOOKUP(Table1[[#This Row],[Province_Number]],WikiTable[],4)</f>
        <v>Pacific Ocean Islands</v>
      </c>
      <c r="V1242" s="7" t="str">
        <f>VLOOKUP(Table1[[#This Row],[Province_Number]],WikiTable[],12)</f>
        <v>Philippines</v>
      </c>
      <c r="W1242" s="7" t="str">
        <f>VLOOKUP(Table1[[#This Row],[Province_Number]],WikiTable[],11)</f>
        <v>Unknown</v>
      </c>
      <c r="X1242" s="7">
        <f>VLOOKUP(Table1[[#This Row],[Province_Number]],base[],3)</f>
        <v>0</v>
      </c>
      <c r="Y1242" s="7">
        <f>VLOOKUP(Table1[[#This Row],[Province_Number]],base[],11)</f>
        <v>1</v>
      </c>
      <c r="Z1242" s="7">
        <f>VLOOKUP(Table1[[#This Row],[Province_Number]],base[],12)</f>
        <v>1</v>
      </c>
      <c r="AA1242" s="7">
        <f>VLOOKUP(Table1[[#This Row],[Province_Number]],base[],13)</f>
        <v>1</v>
      </c>
      <c r="AB1242" s="7" t="str">
        <f>VLOOKUP(Table1[[#This Row],[Province_Number]],base[],14)</f>
        <v>Kiribati</v>
      </c>
      <c r="AC1242" s="7">
        <f>VLOOKUP(Table1[[#This Row],[Province_Number]],base[],15)</f>
        <v>0</v>
      </c>
    </row>
    <row r="1243" spans="1:29" ht="16.5" hidden="1" thickTop="1" thickBot="1" x14ac:dyDescent="0.3">
      <c r="A1243">
        <v>1242</v>
      </c>
      <c r="B1243" t="s">
        <v>3140</v>
      </c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6"/>
      <c r="T1243" s="7" t="str">
        <f>VLOOKUP(Table1[[#This Row],[Province_Number]],WikiTable[],3)</f>
        <v>Oceania</v>
      </c>
      <c r="U1243" s="7" t="str">
        <f>VLOOKUP(Table1[[#This Row],[Province_Number]],WikiTable[],4)</f>
        <v>Pacific Ocean Islands</v>
      </c>
      <c r="V1243" s="7" t="str">
        <f>VLOOKUP(Table1[[#This Row],[Province_Number]],WikiTable[],12)</f>
        <v>Australia</v>
      </c>
      <c r="W1243" s="7" t="str">
        <f>VLOOKUP(Table1[[#This Row],[Province_Number]],WikiTable[],11)</f>
        <v>Unknown</v>
      </c>
      <c r="X1243" s="7">
        <f>VLOOKUP(Table1[[#This Row],[Province_Number]],base[],3)</f>
        <v>0</v>
      </c>
      <c r="Y1243" s="7">
        <f>VLOOKUP(Table1[[#This Row],[Province_Number]],base[],11)</f>
        <v>1</v>
      </c>
      <c r="Z1243" s="7">
        <f>VLOOKUP(Table1[[#This Row],[Province_Number]],base[],12)</f>
        <v>1</v>
      </c>
      <c r="AA1243" s="7">
        <f>VLOOKUP(Table1[[#This Row],[Province_Number]],base[],13)</f>
        <v>1</v>
      </c>
      <c r="AB1243" s="7" t="str">
        <f>VLOOKUP(Table1[[#This Row],[Province_Number]],base[],14)</f>
        <v>Fiji</v>
      </c>
      <c r="AC1243" s="7">
        <f>VLOOKUP(Table1[[#This Row],[Province_Number]],base[],15)</f>
        <v>0</v>
      </c>
    </row>
    <row r="1244" spans="1:29" ht="16.5" hidden="1" thickTop="1" thickBot="1" x14ac:dyDescent="0.3">
      <c r="A1244">
        <v>1243</v>
      </c>
      <c r="B1244" t="s">
        <v>3141</v>
      </c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6"/>
      <c r="T1244" s="7" t="str">
        <f>VLOOKUP(Table1[[#This Row],[Province_Number]],WikiTable[],3)</f>
        <v>Oceania</v>
      </c>
      <c r="U1244" s="7" t="str">
        <f>VLOOKUP(Table1[[#This Row],[Province_Number]],WikiTable[],4)</f>
        <v>Pacific Ocean Islands</v>
      </c>
      <c r="V1244" s="7" t="str">
        <f>VLOOKUP(Table1[[#This Row],[Province_Number]],WikiTable[],12)</f>
        <v>Australia</v>
      </c>
      <c r="W1244" s="7" t="str">
        <f>VLOOKUP(Table1[[#This Row],[Province_Number]],WikiTable[],11)</f>
        <v>Unknown</v>
      </c>
      <c r="X1244" s="7">
        <f>VLOOKUP(Table1[[#This Row],[Province_Number]],base[],3)</f>
        <v>0</v>
      </c>
      <c r="Y1244" s="7">
        <f>VLOOKUP(Table1[[#This Row],[Province_Number]],base[],11)</f>
        <v>2</v>
      </c>
      <c r="Z1244" s="7">
        <f>VLOOKUP(Table1[[#This Row],[Province_Number]],base[],12)</f>
        <v>2</v>
      </c>
      <c r="AA1244" s="7">
        <f>VLOOKUP(Table1[[#This Row],[Province_Number]],base[],13)</f>
        <v>1</v>
      </c>
      <c r="AB1244" s="7" t="str">
        <f>VLOOKUP(Table1[[#This Row],[Province_Number]],base[],14)</f>
        <v>Samoa</v>
      </c>
      <c r="AC1244" s="7">
        <f>VLOOKUP(Table1[[#This Row],[Province_Number]],base[],15)</f>
        <v>0</v>
      </c>
    </row>
    <row r="1245" spans="1:29" ht="16.5" hidden="1" thickTop="1" thickBot="1" x14ac:dyDescent="0.3">
      <c r="A1245">
        <v>1244</v>
      </c>
      <c r="B1245" t="s">
        <v>3142</v>
      </c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6"/>
      <c r="T1245" s="7" t="str">
        <f>VLOOKUP(Table1[[#This Row],[Province_Number]],WikiTable[],3)</f>
        <v>Oceania</v>
      </c>
      <c r="U1245" s="7" t="str">
        <f>VLOOKUP(Table1[[#This Row],[Province_Number]],WikiTable[],4)</f>
        <v>Pacific Ocean Islands</v>
      </c>
      <c r="V1245" s="7" t="str">
        <f>VLOOKUP(Table1[[#This Row],[Province_Number]],WikiTable[],12)</f>
        <v>Australia</v>
      </c>
      <c r="W1245" s="7" t="str">
        <f>VLOOKUP(Table1[[#This Row],[Province_Number]],WikiTable[],11)</f>
        <v>Unknown</v>
      </c>
      <c r="X1245" s="7">
        <f>VLOOKUP(Table1[[#This Row],[Province_Number]],base[],3)</f>
        <v>0</v>
      </c>
      <c r="Y1245" s="7">
        <f>VLOOKUP(Table1[[#This Row],[Province_Number]],base[],11)</f>
        <v>3</v>
      </c>
      <c r="Z1245" s="7">
        <f>VLOOKUP(Table1[[#This Row],[Province_Number]],base[],12)</f>
        <v>3</v>
      </c>
      <c r="AA1245" s="7">
        <f>VLOOKUP(Table1[[#This Row],[Province_Number]],base[],13)</f>
        <v>1</v>
      </c>
      <c r="AB1245" s="7" t="str">
        <f>VLOOKUP(Table1[[#This Row],[Province_Number]],base[],14)</f>
        <v>Tahiti</v>
      </c>
      <c r="AC1245" s="7">
        <f>VLOOKUP(Table1[[#This Row],[Province_Number]],base[],15)</f>
        <v>0</v>
      </c>
    </row>
    <row r="1246" spans="1:29" ht="16.5" thickTop="1" thickBot="1" x14ac:dyDescent="0.3">
      <c r="A1246">
        <v>1245</v>
      </c>
      <c r="B1246" t="s">
        <v>3143</v>
      </c>
      <c r="C1246" s="5" t="s">
        <v>4296</v>
      </c>
      <c r="D1246" s="5" t="s">
        <v>4296</v>
      </c>
      <c r="E1246" s="5" t="s">
        <v>4296</v>
      </c>
      <c r="F1246" s="5" t="s">
        <v>4269</v>
      </c>
      <c r="G1246" s="5" t="s">
        <v>4270</v>
      </c>
      <c r="H1246" s="5">
        <v>1000</v>
      </c>
      <c r="I1246" s="5" t="s">
        <v>4204</v>
      </c>
      <c r="J1246" s="5"/>
      <c r="K1246" s="5"/>
      <c r="L1246" s="5"/>
      <c r="M1246" s="5"/>
      <c r="N1246" s="5"/>
      <c r="O1246" s="5" t="s">
        <v>6845</v>
      </c>
      <c r="P1246" s="5" t="s">
        <v>4237</v>
      </c>
      <c r="Q1246" s="5" t="s">
        <v>3143</v>
      </c>
      <c r="R1246" s="5">
        <v>0</v>
      </c>
      <c r="S1246" s="6"/>
      <c r="T1246" s="7" t="str">
        <f>VLOOKUP(Table1[[#This Row],[Province_Number]],WikiTable[],3)</f>
        <v>Oceania</v>
      </c>
      <c r="U1246" s="7" t="str">
        <f>VLOOKUP(Table1[[#This Row],[Province_Number]],WikiTable[],4)</f>
        <v>Pacific Ocean Islands</v>
      </c>
      <c r="V1246" s="7" t="str">
        <f>VLOOKUP(Table1[[#This Row],[Province_Number]],WikiTable[],12)</f>
        <v>The Moluccas</v>
      </c>
      <c r="W1246" s="7" t="str">
        <f>VLOOKUP(Table1[[#This Row],[Province_Number]],WikiTable[],11)</f>
        <v>Unknown</v>
      </c>
      <c r="X1246" s="7">
        <f>VLOOKUP(Table1[[#This Row],[Province_Number]],base[],3)</f>
        <v>0</v>
      </c>
      <c r="Y1246" s="7">
        <f>VLOOKUP(Table1[[#This Row],[Province_Number]],base[],11)</f>
        <v>1</v>
      </c>
      <c r="Z1246" s="7">
        <f>VLOOKUP(Table1[[#This Row],[Province_Number]],base[],12)</f>
        <v>1</v>
      </c>
      <c r="AA1246" s="7">
        <f>VLOOKUP(Table1[[#This Row],[Province_Number]],base[],13)</f>
        <v>1</v>
      </c>
      <c r="AB1246" s="7" t="str">
        <f>VLOOKUP(Table1[[#This Row],[Province_Number]],base[],14)</f>
        <v>Manokwari</v>
      </c>
      <c r="AC1246" s="7">
        <f>VLOOKUP(Table1[[#This Row],[Province_Number]],base[],15)</f>
        <v>0</v>
      </c>
    </row>
    <row r="1247" spans="1:29" ht="16.5" hidden="1" thickTop="1" thickBot="1" x14ac:dyDescent="0.3">
      <c r="A1247">
        <v>1246</v>
      </c>
      <c r="B1247" t="s">
        <v>3144</v>
      </c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6"/>
      <c r="T1247" s="7" t="str">
        <f>VLOOKUP(Table1[[#This Row],[Province_Number]],WikiTable[],3)</f>
        <v>Oceania</v>
      </c>
      <c r="U1247" s="7" t="str">
        <f>VLOOKUP(Table1[[#This Row],[Province_Number]],WikiTable[],4)</f>
        <v>New Zealand</v>
      </c>
      <c r="V1247" s="7" t="str">
        <f>VLOOKUP(Table1[[#This Row],[Province_Number]],WikiTable[],12)</f>
        <v>Australia</v>
      </c>
      <c r="W1247" s="7" t="str">
        <f>VLOOKUP(Table1[[#This Row],[Province_Number]],WikiTable[],11)</f>
        <v>Unknown</v>
      </c>
      <c r="X1247" s="7">
        <f>VLOOKUP(Table1[[#This Row],[Province_Number]],base[],3)</f>
        <v>0</v>
      </c>
      <c r="Y1247" s="7">
        <f>VLOOKUP(Table1[[#This Row],[Province_Number]],base[],11)</f>
        <v>2</v>
      </c>
      <c r="Z1247" s="7">
        <f>VLOOKUP(Table1[[#This Row],[Province_Number]],base[],12)</f>
        <v>2</v>
      </c>
      <c r="AA1247" s="7">
        <f>VLOOKUP(Table1[[#This Row],[Province_Number]],base[],13)</f>
        <v>1</v>
      </c>
      <c r="AB1247" s="7" t="str">
        <f>VLOOKUP(Table1[[#This Row],[Province_Number]],base[],14)</f>
        <v>Waihopai</v>
      </c>
      <c r="AC1247" s="7">
        <f>VLOOKUP(Table1[[#This Row],[Province_Number]],base[],15)</f>
        <v>0</v>
      </c>
    </row>
    <row r="1248" spans="1:29" ht="16.5" hidden="1" thickTop="1" thickBot="1" x14ac:dyDescent="0.3">
      <c r="A1248">
        <v>1247</v>
      </c>
      <c r="B1248" t="s">
        <v>147</v>
      </c>
      <c r="C1248" s="5" t="s">
        <v>39</v>
      </c>
      <c r="D1248" s="5" t="s">
        <v>39</v>
      </c>
      <c r="E1248" s="5" t="s">
        <v>40</v>
      </c>
      <c r="F1248" s="5" t="s">
        <v>61</v>
      </c>
      <c r="G1248" s="5" t="s">
        <v>15</v>
      </c>
      <c r="H1248" s="5">
        <v>2000</v>
      </c>
      <c r="I1248" s="5" t="s">
        <v>4211</v>
      </c>
      <c r="J1248" s="5" t="s">
        <v>16</v>
      </c>
      <c r="K1248" s="5"/>
      <c r="L1248" s="5">
        <v>4</v>
      </c>
      <c r="M1248" s="5">
        <v>3</v>
      </c>
      <c r="N1248" s="5">
        <v>4</v>
      </c>
      <c r="O1248" s="5"/>
      <c r="P1248" s="5"/>
      <c r="Q1248" s="5"/>
      <c r="R1248" s="5"/>
      <c r="S1248" s="6"/>
      <c r="T1248" s="4" t="str">
        <f>VLOOKUP(Table1[[#This Row],[Province_Number]],WikiTable[],3)</f>
        <v>Europe</v>
      </c>
      <c r="U1248" s="4" t="str">
        <f>VLOOKUP(Table1[[#This Row],[Province_Number]],WikiTable[],4)</f>
        <v>Northern Italy / Italian Region</v>
      </c>
      <c r="V1248" s="4" t="str">
        <f>VLOOKUP(Table1[[#This Row],[Province_Number]],WikiTable[],12)</f>
        <v>Genoa</v>
      </c>
      <c r="W1248" s="7" t="str">
        <f>VLOOKUP(Table1[[#This Row],[Province_Number]],WikiTable[],11)</f>
        <v>Naval supplies</v>
      </c>
      <c r="X1248" s="4" t="str">
        <f>VLOOKUP(Table1[[#This Row],[Province_Number]],base[],3)</f>
        <v>GEN</v>
      </c>
      <c r="Y1248" s="7">
        <f>VLOOKUP(Table1[[#This Row],[Province_Number]],base[],11)</f>
        <v>3</v>
      </c>
      <c r="Z1248" s="7">
        <f>VLOOKUP(Table1[[#This Row],[Province_Number]],base[],12)</f>
        <v>3</v>
      </c>
      <c r="AA1248" s="7">
        <f>VLOOKUP(Table1[[#This Row],[Province_Number]],base[],13)</f>
        <v>2</v>
      </c>
      <c r="AB1248" s="7" t="str">
        <f>VLOOKUP(Table1[[#This Row],[Province_Number]],base[],14)</f>
        <v>Bastia</v>
      </c>
      <c r="AC1248" s="7">
        <f>VLOOKUP(Table1[[#This Row],[Province_Number]],base[],15)</f>
        <v>0</v>
      </c>
    </row>
    <row r="1249" spans="1:29" ht="16.5" hidden="1" thickTop="1" thickBot="1" x14ac:dyDescent="0.3">
      <c r="A1249">
        <v>1248</v>
      </c>
      <c r="B1249" t="s">
        <v>148</v>
      </c>
      <c r="C1249" s="5" t="s">
        <v>1825</v>
      </c>
      <c r="D1249" s="5" t="s">
        <v>1825</v>
      </c>
      <c r="E1249" s="5" t="s">
        <v>1825</v>
      </c>
      <c r="F1249" s="5" t="s">
        <v>149</v>
      </c>
      <c r="G1249" s="5" t="s">
        <v>150</v>
      </c>
      <c r="H1249" s="5">
        <v>2000</v>
      </c>
      <c r="I1249" s="5" t="s">
        <v>6778</v>
      </c>
      <c r="J1249" s="5" t="s">
        <v>16</v>
      </c>
      <c r="K1249" s="5"/>
      <c r="L1249" s="5">
        <v>3</v>
      </c>
      <c r="M1249" s="5">
        <v>3</v>
      </c>
      <c r="N1249" s="5">
        <v>2</v>
      </c>
      <c r="O1249" s="5"/>
      <c r="P1249" s="5"/>
      <c r="Q1249" s="5"/>
      <c r="R1249" s="5"/>
      <c r="S1249" s="6"/>
      <c r="T1249" s="4" t="str">
        <f>VLOOKUP(Table1[[#This Row],[Province_Number]],WikiTable[],3)</f>
        <v>Asia</v>
      </c>
      <c r="U1249" s="4" t="str">
        <f>VLOOKUP(Table1[[#This Row],[Province_Number]],WikiTable[],4)</f>
        <v>Indian Ocean Islands</v>
      </c>
      <c r="V1249" s="4" t="str">
        <f>VLOOKUP(Table1[[#This Row],[Province_Number]],WikiTable[],12)</f>
        <v>Ceylon</v>
      </c>
      <c r="W1249" s="7" t="str">
        <f>VLOOKUP(Table1[[#This Row],[Province_Number]],WikiTable[],11)</f>
        <v>Fish</v>
      </c>
      <c r="X1249" s="4" t="str">
        <f>VLOOKUP(Table1[[#This Row],[Province_Number]],base[],3)</f>
        <v>DGL</v>
      </c>
      <c r="Y1249" s="7">
        <f>VLOOKUP(Table1[[#This Row],[Province_Number]],base[],11)</f>
        <v>2</v>
      </c>
      <c r="Z1249" s="7">
        <f>VLOOKUP(Table1[[#This Row],[Province_Number]],base[],12)</f>
        <v>2</v>
      </c>
      <c r="AA1249" s="7">
        <f>VLOOKUP(Table1[[#This Row],[Province_Number]],base[],13)</f>
        <v>1</v>
      </c>
      <c r="AB1249" s="7" t="str">
        <f>VLOOKUP(Table1[[#This Row],[Province_Number]],base[],14)</f>
        <v>Malé</v>
      </c>
      <c r="AC1249" s="7">
        <f>VLOOKUP(Table1[[#This Row],[Province_Number]],base[],15)</f>
        <v>0</v>
      </c>
    </row>
    <row r="1250" spans="1:29" ht="16.5" hidden="1" thickTop="1" thickBot="1" x14ac:dyDescent="0.3">
      <c r="A1250">
        <v>1249</v>
      </c>
      <c r="B1250" t="s">
        <v>3145</v>
      </c>
      <c r="C1250" s="5"/>
      <c r="D1250" s="5"/>
      <c r="E1250" s="5"/>
      <c r="F1250" s="5"/>
      <c r="G1250" s="5"/>
      <c r="H1250" s="5"/>
      <c r="I1250" s="5" t="s">
        <v>4207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6"/>
      <c r="T1250" s="7" t="str">
        <f>VLOOKUP(Table1[[#This Row],[Province_Number]],WikiTable[],3)</f>
        <v>Africa</v>
      </c>
      <c r="U1250" s="7" t="str">
        <f>VLOOKUP(Table1[[#This Row],[Province_Number]],WikiTable[],4)</f>
        <v>Central Africa</v>
      </c>
      <c r="V1250" s="7" t="str">
        <f>VLOOKUP(Table1[[#This Row],[Province_Number]],WikiTable[],12)</f>
        <v>Katsina</v>
      </c>
      <c r="W1250" s="7" t="str">
        <f>VLOOKUP(Table1[[#This Row],[Province_Number]],WikiTable[],11)</f>
        <v>Unknown</v>
      </c>
      <c r="X1250" s="7" t="str">
        <f>VLOOKUP(Table1[[#This Row],[Province_Number]],base[],3)</f>
        <v>SOK</v>
      </c>
      <c r="Y1250" s="7">
        <f>VLOOKUP(Table1[[#This Row],[Province_Number]],base[],11)</f>
        <v>1</v>
      </c>
      <c r="Z1250" s="7">
        <f>VLOOKUP(Table1[[#This Row],[Province_Number]],base[],12)</f>
        <v>1</v>
      </c>
      <c r="AA1250" s="7">
        <f>VLOOKUP(Table1[[#This Row],[Province_Number]],base[],13)</f>
        <v>1</v>
      </c>
      <c r="AB1250" s="7" t="str">
        <f>VLOOKUP(Table1[[#This Row],[Province_Number]],base[],14)</f>
        <v>Kwararafa</v>
      </c>
      <c r="AC1250" s="7">
        <f>VLOOKUP(Table1[[#This Row],[Province_Number]],base[],15)</f>
        <v>0</v>
      </c>
    </row>
    <row r="1251" spans="1:29" ht="16.5" hidden="1" thickTop="1" thickBot="1" x14ac:dyDescent="0.3">
      <c r="A1251">
        <v>1250</v>
      </c>
      <c r="B1251" t="s">
        <v>3146</v>
      </c>
      <c r="C1251" s="5"/>
      <c r="D1251" s="5"/>
      <c r="E1251" s="5"/>
      <c r="F1251" s="5"/>
      <c r="G1251" s="5"/>
      <c r="H1251" s="5"/>
      <c r="I1251" s="5" t="s">
        <v>4214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6"/>
      <c r="T1251" s="7" t="str">
        <f>VLOOKUP(Table1[[#This Row],[Province_Number]],WikiTable[],3)</f>
        <v>Lake</v>
      </c>
      <c r="U1251" s="7"/>
      <c r="V1251" s="4">
        <f>VLOOKUP(Table1[[#This Row],[Province_Number]],WikiTable[],12)</f>
        <v>0</v>
      </c>
      <c r="W1251" s="7">
        <f>VLOOKUP(Table1[[#This Row],[Province_Number]],WikiTable[],11)</f>
        <v>0</v>
      </c>
      <c r="X1251" s="7">
        <f>VLOOKUP(Table1[[#This Row],[Province_Number]],base[],3)</f>
        <v>0</v>
      </c>
      <c r="Y1251" s="7">
        <f>VLOOKUP(Table1[[#This Row],[Province_Number]],base[],11)</f>
        <v>0</v>
      </c>
      <c r="Z1251" s="7">
        <f>VLOOKUP(Table1[[#This Row],[Province_Number]],base[],12)</f>
        <v>0</v>
      </c>
      <c r="AA1251" s="7">
        <f>VLOOKUP(Table1[[#This Row],[Province_Number]],base[],13)</f>
        <v>0</v>
      </c>
      <c r="AB1251" s="7">
        <f>VLOOKUP(Table1[[#This Row],[Province_Number]],base[],14)</f>
        <v>0</v>
      </c>
      <c r="AC1251" s="7">
        <f>VLOOKUP(Table1[[#This Row],[Province_Number]],base[],15)</f>
        <v>0</v>
      </c>
    </row>
    <row r="1252" spans="1:29" ht="16.5" hidden="1" thickTop="1" thickBot="1" x14ac:dyDescent="0.3">
      <c r="A1252">
        <v>1251</v>
      </c>
      <c r="B1252" t="s">
        <v>3148</v>
      </c>
      <c r="C1252" s="5"/>
      <c r="D1252" s="5"/>
      <c r="E1252" s="5"/>
      <c r="F1252" s="5"/>
      <c r="G1252" s="5"/>
      <c r="H1252" s="5"/>
      <c r="I1252" s="5" t="s">
        <v>4214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6"/>
      <c r="T1252" s="7" t="str">
        <f>VLOOKUP(Table1[[#This Row],[Province_Number]],WikiTable[],3)</f>
        <v>Lake</v>
      </c>
      <c r="U1252" s="7"/>
      <c r="V1252" s="4">
        <f>VLOOKUP(Table1[[#This Row],[Province_Number]],WikiTable[],12)</f>
        <v>0</v>
      </c>
      <c r="W1252" s="7">
        <f>VLOOKUP(Table1[[#This Row],[Province_Number]],WikiTable[],11)</f>
        <v>0</v>
      </c>
      <c r="X1252" s="7">
        <f>VLOOKUP(Table1[[#This Row],[Province_Number]],base[],3)</f>
        <v>0</v>
      </c>
      <c r="Y1252" s="7">
        <f>VLOOKUP(Table1[[#This Row],[Province_Number]],base[],11)</f>
        <v>0</v>
      </c>
      <c r="Z1252" s="7">
        <f>VLOOKUP(Table1[[#This Row],[Province_Number]],base[],12)</f>
        <v>0</v>
      </c>
      <c r="AA1252" s="7">
        <f>VLOOKUP(Table1[[#This Row],[Province_Number]],base[],13)</f>
        <v>0</v>
      </c>
      <c r="AB1252" s="7">
        <f>VLOOKUP(Table1[[#This Row],[Province_Number]],base[],14)</f>
        <v>0</v>
      </c>
      <c r="AC1252" s="7">
        <f>VLOOKUP(Table1[[#This Row],[Province_Number]],base[],15)</f>
        <v>0</v>
      </c>
    </row>
    <row r="1253" spans="1:29" ht="16.5" hidden="1" thickTop="1" thickBot="1" x14ac:dyDescent="0.3">
      <c r="A1253">
        <v>1252</v>
      </c>
      <c r="B1253" t="s">
        <v>3149</v>
      </c>
      <c r="C1253" s="5"/>
      <c r="D1253" s="5"/>
      <c r="E1253" s="5"/>
      <c r="F1253" s="5"/>
      <c r="G1253" s="5"/>
      <c r="H1253" s="5"/>
      <c r="I1253" s="5" t="s">
        <v>4196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6"/>
      <c r="T1253" s="7" t="str">
        <f>VLOOKUP(Table1[[#This Row],[Province_Number]],WikiTable[],3)</f>
        <v>Inland sea</v>
      </c>
      <c r="U1253" s="7"/>
      <c r="V1253" s="4">
        <f>VLOOKUP(Table1[[#This Row],[Province_Number]],WikiTable[],12)</f>
        <v>0</v>
      </c>
      <c r="W1253" s="7">
        <f>VLOOKUP(Table1[[#This Row],[Province_Number]],WikiTable[],11)</f>
        <v>0</v>
      </c>
      <c r="X1253" s="7">
        <f>VLOOKUP(Table1[[#This Row],[Province_Number]],base[],3)</f>
        <v>0</v>
      </c>
      <c r="Y1253" s="7">
        <f>VLOOKUP(Table1[[#This Row],[Province_Number]],base[],11)</f>
        <v>0</v>
      </c>
      <c r="Z1253" s="7">
        <f>VLOOKUP(Table1[[#This Row],[Province_Number]],base[],12)</f>
        <v>0</v>
      </c>
      <c r="AA1253" s="7">
        <f>VLOOKUP(Table1[[#This Row],[Province_Number]],base[],13)</f>
        <v>0</v>
      </c>
      <c r="AB1253" s="7">
        <f>VLOOKUP(Table1[[#This Row],[Province_Number]],base[],14)</f>
        <v>0</v>
      </c>
      <c r="AC1253" s="7">
        <f>VLOOKUP(Table1[[#This Row],[Province_Number]],base[],15)</f>
        <v>0</v>
      </c>
    </row>
    <row r="1254" spans="1:29" ht="16.5" hidden="1" thickTop="1" thickBot="1" x14ac:dyDescent="0.3">
      <c r="A1254">
        <v>1253</v>
      </c>
      <c r="B1254" t="s">
        <v>3151</v>
      </c>
      <c r="C1254" s="5"/>
      <c r="D1254" s="5"/>
      <c r="E1254" s="5"/>
      <c r="F1254" s="5"/>
      <c r="G1254" s="5"/>
      <c r="H1254" s="5"/>
      <c r="I1254" s="5" t="s">
        <v>4196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6"/>
      <c r="T1254" s="7" t="str">
        <f>VLOOKUP(Table1[[#This Row],[Province_Number]],WikiTable[],3)</f>
        <v>Inland sea</v>
      </c>
      <c r="U1254" s="7"/>
      <c r="V1254" s="4">
        <f>VLOOKUP(Table1[[#This Row],[Province_Number]],WikiTable[],12)</f>
        <v>0</v>
      </c>
      <c r="W1254" s="7">
        <f>VLOOKUP(Table1[[#This Row],[Province_Number]],WikiTable[],11)</f>
        <v>0</v>
      </c>
      <c r="X1254" s="7">
        <f>VLOOKUP(Table1[[#This Row],[Province_Number]],base[],3)</f>
        <v>0</v>
      </c>
      <c r="Y1254" s="7">
        <f>VLOOKUP(Table1[[#This Row],[Province_Number]],base[],11)</f>
        <v>0</v>
      </c>
      <c r="Z1254" s="7">
        <f>VLOOKUP(Table1[[#This Row],[Province_Number]],base[],12)</f>
        <v>0</v>
      </c>
      <c r="AA1254" s="7">
        <f>VLOOKUP(Table1[[#This Row],[Province_Number]],base[],13)</f>
        <v>0</v>
      </c>
      <c r="AB1254" s="7">
        <f>VLOOKUP(Table1[[#This Row],[Province_Number]],base[],14)</f>
        <v>0</v>
      </c>
      <c r="AC1254" s="7">
        <f>VLOOKUP(Table1[[#This Row],[Province_Number]],base[],15)</f>
        <v>0</v>
      </c>
    </row>
    <row r="1255" spans="1:29" ht="16.5" hidden="1" thickTop="1" thickBot="1" x14ac:dyDescent="0.3">
      <c r="A1255">
        <v>1254</v>
      </c>
      <c r="B1255" t="s">
        <v>3152</v>
      </c>
      <c r="C1255" s="5"/>
      <c r="D1255" s="5"/>
      <c r="E1255" s="5"/>
      <c r="F1255" s="5"/>
      <c r="G1255" s="5"/>
      <c r="H1255" s="5"/>
      <c r="I1255" s="5" t="s">
        <v>4196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6"/>
      <c r="T1255" s="7" t="str">
        <f>VLOOKUP(Table1[[#This Row],[Province_Number]],WikiTable[],3)</f>
        <v>Inland sea</v>
      </c>
      <c r="U1255" s="7"/>
      <c r="V1255" s="4">
        <f>VLOOKUP(Table1[[#This Row],[Province_Number]],WikiTable[],12)</f>
        <v>0</v>
      </c>
      <c r="W1255" s="7">
        <f>VLOOKUP(Table1[[#This Row],[Province_Number]],WikiTable[],11)</f>
        <v>0</v>
      </c>
      <c r="X1255" s="7">
        <f>VLOOKUP(Table1[[#This Row],[Province_Number]],base[],3)</f>
        <v>0</v>
      </c>
      <c r="Y1255" s="7">
        <f>VLOOKUP(Table1[[#This Row],[Province_Number]],base[],11)</f>
        <v>0</v>
      </c>
      <c r="Z1255" s="7">
        <f>VLOOKUP(Table1[[#This Row],[Province_Number]],base[],12)</f>
        <v>0</v>
      </c>
      <c r="AA1255" s="7">
        <f>VLOOKUP(Table1[[#This Row],[Province_Number]],base[],13)</f>
        <v>0</v>
      </c>
      <c r="AB1255" s="7">
        <f>VLOOKUP(Table1[[#This Row],[Province_Number]],base[],14)</f>
        <v>0</v>
      </c>
      <c r="AC1255" s="7">
        <f>VLOOKUP(Table1[[#This Row],[Province_Number]],base[],15)</f>
        <v>0</v>
      </c>
    </row>
    <row r="1256" spans="1:29" ht="16.5" hidden="1" thickTop="1" thickBot="1" x14ac:dyDescent="0.3">
      <c r="A1256">
        <v>1255</v>
      </c>
      <c r="B1256" t="s">
        <v>3153</v>
      </c>
      <c r="C1256" s="5"/>
      <c r="D1256" s="5"/>
      <c r="E1256" s="5"/>
      <c r="F1256" s="5"/>
      <c r="G1256" s="5"/>
      <c r="H1256" s="5"/>
      <c r="I1256" s="5" t="s">
        <v>4196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6"/>
      <c r="T1256" s="7" t="str">
        <f>VLOOKUP(Table1[[#This Row],[Province_Number]],WikiTable[],3)</f>
        <v>Inland sea</v>
      </c>
      <c r="U1256" s="7"/>
      <c r="V1256" s="4">
        <f>VLOOKUP(Table1[[#This Row],[Province_Number]],WikiTable[],12)</f>
        <v>0</v>
      </c>
      <c r="W1256" s="7">
        <f>VLOOKUP(Table1[[#This Row],[Province_Number]],WikiTable[],11)</f>
        <v>0</v>
      </c>
      <c r="X1256" s="7">
        <f>VLOOKUP(Table1[[#This Row],[Province_Number]],base[],3)</f>
        <v>0</v>
      </c>
      <c r="Y1256" s="7">
        <f>VLOOKUP(Table1[[#This Row],[Province_Number]],base[],11)</f>
        <v>0</v>
      </c>
      <c r="Z1256" s="7">
        <f>VLOOKUP(Table1[[#This Row],[Province_Number]],base[],12)</f>
        <v>0</v>
      </c>
      <c r="AA1256" s="7">
        <f>VLOOKUP(Table1[[#This Row],[Province_Number]],base[],13)</f>
        <v>0</v>
      </c>
      <c r="AB1256" s="7">
        <f>VLOOKUP(Table1[[#This Row],[Province_Number]],base[],14)</f>
        <v>0</v>
      </c>
      <c r="AC1256" s="7">
        <f>VLOOKUP(Table1[[#This Row],[Province_Number]],base[],15)</f>
        <v>0</v>
      </c>
    </row>
    <row r="1257" spans="1:29" ht="16.5" hidden="1" thickTop="1" thickBot="1" x14ac:dyDescent="0.3">
      <c r="A1257">
        <v>1256</v>
      </c>
      <c r="B1257" t="s">
        <v>3154</v>
      </c>
      <c r="C1257" s="5"/>
      <c r="D1257" s="5"/>
      <c r="E1257" s="5"/>
      <c r="F1257" s="5"/>
      <c r="G1257" s="5"/>
      <c r="H1257" s="5"/>
      <c r="I1257" s="5" t="s">
        <v>4196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6"/>
      <c r="T1257" s="7" t="str">
        <f>VLOOKUP(Table1[[#This Row],[Province_Number]],WikiTable[],3)</f>
        <v>Inland sea</v>
      </c>
      <c r="U1257" s="7"/>
      <c r="V1257" s="4">
        <f>VLOOKUP(Table1[[#This Row],[Province_Number]],WikiTable[],12)</f>
        <v>0</v>
      </c>
      <c r="W1257" s="7">
        <f>VLOOKUP(Table1[[#This Row],[Province_Number]],WikiTable[],11)</f>
        <v>0</v>
      </c>
      <c r="X1257" s="7">
        <f>VLOOKUP(Table1[[#This Row],[Province_Number]],base[],3)</f>
        <v>0</v>
      </c>
      <c r="Y1257" s="7">
        <f>VLOOKUP(Table1[[#This Row],[Province_Number]],base[],11)</f>
        <v>0</v>
      </c>
      <c r="Z1257" s="7">
        <f>VLOOKUP(Table1[[#This Row],[Province_Number]],base[],12)</f>
        <v>0</v>
      </c>
      <c r="AA1257" s="7">
        <f>VLOOKUP(Table1[[#This Row],[Province_Number]],base[],13)</f>
        <v>0</v>
      </c>
      <c r="AB1257" s="7">
        <f>VLOOKUP(Table1[[#This Row],[Province_Number]],base[],14)</f>
        <v>0</v>
      </c>
      <c r="AC1257" s="7">
        <f>VLOOKUP(Table1[[#This Row],[Province_Number]],base[],15)</f>
        <v>0</v>
      </c>
    </row>
    <row r="1258" spans="1:29" ht="16.5" hidden="1" thickTop="1" thickBot="1" x14ac:dyDescent="0.3">
      <c r="A1258">
        <v>1257</v>
      </c>
      <c r="B1258" t="s">
        <v>3155</v>
      </c>
      <c r="C1258" s="5"/>
      <c r="D1258" s="5"/>
      <c r="E1258" s="5"/>
      <c r="F1258" s="5"/>
      <c r="G1258" s="5"/>
      <c r="H1258" s="5"/>
      <c r="I1258" s="5" t="s">
        <v>4196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6"/>
      <c r="T1258" s="7" t="str">
        <f>VLOOKUP(Table1[[#This Row],[Province_Number]],WikiTable[],3)</f>
        <v>Inland sea</v>
      </c>
      <c r="U1258" s="7"/>
      <c r="V1258" s="4">
        <f>VLOOKUP(Table1[[#This Row],[Province_Number]],WikiTable[],12)</f>
        <v>0</v>
      </c>
      <c r="W1258" s="7">
        <f>VLOOKUP(Table1[[#This Row],[Province_Number]],WikiTable[],11)</f>
        <v>0</v>
      </c>
      <c r="X1258" s="7">
        <f>VLOOKUP(Table1[[#This Row],[Province_Number]],base[],3)</f>
        <v>0</v>
      </c>
      <c r="Y1258" s="7">
        <f>VLOOKUP(Table1[[#This Row],[Province_Number]],base[],11)</f>
        <v>0</v>
      </c>
      <c r="Z1258" s="7">
        <f>VLOOKUP(Table1[[#This Row],[Province_Number]],base[],12)</f>
        <v>0</v>
      </c>
      <c r="AA1258" s="7">
        <f>VLOOKUP(Table1[[#This Row],[Province_Number]],base[],13)</f>
        <v>0</v>
      </c>
      <c r="AB1258" s="7">
        <f>VLOOKUP(Table1[[#This Row],[Province_Number]],base[],14)</f>
        <v>0</v>
      </c>
      <c r="AC1258" s="7">
        <f>VLOOKUP(Table1[[#This Row],[Province_Number]],base[],15)</f>
        <v>0</v>
      </c>
    </row>
    <row r="1259" spans="1:29" ht="16.5" hidden="1" thickTop="1" thickBot="1" x14ac:dyDescent="0.3">
      <c r="A1259">
        <v>1258</v>
      </c>
      <c r="B1259" t="s">
        <v>3156</v>
      </c>
      <c r="C1259" s="5"/>
      <c r="D1259" s="5"/>
      <c r="E1259" s="5"/>
      <c r="F1259" s="5"/>
      <c r="G1259" s="5"/>
      <c r="H1259" s="5"/>
      <c r="I1259" s="5" t="s">
        <v>4196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6"/>
      <c r="T1259" s="7" t="str">
        <f>VLOOKUP(Table1[[#This Row],[Province_Number]],WikiTable[],3)</f>
        <v>Inland sea</v>
      </c>
      <c r="U1259" s="7"/>
      <c r="V1259" s="4">
        <f>VLOOKUP(Table1[[#This Row],[Province_Number]],WikiTable[],12)</f>
        <v>0</v>
      </c>
      <c r="W1259" s="7">
        <f>VLOOKUP(Table1[[#This Row],[Province_Number]],WikiTable[],11)</f>
        <v>0</v>
      </c>
      <c r="X1259" s="7">
        <f>VLOOKUP(Table1[[#This Row],[Province_Number]],base[],3)</f>
        <v>0</v>
      </c>
      <c r="Y1259" s="7">
        <f>VLOOKUP(Table1[[#This Row],[Province_Number]],base[],11)</f>
        <v>0</v>
      </c>
      <c r="Z1259" s="7">
        <f>VLOOKUP(Table1[[#This Row],[Province_Number]],base[],12)</f>
        <v>0</v>
      </c>
      <c r="AA1259" s="7">
        <f>VLOOKUP(Table1[[#This Row],[Province_Number]],base[],13)</f>
        <v>0</v>
      </c>
      <c r="AB1259" s="7">
        <f>VLOOKUP(Table1[[#This Row],[Province_Number]],base[],14)</f>
        <v>0</v>
      </c>
      <c r="AC1259" s="7">
        <f>VLOOKUP(Table1[[#This Row],[Province_Number]],base[],15)</f>
        <v>0</v>
      </c>
    </row>
    <row r="1260" spans="1:29" ht="16.5" hidden="1" thickTop="1" thickBot="1" x14ac:dyDescent="0.3">
      <c r="A1260">
        <v>1259</v>
      </c>
      <c r="B1260" t="s">
        <v>3157</v>
      </c>
      <c r="C1260" s="5"/>
      <c r="D1260" s="5"/>
      <c r="E1260" s="5"/>
      <c r="F1260" s="5"/>
      <c r="G1260" s="5"/>
      <c r="H1260" s="5"/>
      <c r="I1260" s="5" t="s">
        <v>4196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6"/>
      <c r="T1260" s="7" t="str">
        <f>VLOOKUP(Table1[[#This Row],[Province_Number]],WikiTable[],3)</f>
        <v>Inland sea</v>
      </c>
      <c r="U1260" s="7"/>
      <c r="V1260" s="4">
        <f>VLOOKUP(Table1[[#This Row],[Province_Number]],WikiTable[],12)</f>
        <v>0</v>
      </c>
      <c r="W1260" s="7">
        <f>VLOOKUP(Table1[[#This Row],[Province_Number]],WikiTable[],11)</f>
        <v>0</v>
      </c>
      <c r="X1260" s="7">
        <f>VLOOKUP(Table1[[#This Row],[Province_Number]],base[],3)</f>
        <v>0</v>
      </c>
      <c r="Y1260" s="7">
        <f>VLOOKUP(Table1[[#This Row],[Province_Number]],base[],11)</f>
        <v>0</v>
      </c>
      <c r="Z1260" s="7">
        <f>VLOOKUP(Table1[[#This Row],[Province_Number]],base[],12)</f>
        <v>0</v>
      </c>
      <c r="AA1260" s="7">
        <f>VLOOKUP(Table1[[#This Row],[Province_Number]],base[],13)</f>
        <v>0</v>
      </c>
      <c r="AB1260" s="7">
        <f>VLOOKUP(Table1[[#This Row],[Province_Number]],base[],14)</f>
        <v>0</v>
      </c>
      <c r="AC1260" s="7">
        <f>VLOOKUP(Table1[[#This Row],[Province_Number]],base[],15)</f>
        <v>0</v>
      </c>
    </row>
    <row r="1261" spans="1:29" ht="16.5" hidden="1" thickTop="1" thickBot="1" x14ac:dyDescent="0.3">
      <c r="A1261">
        <v>1260</v>
      </c>
      <c r="B1261" t="s">
        <v>3158</v>
      </c>
      <c r="C1261" s="5"/>
      <c r="D1261" s="5"/>
      <c r="E1261" s="5"/>
      <c r="F1261" s="5"/>
      <c r="G1261" s="5"/>
      <c r="H1261" s="5"/>
      <c r="I1261" s="5" t="s">
        <v>4221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6"/>
      <c r="T1261" s="7" t="str">
        <f>VLOOKUP(Table1[[#This Row],[Province_Number]],WikiTable[],3)</f>
        <v>Lake</v>
      </c>
      <c r="U1261" s="7"/>
      <c r="V1261" s="4">
        <f>VLOOKUP(Table1[[#This Row],[Province_Number]],WikiTable[],12)</f>
        <v>0</v>
      </c>
      <c r="W1261" s="7">
        <f>VLOOKUP(Table1[[#This Row],[Province_Number]],WikiTable[],11)</f>
        <v>0</v>
      </c>
      <c r="X1261" s="7">
        <f>VLOOKUP(Table1[[#This Row],[Province_Number]],base[],3)</f>
        <v>0</v>
      </c>
      <c r="Y1261" s="7">
        <f>VLOOKUP(Table1[[#This Row],[Province_Number]],base[],11)</f>
        <v>0</v>
      </c>
      <c r="Z1261" s="7">
        <f>VLOOKUP(Table1[[#This Row],[Province_Number]],base[],12)</f>
        <v>0</v>
      </c>
      <c r="AA1261" s="7">
        <f>VLOOKUP(Table1[[#This Row],[Province_Number]],base[],13)</f>
        <v>0</v>
      </c>
      <c r="AB1261" s="7">
        <f>VLOOKUP(Table1[[#This Row],[Province_Number]],base[],14)</f>
        <v>0</v>
      </c>
      <c r="AC1261" s="7">
        <f>VLOOKUP(Table1[[#This Row],[Province_Number]],base[],15)</f>
        <v>0</v>
      </c>
    </row>
    <row r="1262" spans="1:29" ht="16.5" hidden="1" thickTop="1" thickBot="1" x14ac:dyDescent="0.3">
      <c r="A1262">
        <v>1261</v>
      </c>
      <c r="B1262" t="s">
        <v>497</v>
      </c>
      <c r="C1262" s="5"/>
      <c r="D1262" s="5"/>
      <c r="E1262" s="5"/>
      <c r="F1262" s="5"/>
      <c r="G1262" s="5"/>
      <c r="H1262" s="5"/>
      <c r="I1262" s="5" t="s">
        <v>4221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6"/>
      <c r="T1262" s="7" t="str">
        <f>VLOOKUP(Table1[[#This Row],[Province_Number]],WikiTable[],3)</f>
        <v>Lake</v>
      </c>
      <c r="U1262" s="7"/>
      <c r="V1262" s="4">
        <f>VLOOKUP(Table1[[#This Row],[Province_Number]],WikiTable[],12)</f>
        <v>0</v>
      </c>
      <c r="W1262" s="7">
        <f>VLOOKUP(Table1[[#This Row],[Province_Number]],WikiTable[],11)</f>
        <v>0</v>
      </c>
      <c r="X1262" s="7">
        <f>VLOOKUP(Table1[[#This Row],[Province_Number]],base[],3)</f>
        <v>0</v>
      </c>
      <c r="Y1262" s="7">
        <f>VLOOKUP(Table1[[#This Row],[Province_Number]],base[],11)</f>
        <v>0</v>
      </c>
      <c r="Z1262" s="7">
        <f>VLOOKUP(Table1[[#This Row],[Province_Number]],base[],12)</f>
        <v>0</v>
      </c>
      <c r="AA1262" s="7">
        <f>VLOOKUP(Table1[[#This Row],[Province_Number]],base[],13)</f>
        <v>0</v>
      </c>
      <c r="AB1262" s="7">
        <f>VLOOKUP(Table1[[#This Row],[Province_Number]],base[],14)</f>
        <v>0</v>
      </c>
      <c r="AC1262" s="7">
        <f>VLOOKUP(Table1[[#This Row],[Province_Number]],base[],15)</f>
        <v>0</v>
      </c>
    </row>
    <row r="1263" spans="1:29" ht="16.5" hidden="1" thickTop="1" thickBot="1" x14ac:dyDescent="0.3">
      <c r="A1263">
        <v>1262</v>
      </c>
      <c r="B1263" t="s">
        <v>3159</v>
      </c>
      <c r="C1263" s="5"/>
      <c r="D1263" s="5"/>
      <c r="E1263" s="5"/>
      <c r="F1263" s="5"/>
      <c r="G1263" s="5"/>
      <c r="H1263" s="5"/>
      <c r="I1263" s="5" t="s">
        <v>4221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6"/>
      <c r="T1263" s="7" t="str">
        <f>VLOOKUP(Table1[[#This Row],[Province_Number]],WikiTable[],3)</f>
        <v>Lake</v>
      </c>
      <c r="U1263" s="7"/>
      <c r="V1263" s="4">
        <f>VLOOKUP(Table1[[#This Row],[Province_Number]],WikiTable[],12)</f>
        <v>0</v>
      </c>
      <c r="W1263" s="7">
        <f>VLOOKUP(Table1[[#This Row],[Province_Number]],WikiTable[],11)</f>
        <v>0</v>
      </c>
      <c r="X1263" s="7">
        <f>VLOOKUP(Table1[[#This Row],[Province_Number]],base[],3)</f>
        <v>0</v>
      </c>
      <c r="Y1263" s="7">
        <f>VLOOKUP(Table1[[#This Row],[Province_Number]],base[],11)</f>
        <v>0</v>
      </c>
      <c r="Z1263" s="7">
        <f>VLOOKUP(Table1[[#This Row],[Province_Number]],base[],12)</f>
        <v>0</v>
      </c>
      <c r="AA1263" s="7">
        <f>VLOOKUP(Table1[[#This Row],[Province_Number]],base[],13)</f>
        <v>0</v>
      </c>
      <c r="AB1263" s="7">
        <f>VLOOKUP(Table1[[#This Row],[Province_Number]],base[],14)</f>
        <v>0</v>
      </c>
      <c r="AC1263" s="7">
        <f>VLOOKUP(Table1[[#This Row],[Province_Number]],base[],15)</f>
        <v>0</v>
      </c>
    </row>
    <row r="1264" spans="1:29" ht="16.5" hidden="1" thickTop="1" thickBot="1" x14ac:dyDescent="0.3">
      <c r="A1264">
        <v>1263</v>
      </c>
      <c r="B1264" t="s">
        <v>3160</v>
      </c>
      <c r="C1264" s="5"/>
      <c r="D1264" s="5"/>
      <c r="E1264" s="5"/>
      <c r="F1264" s="5"/>
      <c r="G1264" s="5"/>
      <c r="H1264" s="5"/>
      <c r="I1264" s="5" t="s">
        <v>4212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6"/>
      <c r="T1264" s="7" t="str">
        <f>VLOOKUP(Table1[[#This Row],[Province_Number]],WikiTable[],3)</f>
        <v>Sea</v>
      </c>
      <c r="U1264" s="7"/>
      <c r="V1264" s="4">
        <f>VLOOKUP(Table1[[#This Row],[Province_Number]],WikiTable[],12)</f>
        <v>0</v>
      </c>
      <c r="W1264" s="7">
        <f>VLOOKUP(Table1[[#This Row],[Province_Number]],WikiTable[],11)</f>
        <v>0</v>
      </c>
      <c r="X1264" s="7">
        <f>VLOOKUP(Table1[[#This Row],[Province_Number]],base[],3)</f>
        <v>0</v>
      </c>
      <c r="Y1264" s="7">
        <f>VLOOKUP(Table1[[#This Row],[Province_Number]],base[],11)</f>
        <v>0</v>
      </c>
      <c r="Z1264" s="7">
        <f>VLOOKUP(Table1[[#This Row],[Province_Number]],base[],12)</f>
        <v>0</v>
      </c>
      <c r="AA1264" s="7">
        <f>VLOOKUP(Table1[[#This Row],[Province_Number]],base[],13)</f>
        <v>0</v>
      </c>
      <c r="AB1264" s="7">
        <f>VLOOKUP(Table1[[#This Row],[Province_Number]],base[],14)</f>
        <v>0</v>
      </c>
      <c r="AC1264" s="7">
        <f>VLOOKUP(Table1[[#This Row],[Province_Number]],base[],15)</f>
        <v>0</v>
      </c>
    </row>
    <row r="1265" spans="1:29" ht="16.5" hidden="1" thickTop="1" thickBot="1" x14ac:dyDescent="0.3">
      <c r="A1265">
        <v>1264</v>
      </c>
      <c r="B1265" t="s">
        <v>3162</v>
      </c>
      <c r="C1265" s="5"/>
      <c r="D1265" s="5"/>
      <c r="E1265" s="5"/>
      <c r="F1265" s="5"/>
      <c r="G1265" s="5"/>
      <c r="H1265" s="5"/>
      <c r="I1265" s="5" t="s">
        <v>4212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6"/>
      <c r="T1265" s="7" t="str">
        <f>VLOOKUP(Table1[[#This Row],[Province_Number]],WikiTable[],3)</f>
        <v>Sea</v>
      </c>
      <c r="U1265" s="7"/>
      <c r="V1265" s="4">
        <f>VLOOKUP(Table1[[#This Row],[Province_Number]],WikiTable[],12)</f>
        <v>0</v>
      </c>
      <c r="W1265" s="7">
        <f>VLOOKUP(Table1[[#This Row],[Province_Number]],WikiTable[],11)</f>
        <v>0</v>
      </c>
      <c r="X1265" s="7">
        <f>VLOOKUP(Table1[[#This Row],[Province_Number]],base[],3)</f>
        <v>0</v>
      </c>
      <c r="Y1265" s="7">
        <f>VLOOKUP(Table1[[#This Row],[Province_Number]],base[],11)</f>
        <v>0</v>
      </c>
      <c r="Z1265" s="7">
        <f>VLOOKUP(Table1[[#This Row],[Province_Number]],base[],12)</f>
        <v>0</v>
      </c>
      <c r="AA1265" s="7">
        <f>VLOOKUP(Table1[[#This Row],[Province_Number]],base[],13)</f>
        <v>0</v>
      </c>
      <c r="AB1265" s="7">
        <f>VLOOKUP(Table1[[#This Row],[Province_Number]],base[],14)</f>
        <v>0</v>
      </c>
      <c r="AC1265" s="7">
        <f>VLOOKUP(Table1[[#This Row],[Province_Number]],base[],15)</f>
        <v>0</v>
      </c>
    </row>
    <row r="1266" spans="1:29" ht="16.5" hidden="1" thickTop="1" thickBot="1" x14ac:dyDescent="0.3">
      <c r="A1266">
        <v>1265</v>
      </c>
      <c r="B1266" t="s">
        <v>3163</v>
      </c>
      <c r="C1266" s="5"/>
      <c r="D1266" s="5"/>
      <c r="E1266" s="5"/>
      <c r="F1266" s="5"/>
      <c r="G1266" s="5"/>
      <c r="H1266" s="5"/>
      <c r="I1266" s="5" t="s">
        <v>4224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6"/>
      <c r="T1266" s="7" t="str">
        <f>VLOOKUP(Table1[[#This Row],[Province_Number]],WikiTable[],3)</f>
        <v>Sea</v>
      </c>
      <c r="U1266" s="7"/>
      <c r="V1266" s="4">
        <f>VLOOKUP(Table1[[#This Row],[Province_Number]],WikiTable[],12)</f>
        <v>0</v>
      </c>
      <c r="W1266" s="7">
        <f>VLOOKUP(Table1[[#This Row],[Province_Number]],WikiTable[],11)</f>
        <v>0</v>
      </c>
      <c r="X1266" s="7">
        <f>VLOOKUP(Table1[[#This Row],[Province_Number]],base[],3)</f>
        <v>0</v>
      </c>
      <c r="Y1266" s="7">
        <f>VLOOKUP(Table1[[#This Row],[Province_Number]],base[],11)</f>
        <v>0</v>
      </c>
      <c r="Z1266" s="7">
        <f>VLOOKUP(Table1[[#This Row],[Province_Number]],base[],12)</f>
        <v>0</v>
      </c>
      <c r="AA1266" s="7">
        <f>VLOOKUP(Table1[[#This Row],[Province_Number]],base[],13)</f>
        <v>0</v>
      </c>
      <c r="AB1266" s="7">
        <f>VLOOKUP(Table1[[#This Row],[Province_Number]],base[],14)</f>
        <v>0</v>
      </c>
      <c r="AC1266" s="7">
        <f>VLOOKUP(Table1[[#This Row],[Province_Number]],base[],15)</f>
        <v>0</v>
      </c>
    </row>
    <row r="1267" spans="1:29" ht="16.5" hidden="1" thickTop="1" thickBot="1" x14ac:dyDescent="0.3">
      <c r="A1267">
        <v>1266</v>
      </c>
      <c r="B1267" t="s">
        <v>153</v>
      </c>
      <c r="C1267" s="5"/>
      <c r="D1267" s="5"/>
      <c r="E1267" s="5"/>
      <c r="F1267" s="5"/>
      <c r="G1267" s="5"/>
      <c r="H1267" s="5"/>
      <c r="I1267" s="5" t="s">
        <v>4196</v>
      </c>
      <c r="J1267" s="5" t="s">
        <v>16</v>
      </c>
      <c r="K1267" s="5"/>
      <c r="L1267" s="5">
        <v>0</v>
      </c>
      <c r="M1267" s="5">
        <v>0</v>
      </c>
      <c r="N1267" s="5">
        <v>0</v>
      </c>
      <c r="O1267" s="5"/>
      <c r="P1267" s="5"/>
      <c r="Q1267" s="5"/>
      <c r="R1267" s="5"/>
      <c r="S1267" s="6"/>
      <c r="T1267" s="4" t="str">
        <f>VLOOKUP(Table1[[#This Row],[Province_Number]],WikiTable[],3)</f>
        <v>Sea</v>
      </c>
      <c r="V1267" s="4">
        <f>VLOOKUP(Table1[[#This Row],[Province_Number]],WikiTable[],12)</f>
        <v>0</v>
      </c>
      <c r="W1267" s="7">
        <f>VLOOKUP(Table1[[#This Row],[Province_Number]],WikiTable[],11)</f>
        <v>0</v>
      </c>
      <c r="X1267" s="4">
        <f>VLOOKUP(Table1[[#This Row],[Province_Number]],base[],3)</f>
        <v>0</v>
      </c>
      <c r="Y1267" s="7">
        <f>VLOOKUP(Table1[[#This Row],[Province_Number]],base[],11)</f>
        <v>0</v>
      </c>
      <c r="Z1267" s="7">
        <f>VLOOKUP(Table1[[#This Row],[Province_Number]],base[],12)</f>
        <v>0</v>
      </c>
      <c r="AA1267" s="7">
        <f>VLOOKUP(Table1[[#This Row],[Province_Number]],base[],13)</f>
        <v>0</v>
      </c>
      <c r="AB1267" s="7">
        <f>VLOOKUP(Table1[[#This Row],[Province_Number]],base[],14)</f>
        <v>0</v>
      </c>
      <c r="AC1267" s="7">
        <f>VLOOKUP(Table1[[#This Row],[Province_Number]],base[],15)</f>
        <v>0</v>
      </c>
    </row>
    <row r="1268" spans="1:29" ht="16.5" hidden="1" thickTop="1" thickBot="1" x14ac:dyDescent="0.3">
      <c r="A1268">
        <v>1267</v>
      </c>
      <c r="B1268" t="s">
        <v>3164</v>
      </c>
      <c r="C1268" s="5"/>
      <c r="D1268" s="5"/>
      <c r="E1268" s="5"/>
      <c r="F1268" s="5"/>
      <c r="G1268" s="5"/>
      <c r="H1268" s="5"/>
      <c r="I1268" s="5" t="s">
        <v>4224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6"/>
      <c r="T1268" s="7" t="str">
        <f>VLOOKUP(Table1[[#This Row],[Province_Number]],WikiTable[],3)</f>
        <v>Sea</v>
      </c>
      <c r="U1268" s="7"/>
      <c r="V1268" s="4">
        <f>VLOOKUP(Table1[[#This Row],[Province_Number]],WikiTable[],12)</f>
        <v>0</v>
      </c>
      <c r="W1268" s="7">
        <f>VLOOKUP(Table1[[#This Row],[Province_Number]],WikiTable[],11)</f>
        <v>0</v>
      </c>
      <c r="X1268" s="7">
        <f>VLOOKUP(Table1[[#This Row],[Province_Number]],base[],3)</f>
        <v>0</v>
      </c>
      <c r="Y1268" s="7">
        <f>VLOOKUP(Table1[[#This Row],[Province_Number]],base[],11)</f>
        <v>0</v>
      </c>
      <c r="Z1268" s="7">
        <f>VLOOKUP(Table1[[#This Row],[Province_Number]],base[],12)</f>
        <v>0</v>
      </c>
      <c r="AA1268" s="7">
        <f>VLOOKUP(Table1[[#This Row],[Province_Number]],base[],13)</f>
        <v>0</v>
      </c>
      <c r="AB1268" s="7">
        <f>VLOOKUP(Table1[[#This Row],[Province_Number]],base[],14)</f>
        <v>0</v>
      </c>
      <c r="AC1268" s="7">
        <f>VLOOKUP(Table1[[#This Row],[Province_Number]],base[],15)</f>
        <v>0</v>
      </c>
    </row>
    <row r="1269" spans="1:29" ht="16.5" hidden="1" thickTop="1" thickBot="1" x14ac:dyDescent="0.3">
      <c r="A1269">
        <v>1268</v>
      </c>
      <c r="B1269" t="s">
        <v>154</v>
      </c>
      <c r="C1269" s="5"/>
      <c r="D1269" s="5"/>
      <c r="E1269" s="5"/>
      <c r="F1269" s="5"/>
      <c r="G1269" s="5"/>
      <c r="H1269" s="5"/>
      <c r="I1269" s="5" t="s">
        <v>4196</v>
      </c>
      <c r="J1269" s="5" t="s">
        <v>16</v>
      </c>
      <c r="K1269" s="5"/>
      <c r="L1269" s="5">
        <v>0</v>
      </c>
      <c r="M1269" s="5">
        <v>0</v>
      </c>
      <c r="N1269" s="5">
        <v>0</v>
      </c>
      <c r="O1269" s="5"/>
      <c r="P1269" s="5"/>
      <c r="Q1269" s="5"/>
      <c r="R1269" s="5"/>
      <c r="S1269" s="6"/>
      <c r="T1269" s="4" t="str">
        <f>VLOOKUP(Table1[[#This Row],[Province_Number]],WikiTable[],3)</f>
        <v>Sea</v>
      </c>
      <c r="V1269" s="4">
        <f>VLOOKUP(Table1[[#This Row],[Province_Number]],WikiTable[],12)</f>
        <v>0</v>
      </c>
      <c r="W1269" s="7">
        <f>VLOOKUP(Table1[[#This Row],[Province_Number]],WikiTable[],11)</f>
        <v>0</v>
      </c>
      <c r="X1269" s="4">
        <f>VLOOKUP(Table1[[#This Row],[Province_Number]],base[],3)</f>
        <v>0</v>
      </c>
      <c r="Y1269" s="7">
        <f>VLOOKUP(Table1[[#This Row],[Province_Number]],base[],11)</f>
        <v>0</v>
      </c>
      <c r="Z1269" s="7">
        <f>VLOOKUP(Table1[[#This Row],[Province_Number]],base[],12)</f>
        <v>0</v>
      </c>
      <c r="AA1269" s="7">
        <f>VLOOKUP(Table1[[#This Row],[Province_Number]],base[],13)</f>
        <v>0</v>
      </c>
      <c r="AB1269" s="7">
        <f>VLOOKUP(Table1[[#This Row],[Province_Number]],base[],14)</f>
        <v>0</v>
      </c>
      <c r="AC1269" s="7">
        <f>VLOOKUP(Table1[[#This Row],[Province_Number]],base[],15)</f>
        <v>0</v>
      </c>
    </row>
    <row r="1270" spans="1:29" ht="16.5" hidden="1" thickTop="1" thickBot="1" x14ac:dyDescent="0.3">
      <c r="A1270">
        <v>1269</v>
      </c>
      <c r="B1270" t="s">
        <v>155</v>
      </c>
      <c r="C1270" s="5"/>
      <c r="D1270" s="5"/>
      <c r="E1270" s="5"/>
      <c r="F1270" s="5"/>
      <c r="G1270" s="5"/>
      <c r="H1270" s="5"/>
      <c r="I1270" s="5" t="s">
        <v>4196</v>
      </c>
      <c r="J1270" s="5" t="s">
        <v>16</v>
      </c>
      <c r="K1270" s="5"/>
      <c r="L1270" s="5">
        <v>0</v>
      </c>
      <c r="M1270" s="5">
        <v>0</v>
      </c>
      <c r="N1270" s="5">
        <v>0</v>
      </c>
      <c r="O1270" s="5"/>
      <c r="P1270" s="5"/>
      <c r="Q1270" s="5"/>
      <c r="R1270" s="5"/>
      <c r="S1270" s="6"/>
      <c r="T1270" s="4" t="str">
        <f>VLOOKUP(Table1[[#This Row],[Province_Number]],WikiTable[],3)</f>
        <v>Sea</v>
      </c>
      <c r="V1270" s="4">
        <f>VLOOKUP(Table1[[#This Row],[Province_Number]],WikiTable[],12)</f>
        <v>0</v>
      </c>
      <c r="W1270" s="7">
        <f>VLOOKUP(Table1[[#This Row],[Province_Number]],WikiTable[],11)</f>
        <v>0</v>
      </c>
      <c r="X1270" s="4">
        <f>VLOOKUP(Table1[[#This Row],[Province_Number]],base[],3)</f>
        <v>0</v>
      </c>
      <c r="Y1270" s="7">
        <f>VLOOKUP(Table1[[#This Row],[Province_Number]],base[],11)</f>
        <v>0</v>
      </c>
      <c r="Z1270" s="7">
        <f>VLOOKUP(Table1[[#This Row],[Province_Number]],base[],12)</f>
        <v>0</v>
      </c>
      <c r="AA1270" s="7">
        <f>VLOOKUP(Table1[[#This Row],[Province_Number]],base[],13)</f>
        <v>0</v>
      </c>
      <c r="AB1270" s="7">
        <f>VLOOKUP(Table1[[#This Row],[Province_Number]],base[],14)</f>
        <v>0</v>
      </c>
      <c r="AC1270" s="7">
        <f>VLOOKUP(Table1[[#This Row],[Province_Number]],base[],15)</f>
        <v>0</v>
      </c>
    </row>
    <row r="1271" spans="1:29" ht="16.5" hidden="1" thickTop="1" thickBot="1" x14ac:dyDescent="0.3">
      <c r="A1271">
        <v>1270</v>
      </c>
      <c r="B1271" t="s">
        <v>157</v>
      </c>
      <c r="C1271" s="5"/>
      <c r="D1271" s="5"/>
      <c r="E1271" s="5"/>
      <c r="F1271" s="5"/>
      <c r="G1271" s="5"/>
      <c r="H1271" s="5"/>
      <c r="I1271" s="5" t="s">
        <v>4196</v>
      </c>
      <c r="J1271" s="5" t="s">
        <v>16</v>
      </c>
      <c r="K1271" s="5"/>
      <c r="L1271" s="5">
        <v>0</v>
      </c>
      <c r="M1271" s="5">
        <v>0</v>
      </c>
      <c r="N1271" s="5">
        <v>0</v>
      </c>
      <c r="O1271" s="5"/>
      <c r="P1271" s="5"/>
      <c r="Q1271" s="5"/>
      <c r="R1271" s="5"/>
      <c r="S1271" s="6"/>
      <c r="T1271" s="4" t="str">
        <f>VLOOKUP(Table1[[#This Row],[Province_Number]],WikiTable[],3)</f>
        <v>Sea</v>
      </c>
      <c r="V1271" s="4">
        <f>VLOOKUP(Table1[[#This Row],[Province_Number]],WikiTable[],12)</f>
        <v>0</v>
      </c>
      <c r="W1271" s="7">
        <f>VLOOKUP(Table1[[#This Row],[Province_Number]],WikiTable[],11)</f>
        <v>0</v>
      </c>
      <c r="X1271" s="4">
        <f>VLOOKUP(Table1[[#This Row],[Province_Number]],base[],3)</f>
        <v>0</v>
      </c>
      <c r="Y1271" s="7">
        <f>VLOOKUP(Table1[[#This Row],[Province_Number]],base[],11)</f>
        <v>0</v>
      </c>
      <c r="Z1271" s="7">
        <f>VLOOKUP(Table1[[#This Row],[Province_Number]],base[],12)</f>
        <v>0</v>
      </c>
      <c r="AA1271" s="7">
        <f>VLOOKUP(Table1[[#This Row],[Province_Number]],base[],13)</f>
        <v>0</v>
      </c>
      <c r="AB1271" s="7">
        <f>VLOOKUP(Table1[[#This Row],[Province_Number]],base[],14)</f>
        <v>0</v>
      </c>
      <c r="AC1271" s="7">
        <f>VLOOKUP(Table1[[#This Row],[Province_Number]],base[],15)</f>
        <v>0</v>
      </c>
    </row>
    <row r="1272" spans="1:29" ht="16.5" hidden="1" thickTop="1" thickBot="1" x14ac:dyDescent="0.3">
      <c r="A1272">
        <v>1271</v>
      </c>
      <c r="B1272" t="s">
        <v>158</v>
      </c>
      <c r="C1272" s="5"/>
      <c r="D1272" s="5"/>
      <c r="E1272" s="5"/>
      <c r="F1272" s="5"/>
      <c r="G1272" s="5"/>
      <c r="H1272" s="5"/>
      <c r="I1272" s="5" t="s">
        <v>4196</v>
      </c>
      <c r="J1272" s="5" t="s">
        <v>16</v>
      </c>
      <c r="K1272" s="5"/>
      <c r="L1272" s="5">
        <v>0</v>
      </c>
      <c r="M1272" s="5">
        <v>0</v>
      </c>
      <c r="N1272" s="5">
        <v>0</v>
      </c>
      <c r="O1272" s="5"/>
      <c r="P1272" s="5"/>
      <c r="Q1272" s="5"/>
      <c r="R1272" s="5"/>
      <c r="S1272" s="6"/>
      <c r="T1272" s="4" t="str">
        <f>VLOOKUP(Table1[[#This Row],[Province_Number]],WikiTable[],3)</f>
        <v>Sea</v>
      </c>
      <c r="V1272" s="4">
        <f>VLOOKUP(Table1[[#This Row],[Province_Number]],WikiTable[],12)</f>
        <v>0</v>
      </c>
      <c r="W1272" s="7">
        <f>VLOOKUP(Table1[[#This Row],[Province_Number]],WikiTable[],11)</f>
        <v>0</v>
      </c>
      <c r="X1272" s="4">
        <f>VLOOKUP(Table1[[#This Row],[Province_Number]],base[],3)</f>
        <v>0</v>
      </c>
      <c r="Y1272" s="7">
        <f>VLOOKUP(Table1[[#This Row],[Province_Number]],base[],11)</f>
        <v>0</v>
      </c>
      <c r="Z1272" s="7">
        <f>VLOOKUP(Table1[[#This Row],[Province_Number]],base[],12)</f>
        <v>0</v>
      </c>
      <c r="AA1272" s="7">
        <f>VLOOKUP(Table1[[#This Row],[Province_Number]],base[],13)</f>
        <v>0</v>
      </c>
      <c r="AB1272" s="7">
        <f>VLOOKUP(Table1[[#This Row],[Province_Number]],base[],14)</f>
        <v>0</v>
      </c>
      <c r="AC1272" s="7">
        <f>VLOOKUP(Table1[[#This Row],[Province_Number]],base[],15)</f>
        <v>0</v>
      </c>
    </row>
    <row r="1273" spans="1:29" ht="16.5" hidden="1" thickTop="1" thickBot="1" x14ac:dyDescent="0.3">
      <c r="A1273">
        <v>1272</v>
      </c>
      <c r="B1273" t="s">
        <v>159</v>
      </c>
      <c r="C1273" s="5"/>
      <c r="D1273" s="5"/>
      <c r="E1273" s="5"/>
      <c r="F1273" s="5"/>
      <c r="G1273" s="5"/>
      <c r="H1273" s="5"/>
      <c r="I1273" s="5" t="s">
        <v>4196</v>
      </c>
      <c r="J1273" s="5" t="s">
        <v>16</v>
      </c>
      <c r="K1273" s="5"/>
      <c r="L1273" s="5">
        <v>0</v>
      </c>
      <c r="M1273" s="5">
        <v>0</v>
      </c>
      <c r="N1273" s="5">
        <v>0</v>
      </c>
      <c r="O1273" s="5"/>
      <c r="P1273" s="5"/>
      <c r="Q1273" s="5"/>
      <c r="R1273" s="5"/>
      <c r="S1273" s="6"/>
      <c r="T1273" s="4" t="str">
        <f>VLOOKUP(Table1[[#This Row],[Province_Number]],WikiTable[],3)</f>
        <v>Sea</v>
      </c>
      <c r="V1273" s="4">
        <f>VLOOKUP(Table1[[#This Row],[Province_Number]],WikiTable[],12)</f>
        <v>0</v>
      </c>
      <c r="W1273" s="7">
        <f>VLOOKUP(Table1[[#This Row],[Province_Number]],WikiTable[],11)</f>
        <v>0</v>
      </c>
      <c r="X1273" s="4">
        <f>VLOOKUP(Table1[[#This Row],[Province_Number]],base[],3)</f>
        <v>0</v>
      </c>
      <c r="Y1273" s="7">
        <f>VLOOKUP(Table1[[#This Row],[Province_Number]],base[],11)</f>
        <v>0</v>
      </c>
      <c r="Z1273" s="7">
        <f>VLOOKUP(Table1[[#This Row],[Province_Number]],base[],12)</f>
        <v>0</v>
      </c>
      <c r="AA1273" s="7">
        <f>VLOOKUP(Table1[[#This Row],[Province_Number]],base[],13)</f>
        <v>0</v>
      </c>
      <c r="AB1273" s="7">
        <f>VLOOKUP(Table1[[#This Row],[Province_Number]],base[],14)</f>
        <v>0</v>
      </c>
      <c r="AC1273" s="7">
        <f>VLOOKUP(Table1[[#This Row],[Province_Number]],base[],15)</f>
        <v>0</v>
      </c>
    </row>
    <row r="1274" spans="1:29" ht="16.5" hidden="1" thickTop="1" thickBot="1" x14ac:dyDescent="0.3">
      <c r="A1274">
        <v>1273</v>
      </c>
      <c r="B1274" t="s">
        <v>160</v>
      </c>
      <c r="C1274" s="5"/>
      <c r="D1274" s="5"/>
      <c r="E1274" s="5"/>
      <c r="F1274" s="5"/>
      <c r="G1274" s="5"/>
      <c r="H1274" s="5"/>
      <c r="I1274" s="5" t="s">
        <v>4196</v>
      </c>
      <c r="J1274" s="5" t="s">
        <v>16</v>
      </c>
      <c r="K1274" s="5"/>
      <c r="L1274" s="5">
        <v>0</v>
      </c>
      <c r="M1274" s="5">
        <v>0</v>
      </c>
      <c r="N1274" s="5">
        <v>0</v>
      </c>
      <c r="O1274" s="5"/>
      <c r="P1274" s="5"/>
      <c r="Q1274" s="5"/>
      <c r="R1274" s="5"/>
      <c r="S1274" s="6"/>
      <c r="T1274" s="4" t="str">
        <f>VLOOKUP(Table1[[#This Row],[Province_Number]],WikiTable[],3)</f>
        <v>Sea</v>
      </c>
      <c r="V1274" s="4">
        <f>VLOOKUP(Table1[[#This Row],[Province_Number]],WikiTable[],12)</f>
        <v>0</v>
      </c>
      <c r="W1274" s="7">
        <f>VLOOKUP(Table1[[#This Row],[Province_Number]],WikiTable[],11)</f>
        <v>0</v>
      </c>
      <c r="X1274" s="4">
        <f>VLOOKUP(Table1[[#This Row],[Province_Number]],base[],3)</f>
        <v>0</v>
      </c>
      <c r="Y1274" s="7">
        <f>VLOOKUP(Table1[[#This Row],[Province_Number]],base[],11)</f>
        <v>0</v>
      </c>
      <c r="Z1274" s="7">
        <f>VLOOKUP(Table1[[#This Row],[Province_Number]],base[],12)</f>
        <v>0</v>
      </c>
      <c r="AA1274" s="7">
        <f>VLOOKUP(Table1[[#This Row],[Province_Number]],base[],13)</f>
        <v>0</v>
      </c>
      <c r="AB1274" s="7">
        <f>VLOOKUP(Table1[[#This Row],[Province_Number]],base[],14)</f>
        <v>0</v>
      </c>
      <c r="AC1274" s="7">
        <f>VLOOKUP(Table1[[#This Row],[Province_Number]],base[],15)</f>
        <v>0</v>
      </c>
    </row>
    <row r="1275" spans="1:29" ht="16.5" hidden="1" thickTop="1" thickBot="1" x14ac:dyDescent="0.3">
      <c r="A1275">
        <v>1274</v>
      </c>
      <c r="B1275" t="s">
        <v>161</v>
      </c>
      <c r="C1275" s="5"/>
      <c r="D1275" s="5"/>
      <c r="E1275" s="5"/>
      <c r="F1275" s="5"/>
      <c r="G1275" s="5"/>
      <c r="H1275" s="5"/>
      <c r="I1275" s="5" t="s">
        <v>4196</v>
      </c>
      <c r="J1275" s="5" t="s">
        <v>16</v>
      </c>
      <c r="K1275" s="5"/>
      <c r="L1275" s="5">
        <v>0</v>
      </c>
      <c r="M1275" s="5">
        <v>0</v>
      </c>
      <c r="N1275" s="5">
        <v>0</v>
      </c>
      <c r="O1275" s="5"/>
      <c r="P1275" s="5"/>
      <c r="Q1275" s="5"/>
      <c r="R1275" s="5"/>
      <c r="S1275" s="6"/>
      <c r="T1275" s="4" t="str">
        <f>VLOOKUP(Table1[[#This Row],[Province_Number]],WikiTable[],3)</f>
        <v>Sea</v>
      </c>
      <c r="V1275" s="4">
        <f>VLOOKUP(Table1[[#This Row],[Province_Number]],WikiTable[],12)</f>
        <v>0</v>
      </c>
      <c r="W1275" s="7">
        <f>VLOOKUP(Table1[[#This Row],[Province_Number]],WikiTable[],11)</f>
        <v>0</v>
      </c>
      <c r="X1275" s="4">
        <f>VLOOKUP(Table1[[#This Row],[Province_Number]],base[],3)</f>
        <v>0</v>
      </c>
      <c r="Y1275" s="7">
        <f>VLOOKUP(Table1[[#This Row],[Province_Number]],base[],11)</f>
        <v>0</v>
      </c>
      <c r="Z1275" s="7">
        <f>VLOOKUP(Table1[[#This Row],[Province_Number]],base[],12)</f>
        <v>0</v>
      </c>
      <c r="AA1275" s="7">
        <f>VLOOKUP(Table1[[#This Row],[Province_Number]],base[],13)</f>
        <v>0</v>
      </c>
      <c r="AB1275" s="7">
        <f>VLOOKUP(Table1[[#This Row],[Province_Number]],base[],14)</f>
        <v>0</v>
      </c>
      <c r="AC1275" s="7">
        <f>VLOOKUP(Table1[[#This Row],[Province_Number]],base[],15)</f>
        <v>0</v>
      </c>
    </row>
    <row r="1276" spans="1:29" ht="16.5" hidden="1" thickTop="1" thickBot="1" x14ac:dyDescent="0.3">
      <c r="A1276">
        <v>1275</v>
      </c>
      <c r="B1276" t="s">
        <v>162</v>
      </c>
      <c r="C1276" s="5"/>
      <c r="D1276" s="5"/>
      <c r="E1276" s="5"/>
      <c r="F1276" s="5"/>
      <c r="G1276" s="5"/>
      <c r="H1276" s="5"/>
      <c r="I1276" s="5" t="s">
        <v>4196</v>
      </c>
      <c r="J1276" s="5" t="s">
        <v>16</v>
      </c>
      <c r="K1276" s="5"/>
      <c r="L1276" s="5">
        <v>0</v>
      </c>
      <c r="M1276" s="5">
        <v>0</v>
      </c>
      <c r="N1276" s="5">
        <v>0</v>
      </c>
      <c r="O1276" s="5"/>
      <c r="P1276" s="5"/>
      <c r="Q1276" s="5"/>
      <c r="R1276" s="5"/>
      <c r="S1276" s="6"/>
      <c r="T1276" s="4" t="str">
        <f>VLOOKUP(Table1[[#This Row],[Province_Number]],WikiTable[],3)</f>
        <v>Sea</v>
      </c>
      <c r="V1276" s="4">
        <f>VLOOKUP(Table1[[#This Row],[Province_Number]],WikiTable[],12)</f>
        <v>0</v>
      </c>
      <c r="W1276" s="7">
        <f>VLOOKUP(Table1[[#This Row],[Province_Number]],WikiTable[],11)</f>
        <v>0</v>
      </c>
      <c r="X1276" s="4">
        <f>VLOOKUP(Table1[[#This Row],[Province_Number]],base[],3)</f>
        <v>0</v>
      </c>
      <c r="Y1276" s="7">
        <f>VLOOKUP(Table1[[#This Row],[Province_Number]],base[],11)</f>
        <v>0</v>
      </c>
      <c r="Z1276" s="7">
        <f>VLOOKUP(Table1[[#This Row],[Province_Number]],base[],12)</f>
        <v>0</v>
      </c>
      <c r="AA1276" s="7">
        <f>VLOOKUP(Table1[[#This Row],[Province_Number]],base[],13)</f>
        <v>0</v>
      </c>
      <c r="AB1276" s="7">
        <f>VLOOKUP(Table1[[#This Row],[Province_Number]],base[],14)</f>
        <v>0</v>
      </c>
      <c r="AC1276" s="7">
        <f>VLOOKUP(Table1[[#This Row],[Province_Number]],base[],15)</f>
        <v>0</v>
      </c>
    </row>
    <row r="1277" spans="1:29" ht="16.5" hidden="1" thickTop="1" thickBot="1" x14ac:dyDescent="0.3">
      <c r="A1277">
        <v>1276</v>
      </c>
      <c r="B1277" t="s">
        <v>163</v>
      </c>
      <c r="C1277" s="5"/>
      <c r="D1277" s="5"/>
      <c r="E1277" s="5"/>
      <c r="F1277" s="5"/>
      <c r="G1277" s="5"/>
      <c r="H1277" s="5"/>
      <c r="I1277" s="5" t="s">
        <v>4196</v>
      </c>
      <c r="J1277" s="5" t="s">
        <v>16</v>
      </c>
      <c r="K1277" s="5"/>
      <c r="L1277" s="5">
        <v>0</v>
      </c>
      <c r="M1277" s="5">
        <v>0</v>
      </c>
      <c r="N1277" s="5">
        <v>0</v>
      </c>
      <c r="O1277" s="5"/>
      <c r="P1277" s="5"/>
      <c r="Q1277" s="5"/>
      <c r="R1277" s="5"/>
      <c r="S1277" s="6"/>
      <c r="T1277" s="4" t="str">
        <f>VLOOKUP(Table1[[#This Row],[Province_Number]],WikiTable[],3)</f>
        <v>Sea</v>
      </c>
      <c r="V1277" s="4">
        <f>VLOOKUP(Table1[[#This Row],[Province_Number]],WikiTable[],12)</f>
        <v>0</v>
      </c>
      <c r="W1277" s="7">
        <f>VLOOKUP(Table1[[#This Row],[Province_Number]],WikiTable[],11)</f>
        <v>0</v>
      </c>
      <c r="X1277" s="4">
        <f>VLOOKUP(Table1[[#This Row],[Province_Number]],base[],3)</f>
        <v>0</v>
      </c>
      <c r="Y1277" s="7">
        <f>VLOOKUP(Table1[[#This Row],[Province_Number]],base[],11)</f>
        <v>0</v>
      </c>
      <c r="Z1277" s="7">
        <f>VLOOKUP(Table1[[#This Row],[Province_Number]],base[],12)</f>
        <v>0</v>
      </c>
      <c r="AA1277" s="7">
        <f>VLOOKUP(Table1[[#This Row],[Province_Number]],base[],13)</f>
        <v>0</v>
      </c>
      <c r="AB1277" s="7">
        <f>VLOOKUP(Table1[[#This Row],[Province_Number]],base[],14)</f>
        <v>0</v>
      </c>
      <c r="AC1277" s="7">
        <f>VLOOKUP(Table1[[#This Row],[Province_Number]],base[],15)</f>
        <v>0</v>
      </c>
    </row>
    <row r="1278" spans="1:29" ht="16.5" hidden="1" thickTop="1" thickBot="1" x14ac:dyDescent="0.3">
      <c r="A1278">
        <v>1277</v>
      </c>
      <c r="B1278" t="s">
        <v>164</v>
      </c>
      <c r="C1278" s="5"/>
      <c r="D1278" s="5"/>
      <c r="E1278" s="5"/>
      <c r="F1278" s="5"/>
      <c r="G1278" s="5"/>
      <c r="H1278" s="5"/>
      <c r="I1278" s="5" t="s">
        <v>4196</v>
      </c>
      <c r="J1278" s="5" t="s">
        <v>16</v>
      </c>
      <c r="K1278" s="5"/>
      <c r="L1278" s="5">
        <v>0</v>
      </c>
      <c r="M1278" s="5">
        <v>0</v>
      </c>
      <c r="N1278" s="5">
        <v>0</v>
      </c>
      <c r="O1278" s="5"/>
      <c r="P1278" s="5"/>
      <c r="Q1278" s="5"/>
      <c r="R1278" s="5"/>
      <c r="S1278" s="6"/>
      <c r="T1278" s="4" t="str">
        <f>VLOOKUP(Table1[[#This Row],[Province_Number]],WikiTable[],3)</f>
        <v>Sea</v>
      </c>
      <c r="V1278" s="4">
        <f>VLOOKUP(Table1[[#This Row],[Province_Number]],WikiTable[],12)</f>
        <v>0</v>
      </c>
      <c r="W1278" s="7">
        <f>VLOOKUP(Table1[[#This Row],[Province_Number]],WikiTable[],11)</f>
        <v>0</v>
      </c>
      <c r="X1278" s="4">
        <f>VLOOKUP(Table1[[#This Row],[Province_Number]],base[],3)</f>
        <v>0</v>
      </c>
      <c r="Y1278" s="7">
        <f>VLOOKUP(Table1[[#This Row],[Province_Number]],base[],11)</f>
        <v>0</v>
      </c>
      <c r="Z1278" s="7">
        <f>VLOOKUP(Table1[[#This Row],[Province_Number]],base[],12)</f>
        <v>0</v>
      </c>
      <c r="AA1278" s="7">
        <f>VLOOKUP(Table1[[#This Row],[Province_Number]],base[],13)</f>
        <v>0</v>
      </c>
      <c r="AB1278" s="7">
        <f>VLOOKUP(Table1[[#This Row],[Province_Number]],base[],14)</f>
        <v>0</v>
      </c>
      <c r="AC1278" s="7">
        <f>VLOOKUP(Table1[[#This Row],[Province_Number]],base[],15)</f>
        <v>0</v>
      </c>
    </row>
    <row r="1279" spans="1:29" ht="16.5" hidden="1" thickTop="1" thickBot="1" x14ac:dyDescent="0.3">
      <c r="A1279">
        <v>1278</v>
      </c>
      <c r="B1279" t="s">
        <v>165</v>
      </c>
      <c r="C1279" s="5"/>
      <c r="D1279" s="5"/>
      <c r="E1279" s="5"/>
      <c r="F1279" s="5"/>
      <c r="G1279" s="5"/>
      <c r="H1279" s="5"/>
      <c r="I1279" s="5" t="s">
        <v>4196</v>
      </c>
      <c r="J1279" s="5" t="s">
        <v>16</v>
      </c>
      <c r="K1279" s="5"/>
      <c r="L1279" s="5">
        <v>0</v>
      </c>
      <c r="M1279" s="5">
        <v>0</v>
      </c>
      <c r="N1279" s="5">
        <v>0</v>
      </c>
      <c r="O1279" s="5"/>
      <c r="P1279" s="5"/>
      <c r="Q1279" s="5"/>
      <c r="R1279" s="5"/>
      <c r="S1279" s="6"/>
      <c r="T1279" s="4" t="str">
        <f>VLOOKUP(Table1[[#This Row],[Province_Number]],WikiTable[],3)</f>
        <v>Sea</v>
      </c>
      <c r="V1279" s="4">
        <f>VLOOKUP(Table1[[#This Row],[Province_Number]],WikiTable[],12)</f>
        <v>0</v>
      </c>
      <c r="W1279" s="7">
        <f>VLOOKUP(Table1[[#This Row],[Province_Number]],WikiTable[],11)</f>
        <v>0</v>
      </c>
      <c r="X1279" s="4">
        <f>VLOOKUP(Table1[[#This Row],[Province_Number]],base[],3)</f>
        <v>0</v>
      </c>
      <c r="Y1279" s="7">
        <f>VLOOKUP(Table1[[#This Row],[Province_Number]],base[],11)</f>
        <v>0</v>
      </c>
      <c r="Z1279" s="7">
        <f>VLOOKUP(Table1[[#This Row],[Province_Number]],base[],12)</f>
        <v>0</v>
      </c>
      <c r="AA1279" s="7">
        <f>VLOOKUP(Table1[[#This Row],[Province_Number]],base[],13)</f>
        <v>0</v>
      </c>
      <c r="AB1279" s="7">
        <f>VLOOKUP(Table1[[#This Row],[Province_Number]],base[],14)</f>
        <v>0</v>
      </c>
      <c r="AC1279" s="7">
        <f>VLOOKUP(Table1[[#This Row],[Province_Number]],base[],15)</f>
        <v>0</v>
      </c>
    </row>
    <row r="1280" spans="1:29" ht="16.5" hidden="1" thickTop="1" thickBot="1" x14ac:dyDescent="0.3">
      <c r="A1280">
        <v>1279</v>
      </c>
      <c r="B1280" t="s">
        <v>166</v>
      </c>
      <c r="C1280" s="5"/>
      <c r="D1280" s="5"/>
      <c r="E1280" s="5"/>
      <c r="F1280" s="5"/>
      <c r="G1280" s="5"/>
      <c r="H1280" s="5"/>
      <c r="I1280" s="5" t="s">
        <v>4196</v>
      </c>
      <c r="J1280" s="5" t="s">
        <v>16</v>
      </c>
      <c r="K1280" s="5"/>
      <c r="L1280" s="5">
        <v>0</v>
      </c>
      <c r="M1280" s="5">
        <v>0</v>
      </c>
      <c r="N1280" s="5">
        <v>0</v>
      </c>
      <c r="O1280" s="5"/>
      <c r="P1280" s="5"/>
      <c r="Q1280" s="5"/>
      <c r="R1280" s="5"/>
      <c r="S1280" s="6"/>
      <c r="T1280" s="4" t="str">
        <f>VLOOKUP(Table1[[#This Row],[Province_Number]],WikiTable[],3)</f>
        <v>Sea</v>
      </c>
      <c r="V1280" s="4">
        <f>VLOOKUP(Table1[[#This Row],[Province_Number]],WikiTable[],12)</f>
        <v>0</v>
      </c>
      <c r="W1280" s="7">
        <f>VLOOKUP(Table1[[#This Row],[Province_Number]],WikiTable[],11)</f>
        <v>0</v>
      </c>
      <c r="X1280" s="4">
        <f>VLOOKUP(Table1[[#This Row],[Province_Number]],base[],3)</f>
        <v>0</v>
      </c>
      <c r="Y1280" s="7">
        <f>VLOOKUP(Table1[[#This Row],[Province_Number]],base[],11)</f>
        <v>0</v>
      </c>
      <c r="Z1280" s="7">
        <f>VLOOKUP(Table1[[#This Row],[Province_Number]],base[],12)</f>
        <v>0</v>
      </c>
      <c r="AA1280" s="7">
        <f>VLOOKUP(Table1[[#This Row],[Province_Number]],base[],13)</f>
        <v>0</v>
      </c>
      <c r="AB1280" s="7">
        <f>VLOOKUP(Table1[[#This Row],[Province_Number]],base[],14)</f>
        <v>0</v>
      </c>
      <c r="AC1280" s="7">
        <f>VLOOKUP(Table1[[#This Row],[Province_Number]],base[],15)</f>
        <v>0</v>
      </c>
    </row>
    <row r="1281" spans="1:29" ht="16.5" hidden="1" thickTop="1" thickBot="1" x14ac:dyDescent="0.3">
      <c r="A1281">
        <v>1280</v>
      </c>
      <c r="B1281" t="s">
        <v>168</v>
      </c>
      <c r="C1281" s="5"/>
      <c r="D1281" s="5"/>
      <c r="E1281" s="5"/>
      <c r="F1281" s="5"/>
      <c r="G1281" s="5"/>
      <c r="H1281" s="5"/>
      <c r="I1281" s="5" t="s">
        <v>4196</v>
      </c>
      <c r="J1281" s="5" t="s">
        <v>16</v>
      </c>
      <c r="K1281" s="5"/>
      <c r="L1281" s="5">
        <v>0</v>
      </c>
      <c r="M1281" s="5">
        <v>0</v>
      </c>
      <c r="N1281" s="5">
        <v>0</v>
      </c>
      <c r="O1281" s="5"/>
      <c r="P1281" s="5"/>
      <c r="Q1281" s="5"/>
      <c r="R1281" s="5"/>
      <c r="S1281" s="6"/>
      <c r="T1281" s="4" t="str">
        <f>VLOOKUP(Table1[[#This Row],[Province_Number]],WikiTable[],3)</f>
        <v>Sea</v>
      </c>
      <c r="V1281" s="4">
        <f>VLOOKUP(Table1[[#This Row],[Province_Number]],WikiTable[],12)</f>
        <v>0</v>
      </c>
      <c r="W1281" s="7">
        <f>VLOOKUP(Table1[[#This Row],[Province_Number]],WikiTable[],11)</f>
        <v>0</v>
      </c>
      <c r="X1281" s="4">
        <f>VLOOKUP(Table1[[#This Row],[Province_Number]],base[],3)</f>
        <v>0</v>
      </c>
      <c r="Y1281" s="7">
        <f>VLOOKUP(Table1[[#This Row],[Province_Number]],base[],11)</f>
        <v>0</v>
      </c>
      <c r="Z1281" s="7">
        <f>VLOOKUP(Table1[[#This Row],[Province_Number]],base[],12)</f>
        <v>0</v>
      </c>
      <c r="AA1281" s="7">
        <f>VLOOKUP(Table1[[#This Row],[Province_Number]],base[],13)</f>
        <v>0</v>
      </c>
      <c r="AB1281" s="7">
        <f>VLOOKUP(Table1[[#This Row],[Province_Number]],base[],14)</f>
        <v>0</v>
      </c>
      <c r="AC1281" s="7">
        <f>VLOOKUP(Table1[[#This Row],[Province_Number]],base[],15)</f>
        <v>0</v>
      </c>
    </row>
    <row r="1282" spans="1:29" ht="16.5" hidden="1" thickTop="1" thickBot="1" x14ac:dyDescent="0.3">
      <c r="A1282">
        <v>1281</v>
      </c>
      <c r="B1282" t="s">
        <v>169</v>
      </c>
      <c r="C1282" s="5"/>
      <c r="D1282" s="5"/>
      <c r="E1282" s="5"/>
      <c r="F1282" s="5"/>
      <c r="G1282" s="5"/>
      <c r="H1282" s="5"/>
      <c r="I1282" s="5" t="s">
        <v>4196</v>
      </c>
      <c r="J1282" s="5" t="s">
        <v>16</v>
      </c>
      <c r="K1282" s="5"/>
      <c r="L1282" s="5">
        <v>0</v>
      </c>
      <c r="M1282" s="5">
        <v>0</v>
      </c>
      <c r="N1282" s="5">
        <v>0</v>
      </c>
      <c r="O1282" s="5"/>
      <c r="P1282" s="5"/>
      <c r="Q1282" s="5"/>
      <c r="R1282" s="5"/>
      <c r="S1282" s="6"/>
      <c r="T1282" s="4" t="str">
        <f>VLOOKUP(Table1[[#This Row],[Province_Number]],WikiTable[],3)</f>
        <v>Sea</v>
      </c>
      <c r="V1282" s="4">
        <f>VLOOKUP(Table1[[#This Row],[Province_Number]],WikiTable[],12)</f>
        <v>0</v>
      </c>
      <c r="W1282" s="7">
        <f>VLOOKUP(Table1[[#This Row],[Province_Number]],WikiTable[],11)</f>
        <v>0</v>
      </c>
      <c r="X1282" s="4">
        <f>VLOOKUP(Table1[[#This Row],[Province_Number]],base[],3)</f>
        <v>0</v>
      </c>
      <c r="Y1282" s="7">
        <f>VLOOKUP(Table1[[#This Row],[Province_Number]],base[],11)</f>
        <v>0</v>
      </c>
      <c r="Z1282" s="7">
        <f>VLOOKUP(Table1[[#This Row],[Province_Number]],base[],12)</f>
        <v>0</v>
      </c>
      <c r="AA1282" s="7">
        <f>VLOOKUP(Table1[[#This Row],[Province_Number]],base[],13)</f>
        <v>0</v>
      </c>
      <c r="AB1282" s="7">
        <f>VLOOKUP(Table1[[#This Row],[Province_Number]],base[],14)</f>
        <v>0</v>
      </c>
      <c r="AC1282" s="7">
        <f>VLOOKUP(Table1[[#This Row],[Province_Number]],base[],15)</f>
        <v>0</v>
      </c>
    </row>
    <row r="1283" spans="1:29" ht="16.5" hidden="1" thickTop="1" thickBot="1" x14ac:dyDescent="0.3">
      <c r="A1283">
        <v>1282</v>
      </c>
      <c r="B1283" t="s">
        <v>170</v>
      </c>
      <c r="C1283" s="5"/>
      <c r="D1283" s="5"/>
      <c r="E1283" s="5"/>
      <c r="F1283" s="5"/>
      <c r="G1283" s="5"/>
      <c r="H1283" s="5"/>
      <c r="I1283" s="5" t="s">
        <v>4196</v>
      </c>
      <c r="J1283" s="5" t="s">
        <v>16</v>
      </c>
      <c r="K1283" s="5"/>
      <c r="L1283" s="5">
        <v>0</v>
      </c>
      <c r="M1283" s="5">
        <v>0</v>
      </c>
      <c r="N1283" s="5">
        <v>0</v>
      </c>
      <c r="O1283" s="5"/>
      <c r="P1283" s="5"/>
      <c r="Q1283" s="5"/>
      <c r="R1283" s="5"/>
      <c r="S1283" s="6"/>
      <c r="T1283" s="4" t="str">
        <f>VLOOKUP(Table1[[#This Row],[Province_Number]],WikiTable[],3)</f>
        <v>Sea</v>
      </c>
      <c r="V1283" s="4">
        <f>VLOOKUP(Table1[[#This Row],[Province_Number]],WikiTable[],12)</f>
        <v>0</v>
      </c>
      <c r="W1283" s="7">
        <f>VLOOKUP(Table1[[#This Row],[Province_Number]],WikiTable[],11)</f>
        <v>0</v>
      </c>
      <c r="X1283" s="4">
        <f>VLOOKUP(Table1[[#This Row],[Province_Number]],base[],3)</f>
        <v>0</v>
      </c>
      <c r="Y1283" s="7">
        <f>VLOOKUP(Table1[[#This Row],[Province_Number]],base[],11)</f>
        <v>0</v>
      </c>
      <c r="Z1283" s="7">
        <f>VLOOKUP(Table1[[#This Row],[Province_Number]],base[],12)</f>
        <v>0</v>
      </c>
      <c r="AA1283" s="7">
        <f>VLOOKUP(Table1[[#This Row],[Province_Number]],base[],13)</f>
        <v>0</v>
      </c>
      <c r="AB1283" s="7">
        <f>VLOOKUP(Table1[[#This Row],[Province_Number]],base[],14)</f>
        <v>0</v>
      </c>
      <c r="AC1283" s="7">
        <f>VLOOKUP(Table1[[#This Row],[Province_Number]],base[],15)</f>
        <v>0</v>
      </c>
    </row>
    <row r="1284" spans="1:29" ht="16.5" hidden="1" thickTop="1" thickBot="1" x14ac:dyDescent="0.3">
      <c r="A1284">
        <v>1283</v>
      </c>
      <c r="B1284" t="s">
        <v>171</v>
      </c>
      <c r="C1284" s="5"/>
      <c r="D1284" s="5"/>
      <c r="E1284" s="5"/>
      <c r="F1284" s="5"/>
      <c r="G1284" s="5"/>
      <c r="H1284" s="5"/>
      <c r="I1284" s="5" t="s">
        <v>4196</v>
      </c>
      <c r="J1284" s="5" t="s">
        <v>16</v>
      </c>
      <c r="K1284" s="5"/>
      <c r="L1284" s="5">
        <v>0</v>
      </c>
      <c r="M1284" s="5">
        <v>0</v>
      </c>
      <c r="N1284" s="5">
        <v>0</v>
      </c>
      <c r="O1284" s="5"/>
      <c r="P1284" s="5"/>
      <c r="Q1284" s="5"/>
      <c r="R1284" s="5"/>
      <c r="S1284" s="6"/>
      <c r="T1284" s="4" t="str">
        <f>VLOOKUP(Table1[[#This Row],[Province_Number]],WikiTable[],3)</f>
        <v>Sea</v>
      </c>
      <c r="V1284" s="4">
        <f>VLOOKUP(Table1[[#This Row],[Province_Number]],WikiTable[],12)</f>
        <v>0</v>
      </c>
      <c r="W1284" s="7">
        <f>VLOOKUP(Table1[[#This Row],[Province_Number]],WikiTable[],11)</f>
        <v>0</v>
      </c>
      <c r="X1284" s="4">
        <f>VLOOKUP(Table1[[#This Row],[Province_Number]],base[],3)</f>
        <v>0</v>
      </c>
      <c r="Y1284" s="7">
        <f>VLOOKUP(Table1[[#This Row],[Province_Number]],base[],11)</f>
        <v>0</v>
      </c>
      <c r="Z1284" s="7">
        <f>VLOOKUP(Table1[[#This Row],[Province_Number]],base[],12)</f>
        <v>0</v>
      </c>
      <c r="AA1284" s="7">
        <f>VLOOKUP(Table1[[#This Row],[Province_Number]],base[],13)</f>
        <v>0</v>
      </c>
      <c r="AB1284" s="7">
        <f>VLOOKUP(Table1[[#This Row],[Province_Number]],base[],14)</f>
        <v>0</v>
      </c>
      <c r="AC1284" s="7">
        <f>VLOOKUP(Table1[[#This Row],[Province_Number]],base[],15)</f>
        <v>0</v>
      </c>
    </row>
    <row r="1285" spans="1:29" ht="16.5" hidden="1" thickTop="1" thickBot="1" x14ac:dyDescent="0.3">
      <c r="A1285">
        <v>1284</v>
      </c>
      <c r="B1285" t="s">
        <v>172</v>
      </c>
      <c r="C1285" s="5"/>
      <c r="D1285" s="5"/>
      <c r="E1285" s="5"/>
      <c r="F1285" s="5"/>
      <c r="G1285" s="5"/>
      <c r="H1285" s="5"/>
      <c r="I1285" s="5" t="s">
        <v>4196</v>
      </c>
      <c r="J1285" s="5" t="s">
        <v>16</v>
      </c>
      <c r="K1285" s="5"/>
      <c r="L1285" s="5">
        <v>0</v>
      </c>
      <c r="M1285" s="5">
        <v>0</v>
      </c>
      <c r="N1285" s="5">
        <v>0</v>
      </c>
      <c r="O1285" s="5"/>
      <c r="P1285" s="5"/>
      <c r="Q1285" s="5"/>
      <c r="R1285" s="5"/>
      <c r="S1285" s="6"/>
      <c r="T1285" s="4" t="str">
        <f>VLOOKUP(Table1[[#This Row],[Province_Number]],WikiTable[],3)</f>
        <v>Sea</v>
      </c>
      <c r="V1285" s="4">
        <f>VLOOKUP(Table1[[#This Row],[Province_Number]],WikiTable[],12)</f>
        <v>0</v>
      </c>
      <c r="W1285" s="7">
        <f>VLOOKUP(Table1[[#This Row],[Province_Number]],WikiTable[],11)</f>
        <v>0</v>
      </c>
      <c r="X1285" s="4">
        <f>VLOOKUP(Table1[[#This Row],[Province_Number]],base[],3)</f>
        <v>0</v>
      </c>
      <c r="Y1285" s="7">
        <f>VLOOKUP(Table1[[#This Row],[Province_Number]],base[],11)</f>
        <v>0</v>
      </c>
      <c r="Z1285" s="7">
        <f>VLOOKUP(Table1[[#This Row],[Province_Number]],base[],12)</f>
        <v>0</v>
      </c>
      <c r="AA1285" s="7">
        <f>VLOOKUP(Table1[[#This Row],[Province_Number]],base[],13)</f>
        <v>0</v>
      </c>
      <c r="AB1285" s="7">
        <f>VLOOKUP(Table1[[#This Row],[Province_Number]],base[],14)</f>
        <v>0</v>
      </c>
      <c r="AC1285" s="7">
        <f>VLOOKUP(Table1[[#This Row],[Province_Number]],base[],15)</f>
        <v>0</v>
      </c>
    </row>
    <row r="1286" spans="1:29" ht="16.5" hidden="1" thickTop="1" thickBot="1" x14ac:dyDescent="0.3">
      <c r="A1286">
        <v>1285</v>
      </c>
      <c r="B1286" t="s">
        <v>173</v>
      </c>
      <c r="C1286" s="5"/>
      <c r="D1286" s="5"/>
      <c r="E1286" s="5"/>
      <c r="F1286" s="5"/>
      <c r="G1286" s="5"/>
      <c r="H1286" s="5"/>
      <c r="I1286" s="5" t="s">
        <v>4196</v>
      </c>
      <c r="J1286" s="5" t="s">
        <v>16</v>
      </c>
      <c r="K1286" s="5"/>
      <c r="L1286" s="5">
        <v>0</v>
      </c>
      <c r="M1286" s="5">
        <v>0</v>
      </c>
      <c r="N1286" s="5">
        <v>0</v>
      </c>
      <c r="O1286" s="5"/>
      <c r="P1286" s="5"/>
      <c r="Q1286" s="5"/>
      <c r="R1286" s="5"/>
      <c r="S1286" s="6"/>
      <c r="T1286" s="4" t="str">
        <f>VLOOKUP(Table1[[#This Row],[Province_Number]],WikiTable[],3)</f>
        <v>Sea</v>
      </c>
      <c r="V1286" s="4">
        <f>VLOOKUP(Table1[[#This Row],[Province_Number]],WikiTable[],12)</f>
        <v>0</v>
      </c>
      <c r="W1286" s="7">
        <f>VLOOKUP(Table1[[#This Row],[Province_Number]],WikiTable[],11)</f>
        <v>0</v>
      </c>
      <c r="X1286" s="4">
        <f>VLOOKUP(Table1[[#This Row],[Province_Number]],base[],3)</f>
        <v>0</v>
      </c>
      <c r="Y1286" s="7">
        <f>VLOOKUP(Table1[[#This Row],[Province_Number]],base[],11)</f>
        <v>0</v>
      </c>
      <c r="Z1286" s="7">
        <f>VLOOKUP(Table1[[#This Row],[Province_Number]],base[],12)</f>
        <v>0</v>
      </c>
      <c r="AA1286" s="7">
        <f>VLOOKUP(Table1[[#This Row],[Province_Number]],base[],13)</f>
        <v>0</v>
      </c>
      <c r="AB1286" s="7">
        <f>VLOOKUP(Table1[[#This Row],[Province_Number]],base[],14)</f>
        <v>0</v>
      </c>
      <c r="AC1286" s="7">
        <f>VLOOKUP(Table1[[#This Row],[Province_Number]],base[],15)</f>
        <v>0</v>
      </c>
    </row>
    <row r="1287" spans="1:29" ht="16.5" hidden="1" thickTop="1" thickBot="1" x14ac:dyDescent="0.3">
      <c r="A1287">
        <v>1286</v>
      </c>
      <c r="B1287" t="s">
        <v>174</v>
      </c>
      <c r="C1287" s="5"/>
      <c r="D1287" s="5"/>
      <c r="E1287" s="5"/>
      <c r="F1287" s="5"/>
      <c r="G1287" s="5"/>
      <c r="H1287" s="5"/>
      <c r="I1287" s="5" t="s">
        <v>4196</v>
      </c>
      <c r="J1287" s="5" t="s">
        <v>16</v>
      </c>
      <c r="K1287" s="5"/>
      <c r="L1287" s="5">
        <v>0</v>
      </c>
      <c r="M1287" s="5">
        <v>0</v>
      </c>
      <c r="N1287" s="5">
        <v>0</v>
      </c>
      <c r="O1287" s="5"/>
      <c r="P1287" s="5"/>
      <c r="Q1287" s="5"/>
      <c r="R1287" s="5"/>
      <c r="S1287" s="6"/>
      <c r="T1287" s="4" t="str">
        <f>VLOOKUP(Table1[[#This Row],[Province_Number]],WikiTable[],3)</f>
        <v>Sea</v>
      </c>
      <c r="V1287" s="4">
        <f>VLOOKUP(Table1[[#This Row],[Province_Number]],WikiTable[],12)</f>
        <v>0</v>
      </c>
      <c r="W1287" s="7">
        <f>VLOOKUP(Table1[[#This Row],[Province_Number]],WikiTable[],11)</f>
        <v>0</v>
      </c>
      <c r="X1287" s="4">
        <f>VLOOKUP(Table1[[#This Row],[Province_Number]],base[],3)</f>
        <v>0</v>
      </c>
      <c r="Y1287" s="7">
        <f>VLOOKUP(Table1[[#This Row],[Province_Number]],base[],11)</f>
        <v>0</v>
      </c>
      <c r="Z1287" s="7">
        <f>VLOOKUP(Table1[[#This Row],[Province_Number]],base[],12)</f>
        <v>0</v>
      </c>
      <c r="AA1287" s="7">
        <f>VLOOKUP(Table1[[#This Row],[Province_Number]],base[],13)</f>
        <v>0</v>
      </c>
      <c r="AB1287" s="7">
        <f>VLOOKUP(Table1[[#This Row],[Province_Number]],base[],14)</f>
        <v>0</v>
      </c>
      <c r="AC1287" s="7">
        <f>VLOOKUP(Table1[[#This Row],[Province_Number]],base[],15)</f>
        <v>0</v>
      </c>
    </row>
    <row r="1288" spans="1:29" ht="16.5" hidden="1" thickTop="1" thickBot="1" x14ac:dyDescent="0.3">
      <c r="A1288">
        <v>1287</v>
      </c>
      <c r="B1288" t="s">
        <v>175</v>
      </c>
      <c r="C1288" s="5"/>
      <c r="D1288" s="5"/>
      <c r="E1288" s="5"/>
      <c r="F1288" s="5"/>
      <c r="G1288" s="5"/>
      <c r="H1288" s="5"/>
      <c r="I1288" s="5" t="s">
        <v>4196</v>
      </c>
      <c r="J1288" s="5" t="s">
        <v>16</v>
      </c>
      <c r="K1288" s="5"/>
      <c r="L1288" s="5">
        <v>0</v>
      </c>
      <c r="M1288" s="5">
        <v>0</v>
      </c>
      <c r="N1288" s="5">
        <v>0</v>
      </c>
      <c r="O1288" s="5"/>
      <c r="P1288" s="5"/>
      <c r="Q1288" s="5"/>
      <c r="R1288" s="5"/>
      <c r="S1288" s="6"/>
      <c r="T1288" s="4" t="str">
        <f>VLOOKUP(Table1[[#This Row],[Province_Number]],WikiTable[],3)</f>
        <v>Sea</v>
      </c>
      <c r="V1288" s="4">
        <f>VLOOKUP(Table1[[#This Row],[Province_Number]],WikiTable[],12)</f>
        <v>0</v>
      </c>
      <c r="W1288" s="7">
        <f>VLOOKUP(Table1[[#This Row],[Province_Number]],WikiTable[],11)</f>
        <v>0</v>
      </c>
      <c r="X1288" s="4">
        <f>VLOOKUP(Table1[[#This Row],[Province_Number]],base[],3)</f>
        <v>0</v>
      </c>
      <c r="Y1288" s="7">
        <f>VLOOKUP(Table1[[#This Row],[Province_Number]],base[],11)</f>
        <v>0</v>
      </c>
      <c r="Z1288" s="7">
        <f>VLOOKUP(Table1[[#This Row],[Province_Number]],base[],12)</f>
        <v>0</v>
      </c>
      <c r="AA1288" s="7">
        <f>VLOOKUP(Table1[[#This Row],[Province_Number]],base[],13)</f>
        <v>0</v>
      </c>
      <c r="AB1288" s="7">
        <f>VLOOKUP(Table1[[#This Row],[Province_Number]],base[],14)</f>
        <v>0</v>
      </c>
      <c r="AC1288" s="7">
        <f>VLOOKUP(Table1[[#This Row],[Province_Number]],base[],15)</f>
        <v>0</v>
      </c>
    </row>
    <row r="1289" spans="1:29" ht="16.5" hidden="1" thickTop="1" thickBot="1" x14ac:dyDescent="0.3">
      <c r="A1289">
        <v>1288</v>
      </c>
      <c r="B1289" t="s">
        <v>176</v>
      </c>
      <c r="C1289" s="5"/>
      <c r="D1289" s="5"/>
      <c r="E1289" s="5"/>
      <c r="F1289" s="5"/>
      <c r="G1289" s="5"/>
      <c r="H1289" s="5"/>
      <c r="I1289" s="5" t="s">
        <v>4196</v>
      </c>
      <c r="J1289" s="5" t="s">
        <v>16</v>
      </c>
      <c r="K1289" s="5"/>
      <c r="L1289" s="5">
        <v>0</v>
      </c>
      <c r="M1289" s="5">
        <v>0</v>
      </c>
      <c r="N1289" s="5">
        <v>0</v>
      </c>
      <c r="O1289" s="5"/>
      <c r="P1289" s="5"/>
      <c r="Q1289" s="5"/>
      <c r="R1289" s="5"/>
      <c r="S1289" s="6"/>
      <c r="T1289" s="4" t="str">
        <f>VLOOKUP(Table1[[#This Row],[Province_Number]],WikiTable[],3)</f>
        <v>Sea</v>
      </c>
      <c r="V1289" s="4">
        <f>VLOOKUP(Table1[[#This Row],[Province_Number]],WikiTable[],12)</f>
        <v>0</v>
      </c>
      <c r="W1289" s="7">
        <f>VLOOKUP(Table1[[#This Row],[Province_Number]],WikiTable[],11)</f>
        <v>0</v>
      </c>
      <c r="X1289" s="4">
        <f>VLOOKUP(Table1[[#This Row],[Province_Number]],base[],3)</f>
        <v>0</v>
      </c>
      <c r="Y1289" s="7">
        <f>VLOOKUP(Table1[[#This Row],[Province_Number]],base[],11)</f>
        <v>0</v>
      </c>
      <c r="Z1289" s="7">
        <f>VLOOKUP(Table1[[#This Row],[Province_Number]],base[],12)</f>
        <v>0</v>
      </c>
      <c r="AA1289" s="7">
        <f>VLOOKUP(Table1[[#This Row],[Province_Number]],base[],13)</f>
        <v>0</v>
      </c>
      <c r="AB1289" s="7">
        <f>VLOOKUP(Table1[[#This Row],[Province_Number]],base[],14)</f>
        <v>0</v>
      </c>
      <c r="AC1289" s="7">
        <f>VLOOKUP(Table1[[#This Row],[Province_Number]],base[],15)</f>
        <v>0</v>
      </c>
    </row>
    <row r="1290" spans="1:29" ht="16.5" hidden="1" thickTop="1" thickBot="1" x14ac:dyDescent="0.3">
      <c r="A1290">
        <v>1289</v>
      </c>
      <c r="B1290" t="s">
        <v>177</v>
      </c>
      <c r="C1290" s="5"/>
      <c r="D1290" s="5"/>
      <c r="E1290" s="5"/>
      <c r="F1290" s="5"/>
      <c r="G1290" s="5"/>
      <c r="H1290" s="5"/>
      <c r="I1290" s="5" t="s">
        <v>4196</v>
      </c>
      <c r="J1290" s="5" t="s">
        <v>16</v>
      </c>
      <c r="K1290" s="5"/>
      <c r="L1290" s="5">
        <v>0</v>
      </c>
      <c r="M1290" s="5">
        <v>0</v>
      </c>
      <c r="N1290" s="5">
        <v>0</v>
      </c>
      <c r="O1290" s="5"/>
      <c r="P1290" s="5"/>
      <c r="Q1290" s="5"/>
      <c r="R1290" s="5"/>
      <c r="S1290" s="6"/>
      <c r="T1290" s="4" t="str">
        <f>VLOOKUP(Table1[[#This Row],[Province_Number]],WikiTable[],3)</f>
        <v>Sea</v>
      </c>
      <c r="V1290" s="4">
        <f>VLOOKUP(Table1[[#This Row],[Province_Number]],WikiTable[],12)</f>
        <v>0</v>
      </c>
      <c r="W1290" s="7">
        <f>VLOOKUP(Table1[[#This Row],[Province_Number]],WikiTable[],11)</f>
        <v>0</v>
      </c>
      <c r="X1290" s="4">
        <f>VLOOKUP(Table1[[#This Row],[Province_Number]],base[],3)</f>
        <v>0</v>
      </c>
      <c r="Y1290" s="7">
        <f>VLOOKUP(Table1[[#This Row],[Province_Number]],base[],11)</f>
        <v>0</v>
      </c>
      <c r="Z1290" s="7">
        <f>VLOOKUP(Table1[[#This Row],[Province_Number]],base[],12)</f>
        <v>0</v>
      </c>
      <c r="AA1290" s="7">
        <f>VLOOKUP(Table1[[#This Row],[Province_Number]],base[],13)</f>
        <v>0</v>
      </c>
      <c r="AB1290" s="7">
        <f>VLOOKUP(Table1[[#This Row],[Province_Number]],base[],14)</f>
        <v>0</v>
      </c>
      <c r="AC1290" s="7">
        <f>VLOOKUP(Table1[[#This Row],[Province_Number]],base[],15)</f>
        <v>0</v>
      </c>
    </row>
    <row r="1291" spans="1:29" ht="16.5" hidden="1" thickTop="1" thickBot="1" x14ac:dyDescent="0.3">
      <c r="A1291">
        <v>1290</v>
      </c>
      <c r="B1291" t="s">
        <v>180</v>
      </c>
      <c r="C1291" s="5"/>
      <c r="D1291" s="5"/>
      <c r="E1291" s="5"/>
      <c r="F1291" s="5"/>
      <c r="G1291" s="5"/>
      <c r="H1291" s="5"/>
      <c r="I1291" s="5" t="s">
        <v>4197</v>
      </c>
      <c r="J1291" s="5" t="s">
        <v>16</v>
      </c>
      <c r="K1291" s="5"/>
      <c r="L1291" s="5">
        <v>0</v>
      </c>
      <c r="M1291" s="5">
        <v>0</v>
      </c>
      <c r="N1291" s="5">
        <v>0</v>
      </c>
      <c r="O1291" s="5"/>
      <c r="P1291" s="5"/>
      <c r="Q1291" s="5"/>
      <c r="R1291" s="5"/>
      <c r="S1291" s="6"/>
      <c r="T1291" s="4" t="str">
        <f>VLOOKUP(Table1[[#This Row],[Province_Number]],WikiTable[],3)</f>
        <v>Sea</v>
      </c>
      <c r="V1291" s="4">
        <f>VLOOKUP(Table1[[#This Row],[Province_Number]],WikiTable[],12)</f>
        <v>0</v>
      </c>
      <c r="W1291" s="7">
        <f>VLOOKUP(Table1[[#This Row],[Province_Number]],WikiTable[],11)</f>
        <v>0</v>
      </c>
      <c r="X1291" s="4">
        <f>VLOOKUP(Table1[[#This Row],[Province_Number]],base[],3)</f>
        <v>0</v>
      </c>
      <c r="Y1291" s="7">
        <f>VLOOKUP(Table1[[#This Row],[Province_Number]],base[],11)</f>
        <v>0</v>
      </c>
      <c r="Z1291" s="7">
        <f>VLOOKUP(Table1[[#This Row],[Province_Number]],base[],12)</f>
        <v>0</v>
      </c>
      <c r="AA1291" s="7">
        <f>VLOOKUP(Table1[[#This Row],[Province_Number]],base[],13)</f>
        <v>0</v>
      </c>
      <c r="AB1291" s="7">
        <f>VLOOKUP(Table1[[#This Row],[Province_Number]],base[],14)</f>
        <v>0</v>
      </c>
      <c r="AC1291" s="7">
        <f>VLOOKUP(Table1[[#This Row],[Province_Number]],base[],15)</f>
        <v>0</v>
      </c>
    </row>
    <row r="1292" spans="1:29" ht="16.5" hidden="1" thickTop="1" thickBot="1" x14ac:dyDescent="0.3">
      <c r="A1292">
        <v>1291</v>
      </c>
      <c r="B1292" t="s">
        <v>181</v>
      </c>
      <c r="C1292" s="5"/>
      <c r="D1292" s="5"/>
      <c r="E1292" s="5"/>
      <c r="F1292" s="5"/>
      <c r="G1292" s="5"/>
      <c r="H1292" s="5"/>
      <c r="I1292" s="5" t="s">
        <v>4197</v>
      </c>
      <c r="J1292" s="5" t="s">
        <v>16</v>
      </c>
      <c r="K1292" s="5"/>
      <c r="L1292" s="5">
        <v>0</v>
      </c>
      <c r="M1292" s="5">
        <v>0</v>
      </c>
      <c r="N1292" s="5">
        <v>0</v>
      </c>
      <c r="O1292" s="5"/>
      <c r="P1292" s="5"/>
      <c r="Q1292" s="5"/>
      <c r="R1292" s="5"/>
      <c r="S1292" s="6"/>
      <c r="T1292" s="4" t="str">
        <f>VLOOKUP(Table1[[#This Row],[Province_Number]],WikiTable[],3)</f>
        <v>Sea</v>
      </c>
      <c r="V1292" s="4">
        <f>VLOOKUP(Table1[[#This Row],[Province_Number]],WikiTable[],12)</f>
        <v>0</v>
      </c>
      <c r="W1292" s="7">
        <f>VLOOKUP(Table1[[#This Row],[Province_Number]],WikiTable[],11)</f>
        <v>0</v>
      </c>
      <c r="X1292" s="4">
        <f>VLOOKUP(Table1[[#This Row],[Province_Number]],base[],3)</f>
        <v>0</v>
      </c>
      <c r="Y1292" s="7">
        <f>VLOOKUP(Table1[[#This Row],[Province_Number]],base[],11)</f>
        <v>0</v>
      </c>
      <c r="Z1292" s="7">
        <f>VLOOKUP(Table1[[#This Row],[Province_Number]],base[],12)</f>
        <v>0</v>
      </c>
      <c r="AA1292" s="7">
        <f>VLOOKUP(Table1[[#This Row],[Province_Number]],base[],13)</f>
        <v>0</v>
      </c>
      <c r="AB1292" s="7">
        <f>VLOOKUP(Table1[[#This Row],[Province_Number]],base[],14)</f>
        <v>0</v>
      </c>
      <c r="AC1292" s="7">
        <f>VLOOKUP(Table1[[#This Row],[Province_Number]],base[],15)</f>
        <v>0</v>
      </c>
    </row>
    <row r="1293" spans="1:29" ht="16.5" hidden="1" thickTop="1" thickBot="1" x14ac:dyDescent="0.3">
      <c r="A1293">
        <v>1292</v>
      </c>
      <c r="B1293" t="s">
        <v>182</v>
      </c>
      <c r="C1293" s="5"/>
      <c r="D1293" s="5"/>
      <c r="E1293" s="5"/>
      <c r="F1293" s="5"/>
      <c r="G1293" s="5"/>
      <c r="H1293" s="5"/>
      <c r="I1293" s="5" t="s">
        <v>4197</v>
      </c>
      <c r="J1293" s="5" t="s">
        <v>16</v>
      </c>
      <c r="K1293" s="5"/>
      <c r="L1293" s="5">
        <v>0</v>
      </c>
      <c r="M1293" s="5">
        <v>0</v>
      </c>
      <c r="N1293" s="5">
        <v>0</v>
      </c>
      <c r="O1293" s="5"/>
      <c r="P1293" s="5"/>
      <c r="Q1293" s="5"/>
      <c r="R1293" s="5"/>
      <c r="S1293" s="6"/>
      <c r="T1293" s="4" t="str">
        <f>VLOOKUP(Table1[[#This Row],[Province_Number]],WikiTable[],3)</f>
        <v>Sea</v>
      </c>
      <c r="V1293" s="4">
        <f>VLOOKUP(Table1[[#This Row],[Province_Number]],WikiTable[],12)</f>
        <v>0</v>
      </c>
      <c r="W1293" s="7">
        <f>VLOOKUP(Table1[[#This Row],[Province_Number]],WikiTable[],11)</f>
        <v>0</v>
      </c>
      <c r="X1293" s="4">
        <f>VLOOKUP(Table1[[#This Row],[Province_Number]],base[],3)</f>
        <v>0</v>
      </c>
      <c r="Y1293" s="7">
        <f>VLOOKUP(Table1[[#This Row],[Province_Number]],base[],11)</f>
        <v>0</v>
      </c>
      <c r="Z1293" s="7">
        <f>VLOOKUP(Table1[[#This Row],[Province_Number]],base[],12)</f>
        <v>0</v>
      </c>
      <c r="AA1293" s="7">
        <f>VLOOKUP(Table1[[#This Row],[Province_Number]],base[],13)</f>
        <v>0</v>
      </c>
      <c r="AB1293" s="7">
        <f>VLOOKUP(Table1[[#This Row],[Province_Number]],base[],14)</f>
        <v>0</v>
      </c>
      <c r="AC1293" s="7">
        <f>VLOOKUP(Table1[[#This Row],[Province_Number]],base[],15)</f>
        <v>0</v>
      </c>
    </row>
    <row r="1294" spans="1:29" ht="16.5" hidden="1" thickTop="1" thickBot="1" x14ac:dyDescent="0.3">
      <c r="A1294">
        <v>1293</v>
      </c>
      <c r="B1294" t="s">
        <v>183</v>
      </c>
      <c r="C1294" s="5"/>
      <c r="D1294" s="5"/>
      <c r="E1294" s="5"/>
      <c r="F1294" s="5"/>
      <c r="G1294" s="5"/>
      <c r="H1294" s="5"/>
      <c r="I1294" s="5" t="s">
        <v>4197</v>
      </c>
      <c r="J1294" s="5" t="s">
        <v>16</v>
      </c>
      <c r="K1294" s="5"/>
      <c r="L1294" s="5">
        <v>0</v>
      </c>
      <c r="M1294" s="5">
        <v>0</v>
      </c>
      <c r="N1294" s="5">
        <v>0</v>
      </c>
      <c r="O1294" s="5"/>
      <c r="P1294" s="5"/>
      <c r="Q1294" s="5"/>
      <c r="R1294" s="5"/>
      <c r="S1294" s="6"/>
      <c r="T1294" s="4" t="str">
        <f>VLOOKUP(Table1[[#This Row],[Province_Number]],WikiTable[],3)</f>
        <v>Sea</v>
      </c>
      <c r="V1294" s="4">
        <f>VLOOKUP(Table1[[#This Row],[Province_Number]],WikiTable[],12)</f>
        <v>0</v>
      </c>
      <c r="W1294" s="7">
        <f>VLOOKUP(Table1[[#This Row],[Province_Number]],WikiTable[],11)</f>
        <v>0</v>
      </c>
      <c r="X1294" s="4">
        <f>VLOOKUP(Table1[[#This Row],[Province_Number]],base[],3)</f>
        <v>0</v>
      </c>
      <c r="Y1294" s="7">
        <f>VLOOKUP(Table1[[#This Row],[Province_Number]],base[],11)</f>
        <v>0</v>
      </c>
      <c r="Z1294" s="7">
        <f>VLOOKUP(Table1[[#This Row],[Province_Number]],base[],12)</f>
        <v>0</v>
      </c>
      <c r="AA1294" s="7">
        <f>VLOOKUP(Table1[[#This Row],[Province_Number]],base[],13)</f>
        <v>0</v>
      </c>
      <c r="AB1294" s="7">
        <f>VLOOKUP(Table1[[#This Row],[Province_Number]],base[],14)</f>
        <v>0</v>
      </c>
      <c r="AC1294" s="7">
        <f>VLOOKUP(Table1[[#This Row],[Province_Number]],base[],15)</f>
        <v>0</v>
      </c>
    </row>
    <row r="1295" spans="1:29" ht="16.5" hidden="1" thickTop="1" thickBot="1" x14ac:dyDescent="0.3">
      <c r="A1295">
        <v>1294</v>
      </c>
      <c r="B1295" t="s">
        <v>3165</v>
      </c>
      <c r="C1295" s="5"/>
      <c r="D1295" s="5"/>
      <c r="E1295" s="5"/>
      <c r="F1295" s="5"/>
      <c r="G1295" s="5"/>
      <c r="H1295" s="5"/>
      <c r="I1295" s="5" t="s">
        <v>4197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6"/>
      <c r="T1295" s="7" t="str">
        <f>VLOOKUP(Table1[[#This Row],[Province_Number]],WikiTable[],3)</f>
        <v>Inland sea</v>
      </c>
      <c r="U1295" s="7"/>
      <c r="V1295" s="4">
        <f>VLOOKUP(Table1[[#This Row],[Province_Number]],WikiTable[],12)</f>
        <v>0</v>
      </c>
      <c r="W1295" s="7">
        <f>VLOOKUP(Table1[[#This Row],[Province_Number]],WikiTable[],11)</f>
        <v>0</v>
      </c>
      <c r="X1295" s="7">
        <f>VLOOKUP(Table1[[#This Row],[Province_Number]],base[],3)</f>
        <v>0</v>
      </c>
      <c r="Y1295" s="7">
        <f>VLOOKUP(Table1[[#This Row],[Province_Number]],base[],11)</f>
        <v>0</v>
      </c>
      <c r="Z1295" s="7">
        <f>VLOOKUP(Table1[[#This Row],[Province_Number]],base[],12)</f>
        <v>0</v>
      </c>
      <c r="AA1295" s="7">
        <f>VLOOKUP(Table1[[#This Row],[Province_Number]],base[],13)</f>
        <v>0</v>
      </c>
      <c r="AB1295" s="7">
        <f>VLOOKUP(Table1[[#This Row],[Province_Number]],base[],14)</f>
        <v>0</v>
      </c>
      <c r="AC1295" s="7">
        <f>VLOOKUP(Table1[[#This Row],[Province_Number]],base[],15)</f>
        <v>0</v>
      </c>
    </row>
    <row r="1296" spans="1:29" ht="16.5" hidden="1" thickTop="1" thickBot="1" x14ac:dyDescent="0.3">
      <c r="A1296">
        <v>1295</v>
      </c>
      <c r="B1296" t="s">
        <v>3166</v>
      </c>
      <c r="C1296" s="5"/>
      <c r="D1296" s="5"/>
      <c r="E1296" s="5"/>
      <c r="F1296" s="5"/>
      <c r="G1296" s="5"/>
      <c r="H1296" s="5"/>
      <c r="I1296" s="5" t="s">
        <v>4198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6"/>
      <c r="T1296" s="7" t="str">
        <f>VLOOKUP(Table1[[#This Row],[Province_Number]],WikiTable[],3)</f>
        <v>Inland sea</v>
      </c>
      <c r="U1296" s="7"/>
      <c r="V1296" s="4">
        <f>VLOOKUP(Table1[[#This Row],[Province_Number]],WikiTable[],12)</f>
        <v>0</v>
      </c>
      <c r="W1296" s="7">
        <f>VLOOKUP(Table1[[#This Row],[Province_Number]],WikiTable[],11)</f>
        <v>0</v>
      </c>
      <c r="X1296" s="7">
        <f>VLOOKUP(Table1[[#This Row],[Province_Number]],base[],3)</f>
        <v>0</v>
      </c>
      <c r="Y1296" s="7">
        <f>VLOOKUP(Table1[[#This Row],[Province_Number]],base[],11)</f>
        <v>0</v>
      </c>
      <c r="Z1296" s="7">
        <f>VLOOKUP(Table1[[#This Row],[Province_Number]],base[],12)</f>
        <v>0</v>
      </c>
      <c r="AA1296" s="7">
        <f>VLOOKUP(Table1[[#This Row],[Province_Number]],base[],13)</f>
        <v>0</v>
      </c>
      <c r="AB1296" s="7">
        <f>VLOOKUP(Table1[[#This Row],[Province_Number]],base[],14)</f>
        <v>0</v>
      </c>
      <c r="AC1296" s="7">
        <f>VLOOKUP(Table1[[#This Row],[Province_Number]],base[],15)</f>
        <v>0</v>
      </c>
    </row>
    <row r="1297" spans="1:29" ht="16.5" hidden="1" thickTop="1" thickBot="1" x14ac:dyDescent="0.3">
      <c r="A1297">
        <v>1296</v>
      </c>
      <c r="B1297" t="s">
        <v>3167</v>
      </c>
      <c r="C1297" s="5"/>
      <c r="D1297" s="5"/>
      <c r="E1297" s="5"/>
      <c r="F1297" s="5"/>
      <c r="G1297" s="5"/>
      <c r="H1297" s="5"/>
      <c r="I1297" s="5" t="s">
        <v>4198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6"/>
      <c r="T1297" s="7" t="str">
        <f>VLOOKUP(Table1[[#This Row],[Province_Number]],WikiTable[],3)</f>
        <v>Inland sea</v>
      </c>
      <c r="U1297" s="7"/>
      <c r="V1297" s="4">
        <f>VLOOKUP(Table1[[#This Row],[Province_Number]],WikiTable[],12)</f>
        <v>0</v>
      </c>
      <c r="W1297" s="7">
        <f>VLOOKUP(Table1[[#This Row],[Province_Number]],WikiTable[],11)</f>
        <v>0</v>
      </c>
      <c r="X1297" s="7">
        <f>VLOOKUP(Table1[[#This Row],[Province_Number]],base[],3)</f>
        <v>0</v>
      </c>
      <c r="Y1297" s="7">
        <f>VLOOKUP(Table1[[#This Row],[Province_Number]],base[],11)</f>
        <v>0</v>
      </c>
      <c r="Z1297" s="7">
        <f>VLOOKUP(Table1[[#This Row],[Province_Number]],base[],12)</f>
        <v>0</v>
      </c>
      <c r="AA1297" s="7">
        <f>VLOOKUP(Table1[[#This Row],[Province_Number]],base[],13)</f>
        <v>0</v>
      </c>
      <c r="AB1297" s="7">
        <f>VLOOKUP(Table1[[#This Row],[Province_Number]],base[],14)</f>
        <v>0</v>
      </c>
      <c r="AC1297" s="7">
        <f>VLOOKUP(Table1[[#This Row],[Province_Number]],base[],15)</f>
        <v>0</v>
      </c>
    </row>
    <row r="1298" spans="1:29" ht="16.5" hidden="1" thickTop="1" thickBot="1" x14ac:dyDescent="0.3">
      <c r="A1298">
        <v>1297</v>
      </c>
      <c r="B1298" t="s">
        <v>3168</v>
      </c>
      <c r="C1298" s="5"/>
      <c r="D1298" s="5"/>
      <c r="E1298" s="5"/>
      <c r="F1298" s="5"/>
      <c r="G1298" s="5"/>
      <c r="H1298" s="5"/>
      <c r="I1298" s="5" t="s">
        <v>4198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6"/>
      <c r="T1298" s="7" t="str">
        <f>VLOOKUP(Table1[[#This Row],[Province_Number]],WikiTable[],3)</f>
        <v>Inland sea</v>
      </c>
      <c r="U1298" s="7"/>
      <c r="V1298" s="4">
        <f>VLOOKUP(Table1[[#This Row],[Province_Number]],WikiTable[],12)</f>
        <v>0</v>
      </c>
      <c r="W1298" s="7">
        <f>VLOOKUP(Table1[[#This Row],[Province_Number]],WikiTable[],11)</f>
        <v>0</v>
      </c>
      <c r="X1298" s="7">
        <f>VLOOKUP(Table1[[#This Row],[Province_Number]],base[],3)</f>
        <v>0</v>
      </c>
      <c r="Y1298" s="7">
        <f>VLOOKUP(Table1[[#This Row],[Province_Number]],base[],11)</f>
        <v>0</v>
      </c>
      <c r="Z1298" s="7">
        <f>VLOOKUP(Table1[[#This Row],[Province_Number]],base[],12)</f>
        <v>0</v>
      </c>
      <c r="AA1298" s="7">
        <f>VLOOKUP(Table1[[#This Row],[Province_Number]],base[],13)</f>
        <v>0</v>
      </c>
      <c r="AB1298" s="7">
        <f>VLOOKUP(Table1[[#This Row],[Province_Number]],base[],14)</f>
        <v>0</v>
      </c>
      <c r="AC1298" s="7">
        <f>VLOOKUP(Table1[[#This Row],[Province_Number]],base[],15)</f>
        <v>0</v>
      </c>
    </row>
    <row r="1299" spans="1:29" ht="16.5" hidden="1" thickTop="1" thickBot="1" x14ac:dyDescent="0.3">
      <c r="A1299">
        <v>1298</v>
      </c>
      <c r="B1299" t="s">
        <v>3169</v>
      </c>
      <c r="C1299" s="5"/>
      <c r="D1299" s="5"/>
      <c r="E1299" s="5"/>
      <c r="F1299" s="5"/>
      <c r="G1299" s="5"/>
      <c r="H1299" s="5"/>
      <c r="I1299" s="5" t="s">
        <v>4198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6"/>
      <c r="T1299" s="7" t="str">
        <f>VLOOKUP(Table1[[#This Row],[Province_Number]],WikiTable[],3)</f>
        <v>Inland sea</v>
      </c>
      <c r="U1299" s="7"/>
      <c r="V1299" s="4">
        <f>VLOOKUP(Table1[[#This Row],[Province_Number]],WikiTable[],12)</f>
        <v>0</v>
      </c>
      <c r="W1299" s="7">
        <f>VLOOKUP(Table1[[#This Row],[Province_Number]],WikiTable[],11)</f>
        <v>0</v>
      </c>
      <c r="X1299" s="7">
        <f>VLOOKUP(Table1[[#This Row],[Province_Number]],base[],3)</f>
        <v>0</v>
      </c>
      <c r="Y1299" s="7">
        <f>VLOOKUP(Table1[[#This Row],[Province_Number]],base[],11)</f>
        <v>0</v>
      </c>
      <c r="Z1299" s="7">
        <f>VLOOKUP(Table1[[#This Row],[Province_Number]],base[],12)</f>
        <v>0</v>
      </c>
      <c r="AA1299" s="7">
        <f>VLOOKUP(Table1[[#This Row],[Province_Number]],base[],13)</f>
        <v>0</v>
      </c>
      <c r="AB1299" s="7">
        <f>VLOOKUP(Table1[[#This Row],[Province_Number]],base[],14)</f>
        <v>0</v>
      </c>
      <c r="AC1299" s="7">
        <f>VLOOKUP(Table1[[#This Row],[Province_Number]],base[],15)</f>
        <v>0</v>
      </c>
    </row>
    <row r="1300" spans="1:29" ht="16.5" hidden="1" thickTop="1" thickBot="1" x14ac:dyDescent="0.3">
      <c r="A1300">
        <v>1299</v>
      </c>
      <c r="B1300" t="s">
        <v>3170</v>
      </c>
      <c r="C1300" s="5"/>
      <c r="D1300" s="5"/>
      <c r="E1300" s="5"/>
      <c r="F1300" s="5"/>
      <c r="G1300" s="5"/>
      <c r="H1300" s="5"/>
      <c r="I1300" s="5" t="s">
        <v>4196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6"/>
      <c r="T1300" s="7" t="str">
        <f>VLOOKUP(Table1[[#This Row],[Province_Number]],WikiTable[],3)</f>
        <v>Inland sea</v>
      </c>
      <c r="U1300" s="7"/>
      <c r="V1300" s="4">
        <f>VLOOKUP(Table1[[#This Row],[Province_Number]],WikiTable[],12)</f>
        <v>0</v>
      </c>
      <c r="W1300" s="7">
        <f>VLOOKUP(Table1[[#This Row],[Province_Number]],WikiTable[],11)</f>
        <v>0</v>
      </c>
      <c r="X1300" s="7">
        <f>VLOOKUP(Table1[[#This Row],[Province_Number]],base[],3)</f>
        <v>0</v>
      </c>
      <c r="Y1300" s="7">
        <f>VLOOKUP(Table1[[#This Row],[Province_Number]],base[],11)</f>
        <v>0</v>
      </c>
      <c r="Z1300" s="7">
        <f>VLOOKUP(Table1[[#This Row],[Province_Number]],base[],12)</f>
        <v>0</v>
      </c>
      <c r="AA1300" s="7">
        <f>VLOOKUP(Table1[[#This Row],[Province_Number]],base[],13)</f>
        <v>0</v>
      </c>
      <c r="AB1300" s="7">
        <f>VLOOKUP(Table1[[#This Row],[Province_Number]],base[],14)</f>
        <v>0</v>
      </c>
      <c r="AC1300" s="7">
        <f>VLOOKUP(Table1[[#This Row],[Province_Number]],base[],15)</f>
        <v>0</v>
      </c>
    </row>
    <row r="1301" spans="1:29" ht="16.5" hidden="1" thickTop="1" thickBot="1" x14ac:dyDescent="0.3">
      <c r="A1301">
        <v>1300</v>
      </c>
      <c r="B1301" t="s">
        <v>3171</v>
      </c>
      <c r="C1301" s="5"/>
      <c r="D1301" s="5"/>
      <c r="E1301" s="5"/>
      <c r="F1301" s="5"/>
      <c r="G1301" s="5"/>
      <c r="H1301" s="5"/>
      <c r="I1301" s="5" t="s">
        <v>4198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6"/>
      <c r="T1301" s="7" t="str">
        <f>VLOOKUP(Table1[[#This Row],[Province_Number]],WikiTable[],3)</f>
        <v>Inland sea</v>
      </c>
      <c r="U1301" s="7"/>
      <c r="V1301" s="4">
        <f>VLOOKUP(Table1[[#This Row],[Province_Number]],WikiTable[],12)</f>
        <v>0</v>
      </c>
      <c r="W1301" s="7">
        <f>VLOOKUP(Table1[[#This Row],[Province_Number]],WikiTable[],11)</f>
        <v>0</v>
      </c>
      <c r="X1301" s="7">
        <f>VLOOKUP(Table1[[#This Row],[Province_Number]],base[],3)</f>
        <v>0</v>
      </c>
      <c r="Y1301" s="7">
        <f>VLOOKUP(Table1[[#This Row],[Province_Number]],base[],11)</f>
        <v>0</v>
      </c>
      <c r="Z1301" s="7">
        <f>VLOOKUP(Table1[[#This Row],[Province_Number]],base[],12)</f>
        <v>0</v>
      </c>
      <c r="AA1301" s="7">
        <f>VLOOKUP(Table1[[#This Row],[Province_Number]],base[],13)</f>
        <v>0</v>
      </c>
      <c r="AB1301" s="7">
        <f>VLOOKUP(Table1[[#This Row],[Province_Number]],base[],14)</f>
        <v>0</v>
      </c>
      <c r="AC1301" s="7">
        <f>VLOOKUP(Table1[[#This Row],[Province_Number]],base[],15)</f>
        <v>0</v>
      </c>
    </row>
    <row r="1302" spans="1:29" ht="16.5" hidden="1" thickTop="1" thickBot="1" x14ac:dyDescent="0.3">
      <c r="A1302">
        <v>1301</v>
      </c>
      <c r="B1302" t="s">
        <v>3172</v>
      </c>
      <c r="C1302" s="5"/>
      <c r="D1302" s="5"/>
      <c r="E1302" s="5"/>
      <c r="F1302" s="5"/>
      <c r="G1302" s="5"/>
      <c r="H1302" s="5"/>
      <c r="I1302" s="5" t="s">
        <v>4198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6"/>
      <c r="T1302" s="7" t="str">
        <f>VLOOKUP(Table1[[#This Row],[Province_Number]],WikiTable[],3)</f>
        <v>Inland sea</v>
      </c>
      <c r="U1302" s="7"/>
      <c r="V1302" s="4">
        <f>VLOOKUP(Table1[[#This Row],[Province_Number]],WikiTable[],12)</f>
        <v>0</v>
      </c>
      <c r="W1302" s="7">
        <f>VLOOKUP(Table1[[#This Row],[Province_Number]],WikiTable[],11)</f>
        <v>0</v>
      </c>
      <c r="X1302" s="7">
        <f>VLOOKUP(Table1[[#This Row],[Province_Number]],base[],3)</f>
        <v>0</v>
      </c>
      <c r="Y1302" s="7">
        <f>VLOOKUP(Table1[[#This Row],[Province_Number]],base[],11)</f>
        <v>0</v>
      </c>
      <c r="Z1302" s="7">
        <f>VLOOKUP(Table1[[#This Row],[Province_Number]],base[],12)</f>
        <v>0</v>
      </c>
      <c r="AA1302" s="7">
        <f>VLOOKUP(Table1[[#This Row],[Province_Number]],base[],13)</f>
        <v>0</v>
      </c>
      <c r="AB1302" s="7">
        <f>VLOOKUP(Table1[[#This Row],[Province_Number]],base[],14)</f>
        <v>0</v>
      </c>
      <c r="AC1302" s="7">
        <f>VLOOKUP(Table1[[#This Row],[Province_Number]],base[],15)</f>
        <v>0</v>
      </c>
    </row>
    <row r="1303" spans="1:29" ht="16.5" hidden="1" thickTop="1" thickBot="1" x14ac:dyDescent="0.3">
      <c r="A1303">
        <v>1302</v>
      </c>
      <c r="B1303" t="s">
        <v>3173</v>
      </c>
      <c r="C1303" s="5"/>
      <c r="D1303" s="5"/>
      <c r="E1303" s="5"/>
      <c r="F1303" s="5"/>
      <c r="G1303" s="5"/>
      <c r="H1303" s="5"/>
      <c r="I1303" s="5" t="s">
        <v>4198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6"/>
      <c r="T1303" s="7" t="str">
        <f>VLOOKUP(Table1[[#This Row],[Province_Number]],WikiTable[],3)</f>
        <v>Inland sea</v>
      </c>
      <c r="U1303" s="7"/>
      <c r="V1303" s="4">
        <f>VLOOKUP(Table1[[#This Row],[Province_Number]],WikiTable[],12)</f>
        <v>0</v>
      </c>
      <c r="W1303" s="7">
        <f>VLOOKUP(Table1[[#This Row],[Province_Number]],WikiTable[],11)</f>
        <v>0</v>
      </c>
      <c r="X1303" s="7">
        <f>VLOOKUP(Table1[[#This Row],[Province_Number]],base[],3)</f>
        <v>0</v>
      </c>
      <c r="Y1303" s="7">
        <f>VLOOKUP(Table1[[#This Row],[Province_Number]],base[],11)</f>
        <v>0</v>
      </c>
      <c r="Z1303" s="7">
        <f>VLOOKUP(Table1[[#This Row],[Province_Number]],base[],12)</f>
        <v>0</v>
      </c>
      <c r="AA1303" s="7">
        <f>VLOOKUP(Table1[[#This Row],[Province_Number]],base[],13)</f>
        <v>0</v>
      </c>
      <c r="AB1303" s="7">
        <f>VLOOKUP(Table1[[#This Row],[Province_Number]],base[],14)</f>
        <v>0</v>
      </c>
      <c r="AC1303" s="7">
        <f>VLOOKUP(Table1[[#This Row],[Province_Number]],base[],15)</f>
        <v>0</v>
      </c>
    </row>
    <row r="1304" spans="1:29" ht="16.5" hidden="1" thickTop="1" thickBot="1" x14ac:dyDescent="0.3">
      <c r="A1304">
        <v>1303</v>
      </c>
      <c r="B1304" t="s">
        <v>3174</v>
      </c>
      <c r="C1304" s="5"/>
      <c r="D1304" s="5"/>
      <c r="E1304" s="5"/>
      <c r="F1304" s="5"/>
      <c r="G1304" s="5"/>
      <c r="H1304" s="5"/>
      <c r="I1304" s="5" t="s">
        <v>4198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6"/>
      <c r="T1304" s="7" t="str">
        <f>VLOOKUP(Table1[[#This Row],[Province_Number]],WikiTable[],3)</f>
        <v>Inland sea</v>
      </c>
      <c r="U1304" s="7"/>
      <c r="V1304" s="4">
        <f>VLOOKUP(Table1[[#This Row],[Province_Number]],WikiTable[],12)</f>
        <v>0</v>
      </c>
      <c r="W1304" s="7">
        <f>VLOOKUP(Table1[[#This Row],[Province_Number]],WikiTable[],11)</f>
        <v>0</v>
      </c>
      <c r="X1304" s="7">
        <f>VLOOKUP(Table1[[#This Row],[Province_Number]],base[],3)</f>
        <v>0</v>
      </c>
      <c r="Y1304" s="7">
        <f>VLOOKUP(Table1[[#This Row],[Province_Number]],base[],11)</f>
        <v>0</v>
      </c>
      <c r="Z1304" s="7">
        <f>VLOOKUP(Table1[[#This Row],[Province_Number]],base[],12)</f>
        <v>0</v>
      </c>
      <c r="AA1304" s="7">
        <f>VLOOKUP(Table1[[#This Row],[Province_Number]],base[],13)</f>
        <v>0</v>
      </c>
      <c r="AB1304" s="7">
        <f>VLOOKUP(Table1[[#This Row],[Province_Number]],base[],14)</f>
        <v>0</v>
      </c>
      <c r="AC1304" s="7">
        <f>VLOOKUP(Table1[[#This Row],[Province_Number]],base[],15)</f>
        <v>0</v>
      </c>
    </row>
    <row r="1305" spans="1:29" ht="16.5" hidden="1" thickTop="1" thickBot="1" x14ac:dyDescent="0.3">
      <c r="A1305">
        <v>1304</v>
      </c>
      <c r="B1305" t="s">
        <v>3175</v>
      </c>
      <c r="C1305" s="5"/>
      <c r="D1305" s="5"/>
      <c r="E1305" s="5"/>
      <c r="F1305" s="5"/>
      <c r="G1305" s="5"/>
      <c r="H1305" s="5"/>
      <c r="I1305" s="5" t="s">
        <v>4198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6"/>
      <c r="T1305" s="7" t="str">
        <f>VLOOKUP(Table1[[#This Row],[Province_Number]],WikiTable[],3)</f>
        <v>Inland sea</v>
      </c>
      <c r="U1305" s="7"/>
      <c r="V1305" s="4">
        <f>VLOOKUP(Table1[[#This Row],[Province_Number]],WikiTable[],12)</f>
        <v>0</v>
      </c>
      <c r="W1305" s="7">
        <f>VLOOKUP(Table1[[#This Row],[Province_Number]],WikiTable[],11)</f>
        <v>0</v>
      </c>
      <c r="X1305" s="7">
        <f>VLOOKUP(Table1[[#This Row],[Province_Number]],base[],3)</f>
        <v>0</v>
      </c>
      <c r="Y1305" s="7">
        <f>VLOOKUP(Table1[[#This Row],[Province_Number]],base[],11)</f>
        <v>0</v>
      </c>
      <c r="Z1305" s="7">
        <f>VLOOKUP(Table1[[#This Row],[Province_Number]],base[],12)</f>
        <v>0</v>
      </c>
      <c r="AA1305" s="7">
        <f>VLOOKUP(Table1[[#This Row],[Province_Number]],base[],13)</f>
        <v>0</v>
      </c>
      <c r="AB1305" s="7">
        <f>VLOOKUP(Table1[[#This Row],[Province_Number]],base[],14)</f>
        <v>0</v>
      </c>
      <c r="AC1305" s="7">
        <f>VLOOKUP(Table1[[#This Row],[Province_Number]],base[],15)</f>
        <v>0</v>
      </c>
    </row>
    <row r="1306" spans="1:29" ht="16.5" hidden="1" thickTop="1" thickBot="1" x14ac:dyDescent="0.3">
      <c r="A1306">
        <v>1305</v>
      </c>
      <c r="B1306" t="s">
        <v>3176</v>
      </c>
      <c r="C1306" s="5"/>
      <c r="D1306" s="5"/>
      <c r="E1306" s="5"/>
      <c r="F1306" s="5"/>
      <c r="G1306" s="5"/>
      <c r="H1306" s="5"/>
      <c r="I1306" s="5" t="s">
        <v>4198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6"/>
      <c r="T1306" s="7" t="str">
        <f>VLOOKUP(Table1[[#This Row],[Province_Number]],WikiTable[],3)</f>
        <v>Inland sea</v>
      </c>
      <c r="U1306" s="7"/>
      <c r="V1306" s="4">
        <f>VLOOKUP(Table1[[#This Row],[Province_Number]],WikiTable[],12)</f>
        <v>0</v>
      </c>
      <c r="W1306" s="7">
        <f>VLOOKUP(Table1[[#This Row],[Province_Number]],WikiTable[],11)</f>
        <v>0</v>
      </c>
      <c r="X1306" s="7">
        <f>VLOOKUP(Table1[[#This Row],[Province_Number]],base[],3)</f>
        <v>0</v>
      </c>
      <c r="Y1306" s="7">
        <f>VLOOKUP(Table1[[#This Row],[Province_Number]],base[],11)</f>
        <v>0</v>
      </c>
      <c r="Z1306" s="7">
        <f>VLOOKUP(Table1[[#This Row],[Province_Number]],base[],12)</f>
        <v>0</v>
      </c>
      <c r="AA1306" s="7">
        <f>VLOOKUP(Table1[[#This Row],[Province_Number]],base[],13)</f>
        <v>0</v>
      </c>
      <c r="AB1306" s="7">
        <f>VLOOKUP(Table1[[#This Row],[Province_Number]],base[],14)</f>
        <v>0</v>
      </c>
      <c r="AC1306" s="7">
        <f>VLOOKUP(Table1[[#This Row],[Province_Number]],base[],15)</f>
        <v>0</v>
      </c>
    </row>
    <row r="1307" spans="1:29" ht="16.5" hidden="1" thickTop="1" thickBot="1" x14ac:dyDescent="0.3">
      <c r="A1307">
        <v>1306</v>
      </c>
      <c r="B1307" t="s">
        <v>2644</v>
      </c>
      <c r="C1307" s="5"/>
      <c r="D1307" s="5"/>
      <c r="E1307" s="5"/>
      <c r="F1307" s="5"/>
      <c r="G1307" s="5"/>
      <c r="H1307" s="5"/>
      <c r="I1307" s="5" t="s">
        <v>4207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6"/>
      <c r="T1307" s="7" t="str">
        <f>VLOOKUP(Table1[[#This Row],[Province_Number]],WikiTable[],3)</f>
        <v>Africa</v>
      </c>
      <c r="U1307" s="7" t="str">
        <f>VLOOKUP(Table1[[#This Row],[Province_Number]],WikiTable[],4)</f>
        <v>Atlantic Ocean Islands / West African Coast</v>
      </c>
      <c r="V1307" s="7" t="str">
        <f>VLOOKUP(Table1[[#This Row],[Province_Number]],WikiTable[],12)</f>
        <v>Ivory Coast</v>
      </c>
      <c r="W1307" s="7" t="str">
        <f>VLOOKUP(Table1[[#This Row],[Province_Number]],WikiTable[],11)</f>
        <v>Unknown</v>
      </c>
      <c r="X1307" s="7" t="str">
        <f>VLOOKUP(Table1[[#This Row],[Province_Number]],base[],3)</f>
        <v>POR</v>
      </c>
      <c r="Y1307" s="7">
        <f>VLOOKUP(Table1[[#This Row],[Province_Number]],base[],11)</f>
        <v>1</v>
      </c>
      <c r="Z1307" s="7">
        <f>VLOOKUP(Table1[[#This Row],[Province_Number]],base[],12)</f>
        <v>1</v>
      </c>
      <c r="AA1307" s="7">
        <f>VLOOKUP(Table1[[#This Row],[Province_Number]],base[],13)</f>
        <v>1</v>
      </c>
      <c r="AB1307" s="7" t="str">
        <f>VLOOKUP(Table1[[#This Row],[Province_Number]],base[],14)</f>
        <v>São Tomé</v>
      </c>
      <c r="AC1307" s="7">
        <f>VLOOKUP(Table1[[#This Row],[Province_Number]],base[],15)</f>
        <v>0</v>
      </c>
    </row>
    <row r="1308" spans="1:29" ht="16.5" hidden="1" thickTop="1" thickBot="1" x14ac:dyDescent="0.3">
      <c r="A1308">
        <v>1307</v>
      </c>
      <c r="B1308" t="s">
        <v>3178</v>
      </c>
      <c r="C1308" s="5"/>
      <c r="D1308" s="5"/>
      <c r="E1308" s="5"/>
      <c r="F1308" s="5"/>
      <c r="G1308" s="5"/>
      <c r="H1308" s="5"/>
      <c r="I1308" s="5" t="s">
        <v>4198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6"/>
      <c r="T1308" s="7" t="str">
        <f>VLOOKUP(Table1[[#This Row],[Province_Number]],WikiTable[],3)</f>
        <v>Inland sea</v>
      </c>
      <c r="U1308" s="7"/>
      <c r="V1308" s="4">
        <f>VLOOKUP(Table1[[#This Row],[Province_Number]],WikiTable[],12)</f>
        <v>0</v>
      </c>
      <c r="W1308" s="7">
        <f>VLOOKUP(Table1[[#This Row],[Province_Number]],WikiTable[],11)</f>
        <v>0</v>
      </c>
      <c r="X1308" s="7">
        <f>VLOOKUP(Table1[[#This Row],[Province_Number]],base[],3)</f>
        <v>0</v>
      </c>
      <c r="Y1308" s="7">
        <f>VLOOKUP(Table1[[#This Row],[Province_Number]],base[],11)</f>
        <v>0</v>
      </c>
      <c r="Z1308" s="7">
        <f>VLOOKUP(Table1[[#This Row],[Province_Number]],base[],12)</f>
        <v>0</v>
      </c>
      <c r="AA1308" s="7">
        <f>VLOOKUP(Table1[[#This Row],[Province_Number]],base[],13)</f>
        <v>0</v>
      </c>
      <c r="AB1308" s="7">
        <f>VLOOKUP(Table1[[#This Row],[Province_Number]],base[],14)</f>
        <v>0</v>
      </c>
      <c r="AC1308" s="7">
        <f>VLOOKUP(Table1[[#This Row],[Province_Number]],base[],15)</f>
        <v>0</v>
      </c>
    </row>
    <row r="1309" spans="1:29" ht="16.5" hidden="1" thickTop="1" thickBot="1" x14ac:dyDescent="0.3">
      <c r="A1309">
        <v>1308</v>
      </c>
      <c r="B1309" t="s">
        <v>3179</v>
      </c>
      <c r="C1309" s="5"/>
      <c r="D1309" s="5"/>
      <c r="E1309" s="5"/>
      <c r="F1309" s="5"/>
      <c r="G1309" s="5"/>
      <c r="H1309" s="5"/>
      <c r="I1309" s="5" t="s">
        <v>4198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6"/>
      <c r="T1309" s="7" t="str">
        <f>VLOOKUP(Table1[[#This Row],[Province_Number]],WikiTable[],3)</f>
        <v>Inland sea</v>
      </c>
      <c r="U1309" s="7"/>
      <c r="V1309" s="4">
        <f>VLOOKUP(Table1[[#This Row],[Province_Number]],WikiTable[],12)</f>
        <v>0</v>
      </c>
      <c r="W1309" s="7">
        <f>VLOOKUP(Table1[[#This Row],[Province_Number]],WikiTable[],11)</f>
        <v>0</v>
      </c>
      <c r="X1309" s="7">
        <f>VLOOKUP(Table1[[#This Row],[Province_Number]],base[],3)</f>
        <v>0</v>
      </c>
      <c r="Y1309" s="7">
        <f>VLOOKUP(Table1[[#This Row],[Province_Number]],base[],11)</f>
        <v>0</v>
      </c>
      <c r="Z1309" s="7">
        <f>VLOOKUP(Table1[[#This Row],[Province_Number]],base[],12)</f>
        <v>0</v>
      </c>
      <c r="AA1309" s="7">
        <f>VLOOKUP(Table1[[#This Row],[Province_Number]],base[],13)</f>
        <v>0</v>
      </c>
      <c r="AB1309" s="7">
        <f>VLOOKUP(Table1[[#This Row],[Province_Number]],base[],14)</f>
        <v>0</v>
      </c>
      <c r="AC1309" s="7">
        <f>VLOOKUP(Table1[[#This Row],[Province_Number]],base[],15)</f>
        <v>0</v>
      </c>
    </row>
    <row r="1310" spans="1:29" ht="16.5" hidden="1" thickTop="1" thickBot="1" x14ac:dyDescent="0.3">
      <c r="A1310">
        <v>1309</v>
      </c>
      <c r="B1310" t="s">
        <v>3180</v>
      </c>
      <c r="C1310" s="5"/>
      <c r="D1310" s="5"/>
      <c r="E1310" s="5"/>
      <c r="F1310" s="5"/>
      <c r="G1310" s="5"/>
      <c r="H1310" s="5"/>
      <c r="I1310" s="5" t="s">
        <v>4198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6"/>
      <c r="T1310" s="7" t="str">
        <f>VLOOKUP(Table1[[#This Row],[Province_Number]],WikiTable[],3)</f>
        <v>Inland sea</v>
      </c>
      <c r="U1310" s="7"/>
      <c r="V1310" s="4">
        <f>VLOOKUP(Table1[[#This Row],[Province_Number]],WikiTable[],12)</f>
        <v>0</v>
      </c>
      <c r="W1310" s="7">
        <f>VLOOKUP(Table1[[#This Row],[Province_Number]],WikiTable[],11)</f>
        <v>0</v>
      </c>
      <c r="X1310" s="7">
        <f>VLOOKUP(Table1[[#This Row],[Province_Number]],base[],3)</f>
        <v>0</v>
      </c>
      <c r="Y1310" s="7">
        <f>VLOOKUP(Table1[[#This Row],[Province_Number]],base[],11)</f>
        <v>0</v>
      </c>
      <c r="Z1310" s="7">
        <f>VLOOKUP(Table1[[#This Row],[Province_Number]],base[],12)</f>
        <v>0</v>
      </c>
      <c r="AA1310" s="7">
        <f>VLOOKUP(Table1[[#This Row],[Province_Number]],base[],13)</f>
        <v>0</v>
      </c>
      <c r="AB1310" s="7">
        <f>VLOOKUP(Table1[[#This Row],[Province_Number]],base[],14)</f>
        <v>0</v>
      </c>
      <c r="AC1310" s="7">
        <f>VLOOKUP(Table1[[#This Row],[Province_Number]],base[],15)</f>
        <v>0</v>
      </c>
    </row>
    <row r="1311" spans="1:29" ht="16.5" hidden="1" thickTop="1" thickBot="1" x14ac:dyDescent="0.3">
      <c r="A1311">
        <v>1310</v>
      </c>
      <c r="B1311" t="s">
        <v>3181</v>
      </c>
      <c r="C1311" s="5"/>
      <c r="D1311" s="5"/>
      <c r="E1311" s="5"/>
      <c r="F1311" s="5"/>
      <c r="G1311" s="5"/>
      <c r="H1311" s="5"/>
      <c r="I1311" s="5" t="s">
        <v>4198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6"/>
      <c r="T1311" s="7" t="str">
        <f>VLOOKUP(Table1[[#This Row],[Province_Number]],WikiTable[],3)</f>
        <v>Inland sea</v>
      </c>
      <c r="U1311" s="7"/>
      <c r="V1311" s="4">
        <f>VLOOKUP(Table1[[#This Row],[Province_Number]],WikiTable[],12)</f>
        <v>0</v>
      </c>
      <c r="W1311" s="7">
        <f>VLOOKUP(Table1[[#This Row],[Province_Number]],WikiTable[],11)</f>
        <v>0</v>
      </c>
      <c r="X1311" s="7">
        <f>VLOOKUP(Table1[[#This Row],[Province_Number]],base[],3)</f>
        <v>0</v>
      </c>
      <c r="Y1311" s="7">
        <f>VLOOKUP(Table1[[#This Row],[Province_Number]],base[],11)</f>
        <v>0</v>
      </c>
      <c r="Z1311" s="7">
        <f>VLOOKUP(Table1[[#This Row],[Province_Number]],base[],12)</f>
        <v>0</v>
      </c>
      <c r="AA1311" s="7">
        <f>VLOOKUP(Table1[[#This Row],[Province_Number]],base[],13)</f>
        <v>0</v>
      </c>
      <c r="AB1311" s="7">
        <f>VLOOKUP(Table1[[#This Row],[Province_Number]],base[],14)</f>
        <v>0</v>
      </c>
      <c r="AC1311" s="7">
        <f>VLOOKUP(Table1[[#This Row],[Province_Number]],base[],15)</f>
        <v>0</v>
      </c>
    </row>
    <row r="1312" spans="1:29" ht="16.5" hidden="1" thickTop="1" thickBot="1" x14ac:dyDescent="0.3">
      <c r="A1312">
        <v>1311</v>
      </c>
      <c r="B1312" t="s">
        <v>3182</v>
      </c>
      <c r="C1312" s="5"/>
      <c r="D1312" s="5"/>
      <c r="E1312" s="5"/>
      <c r="F1312" s="5"/>
      <c r="G1312" s="5"/>
      <c r="H1312" s="5"/>
      <c r="I1312" s="5" t="s">
        <v>4198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6"/>
      <c r="T1312" s="7" t="str">
        <f>VLOOKUP(Table1[[#This Row],[Province_Number]],WikiTable[],3)</f>
        <v>Inland sea</v>
      </c>
      <c r="U1312" s="7"/>
      <c r="V1312" s="4">
        <f>VLOOKUP(Table1[[#This Row],[Province_Number]],WikiTable[],12)</f>
        <v>0</v>
      </c>
      <c r="W1312" s="7">
        <f>VLOOKUP(Table1[[#This Row],[Province_Number]],WikiTable[],11)</f>
        <v>0</v>
      </c>
      <c r="X1312" s="7">
        <f>VLOOKUP(Table1[[#This Row],[Province_Number]],base[],3)</f>
        <v>0</v>
      </c>
      <c r="Y1312" s="7">
        <f>VLOOKUP(Table1[[#This Row],[Province_Number]],base[],11)</f>
        <v>0</v>
      </c>
      <c r="Z1312" s="7">
        <f>VLOOKUP(Table1[[#This Row],[Province_Number]],base[],12)</f>
        <v>0</v>
      </c>
      <c r="AA1312" s="7">
        <f>VLOOKUP(Table1[[#This Row],[Province_Number]],base[],13)</f>
        <v>0</v>
      </c>
      <c r="AB1312" s="7">
        <f>VLOOKUP(Table1[[#This Row],[Province_Number]],base[],14)</f>
        <v>0</v>
      </c>
      <c r="AC1312" s="7">
        <f>VLOOKUP(Table1[[#This Row],[Province_Number]],base[],15)</f>
        <v>0</v>
      </c>
    </row>
    <row r="1313" spans="1:29" ht="16.5" hidden="1" thickTop="1" thickBot="1" x14ac:dyDescent="0.3">
      <c r="A1313">
        <v>1312</v>
      </c>
      <c r="B1313" t="s">
        <v>3183</v>
      </c>
      <c r="C1313" s="5"/>
      <c r="D1313" s="5"/>
      <c r="E1313" s="5"/>
      <c r="F1313" s="5"/>
      <c r="G1313" s="5"/>
      <c r="H1313" s="5"/>
      <c r="I1313" s="5" t="s">
        <v>4198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6"/>
      <c r="T1313" s="7" t="str">
        <f>VLOOKUP(Table1[[#This Row],[Province_Number]],WikiTable[],3)</f>
        <v>Inland sea</v>
      </c>
      <c r="U1313" s="7"/>
      <c r="V1313" s="4">
        <f>VLOOKUP(Table1[[#This Row],[Province_Number]],WikiTable[],12)</f>
        <v>0</v>
      </c>
      <c r="W1313" s="7">
        <f>VLOOKUP(Table1[[#This Row],[Province_Number]],WikiTable[],11)</f>
        <v>0</v>
      </c>
      <c r="X1313" s="7">
        <f>VLOOKUP(Table1[[#This Row],[Province_Number]],base[],3)</f>
        <v>0</v>
      </c>
      <c r="Y1313" s="7">
        <f>VLOOKUP(Table1[[#This Row],[Province_Number]],base[],11)</f>
        <v>0</v>
      </c>
      <c r="Z1313" s="7">
        <f>VLOOKUP(Table1[[#This Row],[Province_Number]],base[],12)</f>
        <v>0</v>
      </c>
      <c r="AA1313" s="7">
        <f>VLOOKUP(Table1[[#This Row],[Province_Number]],base[],13)</f>
        <v>0</v>
      </c>
      <c r="AB1313" s="7">
        <f>VLOOKUP(Table1[[#This Row],[Province_Number]],base[],14)</f>
        <v>0</v>
      </c>
      <c r="AC1313" s="7">
        <f>VLOOKUP(Table1[[#This Row],[Province_Number]],base[],15)</f>
        <v>0</v>
      </c>
    </row>
    <row r="1314" spans="1:29" ht="16.5" hidden="1" thickTop="1" thickBot="1" x14ac:dyDescent="0.3">
      <c r="A1314">
        <v>1313</v>
      </c>
      <c r="B1314" t="s">
        <v>3184</v>
      </c>
      <c r="C1314" s="5"/>
      <c r="D1314" s="5"/>
      <c r="E1314" s="5"/>
      <c r="F1314" s="5"/>
      <c r="G1314" s="5"/>
      <c r="H1314" s="5"/>
      <c r="I1314" s="5" t="s">
        <v>4198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6"/>
      <c r="T1314" s="7" t="str">
        <f>VLOOKUP(Table1[[#This Row],[Province_Number]],WikiTable[],3)</f>
        <v>Inland sea</v>
      </c>
      <c r="U1314" s="7"/>
      <c r="V1314" s="4">
        <f>VLOOKUP(Table1[[#This Row],[Province_Number]],WikiTable[],12)</f>
        <v>0</v>
      </c>
      <c r="W1314" s="7">
        <f>VLOOKUP(Table1[[#This Row],[Province_Number]],WikiTable[],11)</f>
        <v>0</v>
      </c>
      <c r="X1314" s="7">
        <f>VLOOKUP(Table1[[#This Row],[Province_Number]],base[],3)</f>
        <v>0</v>
      </c>
      <c r="Y1314" s="7">
        <f>VLOOKUP(Table1[[#This Row],[Province_Number]],base[],11)</f>
        <v>0</v>
      </c>
      <c r="Z1314" s="7">
        <f>VLOOKUP(Table1[[#This Row],[Province_Number]],base[],12)</f>
        <v>0</v>
      </c>
      <c r="AA1314" s="7">
        <f>VLOOKUP(Table1[[#This Row],[Province_Number]],base[],13)</f>
        <v>0</v>
      </c>
      <c r="AB1314" s="7">
        <f>VLOOKUP(Table1[[#This Row],[Province_Number]],base[],14)</f>
        <v>0</v>
      </c>
      <c r="AC1314" s="7">
        <f>VLOOKUP(Table1[[#This Row],[Province_Number]],base[],15)</f>
        <v>0</v>
      </c>
    </row>
    <row r="1315" spans="1:29" ht="16.5" hidden="1" thickTop="1" thickBot="1" x14ac:dyDescent="0.3">
      <c r="A1315">
        <v>1314</v>
      </c>
      <c r="B1315" t="s">
        <v>3185</v>
      </c>
      <c r="C1315" s="5"/>
      <c r="D1315" s="5"/>
      <c r="E1315" s="5"/>
      <c r="F1315" s="5"/>
      <c r="G1315" s="5"/>
      <c r="H1315" s="5"/>
      <c r="I1315" s="5" t="s">
        <v>4198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6"/>
      <c r="T1315" s="7" t="str">
        <f>VLOOKUP(Table1[[#This Row],[Province_Number]],WikiTable[],3)</f>
        <v>Inland sea</v>
      </c>
      <c r="U1315" s="7"/>
      <c r="V1315" s="4">
        <f>VLOOKUP(Table1[[#This Row],[Province_Number]],WikiTable[],12)</f>
        <v>0</v>
      </c>
      <c r="W1315" s="7">
        <f>VLOOKUP(Table1[[#This Row],[Province_Number]],WikiTable[],11)</f>
        <v>0</v>
      </c>
      <c r="X1315" s="7">
        <f>VLOOKUP(Table1[[#This Row],[Province_Number]],base[],3)</f>
        <v>0</v>
      </c>
      <c r="Y1315" s="7">
        <f>VLOOKUP(Table1[[#This Row],[Province_Number]],base[],11)</f>
        <v>0</v>
      </c>
      <c r="Z1315" s="7">
        <f>VLOOKUP(Table1[[#This Row],[Province_Number]],base[],12)</f>
        <v>0</v>
      </c>
      <c r="AA1315" s="7">
        <f>VLOOKUP(Table1[[#This Row],[Province_Number]],base[],13)</f>
        <v>0</v>
      </c>
      <c r="AB1315" s="7">
        <f>VLOOKUP(Table1[[#This Row],[Province_Number]],base[],14)</f>
        <v>0</v>
      </c>
      <c r="AC1315" s="7">
        <f>VLOOKUP(Table1[[#This Row],[Province_Number]],base[],15)</f>
        <v>0</v>
      </c>
    </row>
    <row r="1316" spans="1:29" ht="16.5" hidden="1" thickTop="1" thickBot="1" x14ac:dyDescent="0.3">
      <c r="A1316">
        <v>1315</v>
      </c>
      <c r="B1316" t="s">
        <v>3186</v>
      </c>
      <c r="C1316" s="5"/>
      <c r="D1316" s="5"/>
      <c r="E1316" s="5"/>
      <c r="F1316" s="5"/>
      <c r="G1316" s="5"/>
      <c r="H1316" s="5"/>
      <c r="I1316" s="5" t="s">
        <v>4198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6"/>
      <c r="T1316" s="7" t="str">
        <f>VLOOKUP(Table1[[#This Row],[Province_Number]],WikiTable[],3)</f>
        <v>Inland sea</v>
      </c>
      <c r="U1316" s="7"/>
      <c r="V1316" s="4">
        <f>VLOOKUP(Table1[[#This Row],[Province_Number]],WikiTable[],12)</f>
        <v>0</v>
      </c>
      <c r="W1316" s="7">
        <f>VLOOKUP(Table1[[#This Row],[Province_Number]],WikiTable[],11)</f>
        <v>0</v>
      </c>
      <c r="X1316" s="7">
        <f>VLOOKUP(Table1[[#This Row],[Province_Number]],base[],3)</f>
        <v>0</v>
      </c>
      <c r="Y1316" s="7">
        <f>VLOOKUP(Table1[[#This Row],[Province_Number]],base[],11)</f>
        <v>0</v>
      </c>
      <c r="Z1316" s="7">
        <f>VLOOKUP(Table1[[#This Row],[Province_Number]],base[],12)</f>
        <v>0</v>
      </c>
      <c r="AA1316" s="7">
        <f>VLOOKUP(Table1[[#This Row],[Province_Number]],base[],13)</f>
        <v>0</v>
      </c>
      <c r="AB1316" s="7">
        <f>VLOOKUP(Table1[[#This Row],[Province_Number]],base[],14)</f>
        <v>0</v>
      </c>
      <c r="AC1316" s="7">
        <f>VLOOKUP(Table1[[#This Row],[Province_Number]],base[],15)</f>
        <v>0</v>
      </c>
    </row>
    <row r="1317" spans="1:29" ht="16.5" hidden="1" thickTop="1" thickBot="1" x14ac:dyDescent="0.3">
      <c r="A1317">
        <v>1316</v>
      </c>
      <c r="B1317" t="s">
        <v>3187</v>
      </c>
      <c r="C1317" s="5"/>
      <c r="D1317" s="5"/>
      <c r="E1317" s="5"/>
      <c r="F1317" s="5"/>
      <c r="G1317" s="5"/>
      <c r="H1317" s="5"/>
      <c r="I1317" s="5" t="s">
        <v>4198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6"/>
      <c r="T1317" s="7" t="str">
        <f>VLOOKUP(Table1[[#This Row],[Province_Number]],WikiTable[],3)</f>
        <v>Inland sea</v>
      </c>
      <c r="U1317" s="7"/>
      <c r="V1317" s="4">
        <f>VLOOKUP(Table1[[#This Row],[Province_Number]],WikiTable[],12)</f>
        <v>0</v>
      </c>
      <c r="W1317" s="7">
        <f>VLOOKUP(Table1[[#This Row],[Province_Number]],WikiTable[],11)</f>
        <v>0</v>
      </c>
      <c r="X1317" s="7">
        <f>VLOOKUP(Table1[[#This Row],[Province_Number]],base[],3)</f>
        <v>0</v>
      </c>
      <c r="Y1317" s="7">
        <f>VLOOKUP(Table1[[#This Row],[Province_Number]],base[],11)</f>
        <v>0</v>
      </c>
      <c r="Z1317" s="7">
        <f>VLOOKUP(Table1[[#This Row],[Province_Number]],base[],12)</f>
        <v>0</v>
      </c>
      <c r="AA1317" s="7">
        <f>VLOOKUP(Table1[[#This Row],[Province_Number]],base[],13)</f>
        <v>0</v>
      </c>
      <c r="AB1317" s="7">
        <f>VLOOKUP(Table1[[#This Row],[Province_Number]],base[],14)</f>
        <v>0</v>
      </c>
      <c r="AC1317" s="7">
        <f>VLOOKUP(Table1[[#This Row],[Province_Number]],base[],15)</f>
        <v>0</v>
      </c>
    </row>
    <row r="1318" spans="1:29" ht="16.5" hidden="1" thickTop="1" thickBot="1" x14ac:dyDescent="0.3">
      <c r="A1318">
        <v>1317</v>
      </c>
      <c r="B1318" t="s">
        <v>3188</v>
      </c>
      <c r="C1318" s="5"/>
      <c r="D1318" s="5"/>
      <c r="E1318" s="5"/>
      <c r="F1318" s="5"/>
      <c r="G1318" s="5"/>
      <c r="H1318" s="5"/>
      <c r="I1318" s="5" t="s">
        <v>4198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6"/>
      <c r="T1318" s="7" t="str">
        <f>VLOOKUP(Table1[[#This Row],[Province_Number]],WikiTable[],3)</f>
        <v>Inland sea</v>
      </c>
      <c r="U1318" s="7"/>
      <c r="V1318" s="4">
        <f>VLOOKUP(Table1[[#This Row],[Province_Number]],WikiTable[],12)</f>
        <v>0</v>
      </c>
      <c r="W1318" s="7">
        <f>VLOOKUP(Table1[[#This Row],[Province_Number]],WikiTable[],11)</f>
        <v>0</v>
      </c>
      <c r="X1318" s="7">
        <f>VLOOKUP(Table1[[#This Row],[Province_Number]],base[],3)</f>
        <v>0</v>
      </c>
      <c r="Y1318" s="7">
        <f>VLOOKUP(Table1[[#This Row],[Province_Number]],base[],11)</f>
        <v>0</v>
      </c>
      <c r="Z1318" s="7">
        <f>VLOOKUP(Table1[[#This Row],[Province_Number]],base[],12)</f>
        <v>0</v>
      </c>
      <c r="AA1318" s="7">
        <f>VLOOKUP(Table1[[#This Row],[Province_Number]],base[],13)</f>
        <v>0</v>
      </c>
      <c r="AB1318" s="7">
        <f>VLOOKUP(Table1[[#This Row],[Province_Number]],base[],14)</f>
        <v>0</v>
      </c>
      <c r="AC1318" s="7">
        <f>VLOOKUP(Table1[[#This Row],[Province_Number]],base[],15)</f>
        <v>0</v>
      </c>
    </row>
    <row r="1319" spans="1:29" ht="16.5" hidden="1" thickTop="1" thickBot="1" x14ac:dyDescent="0.3">
      <c r="A1319">
        <v>1318</v>
      </c>
      <c r="B1319" t="s">
        <v>188</v>
      </c>
      <c r="C1319" s="5" t="s">
        <v>46</v>
      </c>
      <c r="D1319" s="5" t="s">
        <v>46</v>
      </c>
      <c r="E1319" s="5" t="s">
        <v>83</v>
      </c>
      <c r="F1319" s="5" t="s">
        <v>84</v>
      </c>
      <c r="G1319" s="5" t="s">
        <v>48</v>
      </c>
      <c r="H1319" s="5">
        <v>2000</v>
      </c>
      <c r="I1319" s="5" t="s">
        <v>4212</v>
      </c>
      <c r="J1319" s="5" t="s">
        <v>16</v>
      </c>
      <c r="K1319" s="5"/>
      <c r="L1319" s="5">
        <v>4</v>
      </c>
      <c r="M1319" s="5">
        <v>6</v>
      </c>
      <c r="N1319" s="5">
        <v>4</v>
      </c>
      <c r="O1319" s="5"/>
      <c r="P1319" s="5"/>
      <c r="Q1319" s="5"/>
      <c r="R1319" s="5"/>
      <c r="S1319" s="6"/>
      <c r="T1319" s="4" t="str">
        <f>VLOOKUP(Table1[[#This Row],[Province_Number]],WikiTable[],3)</f>
        <v>Europe</v>
      </c>
      <c r="U1319" s="4" t="str">
        <f>VLOOKUP(Table1[[#This Row],[Province_Number]],WikiTable[],4)</f>
        <v>Hungarian Region</v>
      </c>
      <c r="V1319" s="4" t="str">
        <f>VLOOKUP(Table1[[#This Row],[Province_Number]],WikiTable[],12)</f>
        <v>Wien</v>
      </c>
      <c r="W1319" s="7" t="str">
        <f>VLOOKUP(Table1[[#This Row],[Province_Number]],WikiTable[],11)</f>
        <v>Gold</v>
      </c>
      <c r="X1319" s="4" t="str">
        <f>VLOOKUP(Table1[[#This Row],[Province_Number]],base[],3)</f>
        <v>HUN</v>
      </c>
      <c r="Y1319" s="7">
        <f>VLOOKUP(Table1[[#This Row],[Province_Number]],base[],11)</f>
        <v>4</v>
      </c>
      <c r="Z1319" s="7">
        <f>VLOOKUP(Table1[[#This Row],[Province_Number]],base[],12)</f>
        <v>4</v>
      </c>
      <c r="AA1319" s="7">
        <f>VLOOKUP(Table1[[#This Row],[Province_Number]],base[],13)</f>
        <v>2</v>
      </c>
      <c r="AB1319" s="7" t="str">
        <f>VLOOKUP(Table1[[#This Row],[Province_Number]],base[],14)</f>
        <v>Spi_x0001_a</v>
      </c>
      <c r="AC1319" s="7">
        <f>VLOOKUP(Table1[[#This Row],[Province_Number]],base[],15)</f>
        <v>0</v>
      </c>
    </row>
    <row r="1320" spans="1:29" ht="16.5" hidden="1" thickTop="1" thickBot="1" x14ac:dyDescent="0.3">
      <c r="A1320">
        <v>1319</v>
      </c>
      <c r="B1320" t="s">
        <v>3190</v>
      </c>
      <c r="C1320" s="5"/>
      <c r="D1320" s="5"/>
      <c r="E1320" s="5"/>
      <c r="F1320" s="5"/>
      <c r="G1320" s="5"/>
      <c r="H1320" s="5"/>
      <c r="I1320" s="5" t="s">
        <v>4198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6"/>
      <c r="T1320" s="7" t="str">
        <f>VLOOKUP(Table1[[#This Row],[Province_Number]],WikiTable[],3)</f>
        <v>Inland sea</v>
      </c>
      <c r="U1320" s="7"/>
      <c r="V1320" s="4">
        <f>VLOOKUP(Table1[[#This Row],[Province_Number]],WikiTable[],12)</f>
        <v>0</v>
      </c>
      <c r="W1320" s="7">
        <f>VLOOKUP(Table1[[#This Row],[Province_Number]],WikiTable[],11)</f>
        <v>0</v>
      </c>
      <c r="X1320" s="7">
        <f>VLOOKUP(Table1[[#This Row],[Province_Number]],base[],3)</f>
        <v>0</v>
      </c>
      <c r="Y1320" s="7">
        <f>VLOOKUP(Table1[[#This Row],[Province_Number]],base[],11)</f>
        <v>0</v>
      </c>
      <c r="Z1320" s="7">
        <f>VLOOKUP(Table1[[#This Row],[Province_Number]],base[],12)</f>
        <v>0</v>
      </c>
      <c r="AA1320" s="7">
        <f>VLOOKUP(Table1[[#This Row],[Province_Number]],base[],13)</f>
        <v>0</v>
      </c>
      <c r="AB1320" s="7">
        <f>VLOOKUP(Table1[[#This Row],[Province_Number]],base[],14)</f>
        <v>0</v>
      </c>
      <c r="AC1320" s="7">
        <f>VLOOKUP(Table1[[#This Row],[Province_Number]],base[],15)</f>
        <v>0</v>
      </c>
    </row>
    <row r="1321" spans="1:29" ht="16.5" hidden="1" thickTop="1" thickBot="1" x14ac:dyDescent="0.3">
      <c r="A1321">
        <v>1320</v>
      </c>
      <c r="B1321" t="s">
        <v>3191</v>
      </c>
      <c r="C1321" s="5"/>
      <c r="D1321" s="5"/>
      <c r="E1321" s="5"/>
      <c r="F1321" s="5"/>
      <c r="G1321" s="5"/>
      <c r="H1321" s="5"/>
      <c r="I1321" s="5" t="s">
        <v>4198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6"/>
      <c r="T1321" s="7" t="str">
        <f>VLOOKUP(Table1[[#This Row],[Province_Number]],WikiTable[],3)</f>
        <v>Inland sea</v>
      </c>
      <c r="U1321" s="7"/>
      <c r="V1321" s="4">
        <f>VLOOKUP(Table1[[#This Row],[Province_Number]],WikiTable[],12)</f>
        <v>0</v>
      </c>
      <c r="W1321" s="7">
        <f>VLOOKUP(Table1[[#This Row],[Province_Number]],WikiTable[],11)</f>
        <v>0</v>
      </c>
      <c r="X1321" s="7">
        <f>VLOOKUP(Table1[[#This Row],[Province_Number]],base[],3)</f>
        <v>0</v>
      </c>
      <c r="Y1321" s="7">
        <f>VLOOKUP(Table1[[#This Row],[Province_Number]],base[],11)</f>
        <v>0</v>
      </c>
      <c r="Z1321" s="7">
        <f>VLOOKUP(Table1[[#This Row],[Province_Number]],base[],12)</f>
        <v>0</v>
      </c>
      <c r="AA1321" s="7">
        <f>VLOOKUP(Table1[[#This Row],[Province_Number]],base[],13)</f>
        <v>0</v>
      </c>
      <c r="AB1321" s="7">
        <f>VLOOKUP(Table1[[#This Row],[Province_Number]],base[],14)</f>
        <v>0</v>
      </c>
      <c r="AC1321" s="7">
        <f>VLOOKUP(Table1[[#This Row],[Province_Number]],base[],15)</f>
        <v>0</v>
      </c>
    </row>
    <row r="1322" spans="1:29" ht="16.5" hidden="1" thickTop="1" thickBot="1" x14ac:dyDescent="0.3">
      <c r="A1322">
        <v>1321</v>
      </c>
      <c r="B1322" t="s">
        <v>3192</v>
      </c>
      <c r="C1322" s="5"/>
      <c r="D1322" s="5"/>
      <c r="E1322" s="5"/>
      <c r="F1322" s="5"/>
      <c r="G1322" s="5"/>
      <c r="H1322" s="5"/>
      <c r="I1322" s="5" t="s">
        <v>4199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6"/>
      <c r="T1322" s="7" t="str">
        <f>VLOOKUP(Table1[[#This Row],[Province_Number]],WikiTable[],3)</f>
        <v>Inland sea</v>
      </c>
      <c r="U1322" s="7"/>
      <c r="V1322" s="4">
        <f>VLOOKUP(Table1[[#This Row],[Province_Number]],WikiTable[],12)</f>
        <v>0</v>
      </c>
      <c r="W1322" s="7">
        <f>VLOOKUP(Table1[[#This Row],[Province_Number]],WikiTable[],11)</f>
        <v>0</v>
      </c>
      <c r="X1322" s="7">
        <f>VLOOKUP(Table1[[#This Row],[Province_Number]],base[],3)</f>
        <v>0</v>
      </c>
      <c r="Y1322" s="7">
        <f>VLOOKUP(Table1[[#This Row],[Province_Number]],base[],11)</f>
        <v>0</v>
      </c>
      <c r="Z1322" s="7">
        <f>VLOOKUP(Table1[[#This Row],[Province_Number]],base[],12)</f>
        <v>0</v>
      </c>
      <c r="AA1322" s="7">
        <f>VLOOKUP(Table1[[#This Row],[Province_Number]],base[],13)</f>
        <v>0</v>
      </c>
      <c r="AB1322" s="7">
        <f>VLOOKUP(Table1[[#This Row],[Province_Number]],base[],14)</f>
        <v>0</v>
      </c>
      <c r="AC1322" s="7">
        <f>VLOOKUP(Table1[[#This Row],[Province_Number]],base[],15)</f>
        <v>0</v>
      </c>
    </row>
    <row r="1323" spans="1:29" ht="16.5" hidden="1" thickTop="1" thickBot="1" x14ac:dyDescent="0.3">
      <c r="A1323">
        <v>1322</v>
      </c>
      <c r="B1323" t="s">
        <v>3193</v>
      </c>
      <c r="C1323" s="5"/>
      <c r="D1323" s="5"/>
      <c r="E1323" s="5"/>
      <c r="F1323" s="5"/>
      <c r="G1323" s="5"/>
      <c r="H1323" s="5"/>
      <c r="I1323" s="5" t="s">
        <v>4199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6"/>
      <c r="T1323" s="7" t="str">
        <f>VLOOKUP(Table1[[#This Row],[Province_Number]],WikiTable[],3)</f>
        <v>Inland sea</v>
      </c>
      <c r="U1323" s="7"/>
      <c r="V1323" s="4">
        <f>VLOOKUP(Table1[[#This Row],[Province_Number]],WikiTable[],12)</f>
        <v>0</v>
      </c>
      <c r="W1323" s="7">
        <f>VLOOKUP(Table1[[#This Row],[Province_Number]],WikiTable[],11)</f>
        <v>0</v>
      </c>
      <c r="X1323" s="7">
        <f>VLOOKUP(Table1[[#This Row],[Province_Number]],base[],3)</f>
        <v>0</v>
      </c>
      <c r="Y1323" s="7">
        <f>VLOOKUP(Table1[[#This Row],[Province_Number]],base[],11)</f>
        <v>0</v>
      </c>
      <c r="Z1323" s="7">
        <f>VLOOKUP(Table1[[#This Row],[Province_Number]],base[],12)</f>
        <v>0</v>
      </c>
      <c r="AA1323" s="7">
        <f>VLOOKUP(Table1[[#This Row],[Province_Number]],base[],13)</f>
        <v>0</v>
      </c>
      <c r="AB1323" s="7">
        <f>VLOOKUP(Table1[[#This Row],[Province_Number]],base[],14)</f>
        <v>0</v>
      </c>
      <c r="AC1323" s="7">
        <f>VLOOKUP(Table1[[#This Row],[Province_Number]],base[],15)</f>
        <v>0</v>
      </c>
    </row>
    <row r="1324" spans="1:29" ht="16.5" hidden="1" thickTop="1" thickBot="1" x14ac:dyDescent="0.3">
      <c r="A1324">
        <v>1323</v>
      </c>
      <c r="B1324" t="s">
        <v>3194</v>
      </c>
      <c r="C1324" s="5"/>
      <c r="D1324" s="5"/>
      <c r="E1324" s="5"/>
      <c r="F1324" s="5"/>
      <c r="G1324" s="5"/>
      <c r="H1324" s="5"/>
      <c r="I1324" s="5" t="s">
        <v>4199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6"/>
      <c r="T1324" s="7" t="str">
        <f>VLOOKUP(Table1[[#This Row],[Province_Number]],WikiTable[],3)</f>
        <v>Inland sea</v>
      </c>
      <c r="U1324" s="7"/>
      <c r="V1324" s="4">
        <f>VLOOKUP(Table1[[#This Row],[Province_Number]],WikiTable[],12)</f>
        <v>0</v>
      </c>
      <c r="W1324" s="7">
        <f>VLOOKUP(Table1[[#This Row],[Province_Number]],WikiTable[],11)</f>
        <v>0</v>
      </c>
      <c r="X1324" s="7">
        <f>VLOOKUP(Table1[[#This Row],[Province_Number]],base[],3)</f>
        <v>0</v>
      </c>
      <c r="Y1324" s="7">
        <f>VLOOKUP(Table1[[#This Row],[Province_Number]],base[],11)</f>
        <v>0</v>
      </c>
      <c r="Z1324" s="7">
        <f>VLOOKUP(Table1[[#This Row],[Province_Number]],base[],12)</f>
        <v>0</v>
      </c>
      <c r="AA1324" s="7">
        <f>VLOOKUP(Table1[[#This Row],[Province_Number]],base[],13)</f>
        <v>0</v>
      </c>
      <c r="AB1324" s="7">
        <f>VLOOKUP(Table1[[#This Row],[Province_Number]],base[],14)</f>
        <v>0</v>
      </c>
      <c r="AC1324" s="7">
        <f>VLOOKUP(Table1[[#This Row],[Province_Number]],base[],15)</f>
        <v>0</v>
      </c>
    </row>
    <row r="1325" spans="1:29" ht="16.5" hidden="1" thickTop="1" thickBot="1" x14ac:dyDescent="0.3">
      <c r="A1325">
        <v>1324</v>
      </c>
      <c r="B1325" t="s">
        <v>3195</v>
      </c>
      <c r="C1325" s="5"/>
      <c r="D1325" s="5"/>
      <c r="E1325" s="5"/>
      <c r="F1325" s="5"/>
      <c r="G1325" s="5"/>
      <c r="H1325" s="5"/>
      <c r="I1325" s="5" t="s">
        <v>4199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6"/>
      <c r="T1325" s="7" t="str">
        <f>VLOOKUP(Table1[[#This Row],[Province_Number]],WikiTable[],3)</f>
        <v>Inland sea</v>
      </c>
      <c r="U1325" s="7"/>
      <c r="V1325" s="4">
        <f>VLOOKUP(Table1[[#This Row],[Province_Number]],WikiTable[],12)</f>
        <v>0</v>
      </c>
      <c r="W1325" s="7">
        <f>VLOOKUP(Table1[[#This Row],[Province_Number]],WikiTable[],11)</f>
        <v>0</v>
      </c>
      <c r="X1325" s="7">
        <f>VLOOKUP(Table1[[#This Row],[Province_Number]],base[],3)</f>
        <v>0</v>
      </c>
      <c r="Y1325" s="7">
        <f>VLOOKUP(Table1[[#This Row],[Province_Number]],base[],11)</f>
        <v>0</v>
      </c>
      <c r="Z1325" s="7">
        <f>VLOOKUP(Table1[[#This Row],[Province_Number]],base[],12)</f>
        <v>0</v>
      </c>
      <c r="AA1325" s="7">
        <f>VLOOKUP(Table1[[#This Row],[Province_Number]],base[],13)</f>
        <v>0</v>
      </c>
      <c r="AB1325" s="7">
        <f>VLOOKUP(Table1[[#This Row],[Province_Number]],base[],14)</f>
        <v>0</v>
      </c>
      <c r="AC1325" s="7">
        <f>VLOOKUP(Table1[[#This Row],[Province_Number]],base[],15)</f>
        <v>0</v>
      </c>
    </row>
    <row r="1326" spans="1:29" ht="16.5" hidden="1" thickTop="1" thickBot="1" x14ac:dyDescent="0.3">
      <c r="A1326">
        <v>1325</v>
      </c>
      <c r="B1326" t="s">
        <v>3196</v>
      </c>
      <c r="C1326" s="5"/>
      <c r="D1326" s="5"/>
      <c r="E1326" s="5"/>
      <c r="F1326" s="5"/>
      <c r="G1326" s="5"/>
      <c r="H1326" s="5"/>
      <c r="I1326" s="5" t="s">
        <v>4221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6"/>
      <c r="T1326" s="7" t="str">
        <f>VLOOKUP(Table1[[#This Row],[Province_Number]],WikiTable[],3)</f>
        <v>Lake</v>
      </c>
      <c r="U1326" s="7"/>
      <c r="V1326" s="4">
        <f>VLOOKUP(Table1[[#This Row],[Province_Number]],WikiTable[],12)</f>
        <v>0</v>
      </c>
      <c r="W1326" s="7">
        <f>VLOOKUP(Table1[[#This Row],[Province_Number]],WikiTable[],11)</f>
        <v>0</v>
      </c>
      <c r="X1326" s="7">
        <f>VLOOKUP(Table1[[#This Row],[Province_Number]],base[],3)</f>
        <v>0</v>
      </c>
      <c r="Y1326" s="7">
        <f>VLOOKUP(Table1[[#This Row],[Province_Number]],base[],11)</f>
        <v>0</v>
      </c>
      <c r="Z1326" s="7">
        <f>VLOOKUP(Table1[[#This Row],[Province_Number]],base[],12)</f>
        <v>0</v>
      </c>
      <c r="AA1326" s="7">
        <f>VLOOKUP(Table1[[#This Row],[Province_Number]],base[],13)</f>
        <v>0</v>
      </c>
      <c r="AB1326" s="7">
        <f>VLOOKUP(Table1[[#This Row],[Province_Number]],base[],14)</f>
        <v>0</v>
      </c>
      <c r="AC1326" s="7">
        <f>VLOOKUP(Table1[[#This Row],[Province_Number]],base[],15)</f>
        <v>0</v>
      </c>
    </row>
    <row r="1327" spans="1:29" ht="16.5" hidden="1" thickTop="1" thickBot="1" x14ac:dyDescent="0.3">
      <c r="A1327">
        <v>1326</v>
      </c>
      <c r="B1327" t="s">
        <v>3197</v>
      </c>
      <c r="C1327" s="5"/>
      <c r="D1327" s="5"/>
      <c r="E1327" s="5"/>
      <c r="F1327" s="5"/>
      <c r="G1327" s="5"/>
      <c r="H1327" s="5"/>
      <c r="I1327" s="5" t="s">
        <v>4217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6"/>
      <c r="T1327" s="7" t="str">
        <f>VLOOKUP(Table1[[#This Row],[Province_Number]],WikiTable[],3)</f>
        <v>Lake</v>
      </c>
      <c r="U1327" s="7"/>
      <c r="V1327" s="4">
        <f>VLOOKUP(Table1[[#This Row],[Province_Number]],WikiTable[],12)</f>
        <v>0</v>
      </c>
      <c r="W1327" s="7">
        <f>VLOOKUP(Table1[[#This Row],[Province_Number]],WikiTable[],11)</f>
        <v>0</v>
      </c>
      <c r="X1327" s="7">
        <f>VLOOKUP(Table1[[#This Row],[Province_Number]],base[],3)</f>
        <v>0</v>
      </c>
      <c r="Y1327" s="7">
        <f>VLOOKUP(Table1[[#This Row],[Province_Number]],base[],11)</f>
        <v>0</v>
      </c>
      <c r="Z1327" s="7">
        <f>VLOOKUP(Table1[[#This Row],[Province_Number]],base[],12)</f>
        <v>0</v>
      </c>
      <c r="AA1327" s="7">
        <f>VLOOKUP(Table1[[#This Row],[Province_Number]],base[],13)</f>
        <v>0</v>
      </c>
      <c r="AB1327" s="7">
        <f>VLOOKUP(Table1[[#This Row],[Province_Number]],base[],14)</f>
        <v>0</v>
      </c>
      <c r="AC1327" s="7">
        <f>VLOOKUP(Table1[[#This Row],[Province_Number]],base[],15)</f>
        <v>0</v>
      </c>
    </row>
    <row r="1328" spans="1:29" ht="16.5" hidden="1" thickTop="1" thickBot="1" x14ac:dyDescent="0.3">
      <c r="A1328">
        <v>1327</v>
      </c>
      <c r="B1328" t="s">
        <v>3198</v>
      </c>
      <c r="C1328" s="5"/>
      <c r="D1328" s="5"/>
      <c r="E1328" s="5"/>
      <c r="F1328" s="5"/>
      <c r="G1328" s="5"/>
      <c r="H1328" s="5"/>
      <c r="I1328" s="5" t="s">
        <v>4216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6"/>
      <c r="T1328" s="7" t="str">
        <f>VLOOKUP(Table1[[#This Row],[Province_Number]],WikiTable[],3)</f>
        <v>Lake</v>
      </c>
      <c r="U1328" s="7"/>
      <c r="V1328" s="4">
        <f>VLOOKUP(Table1[[#This Row],[Province_Number]],WikiTable[],12)</f>
        <v>0</v>
      </c>
      <c r="W1328" s="7">
        <f>VLOOKUP(Table1[[#This Row],[Province_Number]],WikiTable[],11)</f>
        <v>0</v>
      </c>
      <c r="X1328" s="7">
        <f>VLOOKUP(Table1[[#This Row],[Province_Number]],base[],3)</f>
        <v>0</v>
      </c>
      <c r="Y1328" s="7">
        <f>VLOOKUP(Table1[[#This Row],[Province_Number]],base[],11)</f>
        <v>0</v>
      </c>
      <c r="Z1328" s="7">
        <f>VLOOKUP(Table1[[#This Row],[Province_Number]],base[],12)</f>
        <v>0</v>
      </c>
      <c r="AA1328" s="7">
        <f>VLOOKUP(Table1[[#This Row],[Province_Number]],base[],13)</f>
        <v>0</v>
      </c>
      <c r="AB1328" s="7">
        <f>VLOOKUP(Table1[[#This Row],[Province_Number]],base[],14)</f>
        <v>0</v>
      </c>
      <c r="AC1328" s="7">
        <f>VLOOKUP(Table1[[#This Row],[Province_Number]],base[],15)</f>
        <v>0</v>
      </c>
    </row>
    <row r="1329" spans="1:29" ht="16.5" hidden="1" thickTop="1" thickBot="1" x14ac:dyDescent="0.3">
      <c r="A1329">
        <v>1328</v>
      </c>
      <c r="B1329" t="s">
        <v>3199</v>
      </c>
      <c r="C1329" s="5"/>
      <c r="D1329" s="5"/>
      <c r="E1329" s="5"/>
      <c r="F1329" s="5"/>
      <c r="G1329" s="5"/>
      <c r="H1329" s="5"/>
      <c r="I1329" s="5" t="s">
        <v>4200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6"/>
      <c r="T1329" s="7" t="str">
        <f>VLOOKUP(Table1[[#This Row],[Province_Number]],WikiTable[],3)</f>
        <v>Inland sea</v>
      </c>
      <c r="U1329" s="7"/>
      <c r="V1329" s="4">
        <f>VLOOKUP(Table1[[#This Row],[Province_Number]],WikiTable[],12)</f>
        <v>0</v>
      </c>
      <c r="W1329" s="7">
        <f>VLOOKUP(Table1[[#This Row],[Province_Number]],WikiTable[],11)</f>
        <v>0</v>
      </c>
      <c r="X1329" s="7">
        <f>VLOOKUP(Table1[[#This Row],[Province_Number]],base[],3)</f>
        <v>0</v>
      </c>
      <c r="Y1329" s="7">
        <f>VLOOKUP(Table1[[#This Row],[Province_Number]],base[],11)</f>
        <v>0</v>
      </c>
      <c r="Z1329" s="7">
        <f>VLOOKUP(Table1[[#This Row],[Province_Number]],base[],12)</f>
        <v>0</v>
      </c>
      <c r="AA1329" s="7">
        <f>VLOOKUP(Table1[[#This Row],[Province_Number]],base[],13)</f>
        <v>0</v>
      </c>
      <c r="AB1329" s="7">
        <f>VLOOKUP(Table1[[#This Row],[Province_Number]],base[],14)</f>
        <v>0</v>
      </c>
      <c r="AC1329" s="7">
        <f>VLOOKUP(Table1[[#This Row],[Province_Number]],base[],15)</f>
        <v>0</v>
      </c>
    </row>
    <row r="1330" spans="1:29" ht="16.5" hidden="1" thickTop="1" thickBot="1" x14ac:dyDescent="0.3">
      <c r="A1330">
        <v>1329</v>
      </c>
      <c r="B1330" t="s">
        <v>3200</v>
      </c>
      <c r="C1330" s="5"/>
      <c r="D1330" s="5"/>
      <c r="E1330" s="5"/>
      <c r="F1330" s="5"/>
      <c r="G1330" s="5"/>
      <c r="H1330" s="5"/>
      <c r="I1330" s="5" t="s">
        <v>4200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6"/>
      <c r="T1330" s="7" t="str">
        <f>VLOOKUP(Table1[[#This Row],[Province_Number]],WikiTable[],3)</f>
        <v>Inland sea</v>
      </c>
      <c r="U1330" s="7"/>
      <c r="V1330" s="4">
        <f>VLOOKUP(Table1[[#This Row],[Province_Number]],WikiTable[],12)</f>
        <v>0</v>
      </c>
      <c r="W1330" s="7">
        <f>VLOOKUP(Table1[[#This Row],[Province_Number]],WikiTable[],11)</f>
        <v>0</v>
      </c>
      <c r="X1330" s="7">
        <f>VLOOKUP(Table1[[#This Row],[Province_Number]],base[],3)</f>
        <v>0</v>
      </c>
      <c r="Y1330" s="7">
        <f>VLOOKUP(Table1[[#This Row],[Province_Number]],base[],11)</f>
        <v>0</v>
      </c>
      <c r="Z1330" s="7">
        <f>VLOOKUP(Table1[[#This Row],[Province_Number]],base[],12)</f>
        <v>0</v>
      </c>
      <c r="AA1330" s="7">
        <f>VLOOKUP(Table1[[#This Row],[Province_Number]],base[],13)</f>
        <v>0</v>
      </c>
      <c r="AB1330" s="7">
        <f>VLOOKUP(Table1[[#This Row],[Province_Number]],base[],14)</f>
        <v>0</v>
      </c>
      <c r="AC1330" s="7">
        <f>VLOOKUP(Table1[[#This Row],[Province_Number]],base[],15)</f>
        <v>0</v>
      </c>
    </row>
    <row r="1331" spans="1:29" ht="16.5" hidden="1" thickTop="1" thickBot="1" x14ac:dyDescent="0.3">
      <c r="A1331">
        <v>1330</v>
      </c>
      <c r="B1331" t="s">
        <v>3201</v>
      </c>
      <c r="C1331" s="5"/>
      <c r="D1331" s="5"/>
      <c r="E1331" s="5"/>
      <c r="F1331" s="5"/>
      <c r="G1331" s="5"/>
      <c r="H1331" s="5"/>
      <c r="I1331" s="5" t="s">
        <v>4200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6"/>
      <c r="T1331" s="7" t="str">
        <f>VLOOKUP(Table1[[#This Row],[Province_Number]],WikiTable[],3)</f>
        <v>Sea</v>
      </c>
      <c r="U1331" s="7"/>
      <c r="V1331" s="4">
        <f>VLOOKUP(Table1[[#This Row],[Province_Number]],WikiTable[],12)</f>
        <v>0</v>
      </c>
      <c r="W1331" s="7">
        <f>VLOOKUP(Table1[[#This Row],[Province_Number]],WikiTable[],11)</f>
        <v>0</v>
      </c>
      <c r="X1331" s="7">
        <f>VLOOKUP(Table1[[#This Row],[Province_Number]],base[],3)</f>
        <v>0</v>
      </c>
      <c r="Y1331" s="7">
        <f>VLOOKUP(Table1[[#This Row],[Province_Number]],base[],11)</f>
        <v>0</v>
      </c>
      <c r="Z1331" s="7">
        <f>VLOOKUP(Table1[[#This Row],[Province_Number]],base[],12)</f>
        <v>0</v>
      </c>
      <c r="AA1331" s="7">
        <f>VLOOKUP(Table1[[#This Row],[Province_Number]],base[],13)</f>
        <v>0</v>
      </c>
      <c r="AB1331" s="7">
        <f>VLOOKUP(Table1[[#This Row],[Province_Number]],base[],14)</f>
        <v>0</v>
      </c>
      <c r="AC1331" s="7">
        <f>VLOOKUP(Table1[[#This Row],[Province_Number]],base[],15)</f>
        <v>0</v>
      </c>
    </row>
    <row r="1332" spans="1:29" ht="16.5" hidden="1" thickTop="1" thickBot="1" x14ac:dyDescent="0.3">
      <c r="A1332">
        <v>1331</v>
      </c>
      <c r="B1332" t="s">
        <v>2159</v>
      </c>
      <c r="C1332" s="5"/>
      <c r="D1332" s="5"/>
      <c r="E1332" s="5"/>
      <c r="F1332" s="5"/>
      <c r="G1332" s="5"/>
      <c r="H1332" s="5"/>
      <c r="I1332" s="5" t="s">
        <v>4200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6"/>
      <c r="T1332" s="7" t="str">
        <f>VLOOKUP(Table1[[#This Row],[Province_Number]],WikiTable[],3)</f>
        <v>Sea</v>
      </c>
      <c r="U1332" s="7"/>
      <c r="V1332" s="4">
        <f>VLOOKUP(Table1[[#This Row],[Province_Number]],WikiTable[],12)</f>
        <v>0</v>
      </c>
      <c r="W1332" s="7">
        <f>VLOOKUP(Table1[[#This Row],[Province_Number]],WikiTable[],11)</f>
        <v>0</v>
      </c>
      <c r="X1332" s="7">
        <f>VLOOKUP(Table1[[#This Row],[Province_Number]],base[],3)</f>
        <v>0</v>
      </c>
      <c r="Y1332" s="7">
        <f>VLOOKUP(Table1[[#This Row],[Province_Number]],base[],11)</f>
        <v>0</v>
      </c>
      <c r="Z1332" s="7">
        <f>VLOOKUP(Table1[[#This Row],[Province_Number]],base[],12)</f>
        <v>0</v>
      </c>
      <c r="AA1332" s="7">
        <f>VLOOKUP(Table1[[#This Row],[Province_Number]],base[],13)</f>
        <v>0</v>
      </c>
      <c r="AB1332" s="7">
        <f>VLOOKUP(Table1[[#This Row],[Province_Number]],base[],14)</f>
        <v>0</v>
      </c>
      <c r="AC1332" s="7">
        <f>VLOOKUP(Table1[[#This Row],[Province_Number]],base[],15)</f>
        <v>0</v>
      </c>
    </row>
    <row r="1333" spans="1:29" ht="16.5" hidden="1" thickTop="1" thickBot="1" x14ac:dyDescent="0.3">
      <c r="A1333">
        <v>1332</v>
      </c>
      <c r="B1333" t="s">
        <v>3202</v>
      </c>
      <c r="C1333" s="5"/>
      <c r="D1333" s="5"/>
      <c r="E1333" s="5"/>
      <c r="F1333" s="5"/>
      <c r="G1333" s="5"/>
      <c r="H1333" s="5"/>
      <c r="I1333" s="5" t="s">
        <v>4200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6"/>
      <c r="T1333" s="7" t="str">
        <f>VLOOKUP(Table1[[#This Row],[Province_Number]],WikiTable[],3)</f>
        <v>Sea</v>
      </c>
      <c r="U1333" s="7"/>
      <c r="V1333" s="4">
        <f>VLOOKUP(Table1[[#This Row],[Province_Number]],WikiTable[],12)</f>
        <v>0</v>
      </c>
      <c r="W1333" s="7">
        <f>VLOOKUP(Table1[[#This Row],[Province_Number]],WikiTable[],11)</f>
        <v>0</v>
      </c>
      <c r="X1333" s="7">
        <f>VLOOKUP(Table1[[#This Row],[Province_Number]],base[],3)</f>
        <v>0</v>
      </c>
      <c r="Y1333" s="7">
        <f>VLOOKUP(Table1[[#This Row],[Province_Number]],base[],11)</f>
        <v>0</v>
      </c>
      <c r="Z1333" s="7">
        <f>VLOOKUP(Table1[[#This Row],[Province_Number]],base[],12)</f>
        <v>0</v>
      </c>
      <c r="AA1333" s="7">
        <f>VLOOKUP(Table1[[#This Row],[Province_Number]],base[],13)</f>
        <v>0</v>
      </c>
      <c r="AB1333" s="7">
        <f>VLOOKUP(Table1[[#This Row],[Province_Number]],base[],14)</f>
        <v>0</v>
      </c>
      <c r="AC1333" s="7">
        <f>VLOOKUP(Table1[[#This Row],[Province_Number]],base[],15)</f>
        <v>0</v>
      </c>
    </row>
    <row r="1334" spans="1:29" ht="16.5" hidden="1" thickTop="1" thickBot="1" x14ac:dyDescent="0.3">
      <c r="A1334">
        <v>1333</v>
      </c>
      <c r="B1334" t="s">
        <v>3203</v>
      </c>
      <c r="C1334" s="5"/>
      <c r="D1334" s="5"/>
      <c r="E1334" s="5"/>
      <c r="F1334" s="5"/>
      <c r="G1334" s="5"/>
      <c r="H1334" s="5"/>
      <c r="I1334" s="5" t="s">
        <v>4200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6"/>
      <c r="T1334" s="7" t="str">
        <f>VLOOKUP(Table1[[#This Row],[Province_Number]],WikiTable[],3)</f>
        <v>Sea</v>
      </c>
      <c r="U1334" s="7"/>
      <c r="V1334" s="4">
        <f>VLOOKUP(Table1[[#This Row],[Province_Number]],WikiTable[],12)</f>
        <v>0</v>
      </c>
      <c r="W1334" s="7">
        <f>VLOOKUP(Table1[[#This Row],[Province_Number]],WikiTable[],11)</f>
        <v>0</v>
      </c>
      <c r="X1334" s="7">
        <f>VLOOKUP(Table1[[#This Row],[Province_Number]],base[],3)</f>
        <v>0</v>
      </c>
      <c r="Y1334" s="7">
        <f>VLOOKUP(Table1[[#This Row],[Province_Number]],base[],11)</f>
        <v>0</v>
      </c>
      <c r="Z1334" s="7">
        <f>VLOOKUP(Table1[[#This Row],[Province_Number]],base[],12)</f>
        <v>0</v>
      </c>
      <c r="AA1334" s="7">
        <f>VLOOKUP(Table1[[#This Row],[Province_Number]],base[],13)</f>
        <v>0</v>
      </c>
      <c r="AB1334" s="7">
        <f>VLOOKUP(Table1[[#This Row],[Province_Number]],base[],14)</f>
        <v>0</v>
      </c>
      <c r="AC1334" s="7">
        <f>VLOOKUP(Table1[[#This Row],[Province_Number]],base[],15)</f>
        <v>0</v>
      </c>
    </row>
    <row r="1335" spans="1:29" ht="16.5" hidden="1" thickTop="1" thickBot="1" x14ac:dyDescent="0.3">
      <c r="A1335">
        <v>1334</v>
      </c>
      <c r="B1335" t="s">
        <v>3204</v>
      </c>
      <c r="C1335" s="5"/>
      <c r="D1335" s="5"/>
      <c r="E1335" s="5"/>
      <c r="F1335" s="5"/>
      <c r="G1335" s="5"/>
      <c r="H1335" s="5"/>
      <c r="I1335" s="5" t="s">
        <v>4201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6"/>
      <c r="T1335" s="7" t="str">
        <f>VLOOKUP(Table1[[#This Row],[Province_Number]],WikiTable[],3)</f>
        <v>Inland sea</v>
      </c>
      <c r="U1335" s="7"/>
      <c r="V1335" s="4">
        <f>VLOOKUP(Table1[[#This Row],[Province_Number]],WikiTable[],12)</f>
        <v>0</v>
      </c>
      <c r="W1335" s="7">
        <f>VLOOKUP(Table1[[#This Row],[Province_Number]],WikiTable[],11)</f>
        <v>0</v>
      </c>
      <c r="X1335" s="7">
        <f>VLOOKUP(Table1[[#This Row],[Province_Number]],base[],3)</f>
        <v>0</v>
      </c>
      <c r="Y1335" s="7">
        <f>VLOOKUP(Table1[[#This Row],[Province_Number]],base[],11)</f>
        <v>0</v>
      </c>
      <c r="Z1335" s="7">
        <f>VLOOKUP(Table1[[#This Row],[Province_Number]],base[],12)</f>
        <v>0</v>
      </c>
      <c r="AA1335" s="7">
        <f>VLOOKUP(Table1[[#This Row],[Province_Number]],base[],13)</f>
        <v>0</v>
      </c>
      <c r="AB1335" s="7">
        <f>VLOOKUP(Table1[[#This Row],[Province_Number]],base[],14)</f>
        <v>0</v>
      </c>
      <c r="AC1335" s="7">
        <f>VLOOKUP(Table1[[#This Row],[Province_Number]],base[],15)</f>
        <v>0</v>
      </c>
    </row>
    <row r="1336" spans="1:29" ht="16.5" hidden="1" thickTop="1" thickBot="1" x14ac:dyDescent="0.3">
      <c r="A1336">
        <v>1335</v>
      </c>
      <c r="B1336" t="s">
        <v>3205</v>
      </c>
      <c r="C1336" s="5"/>
      <c r="D1336" s="5"/>
      <c r="E1336" s="5"/>
      <c r="F1336" s="5"/>
      <c r="G1336" s="5"/>
      <c r="H1336" s="5"/>
      <c r="I1336" s="5" t="s">
        <v>4201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6"/>
      <c r="T1336" s="7" t="str">
        <f>VLOOKUP(Table1[[#This Row],[Province_Number]],WikiTable[],3)</f>
        <v>Inland sea</v>
      </c>
      <c r="U1336" s="7"/>
      <c r="V1336" s="4">
        <f>VLOOKUP(Table1[[#This Row],[Province_Number]],WikiTable[],12)</f>
        <v>0</v>
      </c>
      <c r="W1336" s="7">
        <f>VLOOKUP(Table1[[#This Row],[Province_Number]],WikiTable[],11)</f>
        <v>0</v>
      </c>
      <c r="X1336" s="7">
        <f>VLOOKUP(Table1[[#This Row],[Province_Number]],base[],3)</f>
        <v>0</v>
      </c>
      <c r="Y1336" s="7">
        <f>VLOOKUP(Table1[[#This Row],[Province_Number]],base[],11)</f>
        <v>0</v>
      </c>
      <c r="Z1336" s="7">
        <f>VLOOKUP(Table1[[#This Row],[Province_Number]],base[],12)</f>
        <v>0</v>
      </c>
      <c r="AA1336" s="7">
        <f>VLOOKUP(Table1[[#This Row],[Province_Number]],base[],13)</f>
        <v>0</v>
      </c>
      <c r="AB1336" s="7">
        <f>VLOOKUP(Table1[[#This Row],[Province_Number]],base[],14)</f>
        <v>0</v>
      </c>
      <c r="AC1336" s="7">
        <f>VLOOKUP(Table1[[#This Row],[Province_Number]],base[],15)</f>
        <v>0</v>
      </c>
    </row>
    <row r="1337" spans="1:29" ht="16.5" hidden="1" thickTop="1" thickBot="1" x14ac:dyDescent="0.3">
      <c r="A1337">
        <v>1336</v>
      </c>
      <c r="B1337" t="s">
        <v>3206</v>
      </c>
      <c r="C1337" s="5"/>
      <c r="D1337" s="5"/>
      <c r="E1337" s="5"/>
      <c r="F1337" s="5"/>
      <c r="G1337" s="5"/>
      <c r="H1337" s="5"/>
      <c r="I1337" s="5" t="s">
        <v>4201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6"/>
      <c r="T1337" s="7" t="str">
        <f>VLOOKUP(Table1[[#This Row],[Province_Number]],WikiTable[],3)</f>
        <v>Sea</v>
      </c>
      <c r="U1337" s="7"/>
      <c r="V1337" s="4">
        <f>VLOOKUP(Table1[[#This Row],[Province_Number]],WikiTable[],12)</f>
        <v>0</v>
      </c>
      <c r="W1337" s="7">
        <f>VLOOKUP(Table1[[#This Row],[Province_Number]],WikiTable[],11)</f>
        <v>0</v>
      </c>
      <c r="X1337" s="7">
        <f>VLOOKUP(Table1[[#This Row],[Province_Number]],base[],3)</f>
        <v>0</v>
      </c>
      <c r="Y1337" s="7">
        <f>VLOOKUP(Table1[[#This Row],[Province_Number]],base[],11)</f>
        <v>0</v>
      </c>
      <c r="Z1337" s="7">
        <f>VLOOKUP(Table1[[#This Row],[Province_Number]],base[],12)</f>
        <v>0</v>
      </c>
      <c r="AA1337" s="7">
        <f>VLOOKUP(Table1[[#This Row],[Province_Number]],base[],13)</f>
        <v>0</v>
      </c>
      <c r="AB1337" s="7">
        <f>VLOOKUP(Table1[[#This Row],[Province_Number]],base[],14)</f>
        <v>0</v>
      </c>
      <c r="AC1337" s="7">
        <f>VLOOKUP(Table1[[#This Row],[Province_Number]],base[],15)</f>
        <v>0</v>
      </c>
    </row>
    <row r="1338" spans="1:29" ht="16.5" hidden="1" thickTop="1" thickBot="1" x14ac:dyDescent="0.3">
      <c r="A1338">
        <v>1337</v>
      </c>
      <c r="B1338" t="s">
        <v>3207</v>
      </c>
      <c r="C1338" s="5"/>
      <c r="D1338" s="5"/>
      <c r="E1338" s="5"/>
      <c r="F1338" s="5"/>
      <c r="G1338" s="5"/>
      <c r="H1338" s="5"/>
      <c r="I1338" s="5" t="s">
        <v>4201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6"/>
      <c r="T1338" s="7" t="str">
        <f>VLOOKUP(Table1[[#This Row],[Province_Number]],WikiTable[],3)</f>
        <v>Sea</v>
      </c>
      <c r="U1338" s="7"/>
      <c r="V1338" s="4">
        <f>VLOOKUP(Table1[[#This Row],[Province_Number]],WikiTable[],12)</f>
        <v>0</v>
      </c>
      <c r="W1338" s="7">
        <f>VLOOKUP(Table1[[#This Row],[Province_Number]],WikiTable[],11)</f>
        <v>0</v>
      </c>
      <c r="X1338" s="7">
        <f>VLOOKUP(Table1[[#This Row],[Province_Number]],base[],3)</f>
        <v>0</v>
      </c>
      <c r="Y1338" s="7">
        <f>VLOOKUP(Table1[[#This Row],[Province_Number]],base[],11)</f>
        <v>0</v>
      </c>
      <c r="Z1338" s="7">
        <f>VLOOKUP(Table1[[#This Row],[Province_Number]],base[],12)</f>
        <v>0</v>
      </c>
      <c r="AA1338" s="7">
        <f>VLOOKUP(Table1[[#This Row],[Province_Number]],base[],13)</f>
        <v>0</v>
      </c>
      <c r="AB1338" s="7">
        <f>VLOOKUP(Table1[[#This Row],[Province_Number]],base[],14)</f>
        <v>0</v>
      </c>
      <c r="AC1338" s="7">
        <f>VLOOKUP(Table1[[#This Row],[Province_Number]],base[],15)</f>
        <v>0</v>
      </c>
    </row>
    <row r="1339" spans="1:29" ht="16.5" hidden="1" thickTop="1" thickBot="1" x14ac:dyDescent="0.3">
      <c r="A1339">
        <v>1338</v>
      </c>
      <c r="B1339" t="s">
        <v>3208</v>
      </c>
      <c r="C1339" s="5"/>
      <c r="D1339" s="5"/>
      <c r="E1339" s="5"/>
      <c r="F1339" s="5"/>
      <c r="G1339" s="5"/>
      <c r="H1339" s="5"/>
      <c r="I1339" s="5" t="s">
        <v>4201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6"/>
      <c r="T1339" s="7" t="str">
        <f>VLOOKUP(Table1[[#This Row],[Province_Number]],WikiTable[],3)</f>
        <v>Sea</v>
      </c>
      <c r="U1339" s="7"/>
      <c r="V1339" s="4">
        <f>VLOOKUP(Table1[[#This Row],[Province_Number]],WikiTable[],12)</f>
        <v>0</v>
      </c>
      <c r="W1339" s="7">
        <f>VLOOKUP(Table1[[#This Row],[Province_Number]],WikiTable[],11)</f>
        <v>0</v>
      </c>
      <c r="X1339" s="7">
        <f>VLOOKUP(Table1[[#This Row],[Province_Number]],base[],3)</f>
        <v>0</v>
      </c>
      <c r="Y1339" s="7">
        <f>VLOOKUP(Table1[[#This Row],[Province_Number]],base[],11)</f>
        <v>0</v>
      </c>
      <c r="Z1339" s="7">
        <f>VLOOKUP(Table1[[#This Row],[Province_Number]],base[],12)</f>
        <v>0</v>
      </c>
      <c r="AA1339" s="7">
        <f>VLOOKUP(Table1[[#This Row],[Province_Number]],base[],13)</f>
        <v>0</v>
      </c>
      <c r="AB1339" s="7">
        <f>VLOOKUP(Table1[[#This Row],[Province_Number]],base[],14)</f>
        <v>0</v>
      </c>
      <c r="AC1339" s="7">
        <f>VLOOKUP(Table1[[#This Row],[Province_Number]],base[],15)</f>
        <v>0</v>
      </c>
    </row>
    <row r="1340" spans="1:29" ht="16.5" hidden="1" thickTop="1" thickBot="1" x14ac:dyDescent="0.3">
      <c r="A1340">
        <v>1339</v>
      </c>
      <c r="B1340" t="s">
        <v>3209</v>
      </c>
      <c r="C1340" s="5"/>
      <c r="D1340" s="5"/>
      <c r="E1340" s="5"/>
      <c r="F1340" s="5"/>
      <c r="G1340" s="5"/>
      <c r="H1340" s="5"/>
      <c r="I1340" s="5" t="s">
        <v>4201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6"/>
      <c r="T1340" s="7" t="str">
        <f>VLOOKUP(Table1[[#This Row],[Province_Number]],WikiTable[],3)</f>
        <v>Sea</v>
      </c>
      <c r="U1340" s="7"/>
      <c r="V1340" s="4">
        <f>VLOOKUP(Table1[[#This Row],[Province_Number]],WikiTable[],12)</f>
        <v>0</v>
      </c>
      <c r="W1340" s="7">
        <f>VLOOKUP(Table1[[#This Row],[Province_Number]],WikiTable[],11)</f>
        <v>0</v>
      </c>
      <c r="X1340" s="7">
        <f>VLOOKUP(Table1[[#This Row],[Province_Number]],base[],3)</f>
        <v>0</v>
      </c>
      <c r="Y1340" s="7">
        <f>VLOOKUP(Table1[[#This Row],[Province_Number]],base[],11)</f>
        <v>0</v>
      </c>
      <c r="Z1340" s="7">
        <f>VLOOKUP(Table1[[#This Row],[Province_Number]],base[],12)</f>
        <v>0</v>
      </c>
      <c r="AA1340" s="7">
        <f>VLOOKUP(Table1[[#This Row],[Province_Number]],base[],13)</f>
        <v>0</v>
      </c>
      <c r="AB1340" s="7">
        <f>VLOOKUP(Table1[[#This Row],[Province_Number]],base[],14)</f>
        <v>0</v>
      </c>
      <c r="AC1340" s="7">
        <f>VLOOKUP(Table1[[#This Row],[Province_Number]],base[],15)</f>
        <v>0</v>
      </c>
    </row>
    <row r="1341" spans="1:29" ht="16.5" hidden="1" thickTop="1" thickBot="1" x14ac:dyDescent="0.3">
      <c r="A1341">
        <v>1340</v>
      </c>
      <c r="B1341" t="s">
        <v>3210</v>
      </c>
      <c r="C1341" s="5"/>
      <c r="D1341" s="5"/>
      <c r="E1341" s="5"/>
      <c r="F1341" s="5"/>
      <c r="G1341" s="5"/>
      <c r="H1341" s="5"/>
      <c r="I1341" s="5" t="s">
        <v>4201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6"/>
      <c r="T1341" s="7" t="str">
        <f>VLOOKUP(Table1[[#This Row],[Province_Number]],WikiTable[],3)</f>
        <v>Sea</v>
      </c>
      <c r="U1341" s="7"/>
      <c r="V1341" s="4">
        <f>VLOOKUP(Table1[[#This Row],[Province_Number]],WikiTable[],12)</f>
        <v>0</v>
      </c>
      <c r="W1341" s="7">
        <f>VLOOKUP(Table1[[#This Row],[Province_Number]],WikiTable[],11)</f>
        <v>0</v>
      </c>
      <c r="X1341" s="7">
        <f>VLOOKUP(Table1[[#This Row],[Province_Number]],base[],3)</f>
        <v>0</v>
      </c>
      <c r="Y1341" s="7">
        <f>VLOOKUP(Table1[[#This Row],[Province_Number]],base[],11)</f>
        <v>0</v>
      </c>
      <c r="Z1341" s="7">
        <f>VLOOKUP(Table1[[#This Row],[Province_Number]],base[],12)</f>
        <v>0</v>
      </c>
      <c r="AA1341" s="7">
        <f>VLOOKUP(Table1[[#This Row],[Province_Number]],base[],13)</f>
        <v>0</v>
      </c>
      <c r="AB1341" s="7">
        <f>VLOOKUP(Table1[[#This Row],[Province_Number]],base[],14)</f>
        <v>0</v>
      </c>
      <c r="AC1341" s="7">
        <f>VLOOKUP(Table1[[#This Row],[Province_Number]],base[],15)</f>
        <v>0</v>
      </c>
    </row>
    <row r="1342" spans="1:29" ht="16.5" hidden="1" thickTop="1" thickBot="1" x14ac:dyDescent="0.3">
      <c r="A1342">
        <v>1341</v>
      </c>
      <c r="B1342" t="s">
        <v>3211</v>
      </c>
      <c r="C1342" s="5"/>
      <c r="D1342" s="5"/>
      <c r="E1342" s="5"/>
      <c r="F1342" s="5"/>
      <c r="G1342" s="5"/>
      <c r="H1342" s="5"/>
      <c r="I1342" s="5" t="s">
        <v>4201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6"/>
      <c r="T1342" s="7" t="str">
        <f>VLOOKUP(Table1[[#This Row],[Province_Number]],WikiTable[],3)</f>
        <v>Sea</v>
      </c>
      <c r="U1342" s="7"/>
      <c r="V1342" s="4">
        <f>VLOOKUP(Table1[[#This Row],[Province_Number]],WikiTable[],12)</f>
        <v>0</v>
      </c>
      <c r="W1342" s="7">
        <f>VLOOKUP(Table1[[#This Row],[Province_Number]],WikiTable[],11)</f>
        <v>0</v>
      </c>
      <c r="X1342" s="7">
        <f>VLOOKUP(Table1[[#This Row],[Province_Number]],base[],3)</f>
        <v>0</v>
      </c>
      <c r="Y1342" s="7">
        <f>VLOOKUP(Table1[[#This Row],[Province_Number]],base[],11)</f>
        <v>0</v>
      </c>
      <c r="Z1342" s="7">
        <f>VLOOKUP(Table1[[#This Row],[Province_Number]],base[],12)</f>
        <v>0</v>
      </c>
      <c r="AA1342" s="7">
        <f>VLOOKUP(Table1[[#This Row],[Province_Number]],base[],13)</f>
        <v>0</v>
      </c>
      <c r="AB1342" s="7">
        <f>VLOOKUP(Table1[[#This Row],[Province_Number]],base[],14)</f>
        <v>0</v>
      </c>
      <c r="AC1342" s="7">
        <f>VLOOKUP(Table1[[#This Row],[Province_Number]],base[],15)</f>
        <v>0</v>
      </c>
    </row>
    <row r="1343" spans="1:29" ht="16.5" hidden="1" thickTop="1" thickBot="1" x14ac:dyDescent="0.3">
      <c r="A1343">
        <v>1342</v>
      </c>
      <c r="B1343" t="s">
        <v>3212</v>
      </c>
      <c r="C1343" s="5"/>
      <c r="D1343" s="5"/>
      <c r="E1343" s="5"/>
      <c r="F1343" s="5"/>
      <c r="G1343" s="5"/>
      <c r="H1343" s="5"/>
      <c r="I1343" s="5" t="s">
        <v>4201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6"/>
      <c r="T1343" s="7" t="str">
        <f>VLOOKUP(Table1[[#This Row],[Province_Number]],WikiTable[],3)</f>
        <v>Sea</v>
      </c>
      <c r="U1343" s="7"/>
      <c r="V1343" s="4">
        <f>VLOOKUP(Table1[[#This Row],[Province_Number]],WikiTable[],12)</f>
        <v>0</v>
      </c>
      <c r="W1343" s="7">
        <f>VLOOKUP(Table1[[#This Row],[Province_Number]],WikiTable[],11)</f>
        <v>0</v>
      </c>
      <c r="X1343" s="7">
        <f>VLOOKUP(Table1[[#This Row],[Province_Number]],base[],3)</f>
        <v>0</v>
      </c>
      <c r="Y1343" s="7">
        <f>VLOOKUP(Table1[[#This Row],[Province_Number]],base[],11)</f>
        <v>0</v>
      </c>
      <c r="Z1343" s="7">
        <f>VLOOKUP(Table1[[#This Row],[Province_Number]],base[],12)</f>
        <v>0</v>
      </c>
      <c r="AA1343" s="7">
        <f>VLOOKUP(Table1[[#This Row],[Province_Number]],base[],13)</f>
        <v>0</v>
      </c>
      <c r="AB1343" s="7">
        <f>VLOOKUP(Table1[[#This Row],[Province_Number]],base[],14)</f>
        <v>0</v>
      </c>
      <c r="AC1343" s="7">
        <f>VLOOKUP(Table1[[#This Row],[Province_Number]],base[],15)</f>
        <v>0</v>
      </c>
    </row>
    <row r="1344" spans="1:29" ht="16.5" hidden="1" thickTop="1" thickBot="1" x14ac:dyDescent="0.3">
      <c r="A1344">
        <v>1343</v>
      </c>
      <c r="B1344" t="s">
        <v>3213</v>
      </c>
      <c r="C1344" s="5"/>
      <c r="D1344" s="5"/>
      <c r="E1344" s="5"/>
      <c r="F1344" s="5"/>
      <c r="G1344" s="5"/>
      <c r="H1344" s="5"/>
      <c r="I1344" s="5" t="s">
        <v>4202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6"/>
      <c r="T1344" s="7" t="str">
        <f>VLOOKUP(Table1[[#This Row],[Province_Number]],WikiTable[],3)</f>
        <v>Sea</v>
      </c>
      <c r="U1344" s="7"/>
      <c r="V1344" s="4">
        <f>VLOOKUP(Table1[[#This Row],[Province_Number]],WikiTable[],12)</f>
        <v>0</v>
      </c>
      <c r="W1344" s="7">
        <f>VLOOKUP(Table1[[#This Row],[Province_Number]],WikiTable[],11)</f>
        <v>0</v>
      </c>
      <c r="X1344" s="7">
        <f>VLOOKUP(Table1[[#This Row],[Province_Number]],base[],3)</f>
        <v>0</v>
      </c>
      <c r="Y1344" s="7">
        <f>VLOOKUP(Table1[[#This Row],[Province_Number]],base[],11)</f>
        <v>0</v>
      </c>
      <c r="Z1344" s="7">
        <f>VLOOKUP(Table1[[#This Row],[Province_Number]],base[],12)</f>
        <v>0</v>
      </c>
      <c r="AA1344" s="7">
        <f>VLOOKUP(Table1[[#This Row],[Province_Number]],base[],13)</f>
        <v>0</v>
      </c>
      <c r="AB1344" s="7">
        <f>VLOOKUP(Table1[[#This Row],[Province_Number]],base[],14)</f>
        <v>0</v>
      </c>
      <c r="AC1344" s="7">
        <f>VLOOKUP(Table1[[#This Row],[Province_Number]],base[],15)</f>
        <v>0</v>
      </c>
    </row>
    <row r="1345" spans="1:29" ht="16.5" hidden="1" thickTop="1" thickBot="1" x14ac:dyDescent="0.3">
      <c r="A1345">
        <v>1344</v>
      </c>
      <c r="B1345" t="s">
        <v>3214</v>
      </c>
      <c r="C1345" s="5"/>
      <c r="D1345" s="5"/>
      <c r="E1345" s="5"/>
      <c r="F1345" s="5"/>
      <c r="G1345" s="5"/>
      <c r="H1345" s="5"/>
      <c r="I1345" s="5" t="s">
        <v>4202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6"/>
      <c r="T1345" s="7" t="str">
        <f>VLOOKUP(Table1[[#This Row],[Province_Number]],WikiTable[],3)</f>
        <v>Sea</v>
      </c>
      <c r="U1345" s="7"/>
      <c r="V1345" s="4">
        <f>VLOOKUP(Table1[[#This Row],[Province_Number]],WikiTable[],12)</f>
        <v>0</v>
      </c>
      <c r="W1345" s="7">
        <f>VLOOKUP(Table1[[#This Row],[Province_Number]],WikiTable[],11)</f>
        <v>0</v>
      </c>
      <c r="X1345" s="7">
        <f>VLOOKUP(Table1[[#This Row],[Province_Number]],base[],3)</f>
        <v>0</v>
      </c>
      <c r="Y1345" s="7">
        <f>VLOOKUP(Table1[[#This Row],[Province_Number]],base[],11)</f>
        <v>0</v>
      </c>
      <c r="Z1345" s="7">
        <f>VLOOKUP(Table1[[#This Row],[Province_Number]],base[],12)</f>
        <v>0</v>
      </c>
      <c r="AA1345" s="7">
        <f>VLOOKUP(Table1[[#This Row],[Province_Number]],base[],13)</f>
        <v>0</v>
      </c>
      <c r="AB1345" s="7">
        <f>VLOOKUP(Table1[[#This Row],[Province_Number]],base[],14)</f>
        <v>0</v>
      </c>
      <c r="AC1345" s="7">
        <f>VLOOKUP(Table1[[#This Row],[Province_Number]],base[],15)</f>
        <v>0</v>
      </c>
    </row>
    <row r="1346" spans="1:29" ht="16.5" hidden="1" thickTop="1" thickBot="1" x14ac:dyDescent="0.3">
      <c r="A1346">
        <v>1345</v>
      </c>
      <c r="B1346" t="s">
        <v>3215</v>
      </c>
      <c r="C1346" s="5"/>
      <c r="D1346" s="5"/>
      <c r="E1346" s="5"/>
      <c r="F1346" s="5"/>
      <c r="G1346" s="5"/>
      <c r="H1346" s="5"/>
      <c r="I1346" s="5" t="s">
        <v>4203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6"/>
      <c r="T1346" s="7" t="str">
        <f>VLOOKUP(Table1[[#This Row],[Province_Number]],WikiTable[],3)</f>
        <v>Sea</v>
      </c>
      <c r="U1346" s="7"/>
      <c r="V1346" s="4">
        <f>VLOOKUP(Table1[[#This Row],[Province_Number]],WikiTable[],12)</f>
        <v>0</v>
      </c>
      <c r="W1346" s="7">
        <f>VLOOKUP(Table1[[#This Row],[Province_Number]],WikiTable[],11)</f>
        <v>0</v>
      </c>
      <c r="X1346" s="7">
        <f>VLOOKUP(Table1[[#This Row],[Province_Number]],base[],3)</f>
        <v>0</v>
      </c>
      <c r="Y1346" s="7">
        <f>VLOOKUP(Table1[[#This Row],[Province_Number]],base[],11)</f>
        <v>0</v>
      </c>
      <c r="Z1346" s="7">
        <f>VLOOKUP(Table1[[#This Row],[Province_Number]],base[],12)</f>
        <v>0</v>
      </c>
      <c r="AA1346" s="7">
        <f>VLOOKUP(Table1[[#This Row],[Province_Number]],base[],13)</f>
        <v>0</v>
      </c>
      <c r="AB1346" s="7">
        <f>VLOOKUP(Table1[[#This Row],[Province_Number]],base[],14)</f>
        <v>0</v>
      </c>
      <c r="AC1346" s="7">
        <f>VLOOKUP(Table1[[#This Row],[Province_Number]],base[],15)</f>
        <v>0</v>
      </c>
    </row>
    <row r="1347" spans="1:29" ht="16.5" hidden="1" thickTop="1" thickBot="1" x14ac:dyDescent="0.3">
      <c r="A1347">
        <v>1346</v>
      </c>
      <c r="B1347" t="s">
        <v>3216</v>
      </c>
      <c r="C1347" s="5"/>
      <c r="D1347" s="5"/>
      <c r="E1347" s="5"/>
      <c r="F1347" s="5"/>
      <c r="G1347" s="5"/>
      <c r="H1347" s="5"/>
      <c r="I1347" s="5" t="s">
        <v>4203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6"/>
      <c r="T1347" s="7" t="str">
        <f>VLOOKUP(Table1[[#This Row],[Province_Number]],WikiTable[],3)</f>
        <v>Sea</v>
      </c>
      <c r="U1347" s="7"/>
      <c r="V1347" s="4">
        <f>VLOOKUP(Table1[[#This Row],[Province_Number]],WikiTable[],12)</f>
        <v>0</v>
      </c>
      <c r="W1347" s="7">
        <f>VLOOKUP(Table1[[#This Row],[Province_Number]],WikiTable[],11)</f>
        <v>0</v>
      </c>
      <c r="X1347" s="7">
        <f>VLOOKUP(Table1[[#This Row],[Province_Number]],base[],3)</f>
        <v>0</v>
      </c>
      <c r="Y1347" s="7">
        <f>VLOOKUP(Table1[[#This Row],[Province_Number]],base[],11)</f>
        <v>0</v>
      </c>
      <c r="Z1347" s="7">
        <f>VLOOKUP(Table1[[#This Row],[Province_Number]],base[],12)</f>
        <v>0</v>
      </c>
      <c r="AA1347" s="7">
        <f>VLOOKUP(Table1[[#This Row],[Province_Number]],base[],13)</f>
        <v>0</v>
      </c>
      <c r="AB1347" s="7">
        <f>VLOOKUP(Table1[[#This Row],[Province_Number]],base[],14)</f>
        <v>0</v>
      </c>
      <c r="AC1347" s="7">
        <f>VLOOKUP(Table1[[#This Row],[Province_Number]],base[],15)</f>
        <v>0</v>
      </c>
    </row>
    <row r="1348" spans="1:29" ht="16.5" hidden="1" thickTop="1" thickBot="1" x14ac:dyDescent="0.3">
      <c r="A1348">
        <v>1347</v>
      </c>
      <c r="B1348" t="s">
        <v>3217</v>
      </c>
      <c r="C1348" s="5"/>
      <c r="D1348" s="5"/>
      <c r="E1348" s="5"/>
      <c r="F1348" s="5"/>
      <c r="G1348" s="5"/>
      <c r="H1348" s="5"/>
      <c r="I1348" s="5" t="s">
        <v>4203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6"/>
      <c r="T1348" s="7" t="str">
        <f>VLOOKUP(Table1[[#This Row],[Province_Number]],WikiTable[],3)</f>
        <v>Sea</v>
      </c>
      <c r="U1348" s="7"/>
      <c r="V1348" s="4">
        <f>VLOOKUP(Table1[[#This Row],[Province_Number]],WikiTable[],12)</f>
        <v>0</v>
      </c>
      <c r="W1348" s="7">
        <f>VLOOKUP(Table1[[#This Row],[Province_Number]],WikiTable[],11)</f>
        <v>0</v>
      </c>
      <c r="X1348" s="7">
        <f>VLOOKUP(Table1[[#This Row],[Province_Number]],base[],3)</f>
        <v>0</v>
      </c>
      <c r="Y1348" s="7">
        <f>VLOOKUP(Table1[[#This Row],[Province_Number]],base[],11)</f>
        <v>0</v>
      </c>
      <c r="Z1348" s="7">
        <f>VLOOKUP(Table1[[#This Row],[Province_Number]],base[],12)</f>
        <v>0</v>
      </c>
      <c r="AA1348" s="7">
        <f>VLOOKUP(Table1[[#This Row],[Province_Number]],base[],13)</f>
        <v>0</v>
      </c>
      <c r="AB1348" s="7">
        <f>VLOOKUP(Table1[[#This Row],[Province_Number]],base[],14)</f>
        <v>0</v>
      </c>
      <c r="AC1348" s="7">
        <f>VLOOKUP(Table1[[#This Row],[Province_Number]],base[],15)</f>
        <v>0</v>
      </c>
    </row>
    <row r="1349" spans="1:29" ht="16.5" hidden="1" thickTop="1" thickBot="1" x14ac:dyDescent="0.3">
      <c r="A1349">
        <v>1348</v>
      </c>
      <c r="B1349" t="s">
        <v>3218</v>
      </c>
      <c r="C1349" s="5"/>
      <c r="D1349" s="5"/>
      <c r="E1349" s="5"/>
      <c r="F1349" s="5"/>
      <c r="G1349" s="5"/>
      <c r="H1349" s="5"/>
      <c r="I1349" s="5" t="s">
        <v>4203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6"/>
      <c r="T1349" s="7" t="str">
        <f>VLOOKUP(Table1[[#This Row],[Province_Number]],WikiTable[],3)</f>
        <v>Sea</v>
      </c>
      <c r="U1349" s="7"/>
      <c r="V1349" s="4">
        <f>VLOOKUP(Table1[[#This Row],[Province_Number]],WikiTable[],12)</f>
        <v>0</v>
      </c>
      <c r="W1349" s="7">
        <f>VLOOKUP(Table1[[#This Row],[Province_Number]],WikiTable[],11)</f>
        <v>0</v>
      </c>
      <c r="X1349" s="7">
        <f>VLOOKUP(Table1[[#This Row],[Province_Number]],base[],3)</f>
        <v>0</v>
      </c>
      <c r="Y1349" s="7">
        <f>VLOOKUP(Table1[[#This Row],[Province_Number]],base[],11)</f>
        <v>0</v>
      </c>
      <c r="Z1349" s="7">
        <f>VLOOKUP(Table1[[#This Row],[Province_Number]],base[],12)</f>
        <v>0</v>
      </c>
      <c r="AA1349" s="7">
        <f>VLOOKUP(Table1[[#This Row],[Province_Number]],base[],13)</f>
        <v>0</v>
      </c>
      <c r="AB1349" s="7">
        <f>VLOOKUP(Table1[[#This Row],[Province_Number]],base[],14)</f>
        <v>0</v>
      </c>
      <c r="AC1349" s="7">
        <f>VLOOKUP(Table1[[#This Row],[Province_Number]],base[],15)</f>
        <v>0</v>
      </c>
    </row>
    <row r="1350" spans="1:29" ht="16.5" hidden="1" thickTop="1" thickBot="1" x14ac:dyDescent="0.3">
      <c r="A1350">
        <v>1349</v>
      </c>
      <c r="B1350" t="s">
        <v>3219</v>
      </c>
      <c r="C1350" s="5"/>
      <c r="D1350" s="5"/>
      <c r="E1350" s="5"/>
      <c r="F1350" s="5"/>
      <c r="G1350" s="5"/>
      <c r="H1350" s="5"/>
      <c r="I1350" s="5" t="s">
        <v>4203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6"/>
      <c r="T1350" s="7" t="str">
        <f>VLOOKUP(Table1[[#This Row],[Province_Number]],WikiTable[],3)</f>
        <v>Sea</v>
      </c>
      <c r="U1350" s="7"/>
      <c r="V1350" s="4">
        <f>VLOOKUP(Table1[[#This Row],[Province_Number]],WikiTable[],12)</f>
        <v>0</v>
      </c>
      <c r="W1350" s="7">
        <f>VLOOKUP(Table1[[#This Row],[Province_Number]],WikiTable[],11)</f>
        <v>0</v>
      </c>
      <c r="X1350" s="7">
        <f>VLOOKUP(Table1[[#This Row],[Province_Number]],base[],3)</f>
        <v>0</v>
      </c>
      <c r="Y1350" s="7">
        <f>VLOOKUP(Table1[[#This Row],[Province_Number]],base[],11)</f>
        <v>0</v>
      </c>
      <c r="Z1350" s="7">
        <f>VLOOKUP(Table1[[#This Row],[Province_Number]],base[],12)</f>
        <v>0</v>
      </c>
      <c r="AA1350" s="7">
        <f>VLOOKUP(Table1[[#This Row],[Province_Number]],base[],13)</f>
        <v>0</v>
      </c>
      <c r="AB1350" s="7">
        <f>VLOOKUP(Table1[[#This Row],[Province_Number]],base[],14)</f>
        <v>0</v>
      </c>
      <c r="AC1350" s="7">
        <f>VLOOKUP(Table1[[#This Row],[Province_Number]],base[],15)</f>
        <v>0</v>
      </c>
    </row>
    <row r="1351" spans="1:29" ht="16.5" hidden="1" thickTop="1" thickBot="1" x14ac:dyDescent="0.3">
      <c r="A1351">
        <v>1350</v>
      </c>
      <c r="B1351" t="s">
        <v>3220</v>
      </c>
      <c r="C1351" s="5"/>
      <c r="D1351" s="5"/>
      <c r="E1351" s="5"/>
      <c r="F1351" s="5"/>
      <c r="G1351" s="5"/>
      <c r="H1351" s="5"/>
      <c r="I1351" s="5" t="s">
        <v>4203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6"/>
      <c r="T1351" s="7" t="str">
        <f>VLOOKUP(Table1[[#This Row],[Province_Number]],WikiTable[],3)</f>
        <v>Sea</v>
      </c>
      <c r="U1351" s="7"/>
      <c r="V1351" s="4">
        <f>VLOOKUP(Table1[[#This Row],[Province_Number]],WikiTable[],12)</f>
        <v>0</v>
      </c>
      <c r="W1351" s="7">
        <f>VLOOKUP(Table1[[#This Row],[Province_Number]],WikiTable[],11)</f>
        <v>0</v>
      </c>
      <c r="X1351" s="7">
        <f>VLOOKUP(Table1[[#This Row],[Province_Number]],base[],3)</f>
        <v>0</v>
      </c>
      <c r="Y1351" s="7">
        <f>VLOOKUP(Table1[[#This Row],[Province_Number]],base[],11)</f>
        <v>0</v>
      </c>
      <c r="Z1351" s="7">
        <f>VLOOKUP(Table1[[#This Row],[Province_Number]],base[],12)</f>
        <v>0</v>
      </c>
      <c r="AA1351" s="7">
        <f>VLOOKUP(Table1[[#This Row],[Province_Number]],base[],13)</f>
        <v>0</v>
      </c>
      <c r="AB1351" s="7">
        <f>VLOOKUP(Table1[[#This Row],[Province_Number]],base[],14)</f>
        <v>0</v>
      </c>
      <c r="AC1351" s="7">
        <f>VLOOKUP(Table1[[#This Row],[Province_Number]],base[],15)</f>
        <v>0</v>
      </c>
    </row>
    <row r="1352" spans="1:29" ht="16.5" hidden="1" thickTop="1" thickBot="1" x14ac:dyDescent="0.3">
      <c r="A1352">
        <v>1351</v>
      </c>
      <c r="B1352" t="s">
        <v>3221</v>
      </c>
      <c r="C1352" s="5"/>
      <c r="D1352" s="5"/>
      <c r="E1352" s="5"/>
      <c r="F1352" s="5"/>
      <c r="G1352" s="5"/>
      <c r="H1352" s="5"/>
      <c r="I1352" s="5" t="s">
        <v>4204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6"/>
      <c r="T1352" s="7" t="str">
        <f>VLOOKUP(Table1[[#This Row],[Province_Number]],WikiTable[],3)</f>
        <v>Sea</v>
      </c>
      <c r="U1352" s="7"/>
      <c r="V1352" s="4">
        <f>VLOOKUP(Table1[[#This Row],[Province_Number]],WikiTable[],12)</f>
        <v>0</v>
      </c>
      <c r="W1352" s="7">
        <f>VLOOKUP(Table1[[#This Row],[Province_Number]],WikiTable[],11)</f>
        <v>0</v>
      </c>
      <c r="X1352" s="7">
        <f>VLOOKUP(Table1[[#This Row],[Province_Number]],base[],3)</f>
        <v>0</v>
      </c>
      <c r="Y1352" s="7">
        <f>VLOOKUP(Table1[[#This Row],[Province_Number]],base[],11)</f>
        <v>0</v>
      </c>
      <c r="Z1352" s="7">
        <f>VLOOKUP(Table1[[#This Row],[Province_Number]],base[],12)</f>
        <v>0</v>
      </c>
      <c r="AA1352" s="7">
        <f>VLOOKUP(Table1[[#This Row],[Province_Number]],base[],13)</f>
        <v>0</v>
      </c>
      <c r="AB1352" s="7">
        <f>VLOOKUP(Table1[[#This Row],[Province_Number]],base[],14)</f>
        <v>0</v>
      </c>
      <c r="AC1352" s="7">
        <f>VLOOKUP(Table1[[#This Row],[Province_Number]],base[],15)</f>
        <v>0</v>
      </c>
    </row>
    <row r="1353" spans="1:29" ht="16.5" hidden="1" thickTop="1" thickBot="1" x14ac:dyDescent="0.3">
      <c r="A1353">
        <v>1352</v>
      </c>
      <c r="B1353" t="s">
        <v>3222</v>
      </c>
      <c r="C1353" s="5"/>
      <c r="D1353" s="5"/>
      <c r="E1353" s="5"/>
      <c r="F1353" s="5"/>
      <c r="G1353" s="5"/>
      <c r="H1353" s="5"/>
      <c r="I1353" s="5" t="s">
        <v>4204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6"/>
      <c r="T1353" s="7" t="str">
        <f>VLOOKUP(Table1[[#This Row],[Province_Number]],WikiTable[],3)</f>
        <v>Sea</v>
      </c>
      <c r="U1353" s="7"/>
      <c r="V1353" s="4">
        <f>VLOOKUP(Table1[[#This Row],[Province_Number]],WikiTable[],12)</f>
        <v>0</v>
      </c>
      <c r="W1353" s="7">
        <f>VLOOKUP(Table1[[#This Row],[Province_Number]],WikiTable[],11)</f>
        <v>0</v>
      </c>
      <c r="X1353" s="7">
        <f>VLOOKUP(Table1[[#This Row],[Province_Number]],base[],3)</f>
        <v>0</v>
      </c>
      <c r="Y1353" s="7">
        <f>VLOOKUP(Table1[[#This Row],[Province_Number]],base[],11)</f>
        <v>0</v>
      </c>
      <c r="Z1353" s="7">
        <f>VLOOKUP(Table1[[#This Row],[Province_Number]],base[],12)</f>
        <v>0</v>
      </c>
      <c r="AA1353" s="7">
        <f>VLOOKUP(Table1[[#This Row],[Province_Number]],base[],13)</f>
        <v>0</v>
      </c>
      <c r="AB1353" s="7">
        <f>VLOOKUP(Table1[[#This Row],[Province_Number]],base[],14)</f>
        <v>0</v>
      </c>
      <c r="AC1353" s="7">
        <f>VLOOKUP(Table1[[#This Row],[Province_Number]],base[],15)</f>
        <v>0</v>
      </c>
    </row>
    <row r="1354" spans="1:29" ht="16.5" hidden="1" thickTop="1" thickBot="1" x14ac:dyDescent="0.3">
      <c r="A1354">
        <v>1353</v>
      </c>
      <c r="B1354" t="s">
        <v>3223</v>
      </c>
      <c r="C1354" s="5"/>
      <c r="D1354" s="5"/>
      <c r="E1354" s="5"/>
      <c r="F1354" s="5"/>
      <c r="G1354" s="5"/>
      <c r="H1354" s="5"/>
      <c r="I1354" s="5" t="s">
        <v>4204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6"/>
      <c r="T1354" s="7" t="str">
        <f>VLOOKUP(Table1[[#This Row],[Province_Number]],WikiTable[],3)</f>
        <v>Sea</v>
      </c>
      <c r="U1354" s="7"/>
      <c r="V1354" s="4">
        <f>VLOOKUP(Table1[[#This Row],[Province_Number]],WikiTable[],12)</f>
        <v>0</v>
      </c>
      <c r="W1354" s="7">
        <f>VLOOKUP(Table1[[#This Row],[Province_Number]],WikiTable[],11)</f>
        <v>0</v>
      </c>
      <c r="X1354" s="7">
        <f>VLOOKUP(Table1[[#This Row],[Province_Number]],base[],3)</f>
        <v>0</v>
      </c>
      <c r="Y1354" s="7">
        <f>VLOOKUP(Table1[[#This Row],[Province_Number]],base[],11)</f>
        <v>0</v>
      </c>
      <c r="Z1354" s="7">
        <f>VLOOKUP(Table1[[#This Row],[Province_Number]],base[],12)</f>
        <v>0</v>
      </c>
      <c r="AA1354" s="7">
        <f>VLOOKUP(Table1[[#This Row],[Province_Number]],base[],13)</f>
        <v>0</v>
      </c>
      <c r="AB1354" s="7">
        <f>VLOOKUP(Table1[[#This Row],[Province_Number]],base[],14)</f>
        <v>0</v>
      </c>
      <c r="AC1354" s="7">
        <f>VLOOKUP(Table1[[#This Row],[Province_Number]],base[],15)</f>
        <v>0</v>
      </c>
    </row>
    <row r="1355" spans="1:29" ht="16.5" hidden="1" thickTop="1" thickBot="1" x14ac:dyDescent="0.3">
      <c r="A1355">
        <v>1354</v>
      </c>
      <c r="B1355" t="s">
        <v>3224</v>
      </c>
      <c r="C1355" s="5"/>
      <c r="D1355" s="5"/>
      <c r="E1355" s="5"/>
      <c r="F1355" s="5"/>
      <c r="G1355" s="5"/>
      <c r="H1355" s="5"/>
      <c r="I1355" s="5" t="s">
        <v>4204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6"/>
      <c r="T1355" s="7" t="str">
        <f>VLOOKUP(Table1[[#This Row],[Province_Number]],WikiTable[],3)</f>
        <v>Sea</v>
      </c>
      <c r="U1355" s="7"/>
      <c r="V1355" s="4">
        <f>VLOOKUP(Table1[[#This Row],[Province_Number]],WikiTable[],12)</f>
        <v>0</v>
      </c>
      <c r="W1355" s="7">
        <f>VLOOKUP(Table1[[#This Row],[Province_Number]],WikiTable[],11)</f>
        <v>0</v>
      </c>
      <c r="X1355" s="7">
        <f>VLOOKUP(Table1[[#This Row],[Province_Number]],base[],3)</f>
        <v>0</v>
      </c>
      <c r="Y1355" s="7">
        <f>VLOOKUP(Table1[[#This Row],[Province_Number]],base[],11)</f>
        <v>0</v>
      </c>
      <c r="Z1355" s="7">
        <f>VLOOKUP(Table1[[#This Row],[Province_Number]],base[],12)</f>
        <v>0</v>
      </c>
      <c r="AA1355" s="7">
        <f>VLOOKUP(Table1[[#This Row],[Province_Number]],base[],13)</f>
        <v>0</v>
      </c>
      <c r="AB1355" s="7">
        <f>VLOOKUP(Table1[[#This Row],[Province_Number]],base[],14)</f>
        <v>0</v>
      </c>
      <c r="AC1355" s="7">
        <f>VLOOKUP(Table1[[#This Row],[Province_Number]],base[],15)</f>
        <v>0</v>
      </c>
    </row>
    <row r="1356" spans="1:29" ht="16.5" hidden="1" thickTop="1" thickBot="1" x14ac:dyDescent="0.3">
      <c r="A1356">
        <v>1355</v>
      </c>
      <c r="B1356" t="s">
        <v>3225</v>
      </c>
      <c r="C1356" s="5"/>
      <c r="D1356" s="5"/>
      <c r="E1356" s="5"/>
      <c r="F1356" s="5"/>
      <c r="G1356" s="5"/>
      <c r="H1356" s="5"/>
      <c r="I1356" s="5" t="s">
        <v>4204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6"/>
      <c r="T1356" s="7" t="str">
        <f>VLOOKUP(Table1[[#This Row],[Province_Number]],WikiTable[],3)</f>
        <v>Sea</v>
      </c>
      <c r="U1356" s="7"/>
      <c r="V1356" s="4">
        <f>VLOOKUP(Table1[[#This Row],[Province_Number]],WikiTable[],12)</f>
        <v>0</v>
      </c>
      <c r="W1356" s="7">
        <f>VLOOKUP(Table1[[#This Row],[Province_Number]],WikiTable[],11)</f>
        <v>0</v>
      </c>
      <c r="X1356" s="7">
        <f>VLOOKUP(Table1[[#This Row],[Province_Number]],base[],3)</f>
        <v>0</v>
      </c>
      <c r="Y1356" s="7">
        <f>VLOOKUP(Table1[[#This Row],[Province_Number]],base[],11)</f>
        <v>0</v>
      </c>
      <c r="Z1356" s="7">
        <f>VLOOKUP(Table1[[#This Row],[Province_Number]],base[],12)</f>
        <v>0</v>
      </c>
      <c r="AA1356" s="7">
        <f>VLOOKUP(Table1[[#This Row],[Province_Number]],base[],13)</f>
        <v>0</v>
      </c>
      <c r="AB1356" s="7">
        <f>VLOOKUP(Table1[[#This Row],[Province_Number]],base[],14)</f>
        <v>0</v>
      </c>
      <c r="AC1356" s="7">
        <f>VLOOKUP(Table1[[#This Row],[Province_Number]],base[],15)</f>
        <v>0</v>
      </c>
    </row>
    <row r="1357" spans="1:29" ht="16.5" hidden="1" thickTop="1" thickBot="1" x14ac:dyDescent="0.3">
      <c r="A1357">
        <v>1356</v>
      </c>
      <c r="B1357" t="s">
        <v>3226</v>
      </c>
      <c r="C1357" s="5"/>
      <c r="D1357" s="5"/>
      <c r="E1357" s="5"/>
      <c r="F1357" s="5"/>
      <c r="G1357" s="5"/>
      <c r="H1357" s="5"/>
      <c r="I1357" s="5" t="s">
        <v>4204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6"/>
      <c r="T1357" s="7" t="str">
        <f>VLOOKUP(Table1[[#This Row],[Province_Number]],WikiTable[],3)</f>
        <v>Sea</v>
      </c>
      <c r="U1357" s="7"/>
      <c r="V1357" s="4">
        <f>VLOOKUP(Table1[[#This Row],[Province_Number]],WikiTable[],12)</f>
        <v>0</v>
      </c>
      <c r="W1357" s="7">
        <f>VLOOKUP(Table1[[#This Row],[Province_Number]],WikiTable[],11)</f>
        <v>0</v>
      </c>
      <c r="X1357" s="7">
        <f>VLOOKUP(Table1[[#This Row],[Province_Number]],base[],3)</f>
        <v>0</v>
      </c>
      <c r="Y1357" s="7">
        <f>VLOOKUP(Table1[[#This Row],[Province_Number]],base[],11)</f>
        <v>0</v>
      </c>
      <c r="Z1357" s="7">
        <f>VLOOKUP(Table1[[#This Row],[Province_Number]],base[],12)</f>
        <v>0</v>
      </c>
      <c r="AA1357" s="7">
        <f>VLOOKUP(Table1[[#This Row],[Province_Number]],base[],13)</f>
        <v>0</v>
      </c>
      <c r="AB1357" s="7">
        <f>VLOOKUP(Table1[[#This Row],[Province_Number]],base[],14)</f>
        <v>0</v>
      </c>
      <c r="AC1357" s="7">
        <f>VLOOKUP(Table1[[#This Row],[Province_Number]],base[],15)</f>
        <v>0</v>
      </c>
    </row>
    <row r="1358" spans="1:29" ht="16.5" hidden="1" thickTop="1" thickBot="1" x14ac:dyDescent="0.3">
      <c r="A1358">
        <v>1357</v>
      </c>
      <c r="B1358" t="s">
        <v>2408</v>
      </c>
      <c r="C1358" s="5"/>
      <c r="D1358" s="5"/>
      <c r="E1358" s="5"/>
      <c r="F1358" s="5"/>
      <c r="G1358" s="5"/>
      <c r="H1358" s="5"/>
      <c r="I1358" s="5" t="s">
        <v>4204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6"/>
      <c r="T1358" s="7" t="str">
        <f>VLOOKUP(Table1[[#This Row],[Province_Number]],WikiTable[],3)</f>
        <v>Sea</v>
      </c>
      <c r="U1358" s="7"/>
      <c r="V1358" s="4">
        <f>VLOOKUP(Table1[[#This Row],[Province_Number]],WikiTable[],12)</f>
        <v>0</v>
      </c>
      <c r="W1358" s="7">
        <f>VLOOKUP(Table1[[#This Row],[Province_Number]],WikiTable[],11)</f>
        <v>0</v>
      </c>
      <c r="X1358" s="7">
        <f>VLOOKUP(Table1[[#This Row],[Province_Number]],base[],3)</f>
        <v>0</v>
      </c>
      <c r="Y1358" s="7">
        <f>VLOOKUP(Table1[[#This Row],[Province_Number]],base[],11)</f>
        <v>0</v>
      </c>
      <c r="Z1358" s="7">
        <f>VLOOKUP(Table1[[#This Row],[Province_Number]],base[],12)</f>
        <v>0</v>
      </c>
      <c r="AA1358" s="7">
        <f>VLOOKUP(Table1[[#This Row],[Province_Number]],base[],13)</f>
        <v>0</v>
      </c>
      <c r="AB1358" s="7">
        <f>VLOOKUP(Table1[[#This Row],[Province_Number]],base[],14)</f>
        <v>0</v>
      </c>
      <c r="AC1358" s="7">
        <f>VLOOKUP(Table1[[#This Row],[Province_Number]],base[],15)</f>
        <v>0</v>
      </c>
    </row>
    <row r="1359" spans="1:29" ht="16.5" hidden="1" thickTop="1" thickBot="1" x14ac:dyDescent="0.3">
      <c r="A1359">
        <v>1358</v>
      </c>
      <c r="B1359" t="s">
        <v>3227</v>
      </c>
      <c r="C1359" s="5"/>
      <c r="D1359" s="5"/>
      <c r="E1359" s="5"/>
      <c r="F1359" s="5"/>
      <c r="G1359" s="5"/>
      <c r="H1359" s="5"/>
      <c r="I1359" s="5" t="s">
        <v>4204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6"/>
      <c r="T1359" s="7" t="str">
        <f>VLOOKUP(Table1[[#This Row],[Province_Number]],WikiTable[],3)</f>
        <v>Sea</v>
      </c>
      <c r="U1359" s="7"/>
      <c r="V1359" s="4">
        <f>VLOOKUP(Table1[[#This Row],[Province_Number]],WikiTable[],12)</f>
        <v>0</v>
      </c>
      <c r="W1359" s="7">
        <f>VLOOKUP(Table1[[#This Row],[Province_Number]],WikiTable[],11)</f>
        <v>0</v>
      </c>
      <c r="X1359" s="7">
        <f>VLOOKUP(Table1[[#This Row],[Province_Number]],base[],3)</f>
        <v>0</v>
      </c>
      <c r="Y1359" s="7">
        <f>VLOOKUP(Table1[[#This Row],[Province_Number]],base[],11)</f>
        <v>0</v>
      </c>
      <c r="Z1359" s="7">
        <f>VLOOKUP(Table1[[#This Row],[Province_Number]],base[],12)</f>
        <v>0</v>
      </c>
      <c r="AA1359" s="7">
        <f>VLOOKUP(Table1[[#This Row],[Province_Number]],base[],13)</f>
        <v>0</v>
      </c>
      <c r="AB1359" s="7">
        <f>VLOOKUP(Table1[[#This Row],[Province_Number]],base[],14)</f>
        <v>0</v>
      </c>
      <c r="AC1359" s="7">
        <f>VLOOKUP(Table1[[#This Row],[Province_Number]],base[],15)</f>
        <v>0</v>
      </c>
    </row>
    <row r="1360" spans="1:29" ht="16.5" hidden="1" thickTop="1" thickBot="1" x14ac:dyDescent="0.3">
      <c r="A1360">
        <v>1359</v>
      </c>
      <c r="B1360" t="s">
        <v>3228</v>
      </c>
      <c r="C1360" s="5"/>
      <c r="D1360" s="5"/>
      <c r="E1360" s="5"/>
      <c r="F1360" s="5"/>
      <c r="G1360" s="5"/>
      <c r="H1360" s="5"/>
      <c r="I1360" s="5" t="s">
        <v>4204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6"/>
      <c r="T1360" s="7" t="str">
        <f>VLOOKUP(Table1[[#This Row],[Province_Number]],WikiTable[],3)</f>
        <v>Sea</v>
      </c>
      <c r="U1360" s="7"/>
      <c r="V1360" s="4">
        <f>VLOOKUP(Table1[[#This Row],[Province_Number]],WikiTable[],12)</f>
        <v>0</v>
      </c>
      <c r="W1360" s="7">
        <f>VLOOKUP(Table1[[#This Row],[Province_Number]],WikiTable[],11)</f>
        <v>0</v>
      </c>
      <c r="X1360" s="7">
        <f>VLOOKUP(Table1[[#This Row],[Province_Number]],base[],3)</f>
        <v>0</v>
      </c>
      <c r="Y1360" s="7">
        <f>VLOOKUP(Table1[[#This Row],[Province_Number]],base[],11)</f>
        <v>0</v>
      </c>
      <c r="Z1360" s="7">
        <f>VLOOKUP(Table1[[#This Row],[Province_Number]],base[],12)</f>
        <v>0</v>
      </c>
      <c r="AA1360" s="7">
        <f>VLOOKUP(Table1[[#This Row],[Province_Number]],base[],13)</f>
        <v>0</v>
      </c>
      <c r="AB1360" s="7">
        <f>VLOOKUP(Table1[[#This Row],[Province_Number]],base[],14)</f>
        <v>0</v>
      </c>
      <c r="AC1360" s="7">
        <f>VLOOKUP(Table1[[#This Row],[Province_Number]],base[],15)</f>
        <v>0</v>
      </c>
    </row>
    <row r="1361" spans="1:29" ht="16.5" hidden="1" thickTop="1" thickBot="1" x14ac:dyDescent="0.3">
      <c r="A1361">
        <v>1360</v>
      </c>
      <c r="B1361" t="s">
        <v>3229</v>
      </c>
      <c r="C1361" s="5"/>
      <c r="D1361" s="5"/>
      <c r="E1361" s="5"/>
      <c r="F1361" s="5"/>
      <c r="G1361" s="5"/>
      <c r="H1361" s="5"/>
      <c r="I1361" s="5" t="s">
        <v>4204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6"/>
      <c r="T1361" s="7" t="str">
        <f>VLOOKUP(Table1[[#This Row],[Province_Number]],WikiTable[],3)</f>
        <v>Sea</v>
      </c>
      <c r="U1361" s="7"/>
      <c r="V1361" s="4">
        <f>VLOOKUP(Table1[[#This Row],[Province_Number]],WikiTable[],12)</f>
        <v>0</v>
      </c>
      <c r="W1361" s="7">
        <f>VLOOKUP(Table1[[#This Row],[Province_Number]],WikiTable[],11)</f>
        <v>0</v>
      </c>
      <c r="X1361" s="7">
        <f>VLOOKUP(Table1[[#This Row],[Province_Number]],base[],3)</f>
        <v>0</v>
      </c>
      <c r="Y1361" s="7">
        <f>VLOOKUP(Table1[[#This Row],[Province_Number]],base[],11)</f>
        <v>0</v>
      </c>
      <c r="Z1361" s="7">
        <f>VLOOKUP(Table1[[#This Row],[Province_Number]],base[],12)</f>
        <v>0</v>
      </c>
      <c r="AA1361" s="7">
        <f>VLOOKUP(Table1[[#This Row],[Province_Number]],base[],13)</f>
        <v>0</v>
      </c>
      <c r="AB1361" s="7">
        <f>VLOOKUP(Table1[[#This Row],[Province_Number]],base[],14)</f>
        <v>0</v>
      </c>
      <c r="AC1361" s="7">
        <f>VLOOKUP(Table1[[#This Row],[Province_Number]],base[],15)</f>
        <v>0</v>
      </c>
    </row>
    <row r="1362" spans="1:29" ht="16.5" hidden="1" thickTop="1" thickBot="1" x14ac:dyDescent="0.3">
      <c r="A1362">
        <v>1361</v>
      </c>
      <c r="B1362" t="s">
        <v>3230</v>
      </c>
      <c r="C1362" s="5"/>
      <c r="D1362" s="5"/>
      <c r="E1362" s="5"/>
      <c r="F1362" s="5"/>
      <c r="G1362" s="5"/>
      <c r="H1362" s="5"/>
      <c r="I1362" s="5" t="s">
        <v>4204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6"/>
      <c r="T1362" s="7" t="str">
        <f>VLOOKUP(Table1[[#This Row],[Province_Number]],WikiTable[],3)</f>
        <v>Sea</v>
      </c>
      <c r="U1362" s="7"/>
      <c r="V1362" s="4">
        <f>VLOOKUP(Table1[[#This Row],[Province_Number]],WikiTable[],12)</f>
        <v>0</v>
      </c>
      <c r="W1362" s="7">
        <f>VLOOKUP(Table1[[#This Row],[Province_Number]],WikiTable[],11)</f>
        <v>0</v>
      </c>
      <c r="X1362" s="7">
        <f>VLOOKUP(Table1[[#This Row],[Province_Number]],base[],3)</f>
        <v>0</v>
      </c>
      <c r="Y1362" s="7">
        <f>VLOOKUP(Table1[[#This Row],[Province_Number]],base[],11)</f>
        <v>0</v>
      </c>
      <c r="Z1362" s="7">
        <f>VLOOKUP(Table1[[#This Row],[Province_Number]],base[],12)</f>
        <v>0</v>
      </c>
      <c r="AA1362" s="7">
        <f>VLOOKUP(Table1[[#This Row],[Province_Number]],base[],13)</f>
        <v>0</v>
      </c>
      <c r="AB1362" s="7">
        <f>VLOOKUP(Table1[[#This Row],[Province_Number]],base[],14)</f>
        <v>0</v>
      </c>
      <c r="AC1362" s="7">
        <f>VLOOKUP(Table1[[#This Row],[Province_Number]],base[],15)</f>
        <v>0</v>
      </c>
    </row>
    <row r="1363" spans="1:29" ht="16.5" hidden="1" thickTop="1" thickBot="1" x14ac:dyDescent="0.3">
      <c r="A1363">
        <v>1362</v>
      </c>
      <c r="B1363" t="s">
        <v>3231</v>
      </c>
      <c r="C1363" s="5"/>
      <c r="D1363" s="5"/>
      <c r="E1363" s="5"/>
      <c r="F1363" s="5"/>
      <c r="G1363" s="5"/>
      <c r="H1363" s="5"/>
      <c r="I1363" s="5" t="s">
        <v>4204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6"/>
      <c r="T1363" s="7" t="str">
        <f>VLOOKUP(Table1[[#This Row],[Province_Number]],WikiTable[],3)</f>
        <v>Sea</v>
      </c>
      <c r="U1363" s="7"/>
      <c r="V1363" s="4">
        <f>VLOOKUP(Table1[[#This Row],[Province_Number]],WikiTable[],12)</f>
        <v>0</v>
      </c>
      <c r="W1363" s="7">
        <f>VLOOKUP(Table1[[#This Row],[Province_Number]],WikiTable[],11)</f>
        <v>0</v>
      </c>
      <c r="X1363" s="7">
        <f>VLOOKUP(Table1[[#This Row],[Province_Number]],base[],3)</f>
        <v>0</v>
      </c>
      <c r="Y1363" s="7">
        <f>VLOOKUP(Table1[[#This Row],[Province_Number]],base[],11)</f>
        <v>0</v>
      </c>
      <c r="Z1363" s="7">
        <f>VLOOKUP(Table1[[#This Row],[Province_Number]],base[],12)</f>
        <v>0</v>
      </c>
      <c r="AA1363" s="7">
        <f>VLOOKUP(Table1[[#This Row],[Province_Number]],base[],13)</f>
        <v>0</v>
      </c>
      <c r="AB1363" s="7">
        <f>VLOOKUP(Table1[[#This Row],[Province_Number]],base[],14)</f>
        <v>0</v>
      </c>
      <c r="AC1363" s="7">
        <f>VLOOKUP(Table1[[#This Row],[Province_Number]],base[],15)</f>
        <v>0</v>
      </c>
    </row>
    <row r="1364" spans="1:29" ht="16.5" hidden="1" thickTop="1" thickBot="1" x14ac:dyDescent="0.3">
      <c r="A1364">
        <v>1363</v>
      </c>
      <c r="B1364" t="s">
        <v>3232</v>
      </c>
      <c r="C1364" s="5"/>
      <c r="D1364" s="5"/>
      <c r="E1364" s="5"/>
      <c r="F1364" s="5"/>
      <c r="G1364" s="5"/>
      <c r="H1364" s="5"/>
      <c r="I1364" s="5" t="s">
        <v>4204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6"/>
      <c r="T1364" s="7" t="str">
        <f>VLOOKUP(Table1[[#This Row],[Province_Number]],WikiTable[],3)</f>
        <v>Sea</v>
      </c>
      <c r="U1364" s="7"/>
      <c r="V1364" s="4">
        <f>VLOOKUP(Table1[[#This Row],[Province_Number]],WikiTable[],12)</f>
        <v>0</v>
      </c>
      <c r="W1364" s="7">
        <f>VLOOKUP(Table1[[#This Row],[Province_Number]],WikiTable[],11)</f>
        <v>0</v>
      </c>
      <c r="X1364" s="7">
        <f>VLOOKUP(Table1[[#This Row],[Province_Number]],base[],3)</f>
        <v>0</v>
      </c>
      <c r="Y1364" s="7">
        <f>VLOOKUP(Table1[[#This Row],[Province_Number]],base[],11)</f>
        <v>0</v>
      </c>
      <c r="Z1364" s="7">
        <f>VLOOKUP(Table1[[#This Row],[Province_Number]],base[],12)</f>
        <v>0</v>
      </c>
      <c r="AA1364" s="7">
        <f>VLOOKUP(Table1[[#This Row],[Province_Number]],base[],13)</f>
        <v>0</v>
      </c>
      <c r="AB1364" s="7">
        <f>VLOOKUP(Table1[[#This Row],[Province_Number]],base[],14)</f>
        <v>0</v>
      </c>
      <c r="AC1364" s="7">
        <f>VLOOKUP(Table1[[#This Row],[Province_Number]],base[],15)</f>
        <v>0</v>
      </c>
    </row>
    <row r="1365" spans="1:29" ht="16.5" hidden="1" thickTop="1" thickBot="1" x14ac:dyDescent="0.3">
      <c r="A1365">
        <v>1364</v>
      </c>
      <c r="B1365" t="s">
        <v>3233</v>
      </c>
      <c r="C1365" s="5"/>
      <c r="D1365" s="5"/>
      <c r="E1365" s="5"/>
      <c r="F1365" s="5"/>
      <c r="G1365" s="5"/>
      <c r="H1365" s="5"/>
      <c r="I1365" s="5" t="s">
        <v>4204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6"/>
      <c r="T1365" s="7" t="str">
        <f>VLOOKUP(Table1[[#This Row],[Province_Number]],WikiTable[],3)</f>
        <v>Sea</v>
      </c>
      <c r="U1365" s="7"/>
      <c r="V1365" s="4">
        <f>VLOOKUP(Table1[[#This Row],[Province_Number]],WikiTable[],12)</f>
        <v>0</v>
      </c>
      <c r="W1365" s="7">
        <f>VLOOKUP(Table1[[#This Row],[Province_Number]],WikiTable[],11)</f>
        <v>0</v>
      </c>
      <c r="X1365" s="7">
        <f>VLOOKUP(Table1[[#This Row],[Province_Number]],base[],3)</f>
        <v>0</v>
      </c>
      <c r="Y1365" s="7">
        <f>VLOOKUP(Table1[[#This Row],[Province_Number]],base[],11)</f>
        <v>0</v>
      </c>
      <c r="Z1365" s="7">
        <f>VLOOKUP(Table1[[#This Row],[Province_Number]],base[],12)</f>
        <v>0</v>
      </c>
      <c r="AA1365" s="7">
        <f>VLOOKUP(Table1[[#This Row],[Province_Number]],base[],13)</f>
        <v>0</v>
      </c>
      <c r="AB1365" s="7">
        <f>VLOOKUP(Table1[[#This Row],[Province_Number]],base[],14)</f>
        <v>0</v>
      </c>
      <c r="AC1365" s="7">
        <f>VLOOKUP(Table1[[#This Row],[Province_Number]],base[],15)</f>
        <v>0</v>
      </c>
    </row>
    <row r="1366" spans="1:29" ht="16.5" hidden="1" thickTop="1" thickBot="1" x14ac:dyDescent="0.3">
      <c r="A1366">
        <v>1365</v>
      </c>
      <c r="B1366" t="s">
        <v>3234</v>
      </c>
      <c r="C1366" s="5"/>
      <c r="D1366" s="5"/>
      <c r="E1366" s="5"/>
      <c r="F1366" s="5"/>
      <c r="G1366" s="5"/>
      <c r="H1366" s="5"/>
      <c r="I1366" s="5" t="s">
        <v>4204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6"/>
      <c r="T1366" s="7" t="str">
        <f>VLOOKUP(Table1[[#This Row],[Province_Number]],WikiTable[],3)</f>
        <v>Sea</v>
      </c>
      <c r="U1366" s="7"/>
      <c r="V1366" s="4">
        <f>VLOOKUP(Table1[[#This Row],[Province_Number]],WikiTable[],12)</f>
        <v>0</v>
      </c>
      <c r="W1366" s="7">
        <f>VLOOKUP(Table1[[#This Row],[Province_Number]],WikiTable[],11)</f>
        <v>0</v>
      </c>
      <c r="X1366" s="7">
        <f>VLOOKUP(Table1[[#This Row],[Province_Number]],base[],3)</f>
        <v>0</v>
      </c>
      <c r="Y1366" s="7">
        <f>VLOOKUP(Table1[[#This Row],[Province_Number]],base[],11)</f>
        <v>0</v>
      </c>
      <c r="Z1366" s="7">
        <f>VLOOKUP(Table1[[#This Row],[Province_Number]],base[],12)</f>
        <v>0</v>
      </c>
      <c r="AA1366" s="7">
        <f>VLOOKUP(Table1[[#This Row],[Province_Number]],base[],13)</f>
        <v>0</v>
      </c>
      <c r="AB1366" s="7">
        <f>VLOOKUP(Table1[[#This Row],[Province_Number]],base[],14)</f>
        <v>0</v>
      </c>
      <c r="AC1366" s="7">
        <f>VLOOKUP(Table1[[#This Row],[Province_Number]],base[],15)</f>
        <v>0</v>
      </c>
    </row>
    <row r="1367" spans="1:29" ht="16.5" hidden="1" thickTop="1" thickBot="1" x14ac:dyDescent="0.3">
      <c r="A1367">
        <v>1366</v>
      </c>
      <c r="B1367" t="s">
        <v>3235</v>
      </c>
      <c r="C1367" s="5"/>
      <c r="D1367" s="5"/>
      <c r="E1367" s="5"/>
      <c r="F1367" s="5"/>
      <c r="G1367" s="5"/>
      <c r="H1367" s="5"/>
      <c r="I1367" s="5" t="s">
        <v>4204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6"/>
      <c r="T1367" s="7" t="str">
        <f>VLOOKUP(Table1[[#This Row],[Province_Number]],WikiTable[],3)</f>
        <v>Sea</v>
      </c>
      <c r="U1367" s="7"/>
      <c r="V1367" s="4">
        <f>VLOOKUP(Table1[[#This Row],[Province_Number]],WikiTable[],12)</f>
        <v>0</v>
      </c>
      <c r="W1367" s="7">
        <f>VLOOKUP(Table1[[#This Row],[Province_Number]],WikiTable[],11)</f>
        <v>0</v>
      </c>
      <c r="X1367" s="7">
        <f>VLOOKUP(Table1[[#This Row],[Province_Number]],base[],3)</f>
        <v>0</v>
      </c>
      <c r="Y1367" s="7">
        <f>VLOOKUP(Table1[[#This Row],[Province_Number]],base[],11)</f>
        <v>0</v>
      </c>
      <c r="Z1367" s="7">
        <f>VLOOKUP(Table1[[#This Row],[Province_Number]],base[],12)</f>
        <v>0</v>
      </c>
      <c r="AA1367" s="7">
        <f>VLOOKUP(Table1[[#This Row],[Province_Number]],base[],13)</f>
        <v>0</v>
      </c>
      <c r="AB1367" s="7">
        <f>VLOOKUP(Table1[[#This Row],[Province_Number]],base[],14)</f>
        <v>0</v>
      </c>
      <c r="AC1367" s="7">
        <f>VLOOKUP(Table1[[#This Row],[Province_Number]],base[],15)</f>
        <v>0</v>
      </c>
    </row>
    <row r="1368" spans="1:29" ht="16.5" hidden="1" thickTop="1" thickBot="1" x14ac:dyDescent="0.3">
      <c r="A1368">
        <v>1367</v>
      </c>
      <c r="B1368" t="s">
        <v>3236</v>
      </c>
      <c r="C1368" s="5"/>
      <c r="D1368" s="5"/>
      <c r="E1368" s="5"/>
      <c r="F1368" s="5"/>
      <c r="G1368" s="5"/>
      <c r="H1368" s="5"/>
      <c r="I1368" s="5" t="s">
        <v>4204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6"/>
      <c r="T1368" s="7" t="str">
        <f>VLOOKUP(Table1[[#This Row],[Province_Number]],WikiTable[],3)</f>
        <v>Sea</v>
      </c>
      <c r="U1368" s="7"/>
      <c r="V1368" s="4">
        <f>VLOOKUP(Table1[[#This Row],[Province_Number]],WikiTable[],12)</f>
        <v>0</v>
      </c>
      <c r="W1368" s="7">
        <f>VLOOKUP(Table1[[#This Row],[Province_Number]],WikiTable[],11)</f>
        <v>0</v>
      </c>
      <c r="X1368" s="7">
        <f>VLOOKUP(Table1[[#This Row],[Province_Number]],base[],3)</f>
        <v>0</v>
      </c>
      <c r="Y1368" s="7">
        <f>VLOOKUP(Table1[[#This Row],[Province_Number]],base[],11)</f>
        <v>0</v>
      </c>
      <c r="Z1368" s="7">
        <f>VLOOKUP(Table1[[#This Row],[Province_Number]],base[],12)</f>
        <v>0</v>
      </c>
      <c r="AA1368" s="7">
        <f>VLOOKUP(Table1[[#This Row],[Province_Number]],base[],13)</f>
        <v>0</v>
      </c>
      <c r="AB1368" s="7">
        <f>VLOOKUP(Table1[[#This Row],[Province_Number]],base[],14)</f>
        <v>0</v>
      </c>
      <c r="AC1368" s="7">
        <f>VLOOKUP(Table1[[#This Row],[Province_Number]],base[],15)</f>
        <v>0</v>
      </c>
    </row>
    <row r="1369" spans="1:29" ht="16.5" hidden="1" thickTop="1" thickBot="1" x14ac:dyDescent="0.3">
      <c r="A1369">
        <v>1368</v>
      </c>
      <c r="B1369" t="s">
        <v>3237</v>
      </c>
      <c r="C1369" s="5"/>
      <c r="D1369" s="5"/>
      <c r="E1369" s="5"/>
      <c r="F1369" s="5"/>
      <c r="G1369" s="5"/>
      <c r="H1369" s="5"/>
      <c r="I1369" s="5" t="s">
        <v>4204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6"/>
      <c r="T1369" s="7" t="str">
        <f>VLOOKUP(Table1[[#This Row],[Province_Number]],WikiTable[],3)</f>
        <v>Sea</v>
      </c>
      <c r="U1369" s="7"/>
      <c r="V1369" s="4">
        <f>VLOOKUP(Table1[[#This Row],[Province_Number]],WikiTable[],12)</f>
        <v>0</v>
      </c>
      <c r="W1369" s="7">
        <f>VLOOKUP(Table1[[#This Row],[Province_Number]],WikiTable[],11)</f>
        <v>0</v>
      </c>
      <c r="X1369" s="7">
        <f>VLOOKUP(Table1[[#This Row],[Province_Number]],base[],3)</f>
        <v>0</v>
      </c>
      <c r="Y1369" s="7">
        <f>VLOOKUP(Table1[[#This Row],[Province_Number]],base[],11)</f>
        <v>0</v>
      </c>
      <c r="Z1369" s="7">
        <f>VLOOKUP(Table1[[#This Row],[Province_Number]],base[],12)</f>
        <v>0</v>
      </c>
      <c r="AA1369" s="7">
        <f>VLOOKUP(Table1[[#This Row],[Province_Number]],base[],13)</f>
        <v>0</v>
      </c>
      <c r="AB1369" s="7">
        <f>VLOOKUP(Table1[[#This Row],[Province_Number]],base[],14)</f>
        <v>0</v>
      </c>
      <c r="AC1369" s="7">
        <f>VLOOKUP(Table1[[#This Row],[Province_Number]],base[],15)</f>
        <v>0</v>
      </c>
    </row>
    <row r="1370" spans="1:29" ht="16.5" hidden="1" thickTop="1" thickBot="1" x14ac:dyDescent="0.3">
      <c r="A1370">
        <v>1369</v>
      </c>
      <c r="B1370" t="s">
        <v>3238</v>
      </c>
      <c r="C1370" s="5"/>
      <c r="D1370" s="5"/>
      <c r="E1370" s="5"/>
      <c r="F1370" s="5"/>
      <c r="G1370" s="5"/>
      <c r="H1370" s="5"/>
      <c r="I1370" s="5" t="s">
        <v>4204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6"/>
      <c r="T1370" s="7" t="str">
        <f>VLOOKUP(Table1[[#This Row],[Province_Number]],WikiTable[],3)</f>
        <v>Sea</v>
      </c>
      <c r="U1370" s="7"/>
      <c r="V1370" s="4">
        <f>VLOOKUP(Table1[[#This Row],[Province_Number]],WikiTable[],12)</f>
        <v>0</v>
      </c>
      <c r="W1370" s="7">
        <f>VLOOKUP(Table1[[#This Row],[Province_Number]],WikiTable[],11)</f>
        <v>0</v>
      </c>
      <c r="X1370" s="7">
        <f>VLOOKUP(Table1[[#This Row],[Province_Number]],base[],3)</f>
        <v>0</v>
      </c>
      <c r="Y1370" s="7">
        <f>VLOOKUP(Table1[[#This Row],[Province_Number]],base[],11)</f>
        <v>0</v>
      </c>
      <c r="Z1370" s="7">
        <f>VLOOKUP(Table1[[#This Row],[Province_Number]],base[],12)</f>
        <v>0</v>
      </c>
      <c r="AA1370" s="7">
        <f>VLOOKUP(Table1[[#This Row],[Province_Number]],base[],13)</f>
        <v>0</v>
      </c>
      <c r="AB1370" s="7">
        <f>VLOOKUP(Table1[[#This Row],[Province_Number]],base[],14)</f>
        <v>0</v>
      </c>
      <c r="AC1370" s="7">
        <f>VLOOKUP(Table1[[#This Row],[Province_Number]],base[],15)</f>
        <v>0</v>
      </c>
    </row>
    <row r="1371" spans="1:29" ht="16.5" hidden="1" thickTop="1" thickBot="1" x14ac:dyDescent="0.3">
      <c r="A1371">
        <v>1370</v>
      </c>
      <c r="B1371" t="s">
        <v>3239</v>
      </c>
      <c r="C1371" s="5"/>
      <c r="D1371" s="5"/>
      <c r="E1371" s="5"/>
      <c r="F1371" s="5"/>
      <c r="G1371" s="5"/>
      <c r="H1371" s="5"/>
      <c r="I1371" s="5" t="s">
        <v>4204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6"/>
      <c r="T1371" s="7" t="str">
        <f>VLOOKUP(Table1[[#This Row],[Province_Number]],WikiTable[],3)</f>
        <v>Inland sea</v>
      </c>
      <c r="U1371" s="7"/>
      <c r="V1371" s="4">
        <f>VLOOKUP(Table1[[#This Row],[Province_Number]],WikiTable[],12)</f>
        <v>0</v>
      </c>
      <c r="W1371" s="7">
        <f>VLOOKUP(Table1[[#This Row],[Province_Number]],WikiTable[],11)</f>
        <v>0</v>
      </c>
      <c r="X1371" s="7">
        <f>VLOOKUP(Table1[[#This Row],[Province_Number]],base[],3)</f>
        <v>0</v>
      </c>
      <c r="Y1371" s="7">
        <f>VLOOKUP(Table1[[#This Row],[Province_Number]],base[],11)</f>
        <v>0</v>
      </c>
      <c r="Z1371" s="7">
        <f>VLOOKUP(Table1[[#This Row],[Province_Number]],base[],12)</f>
        <v>0</v>
      </c>
      <c r="AA1371" s="7">
        <f>VLOOKUP(Table1[[#This Row],[Province_Number]],base[],13)</f>
        <v>0</v>
      </c>
      <c r="AB1371" s="7">
        <f>VLOOKUP(Table1[[#This Row],[Province_Number]],base[],14)</f>
        <v>0</v>
      </c>
      <c r="AC1371" s="7">
        <f>VLOOKUP(Table1[[#This Row],[Province_Number]],base[],15)</f>
        <v>0</v>
      </c>
    </row>
    <row r="1372" spans="1:29" ht="16.5" hidden="1" thickTop="1" thickBot="1" x14ac:dyDescent="0.3">
      <c r="A1372">
        <v>1371</v>
      </c>
      <c r="B1372" t="s">
        <v>3240</v>
      </c>
      <c r="C1372" s="5"/>
      <c r="D1372" s="5"/>
      <c r="E1372" s="5"/>
      <c r="F1372" s="5"/>
      <c r="G1372" s="5"/>
      <c r="H1372" s="5"/>
      <c r="I1372" s="5" t="s">
        <v>4204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6"/>
      <c r="T1372" s="7" t="str">
        <f>VLOOKUP(Table1[[#This Row],[Province_Number]],WikiTable[],3)</f>
        <v>Inland sea</v>
      </c>
      <c r="U1372" s="7"/>
      <c r="V1372" s="4">
        <f>VLOOKUP(Table1[[#This Row],[Province_Number]],WikiTable[],12)</f>
        <v>0</v>
      </c>
      <c r="W1372" s="7">
        <f>VLOOKUP(Table1[[#This Row],[Province_Number]],WikiTable[],11)</f>
        <v>0</v>
      </c>
      <c r="X1372" s="7">
        <f>VLOOKUP(Table1[[#This Row],[Province_Number]],base[],3)</f>
        <v>0</v>
      </c>
      <c r="Y1372" s="7">
        <f>VLOOKUP(Table1[[#This Row],[Province_Number]],base[],11)</f>
        <v>0</v>
      </c>
      <c r="Z1372" s="7">
        <f>VLOOKUP(Table1[[#This Row],[Province_Number]],base[],12)</f>
        <v>0</v>
      </c>
      <c r="AA1372" s="7">
        <f>VLOOKUP(Table1[[#This Row],[Province_Number]],base[],13)</f>
        <v>0</v>
      </c>
      <c r="AB1372" s="7">
        <f>VLOOKUP(Table1[[#This Row],[Province_Number]],base[],14)</f>
        <v>0</v>
      </c>
      <c r="AC1372" s="7">
        <f>VLOOKUP(Table1[[#This Row],[Province_Number]],base[],15)</f>
        <v>0</v>
      </c>
    </row>
    <row r="1373" spans="1:29" ht="16.5" hidden="1" thickTop="1" thickBot="1" x14ac:dyDescent="0.3">
      <c r="A1373">
        <v>1372</v>
      </c>
      <c r="B1373" t="s">
        <v>3241</v>
      </c>
      <c r="C1373" s="5"/>
      <c r="D1373" s="5"/>
      <c r="E1373" s="5"/>
      <c r="F1373" s="5"/>
      <c r="G1373" s="5"/>
      <c r="H1373" s="5"/>
      <c r="I1373" s="5" t="s">
        <v>4204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6"/>
      <c r="T1373" s="7" t="str">
        <f>VLOOKUP(Table1[[#This Row],[Province_Number]],WikiTable[],3)</f>
        <v>Inland sea</v>
      </c>
      <c r="U1373" s="7"/>
      <c r="V1373" s="4">
        <f>VLOOKUP(Table1[[#This Row],[Province_Number]],WikiTable[],12)</f>
        <v>0</v>
      </c>
      <c r="W1373" s="7">
        <f>VLOOKUP(Table1[[#This Row],[Province_Number]],WikiTable[],11)</f>
        <v>0</v>
      </c>
      <c r="X1373" s="7">
        <f>VLOOKUP(Table1[[#This Row],[Province_Number]],base[],3)</f>
        <v>0</v>
      </c>
      <c r="Y1373" s="7">
        <f>VLOOKUP(Table1[[#This Row],[Province_Number]],base[],11)</f>
        <v>0</v>
      </c>
      <c r="Z1373" s="7">
        <f>VLOOKUP(Table1[[#This Row],[Province_Number]],base[],12)</f>
        <v>0</v>
      </c>
      <c r="AA1373" s="7">
        <f>VLOOKUP(Table1[[#This Row],[Province_Number]],base[],13)</f>
        <v>0</v>
      </c>
      <c r="AB1373" s="7">
        <f>VLOOKUP(Table1[[#This Row],[Province_Number]],base[],14)</f>
        <v>0</v>
      </c>
      <c r="AC1373" s="7">
        <f>VLOOKUP(Table1[[#This Row],[Province_Number]],base[],15)</f>
        <v>0</v>
      </c>
    </row>
    <row r="1374" spans="1:29" ht="16.5" hidden="1" thickTop="1" thickBot="1" x14ac:dyDescent="0.3">
      <c r="A1374">
        <v>1373</v>
      </c>
      <c r="B1374" t="s">
        <v>3242</v>
      </c>
      <c r="C1374" s="5"/>
      <c r="D1374" s="5"/>
      <c r="E1374" s="5"/>
      <c r="F1374" s="5"/>
      <c r="G1374" s="5"/>
      <c r="H1374" s="5"/>
      <c r="I1374" s="5" t="s">
        <v>4204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6"/>
      <c r="T1374" s="7" t="str">
        <f>VLOOKUP(Table1[[#This Row],[Province_Number]],WikiTable[],3)</f>
        <v>Inland sea</v>
      </c>
      <c r="U1374" s="7"/>
      <c r="V1374" s="4">
        <f>VLOOKUP(Table1[[#This Row],[Province_Number]],WikiTable[],12)</f>
        <v>0</v>
      </c>
      <c r="W1374" s="7">
        <f>VLOOKUP(Table1[[#This Row],[Province_Number]],WikiTable[],11)</f>
        <v>0</v>
      </c>
      <c r="X1374" s="7">
        <f>VLOOKUP(Table1[[#This Row],[Province_Number]],base[],3)</f>
        <v>0</v>
      </c>
      <c r="Y1374" s="7">
        <f>VLOOKUP(Table1[[#This Row],[Province_Number]],base[],11)</f>
        <v>0</v>
      </c>
      <c r="Z1374" s="7">
        <f>VLOOKUP(Table1[[#This Row],[Province_Number]],base[],12)</f>
        <v>0</v>
      </c>
      <c r="AA1374" s="7">
        <f>VLOOKUP(Table1[[#This Row],[Province_Number]],base[],13)</f>
        <v>0</v>
      </c>
      <c r="AB1374" s="7">
        <f>VLOOKUP(Table1[[#This Row],[Province_Number]],base[],14)</f>
        <v>0</v>
      </c>
      <c r="AC1374" s="7">
        <f>VLOOKUP(Table1[[#This Row],[Province_Number]],base[],15)</f>
        <v>0</v>
      </c>
    </row>
    <row r="1375" spans="1:29" ht="16.5" hidden="1" thickTop="1" thickBot="1" x14ac:dyDescent="0.3">
      <c r="A1375">
        <v>1374</v>
      </c>
      <c r="B1375" t="s">
        <v>3243</v>
      </c>
      <c r="C1375" s="5"/>
      <c r="D1375" s="5"/>
      <c r="E1375" s="5"/>
      <c r="F1375" s="5"/>
      <c r="G1375" s="5"/>
      <c r="H1375" s="5"/>
      <c r="I1375" s="5" t="s">
        <v>4204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6"/>
      <c r="T1375" s="7" t="str">
        <f>VLOOKUP(Table1[[#This Row],[Province_Number]],WikiTable[],3)</f>
        <v>Inland sea</v>
      </c>
      <c r="U1375" s="7"/>
      <c r="V1375" s="4">
        <f>VLOOKUP(Table1[[#This Row],[Province_Number]],WikiTable[],12)</f>
        <v>0</v>
      </c>
      <c r="W1375" s="7">
        <f>VLOOKUP(Table1[[#This Row],[Province_Number]],WikiTable[],11)</f>
        <v>0</v>
      </c>
      <c r="X1375" s="7">
        <f>VLOOKUP(Table1[[#This Row],[Province_Number]],base[],3)</f>
        <v>0</v>
      </c>
      <c r="Y1375" s="7">
        <f>VLOOKUP(Table1[[#This Row],[Province_Number]],base[],11)</f>
        <v>0</v>
      </c>
      <c r="Z1375" s="7">
        <f>VLOOKUP(Table1[[#This Row],[Province_Number]],base[],12)</f>
        <v>0</v>
      </c>
      <c r="AA1375" s="7">
        <f>VLOOKUP(Table1[[#This Row],[Province_Number]],base[],13)</f>
        <v>0</v>
      </c>
      <c r="AB1375" s="7">
        <f>VLOOKUP(Table1[[#This Row],[Province_Number]],base[],14)</f>
        <v>0</v>
      </c>
      <c r="AC1375" s="7">
        <f>VLOOKUP(Table1[[#This Row],[Province_Number]],base[],15)</f>
        <v>0</v>
      </c>
    </row>
    <row r="1376" spans="1:29" ht="16.5" hidden="1" thickTop="1" thickBot="1" x14ac:dyDescent="0.3">
      <c r="A1376">
        <v>1375</v>
      </c>
      <c r="B1376" t="s">
        <v>3244</v>
      </c>
      <c r="C1376" s="5"/>
      <c r="D1376" s="5"/>
      <c r="E1376" s="5"/>
      <c r="F1376" s="5"/>
      <c r="G1376" s="5"/>
      <c r="H1376" s="5"/>
      <c r="I1376" s="5" t="s">
        <v>4204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6"/>
      <c r="T1376" s="7" t="str">
        <f>VLOOKUP(Table1[[#This Row],[Province_Number]],WikiTable[],3)</f>
        <v>Inland sea</v>
      </c>
      <c r="U1376" s="7"/>
      <c r="V1376" s="4">
        <f>VLOOKUP(Table1[[#This Row],[Province_Number]],WikiTable[],12)</f>
        <v>0</v>
      </c>
      <c r="W1376" s="7">
        <f>VLOOKUP(Table1[[#This Row],[Province_Number]],WikiTable[],11)</f>
        <v>0</v>
      </c>
      <c r="X1376" s="7">
        <f>VLOOKUP(Table1[[#This Row],[Province_Number]],base[],3)</f>
        <v>0</v>
      </c>
      <c r="Y1376" s="7">
        <f>VLOOKUP(Table1[[#This Row],[Province_Number]],base[],11)</f>
        <v>0</v>
      </c>
      <c r="Z1376" s="7">
        <f>VLOOKUP(Table1[[#This Row],[Province_Number]],base[],12)</f>
        <v>0</v>
      </c>
      <c r="AA1376" s="7">
        <f>VLOOKUP(Table1[[#This Row],[Province_Number]],base[],13)</f>
        <v>0</v>
      </c>
      <c r="AB1376" s="7">
        <f>VLOOKUP(Table1[[#This Row],[Province_Number]],base[],14)</f>
        <v>0</v>
      </c>
      <c r="AC1376" s="7">
        <f>VLOOKUP(Table1[[#This Row],[Province_Number]],base[],15)</f>
        <v>0</v>
      </c>
    </row>
    <row r="1377" spans="1:29" ht="16.5" hidden="1" thickTop="1" thickBot="1" x14ac:dyDescent="0.3">
      <c r="A1377">
        <v>1376</v>
      </c>
      <c r="B1377" t="s">
        <v>3245</v>
      </c>
      <c r="C1377" s="5"/>
      <c r="D1377" s="5"/>
      <c r="E1377" s="5"/>
      <c r="F1377" s="5"/>
      <c r="G1377" s="5"/>
      <c r="H1377" s="5"/>
      <c r="I1377" s="5" t="s">
        <v>4204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6"/>
      <c r="T1377" s="7" t="str">
        <f>VLOOKUP(Table1[[#This Row],[Province_Number]],WikiTable[],3)</f>
        <v>Inland sea</v>
      </c>
      <c r="U1377" s="7"/>
      <c r="V1377" s="4">
        <f>VLOOKUP(Table1[[#This Row],[Province_Number]],WikiTable[],12)</f>
        <v>0</v>
      </c>
      <c r="W1377" s="7">
        <f>VLOOKUP(Table1[[#This Row],[Province_Number]],WikiTable[],11)</f>
        <v>0</v>
      </c>
      <c r="X1377" s="7">
        <f>VLOOKUP(Table1[[#This Row],[Province_Number]],base[],3)</f>
        <v>0</v>
      </c>
      <c r="Y1377" s="7">
        <f>VLOOKUP(Table1[[#This Row],[Province_Number]],base[],11)</f>
        <v>0</v>
      </c>
      <c r="Z1377" s="7">
        <f>VLOOKUP(Table1[[#This Row],[Province_Number]],base[],12)</f>
        <v>0</v>
      </c>
      <c r="AA1377" s="7">
        <f>VLOOKUP(Table1[[#This Row],[Province_Number]],base[],13)</f>
        <v>0</v>
      </c>
      <c r="AB1377" s="7">
        <f>VLOOKUP(Table1[[#This Row],[Province_Number]],base[],14)</f>
        <v>0</v>
      </c>
      <c r="AC1377" s="7">
        <f>VLOOKUP(Table1[[#This Row],[Province_Number]],base[],15)</f>
        <v>0</v>
      </c>
    </row>
    <row r="1378" spans="1:29" ht="16.5" hidden="1" thickTop="1" thickBot="1" x14ac:dyDescent="0.3">
      <c r="A1378">
        <v>1377</v>
      </c>
      <c r="B1378" t="s">
        <v>3246</v>
      </c>
      <c r="C1378" s="5"/>
      <c r="D1378" s="5"/>
      <c r="E1378" s="5"/>
      <c r="F1378" s="5"/>
      <c r="G1378" s="5"/>
      <c r="H1378" s="5"/>
      <c r="I1378" s="5" t="s">
        <v>4204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6"/>
      <c r="T1378" s="7" t="str">
        <f>VLOOKUP(Table1[[#This Row],[Province_Number]],WikiTable[],3)</f>
        <v>Inland sea</v>
      </c>
      <c r="U1378" s="7"/>
      <c r="V1378" s="4">
        <f>VLOOKUP(Table1[[#This Row],[Province_Number]],WikiTable[],12)</f>
        <v>0</v>
      </c>
      <c r="W1378" s="7">
        <f>VLOOKUP(Table1[[#This Row],[Province_Number]],WikiTable[],11)</f>
        <v>0</v>
      </c>
      <c r="X1378" s="7">
        <f>VLOOKUP(Table1[[#This Row],[Province_Number]],base[],3)</f>
        <v>0</v>
      </c>
      <c r="Y1378" s="7">
        <f>VLOOKUP(Table1[[#This Row],[Province_Number]],base[],11)</f>
        <v>0</v>
      </c>
      <c r="Z1378" s="7">
        <f>VLOOKUP(Table1[[#This Row],[Province_Number]],base[],12)</f>
        <v>0</v>
      </c>
      <c r="AA1378" s="7">
        <f>VLOOKUP(Table1[[#This Row],[Province_Number]],base[],13)</f>
        <v>0</v>
      </c>
      <c r="AB1378" s="7">
        <f>VLOOKUP(Table1[[#This Row],[Province_Number]],base[],14)</f>
        <v>0</v>
      </c>
      <c r="AC1378" s="7">
        <f>VLOOKUP(Table1[[#This Row],[Province_Number]],base[],15)</f>
        <v>0</v>
      </c>
    </row>
    <row r="1379" spans="1:29" ht="16.5" hidden="1" thickTop="1" thickBot="1" x14ac:dyDescent="0.3">
      <c r="A1379">
        <v>1378</v>
      </c>
      <c r="B1379" t="s">
        <v>3247</v>
      </c>
      <c r="C1379" s="5"/>
      <c r="D1379" s="5"/>
      <c r="E1379" s="5"/>
      <c r="F1379" s="5"/>
      <c r="G1379" s="5"/>
      <c r="H1379" s="5"/>
      <c r="I1379" s="5" t="s">
        <v>4204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6"/>
      <c r="T1379" s="7" t="str">
        <f>VLOOKUP(Table1[[#This Row],[Province_Number]],WikiTable[],3)</f>
        <v>Inland sea</v>
      </c>
      <c r="U1379" s="7"/>
      <c r="V1379" s="4">
        <f>VLOOKUP(Table1[[#This Row],[Province_Number]],WikiTable[],12)</f>
        <v>0</v>
      </c>
      <c r="W1379" s="7">
        <f>VLOOKUP(Table1[[#This Row],[Province_Number]],WikiTable[],11)</f>
        <v>0</v>
      </c>
      <c r="X1379" s="7">
        <f>VLOOKUP(Table1[[#This Row],[Province_Number]],base[],3)</f>
        <v>0</v>
      </c>
      <c r="Y1379" s="7">
        <f>VLOOKUP(Table1[[#This Row],[Province_Number]],base[],11)</f>
        <v>0</v>
      </c>
      <c r="Z1379" s="7">
        <f>VLOOKUP(Table1[[#This Row],[Province_Number]],base[],12)</f>
        <v>0</v>
      </c>
      <c r="AA1379" s="7">
        <f>VLOOKUP(Table1[[#This Row],[Province_Number]],base[],13)</f>
        <v>0</v>
      </c>
      <c r="AB1379" s="7">
        <f>VLOOKUP(Table1[[#This Row],[Province_Number]],base[],14)</f>
        <v>0</v>
      </c>
      <c r="AC1379" s="7">
        <f>VLOOKUP(Table1[[#This Row],[Province_Number]],base[],15)</f>
        <v>0</v>
      </c>
    </row>
    <row r="1380" spans="1:29" ht="16.5" hidden="1" thickTop="1" thickBot="1" x14ac:dyDescent="0.3">
      <c r="A1380">
        <v>1379</v>
      </c>
      <c r="B1380" t="s">
        <v>3248</v>
      </c>
      <c r="C1380" s="5"/>
      <c r="D1380" s="5"/>
      <c r="E1380" s="5"/>
      <c r="F1380" s="5"/>
      <c r="G1380" s="5"/>
      <c r="H1380" s="5"/>
      <c r="I1380" s="5" t="s">
        <v>4204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6"/>
      <c r="T1380" s="7" t="str">
        <f>VLOOKUP(Table1[[#This Row],[Province_Number]],WikiTable[],3)</f>
        <v>Inland sea</v>
      </c>
      <c r="U1380" s="7"/>
      <c r="V1380" s="4">
        <f>VLOOKUP(Table1[[#This Row],[Province_Number]],WikiTable[],12)</f>
        <v>0</v>
      </c>
      <c r="W1380" s="7">
        <f>VLOOKUP(Table1[[#This Row],[Province_Number]],WikiTable[],11)</f>
        <v>0</v>
      </c>
      <c r="X1380" s="7">
        <f>VLOOKUP(Table1[[#This Row],[Province_Number]],base[],3)</f>
        <v>0</v>
      </c>
      <c r="Y1380" s="7">
        <f>VLOOKUP(Table1[[#This Row],[Province_Number]],base[],11)</f>
        <v>0</v>
      </c>
      <c r="Z1380" s="7">
        <f>VLOOKUP(Table1[[#This Row],[Province_Number]],base[],12)</f>
        <v>0</v>
      </c>
      <c r="AA1380" s="7">
        <f>VLOOKUP(Table1[[#This Row],[Province_Number]],base[],13)</f>
        <v>0</v>
      </c>
      <c r="AB1380" s="7">
        <f>VLOOKUP(Table1[[#This Row],[Province_Number]],base[],14)</f>
        <v>0</v>
      </c>
      <c r="AC1380" s="7">
        <f>VLOOKUP(Table1[[#This Row],[Province_Number]],base[],15)</f>
        <v>0</v>
      </c>
    </row>
    <row r="1381" spans="1:29" ht="16.5" hidden="1" thickTop="1" thickBot="1" x14ac:dyDescent="0.3">
      <c r="A1381">
        <v>1380</v>
      </c>
      <c r="B1381" t="s">
        <v>3249</v>
      </c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6"/>
      <c r="T1381" s="7" t="str">
        <f>VLOOKUP(Table1[[#This Row],[Province_Number]],WikiTable[],3)</f>
        <v>Inland sea</v>
      </c>
      <c r="U1381" s="7"/>
      <c r="V1381" s="4">
        <f>VLOOKUP(Table1[[#This Row],[Province_Number]],WikiTable[],12)</f>
        <v>0</v>
      </c>
      <c r="W1381" s="7">
        <f>VLOOKUP(Table1[[#This Row],[Province_Number]],WikiTable[],11)</f>
        <v>0</v>
      </c>
      <c r="X1381" s="7">
        <f>VLOOKUP(Table1[[#This Row],[Province_Number]],base[],3)</f>
        <v>0</v>
      </c>
      <c r="Y1381" s="7">
        <f>VLOOKUP(Table1[[#This Row],[Province_Number]],base[],11)</f>
        <v>0</v>
      </c>
      <c r="Z1381" s="7">
        <f>VLOOKUP(Table1[[#This Row],[Province_Number]],base[],12)</f>
        <v>0</v>
      </c>
      <c r="AA1381" s="7">
        <f>VLOOKUP(Table1[[#This Row],[Province_Number]],base[],13)</f>
        <v>0</v>
      </c>
      <c r="AB1381" s="7">
        <f>VLOOKUP(Table1[[#This Row],[Province_Number]],base[],14)</f>
        <v>0</v>
      </c>
      <c r="AC1381" s="7">
        <f>VLOOKUP(Table1[[#This Row],[Province_Number]],base[],15)</f>
        <v>0</v>
      </c>
    </row>
    <row r="1382" spans="1:29" ht="16.5" hidden="1" thickTop="1" thickBot="1" x14ac:dyDescent="0.3">
      <c r="A1382">
        <v>1381</v>
      </c>
      <c r="B1382" t="s">
        <v>3250</v>
      </c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6"/>
      <c r="T1382" s="7" t="str">
        <f>VLOOKUP(Table1[[#This Row],[Province_Number]],WikiTable[],3)</f>
        <v>Inland sea</v>
      </c>
      <c r="U1382" s="7"/>
      <c r="V1382" s="4">
        <f>VLOOKUP(Table1[[#This Row],[Province_Number]],WikiTable[],12)</f>
        <v>0</v>
      </c>
      <c r="W1382" s="7">
        <f>VLOOKUP(Table1[[#This Row],[Province_Number]],WikiTable[],11)</f>
        <v>0</v>
      </c>
      <c r="X1382" s="7">
        <f>VLOOKUP(Table1[[#This Row],[Province_Number]],base[],3)</f>
        <v>0</v>
      </c>
      <c r="Y1382" s="7">
        <f>VLOOKUP(Table1[[#This Row],[Province_Number]],base[],11)</f>
        <v>0</v>
      </c>
      <c r="Z1382" s="7">
        <f>VLOOKUP(Table1[[#This Row],[Province_Number]],base[],12)</f>
        <v>0</v>
      </c>
      <c r="AA1382" s="7">
        <f>VLOOKUP(Table1[[#This Row],[Province_Number]],base[],13)</f>
        <v>0</v>
      </c>
      <c r="AB1382" s="7">
        <f>VLOOKUP(Table1[[#This Row],[Province_Number]],base[],14)</f>
        <v>0</v>
      </c>
      <c r="AC1382" s="7">
        <f>VLOOKUP(Table1[[#This Row],[Province_Number]],base[],15)</f>
        <v>0</v>
      </c>
    </row>
    <row r="1383" spans="1:29" ht="16.5" hidden="1" thickTop="1" thickBot="1" x14ac:dyDescent="0.3">
      <c r="A1383">
        <v>1382</v>
      </c>
      <c r="B1383" t="s">
        <v>3251</v>
      </c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6"/>
      <c r="T1383" s="7" t="str">
        <f>VLOOKUP(Table1[[#This Row],[Province_Number]],WikiTable[],3)</f>
        <v>Inland sea</v>
      </c>
      <c r="U1383" s="7"/>
      <c r="V1383" s="4">
        <f>VLOOKUP(Table1[[#This Row],[Province_Number]],WikiTable[],12)</f>
        <v>0</v>
      </c>
      <c r="W1383" s="7">
        <f>VLOOKUP(Table1[[#This Row],[Province_Number]],WikiTable[],11)</f>
        <v>0</v>
      </c>
      <c r="X1383" s="7">
        <f>VLOOKUP(Table1[[#This Row],[Province_Number]],base[],3)</f>
        <v>0</v>
      </c>
      <c r="Y1383" s="7">
        <f>VLOOKUP(Table1[[#This Row],[Province_Number]],base[],11)</f>
        <v>0</v>
      </c>
      <c r="Z1383" s="7">
        <f>VLOOKUP(Table1[[#This Row],[Province_Number]],base[],12)</f>
        <v>0</v>
      </c>
      <c r="AA1383" s="7">
        <f>VLOOKUP(Table1[[#This Row],[Province_Number]],base[],13)</f>
        <v>0</v>
      </c>
      <c r="AB1383" s="7">
        <f>VLOOKUP(Table1[[#This Row],[Province_Number]],base[],14)</f>
        <v>0</v>
      </c>
      <c r="AC1383" s="7">
        <f>VLOOKUP(Table1[[#This Row],[Province_Number]],base[],15)</f>
        <v>0</v>
      </c>
    </row>
    <row r="1384" spans="1:29" ht="16.5" hidden="1" thickTop="1" thickBot="1" x14ac:dyDescent="0.3">
      <c r="A1384">
        <v>1383</v>
      </c>
      <c r="B1384" t="s">
        <v>3252</v>
      </c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6"/>
      <c r="T1384" s="7" t="str">
        <f>VLOOKUP(Table1[[#This Row],[Province_Number]],WikiTable[],3)</f>
        <v>Inland sea</v>
      </c>
      <c r="U1384" s="7"/>
      <c r="V1384" s="4">
        <f>VLOOKUP(Table1[[#This Row],[Province_Number]],WikiTable[],12)</f>
        <v>0</v>
      </c>
      <c r="W1384" s="7">
        <f>VLOOKUP(Table1[[#This Row],[Province_Number]],WikiTable[],11)</f>
        <v>0</v>
      </c>
      <c r="X1384" s="7">
        <f>VLOOKUP(Table1[[#This Row],[Province_Number]],base[],3)</f>
        <v>0</v>
      </c>
      <c r="Y1384" s="7">
        <f>VLOOKUP(Table1[[#This Row],[Province_Number]],base[],11)</f>
        <v>0</v>
      </c>
      <c r="Z1384" s="7">
        <f>VLOOKUP(Table1[[#This Row],[Province_Number]],base[],12)</f>
        <v>0</v>
      </c>
      <c r="AA1384" s="7">
        <f>VLOOKUP(Table1[[#This Row],[Province_Number]],base[],13)</f>
        <v>0</v>
      </c>
      <c r="AB1384" s="7">
        <f>VLOOKUP(Table1[[#This Row],[Province_Number]],base[],14)</f>
        <v>0</v>
      </c>
      <c r="AC1384" s="7">
        <f>VLOOKUP(Table1[[#This Row],[Province_Number]],base[],15)</f>
        <v>0</v>
      </c>
    </row>
    <row r="1385" spans="1:29" ht="16.5" hidden="1" thickTop="1" thickBot="1" x14ac:dyDescent="0.3">
      <c r="A1385">
        <v>1384</v>
      </c>
      <c r="B1385" t="s">
        <v>3253</v>
      </c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6"/>
      <c r="T1385" s="7" t="str">
        <f>VLOOKUP(Table1[[#This Row],[Province_Number]],WikiTable[],3)</f>
        <v>Inland sea</v>
      </c>
      <c r="U1385" s="7"/>
      <c r="V1385" s="4">
        <f>VLOOKUP(Table1[[#This Row],[Province_Number]],WikiTable[],12)</f>
        <v>0</v>
      </c>
      <c r="W1385" s="7">
        <f>VLOOKUP(Table1[[#This Row],[Province_Number]],WikiTable[],11)</f>
        <v>0</v>
      </c>
      <c r="X1385" s="7">
        <f>VLOOKUP(Table1[[#This Row],[Province_Number]],base[],3)</f>
        <v>0</v>
      </c>
      <c r="Y1385" s="7">
        <f>VLOOKUP(Table1[[#This Row],[Province_Number]],base[],11)</f>
        <v>0</v>
      </c>
      <c r="Z1385" s="7">
        <f>VLOOKUP(Table1[[#This Row],[Province_Number]],base[],12)</f>
        <v>0</v>
      </c>
      <c r="AA1385" s="7">
        <f>VLOOKUP(Table1[[#This Row],[Province_Number]],base[],13)</f>
        <v>0</v>
      </c>
      <c r="AB1385" s="7">
        <f>VLOOKUP(Table1[[#This Row],[Province_Number]],base[],14)</f>
        <v>0</v>
      </c>
      <c r="AC1385" s="7">
        <f>VLOOKUP(Table1[[#This Row],[Province_Number]],base[],15)</f>
        <v>0</v>
      </c>
    </row>
    <row r="1386" spans="1:29" ht="16.5" hidden="1" thickTop="1" thickBot="1" x14ac:dyDescent="0.3">
      <c r="A1386">
        <v>1385</v>
      </c>
      <c r="B1386" t="s">
        <v>3254</v>
      </c>
      <c r="C1386" s="5"/>
      <c r="D1386" s="5"/>
      <c r="E1386" s="5"/>
      <c r="F1386" s="5"/>
      <c r="G1386" s="5"/>
      <c r="H1386" s="5"/>
      <c r="I1386" s="5" t="s">
        <v>4204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6"/>
      <c r="T1386" s="7" t="str">
        <f>VLOOKUP(Table1[[#This Row],[Province_Number]],WikiTable[],3)</f>
        <v>Inland sea</v>
      </c>
      <c r="U1386" s="7"/>
      <c r="V1386" s="4">
        <f>VLOOKUP(Table1[[#This Row],[Province_Number]],WikiTable[],12)</f>
        <v>0</v>
      </c>
      <c r="W1386" s="7">
        <f>VLOOKUP(Table1[[#This Row],[Province_Number]],WikiTable[],11)</f>
        <v>0</v>
      </c>
      <c r="X1386" s="7">
        <f>VLOOKUP(Table1[[#This Row],[Province_Number]],base[],3)</f>
        <v>0</v>
      </c>
      <c r="Y1386" s="7">
        <f>VLOOKUP(Table1[[#This Row],[Province_Number]],base[],11)</f>
        <v>0</v>
      </c>
      <c r="Z1386" s="7">
        <f>VLOOKUP(Table1[[#This Row],[Province_Number]],base[],12)</f>
        <v>0</v>
      </c>
      <c r="AA1386" s="7">
        <f>VLOOKUP(Table1[[#This Row],[Province_Number]],base[],13)</f>
        <v>0</v>
      </c>
      <c r="AB1386" s="7">
        <f>VLOOKUP(Table1[[#This Row],[Province_Number]],base[],14)</f>
        <v>0</v>
      </c>
      <c r="AC1386" s="7">
        <f>VLOOKUP(Table1[[#This Row],[Province_Number]],base[],15)</f>
        <v>0</v>
      </c>
    </row>
    <row r="1387" spans="1:29" ht="16.5" hidden="1" thickTop="1" thickBot="1" x14ac:dyDescent="0.3">
      <c r="A1387">
        <v>1386</v>
      </c>
      <c r="B1387" t="s">
        <v>3255</v>
      </c>
      <c r="C1387" s="5"/>
      <c r="D1387" s="5"/>
      <c r="E1387" s="5"/>
      <c r="F1387" s="5"/>
      <c r="G1387" s="5"/>
      <c r="H1387" s="5"/>
      <c r="I1387" s="5" t="s">
        <v>4204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6"/>
      <c r="T1387" s="7" t="str">
        <f>VLOOKUP(Table1[[#This Row],[Province_Number]],WikiTable[],3)</f>
        <v>Inland sea</v>
      </c>
      <c r="U1387" s="7"/>
      <c r="V1387" s="4">
        <f>VLOOKUP(Table1[[#This Row],[Province_Number]],WikiTable[],12)</f>
        <v>0</v>
      </c>
      <c r="W1387" s="7">
        <f>VLOOKUP(Table1[[#This Row],[Province_Number]],WikiTable[],11)</f>
        <v>0</v>
      </c>
      <c r="X1387" s="7">
        <f>VLOOKUP(Table1[[#This Row],[Province_Number]],base[],3)</f>
        <v>0</v>
      </c>
      <c r="Y1387" s="7">
        <f>VLOOKUP(Table1[[#This Row],[Province_Number]],base[],11)</f>
        <v>0</v>
      </c>
      <c r="Z1387" s="7">
        <f>VLOOKUP(Table1[[#This Row],[Province_Number]],base[],12)</f>
        <v>0</v>
      </c>
      <c r="AA1387" s="7">
        <f>VLOOKUP(Table1[[#This Row],[Province_Number]],base[],13)</f>
        <v>0</v>
      </c>
      <c r="AB1387" s="7">
        <f>VLOOKUP(Table1[[#This Row],[Province_Number]],base[],14)</f>
        <v>0</v>
      </c>
      <c r="AC1387" s="7">
        <f>VLOOKUP(Table1[[#This Row],[Province_Number]],base[],15)</f>
        <v>0</v>
      </c>
    </row>
    <row r="1388" spans="1:29" ht="16.5" hidden="1" thickTop="1" thickBot="1" x14ac:dyDescent="0.3">
      <c r="A1388">
        <v>1387</v>
      </c>
      <c r="B1388" t="s">
        <v>3256</v>
      </c>
      <c r="C1388" s="5"/>
      <c r="D1388" s="5"/>
      <c r="E1388" s="5"/>
      <c r="F1388" s="5"/>
      <c r="G1388" s="5"/>
      <c r="H1388" s="5"/>
      <c r="I1388" s="5" t="s">
        <v>4204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6"/>
      <c r="T1388" s="7" t="str">
        <f>VLOOKUP(Table1[[#This Row],[Province_Number]],WikiTable[],3)</f>
        <v>Inland sea</v>
      </c>
      <c r="U1388" s="7"/>
      <c r="V1388" s="4">
        <f>VLOOKUP(Table1[[#This Row],[Province_Number]],WikiTable[],12)</f>
        <v>0</v>
      </c>
      <c r="W1388" s="7">
        <f>VLOOKUP(Table1[[#This Row],[Province_Number]],WikiTable[],11)</f>
        <v>0</v>
      </c>
      <c r="X1388" s="7">
        <f>VLOOKUP(Table1[[#This Row],[Province_Number]],base[],3)</f>
        <v>0</v>
      </c>
      <c r="Y1388" s="7">
        <f>VLOOKUP(Table1[[#This Row],[Province_Number]],base[],11)</f>
        <v>0</v>
      </c>
      <c r="Z1388" s="7">
        <f>VLOOKUP(Table1[[#This Row],[Province_Number]],base[],12)</f>
        <v>0</v>
      </c>
      <c r="AA1388" s="7">
        <f>VLOOKUP(Table1[[#This Row],[Province_Number]],base[],13)</f>
        <v>0</v>
      </c>
      <c r="AB1388" s="7">
        <f>VLOOKUP(Table1[[#This Row],[Province_Number]],base[],14)</f>
        <v>0</v>
      </c>
      <c r="AC1388" s="7">
        <f>VLOOKUP(Table1[[#This Row],[Province_Number]],base[],15)</f>
        <v>0</v>
      </c>
    </row>
    <row r="1389" spans="1:29" ht="16.5" hidden="1" thickTop="1" thickBot="1" x14ac:dyDescent="0.3">
      <c r="A1389">
        <v>1388</v>
      </c>
      <c r="B1389" t="s">
        <v>3257</v>
      </c>
      <c r="C1389" s="5"/>
      <c r="D1389" s="5"/>
      <c r="E1389" s="5"/>
      <c r="F1389" s="5"/>
      <c r="G1389" s="5"/>
      <c r="H1389" s="5"/>
      <c r="I1389" s="5" t="s">
        <v>4204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6"/>
      <c r="T1389" s="7" t="str">
        <f>VLOOKUP(Table1[[#This Row],[Province_Number]],WikiTable[],3)</f>
        <v>Inland sea</v>
      </c>
      <c r="U1389" s="7"/>
      <c r="V1389" s="4">
        <f>VLOOKUP(Table1[[#This Row],[Province_Number]],WikiTable[],12)</f>
        <v>0</v>
      </c>
      <c r="W1389" s="7">
        <f>VLOOKUP(Table1[[#This Row],[Province_Number]],WikiTable[],11)</f>
        <v>0</v>
      </c>
      <c r="X1389" s="7">
        <f>VLOOKUP(Table1[[#This Row],[Province_Number]],base[],3)</f>
        <v>0</v>
      </c>
      <c r="Y1389" s="7">
        <f>VLOOKUP(Table1[[#This Row],[Province_Number]],base[],11)</f>
        <v>0</v>
      </c>
      <c r="Z1389" s="7">
        <f>VLOOKUP(Table1[[#This Row],[Province_Number]],base[],12)</f>
        <v>0</v>
      </c>
      <c r="AA1389" s="7">
        <f>VLOOKUP(Table1[[#This Row],[Province_Number]],base[],13)</f>
        <v>0</v>
      </c>
      <c r="AB1389" s="7">
        <f>VLOOKUP(Table1[[#This Row],[Province_Number]],base[],14)</f>
        <v>0</v>
      </c>
      <c r="AC1389" s="7">
        <f>VLOOKUP(Table1[[#This Row],[Province_Number]],base[],15)</f>
        <v>0</v>
      </c>
    </row>
    <row r="1390" spans="1:29" ht="16.5" hidden="1" thickTop="1" thickBot="1" x14ac:dyDescent="0.3">
      <c r="A1390">
        <v>1389</v>
      </c>
      <c r="B1390" t="s">
        <v>3258</v>
      </c>
      <c r="C1390" s="5"/>
      <c r="D1390" s="5"/>
      <c r="E1390" s="5"/>
      <c r="F1390" s="5"/>
      <c r="G1390" s="5"/>
      <c r="H1390" s="5"/>
      <c r="I1390" s="5" t="s">
        <v>4204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6"/>
      <c r="T1390" s="7" t="str">
        <f>VLOOKUP(Table1[[#This Row],[Province_Number]],WikiTable[],3)</f>
        <v>Inland sea</v>
      </c>
      <c r="U1390" s="7"/>
      <c r="V1390" s="4">
        <f>VLOOKUP(Table1[[#This Row],[Province_Number]],WikiTable[],12)</f>
        <v>0</v>
      </c>
      <c r="W1390" s="7">
        <f>VLOOKUP(Table1[[#This Row],[Province_Number]],WikiTable[],11)</f>
        <v>0</v>
      </c>
      <c r="X1390" s="7">
        <f>VLOOKUP(Table1[[#This Row],[Province_Number]],base[],3)</f>
        <v>0</v>
      </c>
      <c r="Y1390" s="7">
        <f>VLOOKUP(Table1[[#This Row],[Province_Number]],base[],11)</f>
        <v>0</v>
      </c>
      <c r="Z1390" s="7">
        <f>VLOOKUP(Table1[[#This Row],[Province_Number]],base[],12)</f>
        <v>0</v>
      </c>
      <c r="AA1390" s="7">
        <f>VLOOKUP(Table1[[#This Row],[Province_Number]],base[],13)</f>
        <v>0</v>
      </c>
      <c r="AB1390" s="7">
        <f>VLOOKUP(Table1[[#This Row],[Province_Number]],base[],14)</f>
        <v>0</v>
      </c>
      <c r="AC1390" s="7">
        <f>VLOOKUP(Table1[[#This Row],[Province_Number]],base[],15)</f>
        <v>0</v>
      </c>
    </row>
    <row r="1391" spans="1:29" ht="16.5" hidden="1" thickTop="1" thickBot="1" x14ac:dyDescent="0.3">
      <c r="A1391">
        <v>1390</v>
      </c>
      <c r="B1391" t="s">
        <v>3259</v>
      </c>
      <c r="C1391" s="5"/>
      <c r="D1391" s="5"/>
      <c r="E1391" s="5"/>
      <c r="F1391" s="5"/>
      <c r="G1391" s="5"/>
      <c r="H1391" s="5"/>
      <c r="I1391" s="5" t="s">
        <v>4204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6"/>
      <c r="T1391" s="7" t="str">
        <f>VLOOKUP(Table1[[#This Row],[Province_Number]],WikiTable[],3)</f>
        <v>Inland sea</v>
      </c>
      <c r="U1391" s="7"/>
      <c r="V1391" s="4">
        <f>VLOOKUP(Table1[[#This Row],[Province_Number]],WikiTable[],12)</f>
        <v>0</v>
      </c>
      <c r="W1391" s="7">
        <f>VLOOKUP(Table1[[#This Row],[Province_Number]],WikiTable[],11)</f>
        <v>0</v>
      </c>
      <c r="X1391" s="7">
        <f>VLOOKUP(Table1[[#This Row],[Province_Number]],base[],3)</f>
        <v>0</v>
      </c>
      <c r="Y1391" s="7">
        <f>VLOOKUP(Table1[[#This Row],[Province_Number]],base[],11)</f>
        <v>0</v>
      </c>
      <c r="Z1391" s="7">
        <f>VLOOKUP(Table1[[#This Row],[Province_Number]],base[],12)</f>
        <v>0</v>
      </c>
      <c r="AA1391" s="7">
        <f>VLOOKUP(Table1[[#This Row],[Province_Number]],base[],13)</f>
        <v>0</v>
      </c>
      <c r="AB1391" s="7">
        <f>VLOOKUP(Table1[[#This Row],[Province_Number]],base[],14)</f>
        <v>0</v>
      </c>
      <c r="AC1391" s="7">
        <f>VLOOKUP(Table1[[#This Row],[Province_Number]],base[],15)</f>
        <v>0</v>
      </c>
    </row>
    <row r="1392" spans="1:29" ht="16.5" hidden="1" thickTop="1" thickBot="1" x14ac:dyDescent="0.3">
      <c r="A1392">
        <v>1391</v>
      </c>
      <c r="B1392" t="s">
        <v>3260</v>
      </c>
      <c r="C1392" s="5"/>
      <c r="D1392" s="5"/>
      <c r="E1392" s="5"/>
      <c r="F1392" s="5"/>
      <c r="G1392" s="5"/>
      <c r="H1392" s="5"/>
      <c r="I1392" s="5" t="s">
        <v>4204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6"/>
      <c r="T1392" s="7" t="str">
        <f>VLOOKUP(Table1[[#This Row],[Province_Number]],WikiTable[],3)</f>
        <v>Inland sea</v>
      </c>
      <c r="U1392" s="7"/>
      <c r="V1392" s="4">
        <f>VLOOKUP(Table1[[#This Row],[Province_Number]],WikiTable[],12)</f>
        <v>0</v>
      </c>
      <c r="W1392" s="7">
        <f>VLOOKUP(Table1[[#This Row],[Province_Number]],WikiTable[],11)</f>
        <v>0</v>
      </c>
      <c r="X1392" s="7">
        <f>VLOOKUP(Table1[[#This Row],[Province_Number]],base[],3)</f>
        <v>0</v>
      </c>
      <c r="Y1392" s="7">
        <f>VLOOKUP(Table1[[#This Row],[Province_Number]],base[],11)</f>
        <v>0</v>
      </c>
      <c r="Z1392" s="7">
        <f>VLOOKUP(Table1[[#This Row],[Province_Number]],base[],12)</f>
        <v>0</v>
      </c>
      <c r="AA1392" s="7">
        <f>VLOOKUP(Table1[[#This Row],[Province_Number]],base[],13)</f>
        <v>0</v>
      </c>
      <c r="AB1392" s="7">
        <f>VLOOKUP(Table1[[#This Row],[Province_Number]],base[],14)</f>
        <v>0</v>
      </c>
      <c r="AC1392" s="7">
        <f>VLOOKUP(Table1[[#This Row],[Province_Number]],base[],15)</f>
        <v>0</v>
      </c>
    </row>
    <row r="1393" spans="1:29" ht="16.5" hidden="1" thickTop="1" thickBot="1" x14ac:dyDescent="0.3">
      <c r="A1393">
        <v>1392</v>
      </c>
      <c r="B1393" t="s">
        <v>3261</v>
      </c>
      <c r="C1393" s="5"/>
      <c r="D1393" s="5"/>
      <c r="E1393" s="5"/>
      <c r="F1393" s="5"/>
      <c r="G1393" s="5"/>
      <c r="H1393" s="5"/>
      <c r="I1393" s="5" t="s">
        <v>4204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6"/>
      <c r="T1393" s="7" t="str">
        <f>VLOOKUP(Table1[[#This Row],[Province_Number]],WikiTable[],3)</f>
        <v>Inland sea</v>
      </c>
      <c r="U1393" s="7"/>
      <c r="V1393" s="4">
        <f>VLOOKUP(Table1[[#This Row],[Province_Number]],WikiTable[],12)</f>
        <v>0</v>
      </c>
      <c r="W1393" s="7">
        <f>VLOOKUP(Table1[[#This Row],[Province_Number]],WikiTable[],11)</f>
        <v>0</v>
      </c>
      <c r="X1393" s="7">
        <f>VLOOKUP(Table1[[#This Row],[Province_Number]],base[],3)</f>
        <v>0</v>
      </c>
      <c r="Y1393" s="7">
        <f>VLOOKUP(Table1[[#This Row],[Province_Number]],base[],11)</f>
        <v>0</v>
      </c>
      <c r="Z1393" s="7">
        <f>VLOOKUP(Table1[[#This Row],[Province_Number]],base[],12)</f>
        <v>0</v>
      </c>
      <c r="AA1393" s="7">
        <f>VLOOKUP(Table1[[#This Row],[Province_Number]],base[],13)</f>
        <v>0</v>
      </c>
      <c r="AB1393" s="7">
        <f>VLOOKUP(Table1[[#This Row],[Province_Number]],base[],14)</f>
        <v>0</v>
      </c>
      <c r="AC1393" s="7">
        <f>VLOOKUP(Table1[[#This Row],[Province_Number]],base[],15)</f>
        <v>0</v>
      </c>
    </row>
    <row r="1394" spans="1:29" ht="16.5" hidden="1" thickTop="1" thickBot="1" x14ac:dyDescent="0.3">
      <c r="A1394">
        <v>1393</v>
      </c>
      <c r="B1394" t="s">
        <v>3262</v>
      </c>
      <c r="C1394" s="5"/>
      <c r="D1394" s="5"/>
      <c r="E1394" s="5"/>
      <c r="F1394" s="5"/>
      <c r="G1394" s="5"/>
      <c r="H1394" s="5"/>
      <c r="I1394" s="5" t="s">
        <v>4204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6"/>
      <c r="T1394" s="7" t="str">
        <f>VLOOKUP(Table1[[#This Row],[Province_Number]],WikiTable[],3)</f>
        <v>Sea</v>
      </c>
      <c r="U1394" s="7"/>
      <c r="V1394" s="4">
        <f>VLOOKUP(Table1[[#This Row],[Province_Number]],WikiTable[],12)</f>
        <v>0</v>
      </c>
      <c r="W1394" s="7">
        <f>VLOOKUP(Table1[[#This Row],[Province_Number]],WikiTable[],11)</f>
        <v>0</v>
      </c>
      <c r="X1394" s="7">
        <f>VLOOKUP(Table1[[#This Row],[Province_Number]],base[],3)</f>
        <v>0</v>
      </c>
      <c r="Y1394" s="7">
        <f>VLOOKUP(Table1[[#This Row],[Province_Number]],base[],11)</f>
        <v>0</v>
      </c>
      <c r="Z1394" s="7">
        <f>VLOOKUP(Table1[[#This Row],[Province_Number]],base[],12)</f>
        <v>0</v>
      </c>
      <c r="AA1394" s="7">
        <f>VLOOKUP(Table1[[#This Row],[Province_Number]],base[],13)</f>
        <v>0</v>
      </c>
      <c r="AB1394" s="7">
        <f>VLOOKUP(Table1[[#This Row],[Province_Number]],base[],14)</f>
        <v>0</v>
      </c>
      <c r="AC1394" s="7">
        <f>VLOOKUP(Table1[[#This Row],[Province_Number]],base[],15)</f>
        <v>0</v>
      </c>
    </row>
    <row r="1395" spans="1:29" ht="16.5" hidden="1" thickTop="1" thickBot="1" x14ac:dyDescent="0.3">
      <c r="A1395">
        <v>1394</v>
      </c>
      <c r="B1395" t="s">
        <v>3263</v>
      </c>
      <c r="C1395" s="5"/>
      <c r="D1395" s="5"/>
      <c r="E1395" s="5"/>
      <c r="F1395" s="5"/>
      <c r="G1395" s="5"/>
      <c r="H1395" s="5"/>
      <c r="I1395" s="5" t="s">
        <v>4204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6"/>
      <c r="T1395" s="7" t="str">
        <f>VLOOKUP(Table1[[#This Row],[Province_Number]],WikiTable[],3)</f>
        <v>Sea</v>
      </c>
      <c r="U1395" s="7"/>
      <c r="V1395" s="4">
        <f>VLOOKUP(Table1[[#This Row],[Province_Number]],WikiTable[],12)</f>
        <v>0</v>
      </c>
      <c r="W1395" s="7">
        <f>VLOOKUP(Table1[[#This Row],[Province_Number]],WikiTable[],11)</f>
        <v>0</v>
      </c>
      <c r="X1395" s="7">
        <f>VLOOKUP(Table1[[#This Row],[Province_Number]],base[],3)</f>
        <v>0</v>
      </c>
      <c r="Y1395" s="7">
        <f>VLOOKUP(Table1[[#This Row],[Province_Number]],base[],11)</f>
        <v>0</v>
      </c>
      <c r="Z1395" s="7">
        <f>VLOOKUP(Table1[[#This Row],[Province_Number]],base[],12)</f>
        <v>0</v>
      </c>
      <c r="AA1395" s="7">
        <f>VLOOKUP(Table1[[#This Row],[Province_Number]],base[],13)</f>
        <v>0</v>
      </c>
      <c r="AB1395" s="7">
        <f>VLOOKUP(Table1[[#This Row],[Province_Number]],base[],14)</f>
        <v>0</v>
      </c>
      <c r="AC1395" s="7">
        <f>VLOOKUP(Table1[[#This Row],[Province_Number]],base[],15)</f>
        <v>0</v>
      </c>
    </row>
    <row r="1396" spans="1:29" ht="16.5" hidden="1" thickTop="1" thickBot="1" x14ac:dyDescent="0.3">
      <c r="A1396">
        <v>1395</v>
      </c>
      <c r="B1396" t="s">
        <v>3264</v>
      </c>
      <c r="C1396" s="5"/>
      <c r="D1396" s="5"/>
      <c r="E1396" s="5"/>
      <c r="F1396" s="5"/>
      <c r="G1396" s="5"/>
      <c r="H1396" s="5"/>
      <c r="I1396" s="5" t="s">
        <v>4204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6"/>
      <c r="T1396" s="7" t="str">
        <f>VLOOKUP(Table1[[#This Row],[Province_Number]],WikiTable[],3)</f>
        <v>Sea</v>
      </c>
      <c r="U1396" s="7"/>
      <c r="V1396" s="4">
        <f>VLOOKUP(Table1[[#This Row],[Province_Number]],WikiTable[],12)</f>
        <v>0</v>
      </c>
      <c r="W1396" s="7">
        <f>VLOOKUP(Table1[[#This Row],[Province_Number]],WikiTable[],11)</f>
        <v>0</v>
      </c>
      <c r="X1396" s="7">
        <f>VLOOKUP(Table1[[#This Row],[Province_Number]],base[],3)</f>
        <v>0</v>
      </c>
      <c r="Y1396" s="7">
        <f>VLOOKUP(Table1[[#This Row],[Province_Number]],base[],11)</f>
        <v>0</v>
      </c>
      <c r="Z1396" s="7">
        <f>VLOOKUP(Table1[[#This Row],[Province_Number]],base[],12)</f>
        <v>0</v>
      </c>
      <c r="AA1396" s="7">
        <f>VLOOKUP(Table1[[#This Row],[Province_Number]],base[],13)</f>
        <v>0</v>
      </c>
      <c r="AB1396" s="7">
        <f>VLOOKUP(Table1[[#This Row],[Province_Number]],base[],14)</f>
        <v>0</v>
      </c>
      <c r="AC1396" s="7">
        <f>VLOOKUP(Table1[[#This Row],[Province_Number]],base[],15)</f>
        <v>0</v>
      </c>
    </row>
    <row r="1397" spans="1:29" ht="16.5" hidden="1" thickTop="1" thickBot="1" x14ac:dyDescent="0.3">
      <c r="A1397">
        <v>1396</v>
      </c>
      <c r="B1397" t="s">
        <v>3265</v>
      </c>
      <c r="C1397" s="5"/>
      <c r="D1397" s="5"/>
      <c r="E1397" s="5"/>
      <c r="F1397" s="5"/>
      <c r="G1397" s="5"/>
      <c r="H1397" s="5"/>
      <c r="I1397" s="5" t="s">
        <v>4204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6"/>
      <c r="T1397" s="7" t="str">
        <f>VLOOKUP(Table1[[#This Row],[Province_Number]],WikiTable[],3)</f>
        <v>Sea</v>
      </c>
      <c r="U1397" s="7"/>
      <c r="V1397" s="4">
        <f>VLOOKUP(Table1[[#This Row],[Province_Number]],WikiTable[],12)</f>
        <v>0</v>
      </c>
      <c r="W1397" s="7">
        <f>VLOOKUP(Table1[[#This Row],[Province_Number]],WikiTable[],11)</f>
        <v>0</v>
      </c>
      <c r="X1397" s="7">
        <f>VLOOKUP(Table1[[#This Row],[Province_Number]],base[],3)</f>
        <v>0</v>
      </c>
      <c r="Y1397" s="7">
        <f>VLOOKUP(Table1[[#This Row],[Province_Number]],base[],11)</f>
        <v>0</v>
      </c>
      <c r="Z1397" s="7">
        <f>VLOOKUP(Table1[[#This Row],[Province_Number]],base[],12)</f>
        <v>0</v>
      </c>
      <c r="AA1397" s="7">
        <f>VLOOKUP(Table1[[#This Row],[Province_Number]],base[],13)</f>
        <v>0</v>
      </c>
      <c r="AB1397" s="7">
        <f>VLOOKUP(Table1[[#This Row],[Province_Number]],base[],14)</f>
        <v>0</v>
      </c>
      <c r="AC1397" s="7">
        <f>VLOOKUP(Table1[[#This Row],[Province_Number]],base[],15)</f>
        <v>0</v>
      </c>
    </row>
    <row r="1398" spans="1:29" ht="16.5" hidden="1" thickTop="1" thickBot="1" x14ac:dyDescent="0.3">
      <c r="A1398">
        <v>1397</v>
      </c>
      <c r="B1398" t="s">
        <v>3266</v>
      </c>
      <c r="C1398" s="5"/>
      <c r="D1398" s="5"/>
      <c r="E1398" s="5"/>
      <c r="F1398" s="5"/>
      <c r="G1398" s="5"/>
      <c r="H1398" s="5"/>
      <c r="I1398" s="5" t="s">
        <v>4204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6"/>
      <c r="T1398" s="7" t="str">
        <f>VLOOKUP(Table1[[#This Row],[Province_Number]],WikiTable[],3)</f>
        <v>Sea</v>
      </c>
      <c r="U1398" s="7"/>
      <c r="V1398" s="4">
        <f>VLOOKUP(Table1[[#This Row],[Province_Number]],WikiTable[],12)</f>
        <v>0</v>
      </c>
      <c r="W1398" s="7">
        <f>VLOOKUP(Table1[[#This Row],[Province_Number]],WikiTable[],11)</f>
        <v>0</v>
      </c>
      <c r="X1398" s="7">
        <f>VLOOKUP(Table1[[#This Row],[Province_Number]],base[],3)</f>
        <v>0</v>
      </c>
      <c r="Y1398" s="7">
        <f>VLOOKUP(Table1[[#This Row],[Province_Number]],base[],11)</f>
        <v>0</v>
      </c>
      <c r="Z1398" s="7">
        <f>VLOOKUP(Table1[[#This Row],[Province_Number]],base[],12)</f>
        <v>0</v>
      </c>
      <c r="AA1398" s="7">
        <f>VLOOKUP(Table1[[#This Row],[Province_Number]],base[],13)</f>
        <v>0</v>
      </c>
      <c r="AB1398" s="7">
        <f>VLOOKUP(Table1[[#This Row],[Province_Number]],base[],14)</f>
        <v>0</v>
      </c>
      <c r="AC1398" s="7">
        <f>VLOOKUP(Table1[[#This Row],[Province_Number]],base[],15)</f>
        <v>0</v>
      </c>
    </row>
    <row r="1399" spans="1:29" ht="16.5" hidden="1" thickTop="1" thickBot="1" x14ac:dyDescent="0.3">
      <c r="A1399">
        <v>1398</v>
      </c>
      <c r="B1399" t="s">
        <v>3267</v>
      </c>
      <c r="C1399" s="5"/>
      <c r="D1399" s="5"/>
      <c r="E1399" s="5"/>
      <c r="F1399" s="5"/>
      <c r="G1399" s="5"/>
      <c r="H1399" s="5"/>
      <c r="I1399" s="5" t="s">
        <v>4204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6"/>
      <c r="T1399" s="7" t="str">
        <f>VLOOKUP(Table1[[#This Row],[Province_Number]],WikiTable[],3)</f>
        <v>Sea</v>
      </c>
      <c r="U1399" s="7"/>
      <c r="V1399" s="4">
        <f>VLOOKUP(Table1[[#This Row],[Province_Number]],WikiTable[],12)</f>
        <v>0</v>
      </c>
      <c r="W1399" s="7">
        <f>VLOOKUP(Table1[[#This Row],[Province_Number]],WikiTable[],11)</f>
        <v>0</v>
      </c>
      <c r="X1399" s="7">
        <f>VLOOKUP(Table1[[#This Row],[Province_Number]],base[],3)</f>
        <v>0</v>
      </c>
      <c r="Y1399" s="7">
        <f>VLOOKUP(Table1[[#This Row],[Province_Number]],base[],11)</f>
        <v>0</v>
      </c>
      <c r="Z1399" s="7">
        <f>VLOOKUP(Table1[[#This Row],[Province_Number]],base[],12)</f>
        <v>0</v>
      </c>
      <c r="AA1399" s="7">
        <f>VLOOKUP(Table1[[#This Row],[Province_Number]],base[],13)</f>
        <v>0</v>
      </c>
      <c r="AB1399" s="7">
        <f>VLOOKUP(Table1[[#This Row],[Province_Number]],base[],14)</f>
        <v>0</v>
      </c>
      <c r="AC1399" s="7">
        <f>VLOOKUP(Table1[[#This Row],[Province_Number]],base[],15)</f>
        <v>0</v>
      </c>
    </row>
    <row r="1400" spans="1:29" ht="16.5" hidden="1" thickTop="1" thickBot="1" x14ac:dyDescent="0.3">
      <c r="A1400">
        <v>1399</v>
      </c>
      <c r="B1400" t="s">
        <v>3268</v>
      </c>
      <c r="C1400" s="5"/>
      <c r="D1400" s="5"/>
      <c r="E1400" s="5"/>
      <c r="F1400" s="5"/>
      <c r="G1400" s="5"/>
      <c r="H1400" s="5"/>
      <c r="I1400" s="5" t="s">
        <v>4204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6"/>
      <c r="T1400" s="7" t="str">
        <f>VLOOKUP(Table1[[#This Row],[Province_Number]],WikiTable[],3)</f>
        <v>Sea</v>
      </c>
      <c r="U1400" s="7"/>
      <c r="V1400" s="4">
        <f>VLOOKUP(Table1[[#This Row],[Province_Number]],WikiTable[],12)</f>
        <v>0</v>
      </c>
      <c r="W1400" s="7">
        <f>VLOOKUP(Table1[[#This Row],[Province_Number]],WikiTable[],11)</f>
        <v>0</v>
      </c>
      <c r="X1400" s="7">
        <f>VLOOKUP(Table1[[#This Row],[Province_Number]],base[],3)</f>
        <v>0</v>
      </c>
      <c r="Y1400" s="7">
        <f>VLOOKUP(Table1[[#This Row],[Province_Number]],base[],11)</f>
        <v>0</v>
      </c>
      <c r="Z1400" s="7">
        <f>VLOOKUP(Table1[[#This Row],[Province_Number]],base[],12)</f>
        <v>0</v>
      </c>
      <c r="AA1400" s="7">
        <f>VLOOKUP(Table1[[#This Row],[Province_Number]],base[],13)</f>
        <v>0</v>
      </c>
      <c r="AB1400" s="7">
        <f>VLOOKUP(Table1[[#This Row],[Province_Number]],base[],14)</f>
        <v>0</v>
      </c>
      <c r="AC1400" s="7">
        <f>VLOOKUP(Table1[[#This Row],[Province_Number]],base[],15)</f>
        <v>0</v>
      </c>
    </row>
    <row r="1401" spans="1:29" ht="16.5" hidden="1" thickTop="1" thickBot="1" x14ac:dyDescent="0.3">
      <c r="A1401">
        <v>1400</v>
      </c>
      <c r="B1401" t="s">
        <v>3269</v>
      </c>
      <c r="C1401" s="5"/>
      <c r="D1401" s="5"/>
      <c r="E1401" s="5"/>
      <c r="F1401" s="5"/>
      <c r="G1401" s="5"/>
      <c r="H1401" s="5"/>
      <c r="I1401" s="5" t="s">
        <v>4204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6"/>
      <c r="T1401" s="7" t="str">
        <f>VLOOKUP(Table1[[#This Row],[Province_Number]],WikiTable[],3)</f>
        <v>Sea</v>
      </c>
      <c r="U1401" s="7"/>
      <c r="V1401" s="4">
        <f>VLOOKUP(Table1[[#This Row],[Province_Number]],WikiTable[],12)</f>
        <v>0</v>
      </c>
      <c r="W1401" s="7">
        <f>VLOOKUP(Table1[[#This Row],[Province_Number]],WikiTable[],11)</f>
        <v>0</v>
      </c>
      <c r="X1401" s="7">
        <f>VLOOKUP(Table1[[#This Row],[Province_Number]],base[],3)</f>
        <v>0</v>
      </c>
      <c r="Y1401" s="7">
        <f>VLOOKUP(Table1[[#This Row],[Province_Number]],base[],11)</f>
        <v>0</v>
      </c>
      <c r="Z1401" s="7">
        <f>VLOOKUP(Table1[[#This Row],[Province_Number]],base[],12)</f>
        <v>0</v>
      </c>
      <c r="AA1401" s="7">
        <f>VLOOKUP(Table1[[#This Row],[Province_Number]],base[],13)</f>
        <v>0</v>
      </c>
      <c r="AB1401" s="7">
        <f>VLOOKUP(Table1[[#This Row],[Province_Number]],base[],14)</f>
        <v>0</v>
      </c>
      <c r="AC1401" s="7">
        <f>VLOOKUP(Table1[[#This Row],[Province_Number]],base[],15)</f>
        <v>0</v>
      </c>
    </row>
    <row r="1402" spans="1:29" ht="16.5" hidden="1" thickTop="1" thickBot="1" x14ac:dyDescent="0.3">
      <c r="A1402">
        <v>1401</v>
      </c>
      <c r="B1402" t="s">
        <v>3270</v>
      </c>
      <c r="C1402" s="5"/>
      <c r="D1402" s="5"/>
      <c r="E1402" s="5"/>
      <c r="F1402" s="5"/>
      <c r="G1402" s="5"/>
      <c r="H1402" s="5"/>
      <c r="I1402" s="5" t="s">
        <v>4204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6"/>
      <c r="T1402" s="7" t="str">
        <f>VLOOKUP(Table1[[#This Row],[Province_Number]],WikiTable[],3)</f>
        <v>Sea</v>
      </c>
      <c r="U1402" s="7"/>
      <c r="V1402" s="4">
        <f>VLOOKUP(Table1[[#This Row],[Province_Number]],WikiTable[],12)</f>
        <v>0</v>
      </c>
      <c r="W1402" s="7">
        <f>VLOOKUP(Table1[[#This Row],[Province_Number]],WikiTable[],11)</f>
        <v>0</v>
      </c>
      <c r="X1402" s="7">
        <f>VLOOKUP(Table1[[#This Row],[Province_Number]],base[],3)</f>
        <v>0</v>
      </c>
      <c r="Y1402" s="7">
        <f>VLOOKUP(Table1[[#This Row],[Province_Number]],base[],11)</f>
        <v>0</v>
      </c>
      <c r="Z1402" s="7">
        <f>VLOOKUP(Table1[[#This Row],[Province_Number]],base[],12)</f>
        <v>0</v>
      </c>
      <c r="AA1402" s="7">
        <f>VLOOKUP(Table1[[#This Row],[Province_Number]],base[],13)</f>
        <v>0</v>
      </c>
      <c r="AB1402" s="7">
        <f>VLOOKUP(Table1[[#This Row],[Province_Number]],base[],14)</f>
        <v>0</v>
      </c>
      <c r="AC1402" s="7">
        <f>VLOOKUP(Table1[[#This Row],[Province_Number]],base[],15)</f>
        <v>0</v>
      </c>
    </row>
    <row r="1403" spans="1:29" ht="16.5" hidden="1" thickTop="1" thickBot="1" x14ac:dyDescent="0.3">
      <c r="A1403">
        <v>1402</v>
      </c>
      <c r="B1403" t="s">
        <v>3271</v>
      </c>
      <c r="C1403" s="5"/>
      <c r="D1403" s="5"/>
      <c r="E1403" s="5"/>
      <c r="F1403" s="5"/>
      <c r="G1403" s="5"/>
      <c r="H1403" s="5"/>
      <c r="I1403" s="5" t="s">
        <v>4204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6"/>
      <c r="T1403" s="7" t="str">
        <f>VLOOKUP(Table1[[#This Row],[Province_Number]],WikiTable[],3)</f>
        <v>Sea</v>
      </c>
      <c r="U1403" s="7"/>
      <c r="V1403" s="4">
        <f>VLOOKUP(Table1[[#This Row],[Province_Number]],WikiTable[],12)</f>
        <v>0</v>
      </c>
      <c r="W1403" s="7">
        <f>VLOOKUP(Table1[[#This Row],[Province_Number]],WikiTable[],11)</f>
        <v>0</v>
      </c>
      <c r="X1403" s="7">
        <f>VLOOKUP(Table1[[#This Row],[Province_Number]],base[],3)</f>
        <v>0</v>
      </c>
      <c r="Y1403" s="7">
        <f>VLOOKUP(Table1[[#This Row],[Province_Number]],base[],11)</f>
        <v>0</v>
      </c>
      <c r="Z1403" s="7">
        <f>VLOOKUP(Table1[[#This Row],[Province_Number]],base[],12)</f>
        <v>0</v>
      </c>
      <c r="AA1403" s="7">
        <f>VLOOKUP(Table1[[#This Row],[Province_Number]],base[],13)</f>
        <v>0</v>
      </c>
      <c r="AB1403" s="7">
        <f>VLOOKUP(Table1[[#This Row],[Province_Number]],base[],14)</f>
        <v>0</v>
      </c>
      <c r="AC1403" s="7">
        <f>VLOOKUP(Table1[[#This Row],[Province_Number]],base[],15)</f>
        <v>0</v>
      </c>
    </row>
    <row r="1404" spans="1:29" ht="16.5" hidden="1" thickTop="1" thickBot="1" x14ac:dyDescent="0.3">
      <c r="A1404">
        <v>1403</v>
      </c>
      <c r="B1404" t="s">
        <v>3272</v>
      </c>
      <c r="C1404" s="5"/>
      <c r="D1404" s="5"/>
      <c r="E1404" s="5"/>
      <c r="F1404" s="5"/>
      <c r="G1404" s="5"/>
      <c r="H1404" s="5"/>
      <c r="I1404" s="5" t="s">
        <v>4204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6"/>
      <c r="T1404" s="7" t="str">
        <f>VLOOKUP(Table1[[#This Row],[Province_Number]],WikiTable[],3)</f>
        <v>Sea</v>
      </c>
      <c r="U1404" s="7"/>
      <c r="V1404" s="4">
        <f>VLOOKUP(Table1[[#This Row],[Province_Number]],WikiTable[],12)</f>
        <v>0</v>
      </c>
      <c r="W1404" s="7">
        <f>VLOOKUP(Table1[[#This Row],[Province_Number]],WikiTable[],11)</f>
        <v>0</v>
      </c>
      <c r="X1404" s="7">
        <f>VLOOKUP(Table1[[#This Row],[Province_Number]],base[],3)</f>
        <v>0</v>
      </c>
      <c r="Y1404" s="7">
        <f>VLOOKUP(Table1[[#This Row],[Province_Number]],base[],11)</f>
        <v>0</v>
      </c>
      <c r="Z1404" s="7">
        <f>VLOOKUP(Table1[[#This Row],[Province_Number]],base[],12)</f>
        <v>0</v>
      </c>
      <c r="AA1404" s="7">
        <f>VLOOKUP(Table1[[#This Row],[Province_Number]],base[],13)</f>
        <v>0</v>
      </c>
      <c r="AB1404" s="7">
        <f>VLOOKUP(Table1[[#This Row],[Province_Number]],base[],14)</f>
        <v>0</v>
      </c>
      <c r="AC1404" s="7">
        <f>VLOOKUP(Table1[[#This Row],[Province_Number]],base[],15)</f>
        <v>0</v>
      </c>
    </row>
    <row r="1405" spans="1:29" ht="16.5" hidden="1" thickTop="1" thickBot="1" x14ac:dyDescent="0.3">
      <c r="A1405">
        <v>1404</v>
      </c>
      <c r="B1405" t="s">
        <v>3273</v>
      </c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6"/>
      <c r="T1405" s="7" t="str">
        <f>VLOOKUP(Table1[[#This Row],[Province_Number]],WikiTable[],3)</f>
        <v>Sea</v>
      </c>
      <c r="U1405" s="7"/>
      <c r="V1405" s="4">
        <f>VLOOKUP(Table1[[#This Row],[Province_Number]],WikiTable[],12)</f>
        <v>0</v>
      </c>
      <c r="W1405" s="7">
        <f>VLOOKUP(Table1[[#This Row],[Province_Number]],WikiTable[],11)</f>
        <v>0</v>
      </c>
      <c r="X1405" s="7">
        <f>VLOOKUP(Table1[[#This Row],[Province_Number]],base[],3)</f>
        <v>0</v>
      </c>
      <c r="Y1405" s="7">
        <f>VLOOKUP(Table1[[#This Row],[Province_Number]],base[],11)</f>
        <v>0</v>
      </c>
      <c r="Z1405" s="7">
        <f>VLOOKUP(Table1[[#This Row],[Province_Number]],base[],12)</f>
        <v>0</v>
      </c>
      <c r="AA1405" s="7">
        <f>VLOOKUP(Table1[[#This Row],[Province_Number]],base[],13)</f>
        <v>0</v>
      </c>
      <c r="AB1405" s="7">
        <f>VLOOKUP(Table1[[#This Row],[Province_Number]],base[],14)</f>
        <v>0</v>
      </c>
      <c r="AC1405" s="7">
        <f>VLOOKUP(Table1[[#This Row],[Province_Number]],base[],15)</f>
        <v>0</v>
      </c>
    </row>
    <row r="1406" spans="1:29" ht="16.5" hidden="1" thickTop="1" thickBot="1" x14ac:dyDescent="0.3">
      <c r="A1406">
        <v>1405</v>
      </c>
      <c r="B1406" t="s">
        <v>3274</v>
      </c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6"/>
      <c r="T1406" s="7" t="str">
        <f>VLOOKUP(Table1[[#This Row],[Province_Number]],WikiTable[],3)</f>
        <v>Sea</v>
      </c>
      <c r="U1406" s="7"/>
      <c r="V1406" s="4">
        <f>VLOOKUP(Table1[[#This Row],[Province_Number]],WikiTable[],12)</f>
        <v>0</v>
      </c>
      <c r="W1406" s="7">
        <f>VLOOKUP(Table1[[#This Row],[Province_Number]],WikiTable[],11)</f>
        <v>0</v>
      </c>
      <c r="X1406" s="7">
        <f>VLOOKUP(Table1[[#This Row],[Province_Number]],base[],3)</f>
        <v>0</v>
      </c>
      <c r="Y1406" s="7">
        <f>VLOOKUP(Table1[[#This Row],[Province_Number]],base[],11)</f>
        <v>0</v>
      </c>
      <c r="Z1406" s="7">
        <f>VLOOKUP(Table1[[#This Row],[Province_Number]],base[],12)</f>
        <v>0</v>
      </c>
      <c r="AA1406" s="7">
        <f>VLOOKUP(Table1[[#This Row],[Province_Number]],base[],13)</f>
        <v>0</v>
      </c>
      <c r="AB1406" s="7">
        <f>VLOOKUP(Table1[[#This Row],[Province_Number]],base[],14)</f>
        <v>0</v>
      </c>
      <c r="AC1406" s="7">
        <f>VLOOKUP(Table1[[#This Row],[Province_Number]],base[],15)</f>
        <v>0</v>
      </c>
    </row>
    <row r="1407" spans="1:29" ht="16.5" hidden="1" thickTop="1" thickBot="1" x14ac:dyDescent="0.3">
      <c r="A1407">
        <v>1406</v>
      </c>
      <c r="B1407" t="s">
        <v>3275</v>
      </c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6"/>
      <c r="T1407" s="7" t="str">
        <f>VLOOKUP(Table1[[#This Row],[Province_Number]],WikiTable[],3)</f>
        <v>Sea</v>
      </c>
      <c r="U1407" s="7"/>
      <c r="V1407" s="4">
        <f>VLOOKUP(Table1[[#This Row],[Province_Number]],WikiTable[],12)</f>
        <v>0</v>
      </c>
      <c r="W1407" s="7">
        <f>VLOOKUP(Table1[[#This Row],[Province_Number]],WikiTable[],11)</f>
        <v>0</v>
      </c>
      <c r="X1407" s="7">
        <f>VLOOKUP(Table1[[#This Row],[Province_Number]],base[],3)</f>
        <v>0</v>
      </c>
      <c r="Y1407" s="7">
        <f>VLOOKUP(Table1[[#This Row],[Province_Number]],base[],11)</f>
        <v>0</v>
      </c>
      <c r="Z1407" s="7">
        <f>VLOOKUP(Table1[[#This Row],[Province_Number]],base[],12)</f>
        <v>0</v>
      </c>
      <c r="AA1407" s="7">
        <f>VLOOKUP(Table1[[#This Row],[Province_Number]],base[],13)</f>
        <v>0</v>
      </c>
      <c r="AB1407" s="7">
        <f>VLOOKUP(Table1[[#This Row],[Province_Number]],base[],14)</f>
        <v>0</v>
      </c>
      <c r="AC1407" s="7">
        <f>VLOOKUP(Table1[[#This Row],[Province_Number]],base[],15)</f>
        <v>0</v>
      </c>
    </row>
    <row r="1408" spans="1:29" ht="16.5" hidden="1" thickTop="1" thickBot="1" x14ac:dyDescent="0.3">
      <c r="A1408">
        <v>1407</v>
      </c>
      <c r="B1408" t="s">
        <v>3276</v>
      </c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6"/>
      <c r="T1408" s="7" t="str">
        <f>VLOOKUP(Table1[[#This Row],[Province_Number]],WikiTable[],3)</f>
        <v>Sea</v>
      </c>
      <c r="U1408" s="7"/>
      <c r="V1408" s="4">
        <f>VLOOKUP(Table1[[#This Row],[Province_Number]],WikiTable[],12)</f>
        <v>0</v>
      </c>
      <c r="W1408" s="7">
        <f>VLOOKUP(Table1[[#This Row],[Province_Number]],WikiTable[],11)</f>
        <v>0</v>
      </c>
      <c r="X1408" s="7">
        <f>VLOOKUP(Table1[[#This Row],[Province_Number]],base[],3)</f>
        <v>0</v>
      </c>
      <c r="Y1408" s="7">
        <f>VLOOKUP(Table1[[#This Row],[Province_Number]],base[],11)</f>
        <v>0</v>
      </c>
      <c r="Z1408" s="7">
        <f>VLOOKUP(Table1[[#This Row],[Province_Number]],base[],12)</f>
        <v>0</v>
      </c>
      <c r="AA1408" s="7">
        <f>VLOOKUP(Table1[[#This Row],[Province_Number]],base[],13)</f>
        <v>0</v>
      </c>
      <c r="AB1408" s="7">
        <f>VLOOKUP(Table1[[#This Row],[Province_Number]],base[],14)</f>
        <v>0</v>
      </c>
      <c r="AC1408" s="7">
        <f>VLOOKUP(Table1[[#This Row],[Province_Number]],base[],15)</f>
        <v>0</v>
      </c>
    </row>
    <row r="1409" spans="1:29" ht="16.5" hidden="1" thickTop="1" thickBot="1" x14ac:dyDescent="0.3">
      <c r="A1409">
        <v>1408</v>
      </c>
      <c r="B1409" t="s">
        <v>3277</v>
      </c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6"/>
      <c r="T1409" s="7" t="str">
        <f>VLOOKUP(Table1[[#This Row],[Province_Number]],WikiTable[],3)</f>
        <v>Sea</v>
      </c>
      <c r="U1409" s="7"/>
      <c r="V1409" s="4">
        <f>VLOOKUP(Table1[[#This Row],[Province_Number]],WikiTable[],12)</f>
        <v>0</v>
      </c>
      <c r="W1409" s="7">
        <f>VLOOKUP(Table1[[#This Row],[Province_Number]],WikiTable[],11)</f>
        <v>0</v>
      </c>
      <c r="X1409" s="7">
        <f>VLOOKUP(Table1[[#This Row],[Province_Number]],base[],3)</f>
        <v>0</v>
      </c>
      <c r="Y1409" s="7">
        <f>VLOOKUP(Table1[[#This Row],[Province_Number]],base[],11)</f>
        <v>0</v>
      </c>
      <c r="Z1409" s="7">
        <f>VLOOKUP(Table1[[#This Row],[Province_Number]],base[],12)</f>
        <v>0</v>
      </c>
      <c r="AA1409" s="7">
        <f>VLOOKUP(Table1[[#This Row],[Province_Number]],base[],13)</f>
        <v>0</v>
      </c>
      <c r="AB1409" s="7">
        <f>VLOOKUP(Table1[[#This Row],[Province_Number]],base[],14)</f>
        <v>0</v>
      </c>
      <c r="AC1409" s="7">
        <f>VLOOKUP(Table1[[#This Row],[Province_Number]],base[],15)</f>
        <v>0</v>
      </c>
    </row>
    <row r="1410" spans="1:29" ht="16.5" hidden="1" thickTop="1" thickBot="1" x14ac:dyDescent="0.3">
      <c r="A1410">
        <v>1409</v>
      </c>
      <c r="B1410" t="s">
        <v>3278</v>
      </c>
      <c r="C1410" s="5"/>
      <c r="D1410" s="5"/>
      <c r="E1410" s="5"/>
      <c r="F1410" s="5"/>
      <c r="G1410" s="5"/>
      <c r="H1410" s="5"/>
      <c r="I1410" s="5" t="s">
        <v>4204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6"/>
      <c r="T1410" s="7" t="str">
        <f>VLOOKUP(Table1[[#This Row],[Province_Number]],WikiTable[],3)</f>
        <v>Sea</v>
      </c>
      <c r="U1410" s="7"/>
      <c r="V1410" s="4">
        <f>VLOOKUP(Table1[[#This Row],[Province_Number]],WikiTable[],12)</f>
        <v>0</v>
      </c>
      <c r="W1410" s="7">
        <f>VLOOKUP(Table1[[#This Row],[Province_Number]],WikiTable[],11)</f>
        <v>0</v>
      </c>
      <c r="X1410" s="7">
        <f>VLOOKUP(Table1[[#This Row],[Province_Number]],base[],3)</f>
        <v>0</v>
      </c>
      <c r="Y1410" s="7">
        <f>VLOOKUP(Table1[[#This Row],[Province_Number]],base[],11)</f>
        <v>0</v>
      </c>
      <c r="Z1410" s="7">
        <f>VLOOKUP(Table1[[#This Row],[Province_Number]],base[],12)</f>
        <v>0</v>
      </c>
      <c r="AA1410" s="7">
        <f>VLOOKUP(Table1[[#This Row],[Province_Number]],base[],13)</f>
        <v>0</v>
      </c>
      <c r="AB1410" s="7">
        <f>VLOOKUP(Table1[[#This Row],[Province_Number]],base[],14)</f>
        <v>0</v>
      </c>
      <c r="AC1410" s="7">
        <f>VLOOKUP(Table1[[#This Row],[Province_Number]],base[],15)</f>
        <v>0</v>
      </c>
    </row>
    <row r="1411" spans="1:29" ht="16.5" hidden="1" thickTop="1" thickBot="1" x14ac:dyDescent="0.3">
      <c r="A1411">
        <v>1410</v>
      </c>
      <c r="B1411" t="s">
        <v>3279</v>
      </c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6"/>
      <c r="T1411" s="7" t="str">
        <f>VLOOKUP(Table1[[#This Row],[Province_Number]],WikiTable[],3)</f>
        <v>Sea</v>
      </c>
      <c r="U1411" s="7"/>
      <c r="V1411" s="4">
        <f>VLOOKUP(Table1[[#This Row],[Province_Number]],WikiTable[],12)</f>
        <v>0</v>
      </c>
      <c r="W1411" s="7">
        <f>VLOOKUP(Table1[[#This Row],[Province_Number]],WikiTable[],11)</f>
        <v>0</v>
      </c>
      <c r="X1411" s="7">
        <f>VLOOKUP(Table1[[#This Row],[Province_Number]],base[],3)</f>
        <v>0</v>
      </c>
      <c r="Y1411" s="7">
        <f>VLOOKUP(Table1[[#This Row],[Province_Number]],base[],11)</f>
        <v>0</v>
      </c>
      <c r="Z1411" s="7">
        <f>VLOOKUP(Table1[[#This Row],[Province_Number]],base[],12)</f>
        <v>0</v>
      </c>
      <c r="AA1411" s="7">
        <f>VLOOKUP(Table1[[#This Row],[Province_Number]],base[],13)</f>
        <v>0</v>
      </c>
      <c r="AB1411" s="7">
        <f>VLOOKUP(Table1[[#This Row],[Province_Number]],base[],14)</f>
        <v>0</v>
      </c>
      <c r="AC1411" s="7">
        <f>VLOOKUP(Table1[[#This Row],[Province_Number]],base[],15)</f>
        <v>0</v>
      </c>
    </row>
    <row r="1412" spans="1:29" ht="16.5" hidden="1" thickTop="1" thickBot="1" x14ac:dyDescent="0.3">
      <c r="A1412">
        <v>1411</v>
      </c>
      <c r="B1412" t="s">
        <v>3280</v>
      </c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6"/>
      <c r="T1412" s="7" t="str">
        <f>VLOOKUP(Table1[[#This Row],[Province_Number]],WikiTable[],3)</f>
        <v>Sea</v>
      </c>
      <c r="U1412" s="7"/>
      <c r="V1412" s="4">
        <f>VLOOKUP(Table1[[#This Row],[Province_Number]],WikiTable[],12)</f>
        <v>0</v>
      </c>
      <c r="W1412" s="7">
        <f>VLOOKUP(Table1[[#This Row],[Province_Number]],WikiTable[],11)</f>
        <v>0</v>
      </c>
      <c r="X1412" s="7">
        <f>VLOOKUP(Table1[[#This Row],[Province_Number]],base[],3)</f>
        <v>0</v>
      </c>
      <c r="Y1412" s="7">
        <f>VLOOKUP(Table1[[#This Row],[Province_Number]],base[],11)</f>
        <v>0</v>
      </c>
      <c r="Z1412" s="7">
        <f>VLOOKUP(Table1[[#This Row],[Province_Number]],base[],12)</f>
        <v>0</v>
      </c>
      <c r="AA1412" s="7">
        <f>VLOOKUP(Table1[[#This Row],[Province_Number]],base[],13)</f>
        <v>0</v>
      </c>
      <c r="AB1412" s="7">
        <f>VLOOKUP(Table1[[#This Row],[Province_Number]],base[],14)</f>
        <v>0</v>
      </c>
      <c r="AC1412" s="7">
        <f>VLOOKUP(Table1[[#This Row],[Province_Number]],base[],15)</f>
        <v>0</v>
      </c>
    </row>
    <row r="1413" spans="1:29" ht="16.5" hidden="1" thickTop="1" thickBot="1" x14ac:dyDescent="0.3">
      <c r="A1413">
        <v>1412</v>
      </c>
      <c r="B1413" t="s">
        <v>3281</v>
      </c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6"/>
      <c r="T1413" s="7" t="str">
        <f>VLOOKUP(Table1[[#This Row],[Province_Number]],WikiTable[],3)</f>
        <v>Sea</v>
      </c>
      <c r="U1413" s="7"/>
      <c r="V1413" s="4">
        <f>VLOOKUP(Table1[[#This Row],[Province_Number]],WikiTable[],12)</f>
        <v>0</v>
      </c>
      <c r="W1413" s="7">
        <f>VLOOKUP(Table1[[#This Row],[Province_Number]],WikiTable[],11)</f>
        <v>0</v>
      </c>
      <c r="X1413" s="7">
        <f>VLOOKUP(Table1[[#This Row],[Province_Number]],base[],3)</f>
        <v>0</v>
      </c>
      <c r="Y1413" s="7">
        <f>VLOOKUP(Table1[[#This Row],[Province_Number]],base[],11)</f>
        <v>0</v>
      </c>
      <c r="Z1413" s="7">
        <f>VLOOKUP(Table1[[#This Row],[Province_Number]],base[],12)</f>
        <v>0</v>
      </c>
      <c r="AA1413" s="7">
        <f>VLOOKUP(Table1[[#This Row],[Province_Number]],base[],13)</f>
        <v>0</v>
      </c>
      <c r="AB1413" s="7">
        <f>VLOOKUP(Table1[[#This Row],[Province_Number]],base[],14)</f>
        <v>0</v>
      </c>
      <c r="AC1413" s="7">
        <f>VLOOKUP(Table1[[#This Row],[Province_Number]],base[],15)</f>
        <v>0</v>
      </c>
    </row>
    <row r="1414" spans="1:29" ht="16.5" hidden="1" thickTop="1" thickBot="1" x14ac:dyDescent="0.3">
      <c r="A1414">
        <v>1413</v>
      </c>
      <c r="B1414" t="s">
        <v>3282</v>
      </c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6"/>
      <c r="T1414" s="7" t="str">
        <f>VLOOKUP(Table1[[#This Row],[Province_Number]],WikiTable[],3)</f>
        <v>Sea</v>
      </c>
      <c r="U1414" s="7"/>
      <c r="V1414" s="4">
        <f>VLOOKUP(Table1[[#This Row],[Province_Number]],WikiTable[],12)</f>
        <v>0</v>
      </c>
      <c r="W1414" s="7">
        <f>VLOOKUP(Table1[[#This Row],[Province_Number]],WikiTable[],11)</f>
        <v>0</v>
      </c>
      <c r="X1414" s="7">
        <f>VLOOKUP(Table1[[#This Row],[Province_Number]],base[],3)</f>
        <v>0</v>
      </c>
      <c r="Y1414" s="7">
        <f>VLOOKUP(Table1[[#This Row],[Province_Number]],base[],11)</f>
        <v>0</v>
      </c>
      <c r="Z1414" s="7">
        <f>VLOOKUP(Table1[[#This Row],[Province_Number]],base[],12)</f>
        <v>0</v>
      </c>
      <c r="AA1414" s="7">
        <f>VLOOKUP(Table1[[#This Row],[Province_Number]],base[],13)</f>
        <v>0</v>
      </c>
      <c r="AB1414" s="7">
        <f>VLOOKUP(Table1[[#This Row],[Province_Number]],base[],14)</f>
        <v>0</v>
      </c>
      <c r="AC1414" s="7">
        <f>VLOOKUP(Table1[[#This Row],[Province_Number]],base[],15)</f>
        <v>0</v>
      </c>
    </row>
    <row r="1415" spans="1:29" ht="16.5" hidden="1" thickTop="1" thickBot="1" x14ac:dyDescent="0.3">
      <c r="A1415">
        <v>1414</v>
      </c>
      <c r="B1415" t="s">
        <v>3283</v>
      </c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6"/>
      <c r="T1415" s="7" t="str">
        <f>VLOOKUP(Table1[[#This Row],[Province_Number]],WikiTable[],3)</f>
        <v>Sea</v>
      </c>
      <c r="U1415" s="7"/>
      <c r="V1415" s="4">
        <f>VLOOKUP(Table1[[#This Row],[Province_Number]],WikiTable[],12)</f>
        <v>0</v>
      </c>
      <c r="W1415" s="7">
        <f>VLOOKUP(Table1[[#This Row],[Province_Number]],WikiTable[],11)</f>
        <v>0</v>
      </c>
      <c r="X1415" s="7">
        <f>VLOOKUP(Table1[[#This Row],[Province_Number]],base[],3)</f>
        <v>0</v>
      </c>
      <c r="Y1415" s="7">
        <f>VLOOKUP(Table1[[#This Row],[Province_Number]],base[],11)</f>
        <v>0</v>
      </c>
      <c r="Z1415" s="7">
        <f>VLOOKUP(Table1[[#This Row],[Province_Number]],base[],12)</f>
        <v>0</v>
      </c>
      <c r="AA1415" s="7">
        <f>VLOOKUP(Table1[[#This Row],[Province_Number]],base[],13)</f>
        <v>0</v>
      </c>
      <c r="AB1415" s="7">
        <f>VLOOKUP(Table1[[#This Row],[Province_Number]],base[],14)</f>
        <v>0</v>
      </c>
      <c r="AC1415" s="7">
        <f>VLOOKUP(Table1[[#This Row],[Province_Number]],base[],15)</f>
        <v>0</v>
      </c>
    </row>
    <row r="1416" spans="1:29" ht="16.5" hidden="1" thickTop="1" thickBot="1" x14ac:dyDescent="0.3">
      <c r="A1416">
        <v>1415</v>
      </c>
      <c r="B1416" t="s">
        <v>3284</v>
      </c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6"/>
      <c r="T1416" s="7" t="str">
        <f>VLOOKUP(Table1[[#This Row],[Province_Number]],WikiTable[],3)</f>
        <v>Sea</v>
      </c>
      <c r="U1416" s="7"/>
      <c r="V1416" s="4">
        <f>VLOOKUP(Table1[[#This Row],[Province_Number]],WikiTable[],12)</f>
        <v>0</v>
      </c>
      <c r="W1416" s="7">
        <f>VLOOKUP(Table1[[#This Row],[Province_Number]],WikiTable[],11)</f>
        <v>0</v>
      </c>
      <c r="X1416" s="7">
        <f>VLOOKUP(Table1[[#This Row],[Province_Number]],base[],3)</f>
        <v>0</v>
      </c>
      <c r="Y1416" s="7">
        <f>VLOOKUP(Table1[[#This Row],[Province_Number]],base[],11)</f>
        <v>0</v>
      </c>
      <c r="Z1416" s="7">
        <f>VLOOKUP(Table1[[#This Row],[Province_Number]],base[],12)</f>
        <v>0</v>
      </c>
      <c r="AA1416" s="7">
        <f>VLOOKUP(Table1[[#This Row],[Province_Number]],base[],13)</f>
        <v>0</v>
      </c>
      <c r="AB1416" s="7">
        <f>VLOOKUP(Table1[[#This Row],[Province_Number]],base[],14)</f>
        <v>0</v>
      </c>
      <c r="AC1416" s="7">
        <f>VLOOKUP(Table1[[#This Row],[Province_Number]],base[],15)</f>
        <v>0</v>
      </c>
    </row>
    <row r="1417" spans="1:29" ht="16.5" hidden="1" thickTop="1" thickBot="1" x14ac:dyDescent="0.3">
      <c r="A1417">
        <v>1416</v>
      </c>
      <c r="B1417" t="s">
        <v>3285</v>
      </c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6"/>
      <c r="T1417" s="7" t="str">
        <f>VLOOKUP(Table1[[#This Row],[Province_Number]],WikiTable[],3)</f>
        <v>Sea</v>
      </c>
      <c r="U1417" s="7"/>
      <c r="V1417" s="4">
        <f>VLOOKUP(Table1[[#This Row],[Province_Number]],WikiTable[],12)</f>
        <v>0</v>
      </c>
      <c r="W1417" s="7">
        <f>VLOOKUP(Table1[[#This Row],[Province_Number]],WikiTable[],11)</f>
        <v>0</v>
      </c>
      <c r="X1417" s="7">
        <f>VLOOKUP(Table1[[#This Row],[Province_Number]],base[],3)</f>
        <v>0</v>
      </c>
      <c r="Y1417" s="7">
        <f>VLOOKUP(Table1[[#This Row],[Province_Number]],base[],11)</f>
        <v>0</v>
      </c>
      <c r="Z1417" s="7">
        <f>VLOOKUP(Table1[[#This Row],[Province_Number]],base[],12)</f>
        <v>0</v>
      </c>
      <c r="AA1417" s="7">
        <f>VLOOKUP(Table1[[#This Row],[Province_Number]],base[],13)</f>
        <v>0</v>
      </c>
      <c r="AB1417" s="7">
        <f>VLOOKUP(Table1[[#This Row],[Province_Number]],base[],14)</f>
        <v>0</v>
      </c>
      <c r="AC1417" s="7">
        <f>VLOOKUP(Table1[[#This Row],[Province_Number]],base[],15)</f>
        <v>0</v>
      </c>
    </row>
    <row r="1418" spans="1:29" ht="16.5" hidden="1" thickTop="1" thickBot="1" x14ac:dyDescent="0.3">
      <c r="A1418">
        <v>1417</v>
      </c>
      <c r="B1418" t="s">
        <v>3286</v>
      </c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6"/>
      <c r="T1418" s="7" t="str">
        <f>VLOOKUP(Table1[[#This Row],[Province_Number]],WikiTable[],3)</f>
        <v>Sea</v>
      </c>
      <c r="U1418" s="7"/>
      <c r="V1418" s="4">
        <f>VLOOKUP(Table1[[#This Row],[Province_Number]],WikiTable[],12)</f>
        <v>0</v>
      </c>
      <c r="W1418" s="7">
        <f>VLOOKUP(Table1[[#This Row],[Province_Number]],WikiTable[],11)</f>
        <v>0</v>
      </c>
      <c r="X1418" s="7">
        <f>VLOOKUP(Table1[[#This Row],[Province_Number]],base[],3)</f>
        <v>0</v>
      </c>
      <c r="Y1418" s="7">
        <f>VLOOKUP(Table1[[#This Row],[Province_Number]],base[],11)</f>
        <v>0</v>
      </c>
      <c r="Z1418" s="7">
        <f>VLOOKUP(Table1[[#This Row],[Province_Number]],base[],12)</f>
        <v>0</v>
      </c>
      <c r="AA1418" s="7">
        <f>VLOOKUP(Table1[[#This Row],[Province_Number]],base[],13)</f>
        <v>0</v>
      </c>
      <c r="AB1418" s="7">
        <f>VLOOKUP(Table1[[#This Row],[Province_Number]],base[],14)</f>
        <v>0</v>
      </c>
      <c r="AC1418" s="7">
        <f>VLOOKUP(Table1[[#This Row],[Province_Number]],base[],15)</f>
        <v>0</v>
      </c>
    </row>
    <row r="1419" spans="1:29" ht="16.5" hidden="1" thickTop="1" thickBot="1" x14ac:dyDescent="0.3">
      <c r="A1419">
        <v>1418</v>
      </c>
      <c r="B1419" t="s">
        <v>3287</v>
      </c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6"/>
      <c r="T1419" s="7" t="str">
        <f>VLOOKUP(Table1[[#This Row],[Province_Number]],WikiTable[],3)</f>
        <v>Sea</v>
      </c>
      <c r="U1419" s="7"/>
      <c r="V1419" s="4">
        <f>VLOOKUP(Table1[[#This Row],[Province_Number]],WikiTable[],12)</f>
        <v>0</v>
      </c>
      <c r="W1419" s="7">
        <f>VLOOKUP(Table1[[#This Row],[Province_Number]],WikiTable[],11)</f>
        <v>0</v>
      </c>
      <c r="X1419" s="7">
        <f>VLOOKUP(Table1[[#This Row],[Province_Number]],base[],3)</f>
        <v>0</v>
      </c>
      <c r="Y1419" s="7">
        <f>VLOOKUP(Table1[[#This Row],[Province_Number]],base[],11)</f>
        <v>0</v>
      </c>
      <c r="Z1419" s="7">
        <f>VLOOKUP(Table1[[#This Row],[Province_Number]],base[],12)</f>
        <v>0</v>
      </c>
      <c r="AA1419" s="7">
        <f>VLOOKUP(Table1[[#This Row],[Province_Number]],base[],13)</f>
        <v>0</v>
      </c>
      <c r="AB1419" s="7">
        <f>VLOOKUP(Table1[[#This Row],[Province_Number]],base[],14)</f>
        <v>0</v>
      </c>
      <c r="AC1419" s="7">
        <f>VLOOKUP(Table1[[#This Row],[Province_Number]],base[],15)</f>
        <v>0</v>
      </c>
    </row>
    <row r="1420" spans="1:29" ht="16.5" hidden="1" thickTop="1" thickBot="1" x14ac:dyDescent="0.3">
      <c r="A1420">
        <v>1419</v>
      </c>
      <c r="B1420" t="s">
        <v>3288</v>
      </c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6"/>
      <c r="T1420" s="7" t="str">
        <f>VLOOKUP(Table1[[#This Row],[Province_Number]],WikiTable[],3)</f>
        <v>Sea</v>
      </c>
      <c r="U1420" s="7"/>
      <c r="V1420" s="4">
        <f>VLOOKUP(Table1[[#This Row],[Province_Number]],WikiTable[],12)</f>
        <v>0</v>
      </c>
      <c r="W1420" s="7">
        <f>VLOOKUP(Table1[[#This Row],[Province_Number]],WikiTable[],11)</f>
        <v>0</v>
      </c>
      <c r="X1420" s="7">
        <f>VLOOKUP(Table1[[#This Row],[Province_Number]],base[],3)</f>
        <v>0</v>
      </c>
      <c r="Y1420" s="7">
        <f>VLOOKUP(Table1[[#This Row],[Province_Number]],base[],11)</f>
        <v>0</v>
      </c>
      <c r="Z1420" s="7">
        <f>VLOOKUP(Table1[[#This Row],[Province_Number]],base[],12)</f>
        <v>0</v>
      </c>
      <c r="AA1420" s="7">
        <f>VLOOKUP(Table1[[#This Row],[Province_Number]],base[],13)</f>
        <v>0</v>
      </c>
      <c r="AB1420" s="7">
        <f>VLOOKUP(Table1[[#This Row],[Province_Number]],base[],14)</f>
        <v>0</v>
      </c>
      <c r="AC1420" s="7">
        <f>VLOOKUP(Table1[[#This Row],[Province_Number]],base[],15)</f>
        <v>0</v>
      </c>
    </row>
    <row r="1421" spans="1:29" ht="16.5" hidden="1" thickTop="1" thickBot="1" x14ac:dyDescent="0.3">
      <c r="A1421">
        <v>1420</v>
      </c>
      <c r="B1421" t="s">
        <v>3289</v>
      </c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6"/>
      <c r="T1421" s="7" t="str">
        <f>VLOOKUP(Table1[[#This Row],[Province_Number]],WikiTable[],3)</f>
        <v>Sea</v>
      </c>
      <c r="U1421" s="7"/>
      <c r="V1421" s="4">
        <f>VLOOKUP(Table1[[#This Row],[Province_Number]],WikiTable[],12)</f>
        <v>0</v>
      </c>
      <c r="W1421" s="7">
        <f>VLOOKUP(Table1[[#This Row],[Province_Number]],WikiTable[],11)</f>
        <v>0</v>
      </c>
      <c r="X1421" s="7">
        <f>VLOOKUP(Table1[[#This Row],[Province_Number]],base[],3)</f>
        <v>0</v>
      </c>
      <c r="Y1421" s="7">
        <f>VLOOKUP(Table1[[#This Row],[Province_Number]],base[],11)</f>
        <v>0</v>
      </c>
      <c r="Z1421" s="7">
        <f>VLOOKUP(Table1[[#This Row],[Province_Number]],base[],12)</f>
        <v>0</v>
      </c>
      <c r="AA1421" s="7">
        <f>VLOOKUP(Table1[[#This Row],[Province_Number]],base[],13)</f>
        <v>0</v>
      </c>
      <c r="AB1421" s="7">
        <f>VLOOKUP(Table1[[#This Row],[Province_Number]],base[],14)</f>
        <v>0</v>
      </c>
      <c r="AC1421" s="7">
        <f>VLOOKUP(Table1[[#This Row],[Province_Number]],base[],15)</f>
        <v>0</v>
      </c>
    </row>
    <row r="1422" spans="1:29" ht="16.5" hidden="1" thickTop="1" thickBot="1" x14ac:dyDescent="0.3">
      <c r="A1422">
        <v>1421</v>
      </c>
      <c r="B1422" t="s">
        <v>3290</v>
      </c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6"/>
      <c r="T1422" s="7" t="str">
        <f>VLOOKUP(Table1[[#This Row],[Province_Number]],WikiTable[],3)</f>
        <v>Sea</v>
      </c>
      <c r="U1422" s="7"/>
      <c r="V1422" s="4">
        <f>VLOOKUP(Table1[[#This Row],[Province_Number]],WikiTable[],12)</f>
        <v>0</v>
      </c>
      <c r="W1422" s="7">
        <f>VLOOKUP(Table1[[#This Row],[Province_Number]],WikiTable[],11)</f>
        <v>0</v>
      </c>
      <c r="X1422" s="7">
        <f>VLOOKUP(Table1[[#This Row],[Province_Number]],base[],3)</f>
        <v>0</v>
      </c>
      <c r="Y1422" s="7">
        <f>VLOOKUP(Table1[[#This Row],[Province_Number]],base[],11)</f>
        <v>0</v>
      </c>
      <c r="Z1422" s="7">
        <f>VLOOKUP(Table1[[#This Row],[Province_Number]],base[],12)</f>
        <v>0</v>
      </c>
      <c r="AA1422" s="7">
        <f>VLOOKUP(Table1[[#This Row],[Province_Number]],base[],13)</f>
        <v>0</v>
      </c>
      <c r="AB1422" s="7">
        <f>VLOOKUP(Table1[[#This Row],[Province_Number]],base[],14)</f>
        <v>0</v>
      </c>
      <c r="AC1422" s="7">
        <f>VLOOKUP(Table1[[#This Row],[Province_Number]],base[],15)</f>
        <v>0</v>
      </c>
    </row>
    <row r="1423" spans="1:29" ht="16.5" hidden="1" thickTop="1" thickBot="1" x14ac:dyDescent="0.3">
      <c r="A1423">
        <v>1422</v>
      </c>
      <c r="B1423" t="s">
        <v>3291</v>
      </c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6"/>
      <c r="T1423" s="7" t="str">
        <f>VLOOKUP(Table1[[#This Row],[Province_Number]],WikiTable[],3)</f>
        <v>Sea</v>
      </c>
      <c r="U1423" s="7"/>
      <c r="V1423" s="4">
        <f>VLOOKUP(Table1[[#This Row],[Province_Number]],WikiTable[],12)</f>
        <v>0</v>
      </c>
      <c r="W1423" s="7">
        <f>VLOOKUP(Table1[[#This Row],[Province_Number]],WikiTable[],11)</f>
        <v>0</v>
      </c>
      <c r="X1423" s="7">
        <f>VLOOKUP(Table1[[#This Row],[Province_Number]],base[],3)</f>
        <v>0</v>
      </c>
      <c r="Y1423" s="7">
        <f>VLOOKUP(Table1[[#This Row],[Province_Number]],base[],11)</f>
        <v>0</v>
      </c>
      <c r="Z1423" s="7">
        <f>VLOOKUP(Table1[[#This Row],[Province_Number]],base[],12)</f>
        <v>0</v>
      </c>
      <c r="AA1423" s="7">
        <f>VLOOKUP(Table1[[#This Row],[Province_Number]],base[],13)</f>
        <v>0</v>
      </c>
      <c r="AB1423" s="7">
        <f>VLOOKUP(Table1[[#This Row],[Province_Number]],base[],14)</f>
        <v>0</v>
      </c>
      <c r="AC1423" s="7">
        <f>VLOOKUP(Table1[[#This Row],[Province_Number]],base[],15)</f>
        <v>0</v>
      </c>
    </row>
    <row r="1424" spans="1:29" ht="16.5" hidden="1" thickTop="1" thickBot="1" x14ac:dyDescent="0.3">
      <c r="A1424">
        <v>1423</v>
      </c>
      <c r="B1424" t="s">
        <v>3292</v>
      </c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6"/>
      <c r="T1424" s="7" t="str">
        <f>VLOOKUP(Table1[[#This Row],[Province_Number]],WikiTable[],3)</f>
        <v>Sea</v>
      </c>
      <c r="U1424" s="7"/>
      <c r="V1424" s="4">
        <f>VLOOKUP(Table1[[#This Row],[Province_Number]],WikiTable[],12)</f>
        <v>0</v>
      </c>
      <c r="W1424" s="7">
        <f>VLOOKUP(Table1[[#This Row],[Province_Number]],WikiTable[],11)</f>
        <v>0</v>
      </c>
      <c r="X1424" s="7">
        <f>VLOOKUP(Table1[[#This Row],[Province_Number]],base[],3)</f>
        <v>0</v>
      </c>
      <c r="Y1424" s="7">
        <f>VLOOKUP(Table1[[#This Row],[Province_Number]],base[],11)</f>
        <v>0</v>
      </c>
      <c r="Z1424" s="7">
        <f>VLOOKUP(Table1[[#This Row],[Province_Number]],base[],12)</f>
        <v>0</v>
      </c>
      <c r="AA1424" s="7">
        <f>VLOOKUP(Table1[[#This Row],[Province_Number]],base[],13)</f>
        <v>0</v>
      </c>
      <c r="AB1424" s="7">
        <f>VLOOKUP(Table1[[#This Row],[Province_Number]],base[],14)</f>
        <v>0</v>
      </c>
      <c r="AC1424" s="7">
        <f>VLOOKUP(Table1[[#This Row],[Province_Number]],base[],15)</f>
        <v>0</v>
      </c>
    </row>
    <row r="1425" spans="1:29" ht="16.5" hidden="1" thickTop="1" thickBot="1" x14ac:dyDescent="0.3">
      <c r="A1425">
        <v>1424</v>
      </c>
      <c r="B1425" t="s">
        <v>3293</v>
      </c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6"/>
      <c r="T1425" s="7" t="str">
        <f>VLOOKUP(Table1[[#This Row],[Province_Number]],WikiTable[],3)</f>
        <v>Sea</v>
      </c>
      <c r="U1425" s="7"/>
      <c r="V1425" s="4">
        <f>VLOOKUP(Table1[[#This Row],[Province_Number]],WikiTable[],12)</f>
        <v>0</v>
      </c>
      <c r="W1425" s="7">
        <f>VLOOKUP(Table1[[#This Row],[Province_Number]],WikiTable[],11)</f>
        <v>0</v>
      </c>
      <c r="X1425" s="7">
        <f>VLOOKUP(Table1[[#This Row],[Province_Number]],base[],3)</f>
        <v>0</v>
      </c>
      <c r="Y1425" s="7">
        <f>VLOOKUP(Table1[[#This Row],[Province_Number]],base[],11)</f>
        <v>0</v>
      </c>
      <c r="Z1425" s="7">
        <f>VLOOKUP(Table1[[#This Row],[Province_Number]],base[],12)</f>
        <v>0</v>
      </c>
      <c r="AA1425" s="7">
        <f>VLOOKUP(Table1[[#This Row],[Province_Number]],base[],13)</f>
        <v>0</v>
      </c>
      <c r="AB1425" s="7">
        <f>VLOOKUP(Table1[[#This Row],[Province_Number]],base[],14)</f>
        <v>0</v>
      </c>
      <c r="AC1425" s="7">
        <f>VLOOKUP(Table1[[#This Row],[Province_Number]],base[],15)</f>
        <v>0</v>
      </c>
    </row>
    <row r="1426" spans="1:29" ht="16.5" hidden="1" thickTop="1" thickBot="1" x14ac:dyDescent="0.3">
      <c r="A1426">
        <v>1425</v>
      </c>
      <c r="B1426" t="s">
        <v>3294</v>
      </c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6"/>
      <c r="T1426" s="7" t="str">
        <f>VLOOKUP(Table1[[#This Row],[Province_Number]],WikiTable[],3)</f>
        <v>Sea</v>
      </c>
      <c r="U1426" s="7"/>
      <c r="V1426" s="4">
        <f>VLOOKUP(Table1[[#This Row],[Province_Number]],WikiTable[],12)</f>
        <v>0</v>
      </c>
      <c r="W1426" s="7">
        <f>VLOOKUP(Table1[[#This Row],[Province_Number]],WikiTable[],11)</f>
        <v>0</v>
      </c>
      <c r="X1426" s="7">
        <f>VLOOKUP(Table1[[#This Row],[Province_Number]],base[],3)</f>
        <v>0</v>
      </c>
      <c r="Y1426" s="7">
        <f>VLOOKUP(Table1[[#This Row],[Province_Number]],base[],11)</f>
        <v>0</v>
      </c>
      <c r="Z1426" s="7">
        <f>VLOOKUP(Table1[[#This Row],[Province_Number]],base[],12)</f>
        <v>0</v>
      </c>
      <c r="AA1426" s="7">
        <f>VLOOKUP(Table1[[#This Row],[Province_Number]],base[],13)</f>
        <v>0</v>
      </c>
      <c r="AB1426" s="7">
        <f>VLOOKUP(Table1[[#This Row],[Province_Number]],base[],14)</f>
        <v>0</v>
      </c>
      <c r="AC1426" s="7">
        <f>VLOOKUP(Table1[[#This Row],[Province_Number]],base[],15)</f>
        <v>0</v>
      </c>
    </row>
    <row r="1427" spans="1:29" ht="16.5" hidden="1" thickTop="1" thickBot="1" x14ac:dyDescent="0.3">
      <c r="A1427">
        <v>1426</v>
      </c>
      <c r="B1427" t="s">
        <v>3295</v>
      </c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6"/>
      <c r="T1427" s="7" t="str">
        <f>VLOOKUP(Table1[[#This Row],[Province_Number]],WikiTable[],3)</f>
        <v>Sea</v>
      </c>
      <c r="U1427" s="7"/>
      <c r="V1427" s="4">
        <f>VLOOKUP(Table1[[#This Row],[Province_Number]],WikiTable[],12)</f>
        <v>0</v>
      </c>
      <c r="W1427" s="7">
        <f>VLOOKUP(Table1[[#This Row],[Province_Number]],WikiTable[],11)</f>
        <v>0</v>
      </c>
      <c r="X1427" s="7">
        <f>VLOOKUP(Table1[[#This Row],[Province_Number]],base[],3)</f>
        <v>0</v>
      </c>
      <c r="Y1427" s="7">
        <f>VLOOKUP(Table1[[#This Row],[Province_Number]],base[],11)</f>
        <v>0</v>
      </c>
      <c r="Z1427" s="7">
        <f>VLOOKUP(Table1[[#This Row],[Province_Number]],base[],12)</f>
        <v>0</v>
      </c>
      <c r="AA1427" s="7">
        <f>VLOOKUP(Table1[[#This Row],[Province_Number]],base[],13)</f>
        <v>0</v>
      </c>
      <c r="AB1427" s="7">
        <f>VLOOKUP(Table1[[#This Row],[Province_Number]],base[],14)</f>
        <v>0</v>
      </c>
      <c r="AC1427" s="7">
        <f>VLOOKUP(Table1[[#This Row],[Province_Number]],base[],15)</f>
        <v>0</v>
      </c>
    </row>
    <row r="1428" spans="1:29" ht="16.5" hidden="1" thickTop="1" thickBot="1" x14ac:dyDescent="0.3">
      <c r="A1428">
        <v>1427</v>
      </c>
      <c r="B1428" t="s">
        <v>3296</v>
      </c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6"/>
      <c r="T1428" s="7" t="str">
        <f>VLOOKUP(Table1[[#This Row],[Province_Number]],WikiTable[],3)</f>
        <v>Sea</v>
      </c>
      <c r="U1428" s="7"/>
      <c r="V1428" s="4">
        <f>VLOOKUP(Table1[[#This Row],[Province_Number]],WikiTable[],12)</f>
        <v>0</v>
      </c>
      <c r="W1428" s="7">
        <f>VLOOKUP(Table1[[#This Row],[Province_Number]],WikiTable[],11)</f>
        <v>0</v>
      </c>
      <c r="X1428" s="7">
        <f>VLOOKUP(Table1[[#This Row],[Province_Number]],base[],3)</f>
        <v>0</v>
      </c>
      <c r="Y1428" s="7">
        <f>VLOOKUP(Table1[[#This Row],[Province_Number]],base[],11)</f>
        <v>0</v>
      </c>
      <c r="Z1428" s="7">
        <f>VLOOKUP(Table1[[#This Row],[Province_Number]],base[],12)</f>
        <v>0</v>
      </c>
      <c r="AA1428" s="7">
        <f>VLOOKUP(Table1[[#This Row],[Province_Number]],base[],13)</f>
        <v>0</v>
      </c>
      <c r="AB1428" s="7">
        <f>VLOOKUP(Table1[[#This Row],[Province_Number]],base[],14)</f>
        <v>0</v>
      </c>
      <c r="AC1428" s="7">
        <f>VLOOKUP(Table1[[#This Row],[Province_Number]],base[],15)</f>
        <v>0</v>
      </c>
    </row>
    <row r="1429" spans="1:29" ht="16.5" hidden="1" thickTop="1" thickBot="1" x14ac:dyDescent="0.3">
      <c r="A1429">
        <v>1428</v>
      </c>
      <c r="B1429" t="s">
        <v>3297</v>
      </c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6"/>
      <c r="T1429" s="7" t="str">
        <f>VLOOKUP(Table1[[#This Row],[Province_Number]],WikiTable[],3)</f>
        <v>Sea</v>
      </c>
      <c r="U1429" s="7"/>
      <c r="V1429" s="4">
        <f>VLOOKUP(Table1[[#This Row],[Province_Number]],WikiTable[],12)</f>
        <v>0</v>
      </c>
      <c r="W1429" s="7">
        <f>VLOOKUP(Table1[[#This Row],[Province_Number]],WikiTable[],11)</f>
        <v>0</v>
      </c>
      <c r="X1429" s="7">
        <f>VLOOKUP(Table1[[#This Row],[Province_Number]],base[],3)</f>
        <v>0</v>
      </c>
      <c r="Y1429" s="7">
        <f>VLOOKUP(Table1[[#This Row],[Province_Number]],base[],11)</f>
        <v>0</v>
      </c>
      <c r="Z1429" s="7">
        <f>VLOOKUP(Table1[[#This Row],[Province_Number]],base[],12)</f>
        <v>0</v>
      </c>
      <c r="AA1429" s="7">
        <f>VLOOKUP(Table1[[#This Row],[Province_Number]],base[],13)</f>
        <v>0</v>
      </c>
      <c r="AB1429" s="7">
        <f>VLOOKUP(Table1[[#This Row],[Province_Number]],base[],14)</f>
        <v>0</v>
      </c>
      <c r="AC1429" s="7">
        <f>VLOOKUP(Table1[[#This Row],[Province_Number]],base[],15)</f>
        <v>0</v>
      </c>
    </row>
    <row r="1430" spans="1:29" ht="16.5" hidden="1" thickTop="1" thickBot="1" x14ac:dyDescent="0.3">
      <c r="A1430">
        <v>1429</v>
      </c>
      <c r="B1430" t="s">
        <v>3298</v>
      </c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6"/>
      <c r="T1430" s="7" t="str">
        <f>VLOOKUP(Table1[[#This Row],[Province_Number]],WikiTable[],3)</f>
        <v>Sea</v>
      </c>
      <c r="U1430" s="7"/>
      <c r="V1430" s="4">
        <f>VLOOKUP(Table1[[#This Row],[Province_Number]],WikiTable[],12)</f>
        <v>0</v>
      </c>
      <c r="W1430" s="7">
        <f>VLOOKUP(Table1[[#This Row],[Province_Number]],WikiTable[],11)</f>
        <v>0</v>
      </c>
      <c r="X1430" s="7">
        <f>VLOOKUP(Table1[[#This Row],[Province_Number]],base[],3)</f>
        <v>0</v>
      </c>
      <c r="Y1430" s="7">
        <f>VLOOKUP(Table1[[#This Row],[Province_Number]],base[],11)</f>
        <v>0</v>
      </c>
      <c r="Z1430" s="7">
        <f>VLOOKUP(Table1[[#This Row],[Province_Number]],base[],12)</f>
        <v>0</v>
      </c>
      <c r="AA1430" s="7">
        <f>VLOOKUP(Table1[[#This Row],[Province_Number]],base[],13)</f>
        <v>0</v>
      </c>
      <c r="AB1430" s="7">
        <f>VLOOKUP(Table1[[#This Row],[Province_Number]],base[],14)</f>
        <v>0</v>
      </c>
      <c r="AC1430" s="7">
        <f>VLOOKUP(Table1[[#This Row],[Province_Number]],base[],15)</f>
        <v>0</v>
      </c>
    </row>
    <row r="1431" spans="1:29" ht="16.5" hidden="1" thickTop="1" thickBot="1" x14ac:dyDescent="0.3">
      <c r="A1431">
        <v>1430</v>
      </c>
      <c r="B1431" t="s">
        <v>3299</v>
      </c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6"/>
      <c r="T1431" s="7" t="str">
        <f>VLOOKUP(Table1[[#This Row],[Province_Number]],WikiTable[],3)</f>
        <v>Sea</v>
      </c>
      <c r="U1431" s="7"/>
      <c r="V1431" s="4">
        <f>VLOOKUP(Table1[[#This Row],[Province_Number]],WikiTable[],12)</f>
        <v>0</v>
      </c>
      <c r="W1431" s="7">
        <f>VLOOKUP(Table1[[#This Row],[Province_Number]],WikiTable[],11)</f>
        <v>0</v>
      </c>
      <c r="X1431" s="7">
        <f>VLOOKUP(Table1[[#This Row],[Province_Number]],base[],3)</f>
        <v>0</v>
      </c>
      <c r="Y1431" s="7">
        <f>VLOOKUP(Table1[[#This Row],[Province_Number]],base[],11)</f>
        <v>0</v>
      </c>
      <c r="Z1431" s="7">
        <f>VLOOKUP(Table1[[#This Row],[Province_Number]],base[],12)</f>
        <v>0</v>
      </c>
      <c r="AA1431" s="7">
        <f>VLOOKUP(Table1[[#This Row],[Province_Number]],base[],13)</f>
        <v>0</v>
      </c>
      <c r="AB1431" s="7">
        <f>VLOOKUP(Table1[[#This Row],[Province_Number]],base[],14)</f>
        <v>0</v>
      </c>
      <c r="AC1431" s="7">
        <f>VLOOKUP(Table1[[#This Row],[Province_Number]],base[],15)</f>
        <v>0</v>
      </c>
    </row>
    <row r="1432" spans="1:29" ht="16.5" hidden="1" thickTop="1" thickBot="1" x14ac:dyDescent="0.3">
      <c r="A1432">
        <v>1431</v>
      </c>
      <c r="B1432" t="s">
        <v>3300</v>
      </c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6"/>
      <c r="T1432" s="7" t="str">
        <f>VLOOKUP(Table1[[#This Row],[Province_Number]],WikiTable[],3)</f>
        <v>Sea</v>
      </c>
      <c r="U1432" s="7"/>
      <c r="V1432" s="4">
        <f>VLOOKUP(Table1[[#This Row],[Province_Number]],WikiTable[],12)</f>
        <v>0</v>
      </c>
      <c r="W1432" s="7">
        <f>VLOOKUP(Table1[[#This Row],[Province_Number]],WikiTable[],11)</f>
        <v>0</v>
      </c>
      <c r="X1432" s="7">
        <f>VLOOKUP(Table1[[#This Row],[Province_Number]],base[],3)</f>
        <v>0</v>
      </c>
      <c r="Y1432" s="7">
        <f>VLOOKUP(Table1[[#This Row],[Province_Number]],base[],11)</f>
        <v>0</v>
      </c>
      <c r="Z1432" s="7">
        <f>VLOOKUP(Table1[[#This Row],[Province_Number]],base[],12)</f>
        <v>0</v>
      </c>
      <c r="AA1432" s="7">
        <f>VLOOKUP(Table1[[#This Row],[Province_Number]],base[],13)</f>
        <v>0</v>
      </c>
      <c r="AB1432" s="7">
        <f>VLOOKUP(Table1[[#This Row],[Province_Number]],base[],14)</f>
        <v>0</v>
      </c>
      <c r="AC1432" s="7">
        <f>VLOOKUP(Table1[[#This Row],[Province_Number]],base[],15)</f>
        <v>0</v>
      </c>
    </row>
    <row r="1433" spans="1:29" ht="16.5" hidden="1" thickTop="1" thickBot="1" x14ac:dyDescent="0.3">
      <c r="A1433">
        <v>1432</v>
      </c>
      <c r="B1433" t="s">
        <v>3301</v>
      </c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6"/>
      <c r="T1433" s="7" t="str">
        <f>VLOOKUP(Table1[[#This Row],[Province_Number]],WikiTable[],3)</f>
        <v>Sea</v>
      </c>
      <c r="U1433" s="7"/>
      <c r="V1433" s="4">
        <f>VLOOKUP(Table1[[#This Row],[Province_Number]],WikiTable[],12)</f>
        <v>0</v>
      </c>
      <c r="W1433" s="7">
        <f>VLOOKUP(Table1[[#This Row],[Province_Number]],WikiTable[],11)</f>
        <v>0</v>
      </c>
      <c r="X1433" s="7">
        <f>VLOOKUP(Table1[[#This Row],[Province_Number]],base[],3)</f>
        <v>0</v>
      </c>
      <c r="Y1433" s="7">
        <f>VLOOKUP(Table1[[#This Row],[Province_Number]],base[],11)</f>
        <v>0</v>
      </c>
      <c r="Z1433" s="7">
        <f>VLOOKUP(Table1[[#This Row],[Province_Number]],base[],12)</f>
        <v>0</v>
      </c>
      <c r="AA1433" s="7">
        <f>VLOOKUP(Table1[[#This Row],[Province_Number]],base[],13)</f>
        <v>0</v>
      </c>
      <c r="AB1433" s="7">
        <f>VLOOKUP(Table1[[#This Row],[Province_Number]],base[],14)</f>
        <v>0</v>
      </c>
      <c r="AC1433" s="7">
        <f>VLOOKUP(Table1[[#This Row],[Province_Number]],base[],15)</f>
        <v>0</v>
      </c>
    </row>
    <row r="1434" spans="1:29" ht="16.5" hidden="1" thickTop="1" thickBot="1" x14ac:dyDescent="0.3">
      <c r="A1434">
        <v>1433</v>
      </c>
      <c r="B1434" t="s">
        <v>3302</v>
      </c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6"/>
      <c r="T1434" s="7" t="str">
        <f>VLOOKUP(Table1[[#This Row],[Province_Number]],WikiTable[],3)</f>
        <v>Sea</v>
      </c>
      <c r="U1434" s="7"/>
      <c r="V1434" s="4">
        <f>VLOOKUP(Table1[[#This Row],[Province_Number]],WikiTable[],12)</f>
        <v>0</v>
      </c>
      <c r="W1434" s="7">
        <f>VLOOKUP(Table1[[#This Row],[Province_Number]],WikiTable[],11)</f>
        <v>0</v>
      </c>
      <c r="X1434" s="7">
        <f>VLOOKUP(Table1[[#This Row],[Province_Number]],base[],3)</f>
        <v>0</v>
      </c>
      <c r="Y1434" s="7">
        <f>VLOOKUP(Table1[[#This Row],[Province_Number]],base[],11)</f>
        <v>0</v>
      </c>
      <c r="Z1434" s="7">
        <f>VLOOKUP(Table1[[#This Row],[Province_Number]],base[],12)</f>
        <v>0</v>
      </c>
      <c r="AA1434" s="7">
        <f>VLOOKUP(Table1[[#This Row],[Province_Number]],base[],13)</f>
        <v>0</v>
      </c>
      <c r="AB1434" s="7">
        <f>VLOOKUP(Table1[[#This Row],[Province_Number]],base[],14)</f>
        <v>0</v>
      </c>
      <c r="AC1434" s="7">
        <f>VLOOKUP(Table1[[#This Row],[Province_Number]],base[],15)</f>
        <v>0</v>
      </c>
    </row>
    <row r="1435" spans="1:29" ht="16.5" hidden="1" thickTop="1" thickBot="1" x14ac:dyDescent="0.3">
      <c r="A1435">
        <v>1434</v>
      </c>
      <c r="B1435" t="s">
        <v>3303</v>
      </c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6"/>
      <c r="T1435" s="7" t="str">
        <f>VLOOKUP(Table1[[#This Row],[Province_Number]],WikiTable[],3)</f>
        <v>Sea</v>
      </c>
      <c r="U1435" s="7"/>
      <c r="V1435" s="4">
        <f>VLOOKUP(Table1[[#This Row],[Province_Number]],WikiTable[],12)</f>
        <v>0</v>
      </c>
      <c r="W1435" s="7">
        <f>VLOOKUP(Table1[[#This Row],[Province_Number]],WikiTable[],11)</f>
        <v>0</v>
      </c>
      <c r="X1435" s="7">
        <f>VLOOKUP(Table1[[#This Row],[Province_Number]],base[],3)</f>
        <v>0</v>
      </c>
      <c r="Y1435" s="7">
        <f>VLOOKUP(Table1[[#This Row],[Province_Number]],base[],11)</f>
        <v>0</v>
      </c>
      <c r="Z1435" s="7">
        <f>VLOOKUP(Table1[[#This Row],[Province_Number]],base[],12)</f>
        <v>0</v>
      </c>
      <c r="AA1435" s="7">
        <f>VLOOKUP(Table1[[#This Row],[Province_Number]],base[],13)</f>
        <v>0</v>
      </c>
      <c r="AB1435" s="7">
        <f>VLOOKUP(Table1[[#This Row],[Province_Number]],base[],14)</f>
        <v>0</v>
      </c>
      <c r="AC1435" s="7">
        <f>VLOOKUP(Table1[[#This Row],[Province_Number]],base[],15)</f>
        <v>0</v>
      </c>
    </row>
    <row r="1436" spans="1:29" ht="16.5" hidden="1" thickTop="1" thickBot="1" x14ac:dyDescent="0.3">
      <c r="A1436">
        <v>1435</v>
      </c>
      <c r="B1436" t="s">
        <v>3304</v>
      </c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6"/>
      <c r="T1436" s="7" t="str">
        <f>VLOOKUP(Table1[[#This Row],[Province_Number]],WikiTable[],3)</f>
        <v>Sea</v>
      </c>
      <c r="U1436" s="7"/>
      <c r="V1436" s="4">
        <f>VLOOKUP(Table1[[#This Row],[Province_Number]],WikiTable[],12)</f>
        <v>0</v>
      </c>
      <c r="W1436" s="7">
        <f>VLOOKUP(Table1[[#This Row],[Province_Number]],WikiTable[],11)</f>
        <v>0</v>
      </c>
      <c r="X1436" s="7">
        <f>VLOOKUP(Table1[[#This Row],[Province_Number]],base[],3)</f>
        <v>0</v>
      </c>
      <c r="Y1436" s="7">
        <f>VLOOKUP(Table1[[#This Row],[Province_Number]],base[],11)</f>
        <v>0</v>
      </c>
      <c r="Z1436" s="7">
        <f>VLOOKUP(Table1[[#This Row],[Province_Number]],base[],12)</f>
        <v>0</v>
      </c>
      <c r="AA1436" s="7">
        <f>VLOOKUP(Table1[[#This Row],[Province_Number]],base[],13)</f>
        <v>0</v>
      </c>
      <c r="AB1436" s="7">
        <f>VLOOKUP(Table1[[#This Row],[Province_Number]],base[],14)</f>
        <v>0</v>
      </c>
      <c r="AC1436" s="7">
        <f>VLOOKUP(Table1[[#This Row],[Province_Number]],base[],15)</f>
        <v>0</v>
      </c>
    </row>
    <row r="1437" spans="1:29" ht="16.5" hidden="1" thickTop="1" thickBot="1" x14ac:dyDescent="0.3">
      <c r="A1437">
        <v>1436</v>
      </c>
      <c r="B1437" t="s">
        <v>3305</v>
      </c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6"/>
      <c r="T1437" s="7" t="str">
        <f>VLOOKUP(Table1[[#This Row],[Province_Number]],WikiTable[],3)</f>
        <v>Sea</v>
      </c>
      <c r="U1437" s="7"/>
      <c r="V1437" s="4">
        <f>VLOOKUP(Table1[[#This Row],[Province_Number]],WikiTable[],12)</f>
        <v>0</v>
      </c>
      <c r="W1437" s="7">
        <f>VLOOKUP(Table1[[#This Row],[Province_Number]],WikiTable[],11)</f>
        <v>0</v>
      </c>
      <c r="X1437" s="7">
        <f>VLOOKUP(Table1[[#This Row],[Province_Number]],base[],3)</f>
        <v>0</v>
      </c>
      <c r="Y1437" s="7">
        <f>VLOOKUP(Table1[[#This Row],[Province_Number]],base[],11)</f>
        <v>0</v>
      </c>
      <c r="Z1437" s="7">
        <f>VLOOKUP(Table1[[#This Row],[Province_Number]],base[],12)</f>
        <v>0</v>
      </c>
      <c r="AA1437" s="7">
        <f>VLOOKUP(Table1[[#This Row],[Province_Number]],base[],13)</f>
        <v>0</v>
      </c>
      <c r="AB1437" s="7">
        <f>VLOOKUP(Table1[[#This Row],[Province_Number]],base[],14)</f>
        <v>0</v>
      </c>
      <c r="AC1437" s="7">
        <f>VLOOKUP(Table1[[#This Row],[Province_Number]],base[],15)</f>
        <v>0</v>
      </c>
    </row>
    <row r="1438" spans="1:29" ht="16.5" hidden="1" thickTop="1" thickBot="1" x14ac:dyDescent="0.3">
      <c r="A1438">
        <v>1437</v>
      </c>
      <c r="B1438" t="s">
        <v>3306</v>
      </c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6"/>
      <c r="T1438" s="7" t="str">
        <f>VLOOKUP(Table1[[#This Row],[Province_Number]],WikiTable[],3)</f>
        <v>Sea</v>
      </c>
      <c r="U1438" s="7"/>
      <c r="V1438" s="4">
        <f>VLOOKUP(Table1[[#This Row],[Province_Number]],WikiTable[],12)</f>
        <v>0</v>
      </c>
      <c r="W1438" s="7">
        <f>VLOOKUP(Table1[[#This Row],[Province_Number]],WikiTable[],11)</f>
        <v>0</v>
      </c>
      <c r="X1438" s="7">
        <f>VLOOKUP(Table1[[#This Row],[Province_Number]],base[],3)</f>
        <v>0</v>
      </c>
      <c r="Y1438" s="7">
        <f>VLOOKUP(Table1[[#This Row],[Province_Number]],base[],11)</f>
        <v>0</v>
      </c>
      <c r="Z1438" s="7">
        <f>VLOOKUP(Table1[[#This Row],[Province_Number]],base[],12)</f>
        <v>0</v>
      </c>
      <c r="AA1438" s="7">
        <f>VLOOKUP(Table1[[#This Row],[Province_Number]],base[],13)</f>
        <v>0</v>
      </c>
      <c r="AB1438" s="7">
        <f>VLOOKUP(Table1[[#This Row],[Province_Number]],base[],14)</f>
        <v>0</v>
      </c>
      <c r="AC1438" s="7">
        <f>VLOOKUP(Table1[[#This Row],[Province_Number]],base[],15)</f>
        <v>0</v>
      </c>
    </row>
    <row r="1439" spans="1:29" ht="16.5" hidden="1" thickTop="1" thickBot="1" x14ac:dyDescent="0.3">
      <c r="A1439">
        <v>1438</v>
      </c>
      <c r="B1439" t="s">
        <v>3307</v>
      </c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6"/>
      <c r="T1439" s="7" t="str">
        <f>VLOOKUP(Table1[[#This Row],[Province_Number]],WikiTable[],3)</f>
        <v>Sea</v>
      </c>
      <c r="U1439" s="7"/>
      <c r="V1439" s="4">
        <f>VLOOKUP(Table1[[#This Row],[Province_Number]],WikiTable[],12)</f>
        <v>0</v>
      </c>
      <c r="W1439" s="7">
        <f>VLOOKUP(Table1[[#This Row],[Province_Number]],WikiTable[],11)</f>
        <v>0</v>
      </c>
      <c r="X1439" s="7">
        <f>VLOOKUP(Table1[[#This Row],[Province_Number]],base[],3)</f>
        <v>0</v>
      </c>
      <c r="Y1439" s="7">
        <f>VLOOKUP(Table1[[#This Row],[Province_Number]],base[],11)</f>
        <v>0</v>
      </c>
      <c r="Z1439" s="7">
        <f>VLOOKUP(Table1[[#This Row],[Province_Number]],base[],12)</f>
        <v>0</v>
      </c>
      <c r="AA1439" s="7">
        <f>VLOOKUP(Table1[[#This Row],[Province_Number]],base[],13)</f>
        <v>0</v>
      </c>
      <c r="AB1439" s="7">
        <f>VLOOKUP(Table1[[#This Row],[Province_Number]],base[],14)</f>
        <v>0</v>
      </c>
      <c r="AC1439" s="7">
        <f>VLOOKUP(Table1[[#This Row],[Province_Number]],base[],15)</f>
        <v>0</v>
      </c>
    </row>
    <row r="1440" spans="1:29" ht="16.5" hidden="1" thickTop="1" thickBot="1" x14ac:dyDescent="0.3">
      <c r="A1440">
        <v>1439</v>
      </c>
      <c r="B1440" t="s">
        <v>3308</v>
      </c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6"/>
      <c r="T1440" s="7" t="str">
        <f>VLOOKUP(Table1[[#This Row],[Province_Number]],WikiTable[],3)</f>
        <v>Sea</v>
      </c>
      <c r="U1440" s="7"/>
      <c r="V1440" s="4">
        <f>VLOOKUP(Table1[[#This Row],[Province_Number]],WikiTable[],12)</f>
        <v>0</v>
      </c>
      <c r="W1440" s="7">
        <f>VLOOKUP(Table1[[#This Row],[Province_Number]],WikiTable[],11)</f>
        <v>0</v>
      </c>
      <c r="X1440" s="7">
        <f>VLOOKUP(Table1[[#This Row],[Province_Number]],base[],3)</f>
        <v>0</v>
      </c>
      <c r="Y1440" s="7">
        <f>VLOOKUP(Table1[[#This Row],[Province_Number]],base[],11)</f>
        <v>0</v>
      </c>
      <c r="Z1440" s="7">
        <f>VLOOKUP(Table1[[#This Row],[Province_Number]],base[],12)</f>
        <v>0</v>
      </c>
      <c r="AA1440" s="7">
        <f>VLOOKUP(Table1[[#This Row],[Province_Number]],base[],13)</f>
        <v>0</v>
      </c>
      <c r="AB1440" s="7">
        <f>VLOOKUP(Table1[[#This Row],[Province_Number]],base[],14)</f>
        <v>0</v>
      </c>
      <c r="AC1440" s="7">
        <f>VLOOKUP(Table1[[#This Row],[Province_Number]],base[],15)</f>
        <v>0</v>
      </c>
    </row>
    <row r="1441" spans="1:29" ht="16.5" hidden="1" thickTop="1" thickBot="1" x14ac:dyDescent="0.3">
      <c r="A1441">
        <v>1440</v>
      </c>
      <c r="B1441" t="s">
        <v>3309</v>
      </c>
      <c r="C1441" s="5"/>
      <c r="D1441" s="5"/>
      <c r="E1441" s="5"/>
      <c r="F1441" s="5"/>
      <c r="G1441" s="5"/>
      <c r="H1441" s="5"/>
      <c r="I1441" s="5" t="s">
        <v>4204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6"/>
      <c r="T1441" s="7" t="str">
        <f>VLOOKUP(Table1[[#This Row],[Province_Number]],WikiTable[],3)</f>
        <v>Sea</v>
      </c>
      <c r="U1441" s="7"/>
      <c r="V1441" s="4">
        <f>VLOOKUP(Table1[[#This Row],[Province_Number]],WikiTable[],12)</f>
        <v>0</v>
      </c>
      <c r="W1441" s="7">
        <f>VLOOKUP(Table1[[#This Row],[Province_Number]],WikiTable[],11)</f>
        <v>0</v>
      </c>
      <c r="X1441" s="7">
        <f>VLOOKUP(Table1[[#This Row],[Province_Number]],base[],3)</f>
        <v>0</v>
      </c>
      <c r="Y1441" s="7">
        <f>VLOOKUP(Table1[[#This Row],[Province_Number]],base[],11)</f>
        <v>0</v>
      </c>
      <c r="Z1441" s="7">
        <f>VLOOKUP(Table1[[#This Row],[Province_Number]],base[],12)</f>
        <v>0</v>
      </c>
      <c r="AA1441" s="7">
        <f>VLOOKUP(Table1[[#This Row],[Province_Number]],base[],13)</f>
        <v>0</v>
      </c>
      <c r="AB1441" s="7">
        <f>VLOOKUP(Table1[[#This Row],[Province_Number]],base[],14)</f>
        <v>0</v>
      </c>
      <c r="AC1441" s="7">
        <f>VLOOKUP(Table1[[#This Row],[Province_Number]],base[],15)</f>
        <v>0</v>
      </c>
    </row>
    <row r="1442" spans="1:29" ht="16.5" hidden="1" thickTop="1" thickBot="1" x14ac:dyDescent="0.3">
      <c r="A1442">
        <v>1441</v>
      </c>
      <c r="B1442" t="s">
        <v>3310</v>
      </c>
      <c r="C1442" s="5"/>
      <c r="D1442" s="5"/>
      <c r="E1442" s="5"/>
      <c r="F1442" s="5"/>
      <c r="G1442" s="5"/>
      <c r="H1442" s="5"/>
      <c r="I1442" s="5" t="s">
        <v>4204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6"/>
      <c r="T1442" s="7" t="str">
        <f>VLOOKUP(Table1[[#This Row],[Province_Number]],WikiTable[],3)</f>
        <v>Inland sea</v>
      </c>
      <c r="U1442" s="7"/>
      <c r="V1442" s="4">
        <f>VLOOKUP(Table1[[#This Row],[Province_Number]],WikiTable[],12)</f>
        <v>0</v>
      </c>
      <c r="W1442" s="7">
        <f>VLOOKUP(Table1[[#This Row],[Province_Number]],WikiTable[],11)</f>
        <v>0</v>
      </c>
      <c r="X1442" s="7">
        <f>VLOOKUP(Table1[[#This Row],[Province_Number]],base[],3)</f>
        <v>0</v>
      </c>
      <c r="Y1442" s="7">
        <f>VLOOKUP(Table1[[#This Row],[Province_Number]],base[],11)</f>
        <v>0</v>
      </c>
      <c r="Z1442" s="7">
        <f>VLOOKUP(Table1[[#This Row],[Province_Number]],base[],12)</f>
        <v>0</v>
      </c>
      <c r="AA1442" s="7">
        <f>VLOOKUP(Table1[[#This Row],[Province_Number]],base[],13)</f>
        <v>0</v>
      </c>
      <c r="AB1442" s="7">
        <f>VLOOKUP(Table1[[#This Row],[Province_Number]],base[],14)</f>
        <v>0</v>
      </c>
      <c r="AC1442" s="7">
        <f>VLOOKUP(Table1[[#This Row],[Province_Number]],base[],15)</f>
        <v>0</v>
      </c>
    </row>
    <row r="1443" spans="1:29" ht="16.5" hidden="1" thickTop="1" thickBot="1" x14ac:dyDescent="0.3">
      <c r="A1443">
        <v>1442</v>
      </c>
      <c r="B1443" t="s">
        <v>3311</v>
      </c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6"/>
      <c r="T1443" s="7" t="str">
        <f>VLOOKUP(Table1[[#This Row],[Province_Number]],WikiTable[],3)</f>
        <v>Sea</v>
      </c>
      <c r="U1443" s="7"/>
      <c r="V1443" s="4">
        <f>VLOOKUP(Table1[[#This Row],[Province_Number]],WikiTable[],12)</f>
        <v>0</v>
      </c>
      <c r="W1443" s="7">
        <f>VLOOKUP(Table1[[#This Row],[Province_Number]],WikiTable[],11)</f>
        <v>0</v>
      </c>
      <c r="X1443" s="7">
        <f>VLOOKUP(Table1[[#This Row],[Province_Number]],base[],3)</f>
        <v>0</v>
      </c>
      <c r="Y1443" s="7">
        <f>VLOOKUP(Table1[[#This Row],[Province_Number]],base[],11)</f>
        <v>0</v>
      </c>
      <c r="Z1443" s="7">
        <f>VLOOKUP(Table1[[#This Row],[Province_Number]],base[],12)</f>
        <v>0</v>
      </c>
      <c r="AA1443" s="7">
        <f>VLOOKUP(Table1[[#This Row],[Province_Number]],base[],13)</f>
        <v>0</v>
      </c>
      <c r="AB1443" s="7">
        <f>VLOOKUP(Table1[[#This Row],[Province_Number]],base[],14)</f>
        <v>0</v>
      </c>
      <c r="AC1443" s="7">
        <f>VLOOKUP(Table1[[#This Row],[Province_Number]],base[],15)</f>
        <v>0</v>
      </c>
    </row>
    <row r="1444" spans="1:29" ht="16.5" hidden="1" thickTop="1" thickBot="1" x14ac:dyDescent="0.3">
      <c r="A1444">
        <v>1443</v>
      </c>
      <c r="B1444" t="s">
        <v>3312</v>
      </c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6"/>
      <c r="T1444" s="7" t="str">
        <f>VLOOKUP(Table1[[#This Row],[Province_Number]],WikiTable[],3)</f>
        <v>Sea</v>
      </c>
      <c r="U1444" s="7"/>
      <c r="V1444" s="4">
        <f>VLOOKUP(Table1[[#This Row],[Province_Number]],WikiTable[],12)</f>
        <v>0</v>
      </c>
      <c r="W1444" s="7">
        <f>VLOOKUP(Table1[[#This Row],[Province_Number]],WikiTable[],11)</f>
        <v>0</v>
      </c>
      <c r="X1444" s="7">
        <f>VLOOKUP(Table1[[#This Row],[Province_Number]],base[],3)</f>
        <v>0</v>
      </c>
      <c r="Y1444" s="7">
        <f>VLOOKUP(Table1[[#This Row],[Province_Number]],base[],11)</f>
        <v>0</v>
      </c>
      <c r="Z1444" s="7">
        <f>VLOOKUP(Table1[[#This Row],[Province_Number]],base[],12)</f>
        <v>0</v>
      </c>
      <c r="AA1444" s="7">
        <f>VLOOKUP(Table1[[#This Row],[Province_Number]],base[],13)</f>
        <v>0</v>
      </c>
      <c r="AB1444" s="7">
        <f>VLOOKUP(Table1[[#This Row],[Province_Number]],base[],14)</f>
        <v>0</v>
      </c>
      <c r="AC1444" s="7">
        <f>VLOOKUP(Table1[[#This Row],[Province_Number]],base[],15)</f>
        <v>0</v>
      </c>
    </row>
    <row r="1445" spans="1:29" ht="16.5" hidden="1" thickTop="1" thickBot="1" x14ac:dyDescent="0.3">
      <c r="A1445">
        <v>1444</v>
      </c>
      <c r="B1445" t="s">
        <v>3313</v>
      </c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6"/>
      <c r="T1445" s="7" t="str">
        <f>VLOOKUP(Table1[[#This Row],[Province_Number]],WikiTable[],3)</f>
        <v>Sea</v>
      </c>
      <c r="U1445" s="7"/>
      <c r="V1445" s="4">
        <f>VLOOKUP(Table1[[#This Row],[Province_Number]],WikiTable[],12)</f>
        <v>0</v>
      </c>
      <c r="W1445" s="7">
        <f>VLOOKUP(Table1[[#This Row],[Province_Number]],WikiTable[],11)</f>
        <v>0</v>
      </c>
      <c r="X1445" s="7">
        <f>VLOOKUP(Table1[[#This Row],[Province_Number]],base[],3)</f>
        <v>0</v>
      </c>
      <c r="Y1445" s="7">
        <f>VLOOKUP(Table1[[#This Row],[Province_Number]],base[],11)</f>
        <v>0</v>
      </c>
      <c r="Z1445" s="7">
        <f>VLOOKUP(Table1[[#This Row],[Province_Number]],base[],12)</f>
        <v>0</v>
      </c>
      <c r="AA1445" s="7">
        <f>VLOOKUP(Table1[[#This Row],[Province_Number]],base[],13)</f>
        <v>0</v>
      </c>
      <c r="AB1445" s="7">
        <f>VLOOKUP(Table1[[#This Row],[Province_Number]],base[],14)</f>
        <v>0</v>
      </c>
      <c r="AC1445" s="7">
        <f>VLOOKUP(Table1[[#This Row],[Province_Number]],base[],15)</f>
        <v>0</v>
      </c>
    </row>
    <row r="1446" spans="1:29" ht="16.5" hidden="1" thickTop="1" thickBot="1" x14ac:dyDescent="0.3">
      <c r="A1446">
        <v>1445</v>
      </c>
      <c r="B1446" t="s">
        <v>3314</v>
      </c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6"/>
      <c r="T1446" s="7" t="str">
        <f>VLOOKUP(Table1[[#This Row],[Province_Number]],WikiTable[],3)</f>
        <v>Sea</v>
      </c>
      <c r="U1446" s="7"/>
      <c r="V1446" s="4">
        <f>VLOOKUP(Table1[[#This Row],[Province_Number]],WikiTable[],12)</f>
        <v>0</v>
      </c>
      <c r="W1446" s="7">
        <f>VLOOKUP(Table1[[#This Row],[Province_Number]],WikiTable[],11)</f>
        <v>0</v>
      </c>
      <c r="X1446" s="7">
        <f>VLOOKUP(Table1[[#This Row],[Province_Number]],base[],3)</f>
        <v>0</v>
      </c>
      <c r="Y1446" s="7">
        <f>VLOOKUP(Table1[[#This Row],[Province_Number]],base[],11)</f>
        <v>0</v>
      </c>
      <c r="Z1446" s="7">
        <f>VLOOKUP(Table1[[#This Row],[Province_Number]],base[],12)</f>
        <v>0</v>
      </c>
      <c r="AA1446" s="7">
        <f>VLOOKUP(Table1[[#This Row],[Province_Number]],base[],13)</f>
        <v>0</v>
      </c>
      <c r="AB1446" s="7">
        <f>VLOOKUP(Table1[[#This Row],[Province_Number]],base[],14)</f>
        <v>0</v>
      </c>
      <c r="AC1446" s="7">
        <f>VLOOKUP(Table1[[#This Row],[Province_Number]],base[],15)</f>
        <v>0</v>
      </c>
    </row>
    <row r="1447" spans="1:29" ht="16.5" hidden="1" thickTop="1" thickBot="1" x14ac:dyDescent="0.3">
      <c r="A1447">
        <v>1446</v>
      </c>
      <c r="B1447" t="s">
        <v>3315</v>
      </c>
      <c r="C1447" s="5"/>
      <c r="D1447" s="5"/>
      <c r="E1447" s="5"/>
      <c r="F1447" s="5"/>
      <c r="G1447" s="5"/>
      <c r="H1447" s="5"/>
      <c r="I1447" s="5" t="s">
        <v>4206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6"/>
      <c r="T1447" s="7" t="str">
        <f>VLOOKUP(Table1[[#This Row],[Province_Number]],WikiTable[],3)</f>
        <v>Sea</v>
      </c>
      <c r="U1447" s="7"/>
      <c r="V1447" s="4">
        <f>VLOOKUP(Table1[[#This Row],[Province_Number]],WikiTable[],12)</f>
        <v>0</v>
      </c>
      <c r="W1447" s="7">
        <f>VLOOKUP(Table1[[#This Row],[Province_Number]],WikiTable[],11)</f>
        <v>0</v>
      </c>
      <c r="X1447" s="7">
        <f>VLOOKUP(Table1[[#This Row],[Province_Number]],base[],3)</f>
        <v>0</v>
      </c>
      <c r="Y1447" s="7">
        <f>VLOOKUP(Table1[[#This Row],[Province_Number]],base[],11)</f>
        <v>0</v>
      </c>
      <c r="Z1447" s="7">
        <f>VLOOKUP(Table1[[#This Row],[Province_Number]],base[],12)</f>
        <v>0</v>
      </c>
      <c r="AA1447" s="7">
        <f>VLOOKUP(Table1[[#This Row],[Province_Number]],base[],13)</f>
        <v>0</v>
      </c>
      <c r="AB1447" s="7">
        <f>VLOOKUP(Table1[[#This Row],[Province_Number]],base[],14)</f>
        <v>0</v>
      </c>
      <c r="AC1447" s="7">
        <f>VLOOKUP(Table1[[#This Row],[Province_Number]],base[],15)</f>
        <v>0</v>
      </c>
    </row>
    <row r="1448" spans="1:29" ht="16.5" hidden="1" thickTop="1" thickBot="1" x14ac:dyDescent="0.3">
      <c r="A1448">
        <v>1447</v>
      </c>
      <c r="B1448" t="s">
        <v>3316</v>
      </c>
      <c r="C1448" s="5"/>
      <c r="D1448" s="5"/>
      <c r="E1448" s="5"/>
      <c r="F1448" s="5"/>
      <c r="G1448" s="5"/>
      <c r="H1448" s="5"/>
      <c r="I1448" s="5" t="s">
        <v>4206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6"/>
      <c r="T1448" s="7" t="str">
        <f>VLOOKUP(Table1[[#This Row],[Province_Number]],WikiTable[],3)</f>
        <v>Sea</v>
      </c>
      <c r="U1448" s="7"/>
      <c r="V1448" s="4">
        <f>VLOOKUP(Table1[[#This Row],[Province_Number]],WikiTable[],12)</f>
        <v>0</v>
      </c>
      <c r="W1448" s="7">
        <f>VLOOKUP(Table1[[#This Row],[Province_Number]],WikiTable[],11)</f>
        <v>0</v>
      </c>
      <c r="X1448" s="7">
        <f>VLOOKUP(Table1[[#This Row],[Province_Number]],base[],3)</f>
        <v>0</v>
      </c>
      <c r="Y1448" s="7">
        <f>VLOOKUP(Table1[[#This Row],[Province_Number]],base[],11)</f>
        <v>0</v>
      </c>
      <c r="Z1448" s="7">
        <f>VLOOKUP(Table1[[#This Row],[Province_Number]],base[],12)</f>
        <v>0</v>
      </c>
      <c r="AA1448" s="7">
        <f>VLOOKUP(Table1[[#This Row],[Province_Number]],base[],13)</f>
        <v>0</v>
      </c>
      <c r="AB1448" s="7">
        <f>VLOOKUP(Table1[[#This Row],[Province_Number]],base[],14)</f>
        <v>0</v>
      </c>
      <c r="AC1448" s="7">
        <f>VLOOKUP(Table1[[#This Row],[Province_Number]],base[],15)</f>
        <v>0</v>
      </c>
    </row>
    <row r="1449" spans="1:29" ht="16.5" hidden="1" thickTop="1" thickBot="1" x14ac:dyDescent="0.3">
      <c r="A1449">
        <v>1448</v>
      </c>
      <c r="B1449" t="s">
        <v>3317</v>
      </c>
      <c r="C1449" s="5"/>
      <c r="D1449" s="5"/>
      <c r="E1449" s="5"/>
      <c r="F1449" s="5"/>
      <c r="G1449" s="5"/>
      <c r="H1449" s="5"/>
      <c r="I1449" s="5" t="s">
        <v>4206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6"/>
      <c r="T1449" s="7" t="str">
        <f>VLOOKUP(Table1[[#This Row],[Province_Number]],WikiTable[],3)</f>
        <v>Sea</v>
      </c>
      <c r="U1449" s="7"/>
      <c r="V1449" s="4">
        <f>VLOOKUP(Table1[[#This Row],[Province_Number]],WikiTable[],12)</f>
        <v>0</v>
      </c>
      <c r="W1449" s="7">
        <f>VLOOKUP(Table1[[#This Row],[Province_Number]],WikiTable[],11)</f>
        <v>0</v>
      </c>
      <c r="X1449" s="7">
        <f>VLOOKUP(Table1[[#This Row],[Province_Number]],base[],3)</f>
        <v>0</v>
      </c>
      <c r="Y1449" s="7">
        <f>VLOOKUP(Table1[[#This Row],[Province_Number]],base[],11)</f>
        <v>0</v>
      </c>
      <c r="Z1449" s="7">
        <f>VLOOKUP(Table1[[#This Row],[Province_Number]],base[],12)</f>
        <v>0</v>
      </c>
      <c r="AA1449" s="7">
        <f>VLOOKUP(Table1[[#This Row],[Province_Number]],base[],13)</f>
        <v>0</v>
      </c>
      <c r="AB1449" s="7">
        <f>VLOOKUP(Table1[[#This Row],[Province_Number]],base[],14)</f>
        <v>0</v>
      </c>
      <c r="AC1449" s="7">
        <f>VLOOKUP(Table1[[#This Row],[Province_Number]],base[],15)</f>
        <v>0</v>
      </c>
    </row>
    <row r="1450" spans="1:29" ht="16.5" hidden="1" thickTop="1" thickBot="1" x14ac:dyDescent="0.3">
      <c r="A1450">
        <v>1449</v>
      </c>
      <c r="B1450" t="s">
        <v>3318</v>
      </c>
      <c r="C1450" s="5"/>
      <c r="D1450" s="5"/>
      <c r="E1450" s="5"/>
      <c r="F1450" s="5"/>
      <c r="G1450" s="5"/>
      <c r="H1450" s="5"/>
      <c r="I1450" s="5" t="s">
        <v>4205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6"/>
      <c r="T1450" s="7" t="str">
        <f>VLOOKUP(Table1[[#This Row],[Province_Number]],WikiTable[],3)</f>
        <v>Sea</v>
      </c>
      <c r="U1450" s="7"/>
      <c r="V1450" s="4">
        <f>VLOOKUP(Table1[[#This Row],[Province_Number]],WikiTable[],12)</f>
        <v>0</v>
      </c>
      <c r="W1450" s="7">
        <f>VLOOKUP(Table1[[#This Row],[Province_Number]],WikiTable[],11)</f>
        <v>0</v>
      </c>
      <c r="X1450" s="7">
        <f>VLOOKUP(Table1[[#This Row],[Province_Number]],base[],3)</f>
        <v>0</v>
      </c>
      <c r="Y1450" s="7">
        <f>VLOOKUP(Table1[[#This Row],[Province_Number]],base[],11)</f>
        <v>0</v>
      </c>
      <c r="Z1450" s="7">
        <f>VLOOKUP(Table1[[#This Row],[Province_Number]],base[],12)</f>
        <v>0</v>
      </c>
      <c r="AA1450" s="7">
        <f>VLOOKUP(Table1[[#This Row],[Province_Number]],base[],13)</f>
        <v>0</v>
      </c>
      <c r="AB1450" s="7">
        <f>VLOOKUP(Table1[[#This Row],[Province_Number]],base[],14)</f>
        <v>0</v>
      </c>
      <c r="AC1450" s="7">
        <f>VLOOKUP(Table1[[#This Row],[Province_Number]],base[],15)</f>
        <v>0</v>
      </c>
    </row>
    <row r="1451" spans="1:29" ht="16.5" hidden="1" thickTop="1" thickBot="1" x14ac:dyDescent="0.3">
      <c r="A1451">
        <v>1450</v>
      </c>
      <c r="B1451" t="s">
        <v>3319</v>
      </c>
      <c r="C1451" s="5"/>
      <c r="D1451" s="5"/>
      <c r="E1451" s="5"/>
      <c r="F1451" s="5"/>
      <c r="G1451" s="5"/>
      <c r="H1451" s="5"/>
      <c r="I1451" s="5" t="s">
        <v>4205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6"/>
      <c r="T1451" s="7" t="str">
        <f>VLOOKUP(Table1[[#This Row],[Province_Number]],WikiTable[],3)</f>
        <v>Sea</v>
      </c>
      <c r="U1451" s="7"/>
      <c r="V1451" s="4">
        <f>VLOOKUP(Table1[[#This Row],[Province_Number]],WikiTable[],12)</f>
        <v>0</v>
      </c>
      <c r="W1451" s="7">
        <f>VLOOKUP(Table1[[#This Row],[Province_Number]],WikiTable[],11)</f>
        <v>0</v>
      </c>
      <c r="X1451" s="7">
        <f>VLOOKUP(Table1[[#This Row],[Province_Number]],base[],3)</f>
        <v>0</v>
      </c>
      <c r="Y1451" s="7">
        <f>VLOOKUP(Table1[[#This Row],[Province_Number]],base[],11)</f>
        <v>0</v>
      </c>
      <c r="Z1451" s="7">
        <f>VLOOKUP(Table1[[#This Row],[Province_Number]],base[],12)</f>
        <v>0</v>
      </c>
      <c r="AA1451" s="7">
        <f>VLOOKUP(Table1[[#This Row],[Province_Number]],base[],13)</f>
        <v>0</v>
      </c>
      <c r="AB1451" s="7">
        <f>VLOOKUP(Table1[[#This Row],[Province_Number]],base[],14)</f>
        <v>0</v>
      </c>
      <c r="AC1451" s="7">
        <f>VLOOKUP(Table1[[#This Row],[Province_Number]],base[],15)</f>
        <v>0</v>
      </c>
    </row>
    <row r="1452" spans="1:29" ht="16.5" hidden="1" thickTop="1" thickBot="1" x14ac:dyDescent="0.3">
      <c r="A1452">
        <v>1451</v>
      </c>
      <c r="B1452" t="s">
        <v>3320</v>
      </c>
      <c r="C1452" s="5"/>
      <c r="D1452" s="5"/>
      <c r="E1452" s="5"/>
      <c r="F1452" s="5"/>
      <c r="G1452" s="5"/>
      <c r="H1452" s="5"/>
      <c r="I1452" s="5" t="s">
        <v>4205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6"/>
      <c r="T1452" s="7" t="str">
        <f>VLOOKUP(Table1[[#This Row],[Province_Number]],WikiTable[],3)</f>
        <v>Sea</v>
      </c>
      <c r="U1452" s="7"/>
      <c r="V1452" s="4">
        <f>VLOOKUP(Table1[[#This Row],[Province_Number]],WikiTable[],12)</f>
        <v>0</v>
      </c>
      <c r="W1452" s="7">
        <f>VLOOKUP(Table1[[#This Row],[Province_Number]],WikiTable[],11)</f>
        <v>0</v>
      </c>
      <c r="X1452" s="7">
        <f>VLOOKUP(Table1[[#This Row],[Province_Number]],base[],3)</f>
        <v>0</v>
      </c>
      <c r="Y1452" s="7">
        <f>VLOOKUP(Table1[[#This Row],[Province_Number]],base[],11)</f>
        <v>0</v>
      </c>
      <c r="Z1452" s="7">
        <f>VLOOKUP(Table1[[#This Row],[Province_Number]],base[],12)</f>
        <v>0</v>
      </c>
      <c r="AA1452" s="7">
        <f>VLOOKUP(Table1[[#This Row],[Province_Number]],base[],13)</f>
        <v>0</v>
      </c>
      <c r="AB1452" s="7">
        <f>VLOOKUP(Table1[[#This Row],[Province_Number]],base[],14)</f>
        <v>0</v>
      </c>
      <c r="AC1452" s="7">
        <f>VLOOKUP(Table1[[#This Row],[Province_Number]],base[],15)</f>
        <v>0</v>
      </c>
    </row>
    <row r="1453" spans="1:29" ht="16.5" hidden="1" thickTop="1" thickBot="1" x14ac:dyDescent="0.3">
      <c r="A1453">
        <v>1452</v>
      </c>
      <c r="B1453" t="s">
        <v>3321</v>
      </c>
      <c r="C1453" s="5"/>
      <c r="D1453" s="5"/>
      <c r="E1453" s="5"/>
      <c r="F1453" s="5"/>
      <c r="G1453" s="5"/>
      <c r="H1453" s="5"/>
      <c r="I1453" s="5" t="s">
        <v>4205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6"/>
      <c r="T1453" s="7" t="str">
        <f>VLOOKUP(Table1[[#This Row],[Province_Number]],WikiTable[],3)</f>
        <v>Sea</v>
      </c>
      <c r="U1453" s="7"/>
      <c r="V1453" s="4">
        <f>VLOOKUP(Table1[[#This Row],[Province_Number]],WikiTable[],12)</f>
        <v>0</v>
      </c>
      <c r="W1453" s="7">
        <f>VLOOKUP(Table1[[#This Row],[Province_Number]],WikiTable[],11)</f>
        <v>0</v>
      </c>
      <c r="X1453" s="7">
        <f>VLOOKUP(Table1[[#This Row],[Province_Number]],base[],3)</f>
        <v>0</v>
      </c>
      <c r="Y1453" s="7">
        <f>VLOOKUP(Table1[[#This Row],[Province_Number]],base[],11)</f>
        <v>0</v>
      </c>
      <c r="Z1453" s="7">
        <f>VLOOKUP(Table1[[#This Row],[Province_Number]],base[],12)</f>
        <v>0</v>
      </c>
      <c r="AA1453" s="7">
        <f>VLOOKUP(Table1[[#This Row],[Province_Number]],base[],13)</f>
        <v>0</v>
      </c>
      <c r="AB1453" s="7">
        <f>VLOOKUP(Table1[[#This Row],[Province_Number]],base[],14)</f>
        <v>0</v>
      </c>
      <c r="AC1453" s="7">
        <f>VLOOKUP(Table1[[#This Row],[Province_Number]],base[],15)</f>
        <v>0</v>
      </c>
    </row>
    <row r="1454" spans="1:29" ht="16.5" hidden="1" thickTop="1" thickBot="1" x14ac:dyDescent="0.3">
      <c r="A1454">
        <v>1453</v>
      </c>
      <c r="B1454" t="s">
        <v>3322</v>
      </c>
      <c r="C1454" s="5"/>
      <c r="D1454" s="5"/>
      <c r="E1454" s="5"/>
      <c r="F1454" s="5"/>
      <c r="G1454" s="5"/>
      <c r="H1454" s="5"/>
      <c r="I1454" s="5" t="s">
        <v>4205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6"/>
      <c r="T1454" s="7" t="str">
        <f>VLOOKUP(Table1[[#This Row],[Province_Number]],WikiTable[],3)</f>
        <v>Sea</v>
      </c>
      <c r="U1454" s="7"/>
      <c r="V1454" s="4">
        <f>VLOOKUP(Table1[[#This Row],[Province_Number]],WikiTable[],12)</f>
        <v>0</v>
      </c>
      <c r="W1454" s="7">
        <f>VLOOKUP(Table1[[#This Row],[Province_Number]],WikiTable[],11)</f>
        <v>0</v>
      </c>
      <c r="X1454" s="7">
        <f>VLOOKUP(Table1[[#This Row],[Province_Number]],base[],3)</f>
        <v>0</v>
      </c>
      <c r="Y1454" s="7">
        <f>VLOOKUP(Table1[[#This Row],[Province_Number]],base[],11)</f>
        <v>0</v>
      </c>
      <c r="Z1454" s="7">
        <f>VLOOKUP(Table1[[#This Row],[Province_Number]],base[],12)</f>
        <v>0</v>
      </c>
      <c r="AA1454" s="7">
        <f>VLOOKUP(Table1[[#This Row],[Province_Number]],base[],13)</f>
        <v>0</v>
      </c>
      <c r="AB1454" s="7">
        <f>VLOOKUP(Table1[[#This Row],[Province_Number]],base[],14)</f>
        <v>0</v>
      </c>
      <c r="AC1454" s="7">
        <f>VLOOKUP(Table1[[#This Row],[Province_Number]],base[],15)</f>
        <v>0</v>
      </c>
    </row>
    <row r="1455" spans="1:29" ht="16.5" hidden="1" thickTop="1" thickBot="1" x14ac:dyDescent="0.3">
      <c r="A1455">
        <v>1454</v>
      </c>
      <c r="B1455" t="s">
        <v>3323</v>
      </c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6"/>
      <c r="T1455" s="7" t="str">
        <f>VLOOKUP(Table1[[#This Row],[Province_Number]],WikiTable[],3)</f>
        <v>Sea</v>
      </c>
      <c r="U1455" s="7"/>
      <c r="V1455" s="4">
        <f>VLOOKUP(Table1[[#This Row],[Province_Number]],WikiTable[],12)</f>
        <v>0</v>
      </c>
      <c r="W1455" s="7">
        <f>VLOOKUP(Table1[[#This Row],[Province_Number]],WikiTable[],11)</f>
        <v>0</v>
      </c>
      <c r="X1455" s="7">
        <f>VLOOKUP(Table1[[#This Row],[Province_Number]],base[],3)</f>
        <v>0</v>
      </c>
      <c r="Y1455" s="7">
        <f>VLOOKUP(Table1[[#This Row],[Province_Number]],base[],11)</f>
        <v>0</v>
      </c>
      <c r="Z1455" s="7">
        <f>VLOOKUP(Table1[[#This Row],[Province_Number]],base[],12)</f>
        <v>0</v>
      </c>
      <c r="AA1455" s="7">
        <f>VLOOKUP(Table1[[#This Row],[Province_Number]],base[],13)</f>
        <v>0</v>
      </c>
      <c r="AB1455" s="7">
        <f>VLOOKUP(Table1[[#This Row],[Province_Number]],base[],14)</f>
        <v>0</v>
      </c>
      <c r="AC1455" s="7">
        <f>VLOOKUP(Table1[[#This Row],[Province_Number]],base[],15)</f>
        <v>0</v>
      </c>
    </row>
    <row r="1456" spans="1:29" ht="16.5" hidden="1" thickTop="1" thickBot="1" x14ac:dyDescent="0.3">
      <c r="A1456">
        <v>1455</v>
      </c>
      <c r="B1456" t="s">
        <v>3324</v>
      </c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6"/>
      <c r="T1456" s="7" t="str">
        <f>VLOOKUP(Table1[[#This Row],[Province_Number]],WikiTable[],3)</f>
        <v>Sea</v>
      </c>
      <c r="U1456" s="7"/>
      <c r="V1456" s="4">
        <f>VLOOKUP(Table1[[#This Row],[Province_Number]],WikiTable[],12)</f>
        <v>0</v>
      </c>
      <c r="W1456" s="7">
        <f>VLOOKUP(Table1[[#This Row],[Province_Number]],WikiTable[],11)</f>
        <v>0</v>
      </c>
      <c r="X1456" s="7">
        <f>VLOOKUP(Table1[[#This Row],[Province_Number]],base[],3)</f>
        <v>0</v>
      </c>
      <c r="Y1456" s="7">
        <f>VLOOKUP(Table1[[#This Row],[Province_Number]],base[],11)</f>
        <v>0</v>
      </c>
      <c r="Z1456" s="7">
        <f>VLOOKUP(Table1[[#This Row],[Province_Number]],base[],12)</f>
        <v>0</v>
      </c>
      <c r="AA1456" s="7">
        <f>VLOOKUP(Table1[[#This Row],[Province_Number]],base[],13)</f>
        <v>0</v>
      </c>
      <c r="AB1456" s="7">
        <f>VLOOKUP(Table1[[#This Row],[Province_Number]],base[],14)</f>
        <v>0</v>
      </c>
      <c r="AC1456" s="7">
        <f>VLOOKUP(Table1[[#This Row],[Province_Number]],base[],15)</f>
        <v>0</v>
      </c>
    </row>
    <row r="1457" spans="1:29" ht="16.5" hidden="1" thickTop="1" thickBot="1" x14ac:dyDescent="0.3">
      <c r="A1457">
        <v>1456</v>
      </c>
      <c r="B1457" t="s">
        <v>3325</v>
      </c>
      <c r="C1457" s="5"/>
      <c r="D1457" s="5"/>
      <c r="E1457" s="5"/>
      <c r="F1457" s="5"/>
      <c r="G1457" s="5"/>
      <c r="H1457" s="5"/>
      <c r="I1457" s="5" t="s">
        <v>4205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6"/>
      <c r="T1457" s="7" t="str">
        <f>VLOOKUP(Table1[[#This Row],[Province_Number]],WikiTable[],3)</f>
        <v>Sea</v>
      </c>
      <c r="U1457" s="7"/>
      <c r="V1457" s="4">
        <f>VLOOKUP(Table1[[#This Row],[Province_Number]],WikiTable[],12)</f>
        <v>0</v>
      </c>
      <c r="W1457" s="7">
        <f>VLOOKUP(Table1[[#This Row],[Province_Number]],WikiTable[],11)</f>
        <v>0</v>
      </c>
      <c r="X1457" s="7">
        <f>VLOOKUP(Table1[[#This Row],[Province_Number]],base[],3)</f>
        <v>0</v>
      </c>
      <c r="Y1457" s="7">
        <f>VLOOKUP(Table1[[#This Row],[Province_Number]],base[],11)</f>
        <v>0</v>
      </c>
      <c r="Z1457" s="7">
        <f>VLOOKUP(Table1[[#This Row],[Province_Number]],base[],12)</f>
        <v>0</v>
      </c>
      <c r="AA1457" s="7">
        <f>VLOOKUP(Table1[[#This Row],[Province_Number]],base[],13)</f>
        <v>0</v>
      </c>
      <c r="AB1457" s="7">
        <f>VLOOKUP(Table1[[#This Row],[Province_Number]],base[],14)</f>
        <v>0</v>
      </c>
      <c r="AC1457" s="7">
        <f>VLOOKUP(Table1[[#This Row],[Province_Number]],base[],15)</f>
        <v>0</v>
      </c>
    </row>
    <row r="1458" spans="1:29" ht="16.5" hidden="1" thickTop="1" thickBot="1" x14ac:dyDescent="0.3">
      <c r="A1458">
        <v>1457</v>
      </c>
      <c r="B1458" t="s">
        <v>3326</v>
      </c>
      <c r="C1458" s="5"/>
      <c r="D1458" s="5"/>
      <c r="E1458" s="5"/>
      <c r="F1458" s="5"/>
      <c r="G1458" s="5"/>
      <c r="H1458" s="5"/>
      <c r="I1458" s="5" t="s">
        <v>4205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6"/>
      <c r="T1458" s="7" t="str">
        <f>VLOOKUP(Table1[[#This Row],[Province_Number]],WikiTable[],3)</f>
        <v>Sea</v>
      </c>
      <c r="U1458" s="7"/>
      <c r="V1458" s="4">
        <f>VLOOKUP(Table1[[#This Row],[Province_Number]],WikiTable[],12)</f>
        <v>0</v>
      </c>
      <c r="W1458" s="7">
        <f>VLOOKUP(Table1[[#This Row],[Province_Number]],WikiTable[],11)</f>
        <v>0</v>
      </c>
      <c r="X1458" s="7">
        <f>VLOOKUP(Table1[[#This Row],[Province_Number]],base[],3)</f>
        <v>0</v>
      </c>
      <c r="Y1458" s="7">
        <f>VLOOKUP(Table1[[#This Row],[Province_Number]],base[],11)</f>
        <v>0</v>
      </c>
      <c r="Z1458" s="7">
        <f>VLOOKUP(Table1[[#This Row],[Province_Number]],base[],12)</f>
        <v>0</v>
      </c>
      <c r="AA1458" s="7">
        <f>VLOOKUP(Table1[[#This Row],[Province_Number]],base[],13)</f>
        <v>0</v>
      </c>
      <c r="AB1458" s="7">
        <f>VLOOKUP(Table1[[#This Row],[Province_Number]],base[],14)</f>
        <v>0</v>
      </c>
      <c r="AC1458" s="7">
        <f>VLOOKUP(Table1[[#This Row],[Province_Number]],base[],15)</f>
        <v>0</v>
      </c>
    </row>
    <row r="1459" spans="1:29" ht="16.5" hidden="1" thickTop="1" thickBot="1" x14ac:dyDescent="0.3">
      <c r="A1459">
        <v>1458</v>
      </c>
      <c r="B1459" t="s">
        <v>3327</v>
      </c>
      <c r="C1459" s="5"/>
      <c r="D1459" s="5"/>
      <c r="E1459" s="5"/>
      <c r="F1459" s="5"/>
      <c r="G1459" s="5"/>
      <c r="H1459" s="5"/>
      <c r="I1459" s="5" t="s">
        <v>4205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6"/>
      <c r="T1459" s="7" t="str">
        <f>VLOOKUP(Table1[[#This Row],[Province_Number]],WikiTable[],3)</f>
        <v>Sea</v>
      </c>
      <c r="U1459" s="7"/>
      <c r="V1459" s="4">
        <f>VLOOKUP(Table1[[#This Row],[Province_Number]],WikiTable[],12)</f>
        <v>0</v>
      </c>
      <c r="W1459" s="7">
        <f>VLOOKUP(Table1[[#This Row],[Province_Number]],WikiTable[],11)</f>
        <v>0</v>
      </c>
      <c r="X1459" s="7">
        <f>VLOOKUP(Table1[[#This Row],[Province_Number]],base[],3)</f>
        <v>0</v>
      </c>
      <c r="Y1459" s="7">
        <f>VLOOKUP(Table1[[#This Row],[Province_Number]],base[],11)</f>
        <v>0</v>
      </c>
      <c r="Z1459" s="7">
        <f>VLOOKUP(Table1[[#This Row],[Province_Number]],base[],12)</f>
        <v>0</v>
      </c>
      <c r="AA1459" s="7">
        <f>VLOOKUP(Table1[[#This Row],[Province_Number]],base[],13)</f>
        <v>0</v>
      </c>
      <c r="AB1459" s="7">
        <f>VLOOKUP(Table1[[#This Row],[Province_Number]],base[],14)</f>
        <v>0</v>
      </c>
      <c r="AC1459" s="7">
        <f>VLOOKUP(Table1[[#This Row],[Province_Number]],base[],15)</f>
        <v>0</v>
      </c>
    </row>
    <row r="1460" spans="1:29" ht="16.5" hidden="1" thickTop="1" thickBot="1" x14ac:dyDescent="0.3">
      <c r="A1460">
        <v>1459</v>
      </c>
      <c r="B1460" t="s">
        <v>3328</v>
      </c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6"/>
      <c r="T1460" s="7" t="str">
        <f>VLOOKUP(Table1[[#This Row],[Province_Number]],WikiTable[],3)</f>
        <v>Sea</v>
      </c>
      <c r="U1460" s="7"/>
      <c r="V1460" s="4">
        <f>VLOOKUP(Table1[[#This Row],[Province_Number]],WikiTable[],12)</f>
        <v>0</v>
      </c>
      <c r="W1460" s="7">
        <f>VLOOKUP(Table1[[#This Row],[Province_Number]],WikiTable[],11)</f>
        <v>0</v>
      </c>
      <c r="X1460" s="7">
        <f>VLOOKUP(Table1[[#This Row],[Province_Number]],base[],3)</f>
        <v>0</v>
      </c>
      <c r="Y1460" s="7">
        <f>VLOOKUP(Table1[[#This Row],[Province_Number]],base[],11)</f>
        <v>0</v>
      </c>
      <c r="Z1460" s="7">
        <f>VLOOKUP(Table1[[#This Row],[Province_Number]],base[],12)</f>
        <v>0</v>
      </c>
      <c r="AA1460" s="7">
        <f>VLOOKUP(Table1[[#This Row],[Province_Number]],base[],13)</f>
        <v>0</v>
      </c>
      <c r="AB1460" s="7">
        <f>VLOOKUP(Table1[[#This Row],[Province_Number]],base[],14)</f>
        <v>0</v>
      </c>
      <c r="AC1460" s="7">
        <f>VLOOKUP(Table1[[#This Row],[Province_Number]],base[],15)</f>
        <v>0</v>
      </c>
    </row>
    <row r="1461" spans="1:29" ht="16.5" hidden="1" thickTop="1" thickBot="1" x14ac:dyDescent="0.3">
      <c r="A1461">
        <v>1460</v>
      </c>
      <c r="B1461" t="s">
        <v>2688</v>
      </c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6"/>
      <c r="T1461" s="7" t="str">
        <f>VLOOKUP(Table1[[#This Row],[Province_Number]],WikiTable[],3)</f>
        <v>Sea</v>
      </c>
      <c r="U1461" s="7"/>
      <c r="V1461" s="4">
        <f>VLOOKUP(Table1[[#This Row],[Province_Number]],WikiTable[],12)</f>
        <v>0</v>
      </c>
      <c r="W1461" s="7">
        <f>VLOOKUP(Table1[[#This Row],[Province_Number]],WikiTable[],11)</f>
        <v>0</v>
      </c>
      <c r="X1461" s="7">
        <f>VLOOKUP(Table1[[#This Row],[Province_Number]],base[],3)</f>
        <v>0</v>
      </c>
      <c r="Y1461" s="7">
        <f>VLOOKUP(Table1[[#This Row],[Province_Number]],base[],11)</f>
        <v>0</v>
      </c>
      <c r="Z1461" s="7">
        <f>VLOOKUP(Table1[[#This Row],[Province_Number]],base[],12)</f>
        <v>0</v>
      </c>
      <c r="AA1461" s="7">
        <f>VLOOKUP(Table1[[#This Row],[Province_Number]],base[],13)</f>
        <v>0</v>
      </c>
      <c r="AB1461" s="7">
        <f>VLOOKUP(Table1[[#This Row],[Province_Number]],base[],14)</f>
        <v>0</v>
      </c>
      <c r="AC1461" s="7">
        <f>VLOOKUP(Table1[[#This Row],[Province_Number]],base[],15)</f>
        <v>0</v>
      </c>
    </row>
    <row r="1462" spans="1:29" ht="16.5" hidden="1" thickTop="1" thickBot="1" x14ac:dyDescent="0.3">
      <c r="A1462">
        <v>1461</v>
      </c>
      <c r="B1462" t="s">
        <v>3329</v>
      </c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6"/>
      <c r="T1462" s="7" t="str">
        <f>VLOOKUP(Table1[[#This Row],[Province_Number]],WikiTable[],3)</f>
        <v>Sea</v>
      </c>
      <c r="U1462" s="7"/>
      <c r="V1462" s="4">
        <f>VLOOKUP(Table1[[#This Row],[Province_Number]],WikiTable[],12)</f>
        <v>0</v>
      </c>
      <c r="W1462" s="7">
        <f>VLOOKUP(Table1[[#This Row],[Province_Number]],WikiTable[],11)</f>
        <v>0</v>
      </c>
      <c r="X1462" s="7">
        <f>VLOOKUP(Table1[[#This Row],[Province_Number]],base[],3)</f>
        <v>0</v>
      </c>
      <c r="Y1462" s="7">
        <f>VLOOKUP(Table1[[#This Row],[Province_Number]],base[],11)</f>
        <v>0</v>
      </c>
      <c r="Z1462" s="7">
        <f>VLOOKUP(Table1[[#This Row],[Province_Number]],base[],12)</f>
        <v>0</v>
      </c>
      <c r="AA1462" s="7">
        <f>VLOOKUP(Table1[[#This Row],[Province_Number]],base[],13)</f>
        <v>0</v>
      </c>
      <c r="AB1462" s="7">
        <f>VLOOKUP(Table1[[#This Row],[Province_Number]],base[],14)</f>
        <v>0</v>
      </c>
      <c r="AC1462" s="7">
        <f>VLOOKUP(Table1[[#This Row],[Province_Number]],base[],15)</f>
        <v>0</v>
      </c>
    </row>
    <row r="1463" spans="1:29" ht="16.5" hidden="1" thickTop="1" thickBot="1" x14ac:dyDescent="0.3">
      <c r="A1463">
        <v>1462</v>
      </c>
      <c r="B1463" t="s">
        <v>3330</v>
      </c>
      <c r="C1463" s="5"/>
      <c r="D1463" s="5"/>
      <c r="E1463" s="5"/>
      <c r="F1463" s="5"/>
      <c r="G1463" s="5"/>
      <c r="H1463" s="5"/>
      <c r="I1463" s="5" t="s">
        <v>4207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6"/>
      <c r="T1463" s="7" t="str">
        <f>VLOOKUP(Table1[[#This Row],[Province_Number]],WikiTable[],3)</f>
        <v>Sea</v>
      </c>
      <c r="U1463" s="7"/>
      <c r="V1463" s="4">
        <f>VLOOKUP(Table1[[#This Row],[Province_Number]],WikiTable[],12)</f>
        <v>0</v>
      </c>
      <c r="W1463" s="7">
        <f>VLOOKUP(Table1[[#This Row],[Province_Number]],WikiTable[],11)</f>
        <v>0</v>
      </c>
      <c r="X1463" s="7">
        <f>VLOOKUP(Table1[[#This Row],[Province_Number]],base[],3)</f>
        <v>0</v>
      </c>
      <c r="Y1463" s="7">
        <f>VLOOKUP(Table1[[#This Row],[Province_Number]],base[],11)</f>
        <v>0</v>
      </c>
      <c r="Z1463" s="7">
        <f>VLOOKUP(Table1[[#This Row],[Province_Number]],base[],12)</f>
        <v>0</v>
      </c>
      <c r="AA1463" s="7">
        <f>VLOOKUP(Table1[[#This Row],[Province_Number]],base[],13)</f>
        <v>0</v>
      </c>
      <c r="AB1463" s="7">
        <f>VLOOKUP(Table1[[#This Row],[Province_Number]],base[],14)</f>
        <v>0</v>
      </c>
      <c r="AC1463" s="7">
        <f>VLOOKUP(Table1[[#This Row],[Province_Number]],base[],15)</f>
        <v>0</v>
      </c>
    </row>
    <row r="1464" spans="1:29" ht="16.5" hidden="1" thickTop="1" thickBot="1" x14ac:dyDescent="0.3">
      <c r="A1464">
        <v>1463</v>
      </c>
      <c r="B1464" t="s">
        <v>3331</v>
      </c>
      <c r="C1464" s="5"/>
      <c r="D1464" s="5"/>
      <c r="E1464" s="5"/>
      <c r="F1464" s="5"/>
      <c r="G1464" s="5"/>
      <c r="H1464" s="5"/>
      <c r="I1464" s="5" t="s">
        <v>4207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6"/>
      <c r="T1464" s="7" t="str">
        <f>VLOOKUP(Table1[[#This Row],[Province_Number]],WikiTable[],3)</f>
        <v>Sea</v>
      </c>
      <c r="U1464" s="7"/>
      <c r="V1464" s="4">
        <f>VLOOKUP(Table1[[#This Row],[Province_Number]],WikiTable[],12)</f>
        <v>0</v>
      </c>
      <c r="W1464" s="7">
        <f>VLOOKUP(Table1[[#This Row],[Province_Number]],WikiTable[],11)</f>
        <v>0</v>
      </c>
      <c r="X1464" s="7">
        <f>VLOOKUP(Table1[[#This Row],[Province_Number]],base[],3)</f>
        <v>0</v>
      </c>
      <c r="Y1464" s="7">
        <f>VLOOKUP(Table1[[#This Row],[Province_Number]],base[],11)</f>
        <v>0</v>
      </c>
      <c r="Z1464" s="7">
        <f>VLOOKUP(Table1[[#This Row],[Province_Number]],base[],12)</f>
        <v>0</v>
      </c>
      <c r="AA1464" s="7">
        <f>VLOOKUP(Table1[[#This Row],[Province_Number]],base[],13)</f>
        <v>0</v>
      </c>
      <c r="AB1464" s="7">
        <f>VLOOKUP(Table1[[#This Row],[Province_Number]],base[],14)</f>
        <v>0</v>
      </c>
      <c r="AC1464" s="7">
        <f>VLOOKUP(Table1[[#This Row],[Province_Number]],base[],15)</f>
        <v>0</v>
      </c>
    </row>
    <row r="1465" spans="1:29" ht="16.5" hidden="1" thickTop="1" thickBot="1" x14ac:dyDescent="0.3">
      <c r="A1465">
        <v>1464</v>
      </c>
      <c r="B1465" t="s">
        <v>3332</v>
      </c>
      <c r="C1465" s="5"/>
      <c r="D1465" s="5"/>
      <c r="E1465" s="5"/>
      <c r="F1465" s="5"/>
      <c r="G1465" s="5"/>
      <c r="H1465" s="5"/>
      <c r="I1465" s="5" t="s">
        <v>4207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6"/>
      <c r="T1465" s="7" t="str">
        <f>VLOOKUP(Table1[[#This Row],[Province_Number]],WikiTable[],3)</f>
        <v>Sea</v>
      </c>
      <c r="U1465" s="7"/>
      <c r="V1465" s="4">
        <f>VLOOKUP(Table1[[#This Row],[Province_Number]],WikiTable[],12)</f>
        <v>0</v>
      </c>
      <c r="W1465" s="7">
        <f>VLOOKUP(Table1[[#This Row],[Province_Number]],WikiTable[],11)</f>
        <v>0</v>
      </c>
      <c r="X1465" s="7">
        <f>VLOOKUP(Table1[[#This Row],[Province_Number]],base[],3)</f>
        <v>0</v>
      </c>
      <c r="Y1465" s="7">
        <f>VLOOKUP(Table1[[#This Row],[Province_Number]],base[],11)</f>
        <v>0</v>
      </c>
      <c r="Z1465" s="7">
        <f>VLOOKUP(Table1[[#This Row],[Province_Number]],base[],12)</f>
        <v>0</v>
      </c>
      <c r="AA1465" s="7">
        <f>VLOOKUP(Table1[[#This Row],[Province_Number]],base[],13)</f>
        <v>0</v>
      </c>
      <c r="AB1465" s="7">
        <f>VLOOKUP(Table1[[#This Row],[Province_Number]],base[],14)</f>
        <v>0</v>
      </c>
      <c r="AC1465" s="7">
        <f>VLOOKUP(Table1[[#This Row],[Province_Number]],base[],15)</f>
        <v>0</v>
      </c>
    </row>
    <row r="1466" spans="1:29" ht="16.5" hidden="1" thickTop="1" thickBot="1" x14ac:dyDescent="0.3">
      <c r="A1466">
        <v>1465</v>
      </c>
      <c r="B1466" t="s">
        <v>3333</v>
      </c>
      <c r="C1466" s="5"/>
      <c r="D1466" s="5"/>
      <c r="E1466" s="5"/>
      <c r="F1466" s="5"/>
      <c r="G1466" s="5"/>
      <c r="H1466" s="5"/>
      <c r="I1466" s="5" t="s">
        <v>4207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6"/>
      <c r="T1466" s="7" t="str">
        <f>VLOOKUP(Table1[[#This Row],[Province_Number]],WikiTable[],3)</f>
        <v>Sea</v>
      </c>
      <c r="U1466" s="7"/>
      <c r="V1466" s="4">
        <f>VLOOKUP(Table1[[#This Row],[Province_Number]],WikiTable[],12)</f>
        <v>0</v>
      </c>
      <c r="W1466" s="7">
        <f>VLOOKUP(Table1[[#This Row],[Province_Number]],WikiTable[],11)</f>
        <v>0</v>
      </c>
      <c r="X1466" s="7">
        <f>VLOOKUP(Table1[[#This Row],[Province_Number]],base[],3)</f>
        <v>0</v>
      </c>
      <c r="Y1466" s="7">
        <f>VLOOKUP(Table1[[#This Row],[Province_Number]],base[],11)</f>
        <v>0</v>
      </c>
      <c r="Z1466" s="7">
        <f>VLOOKUP(Table1[[#This Row],[Province_Number]],base[],12)</f>
        <v>0</v>
      </c>
      <c r="AA1466" s="7">
        <f>VLOOKUP(Table1[[#This Row],[Province_Number]],base[],13)</f>
        <v>0</v>
      </c>
      <c r="AB1466" s="7">
        <f>VLOOKUP(Table1[[#This Row],[Province_Number]],base[],14)</f>
        <v>0</v>
      </c>
      <c r="AC1466" s="7">
        <f>VLOOKUP(Table1[[#This Row],[Province_Number]],base[],15)</f>
        <v>0</v>
      </c>
    </row>
    <row r="1467" spans="1:29" ht="16.5" hidden="1" thickTop="1" thickBot="1" x14ac:dyDescent="0.3">
      <c r="A1467">
        <v>1466</v>
      </c>
      <c r="B1467" t="s">
        <v>2706</v>
      </c>
      <c r="C1467" s="5"/>
      <c r="D1467" s="5"/>
      <c r="E1467" s="5"/>
      <c r="F1467" s="5"/>
      <c r="G1467" s="5"/>
      <c r="H1467" s="5"/>
      <c r="I1467" s="5" t="s">
        <v>4207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6"/>
      <c r="T1467" s="7" t="str">
        <f>VLOOKUP(Table1[[#This Row],[Province_Number]],WikiTable[],3)</f>
        <v>Sea</v>
      </c>
      <c r="U1467" s="7"/>
      <c r="V1467" s="4">
        <f>VLOOKUP(Table1[[#This Row],[Province_Number]],WikiTable[],12)</f>
        <v>0</v>
      </c>
      <c r="W1467" s="7">
        <f>VLOOKUP(Table1[[#This Row],[Province_Number]],WikiTable[],11)</f>
        <v>0</v>
      </c>
      <c r="X1467" s="7">
        <f>VLOOKUP(Table1[[#This Row],[Province_Number]],base[],3)</f>
        <v>0</v>
      </c>
      <c r="Y1467" s="7">
        <f>VLOOKUP(Table1[[#This Row],[Province_Number]],base[],11)</f>
        <v>0</v>
      </c>
      <c r="Z1467" s="7">
        <f>VLOOKUP(Table1[[#This Row],[Province_Number]],base[],12)</f>
        <v>0</v>
      </c>
      <c r="AA1467" s="7">
        <f>VLOOKUP(Table1[[#This Row],[Province_Number]],base[],13)</f>
        <v>0</v>
      </c>
      <c r="AB1467" s="7">
        <f>VLOOKUP(Table1[[#This Row],[Province_Number]],base[],14)</f>
        <v>0</v>
      </c>
      <c r="AC1467" s="7">
        <f>VLOOKUP(Table1[[#This Row],[Province_Number]],base[],15)</f>
        <v>0</v>
      </c>
    </row>
    <row r="1468" spans="1:29" ht="16.5" hidden="1" thickTop="1" thickBot="1" x14ac:dyDescent="0.3">
      <c r="A1468">
        <v>1467</v>
      </c>
      <c r="B1468" t="s">
        <v>3003</v>
      </c>
      <c r="C1468" s="5"/>
      <c r="D1468" s="5"/>
      <c r="E1468" s="5"/>
      <c r="F1468" s="5"/>
      <c r="G1468" s="5"/>
      <c r="H1468" s="5"/>
      <c r="I1468" s="5" t="s">
        <v>4207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6"/>
      <c r="T1468" s="7" t="str">
        <f>VLOOKUP(Table1[[#This Row],[Province_Number]],WikiTable[],3)</f>
        <v>Sea</v>
      </c>
      <c r="U1468" s="7"/>
      <c r="V1468" s="4">
        <f>VLOOKUP(Table1[[#This Row],[Province_Number]],WikiTable[],12)</f>
        <v>0</v>
      </c>
      <c r="W1468" s="7">
        <f>VLOOKUP(Table1[[#This Row],[Province_Number]],WikiTable[],11)</f>
        <v>0</v>
      </c>
      <c r="X1468" s="7">
        <f>VLOOKUP(Table1[[#This Row],[Province_Number]],base[],3)</f>
        <v>0</v>
      </c>
      <c r="Y1468" s="7">
        <f>VLOOKUP(Table1[[#This Row],[Province_Number]],base[],11)</f>
        <v>0</v>
      </c>
      <c r="Z1468" s="7">
        <f>VLOOKUP(Table1[[#This Row],[Province_Number]],base[],12)</f>
        <v>0</v>
      </c>
      <c r="AA1468" s="7">
        <f>VLOOKUP(Table1[[#This Row],[Province_Number]],base[],13)</f>
        <v>0</v>
      </c>
      <c r="AB1468" s="7">
        <f>VLOOKUP(Table1[[#This Row],[Province_Number]],base[],14)</f>
        <v>0</v>
      </c>
      <c r="AC1468" s="7">
        <f>VLOOKUP(Table1[[#This Row],[Province_Number]],base[],15)</f>
        <v>0</v>
      </c>
    </row>
    <row r="1469" spans="1:29" ht="16.5" hidden="1" thickTop="1" thickBot="1" x14ac:dyDescent="0.3">
      <c r="A1469">
        <v>1468</v>
      </c>
      <c r="B1469" t="s">
        <v>3334</v>
      </c>
      <c r="C1469" s="5"/>
      <c r="D1469" s="5"/>
      <c r="E1469" s="5"/>
      <c r="F1469" s="5"/>
      <c r="G1469" s="5"/>
      <c r="H1469" s="5"/>
      <c r="I1469" s="5" t="s">
        <v>4208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6"/>
      <c r="T1469" s="7" t="str">
        <f>VLOOKUP(Table1[[#This Row],[Province_Number]],WikiTable[],3)</f>
        <v>Sea</v>
      </c>
      <c r="U1469" s="7"/>
      <c r="V1469" s="4">
        <f>VLOOKUP(Table1[[#This Row],[Province_Number]],WikiTable[],12)</f>
        <v>0</v>
      </c>
      <c r="W1469" s="7">
        <f>VLOOKUP(Table1[[#This Row],[Province_Number]],WikiTable[],11)</f>
        <v>0</v>
      </c>
      <c r="X1469" s="7">
        <f>VLOOKUP(Table1[[#This Row],[Province_Number]],base[],3)</f>
        <v>0</v>
      </c>
      <c r="Y1469" s="7">
        <f>VLOOKUP(Table1[[#This Row],[Province_Number]],base[],11)</f>
        <v>0</v>
      </c>
      <c r="Z1469" s="7">
        <f>VLOOKUP(Table1[[#This Row],[Province_Number]],base[],12)</f>
        <v>0</v>
      </c>
      <c r="AA1469" s="7">
        <f>VLOOKUP(Table1[[#This Row],[Province_Number]],base[],13)</f>
        <v>0</v>
      </c>
      <c r="AB1469" s="7">
        <f>VLOOKUP(Table1[[#This Row],[Province_Number]],base[],14)</f>
        <v>0</v>
      </c>
      <c r="AC1469" s="7">
        <f>VLOOKUP(Table1[[#This Row],[Province_Number]],base[],15)</f>
        <v>0</v>
      </c>
    </row>
    <row r="1470" spans="1:29" ht="16.5" hidden="1" thickTop="1" thickBot="1" x14ac:dyDescent="0.3">
      <c r="A1470">
        <v>1469</v>
      </c>
      <c r="B1470" t="s">
        <v>3335</v>
      </c>
      <c r="C1470" s="5"/>
      <c r="D1470" s="5"/>
      <c r="E1470" s="5"/>
      <c r="F1470" s="5"/>
      <c r="G1470" s="5"/>
      <c r="H1470" s="5"/>
      <c r="I1470" s="5" t="s">
        <v>4208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6"/>
      <c r="T1470" s="7" t="str">
        <f>VLOOKUP(Table1[[#This Row],[Province_Number]],WikiTable[],3)</f>
        <v>Sea</v>
      </c>
      <c r="U1470" s="7"/>
      <c r="V1470" s="4">
        <f>VLOOKUP(Table1[[#This Row],[Province_Number]],WikiTable[],12)</f>
        <v>0</v>
      </c>
      <c r="W1470" s="7">
        <f>VLOOKUP(Table1[[#This Row],[Province_Number]],WikiTable[],11)</f>
        <v>0</v>
      </c>
      <c r="X1470" s="7">
        <f>VLOOKUP(Table1[[#This Row],[Province_Number]],base[],3)</f>
        <v>0</v>
      </c>
      <c r="Y1470" s="7">
        <f>VLOOKUP(Table1[[#This Row],[Province_Number]],base[],11)</f>
        <v>0</v>
      </c>
      <c r="Z1470" s="7">
        <f>VLOOKUP(Table1[[#This Row],[Province_Number]],base[],12)</f>
        <v>0</v>
      </c>
      <c r="AA1470" s="7">
        <f>VLOOKUP(Table1[[#This Row],[Province_Number]],base[],13)</f>
        <v>0</v>
      </c>
      <c r="AB1470" s="7">
        <f>VLOOKUP(Table1[[#This Row],[Province_Number]],base[],14)</f>
        <v>0</v>
      </c>
      <c r="AC1470" s="7">
        <f>VLOOKUP(Table1[[#This Row],[Province_Number]],base[],15)</f>
        <v>0</v>
      </c>
    </row>
    <row r="1471" spans="1:29" ht="16.5" hidden="1" thickTop="1" thickBot="1" x14ac:dyDescent="0.3">
      <c r="A1471">
        <v>1470</v>
      </c>
      <c r="B1471" t="s">
        <v>3336</v>
      </c>
      <c r="C1471" s="5"/>
      <c r="D1471" s="5"/>
      <c r="E1471" s="5"/>
      <c r="F1471" s="5"/>
      <c r="G1471" s="5"/>
      <c r="H1471" s="5"/>
      <c r="I1471" s="5" t="s">
        <v>13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6"/>
      <c r="T1471" s="7" t="str">
        <f>VLOOKUP(Table1[[#This Row],[Province_Number]],WikiTable[],3)</f>
        <v>Sea</v>
      </c>
      <c r="U1471" s="7"/>
      <c r="V1471" s="4">
        <f>VLOOKUP(Table1[[#This Row],[Province_Number]],WikiTable[],12)</f>
        <v>0</v>
      </c>
      <c r="W1471" s="7">
        <f>VLOOKUP(Table1[[#This Row],[Province_Number]],WikiTable[],11)</f>
        <v>0</v>
      </c>
      <c r="X1471" s="7">
        <f>VLOOKUP(Table1[[#This Row],[Province_Number]],base[],3)</f>
        <v>0</v>
      </c>
      <c r="Y1471" s="7">
        <f>VLOOKUP(Table1[[#This Row],[Province_Number]],base[],11)</f>
        <v>0</v>
      </c>
      <c r="Z1471" s="7">
        <f>VLOOKUP(Table1[[#This Row],[Province_Number]],base[],12)</f>
        <v>0</v>
      </c>
      <c r="AA1471" s="7">
        <f>VLOOKUP(Table1[[#This Row],[Province_Number]],base[],13)</f>
        <v>0</v>
      </c>
      <c r="AB1471" s="7">
        <f>VLOOKUP(Table1[[#This Row],[Province_Number]],base[],14)</f>
        <v>0</v>
      </c>
      <c r="AC1471" s="7">
        <f>VLOOKUP(Table1[[#This Row],[Province_Number]],base[],15)</f>
        <v>0</v>
      </c>
    </row>
    <row r="1472" spans="1:29" ht="16.5" hidden="1" thickTop="1" thickBot="1" x14ac:dyDescent="0.3">
      <c r="A1472">
        <v>1471</v>
      </c>
      <c r="B1472" t="s">
        <v>210</v>
      </c>
      <c r="C1472" s="5"/>
      <c r="D1472" s="5"/>
      <c r="E1472" s="5"/>
      <c r="F1472" s="5"/>
      <c r="G1472" s="5"/>
      <c r="H1472" s="5"/>
      <c r="I1472" s="5" t="s">
        <v>4197</v>
      </c>
      <c r="J1472" s="5" t="s">
        <v>16</v>
      </c>
      <c r="K1472" s="5"/>
      <c r="L1472" s="5">
        <v>0</v>
      </c>
      <c r="M1472" s="5">
        <v>0</v>
      </c>
      <c r="N1472" s="5">
        <v>0</v>
      </c>
      <c r="O1472" s="5"/>
      <c r="P1472" s="5"/>
      <c r="Q1472" s="5"/>
      <c r="R1472" s="5"/>
      <c r="S1472" s="6"/>
      <c r="T1472" s="4" t="str">
        <f>VLOOKUP(Table1[[#This Row],[Province_Number]],WikiTable[],3)</f>
        <v>Sea</v>
      </c>
      <c r="V1472" s="4">
        <f>VLOOKUP(Table1[[#This Row],[Province_Number]],WikiTable[],12)</f>
        <v>0</v>
      </c>
      <c r="W1472" s="7">
        <f>VLOOKUP(Table1[[#This Row],[Province_Number]],WikiTable[],11)</f>
        <v>0</v>
      </c>
      <c r="X1472" s="4">
        <f>VLOOKUP(Table1[[#This Row],[Province_Number]],base[],3)</f>
        <v>0</v>
      </c>
      <c r="Y1472" s="7">
        <f>VLOOKUP(Table1[[#This Row],[Province_Number]],base[],11)</f>
        <v>0</v>
      </c>
      <c r="Z1472" s="7">
        <f>VLOOKUP(Table1[[#This Row],[Province_Number]],base[],12)</f>
        <v>0</v>
      </c>
      <c r="AA1472" s="7">
        <f>VLOOKUP(Table1[[#This Row],[Province_Number]],base[],13)</f>
        <v>0</v>
      </c>
      <c r="AB1472" s="7">
        <f>VLOOKUP(Table1[[#This Row],[Province_Number]],base[],14)</f>
        <v>0</v>
      </c>
      <c r="AC1472" s="7">
        <f>VLOOKUP(Table1[[#This Row],[Province_Number]],base[],15)</f>
        <v>0</v>
      </c>
    </row>
    <row r="1473" spans="1:29" ht="16.5" hidden="1" thickTop="1" thickBot="1" x14ac:dyDescent="0.3">
      <c r="A1473">
        <v>1472</v>
      </c>
      <c r="B1473" t="s">
        <v>211</v>
      </c>
      <c r="C1473" s="5"/>
      <c r="D1473" s="5"/>
      <c r="E1473" s="5"/>
      <c r="F1473" s="5"/>
      <c r="G1473" s="5"/>
      <c r="H1473" s="5"/>
      <c r="I1473" s="5" t="s">
        <v>4197</v>
      </c>
      <c r="J1473" s="5" t="s">
        <v>16</v>
      </c>
      <c r="K1473" s="5"/>
      <c r="L1473" s="5">
        <v>0</v>
      </c>
      <c r="M1473" s="5">
        <v>0</v>
      </c>
      <c r="N1473" s="5">
        <v>0</v>
      </c>
      <c r="O1473" s="5"/>
      <c r="P1473" s="5"/>
      <c r="Q1473" s="5"/>
      <c r="R1473" s="5"/>
      <c r="S1473" s="6"/>
      <c r="T1473" s="4" t="str">
        <f>VLOOKUP(Table1[[#This Row],[Province_Number]],WikiTable[],3)</f>
        <v>Sea</v>
      </c>
      <c r="V1473" s="4">
        <f>VLOOKUP(Table1[[#This Row],[Province_Number]],WikiTable[],12)</f>
        <v>0</v>
      </c>
      <c r="W1473" s="7">
        <f>VLOOKUP(Table1[[#This Row],[Province_Number]],WikiTable[],11)</f>
        <v>0</v>
      </c>
      <c r="X1473" s="4">
        <f>VLOOKUP(Table1[[#This Row],[Province_Number]],base[],3)</f>
        <v>0</v>
      </c>
      <c r="Y1473" s="7">
        <f>VLOOKUP(Table1[[#This Row],[Province_Number]],base[],11)</f>
        <v>0</v>
      </c>
      <c r="Z1473" s="7">
        <f>VLOOKUP(Table1[[#This Row],[Province_Number]],base[],12)</f>
        <v>0</v>
      </c>
      <c r="AA1473" s="7">
        <f>VLOOKUP(Table1[[#This Row],[Province_Number]],base[],13)</f>
        <v>0</v>
      </c>
      <c r="AB1473" s="7">
        <f>VLOOKUP(Table1[[#This Row],[Province_Number]],base[],14)</f>
        <v>0</v>
      </c>
      <c r="AC1473" s="7">
        <f>VLOOKUP(Table1[[#This Row],[Province_Number]],base[],15)</f>
        <v>0</v>
      </c>
    </row>
    <row r="1474" spans="1:29" ht="16.5" hidden="1" thickTop="1" thickBot="1" x14ac:dyDescent="0.3">
      <c r="A1474">
        <v>1473</v>
      </c>
      <c r="B1474" t="s">
        <v>3337</v>
      </c>
      <c r="C1474" s="5"/>
      <c r="D1474" s="5"/>
      <c r="E1474" s="5"/>
      <c r="F1474" s="5"/>
      <c r="G1474" s="5"/>
      <c r="H1474" s="5"/>
      <c r="I1474" s="5" t="s">
        <v>4196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6"/>
      <c r="T1474" s="7" t="str">
        <f>VLOOKUP(Table1[[#This Row],[Province_Number]],WikiTable[],3)</f>
        <v>Sea</v>
      </c>
      <c r="U1474" s="7"/>
      <c r="V1474" s="4">
        <f>VLOOKUP(Table1[[#This Row],[Province_Number]],WikiTable[],12)</f>
        <v>0</v>
      </c>
      <c r="W1474" s="7">
        <f>VLOOKUP(Table1[[#This Row],[Province_Number]],WikiTable[],11)</f>
        <v>0</v>
      </c>
      <c r="X1474" s="7">
        <f>VLOOKUP(Table1[[#This Row],[Province_Number]],base[],3)</f>
        <v>0</v>
      </c>
      <c r="Y1474" s="7">
        <f>VLOOKUP(Table1[[#This Row],[Province_Number]],base[],11)</f>
        <v>0</v>
      </c>
      <c r="Z1474" s="7">
        <f>VLOOKUP(Table1[[#This Row],[Province_Number]],base[],12)</f>
        <v>0</v>
      </c>
      <c r="AA1474" s="7">
        <f>VLOOKUP(Table1[[#This Row],[Province_Number]],base[],13)</f>
        <v>0</v>
      </c>
      <c r="AB1474" s="7">
        <f>VLOOKUP(Table1[[#This Row],[Province_Number]],base[],14)</f>
        <v>0</v>
      </c>
      <c r="AC1474" s="7">
        <f>VLOOKUP(Table1[[#This Row],[Province_Number]],base[],15)</f>
        <v>0</v>
      </c>
    </row>
    <row r="1475" spans="1:29" ht="16.5" hidden="1" thickTop="1" thickBot="1" x14ac:dyDescent="0.3">
      <c r="A1475">
        <v>1474</v>
      </c>
      <c r="B1475" t="s">
        <v>3338</v>
      </c>
      <c r="C1475" s="5"/>
      <c r="D1475" s="5"/>
      <c r="E1475" s="5"/>
      <c r="F1475" s="5"/>
      <c r="G1475" s="5"/>
      <c r="H1475" s="5"/>
      <c r="I1475" s="5" t="s">
        <v>4196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6"/>
      <c r="T1475" s="7" t="str">
        <f>VLOOKUP(Table1[[#This Row],[Province_Number]],WikiTable[],3)</f>
        <v>Sea</v>
      </c>
      <c r="U1475" s="7"/>
      <c r="V1475" s="4">
        <f>VLOOKUP(Table1[[#This Row],[Province_Number]],WikiTable[],12)</f>
        <v>0</v>
      </c>
      <c r="W1475" s="7">
        <f>VLOOKUP(Table1[[#This Row],[Province_Number]],WikiTable[],11)</f>
        <v>0</v>
      </c>
      <c r="X1475" s="7">
        <f>VLOOKUP(Table1[[#This Row],[Province_Number]],base[],3)</f>
        <v>0</v>
      </c>
      <c r="Y1475" s="7">
        <f>VLOOKUP(Table1[[#This Row],[Province_Number]],base[],11)</f>
        <v>0</v>
      </c>
      <c r="Z1475" s="7">
        <f>VLOOKUP(Table1[[#This Row],[Province_Number]],base[],12)</f>
        <v>0</v>
      </c>
      <c r="AA1475" s="7">
        <f>VLOOKUP(Table1[[#This Row],[Province_Number]],base[],13)</f>
        <v>0</v>
      </c>
      <c r="AB1475" s="7">
        <f>VLOOKUP(Table1[[#This Row],[Province_Number]],base[],14)</f>
        <v>0</v>
      </c>
      <c r="AC1475" s="7">
        <f>VLOOKUP(Table1[[#This Row],[Province_Number]],base[],15)</f>
        <v>0</v>
      </c>
    </row>
    <row r="1476" spans="1:29" ht="16.5" hidden="1" thickTop="1" thickBot="1" x14ac:dyDescent="0.3">
      <c r="A1476">
        <v>1475</v>
      </c>
      <c r="B1476" t="s">
        <v>212</v>
      </c>
      <c r="C1476" s="5"/>
      <c r="D1476" s="5"/>
      <c r="E1476" s="5"/>
      <c r="F1476" s="5"/>
      <c r="G1476" s="5"/>
      <c r="H1476" s="5"/>
      <c r="I1476" s="5" t="s">
        <v>4196</v>
      </c>
      <c r="J1476" s="5" t="s">
        <v>16</v>
      </c>
      <c r="K1476" s="5"/>
      <c r="L1476" s="5">
        <v>0</v>
      </c>
      <c r="M1476" s="5">
        <v>0</v>
      </c>
      <c r="N1476" s="5">
        <v>0</v>
      </c>
      <c r="O1476" s="5"/>
      <c r="P1476" s="5"/>
      <c r="Q1476" s="5"/>
      <c r="R1476" s="5"/>
      <c r="S1476" s="6"/>
      <c r="T1476" s="4" t="str">
        <f>VLOOKUP(Table1[[#This Row],[Province_Number]],WikiTable[],3)</f>
        <v>Sea</v>
      </c>
      <c r="V1476" s="4">
        <f>VLOOKUP(Table1[[#This Row],[Province_Number]],WikiTable[],12)</f>
        <v>0</v>
      </c>
      <c r="W1476" s="7">
        <f>VLOOKUP(Table1[[#This Row],[Province_Number]],WikiTable[],11)</f>
        <v>0</v>
      </c>
      <c r="X1476" s="4">
        <f>VLOOKUP(Table1[[#This Row],[Province_Number]],base[],3)</f>
        <v>0</v>
      </c>
      <c r="Y1476" s="7">
        <f>VLOOKUP(Table1[[#This Row],[Province_Number]],base[],11)</f>
        <v>0</v>
      </c>
      <c r="Z1476" s="7">
        <f>VLOOKUP(Table1[[#This Row],[Province_Number]],base[],12)</f>
        <v>0</v>
      </c>
      <c r="AA1476" s="7">
        <f>VLOOKUP(Table1[[#This Row],[Province_Number]],base[],13)</f>
        <v>0</v>
      </c>
      <c r="AB1476" s="7">
        <f>VLOOKUP(Table1[[#This Row],[Province_Number]],base[],14)</f>
        <v>0</v>
      </c>
      <c r="AC1476" s="7">
        <f>VLOOKUP(Table1[[#This Row],[Province_Number]],base[],15)</f>
        <v>0</v>
      </c>
    </row>
    <row r="1477" spans="1:29" ht="16.5" hidden="1" thickTop="1" thickBot="1" x14ac:dyDescent="0.3">
      <c r="A1477">
        <v>1476</v>
      </c>
      <c r="B1477" t="s">
        <v>213</v>
      </c>
      <c r="C1477" s="5"/>
      <c r="D1477" s="5"/>
      <c r="E1477" s="5"/>
      <c r="F1477" s="5"/>
      <c r="G1477" s="5"/>
      <c r="H1477" s="5"/>
      <c r="I1477" s="5" t="s">
        <v>4196</v>
      </c>
      <c r="J1477" s="5" t="s">
        <v>16</v>
      </c>
      <c r="K1477" s="5"/>
      <c r="L1477" s="5">
        <v>0</v>
      </c>
      <c r="M1477" s="5">
        <v>0</v>
      </c>
      <c r="N1477" s="5">
        <v>0</v>
      </c>
      <c r="O1477" s="5"/>
      <c r="P1477" s="5"/>
      <c r="Q1477" s="5"/>
      <c r="R1477" s="5"/>
      <c r="S1477" s="6"/>
      <c r="T1477" s="4" t="str">
        <f>VLOOKUP(Table1[[#This Row],[Province_Number]],WikiTable[],3)</f>
        <v>Sea</v>
      </c>
      <c r="V1477" s="4">
        <f>VLOOKUP(Table1[[#This Row],[Province_Number]],WikiTable[],12)</f>
        <v>0</v>
      </c>
      <c r="W1477" s="7">
        <f>VLOOKUP(Table1[[#This Row],[Province_Number]],WikiTable[],11)</f>
        <v>0</v>
      </c>
      <c r="X1477" s="4">
        <f>VLOOKUP(Table1[[#This Row],[Province_Number]],base[],3)</f>
        <v>0</v>
      </c>
      <c r="Y1477" s="7">
        <f>VLOOKUP(Table1[[#This Row],[Province_Number]],base[],11)</f>
        <v>0</v>
      </c>
      <c r="Z1477" s="7">
        <f>VLOOKUP(Table1[[#This Row],[Province_Number]],base[],12)</f>
        <v>0</v>
      </c>
      <c r="AA1477" s="7">
        <f>VLOOKUP(Table1[[#This Row],[Province_Number]],base[],13)</f>
        <v>0</v>
      </c>
      <c r="AB1477" s="7">
        <f>VLOOKUP(Table1[[#This Row],[Province_Number]],base[],14)</f>
        <v>0</v>
      </c>
      <c r="AC1477" s="7">
        <f>VLOOKUP(Table1[[#This Row],[Province_Number]],base[],15)</f>
        <v>0</v>
      </c>
    </row>
    <row r="1478" spans="1:29" ht="16.5" hidden="1" thickTop="1" thickBot="1" x14ac:dyDescent="0.3">
      <c r="A1478">
        <v>1477</v>
      </c>
      <c r="B1478" t="s">
        <v>214</v>
      </c>
      <c r="C1478" s="5"/>
      <c r="D1478" s="5"/>
      <c r="E1478" s="5"/>
      <c r="F1478" s="5"/>
      <c r="G1478" s="5"/>
      <c r="H1478" s="5"/>
      <c r="I1478" s="5" t="s">
        <v>4196</v>
      </c>
      <c r="J1478" s="5" t="s">
        <v>16</v>
      </c>
      <c r="K1478" s="5"/>
      <c r="L1478" s="5">
        <v>0</v>
      </c>
      <c r="M1478" s="5">
        <v>0</v>
      </c>
      <c r="N1478" s="5">
        <v>0</v>
      </c>
      <c r="O1478" s="5"/>
      <c r="P1478" s="5"/>
      <c r="Q1478" s="5"/>
      <c r="R1478" s="5"/>
      <c r="S1478" s="6"/>
      <c r="T1478" s="4" t="str">
        <f>VLOOKUP(Table1[[#This Row],[Province_Number]],WikiTable[],3)</f>
        <v>Sea</v>
      </c>
      <c r="V1478" s="4">
        <f>VLOOKUP(Table1[[#This Row],[Province_Number]],WikiTable[],12)</f>
        <v>0</v>
      </c>
      <c r="W1478" s="7">
        <f>VLOOKUP(Table1[[#This Row],[Province_Number]],WikiTable[],11)</f>
        <v>0</v>
      </c>
      <c r="X1478" s="4">
        <f>VLOOKUP(Table1[[#This Row],[Province_Number]],base[],3)</f>
        <v>0</v>
      </c>
      <c r="Y1478" s="7">
        <f>VLOOKUP(Table1[[#This Row],[Province_Number]],base[],11)</f>
        <v>0</v>
      </c>
      <c r="Z1478" s="7">
        <f>VLOOKUP(Table1[[#This Row],[Province_Number]],base[],12)</f>
        <v>0</v>
      </c>
      <c r="AA1478" s="7">
        <f>VLOOKUP(Table1[[#This Row],[Province_Number]],base[],13)</f>
        <v>0</v>
      </c>
      <c r="AB1478" s="7">
        <f>VLOOKUP(Table1[[#This Row],[Province_Number]],base[],14)</f>
        <v>0</v>
      </c>
      <c r="AC1478" s="7">
        <f>VLOOKUP(Table1[[#This Row],[Province_Number]],base[],15)</f>
        <v>0</v>
      </c>
    </row>
    <row r="1479" spans="1:29" ht="16.5" hidden="1" thickTop="1" thickBot="1" x14ac:dyDescent="0.3">
      <c r="A1479">
        <v>1478</v>
      </c>
      <c r="B1479" t="s">
        <v>215</v>
      </c>
      <c r="C1479" s="5"/>
      <c r="D1479" s="5"/>
      <c r="E1479" s="5"/>
      <c r="F1479" s="5"/>
      <c r="G1479" s="5"/>
      <c r="H1479" s="5"/>
      <c r="I1479" s="5" t="s">
        <v>4196</v>
      </c>
      <c r="J1479" s="5" t="s">
        <v>16</v>
      </c>
      <c r="K1479" s="5"/>
      <c r="L1479" s="5">
        <v>0</v>
      </c>
      <c r="M1479" s="5">
        <v>0</v>
      </c>
      <c r="N1479" s="5">
        <v>0</v>
      </c>
      <c r="O1479" s="5"/>
      <c r="P1479" s="5"/>
      <c r="Q1479" s="5"/>
      <c r="R1479" s="5"/>
      <c r="S1479" s="6"/>
      <c r="T1479" s="4" t="str">
        <f>VLOOKUP(Table1[[#This Row],[Province_Number]],WikiTable[],3)</f>
        <v>Sea</v>
      </c>
      <c r="V1479" s="4">
        <f>VLOOKUP(Table1[[#This Row],[Province_Number]],WikiTable[],12)</f>
        <v>0</v>
      </c>
      <c r="W1479" s="7">
        <f>VLOOKUP(Table1[[#This Row],[Province_Number]],WikiTable[],11)</f>
        <v>0</v>
      </c>
      <c r="X1479" s="4">
        <f>VLOOKUP(Table1[[#This Row],[Province_Number]],base[],3)</f>
        <v>0</v>
      </c>
      <c r="Y1479" s="7">
        <f>VLOOKUP(Table1[[#This Row],[Province_Number]],base[],11)</f>
        <v>0</v>
      </c>
      <c r="Z1479" s="7">
        <f>VLOOKUP(Table1[[#This Row],[Province_Number]],base[],12)</f>
        <v>0</v>
      </c>
      <c r="AA1479" s="7">
        <f>VLOOKUP(Table1[[#This Row],[Province_Number]],base[],13)</f>
        <v>0</v>
      </c>
      <c r="AB1479" s="7">
        <f>VLOOKUP(Table1[[#This Row],[Province_Number]],base[],14)</f>
        <v>0</v>
      </c>
      <c r="AC1479" s="7">
        <f>VLOOKUP(Table1[[#This Row],[Province_Number]],base[],15)</f>
        <v>0</v>
      </c>
    </row>
    <row r="1480" spans="1:29" ht="16.5" hidden="1" thickTop="1" thickBot="1" x14ac:dyDescent="0.3">
      <c r="A1480">
        <v>1479</v>
      </c>
      <c r="B1480" t="s">
        <v>216</v>
      </c>
      <c r="C1480" s="5"/>
      <c r="D1480" s="5"/>
      <c r="E1480" s="5"/>
      <c r="F1480" s="5"/>
      <c r="G1480" s="5"/>
      <c r="H1480" s="5"/>
      <c r="I1480" s="5" t="s">
        <v>4209</v>
      </c>
      <c r="J1480" s="5" t="s">
        <v>16</v>
      </c>
      <c r="K1480" s="5"/>
      <c r="L1480" s="5">
        <v>0</v>
      </c>
      <c r="M1480" s="5">
        <v>0</v>
      </c>
      <c r="N1480" s="5">
        <v>0</v>
      </c>
      <c r="O1480" s="5"/>
      <c r="P1480" s="5"/>
      <c r="Q1480" s="5"/>
      <c r="R1480" s="5"/>
      <c r="S1480" s="6"/>
      <c r="T1480" s="4" t="str">
        <f>VLOOKUP(Table1[[#This Row],[Province_Number]],WikiTable[],3)</f>
        <v>Sea</v>
      </c>
      <c r="V1480" s="4">
        <f>VLOOKUP(Table1[[#This Row],[Province_Number]],WikiTable[],12)</f>
        <v>0</v>
      </c>
      <c r="W1480" s="7">
        <f>VLOOKUP(Table1[[#This Row],[Province_Number]],WikiTable[],11)</f>
        <v>0</v>
      </c>
      <c r="X1480" s="4">
        <f>VLOOKUP(Table1[[#This Row],[Province_Number]],base[],3)</f>
        <v>0</v>
      </c>
      <c r="Y1480" s="7">
        <f>VLOOKUP(Table1[[#This Row],[Province_Number]],base[],11)</f>
        <v>0</v>
      </c>
      <c r="Z1480" s="7">
        <f>VLOOKUP(Table1[[#This Row],[Province_Number]],base[],12)</f>
        <v>0</v>
      </c>
      <c r="AA1480" s="7">
        <f>VLOOKUP(Table1[[#This Row],[Province_Number]],base[],13)</f>
        <v>0</v>
      </c>
      <c r="AB1480" s="7">
        <f>VLOOKUP(Table1[[#This Row],[Province_Number]],base[],14)</f>
        <v>0</v>
      </c>
      <c r="AC1480" s="7">
        <f>VLOOKUP(Table1[[#This Row],[Province_Number]],base[],15)</f>
        <v>0</v>
      </c>
    </row>
    <row r="1481" spans="1:29" ht="16.5" hidden="1" thickTop="1" thickBot="1" x14ac:dyDescent="0.3">
      <c r="A1481">
        <v>1480</v>
      </c>
      <c r="B1481" t="s">
        <v>218</v>
      </c>
      <c r="C1481" s="5"/>
      <c r="D1481" s="5"/>
      <c r="E1481" s="5"/>
      <c r="F1481" s="5"/>
      <c r="G1481" s="5"/>
      <c r="H1481" s="5"/>
      <c r="I1481" s="5" t="s">
        <v>4196</v>
      </c>
      <c r="J1481" s="5" t="s">
        <v>16</v>
      </c>
      <c r="K1481" s="5"/>
      <c r="L1481" s="5">
        <v>0</v>
      </c>
      <c r="M1481" s="5">
        <v>0</v>
      </c>
      <c r="N1481" s="5">
        <v>0</v>
      </c>
      <c r="O1481" s="5"/>
      <c r="P1481" s="5"/>
      <c r="Q1481" s="5"/>
      <c r="R1481" s="5"/>
      <c r="S1481" s="6"/>
      <c r="T1481" s="4" t="str">
        <f>VLOOKUP(Table1[[#This Row],[Province_Number]],WikiTable[],3)</f>
        <v>Sea</v>
      </c>
      <c r="V1481" s="4">
        <f>VLOOKUP(Table1[[#This Row],[Province_Number]],WikiTable[],12)</f>
        <v>0</v>
      </c>
      <c r="W1481" s="7">
        <f>VLOOKUP(Table1[[#This Row],[Province_Number]],WikiTable[],11)</f>
        <v>0</v>
      </c>
      <c r="X1481" s="4">
        <f>VLOOKUP(Table1[[#This Row],[Province_Number]],base[],3)</f>
        <v>0</v>
      </c>
      <c r="Y1481" s="7">
        <f>VLOOKUP(Table1[[#This Row],[Province_Number]],base[],11)</f>
        <v>0</v>
      </c>
      <c r="Z1481" s="7">
        <f>VLOOKUP(Table1[[#This Row],[Province_Number]],base[],12)</f>
        <v>0</v>
      </c>
      <c r="AA1481" s="7">
        <f>VLOOKUP(Table1[[#This Row],[Province_Number]],base[],13)</f>
        <v>0</v>
      </c>
      <c r="AB1481" s="7">
        <f>VLOOKUP(Table1[[#This Row],[Province_Number]],base[],14)</f>
        <v>0</v>
      </c>
      <c r="AC1481" s="7">
        <f>VLOOKUP(Table1[[#This Row],[Province_Number]],base[],15)</f>
        <v>0</v>
      </c>
    </row>
    <row r="1482" spans="1:29" ht="16.5" hidden="1" thickTop="1" thickBot="1" x14ac:dyDescent="0.3">
      <c r="A1482">
        <v>1481</v>
      </c>
      <c r="B1482" t="s">
        <v>219</v>
      </c>
      <c r="C1482" s="5"/>
      <c r="D1482" s="5"/>
      <c r="E1482" s="5"/>
      <c r="F1482" s="5"/>
      <c r="G1482" s="5"/>
      <c r="H1482" s="5"/>
      <c r="I1482" s="5" t="s">
        <v>13</v>
      </c>
      <c r="J1482" s="5" t="s">
        <v>16</v>
      </c>
      <c r="K1482" s="5"/>
      <c r="L1482" s="5">
        <v>0</v>
      </c>
      <c r="M1482" s="5">
        <v>0</v>
      </c>
      <c r="N1482" s="5">
        <v>0</v>
      </c>
      <c r="O1482" s="5"/>
      <c r="P1482" s="5"/>
      <c r="Q1482" s="5"/>
      <c r="R1482" s="5"/>
      <c r="S1482" s="6"/>
      <c r="T1482" s="4" t="str">
        <f>VLOOKUP(Table1[[#This Row],[Province_Number]],WikiTable[],3)</f>
        <v>Sea</v>
      </c>
      <c r="V1482" s="4">
        <f>VLOOKUP(Table1[[#This Row],[Province_Number]],WikiTable[],12)</f>
        <v>0</v>
      </c>
      <c r="W1482" s="7">
        <f>VLOOKUP(Table1[[#This Row],[Province_Number]],WikiTable[],11)</f>
        <v>0</v>
      </c>
      <c r="X1482" s="4">
        <f>VLOOKUP(Table1[[#This Row],[Province_Number]],base[],3)</f>
        <v>0</v>
      </c>
      <c r="Y1482" s="7">
        <f>VLOOKUP(Table1[[#This Row],[Province_Number]],base[],11)</f>
        <v>0</v>
      </c>
      <c r="Z1482" s="7">
        <f>VLOOKUP(Table1[[#This Row],[Province_Number]],base[],12)</f>
        <v>0</v>
      </c>
      <c r="AA1482" s="7">
        <f>VLOOKUP(Table1[[#This Row],[Province_Number]],base[],13)</f>
        <v>0</v>
      </c>
      <c r="AB1482" s="7">
        <f>VLOOKUP(Table1[[#This Row],[Province_Number]],base[],14)</f>
        <v>0</v>
      </c>
      <c r="AC1482" s="7">
        <f>VLOOKUP(Table1[[#This Row],[Province_Number]],base[],15)</f>
        <v>0</v>
      </c>
    </row>
    <row r="1483" spans="1:29" ht="16.5" hidden="1" thickTop="1" thickBot="1" x14ac:dyDescent="0.3">
      <c r="A1483">
        <v>1482</v>
      </c>
      <c r="B1483" t="s">
        <v>3339</v>
      </c>
      <c r="C1483" s="5"/>
      <c r="D1483" s="5"/>
      <c r="E1483" s="5"/>
      <c r="F1483" s="5"/>
      <c r="G1483" s="5"/>
      <c r="H1483" s="5"/>
      <c r="I1483" s="5" t="s">
        <v>13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6"/>
      <c r="T1483" s="7" t="str">
        <f>VLOOKUP(Table1[[#This Row],[Province_Number]],WikiTable[],3)</f>
        <v>Sea</v>
      </c>
      <c r="U1483" s="7"/>
      <c r="V1483" s="4">
        <f>VLOOKUP(Table1[[#This Row],[Province_Number]],WikiTable[],12)</f>
        <v>0</v>
      </c>
      <c r="W1483" s="7">
        <f>VLOOKUP(Table1[[#This Row],[Province_Number]],WikiTable[],11)</f>
        <v>0</v>
      </c>
      <c r="X1483" s="7">
        <f>VLOOKUP(Table1[[#This Row],[Province_Number]],base[],3)</f>
        <v>0</v>
      </c>
      <c r="Y1483" s="7">
        <f>VLOOKUP(Table1[[#This Row],[Province_Number]],base[],11)</f>
        <v>0</v>
      </c>
      <c r="Z1483" s="7">
        <f>VLOOKUP(Table1[[#This Row],[Province_Number]],base[],12)</f>
        <v>0</v>
      </c>
      <c r="AA1483" s="7">
        <f>VLOOKUP(Table1[[#This Row],[Province_Number]],base[],13)</f>
        <v>0</v>
      </c>
      <c r="AB1483" s="7">
        <f>VLOOKUP(Table1[[#This Row],[Province_Number]],base[],14)</f>
        <v>0</v>
      </c>
      <c r="AC1483" s="7">
        <f>VLOOKUP(Table1[[#This Row],[Province_Number]],base[],15)</f>
        <v>0</v>
      </c>
    </row>
    <row r="1484" spans="1:29" ht="16.5" hidden="1" thickTop="1" thickBot="1" x14ac:dyDescent="0.3">
      <c r="A1484">
        <v>1483</v>
      </c>
      <c r="B1484" t="s">
        <v>3340</v>
      </c>
      <c r="C1484" s="5"/>
      <c r="D1484" s="5"/>
      <c r="E1484" s="5"/>
      <c r="F1484" s="5"/>
      <c r="G1484" s="5"/>
      <c r="H1484" s="5"/>
      <c r="I1484" s="5" t="s">
        <v>13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6"/>
      <c r="T1484" s="7" t="str">
        <f>VLOOKUP(Table1[[#This Row],[Province_Number]],WikiTable[],3)</f>
        <v>Sea</v>
      </c>
      <c r="U1484" s="7"/>
      <c r="V1484" s="4">
        <f>VLOOKUP(Table1[[#This Row],[Province_Number]],WikiTable[],12)</f>
        <v>0</v>
      </c>
      <c r="W1484" s="7">
        <f>VLOOKUP(Table1[[#This Row],[Province_Number]],WikiTable[],11)</f>
        <v>0</v>
      </c>
      <c r="X1484" s="7">
        <f>VLOOKUP(Table1[[#This Row],[Province_Number]],base[],3)</f>
        <v>0</v>
      </c>
      <c r="Y1484" s="7">
        <f>VLOOKUP(Table1[[#This Row],[Province_Number]],base[],11)</f>
        <v>0</v>
      </c>
      <c r="Z1484" s="7">
        <f>VLOOKUP(Table1[[#This Row],[Province_Number]],base[],12)</f>
        <v>0</v>
      </c>
      <c r="AA1484" s="7">
        <f>VLOOKUP(Table1[[#This Row],[Province_Number]],base[],13)</f>
        <v>0</v>
      </c>
      <c r="AB1484" s="7">
        <f>VLOOKUP(Table1[[#This Row],[Province_Number]],base[],14)</f>
        <v>0</v>
      </c>
      <c r="AC1484" s="7">
        <f>VLOOKUP(Table1[[#This Row],[Province_Number]],base[],15)</f>
        <v>0</v>
      </c>
    </row>
    <row r="1485" spans="1:29" ht="16.5" hidden="1" thickTop="1" thickBot="1" x14ac:dyDescent="0.3">
      <c r="A1485">
        <v>1484</v>
      </c>
      <c r="B1485" t="s">
        <v>3341</v>
      </c>
      <c r="C1485" s="5"/>
      <c r="D1485" s="5"/>
      <c r="E1485" s="5"/>
      <c r="F1485" s="5"/>
      <c r="G1485" s="5"/>
      <c r="H1485" s="5"/>
      <c r="I1485" s="5" t="s">
        <v>13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6"/>
      <c r="T1485" s="7" t="str">
        <f>VLOOKUP(Table1[[#This Row],[Province_Number]],WikiTable[],3)</f>
        <v>Sea</v>
      </c>
      <c r="U1485" s="7"/>
      <c r="V1485" s="4">
        <f>VLOOKUP(Table1[[#This Row],[Province_Number]],WikiTable[],12)</f>
        <v>0</v>
      </c>
      <c r="W1485" s="7">
        <f>VLOOKUP(Table1[[#This Row],[Province_Number]],WikiTable[],11)</f>
        <v>0</v>
      </c>
      <c r="X1485" s="7">
        <f>VLOOKUP(Table1[[#This Row],[Province_Number]],base[],3)</f>
        <v>0</v>
      </c>
      <c r="Y1485" s="7">
        <f>VLOOKUP(Table1[[#This Row],[Province_Number]],base[],11)</f>
        <v>0</v>
      </c>
      <c r="Z1485" s="7">
        <f>VLOOKUP(Table1[[#This Row],[Province_Number]],base[],12)</f>
        <v>0</v>
      </c>
      <c r="AA1485" s="7">
        <f>VLOOKUP(Table1[[#This Row],[Province_Number]],base[],13)</f>
        <v>0</v>
      </c>
      <c r="AB1485" s="7">
        <f>VLOOKUP(Table1[[#This Row],[Province_Number]],base[],14)</f>
        <v>0</v>
      </c>
      <c r="AC1485" s="7">
        <f>VLOOKUP(Table1[[#This Row],[Province_Number]],base[],15)</f>
        <v>0</v>
      </c>
    </row>
    <row r="1486" spans="1:29" ht="16.5" hidden="1" thickTop="1" thickBot="1" x14ac:dyDescent="0.3">
      <c r="A1486">
        <v>1485</v>
      </c>
      <c r="B1486" t="s">
        <v>3342</v>
      </c>
      <c r="C1486" s="5"/>
      <c r="D1486" s="5"/>
      <c r="E1486" s="5"/>
      <c r="F1486" s="5"/>
      <c r="G1486" s="5"/>
      <c r="H1486" s="5"/>
      <c r="I1486" s="5" t="s">
        <v>13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6"/>
      <c r="T1486" s="7" t="str">
        <f>VLOOKUP(Table1[[#This Row],[Province_Number]],WikiTable[],3)</f>
        <v>Sea</v>
      </c>
      <c r="U1486" s="7"/>
      <c r="V1486" s="4">
        <f>VLOOKUP(Table1[[#This Row],[Province_Number]],WikiTable[],12)</f>
        <v>0</v>
      </c>
      <c r="W1486" s="7">
        <f>VLOOKUP(Table1[[#This Row],[Province_Number]],WikiTable[],11)</f>
        <v>0</v>
      </c>
      <c r="X1486" s="7">
        <f>VLOOKUP(Table1[[#This Row],[Province_Number]],base[],3)</f>
        <v>0</v>
      </c>
      <c r="Y1486" s="7">
        <f>VLOOKUP(Table1[[#This Row],[Province_Number]],base[],11)</f>
        <v>0</v>
      </c>
      <c r="Z1486" s="7">
        <f>VLOOKUP(Table1[[#This Row],[Province_Number]],base[],12)</f>
        <v>0</v>
      </c>
      <c r="AA1486" s="7">
        <f>VLOOKUP(Table1[[#This Row],[Province_Number]],base[],13)</f>
        <v>0</v>
      </c>
      <c r="AB1486" s="7">
        <f>VLOOKUP(Table1[[#This Row],[Province_Number]],base[],14)</f>
        <v>0</v>
      </c>
      <c r="AC1486" s="7">
        <f>VLOOKUP(Table1[[#This Row],[Province_Number]],base[],15)</f>
        <v>0</v>
      </c>
    </row>
    <row r="1487" spans="1:29" ht="16.5" hidden="1" thickTop="1" thickBot="1" x14ac:dyDescent="0.3">
      <c r="A1487">
        <v>1486</v>
      </c>
      <c r="B1487" t="s">
        <v>3343</v>
      </c>
      <c r="C1487" s="5"/>
      <c r="D1487" s="5"/>
      <c r="E1487" s="5"/>
      <c r="F1487" s="5"/>
      <c r="G1487" s="5"/>
      <c r="H1487" s="5"/>
      <c r="I1487" s="5" t="s">
        <v>13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6"/>
      <c r="T1487" s="7" t="str">
        <f>VLOOKUP(Table1[[#This Row],[Province_Number]],WikiTable[],3)</f>
        <v>Sea</v>
      </c>
      <c r="U1487" s="7"/>
      <c r="V1487" s="4">
        <f>VLOOKUP(Table1[[#This Row],[Province_Number]],WikiTable[],12)</f>
        <v>0</v>
      </c>
      <c r="W1487" s="7">
        <f>VLOOKUP(Table1[[#This Row],[Province_Number]],WikiTable[],11)</f>
        <v>0</v>
      </c>
      <c r="X1487" s="7">
        <f>VLOOKUP(Table1[[#This Row],[Province_Number]],base[],3)</f>
        <v>0</v>
      </c>
      <c r="Y1487" s="7">
        <f>VLOOKUP(Table1[[#This Row],[Province_Number]],base[],11)</f>
        <v>0</v>
      </c>
      <c r="Z1487" s="7">
        <f>VLOOKUP(Table1[[#This Row],[Province_Number]],base[],12)</f>
        <v>0</v>
      </c>
      <c r="AA1487" s="7">
        <f>VLOOKUP(Table1[[#This Row],[Province_Number]],base[],13)</f>
        <v>0</v>
      </c>
      <c r="AB1487" s="7">
        <f>VLOOKUP(Table1[[#This Row],[Province_Number]],base[],14)</f>
        <v>0</v>
      </c>
      <c r="AC1487" s="7">
        <f>VLOOKUP(Table1[[#This Row],[Province_Number]],base[],15)</f>
        <v>0</v>
      </c>
    </row>
    <row r="1488" spans="1:29" ht="16.5" hidden="1" thickTop="1" thickBot="1" x14ac:dyDescent="0.3">
      <c r="A1488">
        <v>1487</v>
      </c>
      <c r="B1488" t="s">
        <v>3344</v>
      </c>
      <c r="C1488" s="5"/>
      <c r="D1488" s="5"/>
      <c r="E1488" s="5"/>
      <c r="F1488" s="5"/>
      <c r="G1488" s="5"/>
      <c r="H1488" s="5"/>
      <c r="I1488" s="5" t="s">
        <v>13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6"/>
      <c r="T1488" s="7" t="str">
        <f>VLOOKUP(Table1[[#This Row],[Province_Number]],WikiTable[],3)</f>
        <v>Sea</v>
      </c>
      <c r="U1488" s="7"/>
      <c r="V1488" s="4">
        <f>VLOOKUP(Table1[[#This Row],[Province_Number]],WikiTable[],12)</f>
        <v>0</v>
      </c>
      <c r="W1488" s="7">
        <f>VLOOKUP(Table1[[#This Row],[Province_Number]],WikiTable[],11)</f>
        <v>0</v>
      </c>
      <c r="X1488" s="7">
        <f>VLOOKUP(Table1[[#This Row],[Province_Number]],base[],3)</f>
        <v>0</v>
      </c>
      <c r="Y1488" s="7">
        <f>VLOOKUP(Table1[[#This Row],[Province_Number]],base[],11)</f>
        <v>0</v>
      </c>
      <c r="Z1488" s="7">
        <f>VLOOKUP(Table1[[#This Row],[Province_Number]],base[],12)</f>
        <v>0</v>
      </c>
      <c r="AA1488" s="7">
        <f>VLOOKUP(Table1[[#This Row],[Province_Number]],base[],13)</f>
        <v>0</v>
      </c>
      <c r="AB1488" s="7">
        <f>VLOOKUP(Table1[[#This Row],[Province_Number]],base[],14)</f>
        <v>0</v>
      </c>
      <c r="AC1488" s="7">
        <f>VLOOKUP(Table1[[#This Row],[Province_Number]],base[],15)</f>
        <v>0</v>
      </c>
    </row>
    <row r="1489" spans="1:29" ht="16.5" hidden="1" thickTop="1" thickBot="1" x14ac:dyDescent="0.3">
      <c r="A1489">
        <v>1488</v>
      </c>
      <c r="B1489" t="s">
        <v>3345</v>
      </c>
      <c r="C1489" s="5"/>
      <c r="D1489" s="5"/>
      <c r="E1489" s="5"/>
      <c r="F1489" s="5"/>
      <c r="G1489" s="5"/>
      <c r="H1489" s="5"/>
      <c r="I1489" s="5" t="s">
        <v>13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6"/>
      <c r="T1489" s="7" t="str">
        <f>VLOOKUP(Table1[[#This Row],[Province_Number]],WikiTable[],3)</f>
        <v>Sea</v>
      </c>
      <c r="U1489" s="7"/>
      <c r="V1489" s="4">
        <f>VLOOKUP(Table1[[#This Row],[Province_Number]],WikiTable[],12)</f>
        <v>0</v>
      </c>
      <c r="W1489" s="7">
        <f>VLOOKUP(Table1[[#This Row],[Province_Number]],WikiTable[],11)</f>
        <v>0</v>
      </c>
      <c r="X1489" s="7">
        <f>VLOOKUP(Table1[[#This Row],[Province_Number]],base[],3)</f>
        <v>0</v>
      </c>
      <c r="Y1489" s="7">
        <f>VLOOKUP(Table1[[#This Row],[Province_Number]],base[],11)</f>
        <v>0</v>
      </c>
      <c r="Z1489" s="7">
        <f>VLOOKUP(Table1[[#This Row],[Province_Number]],base[],12)</f>
        <v>0</v>
      </c>
      <c r="AA1489" s="7">
        <f>VLOOKUP(Table1[[#This Row],[Province_Number]],base[],13)</f>
        <v>0</v>
      </c>
      <c r="AB1489" s="7">
        <f>VLOOKUP(Table1[[#This Row],[Province_Number]],base[],14)</f>
        <v>0</v>
      </c>
      <c r="AC1489" s="7">
        <f>VLOOKUP(Table1[[#This Row],[Province_Number]],base[],15)</f>
        <v>0</v>
      </c>
    </row>
    <row r="1490" spans="1:29" ht="16.5" hidden="1" thickTop="1" thickBot="1" x14ac:dyDescent="0.3">
      <c r="A1490">
        <v>1489</v>
      </c>
      <c r="B1490" t="s">
        <v>3346</v>
      </c>
      <c r="C1490" s="5"/>
      <c r="D1490" s="5"/>
      <c r="E1490" s="5"/>
      <c r="F1490" s="5"/>
      <c r="G1490" s="5"/>
      <c r="H1490" s="5"/>
      <c r="I1490" s="5" t="s">
        <v>13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6"/>
      <c r="T1490" s="7" t="str">
        <f>VLOOKUP(Table1[[#This Row],[Province_Number]],WikiTable[],3)</f>
        <v>Sea</v>
      </c>
      <c r="U1490" s="7"/>
      <c r="V1490" s="4">
        <f>VLOOKUP(Table1[[#This Row],[Province_Number]],WikiTable[],12)</f>
        <v>0</v>
      </c>
      <c r="W1490" s="7">
        <f>VLOOKUP(Table1[[#This Row],[Province_Number]],WikiTable[],11)</f>
        <v>0</v>
      </c>
      <c r="X1490" s="7">
        <f>VLOOKUP(Table1[[#This Row],[Province_Number]],base[],3)</f>
        <v>0</v>
      </c>
      <c r="Y1490" s="7">
        <f>VLOOKUP(Table1[[#This Row],[Province_Number]],base[],11)</f>
        <v>0</v>
      </c>
      <c r="Z1490" s="7">
        <f>VLOOKUP(Table1[[#This Row],[Province_Number]],base[],12)</f>
        <v>0</v>
      </c>
      <c r="AA1490" s="7">
        <f>VLOOKUP(Table1[[#This Row],[Province_Number]],base[],13)</f>
        <v>0</v>
      </c>
      <c r="AB1490" s="7">
        <f>VLOOKUP(Table1[[#This Row],[Province_Number]],base[],14)</f>
        <v>0</v>
      </c>
      <c r="AC1490" s="7">
        <f>VLOOKUP(Table1[[#This Row],[Province_Number]],base[],15)</f>
        <v>0</v>
      </c>
    </row>
    <row r="1491" spans="1:29" ht="16.5" hidden="1" thickTop="1" thickBot="1" x14ac:dyDescent="0.3">
      <c r="A1491">
        <v>1490</v>
      </c>
      <c r="B1491" t="s">
        <v>2801</v>
      </c>
      <c r="C1491" s="5"/>
      <c r="D1491" s="5"/>
      <c r="E1491" s="5"/>
      <c r="F1491" s="5"/>
      <c r="G1491" s="5"/>
      <c r="H1491" s="5"/>
      <c r="I1491" s="5" t="s">
        <v>25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6"/>
      <c r="T1491" s="7" t="str">
        <f>VLOOKUP(Table1[[#This Row],[Province_Number]],WikiTable[],3)</f>
        <v>Sea</v>
      </c>
      <c r="U1491" s="7"/>
      <c r="V1491" s="4">
        <f>VLOOKUP(Table1[[#This Row],[Province_Number]],WikiTable[],12)</f>
        <v>0</v>
      </c>
      <c r="W1491" s="7">
        <f>VLOOKUP(Table1[[#This Row],[Province_Number]],WikiTable[],11)</f>
        <v>0</v>
      </c>
      <c r="X1491" s="7">
        <f>VLOOKUP(Table1[[#This Row],[Province_Number]],base[],3)</f>
        <v>0</v>
      </c>
      <c r="Y1491" s="7">
        <f>VLOOKUP(Table1[[#This Row],[Province_Number]],base[],11)</f>
        <v>0</v>
      </c>
      <c r="Z1491" s="7">
        <f>VLOOKUP(Table1[[#This Row],[Province_Number]],base[],12)</f>
        <v>0</v>
      </c>
      <c r="AA1491" s="7">
        <f>VLOOKUP(Table1[[#This Row],[Province_Number]],base[],13)</f>
        <v>0</v>
      </c>
      <c r="AB1491" s="7">
        <f>VLOOKUP(Table1[[#This Row],[Province_Number]],base[],14)</f>
        <v>0</v>
      </c>
      <c r="AC1491" s="7">
        <f>VLOOKUP(Table1[[#This Row],[Province_Number]],base[],15)</f>
        <v>0</v>
      </c>
    </row>
    <row r="1492" spans="1:29" ht="16.5" hidden="1" thickTop="1" thickBot="1" x14ac:dyDescent="0.3">
      <c r="A1492">
        <v>1491</v>
      </c>
      <c r="B1492" t="s">
        <v>3347</v>
      </c>
      <c r="C1492" s="5"/>
      <c r="D1492" s="5"/>
      <c r="E1492" s="5"/>
      <c r="F1492" s="5"/>
      <c r="G1492" s="5"/>
      <c r="H1492" s="5"/>
      <c r="I1492" s="5" t="s">
        <v>25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6"/>
      <c r="T1492" s="7" t="str">
        <f>VLOOKUP(Table1[[#This Row],[Province_Number]],WikiTable[],3)</f>
        <v>Sea</v>
      </c>
      <c r="U1492" s="7"/>
      <c r="V1492" s="4">
        <f>VLOOKUP(Table1[[#This Row],[Province_Number]],WikiTable[],12)</f>
        <v>0</v>
      </c>
      <c r="W1492" s="7">
        <f>VLOOKUP(Table1[[#This Row],[Province_Number]],WikiTable[],11)</f>
        <v>0</v>
      </c>
      <c r="X1492" s="7">
        <f>VLOOKUP(Table1[[#This Row],[Province_Number]],base[],3)</f>
        <v>0</v>
      </c>
      <c r="Y1492" s="7">
        <f>VLOOKUP(Table1[[#This Row],[Province_Number]],base[],11)</f>
        <v>0</v>
      </c>
      <c r="Z1492" s="7">
        <f>VLOOKUP(Table1[[#This Row],[Province_Number]],base[],12)</f>
        <v>0</v>
      </c>
      <c r="AA1492" s="7">
        <f>VLOOKUP(Table1[[#This Row],[Province_Number]],base[],13)</f>
        <v>0</v>
      </c>
      <c r="AB1492" s="7">
        <f>VLOOKUP(Table1[[#This Row],[Province_Number]],base[],14)</f>
        <v>0</v>
      </c>
      <c r="AC1492" s="7">
        <f>VLOOKUP(Table1[[#This Row],[Province_Number]],base[],15)</f>
        <v>0</v>
      </c>
    </row>
    <row r="1493" spans="1:29" ht="16.5" hidden="1" thickTop="1" thickBot="1" x14ac:dyDescent="0.3">
      <c r="A1493">
        <v>1492</v>
      </c>
      <c r="B1493" t="s">
        <v>3348</v>
      </c>
      <c r="C1493" s="5"/>
      <c r="D1493" s="5"/>
      <c r="E1493" s="5"/>
      <c r="F1493" s="5"/>
      <c r="G1493" s="5"/>
      <c r="H1493" s="5"/>
      <c r="I1493" s="5" t="s">
        <v>25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6"/>
      <c r="T1493" s="7" t="str">
        <f>VLOOKUP(Table1[[#This Row],[Province_Number]],WikiTable[],3)</f>
        <v>Sea</v>
      </c>
      <c r="U1493" s="7"/>
      <c r="V1493" s="4">
        <f>VLOOKUP(Table1[[#This Row],[Province_Number]],WikiTable[],12)</f>
        <v>0</v>
      </c>
      <c r="W1493" s="7">
        <f>VLOOKUP(Table1[[#This Row],[Province_Number]],WikiTable[],11)</f>
        <v>0</v>
      </c>
      <c r="X1493" s="7">
        <f>VLOOKUP(Table1[[#This Row],[Province_Number]],base[],3)</f>
        <v>0</v>
      </c>
      <c r="Y1493" s="7">
        <f>VLOOKUP(Table1[[#This Row],[Province_Number]],base[],11)</f>
        <v>0</v>
      </c>
      <c r="Z1493" s="7">
        <f>VLOOKUP(Table1[[#This Row],[Province_Number]],base[],12)</f>
        <v>0</v>
      </c>
      <c r="AA1493" s="7">
        <f>VLOOKUP(Table1[[#This Row],[Province_Number]],base[],13)</f>
        <v>0</v>
      </c>
      <c r="AB1493" s="7">
        <f>VLOOKUP(Table1[[#This Row],[Province_Number]],base[],14)</f>
        <v>0</v>
      </c>
      <c r="AC1493" s="7">
        <f>VLOOKUP(Table1[[#This Row],[Province_Number]],base[],15)</f>
        <v>0</v>
      </c>
    </row>
    <row r="1494" spans="1:29" ht="16.5" hidden="1" thickTop="1" thickBot="1" x14ac:dyDescent="0.3">
      <c r="A1494">
        <v>1493</v>
      </c>
      <c r="B1494" t="s">
        <v>3349</v>
      </c>
      <c r="C1494" s="5"/>
      <c r="D1494" s="5"/>
      <c r="E1494" s="5"/>
      <c r="F1494" s="5"/>
      <c r="G1494" s="5"/>
      <c r="H1494" s="5"/>
      <c r="I1494" s="5" t="s">
        <v>13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6"/>
      <c r="T1494" s="7" t="str">
        <f>VLOOKUP(Table1[[#This Row],[Province_Number]],WikiTable[],3)</f>
        <v>Sea</v>
      </c>
      <c r="U1494" s="7"/>
      <c r="V1494" s="4">
        <f>VLOOKUP(Table1[[#This Row],[Province_Number]],WikiTable[],12)</f>
        <v>0</v>
      </c>
      <c r="W1494" s="7">
        <f>VLOOKUP(Table1[[#This Row],[Province_Number]],WikiTable[],11)</f>
        <v>0</v>
      </c>
      <c r="X1494" s="7">
        <f>VLOOKUP(Table1[[#This Row],[Province_Number]],base[],3)</f>
        <v>0</v>
      </c>
      <c r="Y1494" s="7">
        <f>VLOOKUP(Table1[[#This Row],[Province_Number]],base[],11)</f>
        <v>0</v>
      </c>
      <c r="Z1494" s="7">
        <f>VLOOKUP(Table1[[#This Row],[Province_Number]],base[],12)</f>
        <v>0</v>
      </c>
      <c r="AA1494" s="7">
        <f>VLOOKUP(Table1[[#This Row],[Province_Number]],base[],13)</f>
        <v>0</v>
      </c>
      <c r="AB1494" s="7">
        <f>VLOOKUP(Table1[[#This Row],[Province_Number]],base[],14)</f>
        <v>0</v>
      </c>
      <c r="AC1494" s="7">
        <f>VLOOKUP(Table1[[#This Row],[Province_Number]],base[],15)</f>
        <v>0</v>
      </c>
    </row>
    <row r="1495" spans="1:29" ht="16.5" hidden="1" thickTop="1" thickBot="1" x14ac:dyDescent="0.3">
      <c r="A1495">
        <v>1494</v>
      </c>
      <c r="B1495" t="s">
        <v>3350</v>
      </c>
      <c r="C1495" s="5"/>
      <c r="D1495" s="5"/>
      <c r="E1495" s="5"/>
      <c r="F1495" s="5"/>
      <c r="G1495" s="5"/>
      <c r="H1495" s="5"/>
      <c r="I1495" s="5" t="s">
        <v>25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6"/>
      <c r="T1495" s="7" t="str">
        <f>VLOOKUP(Table1[[#This Row],[Province_Number]],WikiTable[],3)</f>
        <v>Sea</v>
      </c>
      <c r="U1495" s="7"/>
      <c r="V1495" s="4">
        <f>VLOOKUP(Table1[[#This Row],[Province_Number]],WikiTable[],12)</f>
        <v>0</v>
      </c>
      <c r="W1495" s="7">
        <f>VLOOKUP(Table1[[#This Row],[Province_Number]],WikiTable[],11)</f>
        <v>0</v>
      </c>
      <c r="X1495" s="7">
        <f>VLOOKUP(Table1[[#This Row],[Province_Number]],base[],3)</f>
        <v>0</v>
      </c>
      <c r="Y1495" s="7">
        <f>VLOOKUP(Table1[[#This Row],[Province_Number]],base[],11)</f>
        <v>0</v>
      </c>
      <c r="Z1495" s="7">
        <f>VLOOKUP(Table1[[#This Row],[Province_Number]],base[],12)</f>
        <v>0</v>
      </c>
      <c r="AA1495" s="7">
        <f>VLOOKUP(Table1[[#This Row],[Province_Number]],base[],13)</f>
        <v>0</v>
      </c>
      <c r="AB1495" s="7">
        <f>VLOOKUP(Table1[[#This Row],[Province_Number]],base[],14)</f>
        <v>0</v>
      </c>
      <c r="AC1495" s="7">
        <f>VLOOKUP(Table1[[#This Row],[Province_Number]],base[],15)</f>
        <v>0</v>
      </c>
    </row>
    <row r="1496" spans="1:29" ht="16.5" hidden="1" thickTop="1" thickBot="1" x14ac:dyDescent="0.3">
      <c r="A1496">
        <v>1495</v>
      </c>
      <c r="B1496" t="s">
        <v>3351</v>
      </c>
      <c r="C1496" s="5"/>
      <c r="D1496" s="5"/>
      <c r="E1496" s="5"/>
      <c r="F1496" s="5"/>
      <c r="G1496" s="5"/>
      <c r="H1496" s="5"/>
      <c r="I1496" s="5" t="s">
        <v>13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6"/>
      <c r="T1496" s="7" t="str">
        <f>VLOOKUP(Table1[[#This Row],[Province_Number]],WikiTable[],3)</f>
        <v>Sea</v>
      </c>
      <c r="U1496" s="7"/>
      <c r="V1496" s="4">
        <f>VLOOKUP(Table1[[#This Row],[Province_Number]],WikiTable[],12)</f>
        <v>0</v>
      </c>
      <c r="W1496" s="7">
        <f>VLOOKUP(Table1[[#This Row],[Province_Number]],WikiTable[],11)</f>
        <v>0</v>
      </c>
      <c r="X1496" s="7">
        <f>VLOOKUP(Table1[[#This Row],[Province_Number]],base[],3)</f>
        <v>0</v>
      </c>
      <c r="Y1496" s="7">
        <f>VLOOKUP(Table1[[#This Row],[Province_Number]],base[],11)</f>
        <v>0</v>
      </c>
      <c r="Z1496" s="7">
        <f>VLOOKUP(Table1[[#This Row],[Province_Number]],base[],12)</f>
        <v>0</v>
      </c>
      <c r="AA1496" s="7">
        <f>VLOOKUP(Table1[[#This Row],[Province_Number]],base[],13)</f>
        <v>0</v>
      </c>
      <c r="AB1496" s="7">
        <f>VLOOKUP(Table1[[#This Row],[Province_Number]],base[],14)</f>
        <v>0</v>
      </c>
      <c r="AC1496" s="7">
        <f>VLOOKUP(Table1[[#This Row],[Province_Number]],base[],15)</f>
        <v>0</v>
      </c>
    </row>
    <row r="1497" spans="1:29" ht="16.5" hidden="1" thickTop="1" thickBot="1" x14ac:dyDescent="0.3">
      <c r="A1497">
        <v>1496</v>
      </c>
      <c r="B1497" t="s">
        <v>3352</v>
      </c>
      <c r="C1497" s="5"/>
      <c r="D1497" s="5"/>
      <c r="E1497" s="5"/>
      <c r="F1497" s="5"/>
      <c r="G1497" s="5"/>
      <c r="H1497" s="5"/>
      <c r="I1497" s="5" t="s">
        <v>13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6"/>
      <c r="T1497" s="7" t="str">
        <f>VLOOKUP(Table1[[#This Row],[Province_Number]],WikiTable[],3)</f>
        <v>Sea</v>
      </c>
      <c r="U1497" s="7"/>
      <c r="V1497" s="4">
        <f>VLOOKUP(Table1[[#This Row],[Province_Number]],WikiTable[],12)</f>
        <v>0</v>
      </c>
      <c r="W1497" s="7">
        <f>VLOOKUP(Table1[[#This Row],[Province_Number]],WikiTable[],11)</f>
        <v>0</v>
      </c>
      <c r="X1497" s="7">
        <f>VLOOKUP(Table1[[#This Row],[Province_Number]],base[],3)</f>
        <v>0</v>
      </c>
      <c r="Y1497" s="7">
        <f>VLOOKUP(Table1[[#This Row],[Province_Number]],base[],11)</f>
        <v>0</v>
      </c>
      <c r="Z1497" s="7">
        <f>VLOOKUP(Table1[[#This Row],[Province_Number]],base[],12)</f>
        <v>0</v>
      </c>
      <c r="AA1497" s="7">
        <f>VLOOKUP(Table1[[#This Row],[Province_Number]],base[],13)</f>
        <v>0</v>
      </c>
      <c r="AB1497" s="7">
        <f>VLOOKUP(Table1[[#This Row],[Province_Number]],base[],14)</f>
        <v>0</v>
      </c>
      <c r="AC1497" s="7">
        <f>VLOOKUP(Table1[[#This Row],[Province_Number]],base[],15)</f>
        <v>0</v>
      </c>
    </row>
    <row r="1498" spans="1:29" ht="16.5" hidden="1" thickTop="1" thickBot="1" x14ac:dyDescent="0.3">
      <c r="A1498">
        <v>1497</v>
      </c>
      <c r="B1498" t="s">
        <v>221</v>
      </c>
      <c r="C1498" s="5"/>
      <c r="D1498" s="5"/>
      <c r="E1498" s="5"/>
      <c r="F1498" s="5"/>
      <c r="G1498" s="5"/>
      <c r="H1498" s="5"/>
      <c r="I1498" s="5" t="s">
        <v>13</v>
      </c>
      <c r="J1498" s="5" t="s">
        <v>16</v>
      </c>
      <c r="K1498" s="5"/>
      <c r="L1498" s="5">
        <v>0</v>
      </c>
      <c r="M1498" s="5">
        <v>0</v>
      </c>
      <c r="N1498" s="5">
        <v>0</v>
      </c>
      <c r="O1498" s="5"/>
      <c r="P1498" s="5"/>
      <c r="Q1498" s="5"/>
      <c r="R1498" s="5"/>
      <c r="S1498" s="6"/>
      <c r="T1498" s="4" t="str">
        <f>VLOOKUP(Table1[[#This Row],[Province_Number]],WikiTable[],3)</f>
        <v>Sea</v>
      </c>
      <c r="V1498" s="4">
        <f>VLOOKUP(Table1[[#This Row],[Province_Number]],WikiTable[],12)</f>
        <v>0</v>
      </c>
      <c r="W1498" s="7">
        <f>VLOOKUP(Table1[[#This Row],[Province_Number]],WikiTable[],11)</f>
        <v>0</v>
      </c>
      <c r="X1498" s="4">
        <f>VLOOKUP(Table1[[#This Row],[Province_Number]],base[],3)</f>
        <v>0</v>
      </c>
      <c r="Y1498" s="7">
        <f>VLOOKUP(Table1[[#This Row],[Province_Number]],base[],11)</f>
        <v>0</v>
      </c>
      <c r="Z1498" s="7">
        <f>VLOOKUP(Table1[[#This Row],[Province_Number]],base[],12)</f>
        <v>0</v>
      </c>
      <c r="AA1498" s="7">
        <f>VLOOKUP(Table1[[#This Row],[Province_Number]],base[],13)</f>
        <v>0</v>
      </c>
      <c r="AB1498" s="7">
        <f>VLOOKUP(Table1[[#This Row],[Province_Number]],base[],14)</f>
        <v>0</v>
      </c>
      <c r="AC1498" s="7">
        <f>VLOOKUP(Table1[[#This Row],[Province_Number]],base[],15)</f>
        <v>0</v>
      </c>
    </row>
    <row r="1499" spans="1:29" ht="16.5" hidden="1" thickTop="1" thickBot="1" x14ac:dyDescent="0.3">
      <c r="A1499">
        <v>1498</v>
      </c>
      <c r="B1499" t="s">
        <v>222</v>
      </c>
      <c r="C1499" s="5"/>
      <c r="D1499" s="5"/>
      <c r="E1499" s="5"/>
      <c r="F1499" s="5"/>
      <c r="G1499" s="5"/>
      <c r="H1499" s="5"/>
      <c r="I1499" s="5" t="s">
        <v>13</v>
      </c>
      <c r="J1499" s="5" t="s">
        <v>16</v>
      </c>
      <c r="K1499" s="5"/>
      <c r="L1499" s="5">
        <v>0</v>
      </c>
      <c r="M1499" s="5">
        <v>0</v>
      </c>
      <c r="N1499" s="5">
        <v>0</v>
      </c>
      <c r="O1499" s="5"/>
      <c r="P1499" s="5"/>
      <c r="Q1499" s="5"/>
      <c r="R1499" s="5"/>
      <c r="S1499" s="6"/>
      <c r="T1499" s="4" t="str">
        <f>VLOOKUP(Table1[[#This Row],[Province_Number]],WikiTable[],3)</f>
        <v>Sea</v>
      </c>
      <c r="V1499" s="4">
        <f>VLOOKUP(Table1[[#This Row],[Province_Number]],WikiTable[],12)</f>
        <v>0</v>
      </c>
      <c r="W1499" s="7">
        <f>VLOOKUP(Table1[[#This Row],[Province_Number]],WikiTable[],11)</f>
        <v>0</v>
      </c>
      <c r="X1499" s="4">
        <f>VLOOKUP(Table1[[#This Row],[Province_Number]],base[],3)</f>
        <v>0</v>
      </c>
      <c r="Y1499" s="7">
        <f>VLOOKUP(Table1[[#This Row],[Province_Number]],base[],11)</f>
        <v>0</v>
      </c>
      <c r="Z1499" s="7">
        <f>VLOOKUP(Table1[[#This Row],[Province_Number]],base[],12)</f>
        <v>0</v>
      </c>
      <c r="AA1499" s="7">
        <f>VLOOKUP(Table1[[#This Row],[Province_Number]],base[],13)</f>
        <v>0</v>
      </c>
      <c r="AB1499" s="7">
        <f>VLOOKUP(Table1[[#This Row],[Province_Number]],base[],14)</f>
        <v>0</v>
      </c>
      <c r="AC1499" s="7">
        <f>VLOOKUP(Table1[[#This Row],[Province_Number]],base[],15)</f>
        <v>0</v>
      </c>
    </row>
    <row r="1500" spans="1:29" ht="16.5" hidden="1" thickTop="1" thickBot="1" x14ac:dyDescent="0.3">
      <c r="A1500">
        <v>1499</v>
      </c>
      <c r="B1500" t="s">
        <v>3353</v>
      </c>
      <c r="C1500" s="5"/>
      <c r="D1500" s="5"/>
      <c r="E1500" s="5"/>
      <c r="F1500" s="5"/>
      <c r="G1500" s="5"/>
      <c r="H1500" s="5"/>
      <c r="I1500" s="5" t="s">
        <v>25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6"/>
      <c r="T1500" s="7" t="str">
        <f>VLOOKUP(Table1[[#This Row],[Province_Number]],WikiTable[],3)</f>
        <v>Sea</v>
      </c>
      <c r="U1500" s="7"/>
      <c r="V1500" s="4">
        <f>VLOOKUP(Table1[[#This Row],[Province_Number]],WikiTable[],12)</f>
        <v>0</v>
      </c>
      <c r="W1500" s="7">
        <f>VLOOKUP(Table1[[#This Row],[Province_Number]],WikiTable[],11)</f>
        <v>0</v>
      </c>
      <c r="X1500" s="7">
        <f>VLOOKUP(Table1[[#This Row],[Province_Number]],base[],3)</f>
        <v>0</v>
      </c>
      <c r="Y1500" s="7">
        <f>VLOOKUP(Table1[[#This Row],[Province_Number]],base[],11)</f>
        <v>0</v>
      </c>
      <c r="Z1500" s="7">
        <f>VLOOKUP(Table1[[#This Row],[Province_Number]],base[],12)</f>
        <v>0</v>
      </c>
      <c r="AA1500" s="7">
        <f>VLOOKUP(Table1[[#This Row],[Province_Number]],base[],13)</f>
        <v>0</v>
      </c>
      <c r="AB1500" s="7">
        <f>VLOOKUP(Table1[[#This Row],[Province_Number]],base[],14)</f>
        <v>0</v>
      </c>
      <c r="AC1500" s="7">
        <f>VLOOKUP(Table1[[#This Row],[Province_Number]],base[],15)</f>
        <v>0</v>
      </c>
    </row>
    <row r="1501" spans="1:29" ht="16.5" hidden="1" thickTop="1" thickBot="1" x14ac:dyDescent="0.3">
      <c r="A1501">
        <v>1500</v>
      </c>
      <c r="B1501" t="s">
        <v>3354</v>
      </c>
      <c r="C1501" s="5"/>
      <c r="D1501" s="5"/>
      <c r="E1501" s="5"/>
      <c r="F1501" s="5"/>
      <c r="G1501" s="5"/>
      <c r="H1501" s="5"/>
      <c r="I1501" s="5" t="s">
        <v>25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6"/>
      <c r="T1501" s="7" t="str">
        <f>VLOOKUP(Table1[[#This Row],[Province_Number]],WikiTable[],3)</f>
        <v>Sea</v>
      </c>
      <c r="U1501" s="7"/>
      <c r="V1501" s="4">
        <f>VLOOKUP(Table1[[#This Row],[Province_Number]],WikiTable[],12)</f>
        <v>0</v>
      </c>
      <c r="W1501" s="7">
        <f>VLOOKUP(Table1[[#This Row],[Province_Number]],WikiTable[],11)</f>
        <v>0</v>
      </c>
      <c r="X1501" s="7">
        <f>VLOOKUP(Table1[[#This Row],[Province_Number]],base[],3)</f>
        <v>0</v>
      </c>
      <c r="Y1501" s="7">
        <f>VLOOKUP(Table1[[#This Row],[Province_Number]],base[],11)</f>
        <v>0</v>
      </c>
      <c r="Z1501" s="7">
        <f>VLOOKUP(Table1[[#This Row],[Province_Number]],base[],12)</f>
        <v>0</v>
      </c>
      <c r="AA1501" s="7">
        <f>VLOOKUP(Table1[[#This Row],[Province_Number]],base[],13)</f>
        <v>0</v>
      </c>
      <c r="AB1501" s="7">
        <f>VLOOKUP(Table1[[#This Row],[Province_Number]],base[],14)</f>
        <v>0</v>
      </c>
      <c r="AC1501" s="7">
        <f>VLOOKUP(Table1[[#This Row],[Province_Number]],base[],15)</f>
        <v>0</v>
      </c>
    </row>
    <row r="1502" spans="1:29" ht="16.5" hidden="1" thickTop="1" thickBot="1" x14ac:dyDescent="0.3">
      <c r="A1502">
        <v>1501</v>
      </c>
      <c r="B1502" t="s">
        <v>226</v>
      </c>
      <c r="C1502" s="5"/>
      <c r="D1502" s="5"/>
      <c r="E1502" s="5"/>
      <c r="F1502" s="5"/>
      <c r="G1502" s="5"/>
      <c r="H1502" s="5"/>
      <c r="I1502" s="5" t="s">
        <v>25</v>
      </c>
      <c r="J1502" s="5" t="s">
        <v>16</v>
      </c>
      <c r="K1502" s="5"/>
      <c r="L1502" s="5">
        <v>0</v>
      </c>
      <c r="M1502" s="5">
        <v>0</v>
      </c>
      <c r="N1502" s="5">
        <v>0</v>
      </c>
      <c r="O1502" s="5"/>
      <c r="P1502" s="5"/>
      <c r="Q1502" s="5"/>
      <c r="R1502" s="5"/>
      <c r="S1502" s="6"/>
      <c r="T1502" s="4" t="str">
        <f>VLOOKUP(Table1[[#This Row],[Province_Number]],WikiTable[],3)</f>
        <v>Sea</v>
      </c>
      <c r="V1502" s="4">
        <f>VLOOKUP(Table1[[#This Row],[Province_Number]],WikiTable[],12)</f>
        <v>0</v>
      </c>
      <c r="W1502" s="7">
        <f>VLOOKUP(Table1[[#This Row],[Province_Number]],WikiTable[],11)</f>
        <v>0</v>
      </c>
      <c r="X1502" s="4">
        <f>VLOOKUP(Table1[[#This Row],[Province_Number]],base[],3)</f>
        <v>0</v>
      </c>
      <c r="Y1502" s="7">
        <f>VLOOKUP(Table1[[#This Row],[Province_Number]],base[],11)</f>
        <v>0</v>
      </c>
      <c r="Z1502" s="7">
        <f>VLOOKUP(Table1[[#This Row],[Province_Number]],base[],12)</f>
        <v>0</v>
      </c>
      <c r="AA1502" s="7">
        <f>VLOOKUP(Table1[[#This Row],[Province_Number]],base[],13)</f>
        <v>0</v>
      </c>
      <c r="AB1502" s="7">
        <f>VLOOKUP(Table1[[#This Row],[Province_Number]],base[],14)</f>
        <v>0</v>
      </c>
      <c r="AC1502" s="7">
        <f>VLOOKUP(Table1[[#This Row],[Province_Number]],base[],15)</f>
        <v>0</v>
      </c>
    </row>
    <row r="1503" spans="1:29" ht="16.5" hidden="1" thickTop="1" thickBot="1" x14ac:dyDescent="0.3">
      <c r="A1503">
        <v>1502</v>
      </c>
      <c r="B1503" t="s">
        <v>227</v>
      </c>
      <c r="C1503" s="5"/>
      <c r="D1503" s="5"/>
      <c r="E1503" s="5"/>
      <c r="F1503" s="5"/>
      <c r="G1503" s="5"/>
      <c r="H1503" s="5"/>
      <c r="I1503" s="5" t="s">
        <v>25</v>
      </c>
      <c r="J1503" s="5" t="s">
        <v>16</v>
      </c>
      <c r="K1503" s="5"/>
      <c r="L1503" s="5">
        <v>0</v>
      </c>
      <c r="M1503" s="5">
        <v>0</v>
      </c>
      <c r="N1503" s="5">
        <v>0</v>
      </c>
      <c r="O1503" s="5"/>
      <c r="P1503" s="5"/>
      <c r="Q1503" s="5"/>
      <c r="R1503" s="5"/>
      <c r="S1503" s="6"/>
      <c r="T1503" s="4" t="str">
        <f>VLOOKUP(Table1[[#This Row],[Province_Number]],WikiTable[],3)</f>
        <v>Sea</v>
      </c>
      <c r="V1503" s="4">
        <f>VLOOKUP(Table1[[#This Row],[Province_Number]],WikiTable[],12)</f>
        <v>0</v>
      </c>
      <c r="W1503" s="7">
        <f>VLOOKUP(Table1[[#This Row],[Province_Number]],WikiTable[],11)</f>
        <v>0</v>
      </c>
      <c r="X1503" s="4">
        <f>VLOOKUP(Table1[[#This Row],[Province_Number]],base[],3)</f>
        <v>0</v>
      </c>
      <c r="Y1503" s="7">
        <f>VLOOKUP(Table1[[#This Row],[Province_Number]],base[],11)</f>
        <v>0</v>
      </c>
      <c r="Z1503" s="7">
        <f>VLOOKUP(Table1[[#This Row],[Province_Number]],base[],12)</f>
        <v>0</v>
      </c>
      <c r="AA1503" s="7">
        <f>VLOOKUP(Table1[[#This Row],[Province_Number]],base[],13)</f>
        <v>0</v>
      </c>
      <c r="AB1503" s="7">
        <f>VLOOKUP(Table1[[#This Row],[Province_Number]],base[],14)</f>
        <v>0</v>
      </c>
      <c r="AC1503" s="7">
        <f>VLOOKUP(Table1[[#This Row],[Province_Number]],base[],15)</f>
        <v>0</v>
      </c>
    </row>
    <row r="1504" spans="1:29" ht="16.5" hidden="1" thickTop="1" thickBot="1" x14ac:dyDescent="0.3">
      <c r="A1504">
        <v>1503</v>
      </c>
      <c r="B1504" t="s">
        <v>228</v>
      </c>
      <c r="C1504" s="5"/>
      <c r="D1504" s="5"/>
      <c r="E1504" s="5"/>
      <c r="F1504" s="5"/>
      <c r="G1504" s="5"/>
      <c r="H1504" s="5"/>
      <c r="I1504" s="5" t="s">
        <v>25</v>
      </c>
      <c r="J1504" s="5" t="s">
        <v>16</v>
      </c>
      <c r="K1504" s="5"/>
      <c r="L1504" s="5">
        <v>0</v>
      </c>
      <c r="M1504" s="5">
        <v>0</v>
      </c>
      <c r="N1504" s="5">
        <v>0</v>
      </c>
      <c r="O1504" s="5"/>
      <c r="P1504" s="5"/>
      <c r="Q1504" s="5"/>
      <c r="R1504" s="5"/>
      <c r="S1504" s="6"/>
      <c r="T1504" s="4" t="str">
        <f>VLOOKUP(Table1[[#This Row],[Province_Number]],WikiTable[],3)</f>
        <v>Sea</v>
      </c>
      <c r="V1504" s="4">
        <f>VLOOKUP(Table1[[#This Row],[Province_Number]],WikiTable[],12)</f>
        <v>0</v>
      </c>
      <c r="W1504" s="7">
        <f>VLOOKUP(Table1[[#This Row],[Province_Number]],WikiTable[],11)</f>
        <v>0</v>
      </c>
      <c r="X1504" s="4">
        <f>VLOOKUP(Table1[[#This Row],[Province_Number]],base[],3)</f>
        <v>0</v>
      </c>
      <c r="Y1504" s="7">
        <f>VLOOKUP(Table1[[#This Row],[Province_Number]],base[],11)</f>
        <v>0</v>
      </c>
      <c r="Z1504" s="7">
        <f>VLOOKUP(Table1[[#This Row],[Province_Number]],base[],12)</f>
        <v>0</v>
      </c>
      <c r="AA1504" s="7">
        <f>VLOOKUP(Table1[[#This Row],[Province_Number]],base[],13)</f>
        <v>0</v>
      </c>
      <c r="AB1504" s="7">
        <f>VLOOKUP(Table1[[#This Row],[Province_Number]],base[],14)</f>
        <v>0</v>
      </c>
      <c r="AC1504" s="7">
        <f>VLOOKUP(Table1[[#This Row],[Province_Number]],base[],15)</f>
        <v>0</v>
      </c>
    </row>
    <row r="1505" spans="1:29" ht="16.5" hidden="1" thickTop="1" thickBot="1" x14ac:dyDescent="0.3">
      <c r="A1505">
        <v>1504</v>
      </c>
      <c r="B1505" t="s">
        <v>229</v>
      </c>
      <c r="C1505" s="5"/>
      <c r="D1505" s="5"/>
      <c r="E1505" s="5"/>
      <c r="F1505" s="5"/>
      <c r="G1505" s="5"/>
      <c r="H1505" s="5"/>
      <c r="I1505" s="5" t="s">
        <v>25</v>
      </c>
      <c r="J1505" s="5" t="s">
        <v>16</v>
      </c>
      <c r="K1505" s="5"/>
      <c r="L1505" s="5">
        <v>0</v>
      </c>
      <c r="M1505" s="5">
        <v>0</v>
      </c>
      <c r="N1505" s="5">
        <v>0</v>
      </c>
      <c r="O1505" s="5"/>
      <c r="P1505" s="5"/>
      <c r="Q1505" s="5"/>
      <c r="R1505" s="5"/>
      <c r="S1505" s="6"/>
      <c r="T1505" s="4" t="str">
        <f>VLOOKUP(Table1[[#This Row],[Province_Number]],WikiTable[],3)</f>
        <v>Sea</v>
      </c>
      <c r="V1505" s="4">
        <f>VLOOKUP(Table1[[#This Row],[Province_Number]],WikiTable[],12)</f>
        <v>0</v>
      </c>
      <c r="W1505" s="7">
        <f>VLOOKUP(Table1[[#This Row],[Province_Number]],WikiTable[],11)</f>
        <v>0</v>
      </c>
      <c r="X1505" s="4">
        <f>VLOOKUP(Table1[[#This Row],[Province_Number]],base[],3)</f>
        <v>0</v>
      </c>
      <c r="Y1505" s="7">
        <f>VLOOKUP(Table1[[#This Row],[Province_Number]],base[],11)</f>
        <v>0</v>
      </c>
      <c r="Z1505" s="7">
        <f>VLOOKUP(Table1[[#This Row],[Province_Number]],base[],12)</f>
        <v>0</v>
      </c>
      <c r="AA1505" s="7">
        <f>VLOOKUP(Table1[[#This Row],[Province_Number]],base[],13)</f>
        <v>0</v>
      </c>
      <c r="AB1505" s="7">
        <f>VLOOKUP(Table1[[#This Row],[Province_Number]],base[],14)</f>
        <v>0</v>
      </c>
      <c r="AC1505" s="7">
        <f>VLOOKUP(Table1[[#This Row],[Province_Number]],base[],15)</f>
        <v>0</v>
      </c>
    </row>
    <row r="1506" spans="1:29" ht="16.5" hidden="1" thickTop="1" thickBot="1" x14ac:dyDescent="0.3">
      <c r="A1506">
        <v>1505</v>
      </c>
      <c r="B1506" t="s">
        <v>230</v>
      </c>
      <c r="C1506" s="5"/>
      <c r="D1506" s="5"/>
      <c r="E1506" s="5"/>
      <c r="F1506" s="5"/>
      <c r="G1506" s="5"/>
      <c r="H1506" s="5"/>
      <c r="I1506" s="5" t="s">
        <v>25</v>
      </c>
      <c r="J1506" s="5" t="s">
        <v>16</v>
      </c>
      <c r="K1506" s="5"/>
      <c r="L1506" s="5">
        <v>0</v>
      </c>
      <c r="M1506" s="5">
        <v>0</v>
      </c>
      <c r="N1506" s="5">
        <v>0</v>
      </c>
      <c r="O1506" s="5"/>
      <c r="P1506" s="5"/>
      <c r="Q1506" s="5"/>
      <c r="R1506" s="5"/>
      <c r="S1506" s="6"/>
      <c r="T1506" s="4" t="str">
        <f>VLOOKUP(Table1[[#This Row],[Province_Number]],WikiTable[],3)</f>
        <v>Sea</v>
      </c>
      <c r="V1506" s="4">
        <f>VLOOKUP(Table1[[#This Row],[Province_Number]],WikiTable[],12)</f>
        <v>0</v>
      </c>
      <c r="W1506" s="7">
        <f>VLOOKUP(Table1[[#This Row],[Province_Number]],WikiTable[],11)</f>
        <v>0</v>
      </c>
      <c r="X1506" s="4">
        <f>VLOOKUP(Table1[[#This Row],[Province_Number]],base[],3)</f>
        <v>0</v>
      </c>
      <c r="Y1506" s="7">
        <f>VLOOKUP(Table1[[#This Row],[Province_Number]],base[],11)</f>
        <v>0</v>
      </c>
      <c r="Z1506" s="7">
        <f>VLOOKUP(Table1[[#This Row],[Province_Number]],base[],12)</f>
        <v>0</v>
      </c>
      <c r="AA1506" s="7">
        <f>VLOOKUP(Table1[[#This Row],[Province_Number]],base[],13)</f>
        <v>0</v>
      </c>
      <c r="AB1506" s="7">
        <f>VLOOKUP(Table1[[#This Row],[Province_Number]],base[],14)</f>
        <v>0</v>
      </c>
      <c r="AC1506" s="7">
        <f>VLOOKUP(Table1[[#This Row],[Province_Number]],base[],15)</f>
        <v>0</v>
      </c>
    </row>
    <row r="1507" spans="1:29" ht="16.5" hidden="1" thickTop="1" thickBot="1" x14ac:dyDescent="0.3">
      <c r="A1507">
        <v>1506</v>
      </c>
      <c r="B1507" t="s">
        <v>231</v>
      </c>
      <c r="C1507" s="5"/>
      <c r="D1507" s="5"/>
      <c r="E1507" s="5"/>
      <c r="F1507" s="5"/>
      <c r="G1507" s="5"/>
      <c r="H1507" s="5"/>
      <c r="I1507" s="5" t="s">
        <v>25</v>
      </c>
      <c r="J1507" s="5" t="s">
        <v>16</v>
      </c>
      <c r="K1507" s="5"/>
      <c r="L1507" s="5">
        <v>0</v>
      </c>
      <c r="M1507" s="5">
        <v>0</v>
      </c>
      <c r="N1507" s="5">
        <v>0</v>
      </c>
      <c r="O1507" s="5"/>
      <c r="P1507" s="5"/>
      <c r="Q1507" s="5"/>
      <c r="R1507" s="5"/>
      <c r="S1507" s="6"/>
      <c r="T1507" s="4" t="str">
        <f>VLOOKUP(Table1[[#This Row],[Province_Number]],WikiTable[],3)</f>
        <v>Sea</v>
      </c>
      <c r="V1507" s="4">
        <f>VLOOKUP(Table1[[#This Row],[Province_Number]],WikiTable[],12)</f>
        <v>0</v>
      </c>
      <c r="W1507" s="7">
        <f>VLOOKUP(Table1[[#This Row],[Province_Number]],WikiTable[],11)</f>
        <v>0</v>
      </c>
      <c r="X1507" s="4">
        <f>VLOOKUP(Table1[[#This Row],[Province_Number]],base[],3)</f>
        <v>0</v>
      </c>
      <c r="Y1507" s="7">
        <f>VLOOKUP(Table1[[#This Row],[Province_Number]],base[],11)</f>
        <v>0</v>
      </c>
      <c r="Z1507" s="7">
        <f>VLOOKUP(Table1[[#This Row],[Province_Number]],base[],12)</f>
        <v>0</v>
      </c>
      <c r="AA1507" s="7">
        <f>VLOOKUP(Table1[[#This Row],[Province_Number]],base[],13)</f>
        <v>0</v>
      </c>
      <c r="AB1507" s="7">
        <f>VLOOKUP(Table1[[#This Row],[Province_Number]],base[],14)</f>
        <v>0</v>
      </c>
      <c r="AC1507" s="7">
        <f>VLOOKUP(Table1[[#This Row],[Province_Number]],base[],15)</f>
        <v>0</v>
      </c>
    </row>
    <row r="1508" spans="1:29" ht="16.5" hidden="1" thickTop="1" thickBot="1" x14ac:dyDescent="0.3">
      <c r="A1508">
        <v>1507</v>
      </c>
      <c r="B1508" t="s">
        <v>232</v>
      </c>
      <c r="C1508" s="5"/>
      <c r="D1508" s="5"/>
      <c r="E1508" s="5"/>
      <c r="F1508" s="5"/>
      <c r="G1508" s="5"/>
      <c r="H1508" s="5"/>
      <c r="I1508" s="5" t="s">
        <v>25</v>
      </c>
      <c r="J1508" s="5" t="s">
        <v>16</v>
      </c>
      <c r="K1508" s="5"/>
      <c r="L1508" s="5">
        <v>0</v>
      </c>
      <c r="M1508" s="5">
        <v>0</v>
      </c>
      <c r="N1508" s="5">
        <v>0</v>
      </c>
      <c r="O1508" s="5"/>
      <c r="P1508" s="5"/>
      <c r="Q1508" s="5"/>
      <c r="R1508" s="5"/>
      <c r="S1508" s="6"/>
      <c r="T1508" s="4" t="str">
        <f>VLOOKUP(Table1[[#This Row],[Province_Number]],WikiTable[],3)</f>
        <v>Sea</v>
      </c>
      <c r="V1508" s="4">
        <f>VLOOKUP(Table1[[#This Row],[Province_Number]],WikiTable[],12)</f>
        <v>0</v>
      </c>
      <c r="W1508" s="7">
        <f>VLOOKUP(Table1[[#This Row],[Province_Number]],WikiTable[],11)</f>
        <v>0</v>
      </c>
      <c r="X1508" s="4">
        <f>VLOOKUP(Table1[[#This Row],[Province_Number]],base[],3)</f>
        <v>0</v>
      </c>
      <c r="Y1508" s="7">
        <f>VLOOKUP(Table1[[#This Row],[Province_Number]],base[],11)</f>
        <v>0</v>
      </c>
      <c r="Z1508" s="7">
        <f>VLOOKUP(Table1[[#This Row],[Province_Number]],base[],12)</f>
        <v>0</v>
      </c>
      <c r="AA1508" s="7">
        <f>VLOOKUP(Table1[[#This Row],[Province_Number]],base[],13)</f>
        <v>0</v>
      </c>
      <c r="AB1508" s="7">
        <f>VLOOKUP(Table1[[#This Row],[Province_Number]],base[],14)</f>
        <v>0</v>
      </c>
      <c r="AC1508" s="7">
        <f>VLOOKUP(Table1[[#This Row],[Province_Number]],base[],15)</f>
        <v>0</v>
      </c>
    </row>
    <row r="1509" spans="1:29" ht="16.5" hidden="1" thickTop="1" thickBot="1" x14ac:dyDescent="0.3">
      <c r="A1509">
        <v>1508</v>
      </c>
      <c r="B1509" t="s">
        <v>233</v>
      </c>
      <c r="C1509" s="5"/>
      <c r="D1509" s="5"/>
      <c r="E1509" s="5"/>
      <c r="F1509" s="5"/>
      <c r="G1509" s="5"/>
      <c r="H1509" s="5"/>
      <c r="I1509" s="5" t="s">
        <v>25</v>
      </c>
      <c r="J1509" s="5" t="s">
        <v>16</v>
      </c>
      <c r="K1509" s="5"/>
      <c r="L1509" s="5">
        <v>0</v>
      </c>
      <c r="M1509" s="5">
        <v>0</v>
      </c>
      <c r="N1509" s="5">
        <v>0</v>
      </c>
      <c r="O1509" s="5"/>
      <c r="P1509" s="5"/>
      <c r="Q1509" s="5"/>
      <c r="R1509" s="5"/>
      <c r="S1509" s="6"/>
      <c r="T1509" s="4" t="str">
        <f>VLOOKUP(Table1[[#This Row],[Province_Number]],WikiTable[],3)</f>
        <v>Sea</v>
      </c>
      <c r="V1509" s="4">
        <f>VLOOKUP(Table1[[#This Row],[Province_Number]],WikiTable[],12)</f>
        <v>0</v>
      </c>
      <c r="W1509" s="7">
        <f>VLOOKUP(Table1[[#This Row],[Province_Number]],WikiTable[],11)</f>
        <v>0</v>
      </c>
      <c r="X1509" s="4">
        <f>VLOOKUP(Table1[[#This Row],[Province_Number]],base[],3)</f>
        <v>0</v>
      </c>
      <c r="Y1509" s="7">
        <f>VLOOKUP(Table1[[#This Row],[Province_Number]],base[],11)</f>
        <v>0</v>
      </c>
      <c r="Z1509" s="7">
        <f>VLOOKUP(Table1[[#This Row],[Province_Number]],base[],12)</f>
        <v>0</v>
      </c>
      <c r="AA1509" s="7">
        <f>VLOOKUP(Table1[[#This Row],[Province_Number]],base[],13)</f>
        <v>0</v>
      </c>
      <c r="AB1509" s="7">
        <f>VLOOKUP(Table1[[#This Row],[Province_Number]],base[],14)</f>
        <v>0</v>
      </c>
      <c r="AC1509" s="7">
        <f>VLOOKUP(Table1[[#This Row],[Province_Number]],base[],15)</f>
        <v>0</v>
      </c>
    </row>
    <row r="1510" spans="1:29" ht="16.5" hidden="1" thickTop="1" thickBot="1" x14ac:dyDescent="0.3">
      <c r="A1510">
        <v>1509</v>
      </c>
      <c r="B1510" t="s">
        <v>234</v>
      </c>
      <c r="C1510" s="5"/>
      <c r="D1510" s="5"/>
      <c r="E1510" s="5"/>
      <c r="F1510" s="5"/>
      <c r="G1510" s="5"/>
      <c r="H1510" s="5"/>
      <c r="I1510" s="5" t="s">
        <v>25</v>
      </c>
      <c r="J1510" s="5" t="s">
        <v>16</v>
      </c>
      <c r="K1510" s="5"/>
      <c r="L1510" s="5">
        <v>0</v>
      </c>
      <c r="M1510" s="5">
        <v>0</v>
      </c>
      <c r="N1510" s="5">
        <v>0</v>
      </c>
      <c r="O1510" s="5"/>
      <c r="P1510" s="5"/>
      <c r="Q1510" s="5"/>
      <c r="R1510" s="5"/>
      <c r="S1510" s="6"/>
      <c r="T1510" s="4" t="str">
        <f>VLOOKUP(Table1[[#This Row],[Province_Number]],WikiTable[],3)</f>
        <v>Sea</v>
      </c>
      <c r="V1510" s="4">
        <f>VLOOKUP(Table1[[#This Row],[Province_Number]],WikiTable[],12)</f>
        <v>0</v>
      </c>
      <c r="W1510" s="7">
        <f>VLOOKUP(Table1[[#This Row],[Province_Number]],WikiTable[],11)</f>
        <v>0</v>
      </c>
      <c r="X1510" s="4">
        <f>VLOOKUP(Table1[[#This Row],[Province_Number]],base[],3)</f>
        <v>0</v>
      </c>
      <c r="Y1510" s="7">
        <f>VLOOKUP(Table1[[#This Row],[Province_Number]],base[],11)</f>
        <v>0</v>
      </c>
      <c r="Z1510" s="7">
        <f>VLOOKUP(Table1[[#This Row],[Province_Number]],base[],12)</f>
        <v>0</v>
      </c>
      <c r="AA1510" s="7">
        <f>VLOOKUP(Table1[[#This Row],[Province_Number]],base[],13)</f>
        <v>0</v>
      </c>
      <c r="AB1510" s="7">
        <f>VLOOKUP(Table1[[#This Row],[Province_Number]],base[],14)</f>
        <v>0</v>
      </c>
      <c r="AC1510" s="7">
        <f>VLOOKUP(Table1[[#This Row],[Province_Number]],base[],15)</f>
        <v>0</v>
      </c>
    </row>
    <row r="1511" spans="1:29" ht="16.5" hidden="1" thickTop="1" thickBot="1" x14ac:dyDescent="0.3">
      <c r="A1511">
        <v>1510</v>
      </c>
      <c r="B1511" t="s">
        <v>236</v>
      </c>
      <c r="C1511" s="5"/>
      <c r="D1511" s="5"/>
      <c r="E1511" s="5"/>
      <c r="F1511" s="5"/>
      <c r="G1511" s="5"/>
      <c r="H1511" s="5"/>
      <c r="I1511" s="5" t="s">
        <v>25</v>
      </c>
      <c r="J1511" s="5" t="s">
        <v>16</v>
      </c>
      <c r="K1511" s="5"/>
      <c r="L1511" s="5">
        <v>0</v>
      </c>
      <c r="M1511" s="5">
        <v>0</v>
      </c>
      <c r="N1511" s="5">
        <v>0</v>
      </c>
      <c r="O1511" s="5"/>
      <c r="P1511" s="5"/>
      <c r="Q1511" s="5"/>
      <c r="R1511" s="5"/>
      <c r="S1511" s="6"/>
      <c r="T1511" s="4" t="str">
        <f>VLOOKUP(Table1[[#This Row],[Province_Number]],WikiTable[],3)</f>
        <v>Sea</v>
      </c>
      <c r="V1511" s="4">
        <f>VLOOKUP(Table1[[#This Row],[Province_Number]],WikiTable[],12)</f>
        <v>0</v>
      </c>
      <c r="W1511" s="7">
        <f>VLOOKUP(Table1[[#This Row],[Province_Number]],WikiTable[],11)</f>
        <v>0</v>
      </c>
      <c r="X1511" s="4">
        <f>VLOOKUP(Table1[[#This Row],[Province_Number]],base[],3)</f>
        <v>0</v>
      </c>
      <c r="Y1511" s="7">
        <f>VLOOKUP(Table1[[#This Row],[Province_Number]],base[],11)</f>
        <v>0</v>
      </c>
      <c r="Z1511" s="7">
        <f>VLOOKUP(Table1[[#This Row],[Province_Number]],base[],12)</f>
        <v>0</v>
      </c>
      <c r="AA1511" s="7">
        <f>VLOOKUP(Table1[[#This Row],[Province_Number]],base[],13)</f>
        <v>0</v>
      </c>
      <c r="AB1511" s="7">
        <f>VLOOKUP(Table1[[#This Row],[Province_Number]],base[],14)</f>
        <v>0</v>
      </c>
      <c r="AC1511" s="7">
        <f>VLOOKUP(Table1[[#This Row],[Province_Number]],base[],15)</f>
        <v>0</v>
      </c>
    </row>
    <row r="1512" spans="1:29" ht="16.5" hidden="1" thickTop="1" thickBot="1" x14ac:dyDescent="0.3">
      <c r="A1512">
        <v>1511</v>
      </c>
      <c r="B1512" t="s">
        <v>237</v>
      </c>
      <c r="C1512" s="5"/>
      <c r="D1512" s="5"/>
      <c r="E1512" s="5"/>
      <c r="F1512" s="5"/>
      <c r="G1512" s="5"/>
      <c r="H1512" s="5"/>
      <c r="I1512" s="5" t="s">
        <v>25</v>
      </c>
      <c r="J1512" s="5" t="s">
        <v>16</v>
      </c>
      <c r="K1512" s="5"/>
      <c r="L1512" s="5">
        <v>0</v>
      </c>
      <c r="M1512" s="5">
        <v>0</v>
      </c>
      <c r="N1512" s="5">
        <v>0</v>
      </c>
      <c r="O1512" s="5"/>
      <c r="P1512" s="5"/>
      <c r="Q1512" s="5"/>
      <c r="R1512" s="5"/>
      <c r="S1512" s="6"/>
      <c r="T1512" s="4" t="str">
        <f>VLOOKUP(Table1[[#This Row],[Province_Number]],WikiTable[],3)</f>
        <v>Sea</v>
      </c>
      <c r="V1512" s="4">
        <f>VLOOKUP(Table1[[#This Row],[Province_Number]],WikiTable[],12)</f>
        <v>0</v>
      </c>
      <c r="W1512" s="7">
        <f>VLOOKUP(Table1[[#This Row],[Province_Number]],WikiTable[],11)</f>
        <v>0</v>
      </c>
      <c r="X1512" s="4">
        <f>VLOOKUP(Table1[[#This Row],[Province_Number]],base[],3)</f>
        <v>0</v>
      </c>
      <c r="Y1512" s="7">
        <f>VLOOKUP(Table1[[#This Row],[Province_Number]],base[],11)</f>
        <v>0</v>
      </c>
      <c r="Z1512" s="7">
        <f>VLOOKUP(Table1[[#This Row],[Province_Number]],base[],12)</f>
        <v>0</v>
      </c>
      <c r="AA1512" s="7">
        <f>VLOOKUP(Table1[[#This Row],[Province_Number]],base[],13)</f>
        <v>0</v>
      </c>
      <c r="AB1512" s="7">
        <f>VLOOKUP(Table1[[#This Row],[Province_Number]],base[],14)</f>
        <v>0</v>
      </c>
      <c r="AC1512" s="7">
        <f>VLOOKUP(Table1[[#This Row],[Province_Number]],base[],15)</f>
        <v>0</v>
      </c>
    </row>
    <row r="1513" spans="1:29" ht="16.5" hidden="1" thickTop="1" thickBot="1" x14ac:dyDescent="0.3">
      <c r="A1513">
        <v>1512</v>
      </c>
      <c r="B1513" t="s">
        <v>238</v>
      </c>
      <c r="C1513" s="5"/>
      <c r="D1513" s="5"/>
      <c r="E1513" s="5"/>
      <c r="F1513" s="5"/>
      <c r="G1513" s="5"/>
      <c r="H1513" s="5"/>
      <c r="I1513" s="5" t="s">
        <v>25</v>
      </c>
      <c r="J1513" s="5" t="s">
        <v>16</v>
      </c>
      <c r="K1513" s="5"/>
      <c r="L1513" s="5">
        <v>0</v>
      </c>
      <c r="M1513" s="5">
        <v>0</v>
      </c>
      <c r="N1513" s="5">
        <v>0</v>
      </c>
      <c r="O1513" s="5"/>
      <c r="P1513" s="5"/>
      <c r="Q1513" s="5"/>
      <c r="R1513" s="5"/>
      <c r="S1513" s="6"/>
      <c r="T1513" s="4" t="str">
        <f>VLOOKUP(Table1[[#This Row],[Province_Number]],WikiTable[],3)</f>
        <v>Sea</v>
      </c>
      <c r="V1513" s="4">
        <f>VLOOKUP(Table1[[#This Row],[Province_Number]],WikiTable[],12)</f>
        <v>0</v>
      </c>
      <c r="W1513" s="7">
        <f>VLOOKUP(Table1[[#This Row],[Province_Number]],WikiTable[],11)</f>
        <v>0</v>
      </c>
      <c r="X1513" s="4">
        <f>VLOOKUP(Table1[[#This Row],[Province_Number]],base[],3)</f>
        <v>0</v>
      </c>
      <c r="Y1513" s="7">
        <f>VLOOKUP(Table1[[#This Row],[Province_Number]],base[],11)</f>
        <v>0</v>
      </c>
      <c r="Z1513" s="7">
        <f>VLOOKUP(Table1[[#This Row],[Province_Number]],base[],12)</f>
        <v>0</v>
      </c>
      <c r="AA1513" s="7">
        <f>VLOOKUP(Table1[[#This Row],[Province_Number]],base[],13)</f>
        <v>0</v>
      </c>
      <c r="AB1513" s="7">
        <f>VLOOKUP(Table1[[#This Row],[Province_Number]],base[],14)</f>
        <v>0</v>
      </c>
      <c r="AC1513" s="7">
        <f>VLOOKUP(Table1[[#This Row],[Province_Number]],base[],15)</f>
        <v>0</v>
      </c>
    </row>
    <row r="1514" spans="1:29" ht="16.5" hidden="1" thickTop="1" thickBot="1" x14ac:dyDescent="0.3">
      <c r="A1514">
        <v>1513</v>
      </c>
      <c r="B1514" t="s">
        <v>239</v>
      </c>
      <c r="C1514" s="5"/>
      <c r="D1514" s="5"/>
      <c r="E1514" s="5"/>
      <c r="F1514" s="5"/>
      <c r="G1514" s="5"/>
      <c r="H1514" s="5"/>
      <c r="I1514" s="5" t="s">
        <v>25</v>
      </c>
      <c r="J1514" s="5" t="s">
        <v>16</v>
      </c>
      <c r="K1514" s="5"/>
      <c r="L1514" s="5"/>
      <c r="M1514" s="5"/>
      <c r="N1514" s="5"/>
      <c r="O1514" s="5"/>
      <c r="P1514" s="5"/>
      <c r="Q1514" s="5"/>
      <c r="R1514" s="5"/>
      <c r="S1514" s="6"/>
      <c r="T1514" s="4" t="str">
        <f>VLOOKUP(Table1[[#This Row],[Province_Number]],WikiTable[],3)</f>
        <v>Sea</v>
      </c>
      <c r="V1514" s="4">
        <f>VLOOKUP(Table1[[#This Row],[Province_Number]],WikiTable[],12)</f>
        <v>0</v>
      </c>
      <c r="W1514" s="7">
        <f>VLOOKUP(Table1[[#This Row],[Province_Number]],WikiTable[],11)</f>
        <v>0</v>
      </c>
      <c r="X1514" s="4">
        <f>VLOOKUP(Table1[[#This Row],[Province_Number]],base[],3)</f>
        <v>0</v>
      </c>
      <c r="Y1514" s="7">
        <f>VLOOKUP(Table1[[#This Row],[Province_Number]],base[],11)</f>
        <v>0</v>
      </c>
      <c r="Z1514" s="7">
        <f>VLOOKUP(Table1[[#This Row],[Province_Number]],base[],12)</f>
        <v>0</v>
      </c>
      <c r="AA1514" s="7">
        <f>VLOOKUP(Table1[[#This Row],[Province_Number]],base[],13)</f>
        <v>0</v>
      </c>
      <c r="AB1514" s="7">
        <f>VLOOKUP(Table1[[#This Row],[Province_Number]],base[],14)</f>
        <v>0</v>
      </c>
      <c r="AC1514" s="7">
        <f>VLOOKUP(Table1[[#This Row],[Province_Number]],base[],15)</f>
        <v>0</v>
      </c>
    </row>
    <row r="1515" spans="1:29" ht="16.5" hidden="1" thickTop="1" thickBot="1" x14ac:dyDescent="0.3">
      <c r="A1515">
        <v>1514</v>
      </c>
      <c r="B1515" t="s">
        <v>240</v>
      </c>
      <c r="C1515" s="5"/>
      <c r="D1515" s="5"/>
      <c r="E1515" s="5"/>
      <c r="F1515" s="5"/>
      <c r="G1515" s="5"/>
      <c r="H1515" s="5"/>
      <c r="I1515" s="5" t="s">
        <v>25</v>
      </c>
      <c r="J1515" s="5" t="s">
        <v>16</v>
      </c>
      <c r="K1515" s="5"/>
      <c r="L1515" s="5"/>
      <c r="M1515" s="5"/>
      <c r="N1515" s="5"/>
      <c r="O1515" s="5"/>
      <c r="P1515" s="5"/>
      <c r="Q1515" s="5"/>
      <c r="R1515" s="5"/>
      <c r="S1515" s="6"/>
      <c r="T1515" s="4" t="str">
        <f>VLOOKUP(Table1[[#This Row],[Province_Number]],WikiTable[],3)</f>
        <v>Sea</v>
      </c>
      <c r="V1515" s="4">
        <f>VLOOKUP(Table1[[#This Row],[Province_Number]],WikiTable[],12)</f>
        <v>0</v>
      </c>
      <c r="W1515" s="7">
        <f>VLOOKUP(Table1[[#This Row],[Province_Number]],WikiTable[],11)</f>
        <v>0</v>
      </c>
      <c r="X1515" s="4">
        <f>VLOOKUP(Table1[[#This Row],[Province_Number]],base[],3)</f>
        <v>0</v>
      </c>
      <c r="Y1515" s="7">
        <f>VLOOKUP(Table1[[#This Row],[Province_Number]],base[],11)</f>
        <v>0</v>
      </c>
      <c r="Z1515" s="7">
        <f>VLOOKUP(Table1[[#This Row],[Province_Number]],base[],12)</f>
        <v>0</v>
      </c>
      <c r="AA1515" s="7">
        <f>VLOOKUP(Table1[[#This Row],[Province_Number]],base[],13)</f>
        <v>0</v>
      </c>
      <c r="AB1515" s="7">
        <f>VLOOKUP(Table1[[#This Row],[Province_Number]],base[],14)</f>
        <v>0</v>
      </c>
      <c r="AC1515" s="7">
        <f>VLOOKUP(Table1[[#This Row],[Province_Number]],base[],15)</f>
        <v>0</v>
      </c>
    </row>
    <row r="1516" spans="1:29" ht="16.5" hidden="1" thickTop="1" thickBot="1" x14ac:dyDescent="0.3">
      <c r="A1516">
        <v>1515</v>
      </c>
      <c r="B1516" t="s">
        <v>241</v>
      </c>
      <c r="C1516" s="5"/>
      <c r="D1516" s="5"/>
      <c r="E1516" s="5"/>
      <c r="F1516" s="5"/>
      <c r="G1516" s="5"/>
      <c r="H1516" s="5"/>
      <c r="I1516" s="5" t="s">
        <v>25</v>
      </c>
      <c r="J1516" s="5" t="s">
        <v>16</v>
      </c>
      <c r="K1516" s="5"/>
      <c r="L1516" s="5"/>
      <c r="M1516" s="5"/>
      <c r="N1516" s="5"/>
      <c r="O1516" s="5"/>
      <c r="P1516" s="5"/>
      <c r="Q1516" s="5"/>
      <c r="R1516" s="5"/>
      <c r="S1516" s="6"/>
      <c r="T1516" s="4" t="str">
        <f>VLOOKUP(Table1[[#This Row],[Province_Number]],WikiTable[],3)</f>
        <v>Sea</v>
      </c>
      <c r="V1516" s="4">
        <f>VLOOKUP(Table1[[#This Row],[Province_Number]],WikiTable[],12)</f>
        <v>0</v>
      </c>
      <c r="W1516" s="7">
        <f>VLOOKUP(Table1[[#This Row],[Province_Number]],WikiTable[],11)</f>
        <v>0</v>
      </c>
      <c r="X1516" s="4">
        <f>VLOOKUP(Table1[[#This Row],[Province_Number]],base[],3)</f>
        <v>0</v>
      </c>
      <c r="Y1516" s="7">
        <f>VLOOKUP(Table1[[#This Row],[Province_Number]],base[],11)</f>
        <v>0</v>
      </c>
      <c r="Z1516" s="7">
        <f>VLOOKUP(Table1[[#This Row],[Province_Number]],base[],12)</f>
        <v>0</v>
      </c>
      <c r="AA1516" s="7">
        <f>VLOOKUP(Table1[[#This Row],[Province_Number]],base[],13)</f>
        <v>0</v>
      </c>
      <c r="AB1516" s="7">
        <f>VLOOKUP(Table1[[#This Row],[Province_Number]],base[],14)</f>
        <v>0</v>
      </c>
      <c r="AC1516" s="7">
        <f>VLOOKUP(Table1[[#This Row],[Province_Number]],base[],15)</f>
        <v>0</v>
      </c>
    </row>
    <row r="1517" spans="1:29" ht="16.5" hidden="1" thickTop="1" thickBot="1" x14ac:dyDescent="0.3">
      <c r="A1517">
        <v>1516</v>
      </c>
      <c r="B1517" t="s">
        <v>242</v>
      </c>
      <c r="C1517" s="5"/>
      <c r="D1517" s="5"/>
      <c r="E1517" s="5"/>
      <c r="F1517" s="5"/>
      <c r="G1517" s="5"/>
      <c r="H1517" s="5"/>
      <c r="I1517" s="5" t="s">
        <v>25</v>
      </c>
      <c r="J1517" s="5" t="s">
        <v>16</v>
      </c>
      <c r="K1517" s="5"/>
      <c r="L1517" s="5"/>
      <c r="M1517" s="5"/>
      <c r="N1517" s="5"/>
      <c r="O1517" s="5"/>
      <c r="P1517" s="5"/>
      <c r="Q1517" s="5"/>
      <c r="R1517" s="5"/>
      <c r="S1517" s="6"/>
      <c r="T1517" s="4" t="str">
        <f>VLOOKUP(Table1[[#This Row],[Province_Number]],WikiTable[],3)</f>
        <v>Sea</v>
      </c>
      <c r="V1517" s="4">
        <f>VLOOKUP(Table1[[#This Row],[Province_Number]],WikiTable[],12)</f>
        <v>0</v>
      </c>
      <c r="W1517" s="7">
        <f>VLOOKUP(Table1[[#This Row],[Province_Number]],WikiTable[],11)</f>
        <v>0</v>
      </c>
      <c r="X1517" s="4">
        <f>VLOOKUP(Table1[[#This Row],[Province_Number]],base[],3)</f>
        <v>0</v>
      </c>
      <c r="Y1517" s="7">
        <f>VLOOKUP(Table1[[#This Row],[Province_Number]],base[],11)</f>
        <v>0</v>
      </c>
      <c r="Z1517" s="7">
        <f>VLOOKUP(Table1[[#This Row],[Province_Number]],base[],12)</f>
        <v>0</v>
      </c>
      <c r="AA1517" s="7">
        <f>VLOOKUP(Table1[[#This Row],[Province_Number]],base[],13)</f>
        <v>0</v>
      </c>
      <c r="AB1517" s="7">
        <f>VLOOKUP(Table1[[#This Row],[Province_Number]],base[],14)</f>
        <v>0</v>
      </c>
      <c r="AC1517" s="7">
        <f>VLOOKUP(Table1[[#This Row],[Province_Number]],base[],15)</f>
        <v>0</v>
      </c>
    </row>
    <row r="1518" spans="1:29" ht="16.5" hidden="1" thickTop="1" thickBot="1" x14ac:dyDescent="0.3">
      <c r="A1518">
        <v>1517</v>
      </c>
      <c r="B1518" t="s">
        <v>243</v>
      </c>
      <c r="C1518" s="5"/>
      <c r="D1518" s="5"/>
      <c r="E1518" s="5"/>
      <c r="F1518" s="5"/>
      <c r="G1518" s="5"/>
      <c r="H1518" s="5"/>
      <c r="I1518" s="5" t="s">
        <v>25</v>
      </c>
      <c r="J1518" s="5" t="s">
        <v>16</v>
      </c>
      <c r="K1518" s="5"/>
      <c r="L1518" s="5"/>
      <c r="M1518" s="5"/>
      <c r="N1518" s="5"/>
      <c r="O1518" s="5"/>
      <c r="P1518" s="5"/>
      <c r="Q1518" s="5"/>
      <c r="R1518" s="5"/>
      <c r="S1518" s="6"/>
      <c r="T1518" s="4" t="str">
        <f>VLOOKUP(Table1[[#This Row],[Province_Number]],WikiTable[],3)</f>
        <v>Sea</v>
      </c>
      <c r="V1518" s="4">
        <f>VLOOKUP(Table1[[#This Row],[Province_Number]],WikiTable[],12)</f>
        <v>0</v>
      </c>
      <c r="W1518" s="7">
        <f>VLOOKUP(Table1[[#This Row],[Province_Number]],WikiTable[],11)</f>
        <v>0</v>
      </c>
      <c r="X1518" s="4">
        <f>VLOOKUP(Table1[[#This Row],[Province_Number]],base[],3)</f>
        <v>0</v>
      </c>
      <c r="Y1518" s="7">
        <f>VLOOKUP(Table1[[#This Row],[Province_Number]],base[],11)</f>
        <v>0</v>
      </c>
      <c r="Z1518" s="7">
        <f>VLOOKUP(Table1[[#This Row],[Province_Number]],base[],12)</f>
        <v>0</v>
      </c>
      <c r="AA1518" s="7">
        <f>VLOOKUP(Table1[[#This Row],[Province_Number]],base[],13)</f>
        <v>0</v>
      </c>
      <c r="AB1518" s="7">
        <f>VLOOKUP(Table1[[#This Row],[Province_Number]],base[],14)</f>
        <v>0</v>
      </c>
      <c r="AC1518" s="7">
        <f>VLOOKUP(Table1[[#This Row],[Province_Number]],base[],15)</f>
        <v>0</v>
      </c>
    </row>
    <row r="1519" spans="1:29" ht="16.5" hidden="1" thickTop="1" thickBot="1" x14ac:dyDescent="0.3">
      <c r="A1519">
        <v>1518</v>
      </c>
      <c r="B1519" t="s">
        <v>244</v>
      </c>
      <c r="C1519" s="5"/>
      <c r="D1519" s="5"/>
      <c r="E1519" s="5"/>
      <c r="F1519" s="5"/>
      <c r="G1519" s="5"/>
      <c r="H1519" s="5"/>
      <c r="I1519" s="5" t="s">
        <v>25</v>
      </c>
      <c r="J1519" s="5" t="s">
        <v>16</v>
      </c>
      <c r="K1519" s="5"/>
      <c r="L1519" s="5"/>
      <c r="M1519" s="5"/>
      <c r="N1519" s="5"/>
      <c r="O1519" s="5"/>
      <c r="P1519" s="5"/>
      <c r="Q1519" s="5"/>
      <c r="R1519" s="5"/>
      <c r="S1519" s="6"/>
      <c r="T1519" s="4" t="str">
        <f>VLOOKUP(Table1[[#This Row],[Province_Number]],WikiTable[],3)</f>
        <v>Sea</v>
      </c>
      <c r="V1519" s="4">
        <f>VLOOKUP(Table1[[#This Row],[Province_Number]],WikiTable[],12)</f>
        <v>0</v>
      </c>
      <c r="W1519" s="7">
        <f>VLOOKUP(Table1[[#This Row],[Province_Number]],WikiTable[],11)</f>
        <v>0</v>
      </c>
      <c r="X1519" s="4">
        <f>VLOOKUP(Table1[[#This Row],[Province_Number]],base[],3)</f>
        <v>0</v>
      </c>
      <c r="Y1519" s="7">
        <f>VLOOKUP(Table1[[#This Row],[Province_Number]],base[],11)</f>
        <v>0</v>
      </c>
      <c r="Z1519" s="7">
        <f>VLOOKUP(Table1[[#This Row],[Province_Number]],base[],12)</f>
        <v>0</v>
      </c>
      <c r="AA1519" s="7">
        <f>VLOOKUP(Table1[[#This Row],[Province_Number]],base[],13)</f>
        <v>0</v>
      </c>
      <c r="AB1519" s="7">
        <f>VLOOKUP(Table1[[#This Row],[Province_Number]],base[],14)</f>
        <v>0</v>
      </c>
      <c r="AC1519" s="7">
        <f>VLOOKUP(Table1[[#This Row],[Province_Number]],base[],15)</f>
        <v>0</v>
      </c>
    </row>
    <row r="1520" spans="1:29" ht="16.5" hidden="1" thickTop="1" thickBot="1" x14ac:dyDescent="0.3">
      <c r="A1520">
        <v>1519</v>
      </c>
      <c r="B1520" t="s">
        <v>245</v>
      </c>
      <c r="C1520" s="5"/>
      <c r="D1520" s="5"/>
      <c r="E1520" s="5"/>
      <c r="F1520" s="5"/>
      <c r="G1520" s="5"/>
      <c r="H1520" s="5"/>
      <c r="I1520" s="5" t="s">
        <v>25</v>
      </c>
      <c r="J1520" s="5" t="s">
        <v>16</v>
      </c>
      <c r="K1520" s="5"/>
      <c r="L1520" s="5"/>
      <c r="M1520" s="5"/>
      <c r="N1520" s="5"/>
      <c r="O1520" s="5"/>
      <c r="P1520" s="5"/>
      <c r="Q1520" s="5"/>
      <c r="R1520" s="5"/>
      <c r="S1520" s="6"/>
      <c r="T1520" s="4" t="str">
        <f>VLOOKUP(Table1[[#This Row],[Province_Number]],WikiTable[],3)</f>
        <v>Sea</v>
      </c>
      <c r="V1520" s="4">
        <f>VLOOKUP(Table1[[#This Row],[Province_Number]],WikiTable[],12)</f>
        <v>0</v>
      </c>
      <c r="W1520" s="7">
        <f>VLOOKUP(Table1[[#This Row],[Province_Number]],WikiTable[],11)</f>
        <v>0</v>
      </c>
      <c r="X1520" s="4">
        <f>VLOOKUP(Table1[[#This Row],[Province_Number]],base[],3)</f>
        <v>0</v>
      </c>
      <c r="Y1520" s="7">
        <f>VLOOKUP(Table1[[#This Row],[Province_Number]],base[],11)</f>
        <v>0</v>
      </c>
      <c r="Z1520" s="7">
        <f>VLOOKUP(Table1[[#This Row],[Province_Number]],base[],12)</f>
        <v>0</v>
      </c>
      <c r="AA1520" s="7">
        <f>VLOOKUP(Table1[[#This Row],[Province_Number]],base[],13)</f>
        <v>0</v>
      </c>
      <c r="AB1520" s="7">
        <f>VLOOKUP(Table1[[#This Row],[Province_Number]],base[],14)</f>
        <v>0</v>
      </c>
      <c r="AC1520" s="7">
        <f>VLOOKUP(Table1[[#This Row],[Province_Number]],base[],15)</f>
        <v>0</v>
      </c>
    </row>
    <row r="1521" spans="1:29" ht="16.5" hidden="1" thickTop="1" thickBot="1" x14ac:dyDescent="0.3">
      <c r="A1521">
        <v>1520</v>
      </c>
      <c r="B1521" t="s">
        <v>247</v>
      </c>
      <c r="C1521" s="5"/>
      <c r="D1521" s="5"/>
      <c r="E1521" s="5"/>
      <c r="F1521" s="5"/>
      <c r="G1521" s="5"/>
      <c r="H1521" s="5"/>
      <c r="I1521" s="5" t="s">
        <v>25</v>
      </c>
      <c r="J1521" s="5" t="s">
        <v>16</v>
      </c>
      <c r="K1521" s="5"/>
      <c r="L1521" s="5"/>
      <c r="M1521" s="5"/>
      <c r="N1521" s="5"/>
      <c r="O1521" s="5"/>
      <c r="P1521" s="5"/>
      <c r="Q1521" s="5"/>
      <c r="R1521" s="5"/>
      <c r="S1521" s="6"/>
      <c r="T1521" s="4" t="str">
        <f>VLOOKUP(Table1[[#This Row],[Province_Number]],WikiTable[],3)</f>
        <v>Sea</v>
      </c>
      <c r="V1521" s="4">
        <f>VLOOKUP(Table1[[#This Row],[Province_Number]],WikiTable[],12)</f>
        <v>0</v>
      </c>
      <c r="W1521" s="7">
        <f>VLOOKUP(Table1[[#This Row],[Province_Number]],WikiTable[],11)</f>
        <v>0</v>
      </c>
      <c r="X1521" s="4">
        <f>VLOOKUP(Table1[[#This Row],[Province_Number]],base[],3)</f>
        <v>0</v>
      </c>
      <c r="Y1521" s="7">
        <f>VLOOKUP(Table1[[#This Row],[Province_Number]],base[],11)</f>
        <v>0</v>
      </c>
      <c r="Z1521" s="7">
        <f>VLOOKUP(Table1[[#This Row],[Province_Number]],base[],12)</f>
        <v>0</v>
      </c>
      <c r="AA1521" s="7">
        <f>VLOOKUP(Table1[[#This Row],[Province_Number]],base[],13)</f>
        <v>0</v>
      </c>
      <c r="AB1521" s="7">
        <f>VLOOKUP(Table1[[#This Row],[Province_Number]],base[],14)</f>
        <v>0</v>
      </c>
      <c r="AC1521" s="7">
        <f>VLOOKUP(Table1[[#This Row],[Province_Number]],base[],15)</f>
        <v>0</v>
      </c>
    </row>
    <row r="1522" spans="1:29" ht="16.5" hidden="1" thickTop="1" thickBot="1" x14ac:dyDescent="0.3">
      <c r="A1522">
        <v>1521</v>
      </c>
      <c r="B1522" t="s">
        <v>249</v>
      </c>
      <c r="C1522" s="5"/>
      <c r="D1522" s="5"/>
      <c r="E1522" s="5"/>
      <c r="F1522" s="5"/>
      <c r="G1522" s="5"/>
      <c r="H1522" s="5"/>
      <c r="I1522" s="5" t="s">
        <v>25</v>
      </c>
      <c r="J1522" s="5" t="s">
        <v>16</v>
      </c>
      <c r="K1522" s="5"/>
      <c r="L1522" s="5"/>
      <c r="M1522" s="5"/>
      <c r="N1522" s="5"/>
      <c r="O1522" s="5"/>
      <c r="P1522" s="5"/>
      <c r="Q1522" s="5"/>
      <c r="R1522" s="5"/>
      <c r="S1522" s="6"/>
      <c r="T1522" s="4" t="str">
        <f>VLOOKUP(Table1[[#This Row],[Province_Number]],WikiTable[],3)</f>
        <v>Sea</v>
      </c>
      <c r="V1522" s="4">
        <f>VLOOKUP(Table1[[#This Row],[Province_Number]],WikiTable[],12)</f>
        <v>0</v>
      </c>
      <c r="W1522" s="7">
        <f>VLOOKUP(Table1[[#This Row],[Province_Number]],WikiTable[],11)</f>
        <v>0</v>
      </c>
      <c r="X1522" s="4">
        <f>VLOOKUP(Table1[[#This Row],[Province_Number]],base[],3)</f>
        <v>0</v>
      </c>
      <c r="Y1522" s="7">
        <f>VLOOKUP(Table1[[#This Row],[Province_Number]],base[],11)</f>
        <v>0</v>
      </c>
      <c r="Z1522" s="7">
        <f>VLOOKUP(Table1[[#This Row],[Province_Number]],base[],12)</f>
        <v>0</v>
      </c>
      <c r="AA1522" s="7">
        <f>VLOOKUP(Table1[[#This Row],[Province_Number]],base[],13)</f>
        <v>0</v>
      </c>
      <c r="AB1522" s="7">
        <f>VLOOKUP(Table1[[#This Row],[Province_Number]],base[],14)</f>
        <v>0</v>
      </c>
      <c r="AC1522" s="7">
        <f>VLOOKUP(Table1[[#This Row],[Province_Number]],base[],15)</f>
        <v>0</v>
      </c>
    </row>
    <row r="1523" spans="1:29" ht="16.5" hidden="1" thickTop="1" thickBot="1" x14ac:dyDescent="0.3">
      <c r="A1523">
        <v>1522</v>
      </c>
      <c r="B1523" t="s">
        <v>250</v>
      </c>
      <c r="C1523" s="5"/>
      <c r="D1523" s="5"/>
      <c r="E1523" s="5"/>
      <c r="F1523" s="5"/>
      <c r="G1523" s="5"/>
      <c r="H1523" s="5"/>
      <c r="I1523" s="5" t="s">
        <v>25</v>
      </c>
      <c r="J1523" s="5" t="s">
        <v>16</v>
      </c>
      <c r="K1523" s="5"/>
      <c r="L1523" s="5"/>
      <c r="M1523" s="5"/>
      <c r="N1523" s="5"/>
      <c r="O1523" s="5"/>
      <c r="P1523" s="5"/>
      <c r="Q1523" s="5"/>
      <c r="R1523" s="5"/>
      <c r="S1523" s="6"/>
      <c r="T1523" s="4" t="str">
        <f>VLOOKUP(Table1[[#This Row],[Province_Number]],WikiTable[],3)</f>
        <v>Sea</v>
      </c>
      <c r="V1523" s="4">
        <f>VLOOKUP(Table1[[#This Row],[Province_Number]],WikiTable[],12)</f>
        <v>0</v>
      </c>
      <c r="W1523" s="7">
        <f>VLOOKUP(Table1[[#This Row],[Province_Number]],WikiTable[],11)</f>
        <v>0</v>
      </c>
      <c r="X1523" s="4">
        <f>VLOOKUP(Table1[[#This Row],[Province_Number]],base[],3)</f>
        <v>0</v>
      </c>
      <c r="Y1523" s="7">
        <f>VLOOKUP(Table1[[#This Row],[Province_Number]],base[],11)</f>
        <v>0</v>
      </c>
      <c r="Z1523" s="7">
        <f>VLOOKUP(Table1[[#This Row],[Province_Number]],base[],12)</f>
        <v>0</v>
      </c>
      <c r="AA1523" s="7">
        <f>VLOOKUP(Table1[[#This Row],[Province_Number]],base[],13)</f>
        <v>0</v>
      </c>
      <c r="AB1523" s="7">
        <f>VLOOKUP(Table1[[#This Row],[Province_Number]],base[],14)</f>
        <v>0</v>
      </c>
      <c r="AC1523" s="7">
        <f>VLOOKUP(Table1[[#This Row],[Province_Number]],base[],15)</f>
        <v>0</v>
      </c>
    </row>
    <row r="1524" spans="1:29" ht="16.5" hidden="1" thickTop="1" thickBot="1" x14ac:dyDescent="0.3">
      <c r="A1524">
        <v>1523</v>
      </c>
      <c r="B1524" t="s">
        <v>251</v>
      </c>
      <c r="C1524" s="5"/>
      <c r="D1524" s="5"/>
      <c r="E1524" s="5"/>
      <c r="F1524" s="5"/>
      <c r="G1524" s="5"/>
      <c r="H1524" s="5"/>
      <c r="I1524" s="5" t="s">
        <v>25</v>
      </c>
      <c r="J1524" s="5" t="s">
        <v>16</v>
      </c>
      <c r="K1524" s="5"/>
      <c r="L1524" s="5"/>
      <c r="M1524" s="5"/>
      <c r="N1524" s="5"/>
      <c r="O1524" s="5"/>
      <c r="P1524" s="5"/>
      <c r="Q1524" s="5"/>
      <c r="R1524" s="5"/>
      <c r="S1524" s="6"/>
      <c r="T1524" s="4" t="str">
        <f>VLOOKUP(Table1[[#This Row],[Province_Number]],WikiTable[],3)</f>
        <v>Sea</v>
      </c>
      <c r="V1524" s="4">
        <f>VLOOKUP(Table1[[#This Row],[Province_Number]],WikiTable[],12)</f>
        <v>0</v>
      </c>
      <c r="W1524" s="7">
        <f>VLOOKUP(Table1[[#This Row],[Province_Number]],WikiTable[],11)</f>
        <v>0</v>
      </c>
      <c r="X1524" s="4">
        <f>VLOOKUP(Table1[[#This Row],[Province_Number]],base[],3)</f>
        <v>0</v>
      </c>
      <c r="Y1524" s="7">
        <f>VLOOKUP(Table1[[#This Row],[Province_Number]],base[],11)</f>
        <v>0</v>
      </c>
      <c r="Z1524" s="7">
        <f>VLOOKUP(Table1[[#This Row],[Province_Number]],base[],12)</f>
        <v>0</v>
      </c>
      <c r="AA1524" s="7">
        <f>VLOOKUP(Table1[[#This Row],[Province_Number]],base[],13)</f>
        <v>0</v>
      </c>
      <c r="AB1524" s="7">
        <f>VLOOKUP(Table1[[#This Row],[Province_Number]],base[],14)</f>
        <v>0</v>
      </c>
      <c r="AC1524" s="7">
        <f>VLOOKUP(Table1[[#This Row],[Province_Number]],base[],15)</f>
        <v>0</v>
      </c>
    </row>
    <row r="1525" spans="1:29" ht="16.5" hidden="1" thickTop="1" thickBot="1" x14ac:dyDescent="0.3">
      <c r="A1525">
        <v>1524</v>
      </c>
      <c r="B1525" t="s">
        <v>252</v>
      </c>
      <c r="C1525" s="5"/>
      <c r="D1525" s="5"/>
      <c r="E1525" s="5"/>
      <c r="F1525" s="5"/>
      <c r="G1525" s="5"/>
      <c r="H1525" s="5"/>
      <c r="I1525" s="5" t="s">
        <v>25</v>
      </c>
      <c r="J1525" s="5" t="s">
        <v>16</v>
      </c>
      <c r="K1525" s="5"/>
      <c r="L1525" s="5"/>
      <c r="M1525" s="5"/>
      <c r="N1525" s="5"/>
      <c r="O1525" s="5"/>
      <c r="P1525" s="5"/>
      <c r="Q1525" s="5"/>
      <c r="R1525" s="5"/>
      <c r="S1525" s="6"/>
      <c r="T1525" s="4" t="str">
        <f>VLOOKUP(Table1[[#This Row],[Province_Number]],WikiTable[],3)</f>
        <v>Sea</v>
      </c>
      <c r="V1525" s="4">
        <f>VLOOKUP(Table1[[#This Row],[Province_Number]],WikiTable[],12)</f>
        <v>0</v>
      </c>
      <c r="W1525" s="7">
        <f>VLOOKUP(Table1[[#This Row],[Province_Number]],WikiTable[],11)</f>
        <v>0</v>
      </c>
      <c r="X1525" s="4">
        <f>VLOOKUP(Table1[[#This Row],[Province_Number]],base[],3)</f>
        <v>0</v>
      </c>
      <c r="Y1525" s="7">
        <f>VLOOKUP(Table1[[#This Row],[Province_Number]],base[],11)</f>
        <v>0</v>
      </c>
      <c r="Z1525" s="7">
        <f>VLOOKUP(Table1[[#This Row],[Province_Number]],base[],12)</f>
        <v>0</v>
      </c>
      <c r="AA1525" s="7">
        <f>VLOOKUP(Table1[[#This Row],[Province_Number]],base[],13)</f>
        <v>0</v>
      </c>
      <c r="AB1525" s="7">
        <f>VLOOKUP(Table1[[#This Row],[Province_Number]],base[],14)</f>
        <v>0</v>
      </c>
      <c r="AC1525" s="7">
        <f>VLOOKUP(Table1[[#This Row],[Province_Number]],base[],15)</f>
        <v>0</v>
      </c>
    </row>
    <row r="1526" spans="1:29" ht="16.5" hidden="1" thickTop="1" thickBot="1" x14ac:dyDescent="0.3">
      <c r="A1526">
        <v>1525</v>
      </c>
      <c r="B1526" t="s">
        <v>253</v>
      </c>
      <c r="C1526" s="5"/>
      <c r="D1526" s="5"/>
      <c r="E1526" s="5"/>
      <c r="F1526" s="5"/>
      <c r="G1526" s="5"/>
      <c r="H1526" s="5"/>
      <c r="I1526" s="5" t="s">
        <v>25</v>
      </c>
      <c r="J1526" s="5" t="s">
        <v>16</v>
      </c>
      <c r="K1526" s="5"/>
      <c r="L1526" s="5"/>
      <c r="M1526" s="5"/>
      <c r="N1526" s="5"/>
      <c r="O1526" s="5"/>
      <c r="P1526" s="5"/>
      <c r="Q1526" s="5"/>
      <c r="R1526" s="5"/>
      <c r="S1526" s="6"/>
      <c r="T1526" s="4" t="str">
        <f>VLOOKUP(Table1[[#This Row],[Province_Number]],WikiTable[],3)</f>
        <v>Sea</v>
      </c>
      <c r="V1526" s="4">
        <f>VLOOKUP(Table1[[#This Row],[Province_Number]],WikiTable[],12)</f>
        <v>0</v>
      </c>
      <c r="W1526" s="7">
        <f>VLOOKUP(Table1[[#This Row],[Province_Number]],WikiTable[],11)</f>
        <v>0</v>
      </c>
      <c r="X1526" s="4">
        <f>VLOOKUP(Table1[[#This Row],[Province_Number]],base[],3)</f>
        <v>0</v>
      </c>
      <c r="Y1526" s="7">
        <f>VLOOKUP(Table1[[#This Row],[Province_Number]],base[],11)</f>
        <v>0</v>
      </c>
      <c r="Z1526" s="7">
        <f>VLOOKUP(Table1[[#This Row],[Province_Number]],base[],12)</f>
        <v>0</v>
      </c>
      <c r="AA1526" s="7">
        <f>VLOOKUP(Table1[[#This Row],[Province_Number]],base[],13)</f>
        <v>0</v>
      </c>
      <c r="AB1526" s="7">
        <f>VLOOKUP(Table1[[#This Row],[Province_Number]],base[],14)</f>
        <v>0</v>
      </c>
      <c r="AC1526" s="7">
        <f>VLOOKUP(Table1[[#This Row],[Province_Number]],base[],15)</f>
        <v>0</v>
      </c>
    </row>
    <row r="1527" spans="1:29" ht="16.5" hidden="1" thickTop="1" thickBot="1" x14ac:dyDescent="0.3">
      <c r="A1527">
        <v>1526</v>
      </c>
      <c r="B1527" t="s">
        <v>254</v>
      </c>
      <c r="C1527" s="5"/>
      <c r="D1527" s="5"/>
      <c r="E1527" s="5"/>
      <c r="F1527" s="5"/>
      <c r="G1527" s="5"/>
      <c r="H1527" s="5"/>
      <c r="I1527" s="5" t="s">
        <v>25</v>
      </c>
      <c r="J1527" s="5" t="s">
        <v>16</v>
      </c>
      <c r="K1527" s="5"/>
      <c r="L1527" s="5"/>
      <c r="M1527" s="5"/>
      <c r="N1527" s="5"/>
      <c r="O1527" s="5"/>
      <c r="P1527" s="5"/>
      <c r="Q1527" s="5"/>
      <c r="R1527" s="5"/>
      <c r="S1527" s="6"/>
      <c r="T1527" s="4" t="str">
        <f>VLOOKUP(Table1[[#This Row],[Province_Number]],WikiTable[],3)</f>
        <v>Sea</v>
      </c>
      <c r="V1527" s="4">
        <f>VLOOKUP(Table1[[#This Row],[Province_Number]],WikiTable[],12)</f>
        <v>0</v>
      </c>
      <c r="W1527" s="7">
        <f>VLOOKUP(Table1[[#This Row],[Province_Number]],WikiTable[],11)</f>
        <v>0</v>
      </c>
      <c r="X1527" s="4">
        <f>VLOOKUP(Table1[[#This Row],[Province_Number]],base[],3)</f>
        <v>0</v>
      </c>
      <c r="Y1527" s="7">
        <f>VLOOKUP(Table1[[#This Row],[Province_Number]],base[],11)</f>
        <v>0</v>
      </c>
      <c r="Z1527" s="7">
        <f>VLOOKUP(Table1[[#This Row],[Province_Number]],base[],12)</f>
        <v>0</v>
      </c>
      <c r="AA1527" s="7">
        <f>VLOOKUP(Table1[[#This Row],[Province_Number]],base[],13)</f>
        <v>0</v>
      </c>
      <c r="AB1527" s="7">
        <f>VLOOKUP(Table1[[#This Row],[Province_Number]],base[],14)</f>
        <v>0</v>
      </c>
      <c r="AC1527" s="7">
        <f>VLOOKUP(Table1[[#This Row],[Province_Number]],base[],15)</f>
        <v>0</v>
      </c>
    </row>
    <row r="1528" spans="1:29" ht="16.5" hidden="1" thickTop="1" thickBot="1" x14ac:dyDescent="0.3">
      <c r="A1528">
        <v>1527</v>
      </c>
      <c r="B1528" t="s">
        <v>3355</v>
      </c>
      <c r="C1528" s="5"/>
      <c r="D1528" s="5"/>
      <c r="E1528" s="5"/>
      <c r="F1528" s="5"/>
      <c r="G1528" s="5"/>
      <c r="H1528" s="5"/>
      <c r="I1528" s="5" t="s">
        <v>270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6"/>
      <c r="T1528" s="7" t="str">
        <f>VLOOKUP(Table1[[#This Row],[Province_Number]],WikiTable[],3)</f>
        <v>Sea</v>
      </c>
      <c r="U1528" s="7"/>
      <c r="V1528" s="4">
        <f>VLOOKUP(Table1[[#This Row],[Province_Number]],WikiTable[],12)</f>
        <v>0</v>
      </c>
      <c r="W1528" s="7">
        <f>VLOOKUP(Table1[[#This Row],[Province_Number]],WikiTable[],11)</f>
        <v>0</v>
      </c>
      <c r="X1528" s="7">
        <f>VLOOKUP(Table1[[#This Row],[Province_Number]],base[],3)</f>
        <v>0</v>
      </c>
      <c r="Y1528" s="7">
        <f>VLOOKUP(Table1[[#This Row],[Province_Number]],base[],11)</f>
        <v>0</v>
      </c>
      <c r="Z1528" s="7">
        <f>VLOOKUP(Table1[[#This Row],[Province_Number]],base[],12)</f>
        <v>0</v>
      </c>
      <c r="AA1528" s="7">
        <f>VLOOKUP(Table1[[#This Row],[Province_Number]],base[],13)</f>
        <v>0</v>
      </c>
      <c r="AB1528" s="7">
        <f>VLOOKUP(Table1[[#This Row],[Province_Number]],base[],14)</f>
        <v>0</v>
      </c>
      <c r="AC1528" s="7">
        <f>VLOOKUP(Table1[[#This Row],[Province_Number]],base[],15)</f>
        <v>0</v>
      </c>
    </row>
    <row r="1529" spans="1:29" ht="16.5" hidden="1" thickTop="1" thickBot="1" x14ac:dyDescent="0.3">
      <c r="A1529">
        <v>1528</v>
      </c>
      <c r="B1529" t="s">
        <v>3356</v>
      </c>
      <c r="C1529" s="5"/>
      <c r="D1529" s="5"/>
      <c r="E1529" s="5"/>
      <c r="F1529" s="5"/>
      <c r="G1529" s="5"/>
      <c r="H1529" s="5"/>
      <c r="I1529" s="5" t="s">
        <v>270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6"/>
      <c r="T1529" s="7" t="str">
        <f>VLOOKUP(Table1[[#This Row],[Province_Number]],WikiTable[],3)</f>
        <v>Sea</v>
      </c>
      <c r="U1529" s="7"/>
      <c r="V1529" s="4">
        <f>VLOOKUP(Table1[[#This Row],[Province_Number]],WikiTable[],12)</f>
        <v>0</v>
      </c>
      <c r="W1529" s="7">
        <f>VLOOKUP(Table1[[#This Row],[Province_Number]],WikiTable[],11)</f>
        <v>0</v>
      </c>
      <c r="X1529" s="7">
        <f>VLOOKUP(Table1[[#This Row],[Province_Number]],base[],3)</f>
        <v>0</v>
      </c>
      <c r="Y1529" s="7">
        <f>VLOOKUP(Table1[[#This Row],[Province_Number]],base[],11)</f>
        <v>0</v>
      </c>
      <c r="Z1529" s="7">
        <f>VLOOKUP(Table1[[#This Row],[Province_Number]],base[],12)</f>
        <v>0</v>
      </c>
      <c r="AA1529" s="7">
        <f>VLOOKUP(Table1[[#This Row],[Province_Number]],base[],13)</f>
        <v>0</v>
      </c>
      <c r="AB1529" s="7">
        <f>VLOOKUP(Table1[[#This Row],[Province_Number]],base[],14)</f>
        <v>0</v>
      </c>
      <c r="AC1529" s="7">
        <f>VLOOKUP(Table1[[#This Row],[Province_Number]],base[],15)</f>
        <v>0</v>
      </c>
    </row>
    <row r="1530" spans="1:29" ht="16.5" hidden="1" thickTop="1" thickBot="1" x14ac:dyDescent="0.3">
      <c r="A1530">
        <v>1529</v>
      </c>
      <c r="B1530" t="s">
        <v>3357</v>
      </c>
      <c r="C1530" s="5"/>
      <c r="D1530" s="5"/>
      <c r="E1530" s="5"/>
      <c r="F1530" s="5"/>
      <c r="G1530" s="5"/>
      <c r="H1530" s="5"/>
      <c r="I1530" s="5" t="s">
        <v>270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6"/>
      <c r="T1530" s="7" t="str">
        <f>VLOOKUP(Table1[[#This Row],[Province_Number]],WikiTable[],3)</f>
        <v>Sea</v>
      </c>
      <c r="U1530" s="7"/>
      <c r="V1530" s="4">
        <f>VLOOKUP(Table1[[#This Row],[Province_Number]],WikiTable[],12)</f>
        <v>0</v>
      </c>
      <c r="W1530" s="7">
        <f>VLOOKUP(Table1[[#This Row],[Province_Number]],WikiTable[],11)</f>
        <v>0</v>
      </c>
      <c r="X1530" s="7">
        <f>VLOOKUP(Table1[[#This Row],[Province_Number]],base[],3)</f>
        <v>0</v>
      </c>
      <c r="Y1530" s="7">
        <f>VLOOKUP(Table1[[#This Row],[Province_Number]],base[],11)</f>
        <v>0</v>
      </c>
      <c r="Z1530" s="7">
        <f>VLOOKUP(Table1[[#This Row],[Province_Number]],base[],12)</f>
        <v>0</v>
      </c>
      <c r="AA1530" s="7">
        <f>VLOOKUP(Table1[[#This Row],[Province_Number]],base[],13)</f>
        <v>0</v>
      </c>
      <c r="AB1530" s="7">
        <f>VLOOKUP(Table1[[#This Row],[Province_Number]],base[],14)</f>
        <v>0</v>
      </c>
      <c r="AC1530" s="7">
        <f>VLOOKUP(Table1[[#This Row],[Province_Number]],base[],15)</f>
        <v>0</v>
      </c>
    </row>
    <row r="1531" spans="1:29" ht="16.5" hidden="1" thickTop="1" thickBot="1" x14ac:dyDescent="0.3">
      <c r="A1531">
        <v>1530</v>
      </c>
      <c r="B1531" t="s">
        <v>3358</v>
      </c>
      <c r="C1531" s="5"/>
      <c r="D1531" s="5"/>
      <c r="E1531" s="5"/>
      <c r="F1531" s="5"/>
      <c r="G1531" s="5"/>
      <c r="H1531" s="5"/>
      <c r="I1531" s="5" t="s">
        <v>270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6"/>
      <c r="T1531" s="7" t="str">
        <f>VLOOKUP(Table1[[#This Row],[Province_Number]],WikiTable[],3)</f>
        <v>Sea</v>
      </c>
      <c r="U1531" s="7"/>
      <c r="V1531" s="4">
        <f>VLOOKUP(Table1[[#This Row],[Province_Number]],WikiTable[],12)</f>
        <v>0</v>
      </c>
      <c r="W1531" s="7">
        <f>VLOOKUP(Table1[[#This Row],[Province_Number]],WikiTable[],11)</f>
        <v>0</v>
      </c>
      <c r="X1531" s="7">
        <f>VLOOKUP(Table1[[#This Row],[Province_Number]],base[],3)</f>
        <v>0</v>
      </c>
      <c r="Y1531" s="7">
        <f>VLOOKUP(Table1[[#This Row],[Province_Number]],base[],11)</f>
        <v>0</v>
      </c>
      <c r="Z1531" s="7">
        <f>VLOOKUP(Table1[[#This Row],[Province_Number]],base[],12)</f>
        <v>0</v>
      </c>
      <c r="AA1531" s="7">
        <f>VLOOKUP(Table1[[#This Row],[Province_Number]],base[],13)</f>
        <v>0</v>
      </c>
      <c r="AB1531" s="7">
        <f>VLOOKUP(Table1[[#This Row],[Province_Number]],base[],14)</f>
        <v>0</v>
      </c>
      <c r="AC1531" s="7">
        <f>VLOOKUP(Table1[[#This Row],[Province_Number]],base[],15)</f>
        <v>0</v>
      </c>
    </row>
    <row r="1532" spans="1:29" ht="16.5" hidden="1" thickTop="1" thickBot="1" x14ac:dyDescent="0.3">
      <c r="A1532">
        <v>1531</v>
      </c>
      <c r="B1532" t="s">
        <v>3359</v>
      </c>
      <c r="C1532" s="5"/>
      <c r="D1532" s="5"/>
      <c r="E1532" s="5"/>
      <c r="F1532" s="5"/>
      <c r="G1532" s="5"/>
      <c r="H1532" s="5"/>
      <c r="I1532" s="5" t="s">
        <v>270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6"/>
      <c r="T1532" s="7" t="str">
        <f>VLOOKUP(Table1[[#This Row],[Province_Number]],WikiTable[],3)</f>
        <v>Sea</v>
      </c>
      <c r="U1532" s="7"/>
      <c r="V1532" s="4">
        <f>VLOOKUP(Table1[[#This Row],[Province_Number]],WikiTable[],12)</f>
        <v>0</v>
      </c>
      <c r="W1532" s="7">
        <f>VLOOKUP(Table1[[#This Row],[Province_Number]],WikiTable[],11)</f>
        <v>0</v>
      </c>
      <c r="X1532" s="7">
        <f>VLOOKUP(Table1[[#This Row],[Province_Number]],base[],3)</f>
        <v>0</v>
      </c>
      <c r="Y1532" s="7">
        <f>VLOOKUP(Table1[[#This Row],[Province_Number]],base[],11)</f>
        <v>0</v>
      </c>
      <c r="Z1532" s="7">
        <f>VLOOKUP(Table1[[#This Row],[Province_Number]],base[],12)</f>
        <v>0</v>
      </c>
      <c r="AA1532" s="7">
        <f>VLOOKUP(Table1[[#This Row],[Province_Number]],base[],13)</f>
        <v>0</v>
      </c>
      <c r="AB1532" s="7">
        <f>VLOOKUP(Table1[[#This Row],[Province_Number]],base[],14)</f>
        <v>0</v>
      </c>
      <c r="AC1532" s="7">
        <f>VLOOKUP(Table1[[#This Row],[Province_Number]],base[],15)</f>
        <v>0</v>
      </c>
    </row>
    <row r="1533" spans="1:29" ht="16.5" hidden="1" thickTop="1" thickBot="1" x14ac:dyDescent="0.3">
      <c r="A1533">
        <v>1532</v>
      </c>
      <c r="B1533" t="s">
        <v>3360</v>
      </c>
      <c r="C1533" s="5"/>
      <c r="D1533" s="5"/>
      <c r="E1533" s="5"/>
      <c r="F1533" s="5"/>
      <c r="G1533" s="5"/>
      <c r="H1533" s="5"/>
      <c r="I1533" s="5" t="s">
        <v>257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6"/>
      <c r="T1533" s="7" t="str">
        <f>VLOOKUP(Table1[[#This Row],[Province_Number]],WikiTable[],3)</f>
        <v>Sea</v>
      </c>
      <c r="U1533" s="7"/>
      <c r="V1533" s="4">
        <f>VLOOKUP(Table1[[#This Row],[Province_Number]],WikiTable[],12)</f>
        <v>0</v>
      </c>
      <c r="W1533" s="7">
        <f>VLOOKUP(Table1[[#This Row],[Province_Number]],WikiTable[],11)</f>
        <v>0</v>
      </c>
      <c r="X1533" s="7">
        <f>VLOOKUP(Table1[[#This Row],[Province_Number]],base[],3)</f>
        <v>0</v>
      </c>
      <c r="Y1533" s="7">
        <f>VLOOKUP(Table1[[#This Row],[Province_Number]],base[],11)</f>
        <v>0</v>
      </c>
      <c r="Z1533" s="7">
        <f>VLOOKUP(Table1[[#This Row],[Province_Number]],base[],12)</f>
        <v>0</v>
      </c>
      <c r="AA1533" s="7">
        <f>VLOOKUP(Table1[[#This Row],[Province_Number]],base[],13)</f>
        <v>0</v>
      </c>
      <c r="AB1533" s="7">
        <f>VLOOKUP(Table1[[#This Row],[Province_Number]],base[],14)</f>
        <v>0</v>
      </c>
      <c r="AC1533" s="7">
        <f>VLOOKUP(Table1[[#This Row],[Province_Number]],base[],15)</f>
        <v>0</v>
      </c>
    </row>
    <row r="1534" spans="1:29" ht="16.5" hidden="1" thickTop="1" thickBot="1" x14ac:dyDescent="0.3">
      <c r="A1534">
        <v>1533</v>
      </c>
      <c r="B1534" t="s">
        <v>3361</v>
      </c>
      <c r="C1534" s="5"/>
      <c r="D1534" s="5"/>
      <c r="E1534" s="5"/>
      <c r="F1534" s="5"/>
      <c r="G1534" s="5"/>
      <c r="H1534" s="5"/>
      <c r="I1534" s="5" t="s">
        <v>257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6"/>
      <c r="T1534" s="7" t="str">
        <f>VLOOKUP(Table1[[#This Row],[Province_Number]],WikiTable[],3)</f>
        <v>Sea</v>
      </c>
      <c r="U1534" s="7"/>
      <c r="V1534" s="4">
        <f>VLOOKUP(Table1[[#This Row],[Province_Number]],WikiTable[],12)</f>
        <v>0</v>
      </c>
      <c r="W1534" s="7">
        <f>VLOOKUP(Table1[[#This Row],[Province_Number]],WikiTable[],11)</f>
        <v>0</v>
      </c>
      <c r="X1534" s="7">
        <f>VLOOKUP(Table1[[#This Row],[Province_Number]],base[],3)</f>
        <v>0</v>
      </c>
      <c r="Y1534" s="7">
        <f>VLOOKUP(Table1[[#This Row],[Province_Number]],base[],11)</f>
        <v>0</v>
      </c>
      <c r="Z1534" s="7">
        <f>VLOOKUP(Table1[[#This Row],[Province_Number]],base[],12)</f>
        <v>0</v>
      </c>
      <c r="AA1534" s="7">
        <f>VLOOKUP(Table1[[#This Row],[Province_Number]],base[],13)</f>
        <v>0</v>
      </c>
      <c r="AB1534" s="7">
        <f>VLOOKUP(Table1[[#This Row],[Province_Number]],base[],14)</f>
        <v>0</v>
      </c>
      <c r="AC1534" s="7">
        <f>VLOOKUP(Table1[[#This Row],[Province_Number]],base[],15)</f>
        <v>0</v>
      </c>
    </row>
    <row r="1535" spans="1:29" ht="16.5" hidden="1" thickTop="1" thickBot="1" x14ac:dyDescent="0.3">
      <c r="A1535">
        <v>1534</v>
      </c>
      <c r="B1535" t="s">
        <v>3362</v>
      </c>
      <c r="C1535" s="5"/>
      <c r="D1535" s="5"/>
      <c r="E1535" s="5"/>
      <c r="F1535" s="5"/>
      <c r="G1535" s="5"/>
      <c r="H1535" s="5"/>
      <c r="I1535" s="5" t="s">
        <v>257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6"/>
      <c r="T1535" s="7" t="str">
        <f>VLOOKUP(Table1[[#This Row],[Province_Number]],WikiTable[],3)</f>
        <v>Sea</v>
      </c>
      <c r="U1535" s="7"/>
      <c r="V1535" s="4">
        <f>VLOOKUP(Table1[[#This Row],[Province_Number]],WikiTable[],12)</f>
        <v>0</v>
      </c>
      <c r="W1535" s="7">
        <f>VLOOKUP(Table1[[#This Row],[Province_Number]],WikiTable[],11)</f>
        <v>0</v>
      </c>
      <c r="X1535" s="7">
        <f>VLOOKUP(Table1[[#This Row],[Province_Number]],base[],3)</f>
        <v>0</v>
      </c>
      <c r="Y1535" s="7">
        <f>VLOOKUP(Table1[[#This Row],[Province_Number]],base[],11)</f>
        <v>0</v>
      </c>
      <c r="Z1535" s="7">
        <f>VLOOKUP(Table1[[#This Row],[Province_Number]],base[],12)</f>
        <v>0</v>
      </c>
      <c r="AA1535" s="7">
        <f>VLOOKUP(Table1[[#This Row],[Province_Number]],base[],13)</f>
        <v>0</v>
      </c>
      <c r="AB1535" s="7">
        <f>VLOOKUP(Table1[[#This Row],[Province_Number]],base[],14)</f>
        <v>0</v>
      </c>
      <c r="AC1535" s="7">
        <f>VLOOKUP(Table1[[#This Row],[Province_Number]],base[],15)</f>
        <v>0</v>
      </c>
    </row>
    <row r="1536" spans="1:29" ht="16.5" hidden="1" thickTop="1" thickBot="1" x14ac:dyDescent="0.3">
      <c r="A1536">
        <v>1535</v>
      </c>
      <c r="B1536" t="s">
        <v>3363</v>
      </c>
      <c r="C1536" s="5"/>
      <c r="D1536" s="5"/>
      <c r="E1536" s="5"/>
      <c r="F1536" s="5"/>
      <c r="G1536" s="5"/>
      <c r="H1536" s="5"/>
      <c r="I1536" s="5" t="s">
        <v>257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6"/>
      <c r="T1536" s="7" t="str">
        <f>VLOOKUP(Table1[[#This Row],[Province_Number]],WikiTable[],3)</f>
        <v>Sea</v>
      </c>
      <c r="U1536" s="7"/>
      <c r="V1536" s="4">
        <f>VLOOKUP(Table1[[#This Row],[Province_Number]],WikiTable[],12)</f>
        <v>0</v>
      </c>
      <c r="W1536" s="7">
        <f>VLOOKUP(Table1[[#This Row],[Province_Number]],WikiTable[],11)</f>
        <v>0</v>
      </c>
      <c r="X1536" s="7">
        <f>VLOOKUP(Table1[[#This Row],[Province_Number]],base[],3)</f>
        <v>0</v>
      </c>
      <c r="Y1536" s="7">
        <f>VLOOKUP(Table1[[#This Row],[Province_Number]],base[],11)</f>
        <v>0</v>
      </c>
      <c r="Z1536" s="7">
        <f>VLOOKUP(Table1[[#This Row],[Province_Number]],base[],12)</f>
        <v>0</v>
      </c>
      <c r="AA1536" s="7">
        <f>VLOOKUP(Table1[[#This Row],[Province_Number]],base[],13)</f>
        <v>0</v>
      </c>
      <c r="AB1536" s="7">
        <f>VLOOKUP(Table1[[#This Row],[Province_Number]],base[],14)</f>
        <v>0</v>
      </c>
      <c r="AC1536" s="7">
        <f>VLOOKUP(Table1[[#This Row],[Province_Number]],base[],15)</f>
        <v>0</v>
      </c>
    </row>
    <row r="1537" spans="1:29" ht="16.5" hidden="1" thickTop="1" thickBot="1" x14ac:dyDescent="0.3">
      <c r="A1537">
        <v>1536</v>
      </c>
      <c r="B1537" t="s">
        <v>256</v>
      </c>
      <c r="C1537" s="5"/>
      <c r="D1537" s="5"/>
      <c r="E1537" s="5"/>
      <c r="F1537" s="5"/>
      <c r="G1537" s="5"/>
      <c r="H1537" s="5"/>
      <c r="I1537" s="5" t="s">
        <v>257</v>
      </c>
      <c r="J1537" s="5" t="s">
        <v>16</v>
      </c>
      <c r="K1537" s="5"/>
      <c r="L1537" s="5"/>
      <c r="M1537" s="5"/>
      <c r="N1537" s="5"/>
      <c r="O1537" s="5"/>
      <c r="P1537" s="5"/>
      <c r="Q1537" s="5"/>
      <c r="R1537" s="5"/>
      <c r="S1537" s="6"/>
      <c r="T1537" s="4" t="str">
        <f>VLOOKUP(Table1[[#This Row],[Province_Number]],WikiTable[],3)</f>
        <v>Sea</v>
      </c>
      <c r="V1537" s="4">
        <f>VLOOKUP(Table1[[#This Row],[Province_Number]],WikiTable[],12)</f>
        <v>0</v>
      </c>
      <c r="W1537" s="7">
        <f>VLOOKUP(Table1[[#This Row],[Province_Number]],WikiTable[],11)</f>
        <v>0</v>
      </c>
      <c r="X1537" s="4">
        <f>VLOOKUP(Table1[[#This Row],[Province_Number]],base[],3)</f>
        <v>0</v>
      </c>
      <c r="Y1537" s="7">
        <f>VLOOKUP(Table1[[#This Row],[Province_Number]],base[],11)</f>
        <v>0</v>
      </c>
      <c r="Z1537" s="7">
        <f>VLOOKUP(Table1[[#This Row],[Province_Number]],base[],12)</f>
        <v>0</v>
      </c>
      <c r="AA1537" s="7">
        <f>VLOOKUP(Table1[[#This Row],[Province_Number]],base[],13)</f>
        <v>0</v>
      </c>
      <c r="AB1537" s="7">
        <f>VLOOKUP(Table1[[#This Row],[Province_Number]],base[],14)</f>
        <v>0</v>
      </c>
      <c r="AC1537" s="7">
        <f>VLOOKUP(Table1[[#This Row],[Province_Number]],base[],15)</f>
        <v>0</v>
      </c>
    </row>
    <row r="1538" spans="1:29" ht="16.5" hidden="1" thickTop="1" thickBot="1" x14ac:dyDescent="0.3">
      <c r="A1538">
        <v>1537</v>
      </c>
      <c r="B1538" t="s">
        <v>258</v>
      </c>
      <c r="C1538" s="5"/>
      <c r="D1538" s="5"/>
      <c r="E1538" s="5"/>
      <c r="F1538" s="5"/>
      <c r="G1538" s="5"/>
      <c r="H1538" s="5"/>
      <c r="I1538" s="5" t="s">
        <v>257</v>
      </c>
      <c r="J1538" s="5" t="s">
        <v>16</v>
      </c>
      <c r="K1538" s="5"/>
      <c r="L1538" s="5"/>
      <c r="M1538" s="5"/>
      <c r="N1538" s="5"/>
      <c r="O1538" s="5"/>
      <c r="P1538" s="5"/>
      <c r="Q1538" s="5"/>
      <c r="R1538" s="5"/>
      <c r="S1538" s="6"/>
      <c r="T1538" s="4" t="str">
        <f>VLOOKUP(Table1[[#This Row],[Province_Number]],WikiTable[],3)</f>
        <v>Sea</v>
      </c>
      <c r="V1538" s="4">
        <f>VLOOKUP(Table1[[#This Row],[Province_Number]],WikiTable[],12)</f>
        <v>0</v>
      </c>
      <c r="W1538" s="7">
        <f>VLOOKUP(Table1[[#This Row],[Province_Number]],WikiTable[],11)</f>
        <v>0</v>
      </c>
      <c r="X1538" s="4">
        <f>VLOOKUP(Table1[[#This Row],[Province_Number]],base[],3)</f>
        <v>0</v>
      </c>
      <c r="Y1538" s="7">
        <f>VLOOKUP(Table1[[#This Row],[Province_Number]],base[],11)</f>
        <v>0</v>
      </c>
      <c r="Z1538" s="7">
        <f>VLOOKUP(Table1[[#This Row],[Province_Number]],base[],12)</f>
        <v>0</v>
      </c>
      <c r="AA1538" s="7">
        <f>VLOOKUP(Table1[[#This Row],[Province_Number]],base[],13)</f>
        <v>0</v>
      </c>
      <c r="AB1538" s="7">
        <f>VLOOKUP(Table1[[#This Row],[Province_Number]],base[],14)</f>
        <v>0</v>
      </c>
      <c r="AC1538" s="7">
        <f>VLOOKUP(Table1[[#This Row],[Province_Number]],base[],15)</f>
        <v>0</v>
      </c>
    </row>
    <row r="1539" spans="1:29" ht="16.5" hidden="1" thickTop="1" thickBot="1" x14ac:dyDescent="0.3">
      <c r="A1539">
        <v>1538</v>
      </c>
      <c r="B1539" t="s">
        <v>259</v>
      </c>
      <c r="C1539" s="5"/>
      <c r="D1539" s="5"/>
      <c r="E1539" s="5"/>
      <c r="F1539" s="5"/>
      <c r="G1539" s="5"/>
      <c r="H1539" s="5"/>
      <c r="I1539" s="5" t="s">
        <v>257</v>
      </c>
      <c r="J1539" s="5" t="s">
        <v>16</v>
      </c>
      <c r="K1539" s="5"/>
      <c r="L1539" s="5"/>
      <c r="M1539" s="5"/>
      <c r="N1539" s="5"/>
      <c r="O1539" s="5"/>
      <c r="P1539" s="5"/>
      <c r="Q1539" s="5"/>
      <c r="R1539" s="5"/>
      <c r="S1539" s="6"/>
      <c r="T1539" s="4" t="str">
        <f>VLOOKUP(Table1[[#This Row],[Province_Number]],WikiTable[],3)</f>
        <v>Sea</v>
      </c>
      <c r="V1539" s="4">
        <f>VLOOKUP(Table1[[#This Row],[Province_Number]],WikiTable[],12)</f>
        <v>0</v>
      </c>
      <c r="W1539" s="7">
        <f>VLOOKUP(Table1[[#This Row],[Province_Number]],WikiTable[],11)</f>
        <v>0</v>
      </c>
      <c r="X1539" s="4">
        <f>VLOOKUP(Table1[[#This Row],[Province_Number]],base[],3)</f>
        <v>0</v>
      </c>
      <c r="Y1539" s="7">
        <f>VLOOKUP(Table1[[#This Row],[Province_Number]],base[],11)</f>
        <v>0</v>
      </c>
      <c r="Z1539" s="7">
        <f>VLOOKUP(Table1[[#This Row],[Province_Number]],base[],12)</f>
        <v>0</v>
      </c>
      <c r="AA1539" s="7">
        <f>VLOOKUP(Table1[[#This Row],[Province_Number]],base[],13)</f>
        <v>0</v>
      </c>
      <c r="AB1539" s="7">
        <f>VLOOKUP(Table1[[#This Row],[Province_Number]],base[],14)</f>
        <v>0</v>
      </c>
      <c r="AC1539" s="7">
        <f>VLOOKUP(Table1[[#This Row],[Province_Number]],base[],15)</f>
        <v>0</v>
      </c>
    </row>
    <row r="1540" spans="1:29" ht="16.5" hidden="1" thickTop="1" thickBot="1" x14ac:dyDescent="0.3">
      <c r="A1540">
        <v>1539</v>
      </c>
      <c r="B1540" t="s">
        <v>260</v>
      </c>
      <c r="C1540" s="5"/>
      <c r="D1540" s="5"/>
      <c r="E1540" s="5"/>
      <c r="F1540" s="5"/>
      <c r="G1540" s="5"/>
      <c r="H1540" s="5"/>
      <c r="I1540" s="5" t="s">
        <v>257</v>
      </c>
      <c r="J1540" s="5" t="s">
        <v>16</v>
      </c>
      <c r="K1540" s="5"/>
      <c r="L1540" s="5"/>
      <c r="M1540" s="5"/>
      <c r="N1540" s="5"/>
      <c r="O1540" s="5"/>
      <c r="P1540" s="5"/>
      <c r="Q1540" s="5"/>
      <c r="R1540" s="5"/>
      <c r="S1540" s="6"/>
      <c r="T1540" s="4" t="str">
        <f>VLOOKUP(Table1[[#This Row],[Province_Number]],WikiTable[],3)</f>
        <v>Sea</v>
      </c>
      <c r="V1540" s="4">
        <f>VLOOKUP(Table1[[#This Row],[Province_Number]],WikiTable[],12)</f>
        <v>0</v>
      </c>
      <c r="W1540" s="7">
        <f>VLOOKUP(Table1[[#This Row],[Province_Number]],WikiTable[],11)</f>
        <v>0</v>
      </c>
      <c r="X1540" s="4">
        <f>VLOOKUP(Table1[[#This Row],[Province_Number]],base[],3)</f>
        <v>0</v>
      </c>
      <c r="Y1540" s="7">
        <f>VLOOKUP(Table1[[#This Row],[Province_Number]],base[],11)</f>
        <v>0</v>
      </c>
      <c r="Z1540" s="7">
        <f>VLOOKUP(Table1[[#This Row],[Province_Number]],base[],12)</f>
        <v>0</v>
      </c>
      <c r="AA1540" s="7">
        <f>VLOOKUP(Table1[[#This Row],[Province_Number]],base[],13)</f>
        <v>0</v>
      </c>
      <c r="AB1540" s="7">
        <f>VLOOKUP(Table1[[#This Row],[Province_Number]],base[],14)</f>
        <v>0</v>
      </c>
      <c r="AC1540" s="7">
        <f>VLOOKUP(Table1[[#This Row],[Province_Number]],base[],15)</f>
        <v>0</v>
      </c>
    </row>
    <row r="1541" spans="1:29" ht="16.5" hidden="1" thickTop="1" thickBot="1" x14ac:dyDescent="0.3">
      <c r="A1541">
        <v>1540</v>
      </c>
      <c r="B1541" t="s">
        <v>262</v>
      </c>
      <c r="C1541" s="5"/>
      <c r="D1541" s="5"/>
      <c r="E1541" s="5"/>
      <c r="F1541" s="5"/>
      <c r="G1541" s="5"/>
      <c r="H1541" s="5"/>
      <c r="I1541" s="5" t="s">
        <v>257</v>
      </c>
      <c r="J1541" s="5" t="s">
        <v>16</v>
      </c>
      <c r="K1541" s="5"/>
      <c r="L1541" s="5"/>
      <c r="M1541" s="5"/>
      <c r="N1541" s="5"/>
      <c r="O1541" s="5"/>
      <c r="P1541" s="5"/>
      <c r="Q1541" s="5"/>
      <c r="R1541" s="5"/>
      <c r="S1541" s="6"/>
      <c r="T1541" s="4" t="str">
        <f>VLOOKUP(Table1[[#This Row],[Province_Number]],WikiTable[],3)</f>
        <v>Sea</v>
      </c>
      <c r="V1541" s="4">
        <f>VLOOKUP(Table1[[#This Row],[Province_Number]],WikiTable[],12)</f>
        <v>0</v>
      </c>
      <c r="W1541" s="7">
        <f>VLOOKUP(Table1[[#This Row],[Province_Number]],WikiTable[],11)</f>
        <v>0</v>
      </c>
      <c r="X1541" s="4">
        <f>VLOOKUP(Table1[[#This Row],[Province_Number]],base[],3)</f>
        <v>0</v>
      </c>
      <c r="Y1541" s="7">
        <f>VLOOKUP(Table1[[#This Row],[Province_Number]],base[],11)</f>
        <v>0</v>
      </c>
      <c r="Z1541" s="7">
        <f>VLOOKUP(Table1[[#This Row],[Province_Number]],base[],12)</f>
        <v>0</v>
      </c>
      <c r="AA1541" s="7">
        <f>VLOOKUP(Table1[[#This Row],[Province_Number]],base[],13)</f>
        <v>0</v>
      </c>
      <c r="AB1541" s="7">
        <f>VLOOKUP(Table1[[#This Row],[Province_Number]],base[],14)</f>
        <v>0</v>
      </c>
      <c r="AC1541" s="7">
        <f>VLOOKUP(Table1[[#This Row],[Province_Number]],base[],15)</f>
        <v>0</v>
      </c>
    </row>
    <row r="1542" spans="1:29" ht="16.5" hidden="1" thickTop="1" thickBot="1" x14ac:dyDescent="0.3">
      <c r="A1542">
        <v>1541</v>
      </c>
      <c r="B1542" t="s">
        <v>263</v>
      </c>
      <c r="C1542" s="5"/>
      <c r="D1542" s="5"/>
      <c r="E1542" s="5"/>
      <c r="F1542" s="5"/>
      <c r="G1542" s="5"/>
      <c r="H1542" s="5"/>
      <c r="I1542" s="5" t="s">
        <v>257</v>
      </c>
      <c r="J1542" s="5" t="s">
        <v>16</v>
      </c>
      <c r="K1542" s="5"/>
      <c r="L1542" s="5"/>
      <c r="M1542" s="5"/>
      <c r="N1542" s="5"/>
      <c r="O1542" s="5"/>
      <c r="P1542" s="5"/>
      <c r="Q1542" s="5"/>
      <c r="R1542" s="5"/>
      <c r="S1542" s="6"/>
      <c r="T1542" s="4" t="str">
        <f>VLOOKUP(Table1[[#This Row],[Province_Number]],WikiTable[],3)</f>
        <v>Sea</v>
      </c>
      <c r="V1542" s="4">
        <f>VLOOKUP(Table1[[#This Row],[Province_Number]],WikiTable[],12)</f>
        <v>0</v>
      </c>
      <c r="W1542" s="7">
        <f>VLOOKUP(Table1[[#This Row],[Province_Number]],WikiTable[],11)</f>
        <v>0</v>
      </c>
      <c r="X1542" s="4">
        <f>VLOOKUP(Table1[[#This Row],[Province_Number]],base[],3)</f>
        <v>0</v>
      </c>
      <c r="Y1542" s="7">
        <f>VLOOKUP(Table1[[#This Row],[Province_Number]],base[],11)</f>
        <v>0</v>
      </c>
      <c r="Z1542" s="7">
        <f>VLOOKUP(Table1[[#This Row],[Province_Number]],base[],12)</f>
        <v>0</v>
      </c>
      <c r="AA1542" s="7">
        <f>VLOOKUP(Table1[[#This Row],[Province_Number]],base[],13)</f>
        <v>0</v>
      </c>
      <c r="AB1542" s="7">
        <f>VLOOKUP(Table1[[#This Row],[Province_Number]],base[],14)</f>
        <v>0</v>
      </c>
      <c r="AC1542" s="7">
        <f>VLOOKUP(Table1[[#This Row],[Province_Number]],base[],15)</f>
        <v>0</v>
      </c>
    </row>
    <row r="1543" spans="1:29" ht="16.5" hidden="1" thickTop="1" thickBot="1" x14ac:dyDescent="0.3">
      <c r="A1543">
        <v>1542</v>
      </c>
      <c r="B1543" t="s">
        <v>264</v>
      </c>
      <c r="C1543" s="5"/>
      <c r="D1543" s="5"/>
      <c r="E1543" s="5"/>
      <c r="F1543" s="5"/>
      <c r="G1543" s="5"/>
      <c r="H1543" s="5"/>
      <c r="I1543" s="5" t="s">
        <v>257</v>
      </c>
      <c r="J1543" s="5" t="s">
        <v>16</v>
      </c>
      <c r="K1543" s="5"/>
      <c r="L1543" s="5"/>
      <c r="M1543" s="5"/>
      <c r="N1543" s="5"/>
      <c r="O1543" s="5"/>
      <c r="P1543" s="5"/>
      <c r="Q1543" s="5"/>
      <c r="R1543" s="5"/>
      <c r="S1543" s="6"/>
      <c r="T1543" s="4" t="str">
        <f>VLOOKUP(Table1[[#This Row],[Province_Number]],WikiTable[],3)</f>
        <v>Sea</v>
      </c>
      <c r="V1543" s="4">
        <f>VLOOKUP(Table1[[#This Row],[Province_Number]],WikiTable[],12)</f>
        <v>0</v>
      </c>
      <c r="W1543" s="7">
        <f>VLOOKUP(Table1[[#This Row],[Province_Number]],WikiTable[],11)</f>
        <v>0</v>
      </c>
      <c r="X1543" s="4">
        <f>VLOOKUP(Table1[[#This Row],[Province_Number]],base[],3)</f>
        <v>0</v>
      </c>
      <c r="Y1543" s="7">
        <f>VLOOKUP(Table1[[#This Row],[Province_Number]],base[],11)</f>
        <v>0</v>
      </c>
      <c r="Z1543" s="7">
        <f>VLOOKUP(Table1[[#This Row],[Province_Number]],base[],12)</f>
        <v>0</v>
      </c>
      <c r="AA1543" s="7">
        <f>VLOOKUP(Table1[[#This Row],[Province_Number]],base[],13)</f>
        <v>0</v>
      </c>
      <c r="AB1543" s="7">
        <f>VLOOKUP(Table1[[#This Row],[Province_Number]],base[],14)</f>
        <v>0</v>
      </c>
      <c r="AC1543" s="7">
        <f>VLOOKUP(Table1[[#This Row],[Province_Number]],base[],15)</f>
        <v>0</v>
      </c>
    </row>
    <row r="1544" spans="1:29" ht="16.5" hidden="1" thickTop="1" thickBot="1" x14ac:dyDescent="0.3">
      <c r="A1544">
        <v>1543</v>
      </c>
      <c r="B1544" t="s">
        <v>265</v>
      </c>
      <c r="C1544" s="5"/>
      <c r="D1544" s="5"/>
      <c r="E1544" s="5"/>
      <c r="F1544" s="5"/>
      <c r="G1544" s="5"/>
      <c r="H1544" s="5"/>
      <c r="I1544" s="5" t="s">
        <v>257</v>
      </c>
      <c r="J1544" s="5" t="s">
        <v>16</v>
      </c>
      <c r="K1544" s="5"/>
      <c r="L1544" s="5"/>
      <c r="M1544" s="5"/>
      <c r="N1544" s="5"/>
      <c r="O1544" s="5"/>
      <c r="P1544" s="5"/>
      <c r="Q1544" s="5"/>
      <c r="R1544" s="5"/>
      <c r="S1544" s="6"/>
      <c r="T1544" s="4" t="str">
        <f>VLOOKUP(Table1[[#This Row],[Province_Number]],WikiTable[],3)</f>
        <v>Sea</v>
      </c>
      <c r="V1544" s="4">
        <f>VLOOKUP(Table1[[#This Row],[Province_Number]],WikiTable[],12)</f>
        <v>0</v>
      </c>
      <c r="W1544" s="7">
        <f>VLOOKUP(Table1[[#This Row],[Province_Number]],WikiTable[],11)</f>
        <v>0</v>
      </c>
      <c r="X1544" s="4">
        <f>VLOOKUP(Table1[[#This Row],[Province_Number]],base[],3)</f>
        <v>0</v>
      </c>
      <c r="Y1544" s="7">
        <f>VLOOKUP(Table1[[#This Row],[Province_Number]],base[],11)</f>
        <v>0</v>
      </c>
      <c r="Z1544" s="7">
        <f>VLOOKUP(Table1[[#This Row],[Province_Number]],base[],12)</f>
        <v>0</v>
      </c>
      <c r="AA1544" s="7">
        <f>VLOOKUP(Table1[[#This Row],[Province_Number]],base[],13)</f>
        <v>0</v>
      </c>
      <c r="AB1544" s="7">
        <f>VLOOKUP(Table1[[#This Row],[Province_Number]],base[],14)</f>
        <v>0</v>
      </c>
      <c r="AC1544" s="7">
        <f>VLOOKUP(Table1[[#This Row],[Province_Number]],base[],15)</f>
        <v>0</v>
      </c>
    </row>
    <row r="1545" spans="1:29" ht="16.5" hidden="1" thickTop="1" thickBot="1" x14ac:dyDescent="0.3">
      <c r="A1545">
        <v>1544</v>
      </c>
      <c r="B1545" t="s">
        <v>266</v>
      </c>
      <c r="C1545" s="5"/>
      <c r="D1545" s="5"/>
      <c r="E1545" s="5"/>
      <c r="F1545" s="5"/>
      <c r="G1545" s="5"/>
      <c r="H1545" s="5"/>
      <c r="I1545" s="5" t="s">
        <v>257</v>
      </c>
      <c r="J1545" s="5" t="s">
        <v>16</v>
      </c>
      <c r="K1545" s="5"/>
      <c r="L1545" s="5"/>
      <c r="M1545" s="5"/>
      <c r="N1545" s="5"/>
      <c r="O1545" s="5"/>
      <c r="P1545" s="5"/>
      <c r="Q1545" s="5"/>
      <c r="R1545" s="5"/>
      <c r="S1545" s="6"/>
      <c r="T1545" s="4" t="str">
        <f>VLOOKUP(Table1[[#This Row],[Province_Number]],WikiTable[],3)</f>
        <v>Sea</v>
      </c>
      <c r="V1545" s="4">
        <f>VLOOKUP(Table1[[#This Row],[Province_Number]],WikiTable[],12)</f>
        <v>0</v>
      </c>
      <c r="W1545" s="7">
        <f>VLOOKUP(Table1[[#This Row],[Province_Number]],WikiTable[],11)</f>
        <v>0</v>
      </c>
      <c r="X1545" s="4">
        <f>VLOOKUP(Table1[[#This Row],[Province_Number]],base[],3)</f>
        <v>0</v>
      </c>
      <c r="Y1545" s="7">
        <f>VLOOKUP(Table1[[#This Row],[Province_Number]],base[],11)</f>
        <v>0</v>
      </c>
      <c r="Z1545" s="7">
        <f>VLOOKUP(Table1[[#This Row],[Province_Number]],base[],12)</f>
        <v>0</v>
      </c>
      <c r="AA1545" s="7">
        <f>VLOOKUP(Table1[[#This Row],[Province_Number]],base[],13)</f>
        <v>0</v>
      </c>
      <c r="AB1545" s="7">
        <f>VLOOKUP(Table1[[#This Row],[Province_Number]],base[],14)</f>
        <v>0</v>
      </c>
      <c r="AC1545" s="7">
        <f>VLOOKUP(Table1[[#This Row],[Province_Number]],base[],15)</f>
        <v>0</v>
      </c>
    </row>
    <row r="1546" spans="1:29" ht="16.5" hidden="1" thickTop="1" thickBot="1" x14ac:dyDescent="0.3">
      <c r="A1546">
        <v>1545</v>
      </c>
      <c r="B1546" t="s">
        <v>267</v>
      </c>
      <c r="C1546" s="5"/>
      <c r="D1546" s="5"/>
      <c r="E1546" s="5"/>
      <c r="F1546" s="5"/>
      <c r="G1546" s="5"/>
      <c r="H1546" s="5"/>
      <c r="I1546" s="5" t="s">
        <v>257</v>
      </c>
      <c r="J1546" s="5" t="s">
        <v>16</v>
      </c>
      <c r="K1546" s="5"/>
      <c r="L1546" s="5"/>
      <c r="M1546" s="5"/>
      <c r="N1546" s="5"/>
      <c r="O1546" s="5"/>
      <c r="P1546" s="5"/>
      <c r="Q1546" s="5"/>
      <c r="R1546" s="5"/>
      <c r="S1546" s="6"/>
      <c r="T1546" s="4" t="str">
        <f>VLOOKUP(Table1[[#This Row],[Province_Number]],WikiTable[],3)</f>
        <v>Sea</v>
      </c>
      <c r="V1546" s="4">
        <f>VLOOKUP(Table1[[#This Row],[Province_Number]],WikiTable[],12)</f>
        <v>0</v>
      </c>
      <c r="W1546" s="7">
        <f>VLOOKUP(Table1[[#This Row],[Province_Number]],WikiTable[],11)</f>
        <v>0</v>
      </c>
      <c r="X1546" s="4">
        <f>VLOOKUP(Table1[[#This Row],[Province_Number]],base[],3)</f>
        <v>0</v>
      </c>
      <c r="Y1546" s="7">
        <f>VLOOKUP(Table1[[#This Row],[Province_Number]],base[],11)</f>
        <v>0</v>
      </c>
      <c r="Z1546" s="7">
        <f>VLOOKUP(Table1[[#This Row],[Province_Number]],base[],12)</f>
        <v>0</v>
      </c>
      <c r="AA1546" s="7">
        <f>VLOOKUP(Table1[[#This Row],[Province_Number]],base[],13)</f>
        <v>0</v>
      </c>
      <c r="AB1546" s="7">
        <f>VLOOKUP(Table1[[#This Row],[Province_Number]],base[],14)</f>
        <v>0</v>
      </c>
      <c r="AC1546" s="7">
        <f>VLOOKUP(Table1[[#This Row],[Province_Number]],base[],15)</f>
        <v>0</v>
      </c>
    </row>
    <row r="1547" spans="1:29" ht="16.5" hidden="1" thickTop="1" thickBot="1" x14ac:dyDescent="0.3">
      <c r="A1547">
        <v>1546</v>
      </c>
      <c r="B1547" t="s">
        <v>268</v>
      </c>
      <c r="C1547" s="5"/>
      <c r="D1547" s="5"/>
      <c r="E1547" s="5"/>
      <c r="F1547" s="5"/>
      <c r="G1547" s="5"/>
      <c r="H1547" s="5"/>
      <c r="I1547" s="5" t="s">
        <v>257</v>
      </c>
      <c r="J1547" s="5" t="s">
        <v>16</v>
      </c>
      <c r="K1547" s="5"/>
      <c r="L1547" s="5"/>
      <c r="M1547" s="5"/>
      <c r="N1547" s="5"/>
      <c r="O1547" s="5"/>
      <c r="P1547" s="5"/>
      <c r="Q1547" s="5"/>
      <c r="R1547" s="5"/>
      <c r="S1547" s="6"/>
      <c r="T1547" s="4" t="str">
        <f>VLOOKUP(Table1[[#This Row],[Province_Number]],WikiTable[],3)</f>
        <v>Sea</v>
      </c>
      <c r="V1547" s="4">
        <f>VLOOKUP(Table1[[#This Row],[Province_Number]],WikiTable[],12)</f>
        <v>0</v>
      </c>
      <c r="W1547" s="7">
        <f>VLOOKUP(Table1[[#This Row],[Province_Number]],WikiTable[],11)</f>
        <v>0</v>
      </c>
      <c r="X1547" s="4">
        <f>VLOOKUP(Table1[[#This Row],[Province_Number]],base[],3)</f>
        <v>0</v>
      </c>
      <c r="Y1547" s="7">
        <f>VLOOKUP(Table1[[#This Row],[Province_Number]],base[],11)</f>
        <v>0</v>
      </c>
      <c r="Z1547" s="7">
        <f>VLOOKUP(Table1[[#This Row],[Province_Number]],base[],12)</f>
        <v>0</v>
      </c>
      <c r="AA1547" s="7">
        <f>VLOOKUP(Table1[[#This Row],[Province_Number]],base[],13)</f>
        <v>0</v>
      </c>
      <c r="AB1547" s="7">
        <f>VLOOKUP(Table1[[#This Row],[Province_Number]],base[],14)</f>
        <v>0</v>
      </c>
      <c r="AC1547" s="7">
        <f>VLOOKUP(Table1[[#This Row],[Province_Number]],base[],15)</f>
        <v>0</v>
      </c>
    </row>
    <row r="1548" spans="1:29" ht="16.5" hidden="1" thickTop="1" thickBot="1" x14ac:dyDescent="0.3">
      <c r="A1548">
        <v>1547</v>
      </c>
      <c r="B1548" t="s">
        <v>269</v>
      </c>
      <c r="C1548" s="5"/>
      <c r="D1548" s="5"/>
      <c r="E1548" s="5"/>
      <c r="F1548" s="5"/>
      <c r="G1548" s="5"/>
      <c r="H1548" s="5"/>
      <c r="I1548" s="5" t="s">
        <v>270</v>
      </c>
      <c r="J1548" s="5" t="s">
        <v>16</v>
      </c>
      <c r="K1548" s="5"/>
      <c r="L1548" s="5"/>
      <c r="M1548" s="5"/>
      <c r="N1548" s="5"/>
      <c r="O1548" s="5"/>
      <c r="P1548" s="5"/>
      <c r="Q1548" s="5"/>
      <c r="R1548" s="5"/>
      <c r="S1548" s="6"/>
      <c r="T1548" s="4" t="str">
        <f>VLOOKUP(Table1[[#This Row],[Province_Number]],WikiTable[],3)</f>
        <v>Sea</v>
      </c>
      <c r="V1548" s="4">
        <f>VLOOKUP(Table1[[#This Row],[Province_Number]],WikiTable[],12)</f>
        <v>0</v>
      </c>
      <c r="W1548" s="7">
        <f>VLOOKUP(Table1[[#This Row],[Province_Number]],WikiTable[],11)</f>
        <v>0</v>
      </c>
      <c r="X1548" s="4">
        <f>VLOOKUP(Table1[[#This Row],[Province_Number]],base[],3)</f>
        <v>0</v>
      </c>
      <c r="Y1548" s="7">
        <f>VLOOKUP(Table1[[#This Row],[Province_Number]],base[],11)</f>
        <v>0</v>
      </c>
      <c r="Z1548" s="7">
        <f>VLOOKUP(Table1[[#This Row],[Province_Number]],base[],12)</f>
        <v>0</v>
      </c>
      <c r="AA1548" s="7">
        <f>VLOOKUP(Table1[[#This Row],[Province_Number]],base[],13)</f>
        <v>0</v>
      </c>
      <c r="AB1548" s="7">
        <f>VLOOKUP(Table1[[#This Row],[Province_Number]],base[],14)</f>
        <v>0</v>
      </c>
      <c r="AC1548" s="7">
        <f>VLOOKUP(Table1[[#This Row],[Province_Number]],base[],15)</f>
        <v>0</v>
      </c>
    </row>
    <row r="1549" spans="1:29" ht="16.5" hidden="1" thickTop="1" thickBot="1" x14ac:dyDescent="0.3">
      <c r="A1549">
        <v>1548</v>
      </c>
      <c r="B1549" t="s">
        <v>271</v>
      </c>
      <c r="C1549" s="5"/>
      <c r="D1549" s="5"/>
      <c r="E1549" s="5"/>
      <c r="F1549" s="5"/>
      <c r="G1549" s="5"/>
      <c r="H1549" s="5"/>
      <c r="I1549" s="5" t="s">
        <v>13</v>
      </c>
      <c r="J1549" s="5" t="s">
        <v>16</v>
      </c>
      <c r="K1549" s="5"/>
      <c r="L1549" s="5"/>
      <c r="M1549" s="5"/>
      <c r="N1549" s="5"/>
      <c r="O1549" s="5"/>
      <c r="P1549" s="5"/>
      <c r="Q1549" s="5"/>
      <c r="R1549" s="5"/>
      <c r="S1549" s="6"/>
      <c r="T1549" s="4" t="str">
        <f>VLOOKUP(Table1[[#This Row],[Province_Number]],WikiTable[],3)</f>
        <v>Sea</v>
      </c>
      <c r="V1549" s="4">
        <f>VLOOKUP(Table1[[#This Row],[Province_Number]],WikiTable[],12)</f>
        <v>0</v>
      </c>
      <c r="W1549" s="7">
        <f>VLOOKUP(Table1[[#This Row],[Province_Number]],WikiTable[],11)</f>
        <v>0</v>
      </c>
      <c r="X1549" s="4">
        <f>VLOOKUP(Table1[[#This Row],[Province_Number]],base[],3)</f>
        <v>0</v>
      </c>
      <c r="Y1549" s="7">
        <f>VLOOKUP(Table1[[#This Row],[Province_Number]],base[],11)</f>
        <v>0</v>
      </c>
      <c r="Z1549" s="7">
        <f>VLOOKUP(Table1[[#This Row],[Province_Number]],base[],12)</f>
        <v>0</v>
      </c>
      <c r="AA1549" s="7">
        <f>VLOOKUP(Table1[[#This Row],[Province_Number]],base[],13)</f>
        <v>0</v>
      </c>
      <c r="AB1549" s="7">
        <f>VLOOKUP(Table1[[#This Row],[Province_Number]],base[],14)</f>
        <v>0</v>
      </c>
      <c r="AC1549" s="7">
        <f>VLOOKUP(Table1[[#This Row],[Province_Number]],base[],15)</f>
        <v>0</v>
      </c>
    </row>
    <row r="1550" spans="1:29" ht="16.5" hidden="1" thickTop="1" thickBot="1" x14ac:dyDescent="0.3">
      <c r="A1550">
        <v>1549</v>
      </c>
      <c r="B1550" t="s">
        <v>272</v>
      </c>
      <c r="C1550" s="5"/>
      <c r="D1550" s="5"/>
      <c r="E1550" s="5"/>
      <c r="F1550" s="5"/>
      <c r="G1550" s="5"/>
      <c r="H1550" s="5"/>
      <c r="I1550" s="5" t="s">
        <v>13</v>
      </c>
      <c r="J1550" s="5" t="s">
        <v>16</v>
      </c>
      <c r="K1550" s="5"/>
      <c r="L1550" s="5"/>
      <c r="M1550" s="5"/>
      <c r="N1550" s="5"/>
      <c r="O1550" s="5"/>
      <c r="P1550" s="5"/>
      <c r="Q1550" s="5"/>
      <c r="R1550" s="5"/>
      <c r="S1550" s="6"/>
      <c r="T1550" s="4" t="str">
        <f>VLOOKUP(Table1[[#This Row],[Province_Number]],WikiTable[],3)</f>
        <v>Sea</v>
      </c>
      <c r="V1550" s="4">
        <f>VLOOKUP(Table1[[#This Row],[Province_Number]],WikiTable[],12)</f>
        <v>0</v>
      </c>
      <c r="W1550" s="7">
        <f>VLOOKUP(Table1[[#This Row],[Province_Number]],WikiTable[],11)</f>
        <v>0</v>
      </c>
      <c r="X1550" s="4">
        <f>VLOOKUP(Table1[[#This Row],[Province_Number]],base[],3)</f>
        <v>0</v>
      </c>
      <c r="Y1550" s="7">
        <f>VLOOKUP(Table1[[#This Row],[Province_Number]],base[],11)</f>
        <v>0</v>
      </c>
      <c r="Z1550" s="7">
        <f>VLOOKUP(Table1[[#This Row],[Province_Number]],base[],12)</f>
        <v>0</v>
      </c>
      <c r="AA1550" s="7">
        <f>VLOOKUP(Table1[[#This Row],[Province_Number]],base[],13)</f>
        <v>0</v>
      </c>
      <c r="AB1550" s="7">
        <f>VLOOKUP(Table1[[#This Row],[Province_Number]],base[],14)</f>
        <v>0</v>
      </c>
      <c r="AC1550" s="7">
        <f>VLOOKUP(Table1[[#This Row],[Province_Number]],base[],15)</f>
        <v>0</v>
      </c>
    </row>
    <row r="1551" spans="1:29" ht="16.5" hidden="1" thickTop="1" thickBot="1" x14ac:dyDescent="0.3">
      <c r="A1551">
        <v>1550</v>
      </c>
      <c r="B1551" t="s">
        <v>274</v>
      </c>
      <c r="C1551" s="5"/>
      <c r="D1551" s="5"/>
      <c r="E1551" s="5"/>
      <c r="F1551" s="5"/>
      <c r="G1551" s="5"/>
      <c r="H1551" s="5"/>
      <c r="I1551" s="5" t="s">
        <v>13</v>
      </c>
      <c r="J1551" s="5" t="s">
        <v>16</v>
      </c>
      <c r="K1551" s="5"/>
      <c r="L1551" s="5"/>
      <c r="M1551" s="5"/>
      <c r="N1551" s="5"/>
      <c r="O1551" s="5"/>
      <c r="P1551" s="5"/>
      <c r="Q1551" s="5"/>
      <c r="R1551" s="5"/>
      <c r="S1551" s="6"/>
      <c r="T1551" s="4" t="str">
        <f>VLOOKUP(Table1[[#This Row],[Province_Number]],WikiTable[],3)</f>
        <v>Sea</v>
      </c>
      <c r="V1551" s="4">
        <f>VLOOKUP(Table1[[#This Row],[Province_Number]],WikiTable[],12)</f>
        <v>0</v>
      </c>
      <c r="W1551" s="7">
        <f>VLOOKUP(Table1[[#This Row],[Province_Number]],WikiTable[],11)</f>
        <v>0</v>
      </c>
      <c r="X1551" s="4">
        <f>VLOOKUP(Table1[[#This Row],[Province_Number]],base[],3)</f>
        <v>0</v>
      </c>
      <c r="Y1551" s="7">
        <f>VLOOKUP(Table1[[#This Row],[Province_Number]],base[],11)</f>
        <v>0</v>
      </c>
      <c r="Z1551" s="7">
        <f>VLOOKUP(Table1[[#This Row],[Province_Number]],base[],12)</f>
        <v>0</v>
      </c>
      <c r="AA1551" s="7">
        <f>VLOOKUP(Table1[[#This Row],[Province_Number]],base[],13)</f>
        <v>0</v>
      </c>
      <c r="AB1551" s="7">
        <f>VLOOKUP(Table1[[#This Row],[Province_Number]],base[],14)</f>
        <v>0</v>
      </c>
      <c r="AC1551" s="7">
        <f>VLOOKUP(Table1[[#This Row],[Province_Number]],base[],15)</f>
        <v>0</v>
      </c>
    </row>
    <row r="1552" spans="1:29" ht="16.5" hidden="1" thickTop="1" thickBot="1" x14ac:dyDescent="0.3">
      <c r="A1552">
        <v>1551</v>
      </c>
      <c r="B1552" t="s">
        <v>275</v>
      </c>
      <c r="C1552" s="5"/>
      <c r="D1552" s="5"/>
      <c r="E1552" s="5"/>
      <c r="F1552" s="5"/>
      <c r="G1552" s="5"/>
      <c r="H1552" s="5"/>
      <c r="I1552" s="5" t="s">
        <v>13</v>
      </c>
      <c r="J1552" s="5" t="s">
        <v>16</v>
      </c>
      <c r="K1552" s="5"/>
      <c r="L1552" s="5"/>
      <c r="M1552" s="5"/>
      <c r="N1552" s="5"/>
      <c r="O1552" s="5"/>
      <c r="P1552" s="5"/>
      <c r="Q1552" s="5"/>
      <c r="R1552" s="5"/>
      <c r="S1552" s="6"/>
      <c r="T1552" s="4" t="str">
        <f>VLOOKUP(Table1[[#This Row],[Province_Number]],WikiTable[],3)</f>
        <v>Sea</v>
      </c>
      <c r="V1552" s="4">
        <f>VLOOKUP(Table1[[#This Row],[Province_Number]],WikiTable[],12)</f>
        <v>0</v>
      </c>
      <c r="W1552" s="7">
        <f>VLOOKUP(Table1[[#This Row],[Province_Number]],WikiTable[],11)</f>
        <v>0</v>
      </c>
      <c r="X1552" s="4">
        <f>VLOOKUP(Table1[[#This Row],[Province_Number]],base[],3)</f>
        <v>0</v>
      </c>
      <c r="Y1552" s="7">
        <f>VLOOKUP(Table1[[#This Row],[Province_Number]],base[],11)</f>
        <v>0</v>
      </c>
      <c r="Z1552" s="7">
        <f>VLOOKUP(Table1[[#This Row],[Province_Number]],base[],12)</f>
        <v>0</v>
      </c>
      <c r="AA1552" s="7">
        <f>VLOOKUP(Table1[[#This Row],[Province_Number]],base[],13)</f>
        <v>0</v>
      </c>
      <c r="AB1552" s="7">
        <f>VLOOKUP(Table1[[#This Row],[Province_Number]],base[],14)</f>
        <v>0</v>
      </c>
      <c r="AC1552" s="7">
        <f>VLOOKUP(Table1[[#This Row],[Province_Number]],base[],15)</f>
        <v>0</v>
      </c>
    </row>
    <row r="1553" spans="1:29" ht="16.5" hidden="1" thickTop="1" thickBot="1" x14ac:dyDescent="0.3">
      <c r="A1553">
        <v>1552</v>
      </c>
      <c r="B1553" t="s">
        <v>276</v>
      </c>
      <c r="C1553" s="5"/>
      <c r="D1553" s="5"/>
      <c r="E1553" s="5"/>
      <c r="F1553" s="5"/>
      <c r="G1553" s="5"/>
      <c r="H1553" s="5"/>
      <c r="I1553" s="5" t="s">
        <v>13</v>
      </c>
      <c r="J1553" s="5" t="s">
        <v>16</v>
      </c>
      <c r="K1553" s="5"/>
      <c r="L1553" s="5"/>
      <c r="M1553" s="5"/>
      <c r="N1553" s="5"/>
      <c r="O1553" s="5"/>
      <c r="P1553" s="5"/>
      <c r="Q1553" s="5"/>
      <c r="R1553" s="5"/>
      <c r="S1553" s="6"/>
      <c r="T1553" s="4" t="str">
        <f>VLOOKUP(Table1[[#This Row],[Province_Number]],WikiTable[],3)</f>
        <v>Sea</v>
      </c>
      <c r="V1553" s="4">
        <f>VLOOKUP(Table1[[#This Row],[Province_Number]],WikiTable[],12)</f>
        <v>0</v>
      </c>
      <c r="W1553" s="7">
        <f>VLOOKUP(Table1[[#This Row],[Province_Number]],WikiTable[],11)</f>
        <v>0</v>
      </c>
      <c r="X1553" s="4">
        <f>VLOOKUP(Table1[[#This Row],[Province_Number]],base[],3)</f>
        <v>0</v>
      </c>
      <c r="Y1553" s="7">
        <f>VLOOKUP(Table1[[#This Row],[Province_Number]],base[],11)</f>
        <v>0</v>
      </c>
      <c r="Z1553" s="7">
        <f>VLOOKUP(Table1[[#This Row],[Province_Number]],base[],12)</f>
        <v>0</v>
      </c>
      <c r="AA1553" s="7">
        <f>VLOOKUP(Table1[[#This Row],[Province_Number]],base[],13)</f>
        <v>0</v>
      </c>
      <c r="AB1553" s="7">
        <f>VLOOKUP(Table1[[#This Row],[Province_Number]],base[],14)</f>
        <v>0</v>
      </c>
      <c r="AC1553" s="7">
        <f>VLOOKUP(Table1[[#This Row],[Province_Number]],base[],15)</f>
        <v>0</v>
      </c>
    </row>
    <row r="1554" spans="1:29" ht="16.5" hidden="1" thickTop="1" thickBot="1" x14ac:dyDescent="0.3">
      <c r="A1554">
        <v>1553</v>
      </c>
      <c r="B1554" t="s">
        <v>277</v>
      </c>
      <c r="C1554" s="5"/>
      <c r="D1554" s="5"/>
      <c r="E1554" s="5"/>
      <c r="F1554" s="5"/>
      <c r="G1554" s="5"/>
      <c r="H1554" s="5"/>
      <c r="I1554" s="5" t="s">
        <v>13</v>
      </c>
      <c r="J1554" s="5" t="s">
        <v>16</v>
      </c>
      <c r="K1554" s="5"/>
      <c r="L1554" s="5"/>
      <c r="M1554" s="5"/>
      <c r="N1554" s="5"/>
      <c r="O1554" s="5"/>
      <c r="P1554" s="5"/>
      <c r="Q1554" s="5"/>
      <c r="R1554" s="5"/>
      <c r="S1554" s="6"/>
      <c r="T1554" s="4" t="str">
        <f>VLOOKUP(Table1[[#This Row],[Province_Number]],WikiTable[],3)</f>
        <v>Sea</v>
      </c>
      <c r="V1554" s="4">
        <f>VLOOKUP(Table1[[#This Row],[Province_Number]],WikiTable[],12)</f>
        <v>0</v>
      </c>
      <c r="W1554" s="7">
        <f>VLOOKUP(Table1[[#This Row],[Province_Number]],WikiTable[],11)</f>
        <v>0</v>
      </c>
      <c r="X1554" s="4">
        <f>VLOOKUP(Table1[[#This Row],[Province_Number]],base[],3)</f>
        <v>0</v>
      </c>
      <c r="Y1554" s="7">
        <f>VLOOKUP(Table1[[#This Row],[Province_Number]],base[],11)</f>
        <v>0</v>
      </c>
      <c r="Z1554" s="7">
        <f>VLOOKUP(Table1[[#This Row],[Province_Number]],base[],12)</f>
        <v>0</v>
      </c>
      <c r="AA1554" s="7">
        <f>VLOOKUP(Table1[[#This Row],[Province_Number]],base[],13)</f>
        <v>0</v>
      </c>
      <c r="AB1554" s="7">
        <f>VLOOKUP(Table1[[#This Row],[Province_Number]],base[],14)</f>
        <v>0</v>
      </c>
      <c r="AC1554" s="7">
        <f>VLOOKUP(Table1[[#This Row],[Province_Number]],base[],15)</f>
        <v>0</v>
      </c>
    </row>
    <row r="1555" spans="1:29" ht="16.5" hidden="1" thickTop="1" thickBot="1" x14ac:dyDescent="0.3">
      <c r="A1555">
        <v>1554</v>
      </c>
      <c r="B1555" t="s">
        <v>278</v>
      </c>
      <c r="C1555" s="5"/>
      <c r="D1555" s="5"/>
      <c r="E1555" s="5"/>
      <c r="F1555" s="5"/>
      <c r="G1555" s="5"/>
      <c r="H1555" s="5"/>
      <c r="I1555" s="5" t="s">
        <v>13</v>
      </c>
      <c r="J1555" s="5" t="s">
        <v>16</v>
      </c>
      <c r="K1555" s="5"/>
      <c r="L1555" s="5"/>
      <c r="M1555" s="5"/>
      <c r="N1555" s="5"/>
      <c r="O1555" s="5"/>
      <c r="P1555" s="5"/>
      <c r="Q1555" s="5"/>
      <c r="R1555" s="5"/>
      <c r="S1555" s="6"/>
      <c r="T1555" s="4" t="str">
        <f>VLOOKUP(Table1[[#This Row],[Province_Number]],WikiTable[],3)</f>
        <v>Sea</v>
      </c>
      <c r="V1555" s="4">
        <f>VLOOKUP(Table1[[#This Row],[Province_Number]],WikiTable[],12)</f>
        <v>0</v>
      </c>
      <c r="W1555" s="7">
        <f>VLOOKUP(Table1[[#This Row],[Province_Number]],WikiTable[],11)</f>
        <v>0</v>
      </c>
      <c r="X1555" s="4">
        <f>VLOOKUP(Table1[[#This Row],[Province_Number]],base[],3)</f>
        <v>0</v>
      </c>
      <c r="Y1555" s="7">
        <f>VLOOKUP(Table1[[#This Row],[Province_Number]],base[],11)</f>
        <v>0</v>
      </c>
      <c r="Z1555" s="7">
        <f>VLOOKUP(Table1[[#This Row],[Province_Number]],base[],12)</f>
        <v>0</v>
      </c>
      <c r="AA1555" s="7">
        <f>VLOOKUP(Table1[[#This Row],[Province_Number]],base[],13)</f>
        <v>0</v>
      </c>
      <c r="AB1555" s="7">
        <f>VLOOKUP(Table1[[#This Row],[Province_Number]],base[],14)</f>
        <v>0</v>
      </c>
      <c r="AC1555" s="7">
        <f>VLOOKUP(Table1[[#This Row],[Province_Number]],base[],15)</f>
        <v>0</v>
      </c>
    </row>
    <row r="1556" spans="1:29" ht="16.5" hidden="1" thickTop="1" thickBot="1" x14ac:dyDescent="0.3">
      <c r="A1556">
        <v>1555</v>
      </c>
      <c r="B1556" t="s">
        <v>279</v>
      </c>
      <c r="C1556" s="5"/>
      <c r="D1556" s="5"/>
      <c r="E1556" s="5"/>
      <c r="F1556" s="5"/>
      <c r="G1556" s="5"/>
      <c r="H1556" s="5"/>
      <c r="I1556" s="5" t="s">
        <v>13</v>
      </c>
      <c r="J1556" s="5" t="s">
        <v>16</v>
      </c>
      <c r="K1556" s="5"/>
      <c r="L1556" s="5"/>
      <c r="M1556" s="5"/>
      <c r="N1556" s="5"/>
      <c r="O1556" s="5"/>
      <c r="P1556" s="5"/>
      <c r="Q1556" s="5"/>
      <c r="R1556" s="5"/>
      <c r="S1556" s="6"/>
      <c r="T1556" s="4" t="str">
        <f>VLOOKUP(Table1[[#This Row],[Province_Number]],WikiTable[],3)</f>
        <v>Sea</v>
      </c>
      <c r="V1556" s="4">
        <f>VLOOKUP(Table1[[#This Row],[Province_Number]],WikiTable[],12)</f>
        <v>0</v>
      </c>
      <c r="W1556" s="7">
        <f>VLOOKUP(Table1[[#This Row],[Province_Number]],WikiTable[],11)</f>
        <v>0</v>
      </c>
      <c r="X1556" s="4">
        <f>VLOOKUP(Table1[[#This Row],[Province_Number]],base[],3)</f>
        <v>0</v>
      </c>
      <c r="Y1556" s="7">
        <f>VLOOKUP(Table1[[#This Row],[Province_Number]],base[],11)</f>
        <v>0</v>
      </c>
      <c r="Z1556" s="7">
        <f>VLOOKUP(Table1[[#This Row],[Province_Number]],base[],12)</f>
        <v>0</v>
      </c>
      <c r="AA1556" s="7">
        <f>VLOOKUP(Table1[[#This Row],[Province_Number]],base[],13)</f>
        <v>0</v>
      </c>
      <c r="AB1556" s="7">
        <f>VLOOKUP(Table1[[#This Row],[Province_Number]],base[],14)</f>
        <v>0</v>
      </c>
      <c r="AC1556" s="7">
        <f>VLOOKUP(Table1[[#This Row],[Province_Number]],base[],15)</f>
        <v>0</v>
      </c>
    </row>
    <row r="1557" spans="1:29" ht="16.5" hidden="1" thickTop="1" thickBot="1" x14ac:dyDescent="0.3">
      <c r="A1557">
        <v>1556</v>
      </c>
      <c r="B1557" t="s">
        <v>3364</v>
      </c>
      <c r="C1557" s="5"/>
      <c r="D1557" s="5"/>
      <c r="E1557" s="5"/>
      <c r="F1557" s="5"/>
      <c r="G1557" s="5"/>
      <c r="H1557" s="5"/>
      <c r="I1557" s="5" t="s">
        <v>13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6"/>
      <c r="T1557" s="7" t="str">
        <f>VLOOKUP(Table1[[#This Row],[Province_Number]],WikiTable[],3)</f>
        <v>Sea</v>
      </c>
      <c r="U1557" s="7"/>
      <c r="V1557" s="4">
        <f>VLOOKUP(Table1[[#This Row],[Province_Number]],WikiTable[],12)</f>
        <v>0</v>
      </c>
      <c r="W1557" s="7">
        <f>VLOOKUP(Table1[[#This Row],[Province_Number]],WikiTable[],11)</f>
        <v>0</v>
      </c>
      <c r="X1557" s="7">
        <f>VLOOKUP(Table1[[#This Row],[Province_Number]],base[],3)</f>
        <v>0</v>
      </c>
      <c r="Y1557" s="7">
        <f>VLOOKUP(Table1[[#This Row],[Province_Number]],base[],11)</f>
        <v>0</v>
      </c>
      <c r="Z1557" s="7">
        <f>VLOOKUP(Table1[[#This Row],[Province_Number]],base[],12)</f>
        <v>0</v>
      </c>
      <c r="AA1557" s="7">
        <f>VLOOKUP(Table1[[#This Row],[Province_Number]],base[],13)</f>
        <v>0</v>
      </c>
      <c r="AB1557" s="7">
        <f>VLOOKUP(Table1[[#This Row],[Province_Number]],base[],14)</f>
        <v>0</v>
      </c>
      <c r="AC1557" s="7">
        <f>VLOOKUP(Table1[[#This Row],[Province_Number]],base[],15)</f>
        <v>0</v>
      </c>
    </row>
    <row r="1558" spans="1:29" ht="16.5" hidden="1" thickTop="1" thickBot="1" x14ac:dyDescent="0.3">
      <c r="A1558">
        <v>1557</v>
      </c>
      <c r="B1558" t="s">
        <v>3365</v>
      </c>
      <c r="C1558" s="5"/>
      <c r="D1558" s="5"/>
      <c r="E1558" s="5"/>
      <c r="F1558" s="5"/>
      <c r="G1558" s="5"/>
      <c r="H1558" s="5"/>
      <c r="I1558" s="5" t="s">
        <v>13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6"/>
      <c r="T1558" s="7" t="str">
        <f>VLOOKUP(Table1[[#This Row],[Province_Number]],WikiTable[],3)</f>
        <v>Sea</v>
      </c>
      <c r="U1558" s="7"/>
      <c r="V1558" s="4">
        <f>VLOOKUP(Table1[[#This Row],[Province_Number]],WikiTable[],12)</f>
        <v>0</v>
      </c>
      <c r="W1558" s="7">
        <f>VLOOKUP(Table1[[#This Row],[Province_Number]],WikiTable[],11)</f>
        <v>0</v>
      </c>
      <c r="X1558" s="7">
        <f>VLOOKUP(Table1[[#This Row],[Province_Number]],base[],3)</f>
        <v>0</v>
      </c>
      <c r="Y1558" s="7">
        <f>VLOOKUP(Table1[[#This Row],[Province_Number]],base[],11)</f>
        <v>0</v>
      </c>
      <c r="Z1558" s="7">
        <f>VLOOKUP(Table1[[#This Row],[Province_Number]],base[],12)</f>
        <v>0</v>
      </c>
      <c r="AA1558" s="7">
        <f>VLOOKUP(Table1[[#This Row],[Province_Number]],base[],13)</f>
        <v>0</v>
      </c>
      <c r="AB1558" s="7">
        <f>VLOOKUP(Table1[[#This Row],[Province_Number]],base[],14)</f>
        <v>0</v>
      </c>
      <c r="AC1558" s="7">
        <f>VLOOKUP(Table1[[#This Row],[Province_Number]],base[],15)</f>
        <v>0</v>
      </c>
    </row>
    <row r="1559" spans="1:29" ht="16.5" hidden="1" thickTop="1" thickBot="1" x14ac:dyDescent="0.3">
      <c r="A1559">
        <v>1558</v>
      </c>
      <c r="B1559" t="s">
        <v>3366</v>
      </c>
      <c r="C1559" s="5"/>
      <c r="D1559" s="5"/>
      <c r="E1559" s="5"/>
      <c r="F1559" s="5"/>
      <c r="G1559" s="5"/>
      <c r="H1559" s="5"/>
      <c r="I1559" s="5" t="s">
        <v>13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6"/>
      <c r="T1559" s="7" t="str">
        <f>VLOOKUP(Table1[[#This Row],[Province_Number]],WikiTable[],3)</f>
        <v>Sea</v>
      </c>
      <c r="U1559" s="7"/>
      <c r="V1559" s="4">
        <f>VLOOKUP(Table1[[#This Row],[Province_Number]],WikiTable[],12)</f>
        <v>0</v>
      </c>
      <c r="W1559" s="7">
        <f>VLOOKUP(Table1[[#This Row],[Province_Number]],WikiTable[],11)</f>
        <v>0</v>
      </c>
      <c r="X1559" s="7">
        <f>VLOOKUP(Table1[[#This Row],[Province_Number]],base[],3)</f>
        <v>0</v>
      </c>
      <c r="Y1559" s="7">
        <f>VLOOKUP(Table1[[#This Row],[Province_Number]],base[],11)</f>
        <v>0</v>
      </c>
      <c r="Z1559" s="7">
        <f>VLOOKUP(Table1[[#This Row],[Province_Number]],base[],12)</f>
        <v>0</v>
      </c>
      <c r="AA1559" s="7">
        <f>VLOOKUP(Table1[[#This Row],[Province_Number]],base[],13)</f>
        <v>0</v>
      </c>
      <c r="AB1559" s="7">
        <f>VLOOKUP(Table1[[#This Row],[Province_Number]],base[],14)</f>
        <v>0</v>
      </c>
      <c r="AC1559" s="7">
        <f>VLOOKUP(Table1[[#This Row],[Province_Number]],base[],15)</f>
        <v>0</v>
      </c>
    </row>
    <row r="1560" spans="1:29" ht="16.5" hidden="1" thickTop="1" thickBot="1" x14ac:dyDescent="0.3">
      <c r="A1560">
        <v>1559</v>
      </c>
      <c r="B1560" t="s">
        <v>3367</v>
      </c>
      <c r="C1560" s="5"/>
      <c r="D1560" s="5"/>
      <c r="E1560" s="5"/>
      <c r="F1560" s="5"/>
      <c r="G1560" s="5"/>
      <c r="H1560" s="5"/>
      <c r="I1560" s="5" t="s">
        <v>13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6"/>
      <c r="T1560" s="7" t="str">
        <f>VLOOKUP(Table1[[#This Row],[Province_Number]],WikiTable[],3)</f>
        <v>Sea</v>
      </c>
      <c r="U1560" s="7"/>
      <c r="V1560" s="4">
        <f>VLOOKUP(Table1[[#This Row],[Province_Number]],WikiTable[],12)</f>
        <v>0</v>
      </c>
      <c r="W1560" s="7">
        <f>VLOOKUP(Table1[[#This Row],[Province_Number]],WikiTable[],11)</f>
        <v>0</v>
      </c>
      <c r="X1560" s="7">
        <f>VLOOKUP(Table1[[#This Row],[Province_Number]],base[],3)</f>
        <v>0</v>
      </c>
      <c r="Y1560" s="7">
        <f>VLOOKUP(Table1[[#This Row],[Province_Number]],base[],11)</f>
        <v>0</v>
      </c>
      <c r="Z1560" s="7">
        <f>VLOOKUP(Table1[[#This Row],[Province_Number]],base[],12)</f>
        <v>0</v>
      </c>
      <c r="AA1560" s="7">
        <f>VLOOKUP(Table1[[#This Row],[Province_Number]],base[],13)</f>
        <v>0</v>
      </c>
      <c r="AB1560" s="7">
        <f>VLOOKUP(Table1[[#This Row],[Province_Number]],base[],14)</f>
        <v>0</v>
      </c>
      <c r="AC1560" s="7">
        <f>VLOOKUP(Table1[[#This Row],[Province_Number]],base[],15)</f>
        <v>0</v>
      </c>
    </row>
    <row r="1561" spans="1:29" ht="16.5" hidden="1" thickTop="1" thickBot="1" x14ac:dyDescent="0.3">
      <c r="A1561">
        <v>1560</v>
      </c>
      <c r="B1561" t="s">
        <v>3368</v>
      </c>
      <c r="C1561" s="5"/>
      <c r="D1561" s="5"/>
      <c r="E1561" s="5"/>
      <c r="F1561" s="5"/>
      <c r="G1561" s="5"/>
      <c r="H1561" s="5"/>
      <c r="I1561" s="5" t="s">
        <v>13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6"/>
      <c r="T1561" s="7" t="str">
        <f>VLOOKUP(Table1[[#This Row],[Province_Number]],WikiTable[],3)</f>
        <v>Sea</v>
      </c>
      <c r="U1561" s="7"/>
      <c r="V1561" s="4">
        <f>VLOOKUP(Table1[[#This Row],[Province_Number]],WikiTable[],12)</f>
        <v>0</v>
      </c>
      <c r="W1561" s="7">
        <f>VLOOKUP(Table1[[#This Row],[Province_Number]],WikiTable[],11)</f>
        <v>0</v>
      </c>
      <c r="X1561" s="7">
        <f>VLOOKUP(Table1[[#This Row],[Province_Number]],base[],3)</f>
        <v>0</v>
      </c>
      <c r="Y1561" s="7">
        <f>VLOOKUP(Table1[[#This Row],[Province_Number]],base[],11)</f>
        <v>0</v>
      </c>
      <c r="Z1561" s="7">
        <f>VLOOKUP(Table1[[#This Row],[Province_Number]],base[],12)</f>
        <v>0</v>
      </c>
      <c r="AA1561" s="7">
        <f>VLOOKUP(Table1[[#This Row],[Province_Number]],base[],13)</f>
        <v>0</v>
      </c>
      <c r="AB1561" s="7">
        <f>VLOOKUP(Table1[[#This Row],[Province_Number]],base[],14)</f>
        <v>0</v>
      </c>
      <c r="AC1561" s="7">
        <f>VLOOKUP(Table1[[#This Row],[Province_Number]],base[],15)</f>
        <v>0</v>
      </c>
    </row>
    <row r="1562" spans="1:29" ht="16.5" hidden="1" thickTop="1" thickBot="1" x14ac:dyDescent="0.3">
      <c r="A1562">
        <v>1561</v>
      </c>
      <c r="B1562" t="s">
        <v>3369</v>
      </c>
      <c r="C1562" s="5"/>
      <c r="D1562" s="5"/>
      <c r="E1562" s="5"/>
      <c r="F1562" s="5"/>
      <c r="G1562" s="5"/>
      <c r="H1562" s="5"/>
      <c r="I1562" s="5" t="s">
        <v>13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6"/>
      <c r="T1562" s="7" t="str">
        <f>VLOOKUP(Table1[[#This Row],[Province_Number]],WikiTable[],3)</f>
        <v>Sea</v>
      </c>
      <c r="U1562" s="7"/>
      <c r="V1562" s="4">
        <f>VLOOKUP(Table1[[#This Row],[Province_Number]],WikiTable[],12)</f>
        <v>0</v>
      </c>
      <c r="W1562" s="7">
        <f>VLOOKUP(Table1[[#This Row],[Province_Number]],WikiTable[],11)</f>
        <v>0</v>
      </c>
      <c r="X1562" s="7">
        <f>VLOOKUP(Table1[[#This Row],[Province_Number]],base[],3)</f>
        <v>0</v>
      </c>
      <c r="Y1562" s="7">
        <f>VLOOKUP(Table1[[#This Row],[Province_Number]],base[],11)</f>
        <v>0</v>
      </c>
      <c r="Z1562" s="7">
        <f>VLOOKUP(Table1[[#This Row],[Province_Number]],base[],12)</f>
        <v>0</v>
      </c>
      <c r="AA1562" s="7">
        <f>VLOOKUP(Table1[[#This Row],[Province_Number]],base[],13)</f>
        <v>0</v>
      </c>
      <c r="AB1562" s="7">
        <f>VLOOKUP(Table1[[#This Row],[Province_Number]],base[],14)</f>
        <v>0</v>
      </c>
      <c r="AC1562" s="7">
        <f>VLOOKUP(Table1[[#This Row],[Province_Number]],base[],15)</f>
        <v>0</v>
      </c>
    </row>
    <row r="1563" spans="1:29" ht="16.5" hidden="1" thickTop="1" thickBot="1" x14ac:dyDescent="0.3">
      <c r="A1563">
        <v>1562</v>
      </c>
      <c r="B1563" t="s">
        <v>3370</v>
      </c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6"/>
      <c r="T1563" s="7" t="str">
        <f>VLOOKUP(Table1[[#This Row],[Province_Number]],WikiTable[],3)</f>
        <v>Sea</v>
      </c>
      <c r="U1563" s="7"/>
      <c r="V1563" s="4">
        <f>VLOOKUP(Table1[[#This Row],[Province_Number]],WikiTable[],12)</f>
        <v>0</v>
      </c>
      <c r="W1563" s="7">
        <f>VLOOKUP(Table1[[#This Row],[Province_Number]],WikiTable[],11)</f>
        <v>0</v>
      </c>
      <c r="X1563" s="7">
        <f>VLOOKUP(Table1[[#This Row],[Province_Number]],base[],3)</f>
        <v>0</v>
      </c>
      <c r="Y1563" s="7">
        <f>VLOOKUP(Table1[[#This Row],[Province_Number]],base[],11)</f>
        <v>0</v>
      </c>
      <c r="Z1563" s="7">
        <f>VLOOKUP(Table1[[#This Row],[Province_Number]],base[],12)</f>
        <v>0</v>
      </c>
      <c r="AA1563" s="7">
        <f>VLOOKUP(Table1[[#This Row],[Province_Number]],base[],13)</f>
        <v>0</v>
      </c>
      <c r="AB1563" s="7">
        <f>VLOOKUP(Table1[[#This Row],[Province_Number]],base[],14)</f>
        <v>0</v>
      </c>
      <c r="AC1563" s="7">
        <f>VLOOKUP(Table1[[#This Row],[Province_Number]],base[],15)</f>
        <v>0</v>
      </c>
    </row>
    <row r="1564" spans="1:29" ht="16.5" hidden="1" thickTop="1" thickBot="1" x14ac:dyDescent="0.3">
      <c r="A1564">
        <v>1563</v>
      </c>
      <c r="B1564" t="s">
        <v>281</v>
      </c>
      <c r="C1564" s="5"/>
      <c r="D1564" s="5"/>
      <c r="E1564" s="5"/>
      <c r="F1564" s="5"/>
      <c r="G1564" s="5"/>
      <c r="H1564" s="5"/>
      <c r="I1564" s="5" t="s">
        <v>13</v>
      </c>
      <c r="J1564" s="5" t="s">
        <v>16</v>
      </c>
      <c r="K1564" s="5"/>
      <c r="L1564" s="5"/>
      <c r="M1564" s="5"/>
      <c r="N1564" s="5"/>
      <c r="O1564" s="5"/>
      <c r="P1564" s="5"/>
      <c r="Q1564" s="5"/>
      <c r="R1564" s="5"/>
      <c r="S1564" s="6"/>
      <c r="T1564" s="4" t="str">
        <f>VLOOKUP(Table1[[#This Row],[Province_Number]],WikiTable[],3)</f>
        <v>Sea</v>
      </c>
      <c r="V1564" s="4">
        <f>VLOOKUP(Table1[[#This Row],[Province_Number]],WikiTable[],12)</f>
        <v>0</v>
      </c>
      <c r="W1564" s="7">
        <f>VLOOKUP(Table1[[#This Row],[Province_Number]],WikiTable[],11)</f>
        <v>0</v>
      </c>
      <c r="X1564" s="4">
        <f>VLOOKUP(Table1[[#This Row],[Province_Number]],base[],3)</f>
        <v>0</v>
      </c>
      <c r="Y1564" s="7">
        <f>VLOOKUP(Table1[[#This Row],[Province_Number]],base[],11)</f>
        <v>0</v>
      </c>
      <c r="Z1564" s="7">
        <f>VLOOKUP(Table1[[#This Row],[Province_Number]],base[],12)</f>
        <v>0</v>
      </c>
      <c r="AA1564" s="7">
        <f>VLOOKUP(Table1[[#This Row],[Province_Number]],base[],13)</f>
        <v>0</v>
      </c>
      <c r="AB1564" s="7">
        <f>VLOOKUP(Table1[[#This Row],[Province_Number]],base[],14)</f>
        <v>0</v>
      </c>
      <c r="AC1564" s="7">
        <f>VLOOKUP(Table1[[#This Row],[Province_Number]],base[],15)</f>
        <v>0</v>
      </c>
    </row>
    <row r="1565" spans="1:29" ht="16.5" hidden="1" thickTop="1" thickBot="1" x14ac:dyDescent="0.3">
      <c r="A1565">
        <v>1564</v>
      </c>
      <c r="B1565" t="s">
        <v>282</v>
      </c>
      <c r="C1565" s="5"/>
      <c r="D1565" s="5"/>
      <c r="E1565" s="5"/>
      <c r="F1565" s="5"/>
      <c r="G1565" s="5"/>
      <c r="H1565" s="5"/>
      <c r="I1565" s="5" t="s">
        <v>13</v>
      </c>
      <c r="J1565" s="5" t="s">
        <v>16</v>
      </c>
      <c r="K1565" s="5"/>
      <c r="L1565" s="5"/>
      <c r="M1565" s="5"/>
      <c r="N1565" s="5"/>
      <c r="O1565" s="5"/>
      <c r="P1565" s="5"/>
      <c r="Q1565" s="5"/>
      <c r="R1565" s="5"/>
      <c r="S1565" s="6"/>
      <c r="T1565" s="4" t="str">
        <f>VLOOKUP(Table1[[#This Row],[Province_Number]],WikiTable[],3)</f>
        <v>Sea</v>
      </c>
      <c r="V1565" s="4">
        <f>VLOOKUP(Table1[[#This Row],[Province_Number]],WikiTable[],12)</f>
        <v>0</v>
      </c>
      <c r="W1565" s="7">
        <f>VLOOKUP(Table1[[#This Row],[Province_Number]],WikiTable[],11)</f>
        <v>0</v>
      </c>
      <c r="X1565" s="4">
        <f>VLOOKUP(Table1[[#This Row],[Province_Number]],base[],3)</f>
        <v>0</v>
      </c>
      <c r="Y1565" s="7">
        <f>VLOOKUP(Table1[[#This Row],[Province_Number]],base[],11)</f>
        <v>0</v>
      </c>
      <c r="Z1565" s="7">
        <f>VLOOKUP(Table1[[#This Row],[Province_Number]],base[],12)</f>
        <v>0</v>
      </c>
      <c r="AA1565" s="7">
        <f>VLOOKUP(Table1[[#This Row],[Province_Number]],base[],13)</f>
        <v>0</v>
      </c>
      <c r="AB1565" s="7">
        <f>VLOOKUP(Table1[[#This Row],[Province_Number]],base[],14)</f>
        <v>0</v>
      </c>
      <c r="AC1565" s="7">
        <f>VLOOKUP(Table1[[#This Row],[Province_Number]],base[],15)</f>
        <v>0</v>
      </c>
    </row>
    <row r="1566" spans="1:29" ht="16.5" hidden="1" thickTop="1" thickBot="1" x14ac:dyDescent="0.3">
      <c r="A1566">
        <v>1565</v>
      </c>
      <c r="B1566" t="s">
        <v>283</v>
      </c>
      <c r="C1566" s="5"/>
      <c r="D1566" s="5"/>
      <c r="E1566" s="5"/>
      <c r="F1566" s="5"/>
      <c r="G1566" s="5"/>
      <c r="H1566" s="5"/>
      <c r="I1566" s="5" t="s">
        <v>13</v>
      </c>
      <c r="J1566" s="5" t="s">
        <v>16</v>
      </c>
      <c r="K1566" s="5"/>
      <c r="L1566" s="5"/>
      <c r="M1566" s="5"/>
      <c r="N1566" s="5"/>
      <c r="O1566" s="5"/>
      <c r="P1566" s="5"/>
      <c r="Q1566" s="5"/>
      <c r="R1566" s="5"/>
      <c r="S1566" s="6"/>
      <c r="T1566" s="4" t="str">
        <f>VLOOKUP(Table1[[#This Row],[Province_Number]],WikiTable[],3)</f>
        <v>Sea</v>
      </c>
      <c r="V1566" s="4">
        <f>VLOOKUP(Table1[[#This Row],[Province_Number]],WikiTable[],12)</f>
        <v>0</v>
      </c>
      <c r="W1566" s="7">
        <f>VLOOKUP(Table1[[#This Row],[Province_Number]],WikiTable[],11)</f>
        <v>0</v>
      </c>
      <c r="X1566" s="4">
        <f>VLOOKUP(Table1[[#This Row],[Province_Number]],base[],3)</f>
        <v>0</v>
      </c>
      <c r="Y1566" s="7">
        <f>VLOOKUP(Table1[[#This Row],[Province_Number]],base[],11)</f>
        <v>0</v>
      </c>
      <c r="Z1566" s="7">
        <f>VLOOKUP(Table1[[#This Row],[Province_Number]],base[],12)</f>
        <v>0</v>
      </c>
      <c r="AA1566" s="7">
        <f>VLOOKUP(Table1[[#This Row],[Province_Number]],base[],13)</f>
        <v>0</v>
      </c>
      <c r="AB1566" s="7">
        <f>VLOOKUP(Table1[[#This Row],[Province_Number]],base[],14)</f>
        <v>0</v>
      </c>
      <c r="AC1566" s="7">
        <f>VLOOKUP(Table1[[#This Row],[Province_Number]],base[],15)</f>
        <v>0</v>
      </c>
    </row>
    <row r="1567" spans="1:29" ht="16.5" hidden="1" thickTop="1" thickBot="1" x14ac:dyDescent="0.3">
      <c r="A1567">
        <v>1566</v>
      </c>
      <c r="B1567" t="s">
        <v>284</v>
      </c>
      <c r="C1567" s="5"/>
      <c r="D1567" s="5"/>
      <c r="E1567" s="5"/>
      <c r="F1567" s="5"/>
      <c r="G1567" s="5"/>
      <c r="H1567" s="5"/>
      <c r="I1567" s="5" t="s">
        <v>4210</v>
      </c>
      <c r="J1567" s="5" t="s">
        <v>16</v>
      </c>
      <c r="K1567" s="5"/>
      <c r="L1567" s="5"/>
      <c r="M1567" s="5"/>
      <c r="N1567" s="5"/>
      <c r="O1567" s="5"/>
      <c r="P1567" s="5"/>
      <c r="Q1567" s="5"/>
      <c r="R1567" s="5"/>
      <c r="S1567" s="6"/>
      <c r="T1567" s="4" t="str">
        <f>VLOOKUP(Table1[[#This Row],[Province_Number]],WikiTable[],3)</f>
        <v>Sea</v>
      </c>
      <c r="V1567" s="4">
        <f>VLOOKUP(Table1[[#This Row],[Province_Number]],WikiTable[],12)</f>
        <v>0</v>
      </c>
      <c r="W1567" s="7">
        <f>VLOOKUP(Table1[[#This Row],[Province_Number]],WikiTable[],11)</f>
        <v>0</v>
      </c>
      <c r="X1567" s="4">
        <f>VLOOKUP(Table1[[#This Row],[Province_Number]],base[],3)</f>
        <v>0</v>
      </c>
      <c r="Y1567" s="7">
        <f>VLOOKUP(Table1[[#This Row],[Province_Number]],base[],11)</f>
        <v>0</v>
      </c>
      <c r="Z1567" s="7">
        <f>VLOOKUP(Table1[[#This Row],[Province_Number]],base[],12)</f>
        <v>0</v>
      </c>
      <c r="AA1567" s="7">
        <f>VLOOKUP(Table1[[#This Row],[Province_Number]],base[],13)</f>
        <v>0</v>
      </c>
      <c r="AB1567" s="7">
        <f>VLOOKUP(Table1[[#This Row],[Province_Number]],base[],14)</f>
        <v>0</v>
      </c>
      <c r="AC1567" s="7">
        <f>VLOOKUP(Table1[[#This Row],[Province_Number]],base[],15)</f>
        <v>0</v>
      </c>
    </row>
    <row r="1568" spans="1:29" ht="16.5" hidden="1" thickTop="1" thickBot="1" x14ac:dyDescent="0.3">
      <c r="A1568">
        <v>1567</v>
      </c>
      <c r="B1568" t="s">
        <v>285</v>
      </c>
      <c r="C1568" s="5"/>
      <c r="D1568" s="5"/>
      <c r="E1568" s="5"/>
      <c r="F1568" s="5"/>
      <c r="G1568" s="5"/>
      <c r="H1568" s="5"/>
      <c r="I1568" s="5" t="s">
        <v>4210</v>
      </c>
      <c r="J1568" s="5" t="s">
        <v>16</v>
      </c>
      <c r="K1568" s="5"/>
      <c r="L1568" s="5"/>
      <c r="M1568" s="5"/>
      <c r="N1568" s="5"/>
      <c r="O1568" s="5"/>
      <c r="P1568" s="5"/>
      <c r="Q1568" s="5"/>
      <c r="R1568" s="5"/>
      <c r="S1568" s="6"/>
      <c r="T1568" s="4" t="str">
        <f>VLOOKUP(Table1[[#This Row],[Province_Number]],WikiTable[],3)</f>
        <v>Sea</v>
      </c>
      <c r="V1568" s="4">
        <f>VLOOKUP(Table1[[#This Row],[Province_Number]],WikiTable[],12)</f>
        <v>0</v>
      </c>
      <c r="W1568" s="7">
        <f>VLOOKUP(Table1[[#This Row],[Province_Number]],WikiTable[],11)</f>
        <v>0</v>
      </c>
      <c r="X1568" s="4">
        <f>VLOOKUP(Table1[[#This Row],[Province_Number]],base[],3)</f>
        <v>0</v>
      </c>
      <c r="Y1568" s="7">
        <f>VLOOKUP(Table1[[#This Row],[Province_Number]],base[],11)</f>
        <v>0</v>
      </c>
      <c r="Z1568" s="7">
        <f>VLOOKUP(Table1[[#This Row],[Province_Number]],base[],12)</f>
        <v>0</v>
      </c>
      <c r="AA1568" s="7">
        <f>VLOOKUP(Table1[[#This Row],[Province_Number]],base[],13)</f>
        <v>0</v>
      </c>
      <c r="AB1568" s="7">
        <f>VLOOKUP(Table1[[#This Row],[Province_Number]],base[],14)</f>
        <v>0</v>
      </c>
      <c r="AC1568" s="7">
        <f>VLOOKUP(Table1[[#This Row],[Province_Number]],base[],15)</f>
        <v>0</v>
      </c>
    </row>
    <row r="1569" spans="1:29" ht="16.5" hidden="1" thickTop="1" thickBot="1" x14ac:dyDescent="0.3">
      <c r="A1569">
        <v>1568</v>
      </c>
      <c r="B1569" t="s">
        <v>286</v>
      </c>
      <c r="C1569" s="5"/>
      <c r="D1569" s="5"/>
      <c r="E1569" s="5"/>
      <c r="F1569" s="5"/>
      <c r="G1569" s="5"/>
      <c r="H1569" s="5"/>
      <c r="I1569" s="5" t="s">
        <v>13</v>
      </c>
      <c r="J1569" s="5" t="s">
        <v>16</v>
      </c>
      <c r="K1569" s="5"/>
      <c r="L1569" s="5"/>
      <c r="M1569" s="5"/>
      <c r="N1569" s="5"/>
      <c r="O1569" s="5"/>
      <c r="P1569" s="5"/>
      <c r="Q1569" s="5"/>
      <c r="R1569" s="5"/>
      <c r="S1569" s="6"/>
      <c r="T1569" s="4" t="str">
        <f>VLOOKUP(Table1[[#This Row],[Province_Number]],WikiTable[],3)</f>
        <v>Sea</v>
      </c>
      <c r="V1569" s="4">
        <f>VLOOKUP(Table1[[#This Row],[Province_Number]],WikiTable[],12)</f>
        <v>0</v>
      </c>
      <c r="W1569" s="7">
        <f>VLOOKUP(Table1[[#This Row],[Province_Number]],WikiTable[],11)</f>
        <v>0</v>
      </c>
      <c r="X1569" s="4">
        <f>VLOOKUP(Table1[[#This Row],[Province_Number]],base[],3)</f>
        <v>0</v>
      </c>
      <c r="Y1569" s="7">
        <f>VLOOKUP(Table1[[#This Row],[Province_Number]],base[],11)</f>
        <v>0</v>
      </c>
      <c r="Z1569" s="7">
        <f>VLOOKUP(Table1[[#This Row],[Province_Number]],base[],12)</f>
        <v>0</v>
      </c>
      <c r="AA1569" s="7">
        <f>VLOOKUP(Table1[[#This Row],[Province_Number]],base[],13)</f>
        <v>0</v>
      </c>
      <c r="AB1569" s="7">
        <f>VLOOKUP(Table1[[#This Row],[Province_Number]],base[],14)</f>
        <v>0</v>
      </c>
      <c r="AC1569" s="7">
        <f>VLOOKUP(Table1[[#This Row],[Province_Number]],base[],15)</f>
        <v>0</v>
      </c>
    </row>
    <row r="1570" spans="1:29" ht="16.5" hidden="1" thickTop="1" thickBot="1" x14ac:dyDescent="0.3">
      <c r="A1570">
        <v>1569</v>
      </c>
      <c r="B1570" t="s">
        <v>287</v>
      </c>
      <c r="C1570" s="5"/>
      <c r="D1570" s="5"/>
      <c r="E1570" s="5"/>
      <c r="F1570" s="5"/>
      <c r="G1570" s="5"/>
      <c r="H1570" s="5"/>
      <c r="I1570" s="5" t="s">
        <v>13</v>
      </c>
      <c r="J1570" s="5" t="s">
        <v>16</v>
      </c>
      <c r="K1570" s="5"/>
      <c r="L1570" s="5"/>
      <c r="M1570" s="5"/>
      <c r="N1570" s="5"/>
      <c r="O1570" s="5"/>
      <c r="P1570" s="5"/>
      <c r="Q1570" s="5"/>
      <c r="R1570" s="5"/>
      <c r="S1570" s="6"/>
      <c r="T1570" s="4" t="str">
        <f>VLOOKUP(Table1[[#This Row],[Province_Number]],WikiTable[],3)</f>
        <v>Sea</v>
      </c>
      <c r="V1570" s="4">
        <f>VLOOKUP(Table1[[#This Row],[Province_Number]],WikiTable[],12)</f>
        <v>0</v>
      </c>
      <c r="W1570" s="7">
        <f>VLOOKUP(Table1[[#This Row],[Province_Number]],WikiTable[],11)</f>
        <v>0</v>
      </c>
      <c r="X1570" s="4">
        <f>VLOOKUP(Table1[[#This Row],[Province_Number]],base[],3)</f>
        <v>0</v>
      </c>
      <c r="Y1570" s="7">
        <f>VLOOKUP(Table1[[#This Row],[Province_Number]],base[],11)</f>
        <v>0</v>
      </c>
      <c r="Z1570" s="7">
        <f>VLOOKUP(Table1[[#This Row],[Province_Number]],base[],12)</f>
        <v>0</v>
      </c>
      <c r="AA1570" s="7">
        <f>VLOOKUP(Table1[[#This Row],[Province_Number]],base[],13)</f>
        <v>0</v>
      </c>
      <c r="AB1570" s="7">
        <f>VLOOKUP(Table1[[#This Row],[Province_Number]],base[],14)</f>
        <v>0</v>
      </c>
      <c r="AC1570" s="7">
        <f>VLOOKUP(Table1[[#This Row],[Province_Number]],base[],15)</f>
        <v>0</v>
      </c>
    </row>
    <row r="1571" spans="1:29" ht="16.5" hidden="1" thickTop="1" thickBot="1" x14ac:dyDescent="0.3">
      <c r="A1571">
        <v>1570</v>
      </c>
      <c r="B1571" t="s">
        <v>3371</v>
      </c>
      <c r="C1571" s="5"/>
      <c r="D1571" s="5"/>
      <c r="E1571" s="5"/>
      <c r="F1571" s="5"/>
      <c r="G1571" s="5"/>
      <c r="H1571" s="5"/>
      <c r="I1571" s="5" t="s">
        <v>13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6"/>
      <c r="T1571" s="7" t="str">
        <f>VLOOKUP(Table1[[#This Row],[Province_Number]],WikiTable[],3)</f>
        <v>Sea</v>
      </c>
      <c r="U1571" s="7"/>
      <c r="V1571" s="4">
        <f>VLOOKUP(Table1[[#This Row],[Province_Number]],WikiTable[],12)</f>
        <v>0</v>
      </c>
      <c r="W1571" s="7">
        <f>VLOOKUP(Table1[[#This Row],[Province_Number]],WikiTable[],11)</f>
        <v>0</v>
      </c>
      <c r="X1571" s="7">
        <f>VLOOKUP(Table1[[#This Row],[Province_Number]],base[],3)</f>
        <v>0</v>
      </c>
      <c r="Y1571" s="7">
        <f>VLOOKUP(Table1[[#This Row],[Province_Number]],base[],11)</f>
        <v>0</v>
      </c>
      <c r="Z1571" s="7">
        <f>VLOOKUP(Table1[[#This Row],[Province_Number]],base[],12)</f>
        <v>0</v>
      </c>
      <c r="AA1571" s="7">
        <f>VLOOKUP(Table1[[#This Row],[Province_Number]],base[],13)</f>
        <v>0</v>
      </c>
      <c r="AB1571" s="7">
        <f>VLOOKUP(Table1[[#This Row],[Province_Number]],base[],14)</f>
        <v>0</v>
      </c>
      <c r="AC1571" s="7">
        <f>VLOOKUP(Table1[[#This Row],[Province_Number]],base[],15)</f>
        <v>0</v>
      </c>
    </row>
    <row r="1572" spans="1:29" ht="16.5" hidden="1" thickTop="1" thickBot="1" x14ac:dyDescent="0.3">
      <c r="A1572">
        <v>1571</v>
      </c>
      <c r="B1572" t="s">
        <v>290</v>
      </c>
      <c r="C1572" s="5"/>
      <c r="D1572" s="5"/>
      <c r="E1572" s="5"/>
      <c r="F1572" s="5"/>
      <c r="G1572" s="5"/>
      <c r="H1572" s="5"/>
      <c r="I1572" s="5" t="s">
        <v>13</v>
      </c>
      <c r="J1572" s="5" t="s">
        <v>16</v>
      </c>
      <c r="K1572" s="5"/>
      <c r="L1572" s="5"/>
      <c r="M1572" s="5"/>
      <c r="N1572" s="5"/>
      <c r="O1572" s="5"/>
      <c r="P1572" s="5"/>
      <c r="Q1572" s="5"/>
      <c r="R1572" s="5"/>
      <c r="S1572" s="6"/>
      <c r="T1572" s="4" t="str">
        <f>VLOOKUP(Table1[[#This Row],[Province_Number]],WikiTable[],3)</f>
        <v>Sea</v>
      </c>
      <c r="V1572" s="4">
        <f>VLOOKUP(Table1[[#This Row],[Province_Number]],WikiTable[],12)</f>
        <v>0</v>
      </c>
      <c r="W1572" s="7">
        <f>VLOOKUP(Table1[[#This Row],[Province_Number]],WikiTable[],11)</f>
        <v>0</v>
      </c>
      <c r="X1572" s="4">
        <f>VLOOKUP(Table1[[#This Row],[Province_Number]],base[],3)</f>
        <v>0</v>
      </c>
      <c r="Y1572" s="7">
        <f>VLOOKUP(Table1[[#This Row],[Province_Number]],base[],11)</f>
        <v>0</v>
      </c>
      <c r="Z1572" s="7">
        <f>VLOOKUP(Table1[[#This Row],[Province_Number]],base[],12)</f>
        <v>0</v>
      </c>
      <c r="AA1572" s="7">
        <f>VLOOKUP(Table1[[#This Row],[Province_Number]],base[],13)</f>
        <v>0</v>
      </c>
      <c r="AB1572" s="7">
        <f>VLOOKUP(Table1[[#This Row],[Province_Number]],base[],14)</f>
        <v>0</v>
      </c>
      <c r="AC1572" s="7">
        <f>VLOOKUP(Table1[[#This Row],[Province_Number]],base[],15)</f>
        <v>0</v>
      </c>
    </row>
    <row r="1573" spans="1:29" ht="16.5" hidden="1" thickTop="1" thickBot="1" x14ac:dyDescent="0.3">
      <c r="A1573">
        <v>1572</v>
      </c>
      <c r="B1573" t="s">
        <v>291</v>
      </c>
      <c r="C1573" s="5"/>
      <c r="D1573" s="5"/>
      <c r="E1573" s="5"/>
      <c r="F1573" s="5"/>
      <c r="G1573" s="5"/>
      <c r="H1573" s="5"/>
      <c r="I1573" s="5" t="s">
        <v>13</v>
      </c>
      <c r="J1573" s="5" t="s">
        <v>16</v>
      </c>
      <c r="K1573" s="5"/>
      <c r="L1573" s="5"/>
      <c r="M1573" s="5"/>
      <c r="N1573" s="5"/>
      <c r="O1573" s="5"/>
      <c r="P1573" s="5"/>
      <c r="Q1573" s="5"/>
      <c r="R1573" s="5"/>
      <c r="S1573" s="6"/>
      <c r="T1573" s="4" t="str">
        <f>VLOOKUP(Table1[[#This Row],[Province_Number]],WikiTable[],3)</f>
        <v>Sea</v>
      </c>
      <c r="V1573" s="4">
        <f>VLOOKUP(Table1[[#This Row],[Province_Number]],WikiTable[],12)</f>
        <v>0</v>
      </c>
      <c r="W1573" s="7">
        <f>VLOOKUP(Table1[[#This Row],[Province_Number]],WikiTable[],11)</f>
        <v>0</v>
      </c>
      <c r="X1573" s="4">
        <f>VLOOKUP(Table1[[#This Row],[Province_Number]],base[],3)</f>
        <v>0</v>
      </c>
      <c r="Y1573" s="7">
        <f>VLOOKUP(Table1[[#This Row],[Province_Number]],base[],11)</f>
        <v>0</v>
      </c>
      <c r="Z1573" s="7">
        <f>VLOOKUP(Table1[[#This Row],[Province_Number]],base[],12)</f>
        <v>0</v>
      </c>
      <c r="AA1573" s="7">
        <f>VLOOKUP(Table1[[#This Row],[Province_Number]],base[],13)</f>
        <v>0</v>
      </c>
      <c r="AB1573" s="7">
        <f>VLOOKUP(Table1[[#This Row],[Province_Number]],base[],14)</f>
        <v>0</v>
      </c>
      <c r="AC1573" s="7">
        <f>VLOOKUP(Table1[[#This Row],[Province_Number]],base[],15)</f>
        <v>0</v>
      </c>
    </row>
    <row r="1574" spans="1:29" ht="16.5" hidden="1" thickTop="1" thickBot="1" x14ac:dyDescent="0.3">
      <c r="A1574">
        <v>1573</v>
      </c>
      <c r="B1574" t="s">
        <v>292</v>
      </c>
      <c r="C1574" s="5"/>
      <c r="D1574" s="5"/>
      <c r="E1574" s="5"/>
      <c r="F1574" s="5"/>
      <c r="G1574" s="5"/>
      <c r="H1574" s="5"/>
      <c r="I1574" s="5" t="s">
        <v>13</v>
      </c>
      <c r="J1574" s="5" t="s">
        <v>16</v>
      </c>
      <c r="K1574" s="5"/>
      <c r="L1574" s="5"/>
      <c r="M1574" s="5"/>
      <c r="N1574" s="5"/>
      <c r="O1574" s="5"/>
      <c r="P1574" s="5"/>
      <c r="Q1574" s="5"/>
      <c r="R1574" s="5"/>
      <c r="S1574" s="6"/>
      <c r="T1574" s="4" t="str">
        <f>VLOOKUP(Table1[[#This Row],[Province_Number]],WikiTable[],3)</f>
        <v>Sea</v>
      </c>
      <c r="V1574" s="4">
        <f>VLOOKUP(Table1[[#This Row],[Province_Number]],WikiTable[],12)</f>
        <v>0</v>
      </c>
      <c r="W1574" s="7">
        <f>VLOOKUP(Table1[[#This Row],[Province_Number]],WikiTable[],11)</f>
        <v>0</v>
      </c>
      <c r="X1574" s="4">
        <f>VLOOKUP(Table1[[#This Row],[Province_Number]],base[],3)</f>
        <v>0</v>
      </c>
      <c r="Y1574" s="7">
        <f>VLOOKUP(Table1[[#This Row],[Province_Number]],base[],11)</f>
        <v>0</v>
      </c>
      <c r="Z1574" s="7">
        <f>VLOOKUP(Table1[[#This Row],[Province_Number]],base[],12)</f>
        <v>0</v>
      </c>
      <c r="AA1574" s="7">
        <f>VLOOKUP(Table1[[#This Row],[Province_Number]],base[],13)</f>
        <v>0</v>
      </c>
      <c r="AB1574" s="7">
        <f>VLOOKUP(Table1[[#This Row],[Province_Number]],base[],14)</f>
        <v>0</v>
      </c>
      <c r="AC1574" s="7">
        <f>VLOOKUP(Table1[[#This Row],[Province_Number]],base[],15)</f>
        <v>0</v>
      </c>
    </row>
    <row r="1575" spans="1:29" ht="16.5" hidden="1" thickTop="1" thickBot="1" x14ac:dyDescent="0.3">
      <c r="A1575">
        <v>1574</v>
      </c>
      <c r="B1575" t="s">
        <v>293</v>
      </c>
      <c r="C1575" s="5"/>
      <c r="D1575" s="5"/>
      <c r="E1575" s="5"/>
      <c r="F1575" s="5"/>
      <c r="G1575" s="5"/>
      <c r="H1575" s="5"/>
      <c r="I1575" s="5" t="s">
        <v>13</v>
      </c>
      <c r="J1575" s="5" t="s">
        <v>16</v>
      </c>
      <c r="K1575" s="5"/>
      <c r="L1575" s="5"/>
      <c r="M1575" s="5"/>
      <c r="N1575" s="5"/>
      <c r="O1575" s="5"/>
      <c r="P1575" s="5"/>
      <c r="Q1575" s="5"/>
      <c r="R1575" s="5"/>
      <c r="S1575" s="6"/>
      <c r="T1575" s="4" t="str">
        <f>VLOOKUP(Table1[[#This Row],[Province_Number]],WikiTable[],3)</f>
        <v>Sea</v>
      </c>
      <c r="V1575" s="4">
        <f>VLOOKUP(Table1[[#This Row],[Province_Number]],WikiTable[],12)</f>
        <v>0</v>
      </c>
      <c r="W1575" s="7">
        <f>VLOOKUP(Table1[[#This Row],[Province_Number]],WikiTable[],11)</f>
        <v>0</v>
      </c>
      <c r="X1575" s="4">
        <f>VLOOKUP(Table1[[#This Row],[Province_Number]],base[],3)</f>
        <v>0</v>
      </c>
      <c r="Y1575" s="7">
        <f>VLOOKUP(Table1[[#This Row],[Province_Number]],base[],11)</f>
        <v>0</v>
      </c>
      <c r="Z1575" s="7">
        <f>VLOOKUP(Table1[[#This Row],[Province_Number]],base[],12)</f>
        <v>0</v>
      </c>
      <c r="AA1575" s="7">
        <f>VLOOKUP(Table1[[#This Row],[Province_Number]],base[],13)</f>
        <v>0</v>
      </c>
      <c r="AB1575" s="7">
        <f>VLOOKUP(Table1[[#This Row],[Province_Number]],base[],14)</f>
        <v>0</v>
      </c>
      <c r="AC1575" s="7">
        <f>VLOOKUP(Table1[[#This Row],[Province_Number]],base[],15)</f>
        <v>0</v>
      </c>
    </row>
    <row r="1576" spans="1:29" ht="16.5" hidden="1" thickTop="1" thickBot="1" x14ac:dyDescent="0.3">
      <c r="A1576">
        <v>1575</v>
      </c>
      <c r="B1576" t="s">
        <v>294</v>
      </c>
      <c r="C1576" s="5"/>
      <c r="D1576" s="5"/>
      <c r="E1576" s="5"/>
      <c r="F1576" s="5"/>
      <c r="G1576" s="5"/>
      <c r="H1576" s="5"/>
      <c r="I1576" s="5" t="s">
        <v>13</v>
      </c>
      <c r="J1576" s="5" t="s">
        <v>16</v>
      </c>
      <c r="K1576" s="5"/>
      <c r="L1576" s="5"/>
      <c r="M1576" s="5"/>
      <c r="N1576" s="5"/>
      <c r="O1576" s="5"/>
      <c r="P1576" s="5"/>
      <c r="Q1576" s="5"/>
      <c r="R1576" s="5"/>
      <c r="S1576" s="6"/>
      <c r="T1576" s="4" t="str">
        <f>VLOOKUP(Table1[[#This Row],[Province_Number]],WikiTable[],3)</f>
        <v>Sea</v>
      </c>
      <c r="V1576" s="4">
        <f>VLOOKUP(Table1[[#This Row],[Province_Number]],WikiTable[],12)</f>
        <v>0</v>
      </c>
      <c r="W1576" s="7">
        <f>VLOOKUP(Table1[[#This Row],[Province_Number]],WikiTable[],11)</f>
        <v>0</v>
      </c>
      <c r="X1576" s="4">
        <f>VLOOKUP(Table1[[#This Row],[Province_Number]],base[],3)</f>
        <v>0</v>
      </c>
      <c r="Y1576" s="7">
        <f>VLOOKUP(Table1[[#This Row],[Province_Number]],base[],11)</f>
        <v>0</v>
      </c>
      <c r="Z1576" s="7">
        <f>VLOOKUP(Table1[[#This Row],[Province_Number]],base[],12)</f>
        <v>0</v>
      </c>
      <c r="AA1576" s="7">
        <f>VLOOKUP(Table1[[#This Row],[Province_Number]],base[],13)</f>
        <v>0</v>
      </c>
      <c r="AB1576" s="7">
        <f>VLOOKUP(Table1[[#This Row],[Province_Number]],base[],14)</f>
        <v>0</v>
      </c>
      <c r="AC1576" s="7">
        <f>VLOOKUP(Table1[[#This Row],[Province_Number]],base[],15)</f>
        <v>0</v>
      </c>
    </row>
    <row r="1577" spans="1:29" ht="16.5" hidden="1" thickTop="1" thickBot="1" x14ac:dyDescent="0.3">
      <c r="A1577">
        <v>1576</v>
      </c>
      <c r="B1577" t="s">
        <v>3372</v>
      </c>
      <c r="C1577" s="5"/>
      <c r="D1577" s="5"/>
      <c r="E1577" s="5"/>
      <c r="F1577" s="5"/>
      <c r="G1577" s="5"/>
      <c r="H1577" s="5"/>
      <c r="I1577" s="5" t="s">
        <v>13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6"/>
      <c r="T1577" s="7" t="str">
        <f>VLOOKUP(Table1[[#This Row],[Province_Number]],WikiTable[],3)</f>
        <v>Sea</v>
      </c>
      <c r="U1577" s="7"/>
      <c r="V1577" s="4">
        <f>VLOOKUP(Table1[[#This Row],[Province_Number]],WikiTable[],12)</f>
        <v>0</v>
      </c>
      <c r="W1577" s="7">
        <f>VLOOKUP(Table1[[#This Row],[Province_Number]],WikiTable[],11)</f>
        <v>0</v>
      </c>
      <c r="X1577" s="7">
        <f>VLOOKUP(Table1[[#This Row],[Province_Number]],base[],3)</f>
        <v>0</v>
      </c>
      <c r="Y1577" s="7">
        <f>VLOOKUP(Table1[[#This Row],[Province_Number]],base[],11)</f>
        <v>0</v>
      </c>
      <c r="Z1577" s="7">
        <f>VLOOKUP(Table1[[#This Row],[Province_Number]],base[],12)</f>
        <v>0</v>
      </c>
      <c r="AA1577" s="7">
        <f>VLOOKUP(Table1[[#This Row],[Province_Number]],base[],13)</f>
        <v>0</v>
      </c>
      <c r="AB1577" s="7">
        <f>VLOOKUP(Table1[[#This Row],[Province_Number]],base[],14)</f>
        <v>0</v>
      </c>
      <c r="AC1577" s="7">
        <f>VLOOKUP(Table1[[#This Row],[Province_Number]],base[],15)</f>
        <v>0</v>
      </c>
    </row>
    <row r="1578" spans="1:29" ht="16.5" hidden="1" thickTop="1" thickBot="1" x14ac:dyDescent="0.3">
      <c r="A1578">
        <v>1577</v>
      </c>
      <c r="B1578" t="s">
        <v>3373</v>
      </c>
      <c r="C1578" s="5"/>
      <c r="D1578" s="5"/>
      <c r="E1578" s="5"/>
      <c r="F1578" s="5"/>
      <c r="G1578" s="5"/>
      <c r="H1578" s="5"/>
      <c r="I1578" s="5" t="s">
        <v>13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6"/>
      <c r="T1578" s="7" t="str">
        <f>VLOOKUP(Table1[[#This Row],[Province_Number]],WikiTable[],3)</f>
        <v>Sea</v>
      </c>
      <c r="U1578" s="7"/>
      <c r="V1578" s="4">
        <f>VLOOKUP(Table1[[#This Row],[Province_Number]],WikiTable[],12)</f>
        <v>0</v>
      </c>
      <c r="W1578" s="7">
        <f>VLOOKUP(Table1[[#This Row],[Province_Number]],WikiTable[],11)</f>
        <v>0</v>
      </c>
      <c r="X1578" s="7">
        <f>VLOOKUP(Table1[[#This Row],[Province_Number]],base[],3)</f>
        <v>0</v>
      </c>
      <c r="Y1578" s="7">
        <f>VLOOKUP(Table1[[#This Row],[Province_Number]],base[],11)</f>
        <v>0</v>
      </c>
      <c r="Z1578" s="7">
        <f>VLOOKUP(Table1[[#This Row],[Province_Number]],base[],12)</f>
        <v>0</v>
      </c>
      <c r="AA1578" s="7">
        <f>VLOOKUP(Table1[[#This Row],[Province_Number]],base[],13)</f>
        <v>0</v>
      </c>
      <c r="AB1578" s="7">
        <f>VLOOKUP(Table1[[#This Row],[Province_Number]],base[],14)</f>
        <v>0</v>
      </c>
      <c r="AC1578" s="7">
        <f>VLOOKUP(Table1[[#This Row],[Province_Number]],base[],15)</f>
        <v>0</v>
      </c>
    </row>
    <row r="1579" spans="1:29" ht="16.5" hidden="1" thickTop="1" thickBot="1" x14ac:dyDescent="0.3">
      <c r="A1579">
        <v>1578</v>
      </c>
      <c r="B1579" t="s">
        <v>295</v>
      </c>
      <c r="C1579" s="5"/>
      <c r="D1579" s="5"/>
      <c r="E1579" s="5"/>
      <c r="F1579" s="5"/>
      <c r="G1579" s="5"/>
      <c r="H1579" s="5"/>
      <c r="I1579" s="5" t="s">
        <v>13</v>
      </c>
      <c r="J1579" s="5" t="s">
        <v>16</v>
      </c>
      <c r="K1579" s="5"/>
      <c r="L1579" s="5"/>
      <c r="M1579" s="5"/>
      <c r="N1579" s="5"/>
      <c r="O1579" s="5"/>
      <c r="P1579" s="5"/>
      <c r="Q1579" s="5"/>
      <c r="R1579" s="5"/>
      <c r="S1579" s="6"/>
      <c r="T1579" s="4" t="str">
        <f>VLOOKUP(Table1[[#This Row],[Province_Number]],WikiTable[],3)</f>
        <v>Sea</v>
      </c>
      <c r="V1579" s="4">
        <f>VLOOKUP(Table1[[#This Row],[Province_Number]],WikiTable[],12)</f>
        <v>0</v>
      </c>
      <c r="W1579" s="7">
        <f>VLOOKUP(Table1[[#This Row],[Province_Number]],WikiTable[],11)</f>
        <v>0</v>
      </c>
      <c r="X1579" s="4">
        <f>VLOOKUP(Table1[[#This Row],[Province_Number]],base[],3)</f>
        <v>0</v>
      </c>
      <c r="Y1579" s="7">
        <f>VLOOKUP(Table1[[#This Row],[Province_Number]],base[],11)</f>
        <v>0</v>
      </c>
      <c r="Z1579" s="7">
        <f>VLOOKUP(Table1[[#This Row],[Province_Number]],base[],12)</f>
        <v>0</v>
      </c>
      <c r="AA1579" s="7">
        <f>VLOOKUP(Table1[[#This Row],[Province_Number]],base[],13)</f>
        <v>0</v>
      </c>
      <c r="AB1579" s="7">
        <f>VLOOKUP(Table1[[#This Row],[Province_Number]],base[],14)</f>
        <v>0</v>
      </c>
      <c r="AC1579" s="7">
        <f>VLOOKUP(Table1[[#This Row],[Province_Number]],base[],15)</f>
        <v>0</v>
      </c>
    </row>
    <row r="1580" spans="1:29" ht="16.5" hidden="1" thickTop="1" thickBot="1" x14ac:dyDescent="0.3">
      <c r="A1580">
        <v>1579</v>
      </c>
      <c r="B1580" t="s">
        <v>3374</v>
      </c>
      <c r="C1580" s="5"/>
      <c r="D1580" s="5"/>
      <c r="E1580" s="5"/>
      <c r="F1580" s="5"/>
      <c r="G1580" s="5"/>
      <c r="H1580" s="5"/>
      <c r="I1580" s="5" t="s">
        <v>13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6"/>
      <c r="T1580" s="7" t="str">
        <f>VLOOKUP(Table1[[#This Row],[Province_Number]],WikiTable[],3)</f>
        <v>Sea</v>
      </c>
      <c r="U1580" s="7"/>
      <c r="V1580" s="4">
        <f>VLOOKUP(Table1[[#This Row],[Province_Number]],WikiTable[],12)</f>
        <v>0</v>
      </c>
      <c r="W1580" s="7">
        <f>VLOOKUP(Table1[[#This Row],[Province_Number]],WikiTable[],11)</f>
        <v>0</v>
      </c>
      <c r="X1580" s="7">
        <f>VLOOKUP(Table1[[#This Row],[Province_Number]],base[],3)</f>
        <v>0</v>
      </c>
      <c r="Y1580" s="7">
        <f>VLOOKUP(Table1[[#This Row],[Province_Number]],base[],11)</f>
        <v>0</v>
      </c>
      <c r="Z1580" s="7">
        <f>VLOOKUP(Table1[[#This Row],[Province_Number]],base[],12)</f>
        <v>0</v>
      </c>
      <c r="AA1580" s="7">
        <f>VLOOKUP(Table1[[#This Row],[Province_Number]],base[],13)</f>
        <v>0</v>
      </c>
      <c r="AB1580" s="7">
        <f>VLOOKUP(Table1[[#This Row],[Province_Number]],base[],14)</f>
        <v>0</v>
      </c>
      <c r="AC1580" s="7">
        <f>VLOOKUP(Table1[[#This Row],[Province_Number]],base[],15)</f>
        <v>0</v>
      </c>
    </row>
    <row r="1581" spans="1:29" ht="16.5" hidden="1" thickTop="1" thickBot="1" x14ac:dyDescent="0.3">
      <c r="A1581">
        <v>1580</v>
      </c>
      <c r="B1581" t="s">
        <v>297</v>
      </c>
      <c r="C1581" s="5"/>
      <c r="D1581" s="5"/>
      <c r="E1581" s="5"/>
      <c r="F1581" s="5"/>
      <c r="G1581" s="5"/>
      <c r="H1581" s="5"/>
      <c r="I1581" s="5" t="s">
        <v>13</v>
      </c>
      <c r="J1581" s="5" t="s">
        <v>16</v>
      </c>
      <c r="K1581" s="5"/>
      <c r="L1581" s="5"/>
      <c r="M1581" s="5"/>
      <c r="N1581" s="5"/>
      <c r="O1581" s="5"/>
      <c r="P1581" s="5"/>
      <c r="Q1581" s="5"/>
      <c r="R1581" s="5"/>
      <c r="S1581" s="6"/>
      <c r="T1581" s="4" t="str">
        <f>VLOOKUP(Table1[[#This Row],[Province_Number]],WikiTable[],3)</f>
        <v>Sea</v>
      </c>
      <c r="V1581" s="4">
        <f>VLOOKUP(Table1[[#This Row],[Province_Number]],WikiTable[],12)</f>
        <v>0</v>
      </c>
      <c r="W1581" s="7">
        <f>VLOOKUP(Table1[[#This Row],[Province_Number]],WikiTable[],11)</f>
        <v>0</v>
      </c>
      <c r="X1581" s="4">
        <f>VLOOKUP(Table1[[#This Row],[Province_Number]],base[],3)</f>
        <v>0</v>
      </c>
      <c r="Y1581" s="7">
        <f>VLOOKUP(Table1[[#This Row],[Province_Number]],base[],11)</f>
        <v>0</v>
      </c>
      <c r="Z1581" s="7">
        <f>VLOOKUP(Table1[[#This Row],[Province_Number]],base[],12)</f>
        <v>0</v>
      </c>
      <c r="AA1581" s="7">
        <f>VLOOKUP(Table1[[#This Row],[Province_Number]],base[],13)</f>
        <v>0</v>
      </c>
      <c r="AB1581" s="7">
        <f>VLOOKUP(Table1[[#This Row],[Province_Number]],base[],14)</f>
        <v>0</v>
      </c>
      <c r="AC1581" s="7">
        <f>VLOOKUP(Table1[[#This Row],[Province_Number]],base[],15)</f>
        <v>0</v>
      </c>
    </row>
    <row r="1582" spans="1:29" ht="16.5" hidden="1" thickTop="1" thickBot="1" x14ac:dyDescent="0.3">
      <c r="A1582">
        <v>1581</v>
      </c>
      <c r="B1582" t="s">
        <v>3375</v>
      </c>
      <c r="C1582" s="5"/>
      <c r="D1582" s="5"/>
      <c r="E1582" s="5"/>
      <c r="F1582" s="5"/>
      <c r="G1582" s="5"/>
      <c r="H1582" s="5"/>
      <c r="I1582" s="5" t="s">
        <v>13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6"/>
      <c r="T1582" s="7" t="str">
        <f>VLOOKUP(Table1[[#This Row],[Province_Number]],WikiTable[],3)</f>
        <v>Sea</v>
      </c>
      <c r="U1582" s="7"/>
      <c r="V1582" s="4">
        <f>VLOOKUP(Table1[[#This Row],[Province_Number]],WikiTable[],12)</f>
        <v>0</v>
      </c>
      <c r="W1582" s="7">
        <f>VLOOKUP(Table1[[#This Row],[Province_Number]],WikiTable[],11)</f>
        <v>0</v>
      </c>
      <c r="X1582" s="7">
        <f>VLOOKUP(Table1[[#This Row],[Province_Number]],base[],3)</f>
        <v>0</v>
      </c>
      <c r="Y1582" s="7">
        <f>VLOOKUP(Table1[[#This Row],[Province_Number]],base[],11)</f>
        <v>0</v>
      </c>
      <c r="Z1582" s="7">
        <f>VLOOKUP(Table1[[#This Row],[Province_Number]],base[],12)</f>
        <v>0</v>
      </c>
      <c r="AA1582" s="7">
        <f>VLOOKUP(Table1[[#This Row],[Province_Number]],base[],13)</f>
        <v>0</v>
      </c>
      <c r="AB1582" s="7">
        <f>VLOOKUP(Table1[[#This Row],[Province_Number]],base[],14)</f>
        <v>0</v>
      </c>
      <c r="AC1582" s="7">
        <f>VLOOKUP(Table1[[#This Row],[Province_Number]],base[],15)</f>
        <v>0</v>
      </c>
    </row>
    <row r="1583" spans="1:29" ht="16.5" hidden="1" thickTop="1" thickBot="1" x14ac:dyDescent="0.3">
      <c r="A1583">
        <v>1582</v>
      </c>
      <c r="B1583" t="s">
        <v>298</v>
      </c>
      <c r="C1583" s="5"/>
      <c r="D1583" s="5"/>
      <c r="E1583" s="5"/>
      <c r="F1583" s="5"/>
      <c r="G1583" s="5"/>
      <c r="H1583" s="5"/>
      <c r="I1583" s="5" t="s">
        <v>13</v>
      </c>
      <c r="J1583" s="5" t="s">
        <v>16</v>
      </c>
      <c r="K1583" s="5"/>
      <c r="L1583" s="5"/>
      <c r="M1583" s="5"/>
      <c r="N1583" s="5"/>
      <c r="O1583" s="5"/>
      <c r="P1583" s="5"/>
      <c r="Q1583" s="5"/>
      <c r="R1583" s="5"/>
      <c r="S1583" s="6"/>
      <c r="T1583" s="4" t="str">
        <f>VLOOKUP(Table1[[#This Row],[Province_Number]],WikiTable[],3)</f>
        <v>Sea</v>
      </c>
      <c r="V1583" s="4">
        <f>VLOOKUP(Table1[[#This Row],[Province_Number]],WikiTable[],12)</f>
        <v>0</v>
      </c>
      <c r="W1583" s="7">
        <f>VLOOKUP(Table1[[#This Row],[Province_Number]],WikiTable[],11)</f>
        <v>0</v>
      </c>
      <c r="X1583" s="4">
        <f>VLOOKUP(Table1[[#This Row],[Province_Number]],base[],3)</f>
        <v>0</v>
      </c>
      <c r="Y1583" s="7">
        <f>VLOOKUP(Table1[[#This Row],[Province_Number]],base[],11)</f>
        <v>0</v>
      </c>
      <c r="Z1583" s="7">
        <f>VLOOKUP(Table1[[#This Row],[Province_Number]],base[],12)</f>
        <v>0</v>
      </c>
      <c r="AA1583" s="7">
        <f>VLOOKUP(Table1[[#This Row],[Province_Number]],base[],13)</f>
        <v>0</v>
      </c>
      <c r="AB1583" s="7">
        <f>VLOOKUP(Table1[[#This Row],[Province_Number]],base[],14)</f>
        <v>0</v>
      </c>
      <c r="AC1583" s="7">
        <f>VLOOKUP(Table1[[#This Row],[Province_Number]],base[],15)</f>
        <v>0</v>
      </c>
    </row>
    <row r="1584" spans="1:29" ht="16.5" hidden="1" thickTop="1" thickBot="1" x14ac:dyDescent="0.3">
      <c r="A1584">
        <v>1583</v>
      </c>
      <c r="B1584" t="s">
        <v>299</v>
      </c>
      <c r="C1584" s="5"/>
      <c r="D1584" s="5"/>
      <c r="E1584" s="5"/>
      <c r="F1584" s="5"/>
      <c r="G1584" s="5"/>
      <c r="H1584" s="5"/>
      <c r="I1584" s="5" t="s">
        <v>13</v>
      </c>
      <c r="J1584" s="5" t="s">
        <v>16</v>
      </c>
      <c r="K1584" s="5"/>
      <c r="L1584" s="5"/>
      <c r="M1584" s="5"/>
      <c r="N1584" s="5"/>
      <c r="O1584" s="5"/>
      <c r="P1584" s="5"/>
      <c r="Q1584" s="5"/>
      <c r="R1584" s="5"/>
      <c r="S1584" s="6"/>
      <c r="T1584" s="4" t="str">
        <f>VLOOKUP(Table1[[#This Row],[Province_Number]],WikiTable[],3)</f>
        <v>Sea</v>
      </c>
      <c r="V1584" s="4">
        <f>VLOOKUP(Table1[[#This Row],[Province_Number]],WikiTable[],12)</f>
        <v>0</v>
      </c>
      <c r="W1584" s="7">
        <f>VLOOKUP(Table1[[#This Row],[Province_Number]],WikiTable[],11)</f>
        <v>0</v>
      </c>
      <c r="X1584" s="4">
        <f>VLOOKUP(Table1[[#This Row],[Province_Number]],base[],3)</f>
        <v>0</v>
      </c>
      <c r="Y1584" s="7">
        <f>VLOOKUP(Table1[[#This Row],[Province_Number]],base[],11)</f>
        <v>0</v>
      </c>
      <c r="Z1584" s="7">
        <f>VLOOKUP(Table1[[#This Row],[Province_Number]],base[],12)</f>
        <v>0</v>
      </c>
      <c r="AA1584" s="7">
        <f>VLOOKUP(Table1[[#This Row],[Province_Number]],base[],13)</f>
        <v>0</v>
      </c>
      <c r="AB1584" s="7">
        <f>VLOOKUP(Table1[[#This Row],[Province_Number]],base[],14)</f>
        <v>0</v>
      </c>
      <c r="AC1584" s="7">
        <f>VLOOKUP(Table1[[#This Row],[Province_Number]],base[],15)</f>
        <v>0</v>
      </c>
    </row>
    <row r="1585" spans="1:29" ht="16.5" hidden="1" thickTop="1" thickBot="1" x14ac:dyDescent="0.3">
      <c r="A1585">
        <v>1584</v>
      </c>
      <c r="B1585" t="s">
        <v>3376</v>
      </c>
      <c r="C1585" s="5"/>
      <c r="D1585" s="5"/>
      <c r="E1585" s="5"/>
      <c r="F1585" s="5"/>
      <c r="G1585" s="5"/>
      <c r="H1585" s="5"/>
      <c r="I1585" s="5" t="s">
        <v>270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6"/>
      <c r="T1585" s="7" t="str">
        <f>VLOOKUP(Table1[[#This Row],[Province_Number]],WikiTable[],3)</f>
        <v>Sea</v>
      </c>
      <c r="U1585" s="7"/>
      <c r="V1585" s="4">
        <f>VLOOKUP(Table1[[#This Row],[Province_Number]],WikiTable[],12)</f>
        <v>0</v>
      </c>
      <c r="W1585" s="7">
        <f>VLOOKUP(Table1[[#This Row],[Province_Number]],WikiTable[],11)</f>
        <v>0</v>
      </c>
      <c r="X1585" s="7">
        <f>VLOOKUP(Table1[[#This Row],[Province_Number]],base[],3)</f>
        <v>0</v>
      </c>
      <c r="Y1585" s="7">
        <f>VLOOKUP(Table1[[#This Row],[Province_Number]],base[],11)</f>
        <v>0</v>
      </c>
      <c r="Z1585" s="7">
        <f>VLOOKUP(Table1[[#This Row],[Province_Number]],base[],12)</f>
        <v>0</v>
      </c>
      <c r="AA1585" s="7">
        <f>VLOOKUP(Table1[[#This Row],[Province_Number]],base[],13)</f>
        <v>0</v>
      </c>
      <c r="AB1585" s="7">
        <f>VLOOKUP(Table1[[#This Row],[Province_Number]],base[],14)</f>
        <v>0</v>
      </c>
      <c r="AC1585" s="7">
        <f>VLOOKUP(Table1[[#This Row],[Province_Number]],base[],15)</f>
        <v>0</v>
      </c>
    </row>
    <row r="1586" spans="1:29" ht="16.5" hidden="1" thickTop="1" thickBot="1" x14ac:dyDescent="0.3">
      <c r="A1586">
        <v>1585</v>
      </c>
      <c r="B1586" t="s">
        <v>3377</v>
      </c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6"/>
      <c r="T1586" s="7" t="str">
        <f>VLOOKUP(Table1[[#This Row],[Province_Number]],WikiTable[],3)</f>
        <v>Sea</v>
      </c>
      <c r="U1586" s="7"/>
      <c r="V1586" s="4">
        <f>VLOOKUP(Table1[[#This Row],[Province_Number]],WikiTable[],12)</f>
        <v>0</v>
      </c>
      <c r="W1586" s="7">
        <f>VLOOKUP(Table1[[#This Row],[Province_Number]],WikiTable[],11)</f>
        <v>0</v>
      </c>
      <c r="X1586" s="7">
        <f>VLOOKUP(Table1[[#This Row],[Province_Number]],base[],3)</f>
        <v>0</v>
      </c>
      <c r="Y1586" s="7">
        <f>VLOOKUP(Table1[[#This Row],[Province_Number]],base[],11)</f>
        <v>0</v>
      </c>
      <c r="Z1586" s="7">
        <f>VLOOKUP(Table1[[#This Row],[Province_Number]],base[],12)</f>
        <v>0</v>
      </c>
      <c r="AA1586" s="7">
        <f>VLOOKUP(Table1[[#This Row],[Province_Number]],base[],13)</f>
        <v>0</v>
      </c>
      <c r="AB1586" s="7">
        <f>VLOOKUP(Table1[[#This Row],[Province_Number]],base[],14)</f>
        <v>0</v>
      </c>
      <c r="AC1586" s="7">
        <f>VLOOKUP(Table1[[#This Row],[Province_Number]],base[],15)</f>
        <v>0</v>
      </c>
    </row>
    <row r="1587" spans="1:29" ht="16.5" hidden="1" thickTop="1" thickBot="1" x14ac:dyDescent="0.3">
      <c r="A1587">
        <v>1586</v>
      </c>
      <c r="B1587" t="s">
        <v>3378</v>
      </c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6"/>
      <c r="T1587" s="7" t="str">
        <f>VLOOKUP(Table1[[#This Row],[Province_Number]],WikiTable[],3)</f>
        <v>Sea</v>
      </c>
      <c r="U1587" s="7"/>
      <c r="V1587" s="4">
        <f>VLOOKUP(Table1[[#This Row],[Province_Number]],WikiTable[],12)</f>
        <v>0</v>
      </c>
      <c r="W1587" s="7">
        <f>VLOOKUP(Table1[[#This Row],[Province_Number]],WikiTable[],11)</f>
        <v>0</v>
      </c>
      <c r="X1587" s="7">
        <f>VLOOKUP(Table1[[#This Row],[Province_Number]],base[],3)</f>
        <v>0</v>
      </c>
      <c r="Y1587" s="7">
        <f>VLOOKUP(Table1[[#This Row],[Province_Number]],base[],11)</f>
        <v>0</v>
      </c>
      <c r="Z1587" s="7">
        <f>VLOOKUP(Table1[[#This Row],[Province_Number]],base[],12)</f>
        <v>0</v>
      </c>
      <c r="AA1587" s="7">
        <f>VLOOKUP(Table1[[#This Row],[Province_Number]],base[],13)</f>
        <v>0</v>
      </c>
      <c r="AB1587" s="7">
        <f>VLOOKUP(Table1[[#This Row],[Province_Number]],base[],14)</f>
        <v>0</v>
      </c>
      <c r="AC1587" s="7">
        <f>VLOOKUP(Table1[[#This Row],[Province_Number]],base[],15)</f>
        <v>0</v>
      </c>
    </row>
    <row r="1588" spans="1:29" ht="16.5" hidden="1" thickTop="1" thickBot="1" x14ac:dyDescent="0.3">
      <c r="A1588">
        <v>1587</v>
      </c>
      <c r="B1588" t="s">
        <v>3379</v>
      </c>
      <c r="C1588" s="5"/>
      <c r="D1588" s="5"/>
      <c r="E1588" s="5"/>
      <c r="F1588" s="5"/>
      <c r="G1588" s="5"/>
      <c r="H1588" s="5"/>
      <c r="I1588" s="5" t="s">
        <v>257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6"/>
      <c r="T1588" s="7" t="str">
        <f>VLOOKUP(Table1[[#This Row],[Province_Number]],WikiTable[],3)</f>
        <v>Sea</v>
      </c>
      <c r="U1588" s="7"/>
      <c r="V1588" s="4">
        <f>VLOOKUP(Table1[[#This Row],[Province_Number]],WikiTable[],12)</f>
        <v>0</v>
      </c>
      <c r="W1588" s="7">
        <f>VLOOKUP(Table1[[#This Row],[Province_Number]],WikiTable[],11)</f>
        <v>0</v>
      </c>
      <c r="X1588" s="7">
        <f>VLOOKUP(Table1[[#This Row],[Province_Number]],base[],3)</f>
        <v>0</v>
      </c>
      <c r="Y1588" s="7">
        <f>VLOOKUP(Table1[[#This Row],[Province_Number]],base[],11)</f>
        <v>0</v>
      </c>
      <c r="Z1588" s="7">
        <f>VLOOKUP(Table1[[#This Row],[Province_Number]],base[],12)</f>
        <v>0</v>
      </c>
      <c r="AA1588" s="7">
        <f>VLOOKUP(Table1[[#This Row],[Province_Number]],base[],13)</f>
        <v>0</v>
      </c>
      <c r="AB1588" s="7">
        <f>VLOOKUP(Table1[[#This Row],[Province_Number]],base[],14)</f>
        <v>0</v>
      </c>
      <c r="AC1588" s="7">
        <f>VLOOKUP(Table1[[#This Row],[Province_Number]],base[],15)</f>
        <v>0</v>
      </c>
    </row>
    <row r="1589" spans="1:29" ht="16.5" hidden="1" thickTop="1" thickBot="1" x14ac:dyDescent="0.3">
      <c r="A1589">
        <v>1588</v>
      </c>
      <c r="B1589" t="s">
        <v>3380</v>
      </c>
      <c r="C1589" s="5"/>
      <c r="D1589" s="5"/>
      <c r="E1589" s="5"/>
      <c r="F1589" s="5"/>
      <c r="G1589" s="5"/>
      <c r="H1589" s="5"/>
      <c r="I1589" s="5" t="s">
        <v>257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6"/>
      <c r="T1589" s="7" t="str">
        <f>VLOOKUP(Table1[[#This Row],[Province_Number]],WikiTable[],3)</f>
        <v>Sea</v>
      </c>
      <c r="U1589" s="7"/>
      <c r="V1589" s="4">
        <f>VLOOKUP(Table1[[#This Row],[Province_Number]],WikiTable[],12)</f>
        <v>0</v>
      </c>
      <c r="W1589" s="7">
        <f>VLOOKUP(Table1[[#This Row],[Province_Number]],WikiTable[],11)</f>
        <v>0</v>
      </c>
      <c r="X1589" s="7">
        <f>VLOOKUP(Table1[[#This Row],[Province_Number]],base[],3)</f>
        <v>0</v>
      </c>
      <c r="Y1589" s="7">
        <f>VLOOKUP(Table1[[#This Row],[Province_Number]],base[],11)</f>
        <v>0</v>
      </c>
      <c r="Z1589" s="7">
        <f>VLOOKUP(Table1[[#This Row],[Province_Number]],base[],12)</f>
        <v>0</v>
      </c>
      <c r="AA1589" s="7">
        <f>VLOOKUP(Table1[[#This Row],[Province_Number]],base[],13)</f>
        <v>0</v>
      </c>
      <c r="AB1589" s="7">
        <f>VLOOKUP(Table1[[#This Row],[Province_Number]],base[],14)</f>
        <v>0</v>
      </c>
      <c r="AC1589" s="7">
        <f>VLOOKUP(Table1[[#This Row],[Province_Number]],base[],15)</f>
        <v>0</v>
      </c>
    </row>
    <row r="1590" spans="1:29" ht="16.5" hidden="1" thickTop="1" thickBot="1" x14ac:dyDescent="0.3">
      <c r="A1590">
        <v>1589</v>
      </c>
      <c r="B1590" t="s">
        <v>3381</v>
      </c>
      <c r="C1590" s="5"/>
      <c r="D1590" s="5"/>
      <c r="E1590" s="5"/>
      <c r="F1590" s="5"/>
      <c r="G1590" s="5"/>
      <c r="H1590" s="5"/>
      <c r="I1590" s="5" t="s">
        <v>257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6"/>
      <c r="T1590" s="7" t="str">
        <f>VLOOKUP(Table1[[#This Row],[Province_Number]],WikiTable[],3)</f>
        <v>Sea</v>
      </c>
      <c r="U1590" s="7"/>
      <c r="V1590" s="4">
        <f>VLOOKUP(Table1[[#This Row],[Province_Number]],WikiTable[],12)</f>
        <v>0</v>
      </c>
      <c r="W1590" s="7">
        <f>VLOOKUP(Table1[[#This Row],[Province_Number]],WikiTable[],11)</f>
        <v>0</v>
      </c>
      <c r="X1590" s="7">
        <f>VLOOKUP(Table1[[#This Row],[Province_Number]],base[],3)</f>
        <v>0</v>
      </c>
      <c r="Y1590" s="7">
        <f>VLOOKUP(Table1[[#This Row],[Province_Number]],base[],11)</f>
        <v>0</v>
      </c>
      <c r="Z1590" s="7">
        <f>VLOOKUP(Table1[[#This Row],[Province_Number]],base[],12)</f>
        <v>0</v>
      </c>
      <c r="AA1590" s="7">
        <f>VLOOKUP(Table1[[#This Row],[Province_Number]],base[],13)</f>
        <v>0</v>
      </c>
      <c r="AB1590" s="7">
        <f>VLOOKUP(Table1[[#This Row],[Province_Number]],base[],14)</f>
        <v>0</v>
      </c>
      <c r="AC1590" s="7">
        <f>VLOOKUP(Table1[[#This Row],[Province_Number]],base[],15)</f>
        <v>0</v>
      </c>
    </row>
    <row r="1591" spans="1:29" ht="16.5" hidden="1" thickTop="1" thickBot="1" x14ac:dyDescent="0.3">
      <c r="A1591">
        <v>1590</v>
      </c>
      <c r="B1591" t="s">
        <v>3382</v>
      </c>
      <c r="C1591" s="5"/>
      <c r="D1591" s="5"/>
      <c r="E1591" s="5"/>
      <c r="F1591" s="5"/>
      <c r="G1591" s="5"/>
      <c r="H1591" s="5"/>
      <c r="I1591" s="5" t="s">
        <v>257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6"/>
      <c r="T1591" s="7" t="str">
        <f>VLOOKUP(Table1[[#This Row],[Province_Number]],WikiTable[],3)</f>
        <v>Sea</v>
      </c>
      <c r="U1591" s="7"/>
      <c r="V1591" s="4">
        <f>VLOOKUP(Table1[[#This Row],[Province_Number]],WikiTable[],12)</f>
        <v>0</v>
      </c>
      <c r="W1591" s="7">
        <f>VLOOKUP(Table1[[#This Row],[Province_Number]],WikiTable[],11)</f>
        <v>0</v>
      </c>
      <c r="X1591" s="7">
        <f>VLOOKUP(Table1[[#This Row],[Province_Number]],base[],3)</f>
        <v>0</v>
      </c>
      <c r="Y1591" s="7">
        <f>VLOOKUP(Table1[[#This Row],[Province_Number]],base[],11)</f>
        <v>0</v>
      </c>
      <c r="Z1591" s="7">
        <f>VLOOKUP(Table1[[#This Row],[Province_Number]],base[],12)</f>
        <v>0</v>
      </c>
      <c r="AA1591" s="7">
        <f>VLOOKUP(Table1[[#This Row],[Province_Number]],base[],13)</f>
        <v>0</v>
      </c>
      <c r="AB1591" s="7">
        <f>VLOOKUP(Table1[[#This Row],[Province_Number]],base[],14)</f>
        <v>0</v>
      </c>
      <c r="AC1591" s="7">
        <f>VLOOKUP(Table1[[#This Row],[Province_Number]],base[],15)</f>
        <v>0</v>
      </c>
    </row>
    <row r="1592" spans="1:29" ht="16.5" hidden="1" thickTop="1" thickBot="1" x14ac:dyDescent="0.3">
      <c r="A1592">
        <v>1591</v>
      </c>
      <c r="B1592" t="s">
        <v>3383</v>
      </c>
      <c r="C1592" s="5"/>
      <c r="D1592" s="5"/>
      <c r="E1592" s="5"/>
      <c r="F1592" s="5"/>
      <c r="G1592" s="5"/>
      <c r="H1592" s="5"/>
      <c r="I1592" s="5" t="s">
        <v>257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6"/>
      <c r="T1592" s="7" t="str">
        <f>VLOOKUP(Table1[[#This Row],[Province_Number]],WikiTable[],3)</f>
        <v>Sea</v>
      </c>
      <c r="U1592" s="7"/>
      <c r="V1592" s="4">
        <f>VLOOKUP(Table1[[#This Row],[Province_Number]],WikiTable[],12)</f>
        <v>0</v>
      </c>
      <c r="W1592" s="7">
        <f>VLOOKUP(Table1[[#This Row],[Province_Number]],WikiTable[],11)</f>
        <v>0</v>
      </c>
      <c r="X1592" s="7">
        <f>VLOOKUP(Table1[[#This Row],[Province_Number]],base[],3)</f>
        <v>0</v>
      </c>
      <c r="Y1592" s="7">
        <f>VLOOKUP(Table1[[#This Row],[Province_Number]],base[],11)</f>
        <v>0</v>
      </c>
      <c r="Z1592" s="7">
        <f>VLOOKUP(Table1[[#This Row],[Province_Number]],base[],12)</f>
        <v>0</v>
      </c>
      <c r="AA1592" s="7">
        <f>VLOOKUP(Table1[[#This Row],[Province_Number]],base[],13)</f>
        <v>0</v>
      </c>
      <c r="AB1592" s="7">
        <f>VLOOKUP(Table1[[#This Row],[Province_Number]],base[],14)</f>
        <v>0</v>
      </c>
      <c r="AC1592" s="7">
        <f>VLOOKUP(Table1[[#This Row],[Province_Number]],base[],15)</f>
        <v>0</v>
      </c>
    </row>
    <row r="1593" spans="1:29" ht="16.5" hidden="1" thickTop="1" thickBot="1" x14ac:dyDescent="0.3">
      <c r="A1593">
        <v>1592</v>
      </c>
      <c r="B1593" t="s">
        <v>3384</v>
      </c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6"/>
      <c r="T1593" s="7" t="str">
        <f>VLOOKUP(Table1[[#This Row],[Province_Number]],WikiTable[],3)</f>
        <v>Sea</v>
      </c>
      <c r="U1593" s="7"/>
      <c r="V1593" s="4">
        <f>VLOOKUP(Table1[[#This Row],[Province_Number]],WikiTable[],12)</f>
        <v>0</v>
      </c>
      <c r="W1593" s="7">
        <f>VLOOKUP(Table1[[#This Row],[Province_Number]],WikiTable[],11)</f>
        <v>0</v>
      </c>
      <c r="X1593" s="7">
        <f>VLOOKUP(Table1[[#This Row],[Province_Number]],base[],3)</f>
        <v>0</v>
      </c>
      <c r="Y1593" s="7">
        <f>VLOOKUP(Table1[[#This Row],[Province_Number]],base[],11)</f>
        <v>0</v>
      </c>
      <c r="Z1593" s="7">
        <f>VLOOKUP(Table1[[#This Row],[Province_Number]],base[],12)</f>
        <v>0</v>
      </c>
      <c r="AA1593" s="7">
        <f>VLOOKUP(Table1[[#This Row],[Province_Number]],base[],13)</f>
        <v>0</v>
      </c>
      <c r="AB1593" s="7">
        <f>VLOOKUP(Table1[[#This Row],[Province_Number]],base[],14)</f>
        <v>0</v>
      </c>
      <c r="AC1593" s="7">
        <f>VLOOKUP(Table1[[#This Row],[Province_Number]],base[],15)</f>
        <v>0</v>
      </c>
    </row>
    <row r="1594" spans="1:29" ht="16.5" hidden="1" thickTop="1" thickBot="1" x14ac:dyDescent="0.3">
      <c r="A1594">
        <v>1593</v>
      </c>
      <c r="B1594" t="s">
        <v>3385</v>
      </c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6"/>
      <c r="T1594" s="7" t="str">
        <f>VLOOKUP(Table1[[#This Row],[Province_Number]],WikiTable[],3)</f>
        <v>Sea</v>
      </c>
      <c r="U1594" s="7"/>
      <c r="V1594" s="4">
        <f>VLOOKUP(Table1[[#This Row],[Province_Number]],WikiTable[],12)</f>
        <v>0</v>
      </c>
      <c r="W1594" s="7">
        <f>VLOOKUP(Table1[[#This Row],[Province_Number]],WikiTable[],11)</f>
        <v>0</v>
      </c>
      <c r="X1594" s="7">
        <f>VLOOKUP(Table1[[#This Row],[Province_Number]],base[],3)</f>
        <v>0</v>
      </c>
      <c r="Y1594" s="7">
        <f>VLOOKUP(Table1[[#This Row],[Province_Number]],base[],11)</f>
        <v>0</v>
      </c>
      <c r="Z1594" s="7">
        <f>VLOOKUP(Table1[[#This Row],[Province_Number]],base[],12)</f>
        <v>0</v>
      </c>
      <c r="AA1594" s="7">
        <f>VLOOKUP(Table1[[#This Row],[Province_Number]],base[],13)</f>
        <v>0</v>
      </c>
      <c r="AB1594" s="7">
        <f>VLOOKUP(Table1[[#This Row],[Province_Number]],base[],14)</f>
        <v>0</v>
      </c>
      <c r="AC1594" s="7">
        <f>VLOOKUP(Table1[[#This Row],[Province_Number]],base[],15)</f>
        <v>0</v>
      </c>
    </row>
    <row r="1595" spans="1:29" ht="16.5" hidden="1" thickTop="1" thickBot="1" x14ac:dyDescent="0.3">
      <c r="A1595">
        <v>1594</v>
      </c>
      <c r="B1595" t="s">
        <v>3386</v>
      </c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6"/>
      <c r="T1595" s="7" t="str">
        <f>VLOOKUP(Table1[[#This Row],[Province_Number]],WikiTable[],3)</f>
        <v>Sea</v>
      </c>
      <c r="U1595" s="7"/>
      <c r="V1595" s="4">
        <f>VLOOKUP(Table1[[#This Row],[Province_Number]],WikiTable[],12)</f>
        <v>0</v>
      </c>
      <c r="W1595" s="7">
        <f>VLOOKUP(Table1[[#This Row],[Province_Number]],WikiTable[],11)</f>
        <v>0</v>
      </c>
      <c r="X1595" s="7">
        <f>VLOOKUP(Table1[[#This Row],[Province_Number]],base[],3)</f>
        <v>0</v>
      </c>
      <c r="Y1595" s="7">
        <f>VLOOKUP(Table1[[#This Row],[Province_Number]],base[],11)</f>
        <v>0</v>
      </c>
      <c r="Z1595" s="7">
        <f>VLOOKUP(Table1[[#This Row],[Province_Number]],base[],12)</f>
        <v>0</v>
      </c>
      <c r="AA1595" s="7">
        <f>VLOOKUP(Table1[[#This Row],[Province_Number]],base[],13)</f>
        <v>0</v>
      </c>
      <c r="AB1595" s="7">
        <f>VLOOKUP(Table1[[#This Row],[Province_Number]],base[],14)</f>
        <v>0</v>
      </c>
      <c r="AC1595" s="7">
        <f>VLOOKUP(Table1[[#This Row],[Province_Number]],base[],15)</f>
        <v>0</v>
      </c>
    </row>
    <row r="1596" spans="1:29" ht="16.5" hidden="1" thickTop="1" thickBot="1" x14ac:dyDescent="0.3">
      <c r="A1596">
        <v>1595</v>
      </c>
      <c r="B1596" t="s">
        <v>301</v>
      </c>
      <c r="C1596" s="5"/>
      <c r="D1596" s="5"/>
      <c r="E1596" s="5"/>
      <c r="F1596" s="5"/>
      <c r="G1596" s="5"/>
      <c r="H1596" s="5"/>
      <c r="I1596" s="5" t="s">
        <v>257</v>
      </c>
      <c r="J1596" s="5" t="s">
        <v>16</v>
      </c>
      <c r="K1596" s="5"/>
      <c r="L1596" s="5"/>
      <c r="M1596" s="5"/>
      <c r="N1596" s="5"/>
      <c r="O1596" s="5"/>
      <c r="P1596" s="5"/>
      <c r="Q1596" s="5"/>
      <c r="R1596" s="5"/>
      <c r="S1596" s="6"/>
      <c r="T1596" s="4" t="str">
        <f>VLOOKUP(Table1[[#This Row],[Province_Number]],WikiTable[],3)</f>
        <v>Sea</v>
      </c>
      <c r="V1596" s="4">
        <f>VLOOKUP(Table1[[#This Row],[Province_Number]],WikiTable[],12)</f>
        <v>0</v>
      </c>
      <c r="W1596" s="7">
        <f>VLOOKUP(Table1[[#This Row],[Province_Number]],WikiTable[],11)</f>
        <v>0</v>
      </c>
      <c r="X1596" s="4">
        <f>VLOOKUP(Table1[[#This Row],[Province_Number]],base[],3)</f>
        <v>0</v>
      </c>
      <c r="Y1596" s="7">
        <f>VLOOKUP(Table1[[#This Row],[Province_Number]],base[],11)</f>
        <v>0</v>
      </c>
      <c r="Z1596" s="7">
        <f>VLOOKUP(Table1[[#This Row],[Province_Number]],base[],12)</f>
        <v>0</v>
      </c>
      <c r="AA1596" s="7">
        <f>VLOOKUP(Table1[[#This Row],[Province_Number]],base[],13)</f>
        <v>0</v>
      </c>
      <c r="AB1596" s="7">
        <f>VLOOKUP(Table1[[#This Row],[Province_Number]],base[],14)</f>
        <v>0</v>
      </c>
      <c r="AC1596" s="7">
        <f>VLOOKUP(Table1[[#This Row],[Province_Number]],base[],15)</f>
        <v>0</v>
      </c>
    </row>
    <row r="1597" spans="1:29" ht="16.5" hidden="1" thickTop="1" thickBot="1" x14ac:dyDescent="0.3">
      <c r="A1597">
        <v>1596</v>
      </c>
      <c r="B1597" t="s">
        <v>3387</v>
      </c>
      <c r="C1597" s="5"/>
      <c r="D1597" s="5"/>
      <c r="E1597" s="5"/>
      <c r="F1597" s="5"/>
      <c r="G1597" s="5"/>
      <c r="H1597" s="5"/>
      <c r="I1597" s="5" t="s">
        <v>257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6"/>
      <c r="T1597" s="7" t="str">
        <f>VLOOKUP(Table1[[#This Row],[Province_Number]],WikiTable[],3)</f>
        <v>Sea</v>
      </c>
      <c r="U1597" s="7"/>
      <c r="V1597" s="4">
        <f>VLOOKUP(Table1[[#This Row],[Province_Number]],WikiTable[],12)</f>
        <v>0</v>
      </c>
      <c r="W1597" s="7">
        <f>VLOOKUP(Table1[[#This Row],[Province_Number]],WikiTable[],11)</f>
        <v>0</v>
      </c>
      <c r="X1597" s="7">
        <f>VLOOKUP(Table1[[#This Row],[Province_Number]],base[],3)</f>
        <v>0</v>
      </c>
      <c r="Y1597" s="7">
        <f>VLOOKUP(Table1[[#This Row],[Province_Number]],base[],11)</f>
        <v>0</v>
      </c>
      <c r="Z1597" s="7">
        <f>VLOOKUP(Table1[[#This Row],[Province_Number]],base[],12)</f>
        <v>0</v>
      </c>
      <c r="AA1597" s="7">
        <f>VLOOKUP(Table1[[#This Row],[Province_Number]],base[],13)</f>
        <v>0</v>
      </c>
      <c r="AB1597" s="7">
        <f>VLOOKUP(Table1[[#This Row],[Province_Number]],base[],14)</f>
        <v>0</v>
      </c>
      <c r="AC1597" s="7">
        <f>VLOOKUP(Table1[[#This Row],[Province_Number]],base[],15)</f>
        <v>0</v>
      </c>
    </row>
    <row r="1598" spans="1:29" ht="16.5" hidden="1" thickTop="1" thickBot="1" x14ac:dyDescent="0.3">
      <c r="A1598">
        <v>1597</v>
      </c>
      <c r="B1598" t="s">
        <v>3388</v>
      </c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6"/>
      <c r="T1598" s="7" t="str">
        <f>VLOOKUP(Table1[[#This Row],[Province_Number]],WikiTable[],3)</f>
        <v>Sea</v>
      </c>
      <c r="U1598" s="7"/>
      <c r="V1598" s="4">
        <f>VLOOKUP(Table1[[#This Row],[Province_Number]],WikiTable[],12)</f>
        <v>0</v>
      </c>
      <c r="W1598" s="7">
        <f>VLOOKUP(Table1[[#This Row],[Province_Number]],WikiTable[],11)</f>
        <v>0</v>
      </c>
      <c r="X1598" s="7">
        <f>VLOOKUP(Table1[[#This Row],[Province_Number]],base[],3)</f>
        <v>0</v>
      </c>
      <c r="Y1598" s="7">
        <f>VLOOKUP(Table1[[#This Row],[Province_Number]],base[],11)</f>
        <v>0</v>
      </c>
      <c r="Z1598" s="7">
        <f>VLOOKUP(Table1[[#This Row],[Province_Number]],base[],12)</f>
        <v>0</v>
      </c>
      <c r="AA1598" s="7">
        <f>VLOOKUP(Table1[[#This Row],[Province_Number]],base[],13)</f>
        <v>0</v>
      </c>
      <c r="AB1598" s="7">
        <f>VLOOKUP(Table1[[#This Row],[Province_Number]],base[],14)</f>
        <v>0</v>
      </c>
      <c r="AC1598" s="7">
        <f>VLOOKUP(Table1[[#This Row],[Province_Number]],base[],15)</f>
        <v>0</v>
      </c>
    </row>
    <row r="1599" spans="1:29" ht="16.5" hidden="1" thickTop="1" thickBot="1" x14ac:dyDescent="0.3">
      <c r="A1599">
        <v>1598</v>
      </c>
      <c r="B1599" t="s">
        <v>3389</v>
      </c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6"/>
      <c r="T1599" s="7" t="str">
        <f>VLOOKUP(Table1[[#This Row],[Province_Number]],WikiTable[],3)</f>
        <v>Sea</v>
      </c>
      <c r="U1599" s="7"/>
      <c r="V1599" s="4">
        <f>VLOOKUP(Table1[[#This Row],[Province_Number]],WikiTable[],12)</f>
        <v>0</v>
      </c>
      <c r="W1599" s="7">
        <f>VLOOKUP(Table1[[#This Row],[Province_Number]],WikiTable[],11)</f>
        <v>0</v>
      </c>
      <c r="X1599" s="7">
        <f>VLOOKUP(Table1[[#This Row],[Province_Number]],base[],3)</f>
        <v>0</v>
      </c>
      <c r="Y1599" s="7">
        <f>VLOOKUP(Table1[[#This Row],[Province_Number]],base[],11)</f>
        <v>0</v>
      </c>
      <c r="Z1599" s="7">
        <f>VLOOKUP(Table1[[#This Row],[Province_Number]],base[],12)</f>
        <v>0</v>
      </c>
      <c r="AA1599" s="7">
        <f>VLOOKUP(Table1[[#This Row],[Province_Number]],base[],13)</f>
        <v>0</v>
      </c>
      <c r="AB1599" s="7">
        <f>VLOOKUP(Table1[[#This Row],[Province_Number]],base[],14)</f>
        <v>0</v>
      </c>
      <c r="AC1599" s="7">
        <f>VLOOKUP(Table1[[#This Row],[Province_Number]],base[],15)</f>
        <v>0</v>
      </c>
    </row>
    <row r="1600" spans="1:29" ht="16.5" hidden="1" thickTop="1" thickBot="1" x14ac:dyDescent="0.3">
      <c r="A1600">
        <v>1599</v>
      </c>
      <c r="B1600" t="s">
        <v>3390</v>
      </c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6"/>
      <c r="T1600" s="7" t="str">
        <f>VLOOKUP(Table1[[#This Row],[Province_Number]],WikiTable[],3)</f>
        <v>Sea</v>
      </c>
      <c r="U1600" s="7"/>
      <c r="V1600" s="4">
        <f>VLOOKUP(Table1[[#This Row],[Province_Number]],WikiTable[],12)</f>
        <v>0</v>
      </c>
      <c r="W1600" s="7">
        <f>VLOOKUP(Table1[[#This Row],[Province_Number]],WikiTable[],11)</f>
        <v>0</v>
      </c>
      <c r="X1600" s="7">
        <f>VLOOKUP(Table1[[#This Row],[Province_Number]],base[],3)</f>
        <v>0</v>
      </c>
      <c r="Y1600" s="7">
        <f>VLOOKUP(Table1[[#This Row],[Province_Number]],base[],11)</f>
        <v>0</v>
      </c>
      <c r="Z1600" s="7">
        <f>VLOOKUP(Table1[[#This Row],[Province_Number]],base[],12)</f>
        <v>0</v>
      </c>
      <c r="AA1600" s="7">
        <f>VLOOKUP(Table1[[#This Row],[Province_Number]],base[],13)</f>
        <v>0</v>
      </c>
      <c r="AB1600" s="7">
        <f>VLOOKUP(Table1[[#This Row],[Province_Number]],base[],14)</f>
        <v>0</v>
      </c>
      <c r="AC1600" s="7">
        <f>VLOOKUP(Table1[[#This Row],[Province_Number]],base[],15)</f>
        <v>0</v>
      </c>
    </row>
    <row r="1601" spans="1:29" ht="16.5" hidden="1" thickTop="1" thickBot="1" x14ac:dyDescent="0.3">
      <c r="A1601">
        <v>1600</v>
      </c>
      <c r="B1601" t="s">
        <v>3391</v>
      </c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6"/>
      <c r="T1601" s="7" t="str">
        <f>VLOOKUP(Table1[[#This Row],[Province_Number]],WikiTable[],3)</f>
        <v>Sea</v>
      </c>
      <c r="U1601" s="7"/>
      <c r="V1601" s="4">
        <f>VLOOKUP(Table1[[#This Row],[Province_Number]],WikiTable[],12)</f>
        <v>0</v>
      </c>
      <c r="W1601" s="7">
        <f>VLOOKUP(Table1[[#This Row],[Province_Number]],WikiTable[],11)</f>
        <v>0</v>
      </c>
      <c r="X1601" s="7">
        <f>VLOOKUP(Table1[[#This Row],[Province_Number]],base[],3)</f>
        <v>0</v>
      </c>
      <c r="Y1601" s="7">
        <f>VLOOKUP(Table1[[#This Row],[Province_Number]],base[],11)</f>
        <v>0</v>
      </c>
      <c r="Z1601" s="7">
        <f>VLOOKUP(Table1[[#This Row],[Province_Number]],base[],12)</f>
        <v>0</v>
      </c>
      <c r="AA1601" s="7">
        <f>VLOOKUP(Table1[[#This Row],[Province_Number]],base[],13)</f>
        <v>0</v>
      </c>
      <c r="AB1601" s="7">
        <f>VLOOKUP(Table1[[#This Row],[Province_Number]],base[],14)</f>
        <v>0</v>
      </c>
      <c r="AC1601" s="7">
        <f>VLOOKUP(Table1[[#This Row],[Province_Number]],base[],15)</f>
        <v>0</v>
      </c>
    </row>
    <row r="1602" spans="1:29" ht="16.5" hidden="1" thickTop="1" thickBot="1" x14ac:dyDescent="0.3">
      <c r="A1602">
        <v>1601</v>
      </c>
      <c r="B1602" t="s">
        <v>3392</v>
      </c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6"/>
      <c r="T1602" s="7" t="str">
        <f>VLOOKUP(Table1[[#This Row],[Province_Number]],WikiTable[],3)</f>
        <v>Sea</v>
      </c>
      <c r="U1602" s="7"/>
      <c r="V1602" s="4">
        <f>VLOOKUP(Table1[[#This Row],[Province_Number]],WikiTable[],12)</f>
        <v>0</v>
      </c>
      <c r="W1602" s="7">
        <f>VLOOKUP(Table1[[#This Row],[Province_Number]],WikiTable[],11)</f>
        <v>0</v>
      </c>
      <c r="X1602" s="7">
        <f>VLOOKUP(Table1[[#This Row],[Province_Number]],base[],3)</f>
        <v>0</v>
      </c>
      <c r="Y1602" s="7">
        <f>VLOOKUP(Table1[[#This Row],[Province_Number]],base[],11)</f>
        <v>0</v>
      </c>
      <c r="Z1602" s="7">
        <f>VLOOKUP(Table1[[#This Row],[Province_Number]],base[],12)</f>
        <v>0</v>
      </c>
      <c r="AA1602" s="7">
        <f>VLOOKUP(Table1[[#This Row],[Province_Number]],base[],13)</f>
        <v>0</v>
      </c>
      <c r="AB1602" s="7">
        <f>VLOOKUP(Table1[[#This Row],[Province_Number]],base[],14)</f>
        <v>0</v>
      </c>
      <c r="AC1602" s="7">
        <f>VLOOKUP(Table1[[#This Row],[Province_Number]],base[],15)</f>
        <v>0</v>
      </c>
    </row>
    <row r="1603" spans="1:29" ht="16.5" hidden="1" thickTop="1" thickBot="1" x14ac:dyDescent="0.3">
      <c r="A1603">
        <v>1602</v>
      </c>
      <c r="B1603" t="s">
        <v>3393</v>
      </c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6"/>
      <c r="T1603" s="7" t="str">
        <f>VLOOKUP(Table1[[#This Row],[Province_Number]],WikiTable[],3)</f>
        <v>Sea</v>
      </c>
      <c r="U1603" s="7"/>
      <c r="V1603" s="4">
        <f>VLOOKUP(Table1[[#This Row],[Province_Number]],WikiTable[],12)</f>
        <v>0</v>
      </c>
      <c r="W1603" s="7">
        <f>VLOOKUP(Table1[[#This Row],[Province_Number]],WikiTable[],11)</f>
        <v>0</v>
      </c>
      <c r="X1603" s="7">
        <f>VLOOKUP(Table1[[#This Row],[Province_Number]],base[],3)</f>
        <v>0</v>
      </c>
      <c r="Y1603" s="7">
        <f>VLOOKUP(Table1[[#This Row],[Province_Number]],base[],11)</f>
        <v>0</v>
      </c>
      <c r="Z1603" s="7">
        <f>VLOOKUP(Table1[[#This Row],[Province_Number]],base[],12)</f>
        <v>0</v>
      </c>
      <c r="AA1603" s="7">
        <f>VLOOKUP(Table1[[#This Row],[Province_Number]],base[],13)</f>
        <v>0</v>
      </c>
      <c r="AB1603" s="7">
        <f>VLOOKUP(Table1[[#This Row],[Province_Number]],base[],14)</f>
        <v>0</v>
      </c>
      <c r="AC1603" s="7">
        <f>VLOOKUP(Table1[[#This Row],[Province_Number]],base[],15)</f>
        <v>0</v>
      </c>
    </row>
    <row r="1604" spans="1:29" ht="16.5" hidden="1" thickTop="1" thickBot="1" x14ac:dyDescent="0.3">
      <c r="A1604">
        <v>1603</v>
      </c>
      <c r="B1604" t="s">
        <v>3394</v>
      </c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6"/>
      <c r="T1604" s="7" t="str">
        <f>VLOOKUP(Table1[[#This Row],[Province_Number]],WikiTable[],3)</f>
        <v>Sea</v>
      </c>
      <c r="U1604" s="7"/>
      <c r="V1604" s="4">
        <f>VLOOKUP(Table1[[#This Row],[Province_Number]],WikiTable[],12)</f>
        <v>0</v>
      </c>
      <c r="W1604" s="7">
        <f>VLOOKUP(Table1[[#This Row],[Province_Number]],WikiTable[],11)</f>
        <v>0</v>
      </c>
      <c r="X1604" s="7">
        <f>VLOOKUP(Table1[[#This Row],[Province_Number]],base[],3)</f>
        <v>0</v>
      </c>
      <c r="Y1604" s="7">
        <f>VLOOKUP(Table1[[#This Row],[Province_Number]],base[],11)</f>
        <v>0</v>
      </c>
      <c r="Z1604" s="7">
        <f>VLOOKUP(Table1[[#This Row],[Province_Number]],base[],12)</f>
        <v>0</v>
      </c>
      <c r="AA1604" s="7">
        <f>VLOOKUP(Table1[[#This Row],[Province_Number]],base[],13)</f>
        <v>0</v>
      </c>
      <c r="AB1604" s="7">
        <f>VLOOKUP(Table1[[#This Row],[Province_Number]],base[],14)</f>
        <v>0</v>
      </c>
      <c r="AC1604" s="7">
        <f>VLOOKUP(Table1[[#This Row],[Province_Number]],base[],15)</f>
        <v>0</v>
      </c>
    </row>
    <row r="1605" spans="1:29" ht="16.5" hidden="1" thickTop="1" thickBot="1" x14ac:dyDescent="0.3">
      <c r="A1605">
        <v>1604</v>
      </c>
      <c r="B1605" t="s">
        <v>3385</v>
      </c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6"/>
      <c r="T1605" s="7" t="str">
        <f>VLOOKUP(Table1[[#This Row],[Province_Number]],WikiTable[],3)</f>
        <v>Sea</v>
      </c>
      <c r="U1605" s="7"/>
      <c r="V1605" s="4">
        <f>VLOOKUP(Table1[[#This Row],[Province_Number]],WikiTable[],12)</f>
        <v>0</v>
      </c>
      <c r="W1605" s="7">
        <f>VLOOKUP(Table1[[#This Row],[Province_Number]],WikiTable[],11)</f>
        <v>0</v>
      </c>
      <c r="X1605" s="7">
        <f>VLOOKUP(Table1[[#This Row],[Province_Number]],base[],3)</f>
        <v>0</v>
      </c>
      <c r="Y1605" s="7">
        <f>VLOOKUP(Table1[[#This Row],[Province_Number]],base[],11)</f>
        <v>0</v>
      </c>
      <c r="Z1605" s="7">
        <f>VLOOKUP(Table1[[#This Row],[Province_Number]],base[],12)</f>
        <v>0</v>
      </c>
      <c r="AA1605" s="7">
        <f>VLOOKUP(Table1[[#This Row],[Province_Number]],base[],13)</f>
        <v>0</v>
      </c>
      <c r="AB1605" s="7">
        <f>VLOOKUP(Table1[[#This Row],[Province_Number]],base[],14)</f>
        <v>0</v>
      </c>
      <c r="AC1605" s="7">
        <f>VLOOKUP(Table1[[#This Row],[Province_Number]],base[],15)</f>
        <v>0</v>
      </c>
    </row>
    <row r="1606" spans="1:29" ht="16.5" hidden="1" thickTop="1" thickBot="1" x14ac:dyDescent="0.3">
      <c r="A1606">
        <v>1605</v>
      </c>
      <c r="B1606" t="s">
        <v>3395</v>
      </c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6"/>
      <c r="T1606" s="7" t="str">
        <f>VLOOKUP(Table1[[#This Row],[Province_Number]],WikiTable[],3)</f>
        <v>Sea</v>
      </c>
      <c r="U1606" s="7"/>
      <c r="V1606" s="4">
        <f>VLOOKUP(Table1[[#This Row],[Province_Number]],WikiTable[],12)</f>
        <v>0</v>
      </c>
      <c r="W1606" s="7">
        <f>VLOOKUP(Table1[[#This Row],[Province_Number]],WikiTable[],11)</f>
        <v>0</v>
      </c>
      <c r="X1606" s="7">
        <f>VLOOKUP(Table1[[#This Row],[Province_Number]],base[],3)</f>
        <v>0</v>
      </c>
      <c r="Y1606" s="7">
        <f>VLOOKUP(Table1[[#This Row],[Province_Number]],base[],11)</f>
        <v>0</v>
      </c>
      <c r="Z1606" s="7">
        <f>VLOOKUP(Table1[[#This Row],[Province_Number]],base[],12)</f>
        <v>0</v>
      </c>
      <c r="AA1606" s="7">
        <f>VLOOKUP(Table1[[#This Row],[Province_Number]],base[],13)</f>
        <v>0</v>
      </c>
      <c r="AB1606" s="7">
        <f>VLOOKUP(Table1[[#This Row],[Province_Number]],base[],14)</f>
        <v>0</v>
      </c>
      <c r="AC1606" s="7">
        <f>VLOOKUP(Table1[[#This Row],[Province_Number]],base[],15)</f>
        <v>0</v>
      </c>
    </row>
    <row r="1607" spans="1:29" ht="16.5" hidden="1" thickTop="1" thickBot="1" x14ac:dyDescent="0.3">
      <c r="A1607">
        <v>1606</v>
      </c>
      <c r="B1607" t="s">
        <v>3396</v>
      </c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6"/>
      <c r="T1607" s="7" t="str">
        <f>VLOOKUP(Table1[[#This Row],[Province_Number]],WikiTable[],3)</f>
        <v>Sea</v>
      </c>
      <c r="U1607" s="7"/>
      <c r="V1607" s="4">
        <f>VLOOKUP(Table1[[#This Row],[Province_Number]],WikiTable[],12)</f>
        <v>0</v>
      </c>
      <c r="W1607" s="7">
        <f>VLOOKUP(Table1[[#This Row],[Province_Number]],WikiTable[],11)</f>
        <v>0</v>
      </c>
      <c r="X1607" s="7">
        <f>VLOOKUP(Table1[[#This Row],[Province_Number]],base[],3)</f>
        <v>0</v>
      </c>
      <c r="Y1607" s="7">
        <f>VLOOKUP(Table1[[#This Row],[Province_Number]],base[],11)</f>
        <v>0</v>
      </c>
      <c r="Z1607" s="7">
        <f>VLOOKUP(Table1[[#This Row],[Province_Number]],base[],12)</f>
        <v>0</v>
      </c>
      <c r="AA1607" s="7">
        <f>VLOOKUP(Table1[[#This Row],[Province_Number]],base[],13)</f>
        <v>0</v>
      </c>
      <c r="AB1607" s="7">
        <f>VLOOKUP(Table1[[#This Row],[Province_Number]],base[],14)</f>
        <v>0</v>
      </c>
      <c r="AC1607" s="7">
        <f>VLOOKUP(Table1[[#This Row],[Province_Number]],base[],15)</f>
        <v>0</v>
      </c>
    </row>
    <row r="1608" spans="1:29" ht="16.5" hidden="1" thickTop="1" thickBot="1" x14ac:dyDescent="0.3">
      <c r="A1608">
        <v>1607</v>
      </c>
      <c r="B1608" t="s">
        <v>3397</v>
      </c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6"/>
      <c r="T1608" s="7" t="str">
        <f>VLOOKUP(Table1[[#This Row],[Province_Number]],WikiTable[],3)</f>
        <v>Sea</v>
      </c>
      <c r="U1608" s="7"/>
      <c r="V1608" s="4">
        <f>VLOOKUP(Table1[[#This Row],[Province_Number]],WikiTable[],12)</f>
        <v>0</v>
      </c>
      <c r="W1608" s="7">
        <f>VLOOKUP(Table1[[#This Row],[Province_Number]],WikiTable[],11)</f>
        <v>0</v>
      </c>
      <c r="X1608" s="7">
        <f>VLOOKUP(Table1[[#This Row],[Province_Number]],base[],3)</f>
        <v>0</v>
      </c>
      <c r="Y1608" s="7">
        <f>VLOOKUP(Table1[[#This Row],[Province_Number]],base[],11)</f>
        <v>0</v>
      </c>
      <c r="Z1608" s="7">
        <f>VLOOKUP(Table1[[#This Row],[Province_Number]],base[],12)</f>
        <v>0</v>
      </c>
      <c r="AA1608" s="7">
        <f>VLOOKUP(Table1[[#This Row],[Province_Number]],base[],13)</f>
        <v>0</v>
      </c>
      <c r="AB1608" s="7">
        <f>VLOOKUP(Table1[[#This Row],[Province_Number]],base[],14)</f>
        <v>0</v>
      </c>
      <c r="AC1608" s="7">
        <f>VLOOKUP(Table1[[#This Row],[Province_Number]],base[],15)</f>
        <v>0</v>
      </c>
    </row>
    <row r="1609" spans="1:29" ht="16.5" hidden="1" thickTop="1" thickBot="1" x14ac:dyDescent="0.3">
      <c r="A1609">
        <v>1608</v>
      </c>
      <c r="B1609" t="s">
        <v>3398</v>
      </c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6"/>
      <c r="T1609" s="7" t="str">
        <f>VLOOKUP(Table1[[#This Row],[Province_Number]],WikiTable[],3)</f>
        <v>Sea</v>
      </c>
      <c r="U1609" s="7"/>
      <c r="V1609" s="4">
        <f>VLOOKUP(Table1[[#This Row],[Province_Number]],WikiTable[],12)</f>
        <v>0</v>
      </c>
      <c r="W1609" s="7">
        <f>VLOOKUP(Table1[[#This Row],[Province_Number]],WikiTable[],11)</f>
        <v>0</v>
      </c>
      <c r="X1609" s="7">
        <f>VLOOKUP(Table1[[#This Row],[Province_Number]],base[],3)</f>
        <v>0</v>
      </c>
      <c r="Y1609" s="7">
        <f>VLOOKUP(Table1[[#This Row],[Province_Number]],base[],11)</f>
        <v>0</v>
      </c>
      <c r="Z1609" s="7">
        <f>VLOOKUP(Table1[[#This Row],[Province_Number]],base[],12)</f>
        <v>0</v>
      </c>
      <c r="AA1609" s="7">
        <f>VLOOKUP(Table1[[#This Row],[Province_Number]],base[],13)</f>
        <v>0</v>
      </c>
      <c r="AB1609" s="7">
        <f>VLOOKUP(Table1[[#This Row],[Province_Number]],base[],14)</f>
        <v>0</v>
      </c>
      <c r="AC1609" s="7">
        <f>VLOOKUP(Table1[[#This Row],[Province_Number]],base[],15)</f>
        <v>0</v>
      </c>
    </row>
    <row r="1610" spans="1:29" ht="16.5" hidden="1" thickTop="1" thickBot="1" x14ac:dyDescent="0.3">
      <c r="A1610">
        <v>1609</v>
      </c>
      <c r="B1610" t="s">
        <v>3399</v>
      </c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6"/>
      <c r="T1610" s="7" t="str">
        <f>VLOOKUP(Table1[[#This Row],[Province_Number]],WikiTable[],3)</f>
        <v>Sea</v>
      </c>
      <c r="U1610" s="7"/>
      <c r="V1610" s="4">
        <f>VLOOKUP(Table1[[#This Row],[Province_Number]],WikiTable[],12)</f>
        <v>0</v>
      </c>
      <c r="W1610" s="7">
        <f>VLOOKUP(Table1[[#This Row],[Province_Number]],WikiTable[],11)</f>
        <v>0</v>
      </c>
      <c r="X1610" s="7">
        <f>VLOOKUP(Table1[[#This Row],[Province_Number]],base[],3)</f>
        <v>0</v>
      </c>
      <c r="Y1610" s="7">
        <f>VLOOKUP(Table1[[#This Row],[Province_Number]],base[],11)</f>
        <v>0</v>
      </c>
      <c r="Z1610" s="7">
        <f>VLOOKUP(Table1[[#This Row],[Province_Number]],base[],12)</f>
        <v>0</v>
      </c>
      <c r="AA1610" s="7">
        <f>VLOOKUP(Table1[[#This Row],[Province_Number]],base[],13)</f>
        <v>0</v>
      </c>
      <c r="AB1610" s="7">
        <f>VLOOKUP(Table1[[#This Row],[Province_Number]],base[],14)</f>
        <v>0</v>
      </c>
      <c r="AC1610" s="7">
        <f>VLOOKUP(Table1[[#This Row],[Province_Number]],base[],15)</f>
        <v>0</v>
      </c>
    </row>
    <row r="1611" spans="1:29" ht="16.5" hidden="1" thickTop="1" thickBot="1" x14ac:dyDescent="0.3">
      <c r="A1611">
        <v>1610</v>
      </c>
      <c r="B1611" t="s">
        <v>3400</v>
      </c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6"/>
      <c r="T1611" s="7" t="str">
        <f>VLOOKUP(Table1[[#This Row],[Province_Number]],WikiTable[],3)</f>
        <v>Sea</v>
      </c>
      <c r="U1611" s="7"/>
      <c r="V1611" s="4">
        <f>VLOOKUP(Table1[[#This Row],[Province_Number]],WikiTable[],12)</f>
        <v>0</v>
      </c>
      <c r="W1611" s="7">
        <f>VLOOKUP(Table1[[#This Row],[Province_Number]],WikiTable[],11)</f>
        <v>0</v>
      </c>
      <c r="X1611" s="7">
        <f>VLOOKUP(Table1[[#This Row],[Province_Number]],base[],3)</f>
        <v>0</v>
      </c>
      <c r="Y1611" s="7">
        <f>VLOOKUP(Table1[[#This Row],[Province_Number]],base[],11)</f>
        <v>0</v>
      </c>
      <c r="Z1611" s="7">
        <f>VLOOKUP(Table1[[#This Row],[Province_Number]],base[],12)</f>
        <v>0</v>
      </c>
      <c r="AA1611" s="7">
        <f>VLOOKUP(Table1[[#This Row],[Province_Number]],base[],13)</f>
        <v>0</v>
      </c>
      <c r="AB1611" s="7">
        <f>VLOOKUP(Table1[[#This Row],[Province_Number]],base[],14)</f>
        <v>0</v>
      </c>
      <c r="AC1611" s="7">
        <f>VLOOKUP(Table1[[#This Row],[Province_Number]],base[],15)</f>
        <v>0</v>
      </c>
    </row>
    <row r="1612" spans="1:29" ht="16.5" hidden="1" thickTop="1" thickBot="1" x14ac:dyDescent="0.3">
      <c r="A1612">
        <v>1611</v>
      </c>
      <c r="B1612" t="s">
        <v>3401</v>
      </c>
      <c r="C1612" s="5"/>
      <c r="D1612" s="5"/>
      <c r="E1612" s="5"/>
      <c r="F1612" s="5"/>
      <c r="G1612" s="5"/>
      <c r="H1612" s="5"/>
      <c r="I1612" s="5" t="s">
        <v>4203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6"/>
      <c r="T1612" s="7" t="str">
        <f>VLOOKUP(Table1[[#This Row],[Province_Number]],WikiTable[],3)</f>
        <v>Sea</v>
      </c>
      <c r="U1612" s="7"/>
      <c r="V1612" s="4">
        <f>VLOOKUP(Table1[[#This Row],[Province_Number]],WikiTable[],12)</f>
        <v>0</v>
      </c>
      <c r="W1612" s="7">
        <f>VLOOKUP(Table1[[#This Row],[Province_Number]],WikiTable[],11)</f>
        <v>0</v>
      </c>
      <c r="X1612" s="7">
        <f>VLOOKUP(Table1[[#This Row],[Province_Number]],base[],3)</f>
        <v>0</v>
      </c>
      <c r="Y1612" s="7">
        <f>VLOOKUP(Table1[[#This Row],[Province_Number]],base[],11)</f>
        <v>0</v>
      </c>
      <c r="Z1612" s="7">
        <f>VLOOKUP(Table1[[#This Row],[Province_Number]],base[],12)</f>
        <v>0</v>
      </c>
      <c r="AA1612" s="7">
        <f>VLOOKUP(Table1[[#This Row],[Province_Number]],base[],13)</f>
        <v>0</v>
      </c>
      <c r="AB1612" s="7">
        <f>VLOOKUP(Table1[[#This Row],[Province_Number]],base[],14)</f>
        <v>0</v>
      </c>
      <c r="AC1612" s="7">
        <f>VLOOKUP(Table1[[#This Row],[Province_Number]],base[],15)</f>
        <v>0</v>
      </c>
    </row>
    <row r="1613" spans="1:29" ht="16.5" hidden="1" thickTop="1" thickBot="1" x14ac:dyDescent="0.3">
      <c r="A1613">
        <v>1612</v>
      </c>
      <c r="B1613" t="s">
        <v>3402</v>
      </c>
      <c r="C1613" s="5"/>
      <c r="D1613" s="5"/>
      <c r="E1613" s="5"/>
      <c r="F1613" s="5"/>
      <c r="G1613" s="5"/>
      <c r="H1613" s="5"/>
      <c r="I1613" s="5" t="s">
        <v>4203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6"/>
      <c r="T1613" s="7" t="str">
        <f>VLOOKUP(Table1[[#This Row],[Province_Number]],WikiTable[],3)</f>
        <v>Sea</v>
      </c>
      <c r="U1613" s="7"/>
      <c r="V1613" s="4">
        <f>VLOOKUP(Table1[[#This Row],[Province_Number]],WikiTable[],12)</f>
        <v>0</v>
      </c>
      <c r="W1613" s="7">
        <f>VLOOKUP(Table1[[#This Row],[Province_Number]],WikiTable[],11)</f>
        <v>0</v>
      </c>
      <c r="X1613" s="7">
        <f>VLOOKUP(Table1[[#This Row],[Province_Number]],base[],3)</f>
        <v>0</v>
      </c>
      <c r="Y1613" s="7">
        <f>VLOOKUP(Table1[[#This Row],[Province_Number]],base[],11)</f>
        <v>0</v>
      </c>
      <c r="Z1613" s="7">
        <f>VLOOKUP(Table1[[#This Row],[Province_Number]],base[],12)</f>
        <v>0</v>
      </c>
      <c r="AA1613" s="7">
        <f>VLOOKUP(Table1[[#This Row],[Province_Number]],base[],13)</f>
        <v>0</v>
      </c>
      <c r="AB1613" s="7">
        <f>VLOOKUP(Table1[[#This Row],[Province_Number]],base[],14)</f>
        <v>0</v>
      </c>
      <c r="AC1613" s="7">
        <f>VLOOKUP(Table1[[#This Row],[Province_Number]],base[],15)</f>
        <v>0</v>
      </c>
    </row>
    <row r="1614" spans="1:29" ht="16.5" hidden="1" thickTop="1" thickBot="1" x14ac:dyDescent="0.3">
      <c r="A1614">
        <v>1613</v>
      </c>
      <c r="B1614" t="s">
        <v>3403</v>
      </c>
      <c r="C1614" s="5"/>
      <c r="D1614" s="5"/>
      <c r="E1614" s="5"/>
      <c r="F1614" s="5"/>
      <c r="G1614" s="5"/>
      <c r="H1614" s="5"/>
      <c r="I1614" s="5" t="s">
        <v>4203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6"/>
      <c r="T1614" s="7" t="str">
        <f>VLOOKUP(Table1[[#This Row],[Province_Number]],WikiTable[],3)</f>
        <v>Sea</v>
      </c>
      <c r="U1614" s="7"/>
      <c r="V1614" s="4">
        <f>VLOOKUP(Table1[[#This Row],[Province_Number]],WikiTable[],12)</f>
        <v>0</v>
      </c>
      <c r="W1614" s="7">
        <f>VLOOKUP(Table1[[#This Row],[Province_Number]],WikiTable[],11)</f>
        <v>0</v>
      </c>
      <c r="X1614" s="7">
        <f>VLOOKUP(Table1[[#This Row],[Province_Number]],base[],3)</f>
        <v>0</v>
      </c>
      <c r="Y1614" s="7">
        <f>VLOOKUP(Table1[[#This Row],[Province_Number]],base[],11)</f>
        <v>0</v>
      </c>
      <c r="Z1614" s="7">
        <f>VLOOKUP(Table1[[#This Row],[Province_Number]],base[],12)</f>
        <v>0</v>
      </c>
      <c r="AA1614" s="7">
        <f>VLOOKUP(Table1[[#This Row],[Province_Number]],base[],13)</f>
        <v>0</v>
      </c>
      <c r="AB1614" s="7">
        <f>VLOOKUP(Table1[[#This Row],[Province_Number]],base[],14)</f>
        <v>0</v>
      </c>
      <c r="AC1614" s="7">
        <f>VLOOKUP(Table1[[#This Row],[Province_Number]],base[],15)</f>
        <v>0</v>
      </c>
    </row>
    <row r="1615" spans="1:29" ht="16.5" hidden="1" thickTop="1" thickBot="1" x14ac:dyDescent="0.3">
      <c r="A1615">
        <v>1614</v>
      </c>
      <c r="B1615" t="s">
        <v>3404</v>
      </c>
      <c r="C1615" s="5"/>
      <c r="D1615" s="5"/>
      <c r="E1615" s="5"/>
      <c r="F1615" s="5"/>
      <c r="G1615" s="5"/>
      <c r="H1615" s="5"/>
      <c r="I1615" s="5" t="s">
        <v>4203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6"/>
      <c r="T1615" s="7" t="str">
        <f>VLOOKUP(Table1[[#This Row],[Province_Number]],WikiTable[],3)</f>
        <v>Sea</v>
      </c>
      <c r="U1615" s="7"/>
      <c r="V1615" s="4">
        <f>VLOOKUP(Table1[[#This Row],[Province_Number]],WikiTable[],12)</f>
        <v>0</v>
      </c>
      <c r="W1615" s="7">
        <f>VLOOKUP(Table1[[#This Row],[Province_Number]],WikiTable[],11)</f>
        <v>0</v>
      </c>
      <c r="X1615" s="7">
        <f>VLOOKUP(Table1[[#This Row],[Province_Number]],base[],3)</f>
        <v>0</v>
      </c>
      <c r="Y1615" s="7">
        <f>VLOOKUP(Table1[[#This Row],[Province_Number]],base[],11)</f>
        <v>0</v>
      </c>
      <c r="Z1615" s="7">
        <f>VLOOKUP(Table1[[#This Row],[Province_Number]],base[],12)</f>
        <v>0</v>
      </c>
      <c r="AA1615" s="7">
        <f>VLOOKUP(Table1[[#This Row],[Province_Number]],base[],13)</f>
        <v>0</v>
      </c>
      <c r="AB1615" s="7">
        <f>VLOOKUP(Table1[[#This Row],[Province_Number]],base[],14)</f>
        <v>0</v>
      </c>
      <c r="AC1615" s="7">
        <f>VLOOKUP(Table1[[#This Row],[Province_Number]],base[],15)</f>
        <v>0</v>
      </c>
    </row>
    <row r="1616" spans="1:29" ht="16.5" hidden="1" thickTop="1" thickBot="1" x14ac:dyDescent="0.3">
      <c r="A1616">
        <v>1615</v>
      </c>
      <c r="B1616" t="s">
        <v>3405</v>
      </c>
      <c r="C1616" s="5"/>
      <c r="D1616" s="5"/>
      <c r="E1616" s="5"/>
      <c r="F1616" s="5"/>
      <c r="G1616" s="5"/>
      <c r="H1616" s="5"/>
      <c r="I1616" s="5" t="s">
        <v>4203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6"/>
      <c r="T1616" s="7" t="str">
        <f>VLOOKUP(Table1[[#This Row],[Province_Number]],WikiTable[],3)</f>
        <v>Sea</v>
      </c>
      <c r="U1616" s="7"/>
      <c r="V1616" s="4">
        <f>VLOOKUP(Table1[[#This Row],[Province_Number]],WikiTable[],12)</f>
        <v>0</v>
      </c>
      <c r="W1616" s="7">
        <f>VLOOKUP(Table1[[#This Row],[Province_Number]],WikiTable[],11)</f>
        <v>0</v>
      </c>
      <c r="X1616" s="7">
        <f>VLOOKUP(Table1[[#This Row],[Province_Number]],base[],3)</f>
        <v>0</v>
      </c>
      <c r="Y1616" s="7">
        <f>VLOOKUP(Table1[[#This Row],[Province_Number]],base[],11)</f>
        <v>0</v>
      </c>
      <c r="Z1616" s="7">
        <f>VLOOKUP(Table1[[#This Row],[Province_Number]],base[],12)</f>
        <v>0</v>
      </c>
      <c r="AA1616" s="7">
        <f>VLOOKUP(Table1[[#This Row],[Province_Number]],base[],13)</f>
        <v>0</v>
      </c>
      <c r="AB1616" s="7">
        <f>VLOOKUP(Table1[[#This Row],[Province_Number]],base[],14)</f>
        <v>0</v>
      </c>
      <c r="AC1616" s="7">
        <f>VLOOKUP(Table1[[#This Row],[Province_Number]],base[],15)</f>
        <v>0</v>
      </c>
    </row>
    <row r="1617" spans="1:29" ht="16.5" hidden="1" thickTop="1" thickBot="1" x14ac:dyDescent="0.3">
      <c r="A1617">
        <v>1616</v>
      </c>
      <c r="B1617" t="s">
        <v>3406</v>
      </c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6"/>
      <c r="T1617" s="7" t="str">
        <f>VLOOKUP(Table1[[#This Row],[Province_Number]],WikiTable[],3)</f>
        <v>Sea</v>
      </c>
      <c r="U1617" s="7"/>
      <c r="V1617" s="4">
        <f>VLOOKUP(Table1[[#This Row],[Province_Number]],WikiTable[],12)</f>
        <v>0</v>
      </c>
      <c r="W1617" s="7">
        <f>VLOOKUP(Table1[[#This Row],[Province_Number]],WikiTable[],11)</f>
        <v>0</v>
      </c>
      <c r="X1617" s="7">
        <f>VLOOKUP(Table1[[#This Row],[Province_Number]],base[],3)</f>
        <v>0</v>
      </c>
      <c r="Y1617" s="7">
        <f>VLOOKUP(Table1[[#This Row],[Province_Number]],base[],11)</f>
        <v>0</v>
      </c>
      <c r="Z1617" s="7">
        <f>VLOOKUP(Table1[[#This Row],[Province_Number]],base[],12)</f>
        <v>0</v>
      </c>
      <c r="AA1617" s="7">
        <f>VLOOKUP(Table1[[#This Row],[Province_Number]],base[],13)</f>
        <v>0</v>
      </c>
      <c r="AB1617" s="7">
        <f>VLOOKUP(Table1[[#This Row],[Province_Number]],base[],14)</f>
        <v>0</v>
      </c>
      <c r="AC1617" s="7">
        <f>VLOOKUP(Table1[[#This Row],[Province_Number]],base[],15)</f>
        <v>0</v>
      </c>
    </row>
    <row r="1618" spans="1:29" ht="16.5" hidden="1" thickTop="1" thickBot="1" x14ac:dyDescent="0.3">
      <c r="A1618">
        <v>1617</v>
      </c>
      <c r="B1618" t="s">
        <v>3407</v>
      </c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6"/>
      <c r="T1618" s="7" t="str">
        <f>VLOOKUP(Table1[[#This Row],[Province_Number]],WikiTable[],3)</f>
        <v>Sea</v>
      </c>
      <c r="U1618" s="7"/>
      <c r="V1618" s="4">
        <f>VLOOKUP(Table1[[#This Row],[Province_Number]],WikiTable[],12)</f>
        <v>0</v>
      </c>
      <c r="W1618" s="7">
        <f>VLOOKUP(Table1[[#This Row],[Province_Number]],WikiTable[],11)</f>
        <v>0</v>
      </c>
      <c r="X1618" s="7">
        <f>VLOOKUP(Table1[[#This Row],[Province_Number]],base[],3)</f>
        <v>0</v>
      </c>
      <c r="Y1618" s="7">
        <f>VLOOKUP(Table1[[#This Row],[Province_Number]],base[],11)</f>
        <v>0</v>
      </c>
      <c r="Z1618" s="7">
        <f>VLOOKUP(Table1[[#This Row],[Province_Number]],base[],12)</f>
        <v>0</v>
      </c>
      <c r="AA1618" s="7">
        <f>VLOOKUP(Table1[[#This Row],[Province_Number]],base[],13)</f>
        <v>0</v>
      </c>
      <c r="AB1618" s="7">
        <f>VLOOKUP(Table1[[#This Row],[Province_Number]],base[],14)</f>
        <v>0</v>
      </c>
      <c r="AC1618" s="7">
        <f>VLOOKUP(Table1[[#This Row],[Province_Number]],base[],15)</f>
        <v>0</v>
      </c>
    </row>
    <row r="1619" spans="1:29" ht="16.5" hidden="1" thickTop="1" thickBot="1" x14ac:dyDescent="0.3">
      <c r="A1619">
        <v>1618</v>
      </c>
      <c r="B1619" t="s">
        <v>3408</v>
      </c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6"/>
      <c r="T1619" s="7" t="str">
        <f>VLOOKUP(Table1[[#This Row],[Province_Number]],WikiTable[],3)</f>
        <v>Sea</v>
      </c>
      <c r="U1619" s="7"/>
      <c r="V1619" s="4">
        <f>VLOOKUP(Table1[[#This Row],[Province_Number]],WikiTable[],12)</f>
        <v>0</v>
      </c>
      <c r="W1619" s="7">
        <f>VLOOKUP(Table1[[#This Row],[Province_Number]],WikiTable[],11)</f>
        <v>0</v>
      </c>
      <c r="X1619" s="7">
        <f>VLOOKUP(Table1[[#This Row],[Province_Number]],base[],3)</f>
        <v>0</v>
      </c>
      <c r="Y1619" s="7">
        <f>VLOOKUP(Table1[[#This Row],[Province_Number]],base[],11)</f>
        <v>0</v>
      </c>
      <c r="Z1619" s="7">
        <f>VLOOKUP(Table1[[#This Row],[Province_Number]],base[],12)</f>
        <v>0</v>
      </c>
      <c r="AA1619" s="7">
        <f>VLOOKUP(Table1[[#This Row],[Province_Number]],base[],13)</f>
        <v>0</v>
      </c>
      <c r="AB1619" s="7">
        <f>VLOOKUP(Table1[[#This Row],[Province_Number]],base[],14)</f>
        <v>0</v>
      </c>
      <c r="AC1619" s="7">
        <f>VLOOKUP(Table1[[#This Row],[Province_Number]],base[],15)</f>
        <v>0</v>
      </c>
    </row>
    <row r="1620" spans="1:29" ht="16.5" hidden="1" thickTop="1" thickBot="1" x14ac:dyDescent="0.3">
      <c r="A1620">
        <v>1619</v>
      </c>
      <c r="B1620" t="s">
        <v>3409</v>
      </c>
      <c r="C1620" s="5"/>
      <c r="D1620" s="5"/>
      <c r="E1620" s="5"/>
      <c r="F1620" s="5"/>
      <c r="G1620" s="5"/>
      <c r="H1620" s="5"/>
      <c r="I1620" s="5" t="s">
        <v>4203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6"/>
      <c r="T1620" s="7" t="str">
        <f>VLOOKUP(Table1[[#This Row],[Province_Number]],WikiTable[],3)</f>
        <v>Sea</v>
      </c>
      <c r="U1620" s="7"/>
      <c r="V1620" s="4">
        <f>VLOOKUP(Table1[[#This Row],[Province_Number]],WikiTable[],12)</f>
        <v>0</v>
      </c>
      <c r="W1620" s="7">
        <f>VLOOKUP(Table1[[#This Row],[Province_Number]],WikiTable[],11)</f>
        <v>0</v>
      </c>
      <c r="X1620" s="7">
        <f>VLOOKUP(Table1[[#This Row],[Province_Number]],base[],3)</f>
        <v>0</v>
      </c>
      <c r="Y1620" s="7">
        <f>VLOOKUP(Table1[[#This Row],[Province_Number]],base[],11)</f>
        <v>0</v>
      </c>
      <c r="Z1620" s="7">
        <f>VLOOKUP(Table1[[#This Row],[Province_Number]],base[],12)</f>
        <v>0</v>
      </c>
      <c r="AA1620" s="7">
        <f>VLOOKUP(Table1[[#This Row],[Province_Number]],base[],13)</f>
        <v>0</v>
      </c>
      <c r="AB1620" s="7">
        <f>VLOOKUP(Table1[[#This Row],[Province_Number]],base[],14)</f>
        <v>0</v>
      </c>
      <c r="AC1620" s="7">
        <f>VLOOKUP(Table1[[#This Row],[Province_Number]],base[],15)</f>
        <v>0</v>
      </c>
    </row>
    <row r="1621" spans="1:29" ht="16.5" hidden="1" thickTop="1" thickBot="1" x14ac:dyDescent="0.3">
      <c r="A1621">
        <v>1620</v>
      </c>
      <c r="B1621" t="s">
        <v>3410</v>
      </c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6"/>
      <c r="T1621" s="7" t="str">
        <f>VLOOKUP(Table1[[#This Row],[Province_Number]],WikiTable[],3)</f>
        <v>Sea</v>
      </c>
      <c r="U1621" s="7"/>
      <c r="V1621" s="4">
        <f>VLOOKUP(Table1[[#This Row],[Province_Number]],WikiTable[],12)</f>
        <v>0</v>
      </c>
      <c r="W1621" s="7">
        <f>VLOOKUP(Table1[[#This Row],[Province_Number]],WikiTable[],11)</f>
        <v>0</v>
      </c>
      <c r="X1621" s="7">
        <f>VLOOKUP(Table1[[#This Row],[Province_Number]],base[],3)</f>
        <v>0</v>
      </c>
      <c r="Y1621" s="7">
        <f>VLOOKUP(Table1[[#This Row],[Province_Number]],base[],11)</f>
        <v>0</v>
      </c>
      <c r="Z1621" s="7">
        <f>VLOOKUP(Table1[[#This Row],[Province_Number]],base[],12)</f>
        <v>0</v>
      </c>
      <c r="AA1621" s="7">
        <f>VLOOKUP(Table1[[#This Row],[Province_Number]],base[],13)</f>
        <v>0</v>
      </c>
      <c r="AB1621" s="7">
        <f>VLOOKUP(Table1[[#This Row],[Province_Number]],base[],14)</f>
        <v>0</v>
      </c>
      <c r="AC1621" s="7">
        <f>VLOOKUP(Table1[[#This Row],[Province_Number]],base[],15)</f>
        <v>0</v>
      </c>
    </row>
    <row r="1622" spans="1:29" ht="16.5" hidden="1" thickTop="1" thickBot="1" x14ac:dyDescent="0.3">
      <c r="A1622">
        <v>1621</v>
      </c>
      <c r="B1622" t="s">
        <v>3411</v>
      </c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6"/>
      <c r="T1622" s="7" t="str">
        <f>VLOOKUP(Table1[[#This Row],[Province_Number]],WikiTable[],3)</f>
        <v>Sea</v>
      </c>
      <c r="U1622" s="7"/>
      <c r="V1622" s="4">
        <f>VLOOKUP(Table1[[#This Row],[Province_Number]],WikiTable[],12)</f>
        <v>0</v>
      </c>
      <c r="W1622" s="7">
        <f>VLOOKUP(Table1[[#This Row],[Province_Number]],WikiTable[],11)</f>
        <v>0</v>
      </c>
      <c r="X1622" s="7">
        <f>VLOOKUP(Table1[[#This Row],[Province_Number]],base[],3)</f>
        <v>0</v>
      </c>
      <c r="Y1622" s="7">
        <f>VLOOKUP(Table1[[#This Row],[Province_Number]],base[],11)</f>
        <v>0</v>
      </c>
      <c r="Z1622" s="7">
        <f>VLOOKUP(Table1[[#This Row],[Province_Number]],base[],12)</f>
        <v>0</v>
      </c>
      <c r="AA1622" s="7">
        <f>VLOOKUP(Table1[[#This Row],[Province_Number]],base[],13)</f>
        <v>0</v>
      </c>
      <c r="AB1622" s="7">
        <f>VLOOKUP(Table1[[#This Row],[Province_Number]],base[],14)</f>
        <v>0</v>
      </c>
      <c r="AC1622" s="7">
        <f>VLOOKUP(Table1[[#This Row],[Province_Number]],base[],15)</f>
        <v>0</v>
      </c>
    </row>
    <row r="1623" spans="1:29" ht="16.5" hidden="1" thickTop="1" thickBot="1" x14ac:dyDescent="0.3">
      <c r="A1623">
        <v>1622</v>
      </c>
      <c r="B1623" t="s">
        <v>3412</v>
      </c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6"/>
      <c r="T1623" s="7" t="str">
        <f>VLOOKUP(Table1[[#This Row],[Province_Number]],WikiTable[],3)</f>
        <v>Sea</v>
      </c>
      <c r="U1623" s="7"/>
      <c r="V1623" s="4">
        <f>VLOOKUP(Table1[[#This Row],[Province_Number]],WikiTable[],12)</f>
        <v>0</v>
      </c>
      <c r="W1623" s="7">
        <f>VLOOKUP(Table1[[#This Row],[Province_Number]],WikiTable[],11)</f>
        <v>0</v>
      </c>
      <c r="X1623" s="7">
        <f>VLOOKUP(Table1[[#This Row],[Province_Number]],base[],3)</f>
        <v>0</v>
      </c>
      <c r="Y1623" s="7">
        <f>VLOOKUP(Table1[[#This Row],[Province_Number]],base[],11)</f>
        <v>0</v>
      </c>
      <c r="Z1623" s="7">
        <f>VLOOKUP(Table1[[#This Row],[Province_Number]],base[],12)</f>
        <v>0</v>
      </c>
      <c r="AA1623" s="7">
        <f>VLOOKUP(Table1[[#This Row],[Province_Number]],base[],13)</f>
        <v>0</v>
      </c>
      <c r="AB1623" s="7">
        <f>VLOOKUP(Table1[[#This Row],[Province_Number]],base[],14)</f>
        <v>0</v>
      </c>
      <c r="AC1623" s="7">
        <f>VLOOKUP(Table1[[#This Row],[Province_Number]],base[],15)</f>
        <v>0</v>
      </c>
    </row>
    <row r="1624" spans="1:29" ht="16.5" hidden="1" thickTop="1" thickBot="1" x14ac:dyDescent="0.3">
      <c r="A1624">
        <v>1623</v>
      </c>
      <c r="B1624" t="s">
        <v>3413</v>
      </c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6"/>
      <c r="T1624" s="7" t="str">
        <f>VLOOKUP(Table1[[#This Row],[Province_Number]],WikiTable[],3)</f>
        <v>Sea</v>
      </c>
      <c r="U1624" s="7"/>
      <c r="V1624" s="4">
        <f>VLOOKUP(Table1[[#This Row],[Province_Number]],WikiTable[],12)</f>
        <v>0</v>
      </c>
      <c r="W1624" s="7">
        <f>VLOOKUP(Table1[[#This Row],[Province_Number]],WikiTable[],11)</f>
        <v>0</v>
      </c>
      <c r="X1624" s="7">
        <f>VLOOKUP(Table1[[#This Row],[Province_Number]],base[],3)</f>
        <v>0</v>
      </c>
      <c r="Y1624" s="7">
        <f>VLOOKUP(Table1[[#This Row],[Province_Number]],base[],11)</f>
        <v>0</v>
      </c>
      <c r="Z1624" s="7">
        <f>VLOOKUP(Table1[[#This Row],[Province_Number]],base[],12)</f>
        <v>0</v>
      </c>
      <c r="AA1624" s="7">
        <f>VLOOKUP(Table1[[#This Row],[Province_Number]],base[],13)</f>
        <v>0</v>
      </c>
      <c r="AB1624" s="7">
        <f>VLOOKUP(Table1[[#This Row],[Province_Number]],base[],14)</f>
        <v>0</v>
      </c>
      <c r="AC1624" s="7">
        <f>VLOOKUP(Table1[[#This Row],[Province_Number]],base[],15)</f>
        <v>0</v>
      </c>
    </row>
    <row r="1625" spans="1:29" ht="16.5" hidden="1" thickTop="1" thickBot="1" x14ac:dyDescent="0.3">
      <c r="A1625">
        <v>1624</v>
      </c>
      <c r="B1625" t="s">
        <v>3414</v>
      </c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6"/>
      <c r="T1625" s="7" t="str">
        <f>VLOOKUP(Table1[[#This Row],[Province_Number]],WikiTable[],3)</f>
        <v>Sea</v>
      </c>
      <c r="U1625" s="7"/>
      <c r="V1625" s="4">
        <f>VLOOKUP(Table1[[#This Row],[Province_Number]],WikiTable[],12)</f>
        <v>0</v>
      </c>
      <c r="W1625" s="7">
        <f>VLOOKUP(Table1[[#This Row],[Province_Number]],WikiTable[],11)</f>
        <v>0</v>
      </c>
      <c r="X1625" s="7">
        <f>VLOOKUP(Table1[[#This Row],[Province_Number]],base[],3)</f>
        <v>0</v>
      </c>
      <c r="Y1625" s="7">
        <f>VLOOKUP(Table1[[#This Row],[Province_Number]],base[],11)</f>
        <v>0</v>
      </c>
      <c r="Z1625" s="7">
        <f>VLOOKUP(Table1[[#This Row],[Province_Number]],base[],12)</f>
        <v>0</v>
      </c>
      <c r="AA1625" s="7">
        <f>VLOOKUP(Table1[[#This Row],[Province_Number]],base[],13)</f>
        <v>0</v>
      </c>
      <c r="AB1625" s="7">
        <f>VLOOKUP(Table1[[#This Row],[Province_Number]],base[],14)</f>
        <v>0</v>
      </c>
      <c r="AC1625" s="7">
        <f>VLOOKUP(Table1[[#This Row],[Province_Number]],base[],15)</f>
        <v>0</v>
      </c>
    </row>
    <row r="1626" spans="1:29" ht="16.5" hidden="1" thickTop="1" thickBot="1" x14ac:dyDescent="0.3">
      <c r="A1626">
        <v>1625</v>
      </c>
      <c r="B1626" t="s">
        <v>3415</v>
      </c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6"/>
      <c r="T1626" s="7" t="str">
        <f>VLOOKUP(Table1[[#This Row],[Province_Number]],WikiTable[],3)</f>
        <v>Sea</v>
      </c>
      <c r="U1626" s="7"/>
      <c r="V1626" s="4">
        <f>VLOOKUP(Table1[[#This Row],[Province_Number]],WikiTable[],12)</f>
        <v>0</v>
      </c>
      <c r="W1626" s="7">
        <f>VLOOKUP(Table1[[#This Row],[Province_Number]],WikiTable[],11)</f>
        <v>0</v>
      </c>
      <c r="X1626" s="7">
        <f>VLOOKUP(Table1[[#This Row],[Province_Number]],base[],3)</f>
        <v>0</v>
      </c>
      <c r="Y1626" s="7">
        <f>VLOOKUP(Table1[[#This Row],[Province_Number]],base[],11)</f>
        <v>0</v>
      </c>
      <c r="Z1626" s="7">
        <f>VLOOKUP(Table1[[#This Row],[Province_Number]],base[],12)</f>
        <v>0</v>
      </c>
      <c r="AA1626" s="7">
        <f>VLOOKUP(Table1[[#This Row],[Province_Number]],base[],13)</f>
        <v>0</v>
      </c>
      <c r="AB1626" s="7">
        <f>VLOOKUP(Table1[[#This Row],[Province_Number]],base[],14)</f>
        <v>0</v>
      </c>
      <c r="AC1626" s="7">
        <f>VLOOKUP(Table1[[#This Row],[Province_Number]],base[],15)</f>
        <v>0</v>
      </c>
    </row>
    <row r="1627" spans="1:29" ht="16.5" hidden="1" thickTop="1" thickBot="1" x14ac:dyDescent="0.3">
      <c r="A1627">
        <v>1626</v>
      </c>
      <c r="B1627" t="s">
        <v>3416</v>
      </c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6"/>
      <c r="T1627" s="7" t="str">
        <f>VLOOKUP(Table1[[#This Row],[Province_Number]],WikiTable[],3)</f>
        <v>Sea</v>
      </c>
      <c r="U1627" s="7"/>
      <c r="V1627" s="4">
        <f>VLOOKUP(Table1[[#This Row],[Province_Number]],WikiTable[],12)</f>
        <v>0</v>
      </c>
      <c r="W1627" s="7">
        <f>VLOOKUP(Table1[[#This Row],[Province_Number]],WikiTable[],11)</f>
        <v>0</v>
      </c>
      <c r="X1627" s="7">
        <f>VLOOKUP(Table1[[#This Row],[Province_Number]],base[],3)</f>
        <v>0</v>
      </c>
      <c r="Y1627" s="7">
        <f>VLOOKUP(Table1[[#This Row],[Province_Number]],base[],11)</f>
        <v>0</v>
      </c>
      <c r="Z1627" s="7">
        <f>VLOOKUP(Table1[[#This Row],[Province_Number]],base[],12)</f>
        <v>0</v>
      </c>
      <c r="AA1627" s="7">
        <f>VLOOKUP(Table1[[#This Row],[Province_Number]],base[],13)</f>
        <v>0</v>
      </c>
      <c r="AB1627" s="7">
        <f>VLOOKUP(Table1[[#This Row],[Province_Number]],base[],14)</f>
        <v>0</v>
      </c>
      <c r="AC1627" s="7">
        <f>VLOOKUP(Table1[[#This Row],[Province_Number]],base[],15)</f>
        <v>0</v>
      </c>
    </row>
    <row r="1628" spans="1:29" ht="16.5" hidden="1" thickTop="1" thickBot="1" x14ac:dyDescent="0.3">
      <c r="A1628">
        <v>1627</v>
      </c>
      <c r="B1628" t="s">
        <v>3417</v>
      </c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6"/>
      <c r="T1628" s="7" t="str">
        <f>VLOOKUP(Table1[[#This Row],[Province_Number]],WikiTable[],3)</f>
        <v>Sea</v>
      </c>
      <c r="U1628" s="7"/>
      <c r="V1628" s="4">
        <f>VLOOKUP(Table1[[#This Row],[Province_Number]],WikiTable[],12)</f>
        <v>0</v>
      </c>
      <c r="W1628" s="7">
        <f>VLOOKUP(Table1[[#This Row],[Province_Number]],WikiTable[],11)</f>
        <v>0</v>
      </c>
      <c r="X1628" s="7">
        <f>VLOOKUP(Table1[[#This Row],[Province_Number]],base[],3)</f>
        <v>0</v>
      </c>
      <c r="Y1628" s="7">
        <f>VLOOKUP(Table1[[#This Row],[Province_Number]],base[],11)</f>
        <v>0</v>
      </c>
      <c r="Z1628" s="7">
        <f>VLOOKUP(Table1[[#This Row],[Province_Number]],base[],12)</f>
        <v>0</v>
      </c>
      <c r="AA1628" s="7">
        <f>VLOOKUP(Table1[[#This Row],[Province_Number]],base[],13)</f>
        <v>0</v>
      </c>
      <c r="AB1628" s="7">
        <f>VLOOKUP(Table1[[#This Row],[Province_Number]],base[],14)</f>
        <v>0</v>
      </c>
      <c r="AC1628" s="7">
        <f>VLOOKUP(Table1[[#This Row],[Province_Number]],base[],15)</f>
        <v>0</v>
      </c>
    </row>
    <row r="1629" spans="1:29" ht="16.5" hidden="1" thickTop="1" thickBot="1" x14ac:dyDescent="0.3">
      <c r="A1629">
        <v>1628</v>
      </c>
      <c r="B1629" t="s">
        <v>3418</v>
      </c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6"/>
      <c r="T1629" s="7" t="str">
        <f>VLOOKUP(Table1[[#This Row],[Province_Number]],WikiTable[],3)</f>
        <v>Sea</v>
      </c>
      <c r="U1629" s="7"/>
      <c r="V1629" s="4">
        <f>VLOOKUP(Table1[[#This Row],[Province_Number]],WikiTable[],12)</f>
        <v>0</v>
      </c>
      <c r="W1629" s="7">
        <f>VLOOKUP(Table1[[#This Row],[Province_Number]],WikiTable[],11)</f>
        <v>0</v>
      </c>
      <c r="X1629" s="7">
        <f>VLOOKUP(Table1[[#This Row],[Province_Number]],base[],3)</f>
        <v>0</v>
      </c>
      <c r="Y1629" s="7">
        <f>VLOOKUP(Table1[[#This Row],[Province_Number]],base[],11)</f>
        <v>0</v>
      </c>
      <c r="Z1629" s="7">
        <f>VLOOKUP(Table1[[#This Row],[Province_Number]],base[],12)</f>
        <v>0</v>
      </c>
      <c r="AA1629" s="7">
        <f>VLOOKUP(Table1[[#This Row],[Province_Number]],base[],13)</f>
        <v>0</v>
      </c>
      <c r="AB1629" s="7">
        <f>VLOOKUP(Table1[[#This Row],[Province_Number]],base[],14)</f>
        <v>0</v>
      </c>
      <c r="AC1629" s="7">
        <f>VLOOKUP(Table1[[#This Row],[Province_Number]],base[],15)</f>
        <v>0</v>
      </c>
    </row>
    <row r="1630" spans="1:29" ht="16.5" hidden="1" thickTop="1" thickBot="1" x14ac:dyDescent="0.3">
      <c r="A1630">
        <v>1629</v>
      </c>
      <c r="B1630" t="s">
        <v>3419</v>
      </c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6"/>
      <c r="T1630" s="7" t="str">
        <f>VLOOKUP(Table1[[#This Row],[Province_Number]],WikiTable[],3)</f>
        <v>Sea</v>
      </c>
      <c r="U1630" s="7"/>
      <c r="V1630" s="4">
        <f>VLOOKUP(Table1[[#This Row],[Province_Number]],WikiTable[],12)</f>
        <v>0</v>
      </c>
      <c r="W1630" s="7">
        <f>VLOOKUP(Table1[[#This Row],[Province_Number]],WikiTable[],11)</f>
        <v>0</v>
      </c>
      <c r="X1630" s="7">
        <f>VLOOKUP(Table1[[#This Row],[Province_Number]],base[],3)</f>
        <v>0</v>
      </c>
      <c r="Y1630" s="7">
        <f>VLOOKUP(Table1[[#This Row],[Province_Number]],base[],11)</f>
        <v>0</v>
      </c>
      <c r="Z1630" s="7">
        <f>VLOOKUP(Table1[[#This Row],[Province_Number]],base[],12)</f>
        <v>0</v>
      </c>
      <c r="AA1630" s="7">
        <f>VLOOKUP(Table1[[#This Row],[Province_Number]],base[],13)</f>
        <v>0</v>
      </c>
      <c r="AB1630" s="7">
        <f>VLOOKUP(Table1[[#This Row],[Province_Number]],base[],14)</f>
        <v>0</v>
      </c>
      <c r="AC1630" s="7">
        <f>VLOOKUP(Table1[[#This Row],[Province_Number]],base[],15)</f>
        <v>0</v>
      </c>
    </row>
    <row r="1631" spans="1:29" ht="16.5" hidden="1" thickTop="1" thickBot="1" x14ac:dyDescent="0.3">
      <c r="A1631">
        <v>1630</v>
      </c>
      <c r="B1631" t="s">
        <v>3420</v>
      </c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6"/>
      <c r="T1631" s="7" t="str">
        <f>VLOOKUP(Table1[[#This Row],[Province_Number]],WikiTable[],3)</f>
        <v>Sea</v>
      </c>
      <c r="U1631" s="7"/>
      <c r="V1631" s="4">
        <f>VLOOKUP(Table1[[#This Row],[Province_Number]],WikiTable[],12)</f>
        <v>0</v>
      </c>
      <c r="W1631" s="7">
        <f>VLOOKUP(Table1[[#This Row],[Province_Number]],WikiTable[],11)</f>
        <v>0</v>
      </c>
      <c r="X1631" s="7">
        <f>VLOOKUP(Table1[[#This Row],[Province_Number]],base[],3)</f>
        <v>0</v>
      </c>
      <c r="Y1631" s="7">
        <f>VLOOKUP(Table1[[#This Row],[Province_Number]],base[],11)</f>
        <v>0</v>
      </c>
      <c r="Z1631" s="7">
        <f>VLOOKUP(Table1[[#This Row],[Province_Number]],base[],12)</f>
        <v>0</v>
      </c>
      <c r="AA1631" s="7">
        <f>VLOOKUP(Table1[[#This Row],[Province_Number]],base[],13)</f>
        <v>0</v>
      </c>
      <c r="AB1631" s="7">
        <f>VLOOKUP(Table1[[#This Row],[Province_Number]],base[],14)</f>
        <v>0</v>
      </c>
      <c r="AC1631" s="7">
        <f>VLOOKUP(Table1[[#This Row],[Province_Number]],base[],15)</f>
        <v>0</v>
      </c>
    </row>
    <row r="1632" spans="1:29" ht="16.5" hidden="1" thickTop="1" thickBot="1" x14ac:dyDescent="0.3">
      <c r="A1632">
        <v>1631</v>
      </c>
      <c r="B1632" t="s">
        <v>3421</v>
      </c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6"/>
      <c r="T1632" s="7" t="str">
        <f>VLOOKUP(Table1[[#This Row],[Province_Number]],WikiTable[],3)</f>
        <v>Sea</v>
      </c>
      <c r="U1632" s="7"/>
      <c r="V1632" s="4">
        <f>VLOOKUP(Table1[[#This Row],[Province_Number]],WikiTable[],12)</f>
        <v>0</v>
      </c>
      <c r="W1632" s="7">
        <f>VLOOKUP(Table1[[#This Row],[Province_Number]],WikiTable[],11)</f>
        <v>0</v>
      </c>
      <c r="X1632" s="7">
        <f>VLOOKUP(Table1[[#This Row],[Province_Number]],base[],3)</f>
        <v>0</v>
      </c>
      <c r="Y1632" s="7">
        <f>VLOOKUP(Table1[[#This Row],[Province_Number]],base[],11)</f>
        <v>0</v>
      </c>
      <c r="Z1632" s="7">
        <f>VLOOKUP(Table1[[#This Row],[Province_Number]],base[],12)</f>
        <v>0</v>
      </c>
      <c r="AA1632" s="7">
        <f>VLOOKUP(Table1[[#This Row],[Province_Number]],base[],13)</f>
        <v>0</v>
      </c>
      <c r="AB1632" s="7">
        <f>VLOOKUP(Table1[[#This Row],[Province_Number]],base[],14)</f>
        <v>0</v>
      </c>
      <c r="AC1632" s="7">
        <f>VLOOKUP(Table1[[#This Row],[Province_Number]],base[],15)</f>
        <v>0</v>
      </c>
    </row>
    <row r="1633" spans="1:29" ht="16.5" hidden="1" thickTop="1" thickBot="1" x14ac:dyDescent="0.3">
      <c r="A1633">
        <v>1632</v>
      </c>
      <c r="B1633" t="s">
        <v>3422</v>
      </c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6"/>
      <c r="T1633" s="7" t="str">
        <f>VLOOKUP(Table1[[#This Row],[Province_Number]],WikiTable[],3)</f>
        <v>Sea</v>
      </c>
      <c r="U1633" s="7"/>
      <c r="V1633" s="4">
        <f>VLOOKUP(Table1[[#This Row],[Province_Number]],WikiTable[],12)</f>
        <v>0</v>
      </c>
      <c r="W1633" s="7">
        <f>VLOOKUP(Table1[[#This Row],[Province_Number]],WikiTable[],11)</f>
        <v>0</v>
      </c>
      <c r="X1633" s="7">
        <f>VLOOKUP(Table1[[#This Row],[Province_Number]],base[],3)</f>
        <v>0</v>
      </c>
      <c r="Y1633" s="7">
        <f>VLOOKUP(Table1[[#This Row],[Province_Number]],base[],11)</f>
        <v>0</v>
      </c>
      <c r="Z1633" s="7">
        <f>VLOOKUP(Table1[[#This Row],[Province_Number]],base[],12)</f>
        <v>0</v>
      </c>
      <c r="AA1633" s="7">
        <f>VLOOKUP(Table1[[#This Row],[Province_Number]],base[],13)</f>
        <v>0</v>
      </c>
      <c r="AB1633" s="7">
        <f>VLOOKUP(Table1[[#This Row],[Province_Number]],base[],14)</f>
        <v>0</v>
      </c>
      <c r="AC1633" s="7">
        <f>VLOOKUP(Table1[[#This Row],[Province_Number]],base[],15)</f>
        <v>0</v>
      </c>
    </row>
    <row r="1634" spans="1:29" ht="16.5" hidden="1" thickTop="1" thickBot="1" x14ac:dyDescent="0.3">
      <c r="A1634">
        <v>1633</v>
      </c>
      <c r="B1634" t="s">
        <v>3423</v>
      </c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6"/>
      <c r="T1634" s="7" t="str">
        <f>VLOOKUP(Table1[[#This Row],[Province_Number]],WikiTable[],3)</f>
        <v>Sea</v>
      </c>
      <c r="U1634" s="7"/>
      <c r="V1634" s="4">
        <f>VLOOKUP(Table1[[#This Row],[Province_Number]],WikiTable[],12)</f>
        <v>0</v>
      </c>
      <c r="W1634" s="7">
        <f>VLOOKUP(Table1[[#This Row],[Province_Number]],WikiTable[],11)</f>
        <v>0</v>
      </c>
      <c r="X1634" s="7">
        <f>VLOOKUP(Table1[[#This Row],[Province_Number]],base[],3)</f>
        <v>0</v>
      </c>
      <c r="Y1634" s="7">
        <f>VLOOKUP(Table1[[#This Row],[Province_Number]],base[],11)</f>
        <v>0</v>
      </c>
      <c r="Z1634" s="7">
        <f>VLOOKUP(Table1[[#This Row],[Province_Number]],base[],12)</f>
        <v>0</v>
      </c>
      <c r="AA1634" s="7">
        <f>VLOOKUP(Table1[[#This Row],[Province_Number]],base[],13)</f>
        <v>0</v>
      </c>
      <c r="AB1634" s="7">
        <f>VLOOKUP(Table1[[#This Row],[Province_Number]],base[],14)</f>
        <v>0</v>
      </c>
      <c r="AC1634" s="7">
        <f>VLOOKUP(Table1[[#This Row],[Province_Number]],base[],15)</f>
        <v>0</v>
      </c>
    </row>
    <row r="1635" spans="1:29" ht="16.5" hidden="1" thickTop="1" thickBot="1" x14ac:dyDescent="0.3">
      <c r="A1635">
        <v>1634</v>
      </c>
      <c r="B1635" t="s">
        <v>3424</v>
      </c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6"/>
      <c r="T1635" s="7" t="str">
        <f>VLOOKUP(Table1[[#This Row],[Province_Number]],WikiTable[],3)</f>
        <v>Sea</v>
      </c>
      <c r="U1635" s="7"/>
      <c r="V1635" s="4">
        <f>VLOOKUP(Table1[[#This Row],[Province_Number]],WikiTable[],12)</f>
        <v>0</v>
      </c>
      <c r="W1635" s="7">
        <f>VLOOKUP(Table1[[#This Row],[Province_Number]],WikiTable[],11)</f>
        <v>0</v>
      </c>
      <c r="X1635" s="7">
        <f>VLOOKUP(Table1[[#This Row],[Province_Number]],base[],3)</f>
        <v>0</v>
      </c>
      <c r="Y1635" s="7">
        <f>VLOOKUP(Table1[[#This Row],[Province_Number]],base[],11)</f>
        <v>0</v>
      </c>
      <c r="Z1635" s="7">
        <f>VLOOKUP(Table1[[#This Row],[Province_Number]],base[],12)</f>
        <v>0</v>
      </c>
      <c r="AA1635" s="7">
        <f>VLOOKUP(Table1[[#This Row],[Province_Number]],base[],13)</f>
        <v>0</v>
      </c>
      <c r="AB1635" s="7">
        <f>VLOOKUP(Table1[[#This Row],[Province_Number]],base[],14)</f>
        <v>0</v>
      </c>
      <c r="AC1635" s="7">
        <f>VLOOKUP(Table1[[#This Row],[Province_Number]],base[],15)</f>
        <v>0</v>
      </c>
    </row>
    <row r="1636" spans="1:29" ht="16.5" hidden="1" thickTop="1" thickBot="1" x14ac:dyDescent="0.3">
      <c r="A1636">
        <v>1635</v>
      </c>
      <c r="B1636" t="s">
        <v>3425</v>
      </c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6"/>
      <c r="T1636" s="7" t="str">
        <f>VLOOKUP(Table1[[#This Row],[Province_Number]],WikiTable[],3)</f>
        <v>Sea</v>
      </c>
      <c r="U1636" s="7"/>
      <c r="V1636" s="4">
        <f>VLOOKUP(Table1[[#This Row],[Province_Number]],WikiTable[],12)</f>
        <v>0</v>
      </c>
      <c r="W1636" s="7">
        <f>VLOOKUP(Table1[[#This Row],[Province_Number]],WikiTable[],11)</f>
        <v>0</v>
      </c>
      <c r="X1636" s="7">
        <f>VLOOKUP(Table1[[#This Row],[Province_Number]],base[],3)</f>
        <v>0</v>
      </c>
      <c r="Y1636" s="7">
        <f>VLOOKUP(Table1[[#This Row],[Province_Number]],base[],11)</f>
        <v>0</v>
      </c>
      <c r="Z1636" s="7">
        <f>VLOOKUP(Table1[[#This Row],[Province_Number]],base[],12)</f>
        <v>0</v>
      </c>
      <c r="AA1636" s="7">
        <f>VLOOKUP(Table1[[#This Row],[Province_Number]],base[],13)</f>
        <v>0</v>
      </c>
      <c r="AB1636" s="7">
        <f>VLOOKUP(Table1[[#This Row],[Province_Number]],base[],14)</f>
        <v>0</v>
      </c>
      <c r="AC1636" s="7">
        <f>VLOOKUP(Table1[[#This Row],[Province_Number]],base[],15)</f>
        <v>0</v>
      </c>
    </row>
    <row r="1637" spans="1:29" ht="16.5" hidden="1" thickTop="1" thickBot="1" x14ac:dyDescent="0.3">
      <c r="A1637">
        <v>1636</v>
      </c>
      <c r="B1637" t="s">
        <v>3426</v>
      </c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6"/>
      <c r="T1637" s="7" t="str">
        <f>VLOOKUP(Table1[[#This Row],[Province_Number]],WikiTable[],3)</f>
        <v>Sea</v>
      </c>
      <c r="U1637" s="7"/>
      <c r="V1637" s="4">
        <f>VLOOKUP(Table1[[#This Row],[Province_Number]],WikiTable[],12)</f>
        <v>0</v>
      </c>
      <c r="W1637" s="7">
        <f>VLOOKUP(Table1[[#This Row],[Province_Number]],WikiTable[],11)</f>
        <v>0</v>
      </c>
      <c r="X1637" s="7">
        <f>VLOOKUP(Table1[[#This Row],[Province_Number]],base[],3)</f>
        <v>0</v>
      </c>
      <c r="Y1637" s="7">
        <f>VLOOKUP(Table1[[#This Row],[Province_Number]],base[],11)</f>
        <v>0</v>
      </c>
      <c r="Z1637" s="7">
        <f>VLOOKUP(Table1[[#This Row],[Province_Number]],base[],12)</f>
        <v>0</v>
      </c>
      <c r="AA1637" s="7">
        <f>VLOOKUP(Table1[[#This Row],[Province_Number]],base[],13)</f>
        <v>0</v>
      </c>
      <c r="AB1637" s="7">
        <f>VLOOKUP(Table1[[#This Row],[Province_Number]],base[],14)</f>
        <v>0</v>
      </c>
      <c r="AC1637" s="7">
        <f>VLOOKUP(Table1[[#This Row],[Province_Number]],base[],15)</f>
        <v>0</v>
      </c>
    </row>
    <row r="1638" spans="1:29" ht="16.5" hidden="1" thickTop="1" thickBot="1" x14ac:dyDescent="0.3">
      <c r="A1638">
        <v>1637</v>
      </c>
      <c r="B1638" t="s">
        <v>3427</v>
      </c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6"/>
      <c r="T1638" s="7" t="str">
        <f>VLOOKUP(Table1[[#This Row],[Province_Number]],WikiTable[],3)</f>
        <v>Sea</v>
      </c>
      <c r="U1638" s="7"/>
      <c r="V1638" s="4">
        <f>VLOOKUP(Table1[[#This Row],[Province_Number]],WikiTable[],12)</f>
        <v>0</v>
      </c>
      <c r="W1638" s="7">
        <f>VLOOKUP(Table1[[#This Row],[Province_Number]],WikiTable[],11)</f>
        <v>0</v>
      </c>
      <c r="X1638" s="7">
        <f>VLOOKUP(Table1[[#This Row],[Province_Number]],base[],3)</f>
        <v>0</v>
      </c>
      <c r="Y1638" s="7">
        <f>VLOOKUP(Table1[[#This Row],[Province_Number]],base[],11)</f>
        <v>0</v>
      </c>
      <c r="Z1638" s="7">
        <f>VLOOKUP(Table1[[#This Row],[Province_Number]],base[],12)</f>
        <v>0</v>
      </c>
      <c r="AA1638" s="7">
        <f>VLOOKUP(Table1[[#This Row],[Province_Number]],base[],13)</f>
        <v>0</v>
      </c>
      <c r="AB1638" s="7">
        <f>VLOOKUP(Table1[[#This Row],[Province_Number]],base[],14)</f>
        <v>0</v>
      </c>
      <c r="AC1638" s="7">
        <f>VLOOKUP(Table1[[#This Row],[Province_Number]],base[],15)</f>
        <v>0</v>
      </c>
    </row>
    <row r="1639" spans="1:29" ht="16.5" hidden="1" thickTop="1" thickBot="1" x14ac:dyDescent="0.3">
      <c r="A1639">
        <v>1638</v>
      </c>
      <c r="B1639" t="s">
        <v>3428</v>
      </c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6"/>
      <c r="T1639" s="7" t="str">
        <f>VLOOKUP(Table1[[#This Row],[Province_Number]],WikiTable[],3)</f>
        <v>Sea</v>
      </c>
      <c r="U1639" s="7"/>
      <c r="V1639" s="4">
        <f>VLOOKUP(Table1[[#This Row],[Province_Number]],WikiTable[],12)</f>
        <v>0</v>
      </c>
      <c r="W1639" s="7">
        <f>VLOOKUP(Table1[[#This Row],[Province_Number]],WikiTable[],11)</f>
        <v>0</v>
      </c>
      <c r="X1639" s="7">
        <f>VLOOKUP(Table1[[#This Row],[Province_Number]],base[],3)</f>
        <v>0</v>
      </c>
      <c r="Y1639" s="7">
        <f>VLOOKUP(Table1[[#This Row],[Province_Number]],base[],11)</f>
        <v>0</v>
      </c>
      <c r="Z1639" s="7">
        <f>VLOOKUP(Table1[[#This Row],[Province_Number]],base[],12)</f>
        <v>0</v>
      </c>
      <c r="AA1639" s="7">
        <f>VLOOKUP(Table1[[#This Row],[Province_Number]],base[],13)</f>
        <v>0</v>
      </c>
      <c r="AB1639" s="7">
        <f>VLOOKUP(Table1[[#This Row],[Province_Number]],base[],14)</f>
        <v>0</v>
      </c>
      <c r="AC1639" s="7">
        <f>VLOOKUP(Table1[[#This Row],[Province_Number]],base[],15)</f>
        <v>0</v>
      </c>
    </row>
    <row r="1640" spans="1:29" ht="16.5" hidden="1" thickTop="1" thickBot="1" x14ac:dyDescent="0.3">
      <c r="A1640">
        <v>1639</v>
      </c>
      <c r="B1640" t="s">
        <v>3429</v>
      </c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6"/>
      <c r="T1640" s="7" t="str">
        <f>VLOOKUP(Table1[[#This Row],[Province_Number]],WikiTable[],3)</f>
        <v>Sea</v>
      </c>
      <c r="U1640" s="7"/>
      <c r="V1640" s="4">
        <f>VLOOKUP(Table1[[#This Row],[Province_Number]],WikiTable[],12)</f>
        <v>0</v>
      </c>
      <c r="W1640" s="7">
        <f>VLOOKUP(Table1[[#This Row],[Province_Number]],WikiTable[],11)</f>
        <v>0</v>
      </c>
      <c r="X1640" s="7">
        <f>VLOOKUP(Table1[[#This Row],[Province_Number]],base[],3)</f>
        <v>0</v>
      </c>
      <c r="Y1640" s="7">
        <f>VLOOKUP(Table1[[#This Row],[Province_Number]],base[],11)</f>
        <v>0</v>
      </c>
      <c r="Z1640" s="7">
        <f>VLOOKUP(Table1[[#This Row],[Province_Number]],base[],12)</f>
        <v>0</v>
      </c>
      <c r="AA1640" s="7">
        <f>VLOOKUP(Table1[[#This Row],[Province_Number]],base[],13)</f>
        <v>0</v>
      </c>
      <c r="AB1640" s="7">
        <f>VLOOKUP(Table1[[#This Row],[Province_Number]],base[],14)</f>
        <v>0</v>
      </c>
      <c r="AC1640" s="7">
        <f>VLOOKUP(Table1[[#This Row],[Province_Number]],base[],15)</f>
        <v>0</v>
      </c>
    </row>
    <row r="1641" spans="1:29" ht="16.5" hidden="1" thickTop="1" thickBot="1" x14ac:dyDescent="0.3">
      <c r="A1641">
        <v>1640</v>
      </c>
      <c r="B1641" t="s">
        <v>3430</v>
      </c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6"/>
      <c r="T1641" s="7" t="str">
        <f>VLOOKUP(Table1[[#This Row],[Province_Number]],WikiTable[],3)</f>
        <v>Sea</v>
      </c>
      <c r="U1641" s="7"/>
      <c r="V1641" s="4">
        <f>VLOOKUP(Table1[[#This Row],[Province_Number]],WikiTable[],12)</f>
        <v>0</v>
      </c>
      <c r="W1641" s="7">
        <f>VLOOKUP(Table1[[#This Row],[Province_Number]],WikiTable[],11)</f>
        <v>0</v>
      </c>
      <c r="X1641" s="7">
        <f>VLOOKUP(Table1[[#This Row],[Province_Number]],base[],3)</f>
        <v>0</v>
      </c>
      <c r="Y1641" s="7">
        <f>VLOOKUP(Table1[[#This Row],[Province_Number]],base[],11)</f>
        <v>0</v>
      </c>
      <c r="Z1641" s="7">
        <f>VLOOKUP(Table1[[#This Row],[Province_Number]],base[],12)</f>
        <v>0</v>
      </c>
      <c r="AA1641" s="7">
        <f>VLOOKUP(Table1[[#This Row],[Province_Number]],base[],13)</f>
        <v>0</v>
      </c>
      <c r="AB1641" s="7">
        <f>VLOOKUP(Table1[[#This Row],[Province_Number]],base[],14)</f>
        <v>0</v>
      </c>
      <c r="AC1641" s="7">
        <f>VLOOKUP(Table1[[#This Row],[Province_Number]],base[],15)</f>
        <v>0</v>
      </c>
    </row>
    <row r="1642" spans="1:29" ht="16.5" hidden="1" thickTop="1" thickBot="1" x14ac:dyDescent="0.3">
      <c r="A1642">
        <v>1641</v>
      </c>
      <c r="B1642" t="s">
        <v>3431</v>
      </c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6"/>
      <c r="T1642" s="7" t="str">
        <f>VLOOKUP(Table1[[#This Row],[Province_Number]],WikiTable[],3)</f>
        <v>Sea</v>
      </c>
      <c r="U1642" s="7"/>
      <c r="V1642" s="4">
        <f>VLOOKUP(Table1[[#This Row],[Province_Number]],WikiTable[],12)</f>
        <v>0</v>
      </c>
      <c r="W1642" s="7">
        <f>VLOOKUP(Table1[[#This Row],[Province_Number]],WikiTable[],11)</f>
        <v>0</v>
      </c>
      <c r="X1642" s="7">
        <f>VLOOKUP(Table1[[#This Row],[Province_Number]],base[],3)</f>
        <v>0</v>
      </c>
      <c r="Y1642" s="7">
        <f>VLOOKUP(Table1[[#This Row],[Province_Number]],base[],11)</f>
        <v>0</v>
      </c>
      <c r="Z1642" s="7">
        <f>VLOOKUP(Table1[[#This Row],[Province_Number]],base[],12)</f>
        <v>0</v>
      </c>
      <c r="AA1642" s="7">
        <f>VLOOKUP(Table1[[#This Row],[Province_Number]],base[],13)</f>
        <v>0</v>
      </c>
      <c r="AB1642" s="7">
        <f>VLOOKUP(Table1[[#This Row],[Province_Number]],base[],14)</f>
        <v>0</v>
      </c>
      <c r="AC1642" s="7">
        <f>VLOOKUP(Table1[[#This Row],[Province_Number]],base[],15)</f>
        <v>0</v>
      </c>
    </row>
    <row r="1643" spans="1:29" ht="16.5" hidden="1" thickTop="1" thickBot="1" x14ac:dyDescent="0.3">
      <c r="A1643">
        <v>1642</v>
      </c>
      <c r="B1643" t="s">
        <v>3432</v>
      </c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6"/>
      <c r="T1643" s="7" t="str">
        <f>VLOOKUP(Table1[[#This Row],[Province_Number]],WikiTable[],3)</f>
        <v>Sea</v>
      </c>
      <c r="U1643" s="7"/>
      <c r="V1643" s="4">
        <f>VLOOKUP(Table1[[#This Row],[Province_Number]],WikiTable[],12)</f>
        <v>0</v>
      </c>
      <c r="W1643" s="7">
        <f>VLOOKUP(Table1[[#This Row],[Province_Number]],WikiTable[],11)</f>
        <v>0</v>
      </c>
      <c r="X1643" s="7">
        <f>VLOOKUP(Table1[[#This Row],[Province_Number]],base[],3)</f>
        <v>0</v>
      </c>
      <c r="Y1643" s="7">
        <f>VLOOKUP(Table1[[#This Row],[Province_Number]],base[],11)</f>
        <v>0</v>
      </c>
      <c r="Z1643" s="7">
        <f>VLOOKUP(Table1[[#This Row],[Province_Number]],base[],12)</f>
        <v>0</v>
      </c>
      <c r="AA1643" s="7">
        <f>VLOOKUP(Table1[[#This Row],[Province_Number]],base[],13)</f>
        <v>0</v>
      </c>
      <c r="AB1643" s="7">
        <f>VLOOKUP(Table1[[#This Row],[Province_Number]],base[],14)</f>
        <v>0</v>
      </c>
      <c r="AC1643" s="7">
        <f>VLOOKUP(Table1[[#This Row],[Province_Number]],base[],15)</f>
        <v>0</v>
      </c>
    </row>
    <row r="1644" spans="1:29" ht="16.5" hidden="1" thickTop="1" thickBot="1" x14ac:dyDescent="0.3">
      <c r="A1644">
        <v>1643</v>
      </c>
      <c r="B1644" t="s">
        <v>3433</v>
      </c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6"/>
      <c r="T1644" s="7" t="str">
        <f>VLOOKUP(Table1[[#This Row],[Province_Number]],WikiTable[],3)</f>
        <v>Sea</v>
      </c>
      <c r="U1644" s="7"/>
      <c r="V1644" s="4">
        <f>VLOOKUP(Table1[[#This Row],[Province_Number]],WikiTable[],12)</f>
        <v>0</v>
      </c>
      <c r="W1644" s="7">
        <f>VLOOKUP(Table1[[#This Row],[Province_Number]],WikiTable[],11)</f>
        <v>0</v>
      </c>
      <c r="X1644" s="7">
        <f>VLOOKUP(Table1[[#This Row],[Province_Number]],base[],3)</f>
        <v>0</v>
      </c>
      <c r="Y1644" s="7">
        <f>VLOOKUP(Table1[[#This Row],[Province_Number]],base[],11)</f>
        <v>0</v>
      </c>
      <c r="Z1644" s="7">
        <f>VLOOKUP(Table1[[#This Row],[Province_Number]],base[],12)</f>
        <v>0</v>
      </c>
      <c r="AA1644" s="7">
        <f>VLOOKUP(Table1[[#This Row],[Province_Number]],base[],13)</f>
        <v>0</v>
      </c>
      <c r="AB1644" s="7">
        <f>VLOOKUP(Table1[[#This Row],[Province_Number]],base[],14)</f>
        <v>0</v>
      </c>
      <c r="AC1644" s="7">
        <f>VLOOKUP(Table1[[#This Row],[Province_Number]],base[],15)</f>
        <v>0</v>
      </c>
    </row>
    <row r="1645" spans="1:29" ht="16.5" hidden="1" thickTop="1" thickBot="1" x14ac:dyDescent="0.3">
      <c r="A1645">
        <v>1644</v>
      </c>
      <c r="B1645" t="s">
        <v>3434</v>
      </c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6"/>
      <c r="T1645" s="7" t="str">
        <f>VLOOKUP(Table1[[#This Row],[Province_Number]],WikiTable[],3)</f>
        <v>Sea</v>
      </c>
      <c r="U1645" s="7"/>
      <c r="V1645" s="4">
        <f>VLOOKUP(Table1[[#This Row],[Province_Number]],WikiTable[],12)</f>
        <v>0</v>
      </c>
      <c r="W1645" s="7">
        <f>VLOOKUP(Table1[[#This Row],[Province_Number]],WikiTable[],11)</f>
        <v>0</v>
      </c>
      <c r="X1645" s="7">
        <f>VLOOKUP(Table1[[#This Row],[Province_Number]],base[],3)</f>
        <v>0</v>
      </c>
      <c r="Y1645" s="7">
        <f>VLOOKUP(Table1[[#This Row],[Province_Number]],base[],11)</f>
        <v>0</v>
      </c>
      <c r="Z1645" s="7">
        <f>VLOOKUP(Table1[[#This Row],[Province_Number]],base[],12)</f>
        <v>0</v>
      </c>
      <c r="AA1645" s="7">
        <f>VLOOKUP(Table1[[#This Row],[Province_Number]],base[],13)</f>
        <v>0</v>
      </c>
      <c r="AB1645" s="7">
        <f>VLOOKUP(Table1[[#This Row],[Province_Number]],base[],14)</f>
        <v>0</v>
      </c>
      <c r="AC1645" s="7">
        <f>VLOOKUP(Table1[[#This Row],[Province_Number]],base[],15)</f>
        <v>0</v>
      </c>
    </row>
    <row r="1646" spans="1:29" ht="16.5" hidden="1" thickTop="1" thickBot="1" x14ac:dyDescent="0.3">
      <c r="A1646">
        <v>1645</v>
      </c>
      <c r="B1646" t="s">
        <v>3435</v>
      </c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6"/>
      <c r="T1646" s="7" t="str">
        <f>VLOOKUP(Table1[[#This Row],[Province_Number]],WikiTable[],3)</f>
        <v>Sea</v>
      </c>
      <c r="U1646" s="7"/>
      <c r="V1646" s="4">
        <f>VLOOKUP(Table1[[#This Row],[Province_Number]],WikiTable[],12)</f>
        <v>0</v>
      </c>
      <c r="W1646" s="7">
        <f>VLOOKUP(Table1[[#This Row],[Province_Number]],WikiTable[],11)</f>
        <v>0</v>
      </c>
      <c r="X1646" s="7">
        <f>VLOOKUP(Table1[[#This Row],[Province_Number]],base[],3)</f>
        <v>0</v>
      </c>
      <c r="Y1646" s="7">
        <f>VLOOKUP(Table1[[#This Row],[Province_Number]],base[],11)</f>
        <v>0</v>
      </c>
      <c r="Z1646" s="7">
        <f>VLOOKUP(Table1[[#This Row],[Province_Number]],base[],12)</f>
        <v>0</v>
      </c>
      <c r="AA1646" s="7">
        <f>VLOOKUP(Table1[[#This Row],[Province_Number]],base[],13)</f>
        <v>0</v>
      </c>
      <c r="AB1646" s="7">
        <f>VLOOKUP(Table1[[#This Row],[Province_Number]],base[],14)</f>
        <v>0</v>
      </c>
      <c r="AC1646" s="7">
        <f>VLOOKUP(Table1[[#This Row],[Province_Number]],base[],15)</f>
        <v>0</v>
      </c>
    </row>
    <row r="1647" spans="1:29" ht="16.5" hidden="1" thickTop="1" thickBot="1" x14ac:dyDescent="0.3">
      <c r="A1647">
        <v>1646</v>
      </c>
      <c r="B1647" t="s">
        <v>3436</v>
      </c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6"/>
      <c r="T1647" s="7" t="str">
        <f>VLOOKUP(Table1[[#This Row],[Province_Number]],WikiTable[],3)</f>
        <v>Sea</v>
      </c>
      <c r="U1647" s="7"/>
      <c r="V1647" s="4">
        <f>VLOOKUP(Table1[[#This Row],[Province_Number]],WikiTable[],12)</f>
        <v>0</v>
      </c>
      <c r="W1647" s="7">
        <f>VLOOKUP(Table1[[#This Row],[Province_Number]],WikiTable[],11)</f>
        <v>0</v>
      </c>
      <c r="X1647" s="7">
        <f>VLOOKUP(Table1[[#This Row],[Province_Number]],base[],3)</f>
        <v>0</v>
      </c>
      <c r="Y1647" s="7">
        <f>VLOOKUP(Table1[[#This Row],[Province_Number]],base[],11)</f>
        <v>0</v>
      </c>
      <c r="Z1647" s="7">
        <f>VLOOKUP(Table1[[#This Row],[Province_Number]],base[],12)</f>
        <v>0</v>
      </c>
      <c r="AA1647" s="7">
        <f>VLOOKUP(Table1[[#This Row],[Province_Number]],base[],13)</f>
        <v>0</v>
      </c>
      <c r="AB1647" s="7">
        <f>VLOOKUP(Table1[[#This Row],[Province_Number]],base[],14)</f>
        <v>0</v>
      </c>
      <c r="AC1647" s="7">
        <f>VLOOKUP(Table1[[#This Row],[Province_Number]],base[],15)</f>
        <v>0</v>
      </c>
    </row>
    <row r="1648" spans="1:29" ht="16.5" hidden="1" thickTop="1" thickBot="1" x14ac:dyDescent="0.3">
      <c r="A1648">
        <v>1647</v>
      </c>
      <c r="B1648" t="s">
        <v>3437</v>
      </c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6"/>
      <c r="T1648" s="7" t="str">
        <f>VLOOKUP(Table1[[#This Row],[Province_Number]],WikiTable[],3)</f>
        <v>Sea</v>
      </c>
      <c r="U1648" s="7"/>
      <c r="V1648" s="4">
        <f>VLOOKUP(Table1[[#This Row],[Province_Number]],WikiTable[],12)</f>
        <v>0</v>
      </c>
      <c r="W1648" s="7">
        <f>VLOOKUP(Table1[[#This Row],[Province_Number]],WikiTable[],11)</f>
        <v>0</v>
      </c>
      <c r="X1648" s="7">
        <f>VLOOKUP(Table1[[#This Row],[Province_Number]],base[],3)</f>
        <v>0</v>
      </c>
      <c r="Y1648" s="7">
        <f>VLOOKUP(Table1[[#This Row],[Province_Number]],base[],11)</f>
        <v>0</v>
      </c>
      <c r="Z1648" s="7">
        <f>VLOOKUP(Table1[[#This Row],[Province_Number]],base[],12)</f>
        <v>0</v>
      </c>
      <c r="AA1648" s="7">
        <f>VLOOKUP(Table1[[#This Row],[Province_Number]],base[],13)</f>
        <v>0</v>
      </c>
      <c r="AB1648" s="7">
        <f>VLOOKUP(Table1[[#This Row],[Province_Number]],base[],14)</f>
        <v>0</v>
      </c>
      <c r="AC1648" s="7">
        <f>VLOOKUP(Table1[[#This Row],[Province_Number]],base[],15)</f>
        <v>0</v>
      </c>
    </row>
    <row r="1649" spans="1:29" ht="16.5" hidden="1" thickTop="1" thickBot="1" x14ac:dyDescent="0.3">
      <c r="A1649">
        <v>1648</v>
      </c>
      <c r="B1649" t="s">
        <v>3438</v>
      </c>
      <c r="C1649" s="5"/>
      <c r="D1649" s="5"/>
      <c r="E1649" s="5"/>
      <c r="F1649" s="5"/>
      <c r="G1649" s="5"/>
      <c r="H1649" s="5"/>
      <c r="I1649" s="5" t="s">
        <v>4207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6"/>
      <c r="T1649" s="7" t="str">
        <f>VLOOKUP(Table1[[#This Row],[Province_Number]],WikiTable[],3)</f>
        <v>Lake</v>
      </c>
      <c r="U1649" s="7"/>
      <c r="V1649" s="4">
        <f>VLOOKUP(Table1[[#This Row],[Province_Number]],WikiTable[],12)</f>
        <v>0</v>
      </c>
      <c r="W1649" s="7">
        <f>VLOOKUP(Table1[[#This Row],[Province_Number]],WikiTable[],11)</f>
        <v>0</v>
      </c>
      <c r="X1649" s="7">
        <f>VLOOKUP(Table1[[#This Row],[Province_Number]],base[],3)</f>
        <v>0</v>
      </c>
      <c r="Y1649" s="7">
        <f>VLOOKUP(Table1[[#This Row],[Province_Number]],base[],11)</f>
        <v>0</v>
      </c>
      <c r="Z1649" s="7">
        <f>VLOOKUP(Table1[[#This Row],[Province_Number]],base[],12)</f>
        <v>0</v>
      </c>
      <c r="AA1649" s="7">
        <f>VLOOKUP(Table1[[#This Row],[Province_Number]],base[],13)</f>
        <v>0</v>
      </c>
      <c r="AB1649" s="7">
        <f>VLOOKUP(Table1[[#This Row],[Province_Number]],base[],14)</f>
        <v>0</v>
      </c>
      <c r="AC1649" s="7">
        <f>VLOOKUP(Table1[[#This Row],[Province_Number]],base[],15)</f>
        <v>0</v>
      </c>
    </row>
    <row r="1650" spans="1:29" ht="16.5" hidden="1" thickTop="1" thickBot="1" x14ac:dyDescent="0.3">
      <c r="A1650">
        <v>1649</v>
      </c>
      <c r="B1650" t="s">
        <v>3439</v>
      </c>
      <c r="C1650" s="5"/>
      <c r="D1650" s="5"/>
      <c r="E1650" s="5"/>
      <c r="F1650" s="5"/>
      <c r="G1650" s="5"/>
      <c r="H1650" s="5"/>
      <c r="I1650" s="5" t="s">
        <v>4207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6"/>
      <c r="T1650" s="7" t="str">
        <f>VLOOKUP(Table1[[#This Row],[Province_Number]],WikiTable[],3)</f>
        <v>Lake</v>
      </c>
      <c r="U1650" s="7"/>
      <c r="V1650" s="4">
        <f>VLOOKUP(Table1[[#This Row],[Province_Number]],WikiTable[],12)</f>
        <v>0</v>
      </c>
      <c r="W1650" s="7">
        <f>VLOOKUP(Table1[[#This Row],[Province_Number]],WikiTable[],11)</f>
        <v>0</v>
      </c>
      <c r="X1650" s="7">
        <f>VLOOKUP(Table1[[#This Row],[Province_Number]],base[],3)</f>
        <v>0</v>
      </c>
      <c r="Y1650" s="7">
        <f>VLOOKUP(Table1[[#This Row],[Province_Number]],base[],11)</f>
        <v>0</v>
      </c>
      <c r="Z1650" s="7">
        <f>VLOOKUP(Table1[[#This Row],[Province_Number]],base[],12)</f>
        <v>0</v>
      </c>
      <c r="AA1650" s="7">
        <f>VLOOKUP(Table1[[#This Row],[Province_Number]],base[],13)</f>
        <v>0</v>
      </c>
      <c r="AB1650" s="7">
        <f>VLOOKUP(Table1[[#This Row],[Province_Number]],base[],14)</f>
        <v>0</v>
      </c>
      <c r="AC1650" s="7">
        <f>VLOOKUP(Table1[[#This Row],[Province_Number]],base[],15)</f>
        <v>0</v>
      </c>
    </row>
    <row r="1651" spans="1:29" ht="16.5" hidden="1" thickTop="1" thickBot="1" x14ac:dyDescent="0.3">
      <c r="A1651">
        <v>1650</v>
      </c>
      <c r="B1651" t="s">
        <v>3440</v>
      </c>
      <c r="C1651" s="5"/>
      <c r="D1651" s="5"/>
      <c r="E1651" s="5"/>
      <c r="F1651" s="5"/>
      <c r="G1651" s="5"/>
      <c r="H1651" s="5"/>
      <c r="I1651" s="5" t="s">
        <v>4207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6"/>
      <c r="T1651" s="7" t="str">
        <f>VLOOKUP(Table1[[#This Row],[Province_Number]],WikiTable[],3)</f>
        <v>Lake</v>
      </c>
      <c r="U1651" s="7"/>
      <c r="V1651" s="4">
        <f>VLOOKUP(Table1[[#This Row],[Province_Number]],WikiTable[],12)</f>
        <v>0</v>
      </c>
      <c r="W1651" s="7">
        <f>VLOOKUP(Table1[[#This Row],[Province_Number]],WikiTable[],11)</f>
        <v>0</v>
      </c>
      <c r="X1651" s="7">
        <f>VLOOKUP(Table1[[#This Row],[Province_Number]],base[],3)</f>
        <v>0</v>
      </c>
      <c r="Y1651" s="7">
        <f>VLOOKUP(Table1[[#This Row],[Province_Number]],base[],11)</f>
        <v>0</v>
      </c>
      <c r="Z1651" s="7">
        <f>VLOOKUP(Table1[[#This Row],[Province_Number]],base[],12)</f>
        <v>0</v>
      </c>
      <c r="AA1651" s="7">
        <f>VLOOKUP(Table1[[#This Row],[Province_Number]],base[],13)</f>
        <v>0</v>
      </c>
      <c r="AB1651" s="7">
        <f>VLOOKUP(Table1[[#This Row],[Province_Number]],base[],14)</f>
        <v>0</v>
      </c>
      <c r="AC1651" s="7">
        <f>VLOOKUP(Table1[[#This Row],[Province_Number]],base[],15)</f>
        <v>0</v>
      </c>
    </row>
    <row r="1652" spans="1:29" ht="16.5" hidden="1" thickTop="1" thickBot="1" x14ac:dyDescent="0.3">
      <c r="A1652">
        <v>1651</v>
      </c>
      <c r="B1652" t="s">
        <v>3441</v>
      </c>
      <c r="C1652" s="5"/>
      <c r="D1652" s="5"/>
      <c r="E1652" s="5"/>
      <c r="F1652" s="5"/>
      <c r="G1652" s="5"/>
      <c r="H1652" s="5"/>
      <c r="I1652" s="5" t="s">
        <v>4207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6"/>
      <c r="T1652" s="7" t="str">
        <f>VLOOKUP(Table1[[#This Row],[Province_Number]],WikiTable[],3)</f>
        <v>Lake</v>
      </c>
      <c r="U1652" s="7"/>
      <c r="V1652" s="4">
        <f>VLOOKUP(Table1[[#This Row],[Province_Number]],WikiTable[],12)</f>
        <v>0</v>
      </c>
      <c r="W1652" s="7">
        <f>VLOOKUP(Table1[[#This Row],[Province_Number]],WikiTable[],11)</f>
        <v>0</v>
      </c>
      <c r="X1652" s="7">
        <f>VLOOKUP(Table1[[#This Row],[Province_Number]],base[],3)</f>
        <v>0</v>
      </c>
      <c r="Y1652" s="7">
        <f>VLOOKUP(Table1[[#This Row],[Province_Number]],base[],11)</f>
        <v>0</v>
      </c>
      <c r="Z1652" s="7">
        <f>VLOOKUP(Table1[[#This Row],[Province_Number]],base[],12)</f>
        <v>0</v>
      </c>
      <c r="AA1652" s="7">
        <f>VLOOKUP(Table1[[#This Row],[Province_Number]],base[],13)</f>
        <v>0</v>
      </c>
      <c r="AB1652" s="7">
        <f>VLOOKUP(Table1[[#This Row],[Province_Number]],base[],14)</f>
        <v>0</v>
      </c>
      <c r="AC1652" s="7">
        <f>VLOOKUP(Table1[[#This Row],[Province_Number]],base[],15)</f>
        <v>0</v>
      </c>
    </row>
    <row r="1653" spans="1:29" ht="16.5" hidden="1" thickTop="1" thickBot="1" x14ac:dyDescent="0.3">
      <c r="A1653">
        <v>1652</v>
      </c>
      <c r="B1653" t="s">
        <v>2108</v>
      </c>
      <c r="C1653" s="5"/>
      <c r="D1653" s="5"/>
      <c r="E1653" s="5"/>
      <c r="F1653" s="5"/>
      <c r="G1653" s="5"/>
      <c r="H1653" s="5"/>
      <c r="I1653" s="5" t="s">
        <v>4212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6"/>
      <c r="T1653" s="7" t="str">
        <f>VLOOKUP(Table1[[#This Row],[Province_Number]],WikiTable[],3)</f>
        <v>Sea</v>
      </c>
      <c r="U1653" s="7"/>
      <c r="V1653" s="4">
        <f>VLOOKUP(Table1[[#This Row],[Province_Number]],WikiTable[],12)</f>
        <v>0</v>
      </c>
      <c r="W1653" s="7">
        <f>VLOOKUP(Table1[[#This Row],[Province_Number]],WikiTable[],11)</f>
        <v>0</v>
      </c>
      <c r="X1653" s="7">
        <f>VLOOKUP(Table1[[#This Row],[Province_Number]],base[],3)</f>
        <v>0</v>
      </c>
      <c r="Y1653" s="7">
        <f>VLOOKUP(Table1[[#This Row],[Province_Number]],base[],11)</f>
        <v>0</v>
      </c>
      <c r="Z1653" s="7">
        <f>VLOOKUP(Table1[[#This Row],[Province_Number]],base[],12)</f>
        <v>0</v>
      </c>
      <c r="AA1653" s="7">
        <f>VLOOKUP(Table1[[#This Row],[Province_Number]],base[],13)</f>
        <v>0</v>
      </c>
      <c r="AB1653" s="7">
        <f>VLOOKUP(Table1[[#This Row],[Province_Number]],base[],14)</f>
        <v>0</v>
      </c>
      <c r="AC1653" s="7">
        <f>VLOOKUP(Table1[[#This Row],[Province_Number]],base[],15)</f>
        <v>0</v>
      </c>
    </row>
    <row r="1654" spans="1:29" ht="16.5" hidden="1" thickTop="1" thickBot="1" x14ac:dyDescent="0.3">
      <c r="A1654">
        <v>1653</v>
      </c>
      <c r="B1654" t="s">
        <v>3442</v>
      </c>
      <c r="C1654" s="5"/>
      <c r="D1654" s="5"/>
      <c r="E1654" s="5"/>
      <c r="F1654" s="5"/>
      <c r="G1654" s="5"/>
      <c r="H1654" s="5"/>
      <c r="I1654" s="5" t="s">
        <v>4216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6"/>
      <c r="T1654" s="7" t="str">
        <f>VLOOKUP(Table1[[#This Row],[Province_Number]],WikiTable[],3)</f>
        <v>Lake</v>
      </c>
      <c r="U1654" s="7"/>
      <c r="V1654" s="4">
        <f>VLOOKUP(Table1[[#This Row],[Province_Number]],WikiTable[],12)</f>
        <v>0</v>
      </c>
      <c r="W1654" s="7">
        <f>VLOOKUP(Table1[[#This Row],[Province_Number]],WikiTable[],11)</f>
        <v>0</v>
      </c>
      <c r="X1654" s="7">
        <f>VLOOKUP(Table1[[#This Row],[Province_Number]],base[],3)</f>
        <v>0</v>
      </c>
      <c r="Y1654" s="7">
        <f>VLOOKUP(Table1[[#This Row],[Province_Number]],base[],11)</f>
        <v>0</v>
      </c>
      <c r="Z1654" s="7">
        <f>VLOOKUP(Table1[[#This Row],[Province_Number]],base[],12)</f>
        <v>0</v>
      </c>
      <c r="AA1654" s="7">
        <f>VLOOKUP(Table1[[#This Row],[Province_Number]],base[],13)</f>
        <v>0</v>
      </c>
      <c r="AB1654" s="7">
        <f>VLOOKUP(Table1[[#This Row],[Province_Number]],base[],14)</f>
        <v>0</v>
      </c>
      <c r="AC1654" s="7">
        <f>VLOOKUP(Table1[[#This Row],[Province_Number]],base[],15)</f>
        <v>0</v>
      </c>
    </row>
    <row r="1655" spans="1:29" ht="16.5" hidden="1" thickTop="1" thickBot="1" x14ac:dyDescent="0.3">
      <c r="A1655">
        <v>1654</v>
      </c>
      <c r="B1655" t="s">
        <v>3443</v>
      </c>
      <c r="C1655" s="5"/>
      <c r="D1655" s="5"/>
      <c r="E1655" s="5"/>
      <c r="F1655" s="5"/>
      <c r="G1655" s="5"/>
      <c r="H1655" s="5"/>
      <c r="I1655" s="5" t="s">
        <v>4215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6"/>
      <c r="T1655" s="7" t="str">
        <f>VLOOKUP(Table1[[#This Row],[Province_Number]],WikiTable[],3)</f>
        <v>Lake</v>
      </c>
      <c r="U1655" s="7"/>
      <c r="V1655" s="4">
        <f>VLOOKUP(Table1[[#This Row],[Province_Number]],WikiTable[],12)</f>
        <v>0</v>
      </c>
      <c r="W1655" s="7">
        <f>VLOOKUP(Table1[[#This Row],[Province_Number]],WikiTable[],11)</f>
        <v>0</v>
      </c>
      <c r="X1655" s="7">
        <f>VLOOKUP(Table1[[#This Row],[Province_Number]],base[],3)</f>
        <v>0</v>
      </c>
      <c r="Y1655" s="7">
        <f>VLOOKUP(Table1[[#This Row],[Province_Number]],base[],11)</f>
        <v>0</v>
      </c>
      <c r="Z1655" s="7">
        <f>VLOOKUP(Table1[[#This Row],[Province_Number]],base[],12)</f>
        <v>0</v>
      </c>
      <c r="AA1655" s="7">
        <f>VLOOKUP(Table1[[#This Row],[Province_Number]],base[],13)</f>
        <v>0</v>
      </c>
      <c r="AB1655" s="7">
        <f>VLOOKUP(Table1[[#This Row],[Province_Number]],base[],14)</f>
        <v>0</v>
      </c>
      <c r="AC1655" s="7">
        <f>VLOOKUP(Table1[[#This Row],[Province_Number]],base[],15)</f>
        <v>0</v>
      </c>
    </row>
    <row r="1656" spans="1:29" ht="16.5" hidden="1" thickTop="1" thickBot="1" x14ac:dyDescent="0.3">
      <c r="A1656">
        <v>1655</v>
      </c>
      <c r="B1656" t="s">
        <v>3444</v>
      </c>
      <c r="C1656" s="5"/>
      <c r="D1656" s="5"/>
      <c r="E1656" s="5"/>
      <c r="F1656" s="5"/>
      <c r="G1656" s="5"/>
      <c r="H1656" s="5"/>
      <c r="I1656" s="5" t="s">
        <v>4204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6"/>
      <c r="T1656" s="7" t="str">
        <f>VLOOKUP(Table1[[#This Row],[Province_Number]],WikiTable[],3)</f>
        <v>Lake</v>
      </c>
      <c r="U1656" s="7"/>
      <c r="V1656" s="4">
        <f>VLOOKUP(Table1[[#This Row],[Province_Number]],WikiTable[],12)</f>
        <v>0</v>
      </c>
      <c r="W1656" s="7">
        <f>VLOOKUP(Table1[[#This Row],[Province_Number]],WikiTable[],11)</f>
        <v>0</v>
      </c>
      <c r="X1656" s="7">
        <f>VLOOKUP(Table1[[#This Row],[Province_Number]],base[],3)</f>
        <v>0</v>
      </c>
      <c r="Y1656" s="7">
        <f>VLOOKUP(Table1[[#This Row],[Province_Number]],base[],11)</f>
        <v>0</v>
      </c>
      <c r="Z1656" s="7">
        <f>VLOOKUP(Table1[[#This Row],[Province_Number]],base[],12)</f>
        <v>0</v>
      </c>
      <c r="AA1656" s="7">
        <f>VLOOKUP(Table1[[#This Row],[Province_Number]],base[],13)</f>
        <v>0</v>
      </c>
      <c r="AB1656" s="7">
        <f>VLOOKUP(Table1[[#This Row],[Province_Number]],base[],14)</f>
        <v>0</v>
      </c>
      <c r="AC1656" s="7">
        <f>VLOOKUP(Table1[[#This Row],[Province_Number]],base[],15)</f>
        <v>0</v>
      </c>
    </row>
    <row r="1657" spans="1:29" ht="16.5" hidden="1" thickTop="1" thickBot="1" x14ac:dyDescent="0.3">
      <c r="A1657">
        <v>1656</v>
      </c>
      <c r="B1657" t="s">
        <v>310</v>
      </c>
      <c r="C1657" s="5"/>
      <c r="D1657" s="5"/>
      <c r="E1657" s="5"/>
      <c r="F1657" s="5"/>
      <c r="G1657" s="5"/>
      <c r="H1657" s="5"/>
      <c r="I1657" s="5" t="s">
        <v>25</v>
      </c>
      <c r="J1657" s="5" t="s">
        <v>16</v>
      </c>
      <c r="K1657" s="5"/>
      <c r="L1657" s="5"/>
      <c r="M1657" s="5"/>
      <c r="N1657" s="5"/>
      <c r="O1657" s="5"/>
      <c r="P1657" s="5"/>
      <c r="Q1657" s="5"/>
      <c r="R1657" s="5"/>
      <c r="S1657" s="6"/>
      <c r="T1657" s="4" t="str">
        <f>VLOOKUP(Table1[[#This Row],[Province_Number]],WikiTable[],3)</f>
        <v>Lake</v>
      </c>
      <c r="V1657" s="4">
        <f>VLOOKUP(Table1[[#This Row],[Province_Number]],WikiTable[],12)</f>
        <v>0</v>
      </c>
      <c r="W1657" s="7">
        <f>VLOOKUP(Table1[[#This Row],[Province_Number]],WikiTable[],11)</f>
        <v>0</v>
      </c>
      <c r="X1657" s="4">
        <f>VLOOKUP(Table1[[#This Row],[Province_Number]],base[],3)</f>
        <v>0</v>
      </c>
      <c r="Y1657" s="7">
        <f>VLOOKUP(Table1[[#This Row],[Province_Number]],base[],11)</f>
        <v>0</v>
      </c>
      <c r="Z1657" s="7">
        <f>VLOOKUP(Table1[[#This Row],[Province_Number]],base[],12)</f>
        <v>0</v>
      </c>
      <c r="AA1657" s="7">
        <f>VLOOKUP(Table1[[#This Row],[Province_Number]],base[],13)</f>
        <v>0</v>
      </c>
      <c r="AB1657" s="7">
        <f>VLOOKUP(Table1[[#This Row],[Province_Number]],base[],14)</f>
        <v>0</v>
      </c>
      <c r="AC1657" s="7">
        <f>VLOOKUP(Table1[[#This Row],[Province_Number]],base[],15)</f>
        <v>0</v>
      </c>
    </row>
    <row r="1658" spans="1:29" ht="16.5" hidden="1" thickTop="1" thickBot="1" x14ac:dyDescent="0.3">
      <c r="A1658">
        <v>1657</v>
      </c>
      <c r="B1658" t="s">
        <v>311</v>
      </c>
      <c r="C1658" s="5"/>
      <c r="D1658" s="5"/>
      <c r="E1658" s="5"/>
      <c r="F1658" s="5"/>
      <c r="G1658" s="5"/>
      <c r="H1658" s="5"/>
      <c r="I1658" s="5" t="s">
        <v>25</v>
      </c>
      <c r="J1658" s="5" t="s">
        <v>16</v>
      </c>
      <c r="K1658" s="5"/>
      <c r="L1658" s="5"/>
      <c r="M1658" s="5"/>
      <c r="N1658" s="5"/>
      <c r="O1658" s="5"/>
      <c r="P1658" s="5"/>
      <c r="Q1658" s="5"/>
      <c r="R1658" s="5"/>
      <c r="S1658" s="6"/>
      <c r="T1658" s="4" t="str">
        <f>VLOOKUP(Table1[[#This Row],[Province_Number]],WikiTable[],3)</f>
        <v>Lake</v>
      </c>
      <c r="V1658" s="4">
        <f>VLOOKUP(Table1[[#This Row],[Province_Number]],WikiTable[],12)</f>
        <v>0</v>
      </c>
      <c r="W1658" s="7">
        <f>VLOOKUP(Table1[[#This Row],[Province_Number]],WikiTable[],11)</f>
        <v>0</v>
      </c>
      <c r="X1658" s="4">
        <f>VLOOKUP(Table1[[#This Row],[Province_Number]],base[],3)</f>
        <v>0</v>
      </c>
      <c r="Y1658" s="7">
        <f>VLOOKUP(Table1[[#This Row],[Province_Number]],base[],11)</f>
        <v>0</v>
      </c>
      <c r="Z1658" s="7">
        <f>VLOOKUP(Table1[[#This Row],[Province_Number]],base[],12)</f>
        <v>0</v>
      </c>
      <c r="AA1658" s="7">
        <f>VLOOKUP(Table1[[#This Row],[Province_Number]],base[],13)</f>
        <v>0</v>
      </c>
      <c r="AB1658" s="7">
        <f>VLOOKUP(Table1[[#This Row],[Province_Number]],base[],14)</f>
        <v>0</v>
      </c>
      <c r="AC1658" s="7">
        <f>VLOOKUP(Table1[[#This Row],[Province_Number]],base[],15)</f>
        <v>0</v>
      </c>
    </row>
    <row r="1659" spans="1:29" ht="16.5" hidden="1" thickTop="1" thickBot="1" x14ac:dyDescent="0.3">
      <c r="A1659">
        <v>1658</v>
      </c>
      <c r="B1659" t="s">
        <v>312</v>
      </c>
      <c r="C1659" s="5"/>
      <c r="D1659" s="5"/>
      <c r="E1659" s="5"/>
      <c r="F1659" s="5"/>
      <c r="G1659" s="5"/>
      <c r="H1659" s="5"/>
      <c r="I1659" s="5" t="s">
        <v>25</v>
      </c>
      <c r="J1659" s="5" t="s">
        <v>16</v>
      </c>
      <c r="K1659" s="5"/>
      <c r="L1659" s="5"/>
      <c r="M1659" s="5"/>
      <c r="N1659" s="5"/>
      <c r="O1659" s="5"/>
      <c r="P1659" s="5"/>
      <c r="Q1659" s="5"/>
      <c r="R1659" s="5"/>
      <c r="S1659" s="6"/>
      <c r="T1659" s="4" t="str">
        <f>VLOOKUP(Table1[[#This Row],[Province_Number]],WikiTable[],3)</f>
        <v>Lake</v>
      </c>
      <c r="V1659" s="4">
        <f>VLOOKUP(Table1[[#This Row],[Province_Number]],WikiTable[],12)</f>
        <v>0</v>
      </c>
      <c r="W1659" s="7">
        <f>VLOOKUP(Table1[[#This Row],[Province_Number]],WikiTable[],11)</f>
        <v>0</v>
      </c>
      <c r="X1659" s="4">
        <f>VLOOKUP(Table1[[#This Row],[Province_Number]],base[],3)</f>
        <v>0</v>
      </c>
      <c r="Y1659" s="7">
        <f>VLOOKUP(Table1[[#This Row],[Province_Number]],base[],11)</f>
        <v>0</v>
      </c>
      <c r="Z1659" s="7">
        <f>VLOOKUP(Table1[[#This Row],[Province_Number]],base[],12)</f>
        <v>0</v>
      </c>
      <c r="AA1659" s="7">
        <f>VLOOKUP(Table1[[#This Row],[Province_Number]],base[],13)</f>
        <v>0</v>
      </c>
      <c r="AB1659" s="7">
        <f>VLOOKUP(Table1[[#This Row],[Province_Number]],base[],14)</f>
        <v>0</v>
      </c>
      <c r="AC1659" s="7">
        <f>VLOOKUP(Table1[[#This Row],[Province_Number]],base[],15)</f>
        <v>0</v>
      </c>
    </row>
    <row r="1660" spans="1:29" ht="16.5" hidden="1" thickTop="1" thickBot="1" x14ac:dyDescent="0.3">
      <c r="A1660">
        <v>1659</v>
      </c>
      <c r="B1660" t="s">
        <v>313</v>
      </c>
      <c r="C1660" s="5"/>
      <c r="D1660" s="5"/>
      <c r="E1660" s="5"/>
      <c r="F1660" s="5"/>
      <c r="G1660" s="5"/>
      <c r="H1660" s="5"/>
      <c r="I1660" s="5" t="s">
        <v>25</v>
      </c>
      <c r="J1660" s="5" t="s">
        <v>16</v>
      </c>
      <c r="K1660" s="5"/>
      <c r="L1660" s="5"/>
      <c r="M1660" s="5"/>
      <c r="N1660" s="5"/>
      <c r="O1660" s="5"/>
      <c r="P1660" s="5"/>
      <c r="Q1660" s="5"/>
      <c r="R1660" s="5"/>
      <c r="S1660" s="6"/>
      <c r="T1660" s="4" t="str">
        <f>VLOOKUP(Table1[[#This Row],[Province_Number]],WikiTable[],3)</f>
        <v>Lake</v>
      </c>
      <c r="V1660" s="4">
        <f>VLOOKUP(Table1[[#This Row],[Province_Number]],WikiTable[],12)</f>
        <v>0</v>
      </c>
      <c r="W1660" s="7">
        <f>VLOOKUP(Table1[[#This Row],[Province_Number]],WikiTable[],11)</f>
        <v>0</v>
      </c>
      <c r="X1660" s="4">
        <f>VLOOKUP(Table1[[#This Row],[Province_Number]],base[],3)</f>
        <v>0</v>
      </c>
      <c r="Y1660" s="7">
        <f>VLOOKUP(Table1[[#This Row],[Province_Number]],base[],11)</f>
        <v>0</v>
      </c>
      <c r="Z1660" s="7">
        <f>VLOOKUP(Table1[[#This Row],[Province_Number]],base[],12)</f>
        <v>0</v>
      </c>
      <c r="AA1660" s="7">
        <f>VLOOKUP(Table1[[#This Row],[Province_Number]],base[],13)</f>
        <v>0</v>
      </c>
      <c r="AB1660" s="7">
        <f>VLOOKUP(Table1[[#This Row],[Province_Number]],base[],14)</f>
        <v>0</v>
      </c>
      <c r="AC1660" s="7">
        <f>VLOOKUP(Table1[[#This Row],[Province_Number]],base[],15)</f>
        <v>0</v>
      </c>
    </row>
    <row r="1661" spans="1:29" ht="16.5" hidden="1" thickTop="1" thickBot="1" x14ac:dyDescent="0.3">
      <c r="A1661">
        <v>1660</v>
      </c>
      <c r="B1661" t="s">
        <v>315</v>
      </c>
      <c r="C1661" s="5"/>
      <c r="D1661" s="5"/>
      <c r="E1661" s="5"/>
      <c r="F1661" s="5"/>
      <c r="G1661" s="5"/>
      <c r="H1661" s="5"/>
      <c r="I1661" s="5" t="s">
        <v>25</v>
      </c>
      <c r="J1661" s="5" t="s">
        <v>16</v>
      </c>
      <c r="K1661" s="5"/>
      <c r="L1661" s="5"/>
      <c r="M1661" s="5"/>
      <c r="N1661" s="5"/>
      <c r="O1661" s="5"/>
      <c r="P1661" s="5"/>
      <c r="Q1661" s="5"/>
      <c r="R1661" s="5"/>
      <c r="S1661" s="6"/>
      <c r="T1661" s="4" t="str">
        <f>VLOOKUP(Table1[[#This Row],[Province_Number]],WikiTable[],3)</f>
        <v>Lake</v>
      </c>
      <c r="V1661" s="4">
        <f>VLOOKUP(Table1[[#This Row],[Province_Number]],WikiTable[],12)</f>
        <v>0</v>
      </c>
      <c r="W1661" s="7">
        <f>VLOOKUP(Table1[[#This Row],[Province_Number]],WikiTable[],11)</f>
        <v>0</v>
      </c>
      <c r="X1661" s="4">
        <f>VLOOKUP(Table1[[#This Row],[Province_Number]],base[],3)</f>
        <v>0</v>
      </c>
      <c r="Y1661" s="7">
        <f>VLOOKUP(Table1[[#This Row],[Province_Number]],base[],11)</f>
        <v>0</v>
      </c>
      <c r="Z1661" s="7">
        <f>VLOOKUP(Table1[[#This Row],[Province_Number]],base[],12)</f>
        <v>0</v>
      </c>
      <c r="AA1661" s="7">
        <f>VLOOKUP(Table1[[#This Row],[Province_Number]],base[],13)</f>
        <v>0</v>
      </c>
      <c r="AB1661" s="7">
        <f>VLOOKUP(Table1[[#This Row],[Province_Number]],base[],14)</f>
        <v>0</v>
      </c>
      <c r="AC1661" s="7">
        <f>VLOOKUP(Table1[[#This Row],[Province_Number]],base[],15)</f>
        <v>0</v>
      </c>
    </row>
    <row r="1662" spans="1:29" ht="16.5" hidden="1" thickTop="1" thickBot="1" x14ac:dyDescent="0.3">
      <c r="A1662">
        <v>1661</v>
      </c>
      <c r="B1662" t="s">
        <v>316</v>
      </c>
      <c r="C1662" s="5"/>
      <c r="D1662" s="5"/>
      <c r="E1662" s="5"/>
      <c r="F1662" s="5"/>
      <c r="G1662" s="5"/>
      <c r="H1662" s="5"/>
      <c r="I1662" s="5" t="s">
        <v>25</v>
      </c>
      <c r="J1662" s="5" t="s">
        <v>16</v>
      </c>
      <c r="K1662" s="5"/>
      <c r="L1662" s="5"/>
      <c r="M1662" s="5"/>
      <c r="N1662" s="5"/>
      <c r="O1662" s="5"/>
      <c r="P1662" s="5"/>
      <c r="Q1662" s="5"/>
      <c r="R1662" s="5"/>
      <c r="S1662" s="6"/>
      <c r="T1662" s="4" t="str">
        <f>VLOOKUP(Table1[[#This Row],[Province_Number]],WikiTable[],3)</f>
        <v>Lake</v>
      </c>
      <c r="V1662" s="4">
        <f>VLOOKUP(Table1[[#This Row],[Province_Number]],WikiTable[],12)</f>
        <v>0</v>
      </c>
      <c r="W1662" s="7">
        <f>VLOOKUP(Table1[[#This Row],[Province_Number]],WikiTable[],11)</f>
        <v>0</v>
      </c>
      <c r="X1662" s="4">
        <f>VLOOKUP(Table1[[#This Row],[Province_Number]],base[],3)</f>
        <v>0</v>
      </c>
      <c r="Y1662" s="7">
        <f>VLOOKUP(Table1[[#This Row],[Province_Number]],base[],11)</f>
        <v>0</v>
      </c>
      <c r="Z1662" s="7">
        <f>VLOOKUP(Table1[[#This Row],[Province_Number]],base[],12)</f>
        <v>0</v>
      </c>
      <c r="AA1662" s="7">
        <f>VLOOKUP(Table1[[#This Row],[Province_Number]],base[],13)</f>
        <v>0</v>
      </c>
      <c r="AB1662" s="7">
        <f>VLOOKUP(Table1[[#This Row],[Province_Number]],base[],14)</f>
        <v>0</v>
      </c>
      <c r="AC1662" s="7">
        <f>VLOOKUP(Table1[[#This Row],[Province_Number]],base[],15)</f>
        <v>0</v>
      </c>
    </row>
    <row r="1663" spans="1:29" ht="16.5" hidden="1" thickTop="1" thickBot="1" x14ac:dyDescent="0.3">
      <c r="A1663">
        <v>1662</v>
      </c>
      <c r="B1663" t="s">
        <v>317</v>
      </c>
      <c r="C1663" s="5"/>
      <c r="D1663" s="5"/>
      <c r="E1663" s="5"/>
      <c r="F1663" s="5"/>
      <c r="G1663" s="5"/>
      <c r="H1663" s="5"/>
      <c r="I1663" s="5" t="s">
        <v>25</v>
      </c>
      <c r="J1663" s="5" t="s">
        <v>16</v>
      </c>
      <c r="K1663" s="5"/>
      <c r="L1663" s="5"/>
      <c r="M1663" s="5"/>
      <c r="N1663" s="5"/>
      <c r="O1663" s="5"/>
      <c r="P1663" s="5"/>
      <c r="Q1663" s="5"/>
      <c r="R1663" s="5"/>
      <c r="S1663" s="6"/>
      <c r="T1663" s="4" t="str">
        <f>VLOOKUP(Table1[[#This Row],[Province_Number]],WikiTable[],3)</f>
        <v>Lake</v>
      </c>
      <c r="V1663" s="4">
        <f>VLOOKUP(Table1[[#This Row],[Province_Number]],WikiTable[],12)</f>
        <v>0</v>
      </c>
      <c r="W1663" s="7">
        <f>VLOOKUP(Table1[[#This Row],[Province_Number]],WikiTable[],11)</f>
        <v>0</v>
      </c>
      <c r="X1663" s="4">
        <f>VLOOKUP(Table1[[#This Row],[Province_Number]],base[],3)</f>
        <v>0</v>
      </c>
      <c r="Y1663" s="7">
        <f>VLOOKUP(Table1[[#This Row],[Province_Number]],base[],11)</f>
        <v>0</v>
      </c>
      <c r="Z1663" s="7">
        <f>VLOOKUP(Table1[[#This Row],[Province_Number]],base[],12)</f>
        <v>0</v>
      </c>
      <c r="AA1663" s="7">
        <f>VLOOKUP(Table1[[#This Row],[Province_Number]],base[],13)</f>
        <v>0</v>
      </c>
      <c r="AB1663" s="7">
        <f>VLOOKUP(Table1[[#This Row],[Province_Number]],base[],14)</f>
        <v>0</v>
      </c>
      <c r="AC1663" s="7">
        <f>VLOOKUP(Table1[[#This Row],[Province_Number]],base[],15)</f>
        <v>0</v>
      </c>
    </row>
    <row r="1664" spans="1:29" ht="16.5" hidden="1" thickTop="1" thickBot="1" x14ac:dyDescent="0.3">
      <c r="A1664">
        <v>1663</v>
      </c>
      <c r="B1664" t="s">
        <v>318</v>
      </c>
      <c r="C1664" s="5"/>
      <c r="D1664" s="5"/>
      <c r="E1664" s="5"/>
      <c r="F1664" s="5"/>
      <c r="G1664" s="5"/>
      <c r="H1664" s="5"/>
      <c r="I1664" s="5" t="s">
        <v>25</v>
      </c>
      <c r="J1664" s="5" t="s">
        <v>16</v>
      </c>
      <c r="K1664" s="5"/>
      <c r="L1664" s="5"/>
      <c r="M1664" s="5"/>
      <c r="N1664" s="5"/>
      <c r="O1664" s="5"/>
      <c r="P1664" s="5"/>
      <c r="Q1664" s="5"/>
      <c r="R1664" s="5"/>
      <c r="S1664" s="6"/>
      <c r="T1664" s="4" t="str">
        <f>VLOOKUP(Table1[[#This Row],[Province_Number]],WikiTable[],3)</f>
        <v>Lake</v>
      </c>
      <c r="V1664" s="4">
        <f>VLOOKUP(Table1[[#This Row],[Province_Number]],WikiTable[],12)</f>
        <v>0</v>
      </c>
      <c r="W1664" s="7">
        <f>VLOOKUP(Table1[[#This Row],[Province_Number]],WikiTable[],11)</f>
        <v>0</v>
      </c>
      <c r="X1664" s="4">
        <f>VLOOKUP(Table1[[#This Row],[Province_Number]],base[],3)</f>
        <v>0</v>
      </c>
      <c r="Y1664" s="7">
        <f>VLOOKUP(Table1[[#This Row],[Province_Number]],base[],11)</f>
        <v>0</v>
      </c>
      <c r="Z1664" s="7">
        <f>VLOOKUP(Table1[[#This Row],[Province_Number]],base[],12)</f>
        <v>0</v>
      </c>
      <c r="AA1664" s="7">
        <f>VLOOKUP(Table1[[#This Row],[Province_Number]],base[],13)</f>
        <v>0</v>
      </c>
      <c r="AB1664" s="7">
        <f>VLOOKUP(Table1[[#This Row],[Province_Number]],base[],14)</f>
        <v>0</v>
      </c>
      <c r="AC1664" s="7">
        <f>VLOOKUP(Table1[[#This Row],[Province_Number]],base[],15)</f>
        <v>0</v>
      </c>
    </row>
    <row r="1665" spans="1:29" ht="16.5" hidden="1" thickTop="1" thickBot="1" x14ac:dyDescent="0.3">
      <c r="A1665">
        <v>1664</v>
      </c>
      <c r="B1665" t="s">
        <v>3445</v>
      </c>
      <c r="C1665" s="5"/>
      <c r="D1665" s="5"/>
      <c r="E1665" s="5"/>
      <c r="F1665" s="5"/>
      <c r="G1665" s="5"/>
      <c r="H1665" s="5"/>
      <c r="I1665" s="5" t="s">
        <v>25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6"/>
      <c r="T1665" s="7" t="str">
        <f>VLOOKUP(Table1[[#This Row],[Province_Number]],WikiTable[],3)</f>
        <v>Lake</v>
      </c>
      <c r="U1665" s="7"/>
      <c r="V1665" s="4">
        <f>VLOOKUP(Table1[[#This Row],[Province_Number]],WikiTable[],12)</f>
        <v>0</v>
      </c>
      <c r="W1665" s="7">
        <f>VLOOKUP(Table1[[#This Row],[Province_Number]],WikiTable[],11)</f>
        <v>0</v>
      </c>
      <c r="X1665" s="7">
        <f>VLOOKUP(Table1[[#This Row],[Province_Number]],base[],3)</f>
        <v>0</v>
      </c>
      <c r="Y1665" s="7">
        <f>VLOOKUP(Table1[[#This Row],[Province_Number]],base[],11)</f>
        <v>0</v>
      </c>
      <c r="Z1665" s="7">
        <f>VLOOKUP(Table1[[#This Row],[Province_Number]],base[],12)</f>
        <v>0</v>
      </c>
      <c r="AA1665" s="7">
        <f>VLOOKUP(Table1[[#This Row],[Province_Number]],base[],13)</f>
        <v>0</v>
      </c>
      <c r="AB1665" s="7">
        <f>VLOOKUP(Table1[[#This Row],[Province_Number]],base[],14)</f>
        <v>0</v>
      </c>
      <c r="AC1665" s="7">
        <f>VLOOKUP(Table1[[#This Row],[Province_Number]],base[],15)</f>
        <v>0</v>
      </c>
    </row>
    <row r="1666" spans="1:29" ht="16.5" hidden="1" thickTop="1" thickBot="1" x14ac:dyDescent="0.3">
      <c r="A1666">
        <v>1665</v>
      </c>
      <c r="B1666" t="s">
        <v>3446</v>
      </c>
      <c r="C1666" s="5"/>
      <c r="D1666" s="5"/>
      <c r="E1666" s="5"/>
      <c r="F1666" s="5"/>
      <c r="G1666" s="5"/>
      <c r="H1666" s="5"/>
      <c r="I1666" s="5" t="s">
        <v>25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6"/>
      <c r="T1666" s="7" t="str">
        <f>VLOOKUP(Table1[[#This Row],[Province_Number]],WikiTable[],3)</f>
        <v>Lake</v>
      </c>
      <c r="U1666" s="7"/>
      <c r="V1666" s="4">
        <f>VLOOKUP(Table1[[#This Row],[Province_Number]],WikiTable[],12)</f>
        <v>0</v>
      </c>
      <c r="W1666" s="7">
        <f>VLOOKUP(Table1[[#This Row],[Province_Number]],WikiTable[],11)</f>
        <v>0</v>
      </c>
      <c r="X1666" s="7">
        <f>VLOOKUP(Table1[[#This Row],[Province_Number]],base[],3)</f>
        <v>0</v>
      </c>
      <c r="Y1666" s="7">
        <f>VLOOKUP(Table1[[#This Row],[Province_Number]],base[],11)</f>
        <v>0</v>
      </c>
      <c r="Z1666" s="7">
        <f>VLOOKUP(Table1[[#This Row],[Province_Number]],base[],12)</f>
        <v>0</v>
      </c>
      <c r="AA1666" s="7">
        <f>VLOOKUP(Table1[[#This Row],[Province_Number]],base[],13)</f>
        <v>0</v>
      </c>
      <c r="AB1666" s="7">
        <f>VLOOKUP(Table1[[#This Row],[Province_Number]],base[],14)</f>
        <v>0</v>
      </c>
      <c r="AC1666" s="7">
        <f>VLOOKUP(Table1[[#This Row],[Province_Number]],base[],15)</f>
        <v>0</v>
      </c>
    </row>
    <row r="1667" spans="1:29" ht="16.5" hidden="1" thickTop="1" thickBot="1" x14ac:dyDescent="0.3">
      <c r="A1667">
        <v>1666</v>
      </c>
      <c r="B1667" t="s">
        <v>3447</v>
      </c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6"/>
      <c r="T1667" s="7" t="str">
        <f>VLOOKUP(Table1[[#This Row],[Province_Number]],WikiTable[],3)</f>
        <v>Sea</v>
      </c>
      <c r="U1667" s="7"/>
      <c r="V1667" s="4">
        <f>VLOOKUP(Table1[[#This Row],[Province_Number]],WikiTable[],12)</f>
        <v>0</v>
      </c>
      <c r="W1667" s="7">
        <f>VLOOKUP(Table1[[#This Row],[Province_Number]],WikiTable[],11)</f>
        <v>0</v>
      </c>
      <c r="X1667" s="7">
        <f>VLOOKUP(Table1[[#This Row],[Province_Number]],base[],3)</f>
        <v>0</v>
      </c>
      <c r="Y1667" s="7">
        <f>VLOOKUP(Table1[[#This Row],[Province_Number]],base[],11)</f>
        <v>0</v>
      </c>
      <c r="Z1667" s="7">
        <f>VLOOKUP(Table1[[#This Row],[Province_Number]],base[],12)</f>
        <v>0</v>
      </c>
      <c r="AA1667" s="7">
        <f>VLOOKUP(Table1[[#This Row],[Province_Number]],base[],13)</f>
        <v>0</v>
      </c>
      <c r="AB1667" s="7">
        <f>VLOOKUP(Table1[[#This Row],[Province_Number]],base[],14)</f>
        <v>0</v>
      </c>
      <c r="AC1667" s="7">
        <f>VLOOKUP(Table1[[#This Row],[Province_Number]],base[],15)</f>
        <v>0</v>
      </c>
    </row>
    <row r="1668" spans="1:29" ht="16.5" hidden="1" thickTop="1" thickBot="1" x14ac:dyDescent="0.3">
      <c r="A1668">
        <v>1667</v>
      </c>
      <c r="B1668" t="s">
        <v>3448</v>
      </c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6"/>
      <c r="T1668" s="7" t="str">
        <f>VLOOKUP(Table1[[#This Row],[Province_Number]],WikiTable[],3)</f>
        <v>Sea</v>
      </c>
      <c r="U1668" s="7"/>
      <c r="V1668" s="4">
        <f>VLOOKUP(Table1[[#This Row],[Province_Number]],WikiTable[],12)</f>
        <v>0</v>
      </c>
      <c r="W1668" s="7">
        <f>VLOOKUP(Table1[[#This Row],[Province_Number]],WikiTable[],11)</f>
        <v>0</v>
      </c>
      <c r="X1668" s="7">
        <f>VLOOKUP(Table1[[#This Row],[Province_Number]],base[],3)</f>
        <v>0</v>
      </c>
      <c r="Y1668" s="7">
        <f>VLOOKUP(Table1[[#This Row],[Province_Number]],base[],11)</f>
        <v>0</v>
      </c>
      <c r="Z1668" s="7">
        <f>VLOOKUP(Table1[[#This Row],[Province_Number]],base[],12)</f>
        <v>0</v>
      </c>
      <c r="AA1668" s="7">
        <f>VLOOKUP(Table1[[#This Row],[Province_Number]],base[],13)</f>
        <v>0</v>
      </c>
      <c r="AB1668" s="7">
        <f>VLOOKUP(Table1[[#This Row],[Province_Number]],base[],14)</f>
        <v>0</v>
      </c>
      <c r="AC1668" s="7">
        <f>VLOOKUP(Table1[[#This Row],[Province_Number]],base[],15)</f>
        <v>0</v>
      </c>
    </row>
    <row r="1669" spans="1:29" ht="16.5" hidden="1" thickTop="1" thickBot="1" x14ac:dyDescent="0.3">
      <c r="A1669">
        <v>1668</v>
      </c>
      <c r="B1669" t="s">
        <v>3449</v>
      </c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6"/>
      <c r="T1669" s="7" t="str">
        <f>VLOOKUP(Table1[[#This Row],[Province_Number]],WikiTable[],3)</f>
        <v>Sea</v>
      </c>
      <c r="U1669" s="7"/>
      <c r="V1669" s="4">
        <f>VLOOKUP(Table1[[#This Row],[Province_Number]],WikiTable[],12)</f>
        <v>0</v>
      </c>
      <c r="W1669" s="7">
        <f>VLOOKUP(Table1[[#This Row],[Province_Number]],WikiTable[],11)</f>
        <v>0</v>
      </c>
      <c r="X1669" s="7">
        <f>VLOOKUP(Table1[[#This Row],[Province_Number]],base[],3)</f>
        <v>0</v>
      </c>
      <c r="Y1669" s="7">
        <f>VLOOKUP(Table1[[#This Row],[Province_Number]],base[],11)</f>
        <v>0</v>
      </c>
      <c r="Z1669" s="7">
        <f>VLOOKUP(Table1[[#This Row],[Province_Number]],base[],12)</f>
        <v>0</v>
      </c>
      <c r="AA1669" s="7">
        <f>VLOOKUP(Table1[[#This Row],[Province_Number]],base[],13)</f>
        <v>0</v>
      </c>
      <c r="AB1669" s="7">
        <f>VLOOKUP(Table1[[#This Row],[Province_Number]],base[],14)</f>
        <v>0</v>
      </c>
      <c r="AC1669" s="7">
        <f>VLOOKUP(Table1[[#This Row],[Province_Number]],base[],15)</f>
        <v>0</v>
      </c>
    </row>
    <row r="1670" spans="1:29" ht="16.5" hidden="1" thickTop="1" thickBot="1" x14ac:dyDescent="0.3">
      <c r="A1670">
        <v>1669</v>
      </c>
      <c r="B1670" t="s">
        <v>3450</v>
      </c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6"/>
      <c r="T1670" s="7" t="str">
        <f>VLOOKUP(Table1[[#This Row],[Province_Number]],WikiTable[],3)</f>
        <v>Sea</v>
      </c>
      <c r="U1670" s="7"/>
      <c r="V1670" s="4">
        <f>VLOOKUP(Table1[[#This Row],[Province_Number]],WikiTable[],12)</f>
        <v>0</v>
      </c>
      <c r="W1670" s="7">
        <f>VLOOKUP(Table1[[#This Row],[Province_Number]],WikiTable[],11)</f>
        <v>0</v>
      </c>
      <c r="X1670" s="7">
        <f>VLOOKUP(Table1[[#This Row],[Province_Number]],base[],3)</f>
        <v>0</v>
      </c>
      <c r="Y1670" s="7">
        <f>VLOOKUP(Table1[[#This Row],[Province_Number]],base[],11)</f>
        <v>0</v>
      </c>
      <c r="Z1670" s="7">
        <f>VLOOKUP(Table1[[#This Row],[Province_Number]],base[],12)</f>
        <v>0</v>
      </c>
      <c r="AA1670" s="7">
        <f>VLOOKUP(Table1[[#This Row],[Province_Number]],base[],13)</f>
        <v>0</v>
      </c>
      <c r="AB1670" s="7">
        <f>VLOOKUP(Table1[[#This Row],[Province_Number]],base[],14)</f>
        <v>0</v>
      </c>
      <c r="AC1670" s="7">
        <f>VLOOKUP(Table1[[#This Row],[Province_Number]],base[],15)</f>
        <v>0</v>
      </c>
    </row>
    <row r="1671" spans="1:29" ht="16.5" hidden="1" thickTop="1" thickBot="1" x14ac:dyDescent="0.3">
      <c r="A1671">
        <v>1670</v>
      </c>
      <c r="B1671" t="s">
        <v>3451</v>
      </c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6"/>
      <c r="T1671" s="7" t="str">
        <f>VLOOKUP(Table1[[#This Row],[Province_Number]],WikiTable[],3)</f>
        <v>Sea</v>
      </c>
      <c r="U1671" s="7"/>
      <c r="V1671" s="4">
        <f>VLOOKUP(Table1[[#This Row],[Province_Number]],WikiTable[],12)</f>
        <v>0</v>
      </c>
      <c r="W1671" s="7">
        <f>VLOOKUP(Table1[[#This Row],[Province_Number]],WikiTable[],11)</f>
        <v>0</v>
      </c>
      <c r="X1671" s="7">
        <f>VLOOKUP(Table1[[#This Row],[Province_Number]],base[],3)</f>
        <v>0</v>
      </c>
      <c r="Y1671" s="7">
        <f>VLOOKUP(Table1[[#This Row],[Province_Number]],base[],11)</f>
        <v>0</v>
      </c>
      <c r="Z1671" s="7">
        <f>VLOOKUP(Table1[[#This Row],[Province_Number]],base[],12)</f>
        <v>0</v>
      </c>
      <c r="AA1671" s="7">
        <f>VLOOKUP(Table1[[#This Row],[Province_Number]],base[],13)</f>
        <v>0</v>
      </c>
      <c r="AB1671" s="7">
        <f>VLOOKUP(Table1[[#This Row],[Province_Number]],base[],14)</f>
        <v>0</v>
      </c>
      <c r="AC1671" s="7">
        <f>VLOOKUP(Table1[[#This Row],[Province_Number]],base[],15)</f>
        <v>0</v>
      </c>
    </row>
    <row r="1672" spans="1:29" ht="16.5" hidden="1" thickTop="1" thickBot="1" x14ac:dyDescent="0.3">
      <c r="A1672">
        <v>1671</v>
      </c>
      <c r="B1672" t="s">
        <v>3452</v>
      </c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6"/>
      <c r="T1672" s="7" t="str">
        <f>VLOOKUP(Table1[[#This Row],[Province_Number]],WikiTable[],3)</f>
        <v>Sea</v>
      </c>
      <c r="U1672" s="7"/>
      <c r="V1672" s="4">
        <f>VLOOKUP(Table1[[#This Row],[Province_Number]],WikiTable[],12)</f>
        <v>0</v>
      </c>
      <c r="W1672" s="7">
        <f>VLOOKUP(Table1[[#This Row],[Province_Number]],WikiTable[],11)</f>
        <v>0</v>
      </c>
      <c r="X1672" s="7">
        <f>VLOOKUP(Table1[[#This Row],[Province_Number]],base[],3)</f>
        <v>0</v>
      </c>
      <c r="Y1672" s="7">
        <f>VLOOKUP(Table1[[#This Row],[Province_Number]],base[],11)</f>
        <v>0</v>
      </c>
      <c r="Z1672" s="7">
        <f>VLOOKUP(Table1[[#This Row],[Province_Number]],base[],12)</f>
        <v>0</v>
      </c>
      <c r="AA1672" s="7">
        <f>VLOOKUP(Table1[[#This Row],[Province_Number]],base[],13)</f>
        <v>0</v>
      </c>
      <c r="AB1672" s="7">
        <f>VLOOKUP(Table1[[#This Row],[Province_Number]],base[],14)</f>
        <v>0</v>
      </c>
      <c r="AC1672" s="7">
        <f>VLOOKUP(Table1[[#This Row],[Province_Number]],base[],15)</f>
        <v>0</v>
      </c>
    </row>
    <row r="1673" spans="1:29" ht="16.5" hidden="1" thickTop="1" thickBot="1" x14ac:dyDescent="0.3">
      <c r="A1673">
        <v>1672</v>
      </c>
      <c r="B1673" t="s">
        <v>3453</v>
      </c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6"/>
      <c r="T1673" s="7" t="str">
        <f>VLOOKUP(Table1[[#This Row],[Province_Number]],WikiTable[],3)</f>
        <v>Sea</v>
      </c>
      <c r="U1673" s="7"/>
      <c r="V1673" s="4">
        <f>VLOOKUP(Table1[[#This Row],[Province_Number]],WikiTable[],12)</f>
        <v>0</v>
      </c>
      <c r="W1673" s="7">
        <f>VLOOKUP(Table1[[#This Row],[Province_Number]],WikiTable[],11)</f>
        <v>0</v>
      </c>
      <c r="X1673" s="7">
        <f>VLOOKUP(Table1[[#This Row],[Province_Number]],base[],3)</f>
        <v>0</v>
      </c>
      <c r="Y1673" s="7">
        <f>VLOOKUP(Table1[[#This Row],[Province_Number]],base[],11)</f>
        <v>0</v>
      </c>
      <c r="Z1673" s="7">
        <f>VLOOKUP(Table1[[#This Row],[Province_Number]],base[],12)</f>
        <v>0</v>
      </c>
      <c r="AA1673" s="7">
        <f>VLOOKUP(Table1[[#This Row],[Province_Number]],base[],13)</f>
        <v>0</v>
      </c>
      <c r="AB1673" s="7">
        <f>VLOOKUP(Table1[[#This Row],[Province_Number]],base[],14)</f>
        <v>0</v>
      </c>
      <c r="AC1673" s="7">
        <f>VLOOKUP(Table1[[#This Row],[Province_Number]],base[],15)</f>
        <v>0</v>
      </c>
    </row>
    <row r="1674" spans="1:29" ht="16.5" hidden="1" thickTop="1" thickBot="1" x14ac:dyDescent="0.3">
      <c r="A1674">
        <v>1673</v>
      </c>
      <c r="B1674" t="s">
        <v>3454</v>
      </c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6"/>
      <c r="T1674" s="7" t="str">
        <f>VLOOKUP(Table1[[#This Row],[Province_Number]],WikiTable[],3)</f>
        <v>Sea</v>
      </c>
      <c r="U1674" s="7"/>
      <c r="V1674" s="4">
        <f>VLOOKUP(Table1[[#This Row],[Province_Number]],WikiTable[],12)</f>
        <v>0</v>
      </c>
      <c r="W1674" s="7">
        <f>VLOOKUP(Table1[[#This Row],[Province_Number]],WikiTable[],11)</f>
        <v>0</v>
      </c>
      <c r="X1674" s="7">
        <f>VLOOKUP(Table1[[#This Row],[Province_Number]],base[],3)</f>
        <v>0</v>
      </c>
      <c r="Y1674" s="7">
        <f>VLOOKUP(Table1[[#This Row],[Province_Number]],base[],11)</f>
        <v>0</v>
      </c>
      <c r="Z1674" s="7">
        <f>VLOOKUP(Table1[[#This Row],[Province_Number]],base[],12)</f>
        <v>0</v>
      </c>
      <c r="AA1674" s="7">
        <f>VLOOKUP(Table1[[#This Row],[Province_Number]],base[],13)</f>
        <v>0</v>
      </c>
      <c r="AB1674" s="7">
        <f>VLOOKUP(Table1[[#This Row],[Province_Number]],base[],14)</f>
        <v>0</v>
      </c>
      <c r="AC1674" s="7">
        <f>VLOOKUP(Table1[[#This Row],[Province_Number]],base[],15)</f>
        <v>0</v>
      </c>
    </row>
    <row r="1675" spans="1:29" ht="16.5" hidden="1" thickTop="1" thickBot="1" x14ac:dyDescent="0.3">
      <c r="A1675">
        <v>1674</v>
      </c>
      <c r="B1675" t="s">
        <v>3455</v>
      </c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6"/>
      <c r="T1675" s="7" t="str">
        <f>VLOOKUP(Table1[[#This Row],[Province_Number]],WikiTable[],3)</f>
        <v>Sea</v>
      </c>
      <c r="U1675" s="7"/>
      <c r="V1675" s="4">
        <f>VLOOKUP(Table1[[#This Row],[Province_Number]],WikiTable[],12)</f>
        <v>0</v>
      </c>
      <c r="W1675" s="7">
        <f>VLOOKUP(Table1[[#This Row],[Province_Number]],WikiTable[],11)</f>
        <v>0</v>
      </c>
      <c r="X1675" s="7">
        <f>VLOOKUP(Table1[[#This Row],[Province_Number]],base[],3)</f>
        <v>0</v>
      </c>
      <c r="Y1675" s="7">
        <f>VLOOKUP(Table1[[#This Row],[Province_Number]],base[],11)</f>
        <v>0</v>
      </c>
      <c r="Z1675" s="7">
        <f>VLOOKUP(Table1[[#This Row],[Province_Number]],base[],12)</f>
        <v>0</v>
      </c>
      <c r="AA1675" s="7">
        <f>VLOOKUP(Table1[[#This Row],[Province_Number]],base[],13)</f>
        <v>0</v>
      </c>
      <c r="AB1675" s="7">
        <f>VLOOKUP(Table1[[#This Row],[Province_Number]],base[],14)</f>
        <v>0</v>
      </c>
      <c r="AC1675" s="7">
        <f>VLOOKUP(Table1[[#This Row],[Province_Number]],base[],15)</f>
        <v>0</v>
      </c>
    </row>
    <row r="1676" spans="1:29" ht="16.5" hidden="1" thickTop="1" thickBot="1" x14ac:dyDescent="0.3">
      <c r="A1676">
        <v>1675</v>
      </c>
      <c r="B1676" t="s">
        <v>3456</v>
      </c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6"/>
      <c r="T1676" s="7" t="str">
        <f>VLOOKUP(Table1[[#This Row],[Province_Number]],WikiTable[],3)</f>
        <v>Sea</v>
      </c>
      <c r="U1676" s="7"/>
      <c r="V1676" s="4">
        <f>VLOOKUP(Table1[[#This Row],[Province_Number]],WikiTable[],12)</f>
        <v>0</v>
      </c>
      <c r="W1676" s="7">
        <f>VLOOKUP(Table1[[#This Row],[Province_Number]],WikiTable[],11)</f>
        <v>0</v>
      </c>
      <c r="X1676" s="7">
        <f>VLOOKUP(Table1[[#This Row],[Province_Number]],base[],3)</f>
        <v>0</v>
      </c>
      <c r="Y1676" s="7">
        <f>VLOOKUP(Table1[[#This Row],[Province_Number]],base[],11)</f>
        <v>0</v>
      </c>
      <c r="Z1676" s="7">
        <f>VLOOKUP(Table1[[#This Row],[Province_Number]],base[],12)</f>
        <v>0</v>
      </c>
      <c r="AA1676" s="7">
        <f>VLOOKUP(Table1[[#This Row],[Province_Number]],base[],13)</f>
        <v>0</v>
      </c>
      <c r="AB1676" s="7">
        <f>VLOOKUP(Table1[[#This Row],[Province_Number]],base[],14)</f>
        <v>0</v>
      </c>
      <c r="AC1676" s="7">
        <f>VLOOKUP(Table1[[#This Row],[Province_Number]],base[],15)</f>
        <v>0</v>
      </c>
    </row>
    <row r="1677" spans="1:29" ht="16.5" hidden="1" thickTop="1" thickBot="1" x14ac:dyDescent="0.3">
      <c r="A1677">
        <v>1676</v>
      </c>
      <c r="B1677" t="s">
        <v>3457</v>
      </c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6"/>
      <c r="T1677" s="7" t="str">
        <f>VLOOKUP(Table1[[#This Row],[Province_Number]],WikiTable[],3)</f>
        <v>Sea</v>
      </c>
      <c r="U1677" s="7"/>
      <c r="V1677" s="4">
        <f>VLOOKUP(Table1[[#This Row],[Province_Number]],WikiTable[],12)</f>
        <v>0</v>
      </c>
      <c r="W1677" s="7">
        <f>VLOOKUP(Table1[[#This Row],[Province_Number]],WikiTable[],11)</f>
        <v>0</v>
      </c>
      <c r="X1677" s="7">
        <f>VLOOKUP(Table1[[#This Row],[Province_Number]],base[],3)</f>
        <v>0</v>
      </c>
      <c r="Y1677" s="7">
        <f>VLOOKUP(Table1[[#This Row],[Province_Number]],base[],11)</f>
        <v>0</v>
      </c>
      <c r="Z1677" s="7">
        <f>VLOOKUP(Table1[[#This Row],[Province_Number]],base[],12)</f>
        <v>0</v>
      </c>
      <c r="AA1677" s="7">
        <f>VLOOKUP(Table1[[#This Row],[Province_Number]],base[],13)</f>
        <v>0</v>
      </c>
      <c r="AB1677" s="7">
        <f>VLOOKUP(Table1[[#This Row],[Province_Number]],base[],14)</f>
        <v>0</v>
      </c>
      <c r="AC1677" s="7">
        <f>VLOOKUP(Table1[[#This Row],[Province_Number]],base[],15)</f>
        <v>0</v>
      </c>
    </row>
    <row r="1678" spans="1:29" ht="16.5" hidden="1" thickTop="1" thickBot="1" x14ac:dyDescent="0.3">
      <c r="A1678">
        <v>1677</v>
      </c>
      <c r="B1678" t="s">
        <v>3458</v>
      </c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6"/>
      <c r="T1678" s="7" t="str">
        <f>VLOOKUP(Table1[[#This Row],[Province_Number]],WikiTable[],3)</f>
        <v>Sea</v>
      </c>
      <c r="U1678" s="7"/>
      <c r="V1678" s="4">
        <f>VLOOKUP(Table1[[#This Row],[Province_Number]],WikiTable[],12)</f>
        <v>0</v>
      </c>
      <c r="W1678" s="7">
        <f>VLOOKUP(Table1[[#This Row],[Province_Number]],WikiTable[],11)</f>
        <v>0</v>
      </c>
      <c r="X1678" s="7">
        <f>VLOOKUP(Table1[[#This Row],[Province_Number]],base[],3)</f>
        <v>0</v>
      </c>
      <c r="Y1678" s="7">
        <f>VLOOKUP(Table1[[#This Row],[Province_Number]],base[],11)</f>
        <v>0</v>
      </c>
      <c r="Z1678" s="7">
        <f>VLOOKUP(Table1[[#This Row],[Province_Number]],base[],12)</f>
        <v>0</v>
      </c>
      <c r="AA1678" s="7">
        <f>VLOOKUP(Table1[[#This Row],[Province_Number]],base[],13)</f>
        <v>0</v>
      </c>
      <c r="AB1678" s="7">
        <f>VLOOKUP(Table1[[#This Row],[Province_Number]],base[],14)</f>
        <v>0</v>
      </c>
      <c r="AC1678" s="7">
        <f>VLOOKUP(Table1[[#This Row],[Province_Number]],base[],15)</f>
        <v>0</v>
      </c>
    </row>
    <row r="1679" spans="1:29" ht="16.5" hidden="1" thickTop="1" thickBot="1" x14ac:dyDescent="0.3">
      <c r="A1679">
        <v>1678</v>
      </c>
      <c r="B1679" t="s">
        <v>3459</v>
      </c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6"/>
      <c r="T1679" s="7" t="str">
        <f>VLOOKUP(Table1[[#This Row],[Province_Number]],WikiTable[],3)</f>
        <v>Sea</v>
      </c>
      <c r="U1679" s="7"/>
      <c r="V1679" s="4">
        <f>VLOOKUP(Table1[[#This Row],[Province_Number]],WikiTable[],12)</f>
        <v>0</v>
      </c>
      <c r="W1679" s="7">
        <f>VLOOKUP(Table1[[#This Row],[Province_Number]],WikiTable[],11)</f>
        <v>0</v>
      </c>
      <c r="X1679" s="7">
        <f>VLOOKUP(Table1[[#This Row],[Province_Number]],base[],3)</f>
        <v>0</v>
      </c>
      <c r="Y1679" s="7">
        <f>VLOOKUP(Table1[[#This Row],[Province_Number]],base[],11)</f>
        <v>0</v>
      </c>
      <c r="Z1679" s="7">
        <f>VLOOKUP(Table1[[#This Row],[Province_Number]],base[],12)</f>
        <v>0</v>
      </c>
      <c r="AA1679" s="7">
        <f>VLOOKUP(Table1[[#This Row],[Province_Number]],base[],13)</f>
        <v>0</v>
      </c>
      <c r="AB1679" s="7">
        <f>VLOOKUP(Table1[[#This Row],[Province_Number]],base[],14)</f>
        <v>0</v>
      </c>
      <c r="AC1679" s="7">
        <f>VLOOKUP(Table1[[#This Row],[Province_Number]],base[],15)</f>
        <v>0</v>
      </c>
    </row>
    <row r="1680" spans="1:29" ht="16.5" hidden="1" thickTop="1" thickBot="1" x14ac:dyDescent="0.3">
      <c r="A1680">
        <v>1679</v>
      </c>
      <c r="B1680" t="s">
        <v>3460</v>
      </c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6"/>
      <c r="T1680" s="7" t="str">
        <f>VLOOKUP(Table1[[#This Row],[Province_Number]],WikiTable[],3)</f>
        <v>Sea</v>
      </c>
      <c r="U1680" s="7"/>
      <c r="V1680" s="4">
        <f>VLOOKUP(Table1[[#This Row],[Province_Number]],WikiTable[],12)</f>
        <v>0</v>
      </c>
      <c r="W1680" s="7">
        <f>VLOOKUP(Table1[[#This Row],[Province_Number]],WikiTable[],11)</f>
        <v>0</v>
      </c>
      <c r="X1680" s="7">
        <f>VLOOKUP(Table1[[#This Row],[Province_Number]],base[],3)</f>
        <v>0</v>
      </c>
      <c r="Y1680" s="7">
        <f>VLOOKUP(Table1[[#This Row],[Province_Number]],base[],11)</f>
        <v>0</v>
      </c>
      <c r="Z1680" s="7">
        <f>VLOOKUP(Table1[[#This Row],[Province_Number]],base[],12)</f>
        <v>0</v>
      </c>
      <c r="AA1680" s="7">
        <f>VLOOKUP(Table1[[#This Row],[Province_Number]],base[],13)</f>
        <v>0</v>
      </c>
      <c r="AB1680" s="7">
        <f>VLOOKUP(Table1[[#This Row],[Province_Number]],base[],14)</f>
        <v>0</v>
      </c>
      <c r="AC1680" s="7">
        <f>VLOOKUP(Table1[[#This Row],[Province_Number]],base[],15)</f>
        <v>0</v>
      </c>
    </row>
    <row r="1681" spans="1:29" ht="16.5" hidden="1" thickTop="1" thickBot="1" x14ac:dyDescent="0.3">
      <c r="A1681">
        <v>1680</v>
      </c>
      <c r="B1681" t="s">
        <v>3461</v>
      </c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6"/>
      <c r="T1681" s="7" t="str">
        <f>VLOOKUP(Table1[[#This Row],[Province_Number]],WikiTable[],3)</f>
        <v>Sea</v>
      </c>
      <c r="U1681" s="7"/>
      <c r="V1681" s="4">
        <f>VLOOKUP(Table1[[#This Row],[Province_Number]],WikiTable[],12)</f>
        <v>0</v>
      </c>
      <c r="W1681" s="7">
        <f>VLOOKUP(Table1[[#This Row],[Province_Number]],WikiTable[],11)</f>
        <v>0</v>
      </c>
      <c r="X1681" s="7">
        <f>VLOOKUP(Table1[[#This Row],[Province_Number]],base[],3)</f>
        <v>0</v>
      </c>
      <c r="Y1681" s="7">
        <f>VLOOKUP(Table1[[#This Row],[Province_Number]],base[],11)</f>
        <v>0</v>
      </c>
      <c r="Z1681" s="7">
        <f>VLOOKUP(Table1[[#This Row],[Province_Number]],base[],12)</f>
        <v>0</v>
      </c>
      <c r="AA1681" s="7">
        <f>VLOOKUP(Table1[[#This Row],[Province_Number]],base[],13)</f>
        <v>0</v>
      </c>
      <c r="AB1681" s="7">
        <f>VLOOKUP(Table1[[#This Row],[Province_Number]],base[],14)</f>
        <v>0</v>
      </c>
      <c r="AC1681" s="7">
        <f>VLOOKUP(Table1[[#This Row],[Province_Number]],base[],15)</f>
        <v>0</v>
      </c>
    </row>
    <row r="1682" spans="1:29" ht="16.5" hidden="1" thickTop="1" thickBot="1" x14ac:dyDescent="0.3">
      <c r="A1682">
        <v>1681</v>
      </c>
      <c r="B1682" t="s">
        <v>3462</v>
      </c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6"/>
      <c r="T1682" s="7" t="str">
        <f>VLOOKUP(Table1[[#This Row],[Province_Number]],WikiTable[],3)</f>
        <v>Sea</v>
      </c>
      <c r="U1682" s="7"/>
      <c r="V1682" s="4">
        <f>VLOOKUP(Table1[[#This Row],[Province_Number]],WikiTable[],12)</f>
        <v>0</v>
      </c>
      <c r="W1682" s="7">
        <f>VLOOKUP(Table1[[#This Row],[Province_Number]],WikiTable[],11)</f>
        <v>0</v>
      </c>
      <c r="X1682" s="7">
        <f>VLOOKUP(Table1[[#This Row],[Province_Number]],base[],3)</f>
        <v>0</v>
      </c>
      <c r="Y1682" s="7">
        <f>VLOOKUP(Table1[[#This Row],[Province_Number]],base[],11)</f>
        <v>0</v>
      </c>
      <c r="Z1682" s="7">
        <f>VLOOKUP(Table1[[#This Row],[Province_Number]],base[],12)</f>
        <v>0</v>
      </c>
      <c r="AA1682" s="7">
        <f>VLOOKUP(Table1[[#This Row],[Province_Number]],base[],13)</f>
        <v>0</v>
      </c>
      <c r="AB1682" s="7">
        <f>VLOOKUP(Table1[[#This Row],[Province_Number]],base[],14)</f>
        <v>0</v>
      </c>
      <c r="AC1682" s="7">
        <f>VLOOKUP(Table1[[#This Row],[Province_Number]],base[],15)</f>
        <v>0</v>
      </c>
    </row>
    <row r="1683" spans="1:29" ht="16.5" hidden="1" thickTop="1" thickBot="1" x14ac:dyDescent="0.3">
      <c r="A1683">
        <v>1682</v>
      </c>
      <c r="B1683" t="s">
        <v>3463</v>
      </c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6"/>
      <c r="T1683" s="7" t="str">
        <f>VLOOKUP(Table1[[#This Row],[Province_Number]],WikiTable[],3)</f>
        <v>Sea</v>
      </c>
      <c r="U1683" s="7"/>
      <c r="V1683" s="4">
        <f>VLOOKUP(Table1[[#This Row],[Province_Number]],WikiTable[],12)</f>
        <v>0</v>
      </c>
      <c r="W1683" s="7">
        <f>VLOOKUP(Table1[[#This Row],[Province_Number]],WikiTable[],11)</f>
        <v>0</v>
      </c>
      <c r="X1683" s="7">
        <f>VLOOKUP(Table1[[#This Row],[Province_Number]],base[],3)</f>
        <v>0</v>
      </c>
      <c r="Y1683" s="7">
        <f>VLOOKUP(Table1[[#This Row],[Province_Number]],base[],11)</f>
        <v>0</v>
      </c>
      <c r="Z1683" s="7">
        <f>VLOOKUP(Table1[[#This Row],[Province_Number]],base[],12)</f>
        <v>0</v>
      </c>
      <c r="AA1683" s="7">
        <f>VLOOKUP(Table1[[#This Row],[Province_Number]],base[],13)</f>
        <v>0</v>
      </c>
      <c r="AB1683" s="7">
        <f>VLOOKUP(Table1[[#This Row],[Province_Number]],base[],14)</f>
        <v>0</v>
      </c>
      <c r="AC1683" s="7">
        <f>VLOOKUP(Table1[[#This Row],[Province_Number]],base[],15)</f>
        <v>0</v>
      </c>
    </row>
    <row r="1684" spans="1:29" ht="16.5" hidden="1" thickTop="1" thickBot="1" x14ac:dyDescent="0.3">
      <c r="A1684">
        <v>1683</v>
      </c>
      <c r="B1684" t="s">
        <v>3464</v>
      </c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6"/>
      <c r="T1684" s="7" t="str">
        <f>VLOOKUP(Table1[[#This Row],[Province_Number]],WikiTable[],3)</f>
        <v>Sea</v>
      </c>
      <c r="U1684" s="7"/>
      <c r="V1684" s="4">
        <f>VLOOKUP(Table1[[#This Row],[Province_Number]],WikiTable[],12)</f>
        <v>0</v>
      </c>
      <c r="W1684" s="7">
        <f>VLOOKUP(Table1[[#This Row],[Province_Number]],WikiTable[],11)</f>
        <v>0</v>
      </c>
      <c r="X1684" s="7">
        <f>VLOOKUP(Table1[[#This Row],[Province_Number]],base[],3)</f>
        <v>0</v>
      </c>
      <c r="Y1684" s="7">
        <f>VLOOKUP(Table1[[#This Row],[Province_Number]],base[],11)</f>
        <v>0</v>
      </c>
      <c r="Z1684" s="7">
        <f>VLOOKUP(Table1[[#This Row],[Province_Number]],base[],12)</f>
        <v>0</v>
      </c>
      <c r="AA1684" s="7">
        <f>VLOOKUP(Table1[[#This Row],[Province_Number]],base[],13)</f>
        <v>0</v>
      </c>
      <c r="AB1684" s="7">
        <f>VLOOKUP(Table1[[#This Row],[Province_Number]],base[],14)</f>
        <v>0</v>
      </c>
      <c r="AC1684" s="7">
        <f>VLOOKUP(Table1[[#This Row],[Province_Number]],base[],15)</f>
        <v>0</v>
      </c>
    </row>
    <row r="1685" spans="1:29" ht="16.5" hidden="1" thickTop="1" thickBot="1" x14ac:dyDescent="0.3">
      <c r="A1685">
        <v>1684</v>
      </c>
      <c r="B1685" t="s">
        <v>3465</v>
      </c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6"/>
      <c r="T1685" s="7" t="str">
        <f>VLOOKUP(Table1[[#This Row],[Province_Number]],WikiTable[],3)</f>
        <v>Sea</v>
      </c>
      <c r="U1685" s="7"/>
      <c r="V1685" s="4">
        <f>VLOOKUP(Table1[[#This Row],[Province_Number]],WikiTable[],12)</f>
        <v>0</v>
      </c>
      <c r="W1685" s="7">
        <f>VLOOKUP(Table1[[#This Row],[Province_Number]],WikiTable[],11)</f>
        <v>0</v>
      </c>
      <c r="X1685" s="7">
        <f>VLOOKUP(Table1[[#This Row],[Province_Number]],base[],3)</f>
        <v>0</v>
      </c>
      <c r="Y1685" s="7">
        <f>VLOOKUP(Table1[[#This Row],[Province_Number]],base[],11)</f>
        <v>0</v>
      </c>
      <c r="Z1685" s="7">
        <f>VLOOKUP(Table1[[#This Row],[Province_Number]],base[],12)</f>
        <v>0</v>
      </c>
      <c r="AA1685" s="7">
        <f>VLOOKUP(Table1[[#This Row],[Province_Number]],base[],13)</f>
        <v>0</v>
      </c>
      <c r="AB1685" s="7">
        <f>VLOOKUP(Table1[[#This Row],[Province_Number]],base[],14)</f>
        <v>0</v>
      </c>
      <c r="AC1685" s="7">
        <f>VLOOKUP(Table1[[#This Row],[Province_Number]],base[],15)</f>
        <v>0</v>
      </c>
    </row>
    <row r="1686" spans="1:29" ht="16.5" hidden="1" thickTop="1" thickBot="1" x14ac:dyDescent="0.3">
      <c r="A1686">
        <v>1685</v>
      </c>
      <c r="B1686" t="s">
        <v>3466</v>
      </c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6"/>
      <c r="T1686" s="7" t="str">
        <f>VLOOKUP(Table1[[#This Row],[Province_Number]],WikiTable[],3)</f>
        <v>Sea</v>
      </c>
      <c r="U1686" s="7"/>
      <c r="V1686" s="4">
        <f>VLOOKUP(Table1[[#This Row],[Province_Number]],WikiTable[],12)</f>
        <v>0</v>
      </c>
      <c r="W1686" s="7">
        <f>VLOOKUP(Table1[[#This Row],[Province_Number]],WikiTable[],11)</f>
        <v>0</v>
      </c>
      <c r="X1686" s="7">
        <f>VLOOKUP(Table1[[#This Row],[Province_Number]],base[],3)</f>
        <v>0</v>
      </c>
      <c r="Y1686" s="7">
        <f>VLOOKUP(Table1[[#This Row],[Province_Number]],base[],11)</f>
        <v>0</v>
      </c>
      <c r="Z1686" s="7">
        <f>VLOOKUP(Table1[[#This Row],[Province_Number]],base[],12)</f>
        <v>0</v>
      </c>
      <c r="AA1686" s="7">
        <f>VLOOKUP(Table1[[#This Row],[Province_Number]],base[],13)</f>
        <v>0</v>
      </c>
      <c r="AB1686" s="7">
        <f>VLOOKUP(Table1[[#This Row],[Province_Number]],base[],14)</f>
        <v>0</v>
      </c>
      <c r="AC1686" s="7">
        <f>VLOOKUP(Table1[[#This Row],[Province_Number]],base[],15)</f>
        <v>0</v>
      </c>
    </row>
    <row r="1687" spans="1:29" ht="16.5" hidden="1" thickTop="1" thickBot="1" x14ac:dyDescent="0.3">
      <c r="A1687">
        <v>1686</v>
      </c>
      <c r="B1687" t="s">
        <v>3467</v>
      </c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6"/>
      <c r="T1687" s="7" t="str">
        <f>VLOOKUP(Table1[[#This Row],[Province_Number]],WikiTable[],3)</f>
        <v>Sea</v>
      </c>
      <c r="U1687" s="7"/>
      <c r="V1687" s="4">
        <f>VLOOKUP(Table1[[#This Row],[Province_Number]],WikiTable[],12)</f>
        <v>0</v>
      </c>
      <c r="W1687" s="7">
        <f>VLOOKUP(Table1[[#This Row],[Province_Number]],WikiTable[],11)</f>
        <v>0</v>
      </c>
      <c r="X1687" s="7">
        <f>VLOOKUP(Table1[[#This Row],[Province_Number]],base[],3)</f>
        <v>0</v>
      </c>
      <c r="Y1687" s="7">
        <f>VLOOKUP(Table1[[#This Row],[Province_Number]],base[],11)</f>
        <v>0</v>
      </c>
      <c r="Z1687" s="7">
        <f>VLOOKUP(Table1[[#This Row],[Province_Number]],base[],12)</f>
        <v>0</v>
      </c>
      <c r="AA1687" s="7">
        <f>VLOOKUP(Table1[[#This Row],[Province_Number]],base[],13)</f>
        <v>0</v>
      </c>
      <c r="AB1687" s="7">
        <f>VLOOKUP(Table1[[#This Row],[Province_Number]],base[],14)</f>
        <v>0</v>
      </c>
      <c r="AC1687" s="7">
        <f>VLOOKUP(Table1[[#This Row],[Province_Number]],base[],15)</f>
        <v>0</v>
      </c>
    </row>
    <row r="1688" spans="1:29" ht="16.5" hidden="1" thickTop="1" thickBot="1" x14ac:dyDescent="0.3">
      <c r="A1688">
        <v>1687</v>
      </c>
      <c r="B1688" t="s">
        <v>3468</v>
      </c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6"/>
      <c r="T1688" s="7" t="str">
        <f>VLOOKUP(Table1[[#This Row],[Province_Number]],WikiTable[],3)</f>
        <v>Sea</v>
      </c>
      <c r="U1688" s="7"/>
      <c r="V1688" s="4">
        <f>VLOOKUP(Table1[[#This Row],[Province_Number]],WikiTable[],12)</f>
        <v>0</v>
      </c>
      <c r="W1688" s="7">
        <f>VLOOKUP(Table1[[#This Row],[Province_Number]],WikiTable[],11)</f>
        <v>0</v>
      </c>
      <c r="X1688" s="7">
        <f>VLOOKUP(Table1[[#This Row],[Province_Number]],base[],3)</f>
        <v>0</v>
      </c>
      <c r="Y1688" s="7">
        <f>VLOOKUP(Table1[[#This Row],[Province_Number]],base[],11)</f>
        <v>0</v>
      </c>
      <c r="Z1688" s="7">
        <f>VLOOKUP(Table1[[#This Row],[Province_Number]],base[],12)</f>
        <v>0</v>
      </c>
      <c r="AA1688" s="7">
        <f>VLOOKUP(Table1[[#This Row],[Province_Number]],base[],13)</f>
        <v>0</v>
      </c>
      <c r="AB1688" s="7">
        <f>VLOOKUP(Table1[[#This Row],[Province_Number]],base[],14)</f>
        <v>0</v>
      </c>
      <c r="AC1688" s="7">
        <f>VLOOKUP(Table1[[#This Row],[Province_Number]],base[],15)</f>
        <v>0</v>
      </c>
    </row>
    <row r="1689" spans="1:29" ht="16.5" hidden="1" thickTop="1" thickBot="1" x14ac:dyDescent="0.3">
      <c r="A1689">
        <v>1688</v>
      </c>
      <c r="B1689" t="s">
        <v>3469</v>
      </c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6"/>
      <c r="T1689" s="7" t="str">
        <f>VLOOKUP(Table1[[#This Row],[Province_Number]],WikiTable[],3)</f>
        <v>Sea</v>
      </c>
      <c r="U1689" s="7"/>
      <c r="V1689" s="4">
        <f>VLOOKUP(Table1[[#This Row],[Province_Number]],WikiTable[],12)</f>
        <v>0</v>
      </c>
      <c r="W1689" s="7">
        <f>VLOOKUP(Table1[[#This Row],[Province_Number]],WikiTable[],11)</f>
        <v>0</v>
      </c>
      <c r="X1689" s="7">
        <f>VLOOKUP(Table1[[#This Row],[Province_Number]],base[],3)</f>
        <v>0</v>
      </c>
      <c r="Y1689" s="7">
        <f>VLOOKUP(Table1[[#This Row],[Province_Number]],base[],11)</f>
        <v>0</v>
      </c>
      <c r="Z1689" s="7">
        <f>VLOOKUP(Table1[[#This Row],[Province_Number]],base[],12)</f>
        <v>0</v>
      </c>
      <c r="AA1689" s="7">
        <f>VLOOKUP(Table1[[#This Row],[Province_Number]],base[],13)</f>
        <v>0</v>
      </c>
      <c r="AB1689" s="7">
        <f>VLOOKUP(Table1[[#This Row],[Province_Number]],base[],14)</f>
        <v>0</v>
      </c>
      <c r="AC1689" s="7">
        <f>VLOOKUP(Table1[[#This Row],[Province_Number]],base[],15)</f>
        <v>0</v>
      </c>
    </row>
    <row r="1690" spans="1:29" ht="16.5" hidden="1" thickTop="1" thickBot="1" x14ac:dyDescent="0.3">
      <c r="A1690">
        <v>1689</v>
      </c>
      <c r="B1690" t="s">
        <v>3470</v>
      </c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6"/>
      <c r="T1690" s="7" t="str">
        <f>VLOOKUP(Table1[[#This Row],[Province_Number]],WikiTable[],3)</f>
        <v>Sea</v>
      </c>
      <c r="U1690" s="7"/>
      <c r="V1690" s="4">
        <f>VLOOKUP(Table1[[#This Row],[Province_Number]],WikiTable[],12)</f>
        <v>0</v>
      </c>
      <c r="W1690" s="7">
        <f>VLOOKUP(Table1[[#This Row],[Province_Number]],WikiTable[],11)</f>
        <v>0</v>
      </c>
      <c r="X1690" s="7">
        <f>VLOOKUP(Table1[[#This Row],[Province_Number]],base[],3)</f>
        <v>0</v>
      </c>
      <c r="Y1690" s="7">
        <f>VLOOKUP(Table1[[#This Row],[Province_Number]],base[],11)</f>
        <v>0</v>
      </c>
      <c r="Z1690" s="7">
        <f>VLOOKUP(Table1[[#This Row],[Province_Number]],base[],12)</f>
        <v>0</v>
      </c>
      <c r="AA1690" s="7">
        <f>VLOOKUP(Table1[[#This Row],[Province_Number]],base[],13)</f>
        <v>0</v>
      </c>
      <c r="AB1690" s="7">
        <f>VLOOKUP(Table1[[#This Row],[Province_Number]],base[],14)</f>
        <v>0</v>
      </c>
      <c r="AC1690" s="7">
        <f>VLOOKUP(Table1[[#This Row],[Province_Number]],base[],15)</f>
        <v>0</v>
      </c>
    </row>
    <row r="1691" spans="1:29" ht="16.5" hidden="1" thickTop="1" thickBot="1" x14ac:dyDescent="0.3">
      <c r="A1691">
        <v>1690</v>
      </c>
      <c r="B1691" t="s">
        <v>3471</v>
      </c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6"/>
      <c r="T1691" s="7" t="str">
        <f>VLOOKUP(Table1[[#This Row],[Province_Number]],WikiTable[],3)</f>
        <v>Sea</v>
      </c>
      <c r="U1691" s="7"/>
      <c r="V1691" s="4">
        <f>VLOOKUP(Table1[[#This Row],[Province_Number]],WikiTable[],12)</f>
        <v>0</v>
      </c>
      <c r="W1691" s="7">
        <f>VLOOKUP(Table1[[#This Row],[Province_Number]],WikiTable[],11)</f>
        <v>0</v>
      </c>
      <c r="X1691" s="7">
        <f>VLOOKUP(Table1[[#This Row],[Province_Number]],base[],3)</f>
        <v>0</v>
      </c>
      <c r="Y1691" s="7">
        <f>VLOOKUP(Table1[[#This Row],[Province_Number]],base[],11)</f>
        <v>0</v>
      </c>
      <c r="Z1691" s="7">
        <f>VLOOKUP(Table1[[#This Row],[Province_Number]],base[],12)</f>
        <v>0</v>
      </c>
      <c r="AA1691" s="7">
        <f>VLOOKUP(Table1[[#This Row],[Province_Number]],base[],13)</f>
        <v>0</v>
      </c>
      <c r="AB1691" s="7">
        <f>VLOOKUP(Table1[[#This Row],[Province_Number]],base[],14)</f>
        <v>0</v>
      </c>
      <c r="AC1691" s="7">
        <f>VLOOKUP(Table1[[#This Row],[Province_Number]],base[],15)</f>
        <v>0</v>
      </c>
    </row>
    <row r="1692" spans="1:29" ht="16.5" hidden="1" thickTop="1" thickBot="1" x14ac:dyDescent="0.3">
      <c r="A1692">
        <v>1691</v>
      </c>
      <c r="B1692" t="s">
        <v>3472</v>
      </c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6"/>
      <c r="T1692" s="7" t="str">
        <f>VLOOKUP(Table1[[#This Row],[Province_Number]],WikiTable[],3)</f>
        <v>Sea</v>
      </c>
      <c r="U1692" s="7"/>
      <c r="V1692" s="4">
        <f>VLOOKUP(Table1[[#This Row],[Province_Number]],WikiTable[],12)</f>
        <v>0</v>
      </c>
      <c r="W1692" s="7">
        <f>VLOOKUP(Table1[[#This Row],[Province_Number]],WikiTable[],11)</f>
        <v>0</v>
      </c>
      <c r="X1692" s="7">
        <f>VLOOKUP(Table1[[#This Row],[Province_Number]],base[],3)</f>
        <v>0</v>
      </c>
      <c r="Y1692" s="7">
        <f>VLOOKUP(Table1[[#This Row],[Province_Number]],base[],11)</f>
        <v>0</v>
      </c>
      <c r="Z1692" s="7">
        <f>VLOOKUP(Table1[[#This Row],[Province_Number]],base[],12)</f>
        <v>0</v>
      </c>
      <c r="AA1692" s="7">
        <f>VLOOKUP(Table1[[#This Row],[Province_Number]],base[],13)</f>
        <v>0</v>
      </c>
      <c r="AB1692" s="7">
        <f>VLOOKUP(Table1[[#This Row],[Province_Number]],base[],14)</f>
        <v>0</v>
      </c>
      <c r="AC1692" s="7">
        <f>VLOOKUP(Table1[[#This Row],[Province_Number]],base[],15)</f>
        <v>0</v>
      </c>
    </row>
    <row r="1693" spans="1:29" ht="16.5" hidden="1" thickTop="1" thickBot="1" x14ac:dyDescent="0.3">
      <c r="A1693">
        <v>1692</v>
      </c>
      <c r="B1693" t="s">
        <v>3473</v>
      </c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6"/>
      <c r="T1693" s="7" t="str">
        <f>VLOOKUP(Table1[[#This Row],[Province_Number]],WikiTable[],3)</f>
        <v>Sea</v>
      </c>
      <c r="U1693" s="7"/>
      <c r="V1693" s="4">
        <f>VLOOKUP(Table1[[#This Row],[Province_Number]],WikiTable[],12)</f>
        <v>0</v>
      </c>
      <c r="W1693" s="7">
        <f>VLOOKUP(Table1[[#This Row],[Province_Number]],WikiTable[],11)</f>
        <v>0</v>
      </c>
      <c r="X1693" s="7">
        <f>VLOOKUP(Table1[[#This Row],[Province_Number]],base[],3)</f>
        <v>0</v>
      </c>
      <c r="Y1693" s="7">
        <f>VLOOKUP(Table1[[#This Row],[Province_Number]],base[],11)</f>
        <v>0</v>
      </c>
      <c r="Z1693" s="7">
        <f>VLOOKUP(Table1[[#This Row],[Province_Number]],base[],12)</f>
        <v>0</v>
      </c>
      <c r="AA1693" s="7">
        <f>VLOOKUP(Table1[[#This Row],[Province_Number]],base[],13)</f>
        <v>0</v>
      </c>
      <c r="AB1693" s="7">
        <f>VLOOKUP(Table1[[#This Row],[Province_Number]],base[],14)</f>
        <v>0</v>
      </c>
      <c r="AC1693" s="7">
        <f>VLOOKUP(Table1[[#This Row],[Province_Number]],base[],15)</f>
        <v>0</v>
      </c>
    </row>
    <row r="1694" spans="1:29" ht="16.5" hidden="1" thickTop="1" thickBot="1" x14ac:dyDescent="0.3">
      <c r="A1694">
        <v>1693</v>
      </c>
      <c r="B1694" t="s">
        <v>3474</v>
      </c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6"/>
      <c r="T1694" s="7" t="str">
        <f>VLOOKUP(Table1[[#This Row],[Province_Number]],WikiTable[],3)</f>
        <v>Sea</v>
      </c>
      <c r="U1694" s="7"/>
      <c r="V1694" s="4">
        <f>VLOOKUP(Table1[[#This Row],[Province_Number]],WikiTable[],12)</f>
        <v>0</v>
      </c>
      <c r="W1694" s="7">
        <f>VLOOKUP(Table1[[#This Row],[Province_Number]],WikiTable[],11)</f>
        <v>0</v>
      </c>
      <c r="X1694" s="7">
        <f>VLOOKUP(Table1[[#This Row],[Province_Number]],base[],3)</f>
        <v>0</v>
      </c>
      <c r="Y1694" s="7">
        <f>VLOOKUP(Table1[[#This Row],[Province_Number]],base[],11)</f>
        <v>0</v>
      </c>
      <c r="Z1694" s="7">
        <f>VLOOKUP(Table1[[#This Row],[Province_Number]],base[],12)</f>
        <v>0</v>
      </c>
      <c r="AA1694" s="7">
        <f>VLOOKUP(Table1[[#This Row],[Province_Number]],base[],13)</f>
        <v>0</v>
      </c>
      <c r="AB1694" s="7">
        <f>VLOOKUP(Table1[[#This Row],[Province_Number]],base[],14)</f>
        <v>0</v>
      </c>
      <c r="AC1694" s="7">
        <f>VLOOKUP(Table1[[#This Row],[Province_Number]],base[],15)</f>
        <v>0</v>
      </c>
    </row>
    <row r="1695" spans="1:29" ht="16.5" hidden="1" thickTop="1" thickBot="1" x14ac:dyDescent="0.3">
      <c r="A1695">
        <v>1694</v>
      </c>
      <c r="B1695" t="s">
        <v>3475</v>
      </c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6"/>
      <c r="T1695" s="7" t="str">
        <f>VLOOKUP(Table1[[#This Row],[Province_Number]],WikiTable[],3)</f>
        <v>Sea</v>
      </c>
      <c r="U1695" s="7"/>
      <c r="V1695" s="4">
        <f>VLOOKUP(Table1[[#This Row],[Province_Number]],WikiTable[],12)</f>
        <v>0</v>
      </c>
      <c r="W1695" s="7">
        <f>VLOOKUP(Table1[[#This Row],[Province_Number]],WikiTable[],11)</f>
        <v>0</v>
      </c>
      <c r="X1695" s="7">
        <f>VLOOKUP(Table1[[#This Row],[Province_Number]],base[],3)</f>
        <v>0</v>
      </c>
      <c r="Y1695" s="7">
        <f>VLOOKUP(Table1[[#This Row],[Province_Number]],base[],11)</f>
        <v>0</v>
      </c>
      <c r="Z1695" s="7">
        <f>VLOOKUP(Table1[[#This Row],[Province_Number]],base[],12)</f>
        <v>0</v>
      </c>
      <c r="AA1695" s="7">
        <f>VLOOKUP(Table1[[#This Row],[Province_Number]],base[],13)</f>
        <v>0</v>
      </c>
      <c r="AB1695" s="7">
        <f>VLOOKUP(Table1[[#This Row],[Province_Number]],base[],14)</f>
        <v>0</v>
      </c>
      <c r="AC1695" s="7">
        <f>VLOOKUP(Table1[[#This Row],[Province_Number]],base[],15)</f>
        <v>0</v>
      </c>
    </row>
    <row r="1696" spans="1:29" ht="16.5" hidden="1" thickTop="1" thickBot="1" x14ac:dyDescent="0.3">
      <c r="A1696">
        <v>1695</v>
      </c>
      <c r="B1696" t="s">
        <v>3476</v>
      </c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6"/>
      <c r="T1696" s="7" t="str">
        <f>VLOOKUP(Table1[[#This Row],[Province_Number]],WikiTable[],3)</f>
        <v>Sea</v>
      </c>
      <c r="U1696" s="7"/>
      <c r="V1696" s="4">
        <f>VLOOKUP(Table1[[#This Row],[Province_Number]],WikiTable[],12)</f>
        <v>0</v>
      </c>
      <c r="W1696" s="7">
        <f>VLOOKUP(Table1[[#This Row],[Province_Number]],WikiTable[],11)</f>
        <v>0</v>
      </c>
      <c r="X1696" s="7">
        <f>VLOOKUP(Table1[[#This Row],[Province_Number]],base[],3)</f>
        <v>0</v>
      </c>
      <c r="Y1696" s="7">
        <f>VLOOKUP(Table1[[#This Row],[Province_Number]],base[],11)</f>
        <v>0</v>
      </c>
      <c r="Z1696" s="7">
        <f>VLOOKUP(Table1[[#This Row],[Province_Number]],base[],12)</f>
        <v>0</v>
      </c>
      <c r="AA1696" s="7">
        <f>VLOOKUP(Table1[[#This Row],[Province_Number]],base[],13)</f>
        <v>0</v>
      </c>
      <c r="AB1696" s="7">
        <f>VLOOKUP(Table1[[#This Row],[Province_Number]],base[],14)</f>
        <v>0</v>
      </c>
      <c r="AC1696" s="7">
        <f>VLOOKUP(Table1[[#This Row],[Province_Number]],base[],15)</f>
        <v>0</v>
      </c>
    </row>
    <row r="1697" spans="1:29" ht="16.5" hidden="1" thickTop="1" thickBot="1" x14ac:dyDescent="0.3">
      <c r="A1697">
        <v>1696</v>
      </c>
      <c r="B1697" t="s">
        <v>3477</v>
      </c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6"/>
      <c r="T1697" s="7" t="str">
        <f>VLOOKUP(Table1[[#This Row],[Province_Number]],WikiTable[],3)</f>
        <v>Sea</v>
      </c>
      <c r="U1697" s="7"/>
      <c r="V1697" s="4">
        <f>VLOOKUP(Table1[[#This Row],[Province_Number]],WikiTable[],12)</f>
        <v>0</v>
      </c>
      <c r="W1697" s="7">
        <f>VLOOKUP(Table1[[#This Row],[Province_Number]],WikiTable[],11)</f>
        <v>0</v>
      </c>
      <c r="X1697" s="7">
        <f>VLOOKUP(Table1[[#This Row],[Province_Number]],base[],3)</f>
        <v>0</v>
      </c>
      <c r="Y1697" s="7">
        <f>VLOOKUP(Table1[[#This Row],[Province_Number]],base[],11)</f>
        <v>0</v>
      </c>
      <c r="Z1697" s="7">
        <f>VLOOKUP(Table1[[#This Row],[Province_Number]],base[],12)</f>
        <v>0</v>
      </c>
      <c r="AA1697" s="7">
        <f>VLOOKUP(Table1[[#This Row],[Province_Number]],base[],13)</f>
        <v>0</v>
      </c>
      <c r="AB1697" s="7">
        <f>VLOOKUP(Table1[[#This Row],[Province_Number]],base[],14)</f>
        <v>0</v>
      </c>
      <c r="AC1697" s="7">
        <f>VLOOKUP(Table1[[#This Row],[Province_Number]],base[],15)</f>
        <v>0</v>
      </c>
    </row>
    <row r="1698" spans="1:29" ht="16.5" hidden="1" thickTop="1" thickBot="1" x14ac:dyDescent="0.3">
      <c r="A1698">
        <v>1697</v>
      </c>
      <c r="B1698" t="s">
        <v>3478</v>
      </c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6"/>
      <c r="T1698" s="7" t="str">
        <f>VLOOKUP(Table1[[#This Row],[Province_Number]],WikiTable[],3)</f>
        <v>Sea</v>
      </c>
      <c r="U1698" s="7"/>
      <c r="V1698" s="4">
        <f>VLOOKUP(Table1[[#This Row],[Province_Number]],WikiTable[],12)</f>
        <v>0</v>
      </c>
      <c r="W1698" s="7">
        <f>VLOOKUP(Table1[[#This Row],[Province_Number]],WikiTable[],11)</f>
        <v>0</v>
      </c>
      <c r="X1698" s="7">
        <f>VLOOKUP(Table1[[#This Row],[Province_Number]],base[],3)</f>
        <v>0</v>
      </c>
      <c r="Y1698" s="7">
        <f>VLOOKUP(Table1[[#This Row],[Province_Number]],base[],11)</f>
        <v>0</v>
      </c>
      <c r="Z1698" s="7">
        <f>VLOOKUP(Table1[[#This Row],[Province_Number]],base[],12)</f>
        <v>0</v>
      </c>
      <c r="AA1698" s="7">
        <f>VLOOKUP(Table1[[#This Row],[Province_Number]],base[],13)</f>
        <v>0</v>
      </c>
      <c r="AB1698" s="7">
        <f>VLOOKUP(Table1[[#This Row],[Province_Number]],base[],14)</f>
        <v>0</v>
      </c>
      <c r="AC1698" s="7">
        <f>VLOOKUP(Table1[[#This Row],[Province_Number]],base[],15)</f>
        <v>0</v>
      </c>
    </row>
    <row r="1699" spans="1:29" ht="16.5" hidden="1" thickTop="1" thickBot="1" x14ac:dyDescent="0.3">
      <c r="A1699">
        <v>1698</v>
      </c>
      <c r="B1699" t="s">
        <v>3479</v>
      </c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6"/>
      <c r="T1699" s="7" t="str">
        <f>VLOOKUP(Table1[[#This Row],[Province_Number]],WikiTable[],3)</f>
        <v>Sea</v>
      </c>
      <c r="U1699" s="7"/>
      <c r="V1699" s="4">
        <f>VLOOKUP(Table1[[#This Row],[Province_Number]],WikiTable[],12)</f>
        <v>0</v>
      </c>
      <c r="W1699" s="7">
        <f>VLOOKUP(Table1[[#This Row],[Province_Number]],WikiTable[],11)</f>
        <v>0</v>
      </c>
      <c r="X1699" s="7">
        <f>VLOOKUP(Table1[[#This Row],[Province_Number]],base[],3)</f>
        <v>0</v>
      </c>
      <c r="Y1699" s="7">
        <f>VLOOKUP(Table1[[#This Row],[Province_Number]],base[],11)</f>
        <v>0</v>
      </c>
      <c r="Z1699" s="7">
        <f>VLOOKUP(Table1[[#This Row],[Province_Number]],base[],12)</f>
        <v>0</v>
      </c>
      <c r="AA1699" s="7">
        <f>VLOOKUP(Table1[[#This Row],[Province_Number]],base[],13)</f>
        <v>0</v>
      </c>
      <c r="AB1699" s="7">
        <f>VLOOKUP(Table1[[#This Row],[Province_Number]],base[],14)</f>
        <v>0</v>
      </c>
      <c r="AC1699" s="7">
        <f>VLOOKUP(Table1[[#This Row],[Province_Number]],base[],15)</f>
        <v>0</v>
      </c>
    </row>
    <row r="1700" spans="1:29" ht="16.5" hidden="1" thickTop="1" thickBot="1" x14ac:dyDescent="0.3">
      <c r="A1700">
        <v>1699</v>
      </c>
      <c r="B1700" t="s">
        <v>3480</v>
      </c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6"/>
      <c r="T1700" s="7" t="str">
        <f>VLOOKUP(Table1[[#This Row],[Province_Number]],WikiTable[],3)</f>
        <v>Sea</v>
      </c>
      <c r="U1700" s="7"/>
      <c r="V1700" s="4">
        <f>VLOOKUP(Table1[[#This Row],[Province_Number]],WikiTable[],12)</f>
        <v>0</v>
      </c>
      <c r="W1700" s="7">
        <f>VLOOKUP(Table1[[#This Row],[Province_Number]],WikiTable[],11)</f>
        <v>0</v>
      </c>
      <c r="X1700" s="7">
        <f>VLOOKUP(Table1[[#This Row],[Province_Number]],base[],3)</f>
        <v>0</v>
      </c>
      <c r="Y1700" s="7">
        <f>VLOOKUP(Table1[[#This Row],[Province_Number]],base[],11)</f>
        <v>0</v>
      </c>
      <c r="Z1700" s="7">
        <f>VLOOKUP(Table1[[#This Row],[Province_Number]],base[],12)</f>
        <v>0</v>
      </c>
      <c r="AA1700" s="7">
        <f>VLOOKUP(Table1[[#This Row],[Province_Number]],base[],13)</f>
        <v>0</v>
      </c>
      <c r="AB1700" s="7">
        <f>VLOOKUP(Table1[[#This Row],[Province_Number]],base[],14)</f>
        <v>0</v>
      </c>
      <c r="AC1700" s="7">
        <f>VLOOKUP(Table1[[#This Row],[Province_Number]],base[],15)</f>
        <v>0</v>
      </c>
    </row>
    <row r="1701" spans="1:29" ht="16.5" hidden="1" thickTop="1" thickBot="1" x14ac:dyDescent="0.3">
      <c r="A1701">
        <v>1700</v>
      </c>
      <c r="B1701" t="s">
        <v>3481</v>
      </c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6"/>
      <c r="T1701" s="7" t="str">
        <f>VLOOKUP(Table1[[#This Row],[Province_Number]],WikiTable[],3)</f>
        <v>Sea</v>
      </c>
      <c r="U1701" s="7"/>
      <c r="V1701" s="4">
        <f>VLOOKUP(Table1[[#This Row],[Province_Number]],WikiTable[],12)</f>
        <v>0</v>
      </c>
      <c r="W1701" s="7">
        <f>VLOOKUP(Table1[[#This Row],[Province_Number]],WikiTable[],11)</f>
        <v>0</v>
      </c>
      <c r="X1701" s="7">
        <f>VLOOKUP(Table1[[#This Row],[Province_Number]],base[],3)</f>
        <v>0</v>
      </c>
      <c r="Y1701" s="7">
        <f>VLOOKUP(Table1[[#This Row],[Province_Number]],base[],11)</f>
        <v>0</v>
      </c>
      <c r="Z1701" s="7">
        <f>VLOOKUP(Table1[[#This Row],[Province_Number]],base[],12)</f>
        <v>0</v>
      </c>
      <c r="AA1701" s="7">
        <f>VLOOKUP(Table1[[#This Row],[Province_Number]],base[],13)</f>
        <v>0</v>
      </c>
      <c r="AB1701" s="7">
        <f>VLOOKUP(Table1[[#This Row],[Province_Number]],base[],14)</f>
        <v>0</v>
      </c>
      <c r="AC1701" s="7">
        <f>VLOOKUP(Table1[[#This Row],[Province_Number]],base[],15)</f>
        <v>0</v>
      </c>
    </row>
    <row r="1702" spans="1:29" ht="16.5" hidden="1" thickTop="1" thickBot="1" x14ac:dyDescent="0.3">
      <c r="A1702">
        <v>1701</v>
      </c>
      <c r="B1702" t="s">
        <v>3482</v>
      </c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6"/>
      <c r="T1702" s="7" t="str">
        <f>VLOOKUP(Table1[[#This Row],[Province_Number]],WikiTable[],3)</f>
        <v>Sea</v>
      </c>
      <c r="U1702" s="7"/>
      <c r="V1702" s="4">
        <f>VLOOKUP(Table1[[#This Row],[Province_Number]],WikiTable[],12)</f>
        <v>0</v>
      </c>
      <c r="W1702" s="7">
        <f>VLOOKUP(Table1[[#This Row],[Province_Number]],WikiTable[],11)</f>
        <v>0</v>
      </c>
      <c r="X1702" s="7">
        <f>VLOOKUP(Table1[[#This Row],[Province_Number]],base[],3)</f>
        <v>0</v>
      </c>
      <c r="Y1702" s="7">
        <f>VLOOKUP(Table1[[#This Row],[Province_Number]],base[],11)</f>
        <v>0</v>
      </c>
      <c r="Z1702" s="7">
        <f>VLOOKUP(Table1[[#This Row],[Province_Number]],base[],12)</f>
        <v>0</v>
      </c>
      <c r="AA1702" s="7">
        <f>VLOOKUP(Table1[[#This Row],[Province_Number]],base[],13)</f>
        <v>0</v>
      </c>
      <c r="AB1702" s="7">
        <f>VLOOKUP(Table1[[#This Row],[Province_Number]],base[],14)</f>
        <v>0</v>
      </c>
      <c r="AC1702" s="7">
        <f>VLOOKUP(Table1[[#This Row],[Province_Number]],base[],15)</f>
        <v>0</v>
      </c>
    </row>
    <row r="1703" spans="1:29" ht="16.5" hidden="1" thickTop="1" thickBot="1" x14ac:dyDescent="0.3">
      <c r="A1703">
        <v>1702</v>
      </c>
      <c r="B1703" t="s">
        <v>325</v>
      </c>
      <c r="C1703" s="5"/>
      <c r="D1703" s="5"/>
      <c r="E1703" s="5"/>
      <c r="F1703" s="5"/>
      <c r="G1703" s="5"/>
      <c r="H1703" s="5"/>
      <c r="I1703" s="5" t="s">
        <v>257</v>
      </c>
      <c r="J1703" s="5" t="s">
        <v>16</v>
      </c>
      <c r="K1703" s="5"/>
      <c r="L1703" s="5"/>
      <c r="M1703" s="5"/>
      <c r="N1703" s="5"/>
      <c r="O1703" s="5"/>
      <c r="P1703" s="5"/>
      <c r="Q1703" s="5"/>
      <c r="R1703" s="5"/>
      <c r="S1703" s="6"/>
      <c r="T1703" s="4" t="str">
        <f>VLOOKUP(Table1[[#This Row],[Province_Number]],WikiTable[],3)</f>
        <v>Sea</v>
      </c>
      <c r="V1703" s="4">
        <f>VLOOKUP(Table1[[#This Row],[Province_Number]],WikiTable[],12)</f>
        <v>0</v>
      </c>
      <c r="W1703" s="7">
        <f>VLOOKUP(Table1[[#This Row],[Province_Number]],WikiTable[],11)</f>
        <v>0</v>
      </c>
      <c r="X1703" s="4">
        <f>VLOOKUP(Table1[[#This Row],[Province_Number]],base[],3)</f>
        <v>0</v>
      </c>
      <c r="Y1703" s="7">
        <f>VLOOKUP(Table1[[#This Row],[Province_Number]],base[],11)</f>
        <v>0</v>
      </c>
      <c r="Z1703" s="7">
        <f>VLOOKUP(Table1[[#This Row],[Province_Number]],base[],12)</f>
        <v>0</v>
      </c>
      <c r="AA1703" s="7">
        <f>VLOOKUP(Table1[[#This Row],[Province_Number]],base[],13)</f>
        <v>0</v>
      </c>
      <c r="AB1703" s="7">
        <f>VLOOKUP(Table1[[#This Row],[Province_Number]],base[],14)</f>
        <v>0</v>
      </c>
      <c r="AC1703" s="7">
        <f>VLOOKUP(Table1[[#This Row],[Province_Number]],base[],15)</f>
        <v>0</v>
      </c>
    </row>
    <row r="1704" spans="1:29" ht="16.5" hidden="1" thickTop="1" thickBot="1" x14ac:dyDescent="0.3">
      <c r="A1704">
        <v>1703</v>
      </c>
      <c r="B1704" t="s">
        <v>3483</v>
      </c>
      <c r="C1704" s="5"/>
      <c r="D1704" s="5"/>
      <c r="E1704" s="5"/>
      <c r="F1704" s="5"/>
      <c r="G1704" s="5"/>
      <c r="H1704" s="5"/>
      <c r="I1704" s="5" t="s">
        <v>257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6"/>
      <c r="T1704" s="7" t="str">
        <f>VLOOKUP(Table1[[#This Row],[Province_Number]],WikiTable[],3)</f>
        <v>Sea</v>
      </c>
      <c r="U1704" s="7"/>
      <c r="V1704" s="4">
        <f>VLOOKUP(Table1[[#This Row],[Province_Number]],WikiTable[],12)</f>
        <v>0</v>
      </c>
      <c r="W1704" s="7">
        <f>VLOOKUP(Table1[[#This Row],[Province_Number]],WikiTable[],11)</f>
        <v>0</v>
      </c>
      <c r="X1704" s="7">
        <f>VLOOKUP(Table1[[#This Row],[Province_Number]],base[],3)</f>
        <v>0</v>
      </c>
      <c r="Y1704" s="7">
        <f>VLOOKUP(Table1[[#This Row],[Province_Number]],base[],11)</f>
        <v>0</v>
      </c>
      <c r="Z1704" s="7">
        <f>VLOOKUP(Table1[[#This Row],[Province_Number]],base[],12)</f>
        <v>0</v>
      </c>
      <c r="AA1704" s="7">
        <f>VLOOKUP(Table1[[#This Row],[Province_Number]],base[],13)</f>
        <v>0</v>
      </c>
      <c r="AB1704" s="7">
        <f>VLOOKUP(Table1[[#This Row],[Province_Number]],base[],14)</f>
        <v>0</v>
      </c>
      <c r="AC1704" s="7">
        <f>VLOOKUP(Table1[[#This Row],[Province_Number]],base[],15)</f>
        <v>0</v>
      </c>
    </row>
    <row r="1705" spans="1:29" ht="16.5" hidden="1" thickTop="1" thickBot="1" x14ac:dyDescent="0.3">
      <c r="A1705">
        <v>1704</v>
      </c>
      <c r="B1705" t="s">
        <v>3484</v>
      </c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6"/>
      <c r="T1705" s="7" t="str">
        <f>VLOOKUP(Table1[[#This Row],[Province_Number]],WikiTable[],3)</f>
        <v>Sea</v>
      </c>
      <c r="U1705" s="7"/>
      <c r="V1705" s="4">
        <f>VLOOKUP(Table1[[#This Row],[Province_Number]],WikiTable[],12)</f>
        <v>0</v>
      </c>
      <c r="W1705" s="7">
        <f>VLOOKUP(Table1[[#This Row],[Province_Number]],WikiTable[],11)</f>
        <v>0</v>
      </c>
      <c r="X1705" s="7">
        <f>VLOOKUP(Table1[[#This Row],[Province_Number]],base[],3)</f>
        <v>0</v>
      </c>
      <c r="Y1705" s="7">
        <f>VLOOKUP(Table1[[#This Row],[Province_Number]],base[],11)</f>
        <v>0</v>
      </c>
      <c r="Z1705" s="7">
        <f>VLOOKUP(Table1[[#This Row],[Province_Number]],base[],12)</f>
        <v>0</v>
      </c>
      <c r="AA1705" s="7">
        <f>VLOOKUP(Table1[[#This Row],[Province_Number]],base[],13)</f>
        <v>0</v>
      </c>
      <c r="AB1705" s="7">
        <f>VLOOKUP(Table1[[#This Row],[Province_Number]],base[],14)</f>
        <v>0</v>
      </c>
      <c r="AC1705" s="7">
        <f>VLOOKUP(Table1[[#This Row],[Province_Number]],base[],15)</f>
        <v>0</v>
      </c>
    </row>
    <row r="1706" spans="1:29" ht="16.5" hidden="1" thickTop="1" thickBot="1" x14ac:dyDescent="0.3">
      <c r="A1706">
        <v>1705</v>
      </c>
      <c r="B1706" t="s">
        <v>3485</v>
      </c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6"/>
      <c r="T1706" s="7" t="str">
        <f>VLOOKUP(Table1[[#This Row],[Province_Number]],WikiTable[],3)</f>
        <v>Sea</v>
      </c>
      <c r="U1706" s="7"/>
      <c r="V1706" s="4">
        <f>VLOOKUP(Table1[[#This Row],[Province_Number]],WikiTable[],12)</f>
        <v>0</v>
      </c>
      <c r="W1706" s="7">
        <f>VLOOKUP(Table1[[#This Row],[Province_Number]],WikiTable[],11)</f>
        <v>0</v>
      </c>
      <c r="X1706" s="7">
        <f>VLOOKUP(Table1[[#This Row],[Province_Number]],base[],3)</f>
        <v>0</v>
      </c>
      <c r="Y1706" s="7">
        <f>VLOOKUP(Table1[[#This Row],[Province_Number]],base[],11)</f>
        <v>0</v>
      </c>
      <c r="Z1706" s="7">
        <f>VLOOKUP(Table1[[#This Row],[Province_Number]],base[],12)</f>
        <v>0</v>
      </c>
      <c r="AA1706" s="7">
        <f>VLOOKUP(Table1[[#This Row],[Province_Number]],base[],13)</f>
        <v>0</v>
      </c>
      <c r="AB1706" s="7">
        <f>VLOOKUP(Table1[[#This Row],[Province_Number]],base[],14)</f>
        <v>0</v>
      </c>
      <c r="AC1706" s="7">
        <f>VLOOKUP(Table1[[#This Row],[Province_Number]],base[],15)</f>
        <v>0</v>
      </c>
    </row>
    <row r="1707" spans="1:29" ht="16.5" hidden="1" thickTop="1" thickBot="1" x14ac:dyDescent="0.3">
      <c r="A1707">
        <v>1706</v>
      </c>
      <c r="B1707" t="s">
        <v>3486</v>
      </c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6"/>
      <c r="T1707" s="7" t="str">
        <f>VLOOKUP(Table1[[#This Row],[Province_Number]],WikiTable[],3)</f>
        <v>Sea</v>
      </c>
      <c r="U1707" s="7"/>
      <c r="V1707" s="4">
        <f>VLOOKUP(Table1[[#This Row],[Province_Number]],WikiTable[],12)</f>
        <v>0</v>
      </c>
      <c r="W1707" s="7">
        <f>VLOOKUP(Table1[[#This Row],[Province_Number]],WikiTable[],11)</f>
        <v>0</v>
      </c>
      <c r="X1707" s="7">
        <f>VLOOKUP(Table1[[#This Row],[Province_Number]],base[],3)</f>
        <v>0</v>
      </c>
      <c r="Y1707" s="7">
        <f>VLOOKUP(Table1[[#This Row],[Province_Number]],base[],11)</f>
        <v>0</v>
      </c>
      <c r="Z1707" s="7">
        <f>VLOOKUP(Table1[[#This Row],[Province_Number]],base[],12)</f>
        <v>0</v>
      </c>
      <c r="AA1707" s="7">
        <f>VLOOKUP(Table1[[#This Row],[Province_Number]],base[],13)</f>
        <v>0</v>
      </c>
      <c r="AB1707" s="7">
        <f>VLOOKUP(Table1[[#This Row],[Province_Number]],base[],14)</f>
        <v>0</v>
      </c>
      <c r="AC1707" s="7">
        <f>VLOOKUP(Table1[[#This Row],[Province_Number]],base[],15)</f>
        <v>0</v>
      </c>
    </row>
    <row r="1708" spans="1:29" ht="16.5" hidden="1" thickTop="1" thickBot="1" x14ac:dyDescent="0.3">
      <c r="A1708">
        <v>1707</v>
      </c>
      <c r="B1708" t="s">
        <v>3487</v>
      </c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6"/>
      <c r="T1708" s="7" t="str">
        <f>VLOOKUP(Table1[[#This Row],[Province_Number]],WikiTable[],3)</f>
        <v>Sea</v>
      </c>
      <c r="U1708" s="7"/>
      <c r="V1708" s="4">
        <f>VLOOKUP(Table1[[#This Row],[Province_Number]],WikiTable[],12)</f>
        <v>0</v>
      </c>
      <c r="W1708" s="7">
        <f>VLOOKUP(Table1[[#This Row],[Province_Number]],WikiTable[],11)</f>
        <v>0</v>
      </c>
      <c r="X1708" s="7">
        <f>VLOOKUP(Table1[[#This Row],[Province_Number]],base[],3)</f>
        <v>0</v>
      </c>
      <c r="Y1708" s="7">
        <f>VLOOKUP(Table1[[#This Row],[Province_Number]],base[],11)</f>
        <v>0</v>
      </c>
      <c r="Z1708" s="7">
        <f>VLOOKUP(Table1[[#This Row],[Province_Number]],base[],12)</f>
        <v>0</v>
      </c>
      <c r="AA1708" s="7">
        <f>VLOOKUP(Table1[[#This Row],[Province_Number]],base[],13)</f>
        <v>0</v>
      </c>
      <c r="AB1708" s="7">
        <f>VLOOKUP(Table1[[#This Row],[Province_Number]],base[],14)</f>
        <v>0</v>
      </c>
      <c r="AC1708" s="7">
        <f>VLOOKUP(Table1[[#This Row],[Province_Number]],base[],15)</f>
        <v>0</v>
      </c>
    </row>
    <row r="1709" spans="1:29" ht="16.5" hidden="1" thickTop="1" thickBot="1" x14ac:dyDescent="0.3">
      <c r="A1709">
        <v>1708</v>
      </c>
      <c r="B1709" t="s">
        <v>3488</v>
      </c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6"/>
      <c r="T1709" s="7" t="str">
        <f>VLOOKUP(Table1[[#This Row],[Province_Number]],WikiTable[],3)</f>
        <v>Sea</v>
      </c>
      <c r="U1709" s="7"/>
      <c r="V1709" s="4">
        <f>VLOOKUP(Table1[[#This Row],[Province_Number]],WikiTable[],12)</f>
        <v>0</v>
      </c>
      <c r="W1709" s="7">
        <f>VLOOKUP(Table1[[#This Row],[Province_Number]],WikiTable[],11)</f>
        <v>0</v>
      </c>
      <c r="X1709" s="7">
        <f>VLOOKUP(Table1[[#This Row],[Province_Number]],base[],3)</f>
        <v>0</v>
      </c>
      <c r="Y1709" s="7">
        <f>VLOOKUP(Table1[[#This Row],[Province_Number]],base[],11)</f>
        <v>0</v>
      </c>
      <c r="Z1709" s="7">
        <f>VLOOKUP(Table1[[#This Row],[Province_Number]],base[],12)</f>
        <v>0</v>
      </c>
      <c r="AA1709" s="7">
        <f>VLOOKUP(Table1[[#This Row],[Province_Number]],base[],13)</f>
        <v>0</v>
      </c>
      <c r="AB1709" s="7">
        <f>VLOOKUP(Table1[[#This Row],[Province_Number]],base[],14)</f>
        <v>0</v>
      </c>
      <c r="AC1709" s="7">
        <f>VLOOKUP(Table1[[#This Row],[Province_Number]],base[],15)</f>
        <v>0</v>
      </c>
    </row>
    <row r="1710" spans="1:29" ht="16.5" hidden="1" thickTop="1" thickBot="1" x14ac:dyDescent="0.3">
      <c r="A1710">
        <v>1709</v>
      </c>
      <c r="B1710" t="s">
        <v>3489</v>
      </c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6"/>
      <c r="T1710" s="7" t="str">
        <f>VLOOKUP(Table1[[#This Row],[Province_Number]],WikiTable[],3)</f>
        <v>Sea</v>
      </c>
      <c r="U1710" s="7"/>
      <c r="V1710" s="4">
        <f>VLOOKUP(Table1[[#This Row],[Province_Number]],WikiTable[],12)</f>
        <v>0</v>
      </c>
      <c r="W1710" s="7">
        <f>VLOOKUP(Table1[[#This Row],[Province_Number]],WikiTable[],11)</f>
        <v>0</v>
      </c>
      <c r="X1710" s="7">
        <f>VLOOKUP(Table1[[#This Row],[Province_Number]],base[],3)</f>
        <v>0</v>
      </c>
      <c r="Y1710" s="7">
        <f>VLOOKUP(Table1[[#This Row],[Province_Number]],base[],11)</f>
        <v>0</v>
      </c>
      <c r="Z1710" s="7">
        <f>VLOOKUP(Table1[[#This Row],[Province_Number]],base[],12)</f>
        <v>0</v>
      </c>
      <c r="AA1710" s="7">
        <f>VLOOKUP(Table1[[#This Row],[Province_Number]],base[],13)</f>
        <v>0</v>
      </c>
      <c r="AB1710" s="7">
        <f>VLOOKUP(Table1[[#This Row],[Province_Number]],base[],14)</f>
        <v>0</v>
      </c>
      <c r="AC1710" s="7">
        <f>VLOOKUP(Table1[[#This Row],[Province_Number]],base[],15)</f>
        <v>0</v>
      </c>
    </row>
    <row r="1711" spans="1:29" ht="16.5" hidden="1" thickTop="1" thickBot="1" x14ac:dyDescent="0.3">
      <c r="A1711">
        <v>1710</v>
      </c>
      <c r="B1711" t="s">
        <v>3490</v>
      </c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6"/>
      <c r="T1711" s="7" t="str">
        <f>VLOOKUP(Table1[[#This Row],[Province_Number]],WikiTable[],3)</f>
        <v>Sea</v>
      </c>
      <c r="U1711" s="7"/>
      <c r="V1711" s="4">
        <f>VLOOKUP(Table1[[#This Row],[Province_Number]],WikiTable[],12)</f>
        <v>0</v>
      </c>
      <c r="W1711" s="7">
        <f>VLOOKUP(Table1[[#This Row],[Province_Number]],WikiTable[],11)</f>
        <v>0</v>
      </c>
      <c r="X1711" s="7">
        <f>VLOOKUP(Table1[[#This Row],[Province_Number]],base[],3)</f>
        <v>0</v>
      </c>
      <c r="Y1711" s="7">
        <f>VLOOKUP(Table1[[#This Row],[Province_Number]],base[],11)</f>
        <v>0</v>
      </c>
      <c r="Z1711" s="7">
        <f>VLOOKUP(Table1[[#This Row],[Province_Number]],base[],12)</f>
        <v>0</v>
      </c>
      <c r="AA1711" s="7">
        <f>VLOOKUP(Table1[[#This Row],[Province_Number]],base[],13)</f>
        <v>0</v>
      </c>
      <c r="AB1711" s="7">
        <f>VLOOKUP(Table1[[#This Row],[Province_Number]],base[],14)</f>
        <v>0</v>
      </c>
      <c r="AC1711" s="7">
        <f>VLOOKUP(Table1[[#This Row],[Province_Number]],base[],15)</f>
        <v>0</v>
      </c>
    </row>
    <row r="1712" spans="1:29" ht="16.5" hidden="1" thickTop="1" thickBot="1" x14ac:dyDescent="0.3">
      <c r="A1712">
        <v>1711</v>
      </c>
      <c r="B1712" t="s">
        <v>3491</v>
      </c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6"/>
      <c r="T1712" s="7" t="str">
        <f>VLOOKUP(Table1[[#This Row],[Province_Number]],WikiTable[],3)</f>
        <v>Sea</v>
      </c>
      <c r="U1712" s="7"/>
      <c r="V1712" s="4">
        <f>VLOOKUP(Table1[[#This Row],[Province_Number]],WikiTable[],12)</f>
        <v>0</v>
      </c>
      <c r="W1712" s="7">
        <f>VLOOKUP(Table1[[#This Row],[Province_Number]],WikiTable[],11)</f>
        <v>0</v>
      </c>
      <c r="X1712" s="7">
        <f>VLOOKUP(Table1[[#This Row],[Province_Number]],base[],3)</f>
        <v>0</v>
      </c>
      <c r="Y1712" s="7">
        <f>VLOOKUP(Table1[[#This Row],[Province_Number]],base[],11)</f>
        <v>0</v>
      </c>
      <c r="Z1712" s="7">
        <f>VLOOKUP(Table1[[#This Row],[Province_Number]],base[],12)</f>
        <v>0</v>
      </c>
      <c r="AA1712" s="7">
        <f>VLOOKUP(Table1[[#This Row],[Province_Number]],base[],13)</f>
        <v>0</v>
      </c>
      <c r="AB1712" s="7">
        <f>VLOOKUP(Table1[[#This Row],[Province_Number]],base[],14)</f>
        <v>0</v>
      </c>
      <c r="AC1712" s="7">
        <f>VLOOKUP(Table1[[#This Row],[Province_Number]],base[],15)</f>
        <v>0</v>
      </c>
    </row>
    <row r="1713" spans="1:29" ht="16.5" hidden="1" thickTop="1" thickBot="1" x14ac:dyDescent="0.3">
      <c r="A1713">
        <v>1712</v>
      </c>
      <c r="B1713" t="s">
        <v>3492</v>
      </c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6"/>
      <c r="T1713" s="7" t="str">
        <f>VLOOKUP(Table1[[#This Row],[Province_Number]],WikiTable[],3)</f>
        <v>Sea</v>
      </c>
      <c r="U1713" s="7"/>
      <c r="V1713" s="4">
        <f>VLOOKUP(Table1[[#This Row],[Province_Number]],WikiTable[],12)</f>
        <v>0</v>
      </c>
      <c r="W1713" s="7">
        <f>VLOOKUP(Table1[[#This Row],[Province_Number]],WikiTable[],11)</f>
        <v>0</v>
      </c>
      <c r="X1713" s="7">
        <f>VLOOKUP(Table1[[#This Row],[Province_Number]],base[],3)</f>
        <v>0</v>
      </c>
      <c r="Y1713" s="7">
        <f>VLOOKUP(Table1[[#This Row],[Province_Number]],base[],11)</f>
        <v>0</v>
      </c>
      <c r="Z1713" s="7">
        <f>VLOOKUP(Table1[[#This Row],[Province_Number]],base[],12)</f>
        <v>0</v>
      </c>
      <c r="AA1713" s="7">
        <f>VLOOKUP(Table1[[#This Row],[Province_Number]],base[],13)</f>
        <v>0</v>
      </c>
      <c r="AB1713" s="7">
        <f>VLOOKUP(Table1[[#This Row],[Province_Number]],base[],14)</f>
        <v>0</v>
      </c>
      <c r="AC1713" s="7">
        <f>VLOOKUP(Table1[[#This Row],[Province_Number]],base[],15)</f>
        <v>0</v>
      </c>
    </row>
    <row r="1714" spans="1:29" ht="16.5" hidden="1" thickTop="1" thickBot="1" x14ac:dyDescent="0.3">
      <c r="A1714">
        <v>1713</v>
      </c>
      <c r="B1714" t="s">
        <v>3493</v>
      </c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6"/>
      <c r="T1714" s="7" t="str">
        <f>VLOOKUP(Table1[[#This Row],[Province_Number]],WikiTable[],3)</f>
        <v>Sea</v>
      </c>
      <c r="U1714" s="7"/>
      <c r="V1714" s="4">
        <f>VLOOKUP(Table1[[#This Row],[Province_Number]],WikiTable[],12)</f>
        <v>0</v>
      </c>
      <c r="W1714" s="7">
        <f>VLOOKUP(Table1[[#This Row],[Province_Number]],WikiTable[],11)</f>
        <v>0</v>
      </c>
      <c r="X1714" s="7">
        <f>VLOOKUP(Table1[[#This Row],[Province_Number]],base[],3)</f>
        <v>0</v>
      </c>
      <c r="Y1714" s="7">
        <f>VLOOKUP(Table1[[#This Row],[Province_Number]],base[],11)</f>
        <v>0</v>
      </c>
      <c r="Z1714" s="7">
        <f>VLOOKUP(Table1[[#This Row],[Province_Number]],base[],12)</f>
        <v>0</v>
      </c>
      <c r="AA1714" s="7">
        <f>VLOOKUP(Table1[[#This Row],[Province_Number]],base[],13)</f>
        <v>0</v>
      </c>
      <c r="AB1714" s="7">
        <f>VLOOKUP(Table1[[#This Row],[Province_Number]],base[],14)</f>
        <v>0</v>
      </c>
      <c r="AC1714" s="7">
        <f>VLOOKUP(Table1[[#This Row],[Province_Number]],base[],15)</f>
        <v>0</v>
      </c>
    </row>
    <row r="1715" spans="1:29" ht="16.5" hidden="1" thickTop="1" thickBot="1" x14ac:dyDescent="0.3">
      <c r="A1715">
        <v>1714</v>
      </c>
      <c r="B1715" t="s">
        <v>3494</v>
      </c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6"/>
      <c r="T1715" s="7" t="str">
        <f>VLOOKUP(Table1[[#This Row],[Province_Number]],WikiTable[],3)</f>
        <v>Sea</v>
      </c>
      <c r="U1715" s="7"/>
      <c r="V1715" s="4">
        <f>VLOOKUP(Table1[[#This Row],[Province_Number]],WikiTable[],12)</f>
        <v>0</v>
      </c>
      <c r="W1715" s="7">
        <f>VLOOKUP(Table1[[#This Row],[Province_Number]],WikiTable[],11)</f>
        <v>0</v>
      </c>
      <c r="X1715" s="7">
        <f>VLOOKUP(Table1[[#This Row],[Province_Number]],base[],3)</f>
        <v>0</v>
      </c>
      <c r="Y1715" s="7">
        <f>VLOOKUP(Table1[[#This Row],[Province_Number]],base[],11)</f>
        <v>0</v>
      </c>
      <c r="Z1715" s="7">
        <f>VLOOKUP(Table1[[#This Row],[Province_Number]],base[],12)</f>
        <v>0</v>
      </c>
      <c r="AA1715" s="7">
        <f>VLOOKUP(Table1[[#This Row],[Province_Number]],base[],13)</f>
        <v>0</v>
      </c>
      <c r="AB1715" s="7">
        <f>VLOOKUP(Table1[[#This Row],[Province_Number]],base[],14)</f>
        <v>0</v>
      </c>
      <c r="AC1715" s="7">
        <f>VLOOKUP(Table1[[#This Row],[Province_Number]],base[],15)</f>
        <v>0</v>
      </c>
    </row>
    <row r="1716" spans="1:29" ht="16.5" hidden="1" thickTop="1" thickBot="1" x14ac:dyDescent="0.3">
      <c r="A1716">
        <v>1715</v>
      </c>
      <c r="B1716" t="s">
        <v>3495</v>
      </c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6"/>
      <c r="T1716" s="7" t="str">
        <f>VLOOKUP(Table1[[#This Row],[Province_Number]],WikiTable[],3)</f>
        <v>Sea</v>
      </c>
      <c r="U1716" s="7"/>
      <c r="V1716" s="4">
        <f>VLOOKUP(Table1[[#This Row],[Province_Number]],WikiTable[],12)</f>
        <v>0</v>
      </c>
      <c r="W1716" s="7">
        <f>VLOOKUP(Table1[[#This Row],[Province_Number]],WikiTable[],11)</f>
        <v>0</v>
      </c>
      <c r="X1716" s="7">
        <f>VLOOKUP(Table1[[#This Row],[Province_Number]],base[],3)</f>
        <v>0</v>
      </c>
      <c r="Y1716" s="7">
        <f>VLOOKUP(Table1[[#This Row],[Province_Number]],base[],11)</f>
        <v>0</v>
      </c>
      <c r="Z1716" s="7">
        <f>VLOOKUP(Table1[[#This Row],[Province_Number]],base[],12)</f>
        <v>0</v>
      </c>
      <c r="AA1716" s="7">
        <f>VLOOKUP(Table1[[#This Row],[Province_Number]],base[],13)</f>
        <v>0</v>
      </c>
      <c r="AB1716" s="7">
        <f>VLOOKUP(Table1[[#This Row],[Province_Number]],base[],14)</f>
        <v>0</v>
      </c>
      <c r="AC1716" s="7">
        <f>VLOOKUP(Table1[[#This Row],[Province_Number]],base[],15)</f>
        <v>0</v>
      </c>
    </row>
    <row r="1717" spans="1:29" ht="16.5" hidden="1" thickTop="1" thickBot="1" x14ac:dyDescent="0.3">
      <c r="A1717">
        <v>1716</v>
      </c>
      <c r="B1717" t="s">
        <v>3496</v>
      </c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6"/>
      <c r="T1717" s="7" t="str">
        <f>VLOOKUP(Table1[[#This Row],[Province_Number]],WikiTable[],3)</f>
        <v>Sea</v>
      </c>
      <c r="U1717" s="7"/>
      <c r="V1717" s="4">
        <f>VLOOKUP(Table1[[#This Row],[Province_Number]],WikiTable[],12)</f>
        <v>0</v>
      </c>
      <c r="W1717" s="7">
        <f>VLOOKUP(Table1[[#This Row],[Province_Number]],WikiTable[],11)</f>
        <v>0</v>
      </c>
      <c r="X1717" s="7">
        <f>VLOOKUP(Table1[[#This Row],[Province_Number]],base[],3)</f>
        <v>0</v>
      </c>
      <c r="Y1717" s="7">
        <f>VLOOKUP(Table1[[#This Row],[Province_Number]],base[],11)</f>
        <v>0</v>
      </c>
      <c r="Z1717" s="7">
        <f>VLOOKUP(Table1[[#This Row],[Province_Number]],base[],12)</f>
        <v>0</v>
      </c>
      <c r="AA1717" s="7">
        <f>VLOOKUP(Table1[[#This Row],[Province_Number]],base[],13)</f>
        <v>0</v>
      </c>
      <c r="AB1717" s="7">
        <f>VLOOKUP(Table1[[#This Row],[Province_Number]],base[],14)</f>
        <v>0</v>
      </c>
      <c r="AC1717" s="7">
        <f>VLOOKUP(Table1[[#This Row],[Province_Number]],base[],15)</f>
        <v>0</v>
      </c>
    </row>
    <row r="1718" spans="1:29" ht="16.5" hidden="1" thickTop="1" thickBot="1" x14ac:dyDescent="0.3">
      <c r="A1718">
        <v>1717</v>
      </c>
      <c r="B1718" t="s">
        <v>3497</v>
      </c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6"/>
      <c r="T1718" s="7" t="str">
        <f>VLOOKUP(Table1[[#This Row],[Province_Number]],WikiTable[],3)</f>
        <v>Sea</v>
      </c>
      <c r="U1718" s="7"/>
      <c r="V1718" s="4">
        <f>VLOOKUP(Table1[[#This Row],[Province_Number]],WikiTable[],12)</f>
        <v>0</v>
      </c>
      <c r="W1718" s="7">
        <f>VLOOKUP(Table1[[#This Row],[Province_Number]],WikiTable[],11)</f>
        <v>0</v>
      </c>
      <c r="X1718" s="7">
        <f>VLOOKUP(Table1[[#This Row],[Province_Number]],base[],3)</f>
        <v>0</v>
      </c>
      <c r="Y1718" s="7">
        <f>VLOOKUP(Table1[[#This Row],[Province_Number]],base[],11)</f>
        <v>0</v>
      </c>
      <c r="Z1718" s="7">
        <f>VLOOKUP(Table1[[#This Row],[Province_Number]],base[],12)</f>
        <v>0</v>
      </c>
      <c r="AA1718" s="7">
        <f>VLOOKUP(Table1[[#This Row],[Province_Number]],base[],13)</f>
        <v>0</v>
      </c>
      <c r="AB1718" s="7">
        <f>VLOOKUP(Table1[[#This Row],[Province_Number]],base[],14)</f>
        <v>0</v>
      </c>
      <c r="AC1718" s="7">
        <f>VLOOKUP(Table1[[#This Row],[Province_Number]],base[],15)</f>
        <v>0</v>
      </c>
    </row>
    <row r="1719" spans="1:29" ht="16.5" hidden="1" thickTop="1" thickBot="1" x14ac:dyDescent="0.3">
      <c r="A1719">
        <v>1718</v>
      </c>
      <c r="B1719" t="s">
        <v>3498</v>
      </c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6"/>
      <c r="T1719" s="7" t="str">
        <f>VLOOKUP(Table1[[#This Row],[Province_Number]],WikiTable[],3)</f>
        <v>Sea</v>
      </c>
      <c r="U1719" s="7"/>
      <c r="V1719" s="4">
        <f>VLOOKUP(Table1[[#This Row],[Province_Number]],WikiTable[],12)</f>
        <v>0</v>
      </c>
      <c r="W1719" s="7">
        <f>VLOOKUP(Table1[[#This Row],[Province_Number]],WikiTable[],11)</f>
        <v>0</v>
      </c>
      <c r="X1719" s="7">
        <f>VLOOKUP(Table1[[#This Row],[Province_Number]],base[],3)</f>
        <v>0</v>
      </c>
      <c r="Y1719" s="7">
        <f>VLOOKUP(Table1[[#This Row],[Province_Number]],base[],11)</f>
        <v>0</v>
      </c>
      <c r="Z1719" s="7">
        <f>VLOOKUP(Table1[[#This Row],[Province_Number]],base[],12)</f>
        <v>0</v>
      </c>
      <c r="AA1719" s="7">
        <f>VLOOKUP(Table1[[#This Row],[Province_Number]],base[],13)</f>
        <v>0</v>
      </c>
      <c r="AB1719" s="7">
        <f>VLOOKUP(Table1[[#This Row],[Province_Number]],base[],14)</f>
        <v>0</v>
      </c>
      <c r="AC1719" s="7">
        <f>VLOOKUP(Table1[[#This Row],[Province_Number]],base[],15)</f>
        <v>0</v>
      </c>
    </row>
    <row r="1720" spans="1:29" ht="16.5" hidden="1" thickTop="1" thickBot="1" x14ac:dyDescent="0.3">
      <c r="A1720">
        <v>1719</v>
      </c>
      <c r="B1720" t="s">
        <v>3499</v>
      </c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6"/>
      <c r="T1720" s="7" t="str">
        <f>VLOOKUP(Table1[[#This Row],[Province_Number]],WikiTable[],3)</f>
        <v>Sea</v>
      </c>
      <c r="U1720" s="7"/>
      <c r="V1720" s="4">
        <f>VLOOKUP(Table1[[#This Row],[Province_Number]],WikiTable[],12)</f>
        <v>0</v>
      </c>
      <c r="W1720" s="7">
        <f>VLOOKUP(Table1[[#This Row],[Province_Number]],WikiTable[],11)</f>
        <v>0</v>
      </c>
      <c r="X1720" s="7">
        <f>VLOOKUP(Table1[[#This Row],[Province_Number]],base[],3)</f>
        <v>0</v>
      </c>
      <c r="Y1720" s="7">
        <f>VLOOKUP(Table1[[#This Row],[Province_Number]],base[],11)</f>
        <v>0</v>
      </c>
      <c r="Z1720" s="7">
        <f>VLOOKUP(Table1[[#This Row],[Province_Number]],base[],12)</f>
        <v>0</v>
      </c>
      <c r="AA1720" s="7">
        <f>VLOOKUP(Table1[[#This Row],[Province_Number]],base[],13)</f>
        <v>0</v>
      </c>
      <c r="AB1720" s="7">
        <f>VLOOKUP(Table1[[#This Row],[Province_Number]],base[],14)</f>
        <v>0</v>
      </c>
      <c r="AC1720" s="7">
        <f>VLOOKUP(Table1[[#This Row],[Province_Number]],base[],15)</f>
        <v>0</v>
      </c>
    </row>
    <row r="1721" spans="1:29" ht="16.5" hidden="1" thickTop="1" thickBot="1" x14ac:dyDescent="0.3">
      <c r="A1721">
        <v>1720</v>
      </c>
      <c r="B1721" t="s">
        <v>3500</v>
      </c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6"/>
      <c r="T1721" s="7" t="str">
        <f>VLOOKUP(Table1[[#This Row],[Province_Number]],WikiTable[],3)</f>
        <v>Sea</v>
      </c>
      <c r="U1721" s="7"/>
      <c r="V1721" s="4">
        <f>VLOOKUP(Table1[[#This Row],[Province_Number]],WikiTable[],12)</f>
        <v>0</v>
      </c>
      <c r="W1721" s="7">
        <f>VLOOKUP(Table1[[#This Row],[Province_Number]],WikiTable[],11)</f>
        <v>0</v>
      </c>
      <c r="X1721" s="7">
        <f>VLOOKUP(Table1[[#This Row],[Province_Number]],base[],3)</f>
        <v>0</v>
      </c>
      <c r="Y1721" s="7">
        <f>VLOOKUP(Table1[[#This Row],[Province_Number]],base[],11)</f>
        <v>0</v>
      </c>
      <c r="Z1721" s="7">
        <f>VLOOKUP(Table1[[#This Row],[Province_Number]],base[],12)</f>
        <v>0</v>
      </c>
      <c r="AA1721" s="7">
        <f>VLOOKUP(Table1[[#This Row],[Province_Number]],base[],13)</f>
        <v>0</v>
      </c>
      <c r="AB1721" s="7">
        <f>VLOOKUP(Table1[[#This Row],[Province_Number]],base[],14)</f>
        <v>0</v>
      </c>
      <c r="AC1721" s="7">
        <f>VLOOKUP(Table1[[#This Row],[Province_Number]],base[],15)</f>
        <v>0</v>
      </c>
    </row>
    <row r="1722" spans="1:29" ht="16.5" hidden="1" thickTop="1" thickBot="1" x14ac:dyDescent="0.3">
      <c r="A1722">
        <v>1721</v>
      </c>
      <c r="B1722" t="s">
        <v>3501</v>
      </c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6"/>
      <c r="T1722" s="7" t="str">
        <f>VLOOKUP(Table1[[#This Row],[Province_Number]],WikiTable[],3)</f>
        <v>Sea</v>
      </c>
      <c r="U1722" s="7"/>
      <c r="V1722" s="4">
        <f>VLOOKUP(Table1[[#This Row],[Province_Number]],WikiTable[],12)</f>
        <v>0</v>
      </c>
      <c r="W1722" s="7">
        <f>VLOOKUP(Table1[[#This Row],[Province_Number]],WikiTable[],11)</f>
        <v>0</v>
      </c>
      <c r="X1722" s="7">
        <f>VLOOKUP(Table1[[#This Row],[Province_Number]],base[],3)</f>
        <v>0</v>
      </c>
      <c r="Y1722" s="7">
        <f>VLOOKUP(Table1[[#This Row],[Province_Number]],base[],11)</f>
        <v>0</v>
      </c>
      <c r="Z1722" s="7">
        <f>VLOOKUP(Table1[[#This Row],[Province_Number]],base[],12)</f>
        <v>0</v>
      </c>
      <c r="AA1722" s="7">
        <f>VLOOKUP(Table1[[#This Row],[Province_Number]],base[],13)</f>
        <v>0</v>
      </c>
      <c r="AB1722" s="7">
        <f>VLOOKUP(Table1[[#This Row],[Province_Number]],base[],14)</f>
        <v>0</v>
      </c>
      <c r="AC1722" s="7">
        <f>VLOOKUP(Table1[[#This Row],[Province_Number]],base[],15)</f>
        <v>0</v>
      </c>
    </row>
    <row r="1723" spans="1:29" ht="16.5" hidden="1" thickTop="1" thickBot="1" x14ac:dyDescent="0.3">
      <c r="A1723">
        <v>1722</v>
      </c>
      <c r="B1723" t="s">
        <v>3502</v>
      </c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6"/>
      <c r="T1723" s="7" t="str">
        <f>VLOOKUP(Table1[[#This Row],[Province_Number]],WikiTable[],3)</f>
        <v>Sea</v>
      </c>
      <c r="U1723" s="7"/>
      <c r="V1723" s="4">
        <f>VLOOKUP(Table1[[#This Row],[Province_Number]],WikiTable[],12)</f>
        <v>0</v>
      </c>
      <c r="W1723" s="7">
        <f>VLOOKUP(Table1[[#This Row],[Province_Number]],WikiTable[],11)</f>
        <v>0</v>
      </c>
      <c r="X1723" s="7">
        <f>VLOOKUP(Table1[[#This Row],[Province_Number]],base[],3)</f>
        <v>0</v>
      </c>
      <c r="Y1723" s="7">
        <f>VLOOKUP(Table1[[#This Row],[Province_Number]],base[],11)</f>
        <v>0</v>
      </c>
      <c r="Z1723" s="7">
        <f>VLOOKUP(Table1[[#This Row],[Province_Number]],base[],12)</f>
        <v>0</v>
      </c>
      <c r="AA1723" s="7">
        <f>VLOOKUP(Table1[[#This Row],[Province_Number]],base[],13)</f>
        <v>0</v>
      </c>
      <c r="AB1723" s="7">
        <f>VLOOKUP(Table1[[#This Row],[Province_Number]],base[],14)</f>
        <v>0</v>
      </c>
      <c r="AC1723" s="7">
        <f>VLOOKUP(Table1[[#This Row],[Province_Number]],base[],15)</f>
        <v>0</v>
      </c>
    </row>
    <row r="1724" spans="1:29" ht="16.5" hidden="1" thickTop="1" thickBot="1" x14ac:dyDescent="0.3">
      <c r="A1724">
        <v>1723</v>
      </c>
      <c r="B1724" t="s">
        <v>3503</v>
      </c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6"/>
      <c r="T1724" s="7" t="str">
        <f>VLOOKUP(Table1[[#This Row],[Province_Number]],WikiTable[],3)</f>
        <v>Sea</v>
      </c>
      <c r="U1724" s="7"/>
      <c r="V1724" s="4">
        <f>VLOOKUP(Table1[[#This Row],[Province_Number]],WikiTable[],12)</f>
        <v>0</v>
      </c>
      <c r="W1724" s="7">
        <f>VLOOKUP(Table1[[#This Row],[Province_Number]],WikiTable[],11)</f>
        <v>0</v>
      </c>
      <c r="X1724" s="7">
        <f>VLOOKUP(Table1[[#This Row],[Province_Number]],base[],3)</f>
        <v>0</v>
      </c>
      <c r="Y1724" s="7">
        <f>VLOOKUP(Table1[[#This Row],[Province_Number]],base[],11)</f>
        <v>0</v>
      </c>
      <c r="Z1724" s="7">
        <f>VLOOKUP(Table1[[#This Row],[Province_Number]],base[],12)</f>
        <v>0</v>
      </c>
      <c r="AA1724" s="7">
        <f>VLOOKUP(Table1[[#This Row],[Province_Number]],base[],13)</f>
        <v>0</v>
      </c>
      <c r="AB1724" s="7">
        <f>VLOOKUP(Table1[[#This Row],[Province_Number]],base[],14)</f>
        <v>0</v>
      </c>
      <c r="AC1724" s="7">
        <f>VLOOKUP(Table1[[#This Row],[Province_Number]],base[],15)</f>
        <v>0</v>
      </c>
    </row>
    <row r="1725" spans="1:29" ht="16.5" hidden="1" thickTop="1" thickBot="1" x14ac:dyDescent="0.3">
      <c r="A1725">
        <v>1724</v>
      </c>
      <c r="B1725" t="s">
        <v>3504</v>
      </c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6"/>
      <c r="T1725" s="7" t="str">
        <f>VLOOKUP(Table1[[#This Row],[Province_Number]],WikiTable[],3)</f>
        <v>Sea</v>
      </c>
      <c r="U1725" s="7"/>
      <c r="V1725" s="4">
        <f>VLOOKUP(Table1[[#This Row],[Province_Number]],WikiTable[],12)</f>
        <v>0</v>
      </c>
      <c r="W1725" s="7">
        <f>VLOOKUP(Table1[[#This Row],[Province_Number]],WikiTable[],11)</f>
        <v>0</v>
      </c>
      <c r="X1725" s="7">
        <f>VLOOKUP(Table1[[#This Row],[Province_Number]],base[],3)</f>
        <v>0</v>
      </c>
      <c r="Y1725" s="7">
        <f>VLOOKUP(Table1[[#This Row],[Province_Number]],base[],11)</f>
        <v>0</v>
      </c>
      <c r="Z1725" s="7">
        <f>VLOOKUP(Table1[[#This Row],[Province_Number]],base[],12)</f>
        <v>0</v>
      </c>
      <c r="AA1725" s="7">
        <f>VLOOKUP(Table1[[#This Row],[Province_Number]],base[],13)</f>
        <v>0</v>
      </c>
      <c r="AB1725" s="7">
        <f>VLOOKUP(Table1[[#This Row],[Province_Number]],base[],14)</f>
        <v>0</v>
      </c>
      <c r="AC1725" s="7">
        <f>VLOOKUP(Table1[[#This Row],[Province_Number]],base[],15)</f>
        <v>0</v>
      </c>
    </row>
    <row r="1726" spans="1:29" ht="16.5" hidden="1" thickTop="1" thickBot="1" x14ac:dyDescent="0.3">
      <c r="A1726">
        <v>1725</v>
      </c>
      <c r="B1726" t="s">
        <v>3505</v>
      </c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6"/>
      <c r="T1726" s="7" t="str">
        <f>VLOOKUP(Table1[[#This Row],[Province_Number]],WikiTable[],3)</f>
        <v>Sea</v>
      </c>
      <c r="U1726" s="7"/>
      <c r="V1726" s="4">
        <f>VLOOKUP(Table1[[#This Row],[Province_Number]],WikiTable[],12)</f>
        <v>0</v>
      </c>
      <c r="W1726" s="7">
        <f>VLOOKUP(Table1[[#This Row],[Province_Number]],WikiTable[],11)</f>
        <v>0</v>
      </c>
      <c r="X1726" s="7">
        <f>VLOOKUP(Table1[[#This Row],[Province_Number]],base[],3)</f>
        <v>0</v>
      </c>
      <c r="Y1726" s="7">
        <f>VLOOKUP(Table1[[#This Row],[Province_Number]],base[],11)</f>
        <v>0</v>
      </c>
      <c r="Z1726" s="7">
        <f>VLOOKUP(Table1[[#This Row],[Province_Number]],base[],12)</f>
        <v>0</v>
      </c>
      <c r="AA1726" s="7">
        <f>VLOOKUP(Table1[[#This Row],[Province_Number]],base[],13)</f>
        <v>0</v>
      </c>
      <c r="AB1726" s="7">
        <f>VLOOKUP(Table1[[#This Row],[Province_Number]],base[],14)</f>
        <v>0</v>
      </c>
      <c r="AC1726" s="7">
        <f>VLOOKUP(Table1[[#This Row],[Province_Number]],base[],15)</f>
        <v>0</v>
      </c>
    </row>
    <row r="1727" spans="1:29" ht="16.5" hidden="1" thickTop="1" thickBot="1" x14ac:dyDescent="0.3">
      <c r="A1727">
        <v>1726</v>
      </c>
      <c r="B1727" t="s">
        <v>3506</v>
      </c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6"/>
      <c r="T1727" s="7" t="str">
        <f>VLOOKUP(Table1[[#This Row],[Province_Number]],WikiTable[],3)</f>
        <v>Sea</v>
      </c>
      <c r="U1727" s="7"/>
      <c r="V1727" s="4">
        <f>VLOOKUP(Table1[[#This Row],[Province_Number]],WikiTable[],12)</f>
        <v>0</v>
      </c>
      <c r="W1727" s="7">
        <f>VLOOKUP(Table1[[#This Row],[Province_Number]],WikiTable[],11)</f>
        <v>0</v>
      </c>
      <c r="X1727" s="7">
        <f>VLOOKUP(Table1[[#This Row],[Province_Number]],base[],3)</f>
        <v>0</v>
      </c>
      <c r="Y1727" s="7">
        <f>VLOOKUP(Table1[[#This Row],[Province_Number]],base[],11)</f>
        <v>0</v>
      </c>
      <c r="Z1727" s="7">
        <f>VLOOKUP(Table1[[#This Row],[Province_Number]],base[],12)</f>
        <v>0</v>
      </c>
      <c r="AA1727" s="7">
        <f>VLOOKUP(Table1[[#This Row],[Province_Number]],base[],13)</f>
        <v>0</v>
      </c>
      <c r="AB1727" s="7">
        <f>VLOOKUP(Table1[[#This Row],[Province_Number]],base[],14)</f>
        <v>0</v>
      </c>
      <c r="AC1727" s="7">
        <f>VLOOKUP(Table1[[#This Row],[Province_Number]],base[],15)</f>
        <v>0</v>
      </c>
    </row>
    <row r="1728" spans="1:29" ht="16.5" hidden="1" thickTop="1" thickBot="1" x14ac:dyDescent="0.3">
      <c r="A1728">
        <v>1727</v>
      </c>
      <c r="B1728" t="s">
        <v>3507</v>
      </c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6"/>
      <c r="T1728" s="7" t="str">
        <f>VLOOKUP(Table1[[#This Row],[Province_Number]],WikiTable[],3)</f>
        <v>Sea</v>
      </c>
      <c r="U1728" s="7"/>
      <c r="V1728" s="4">
        <f>VLOOKUP(Table1[[#This Row],[Province_Number]],WikiTable[],12)</f>
        <v>0</v>
      </c>
      <c r="W1728" s="7">
        <f>VLOOKUP(Table1[[#This Row],[Province_Number]],WikiTable[],11)</f>
        <v>0</v>
      </c>
      <c r="X1728" s="7">
        <f>VLOOKUP(Table1[[#This Row],[Province_Number]],base[],3)</f>
        <v>0</v>
      </c>
      <c r="Y1728" s="7">
        <f>VLOOKUP(Table1[[#This Row],[Province_Number]],base[],11)</f>
        <v>0</v>
      </c>
      <c r="Z1728" s="7">
        <f>VLOOKUP(Table1[[#This Row],[Province_Number]],base[],12)</f>
        <v>0</v>
      </c>
      <c r="AA1728" s="7">
        <f>VLOOKUP(Table1[[#This Row],[Province_Number]],base[],13)</f>
        <v>0</v>
      </c>
      <c r="AB1728" s="7">
        <f>VLOOKUP(Table1[[#This Row],[Province_Number]],base[],14)</f>
        <v>0</v>
      </c>
      <c r="AC1728" s="7">
        <f>VLOOKUP(Table1[[#This Row],[Province_Number]],base[],15)</f>
        <v>0</v>
      </c>
    </row>
    <row r="1729" spans="1:29" ht="16.5" hidden="1" thickTop="1" thickBot="1" x14ac:dyDescent="0.3">
      <c r="A1729">
        <v>1728</v>
      </c>
      <c r="B1729" t="s">
        <v>3508</v>
      </c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6"/>
      <c r="T1729" s="7" t="str">
        <f>VLOOKUP(Table1[[#This Row],[Province_Number]],WikiTable[],3)</f>
        <v>Sea</v>
      </c>
      <c r="U1729" s="7"/>
      <c r="V1729" s="4">
        <f>VLOOKUP(Table1[[#This Row],[Province_Number]],WikiTable[],12)</f>
        <v>0</v>
      </c>
      <c r="W1729" s="7">
        <f>VLOOKUP(Table1[[#This Row],[Province_Number]],WikiTable[],11)</f>
        <v>0</v>
      </c>
      <c r="X1729" s="7">
        <f>VLOOKUP(Table1[[#This Row],[Province_Number]],base[],3)</f>
        <v>0</v>
      </c>
      <c r="Y1729" s="7">
        <f>VLOOKUP(Table1[[#This Row],[Province_Number]],base[],11)</f>
        <v>0</v>
      </c>
      <c r="Z1729" s="7">
        <f>VLOOKUP(Table1[[#This Row],[Province_Number]],base[],12)</f>
        <v>0</v>
      </c>
      <c r="AA1729" s="7">
        <f>VLOOKUP(Table1[[#This Row],[Province_Number]],base[],13)</f>
        <v>0</v>
      </c>
      <c r="AB1729" s="7">
        <f>VLOOKUP(Table1[[#This Row],[Province_Number]],base[],14)</f>
        <v>0</v>
      </c>
      <c r="AC1729" s="7">
        <f>VLOOKUP(Table1[[#This Row],[Province_Number]],base[],15)</f>
        <v>0</v>
      </c>
    </row>
    <row r="1730" spans="1:29" ht="16.5" hidden="1" thickTop="1" thickBot="1" x14ac:dyDescent="0.3">
      <c r="A1730">
        <v>1729</v>
      </c>
      <c r="B1730" t="s">
        <v>3509</v>
      </c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6"/>
      <c r="T1730" s="7" t="str">
        <f>VLOOKUP(Table1[[#This Row],[Province_Number]],WikiTable[],3)</f>
        <v>Sea</v>
      </c>
      <c r="U1730" s="7"/>
      <c r="V1730" s="4">
        <f>VLOOKUP(Table1[[#This Row],[Province_Number]],WikiTable[],12)</f>
        <v>0</v>
      </c>
      <c r="W1730" s="7">
        <f>VLOOKUP(Table1[[#This Row],[Province_Number]],WikiTable[],11)</f>
        <v>0</v>
      </c>
      <c r="X1730" s="7">
        <f>VLOOKUP(Table1[[#This Row],[Province_Number]],base[],3)</f>
        <v>0</v>
      </c>
      <c r="Y1730" s="7">
        <f>VLOOKUP(Table1[[#This Row],[Province_Number]],base[],11)</f>
        <v>0</v>
      </c>
      <c r="Z1730" s="7">
        <f>VLOOKUP(Table1[[#This Row],[Province_Number]],base[],12)</f>
        <v>0</v>
      </c>
      <c r="AA1730" s="7">
        <f>VLOOKUP(Table1[[#This Row],[Province_Number]],base[],13)</f>
        <v>0</v>
      </c>
      <c r="AB1730" s="7">
        <f>VLOOKUP(Table1[[#This Row],[Province_Number]],base[],14)</f>
        <v>0</v>
      </c>
      <c r="AC1730" s="7">
        <f>VLOOKUP(Table1[[#This Row],[Province_Number]],base[],15)</f>
        <v>0</v>
      </c>
    </row>
    <row r="1731" spans="1:29" ht="16.5" hidden="1" thickTop="1" thickBot="1" x14ac:dyDescent="0.3">
      <c r="A1731">
        <v>1730</v>
      </c>
      <c r="B1731" t="s">
        <v>3510</v>
      </c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6"/>
      <c r="T1731" s="7" t="str">
        <f>VLOOKUP(Table1[[#This Row],[Province_Number]],WikiTable[],3)</f>
        <v>Sea</v>
      </c>
      <c r="U1731" s="7"/>
      <c r="V1731" s="4">
        <f>VLOOKUP(Table1[[#This Row],[Province_Number]],WikiTable[],12)</f>
        <v>0</v>
      </c>
      <c r="W1731" s="7">
        <f>VLOOKUP(Table1[[#This Row],[Province_Number]],WikiTable[],11)</f>
        <v>0</v>
      </c>
      <c r="X1731" s="7">
        <f>VLOOKUP(Table1[[#This Row],[Province_Number]],base[],3)</f>
        <v>0</v>
      </c>
      <c r="Y1731" s="7">
        <f>VLOOKUP(Table1[[#This Row],[Province_Number]],base[],11)</f>
        <v>0</v>
      </c>
      <c r="Z1731" s="7">
        <f>VLOOKUP(Table1[[#This Row],[Province_Number]],base[],12)</f>
        <v>0</v>
      </c>
      <c r="AA1731" s="7">
        <f>VLOOKUP(Table1[[#This Row],[Province_Number]],base[],13)</f>
        <v>0</v>
      </c>
      <c r="AB1731" s="7">
        <f>VLOOKUP(Table1[[#This Row],[Province_Number]],base[],14)</f>
        <v>0</v>
      </c>
      <c r="AC1731" s="7">
        <f>VLOOKUP(Table1[[#This Row],[Province_Number]],base[],15)</f>
        <v>0</v>
      </c>
    </row>
    <row r="1732" spans="1:29" ht="16.5" hidden="1" thickTop="1" thickBot="1" x14ac:dyDescent="0.3">
      <c r="A1732">
        <v>1731</v>
      </c>
      <c r="B1732" t="s">
        <v>3511</v>
      </c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6"/>
      <c r="T1732" s="7" t="str">
        <f>VLOOKUP(Table1[[#This Row],[Province_Number]],WikiTable[],3)</f>
        <v>Sea</v>
      </c>
      <c r="U1732" s="7"/>
      <c r="V1732" s="4">
        <f>VLOOKUP(Table1[[#This Row],[Province_Number]],WikiTable[],12)</f>
        <v>0</v>
      </c>
      <c r="W1732" s="7">
        <f>VLOOKUP(Table1[[#This Row],[Province_Number]],WikiTable[],11)</f>
        <v>0</v>
      </c>
      <c r="X1732" s="7">
        <f>VLOOKUP(Table1[[#This Row],[Province_Number]],base[],3)</f>
        <v>0</v>
      </c>
      <c r="Y1732" s="7">
        <f>VLOOKUP(Table1[[#This Row],[Province_Number]],base[],11)</f>
        <v>0</v>
      </c>
      <c r="Z1732" s="7">
        <f>VLOOKUP(Table1[[#This Row],[Province_Number]],base[],12)</f>
        <v>0</v>
      </c>
      <c r="AA1732" s="7">
        <f>VLOOKUP(Table1[[#This Row],[Province_Number]],base[],13)</f>
        <v>0</v>
      </c>
      <c r="AB1732" s="7">
        <f>VLOOKUP(Table1[[#This Row],[Province_Number]],base[],14)</f>
        <v>0</v>
      </c>
      <c r="AC1732" s="7">
        <f>VLOOKUP(Table1[[#This Row],[Province_Number]],base[],15)</f>
        <v>0</v>
      </c>
    </row>
    <row r="1733" spans="1:29" ht="16.5" hidden="1" thickTop="1" thickBot="1" x14ac:dyDescent="0.3">
      <c r="A1733">
        <v>1732</v>
      </c>
      <c r="B1733" t="s">
        <v>3512</v>
      </c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6"/>
      <c r="T1733" s="7" t="str">
        <f>VLOOKUP(Table1[[#This Row],[Province_Number]],WikiTable[],3)</f>
        <v>Sea</v>
      </c>
      <c r="U1733" s="7"/>
      <c r="V1733" s="4">
        <f>VLOOKUP(Table1[[#This Row],[Province_Number]],WikiTable[],12)</f>
        <v>0</v>
      </c>
      <c r="W1733" s="7">
        <f>VLOOKUP(Table1[[#This Row],[Province_Number]],WikiTable[],11)</f>
        <v>0</v>
      </c>
      <c r="X1733" s="7">
        <f>VLOOKUP(Table1[[#This Row],[Province_Number]],base[],3)</f>
        <v>0</v>
      </c>
      <c r="Y1733" s="7">
        <f>VLOOKUP(Table1[[#This Row],[Province_Number]],base[],11)</f>
        <v>0</v>
      </c>
      <c r="Z1733" s="7">
        <f>VLOOKUP(Table1[[#This Row],[Province_Number]],base[],12)</f>
        <v>0</v>
      </c>
      <c r="AA1733" s="7">
        <f>VLOOKUP(Table1[[#This Row],[Province_Number]],base[],13)</f>
        <v>0</v>
      </c>
      <c r="AB1733" s="7">
        <f>VLOOKUP(Table1[[#This Row],[Province_Number]],base[],14)</f>
        <v>0</v>
      </c>
      <c r="AC1733" s="7">
        <f>VLOOKUP(Table1[[#This Row],[Province_Number]],base[],15)</f>
        <v>0</v>
      </c>
    </row>
    <row r="1734" spans="1:29" ht="16.5" hidden="1" thickTop="1" thickBot="1" x14ac:dyDescent="0.3">
      <c r="A1734">
        <v>1733</v>
      </c>
      <c r="B1734" t="s">
        <v>3513</v>
      </c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6"/>
      <c r="T1734" s="7" t="str">
        <f>VLOOKUP(Table1[[#This Row],[Province_Number]],WikiTable[],3)</f>
        <v>Sea</v>
      </c>
      <c r="U1734" s="7"/>
      <c r="V1734" s="4">
        <f>VLOOKUP(Table1[[#This Row],[Province_Number]],WikiTable[],12)</f>
        <v>0</v>
      </c>
      <c r="W1734" s="7">
        <f>VLOOKUP(Table1[[#This Row],[Province_Number]],WikiTable[],11)</f>
        <v>0</v>
      </c>
      <c r="X1734" s="7">
        <f>VLOOKUP(Table1[[#This Row],[Province_Number]],base[],3)</f>
        <v>0</v>
      </c>
      <c r="Y1734" s="7">
        <f>VLOOKUP(Table1[[#This Row],[Province_Number]],base[],11)</f>
        <v>0</v>
      </c>
      <c r="Z1734" s="7">
        <f>VLOOKUP(Table1[[#This Row],[Province_Number]],base[],12)</f>
        <v>0</v>
      </c>
      <c r="AA1734" s="7">
        <f>VLOOKUP(Table1[[#This Row],[Province_Number]],base[],13)</f>
        <v>0</v>
      </c>
      <c r="AB1734" s="7">
        <f>VLOOKUP(Table1[[#This Row],[Province_Number]],base[],14)</f>
        <v>0</v>
      </c>
      <c r="AC1734" s="7">
        <f>VLOOKUP(Table1[[#This Row],[Province_Number]],base[],15)</f>
        <v>0</v>
      </c>
    </row>
    <row r="1735" spans="1:29" ht="16.5" hidden="1" thickTop="1" thickBot="1" x14ac:dyDescent="0.3">
      <c r="A1735">
        <v>1734</v>
      </c>
      <c r="B1735" t="s">
        <v>3514</v>
      </c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6"/>
      <c r="T1735" s="7" t="str">
        <f>VLOOKUP(Table1[[#This Row],[Province_Number]],WikiTable[],3)</f>
        <v>Sea</v>
      </c>
      <c r="U1735" s="7"/>
      <c r="V1735" s="4">
        <f>VLOOKUP(Table1[[#This Row],[Province_Number]],WikiTable[],12)</f>
        <v>0</v>
      </c>
      <c r="W1735" s="7">
        <f>VLOOKUP(Table1[[#This Row],[Province_Number]],WikiTable[],11)</f>
        <v>0</v>
      </c>
      <c r="X1735" s="7">
        <f>VLOOKUP(Table1[[#This Row],[Province_Number]],base[],3)</f>
        <v>0</v>
      </c>
      <c r="Y1735" s="7">
        <f>VLOOKUP(Table1[[#This Row],[Province_Number]],base[],11)</f>
        <v>0</v>
      </c>
      <c r="Z1735" s="7">
        <f>VLOOKUP(Table1[[#This Row],[Province_Number]],base[],12)</f>
        <v>0</v>
      </c>
      <c r="AA1735" s="7">
        <f>VLOOKUP(Table1[[#This Row],[Province_Number]],base[],13)</f>
        <v>0</v>
      </c>
      <c r="AB1735" s="7">
        <f>VLOOKUP(Table1[[#This Row],[Province_Number]],base[],14)</f>
        <v>0</v>
      </c>
      <c r="AC1735" s="7">
        <f>VLOOKUP(Table1[[#This Row],[Province_Number]],base[],15)</f>
        <v>0</v>
      </c>
    </row>
    <row r="1736" spans="1:29" ht="16.5" hidden="1" thickTop="1" thickBot="1" x14ac:dyDescent="0.3">
      <c r="A1736">
        <v>1735</v>
      </c>
      <c r="B1736" t="s">
        <v>3515</v>
      </c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6"/>
      <c r="T1736" s="7" t="str">
        <f>VLOOKUP(Table1[[#This Row],[Province_Number]],WikiTable[],3)</f>
        <v>Sea</v>
      </c>
      <c r="U1736" s="7"/>
      <c r="V1736" s="4">
        <f>VLOOKUP(Table1[[#This Row],[Province_Number]],WikiTable[],12)</f>
        <v>0</v>
      </c>
      <c r="W1736" s="7">
        <f>VLOOKUP(Table1[[#This Row],[Province_Number]],WikiTable[],11)</f>
        <v>0</v>
      </c>
      <c r="X1736" s="7">
        <f>VLOOKUP(Table1[[#This Row],[Province_Number]],base[],3)</f>
        <v>0</v>
      </c>
      <c r="Y1736" s="7">
        <f>VLOOKUP(Table1[[#This Row],[Province_Number]],base[],11)</f>
        <v>0</v>
      </c>
      <c r="Z1736" s="7">
        <f>VLOOKUP(Table1[[#This Row],[Province_Number]],base[],12)</f>
        <v>0</v>
      </c>
      <c r="AA1736" s="7">
        <f>VLOOKUP(Table1[[#This Row],[Province_Number]],base[],13)</f>
        <v>0</v>
      </c>
      <c r="AB1736" s="7">
        <f>VLOOKUP(Table1[[#This Row],[Province_Number]],base[],14)</f>
        <v>0</v>
      </c>
      <c r="AC1736" s="7">
        <f>VLOOKUP(Table1[[#This Row],[Province_Number]],base[],15)</f>
        <v>0</v>
      </c>
    </row>
    <row r="1737" spans="1:29" ht="16.5" hidden="1" thickTop="1" thickBot="1" x14ac:dyDescent="0.3">
      <c r="A1737">
        <v>1736</v>
      </c>
      <c r="B1737" t="s">
        <v>3516</v>
      </c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6"/>
      <c r="T1737" s="7" t="str">
        <f>VLOOKUP(Table1[[#This Row],[Province_Number]],WikiTable[],3)</f>
        <v>Sea</v>
      </c>
      <c r="U1737" s="7"/>
      <c r="V1737" s="4">
        <f>VLOOKUP(Table1[[#This Row],[Province_Number]],WikiTable[],12)</f>
        <v>0</v>
      </c>
      <c r="W1737" s="7">
        <f>VLOOKUP(Table1[[#This Row],[Province_Number]],WikiTable[],11)</f>
        <v>0</v>
      </c>
      <c r="X1737" s="7">
        <f>VLOOKUP(Table1[[#This Row],[Province_Number]],base[],3)</f>
        <v>0</v>
      </c>
      <c r="Y1737" s="7">
        <f>VLOOKUP(Table1[[#This Row],[Province_Number]],base[],11)</f>
        <v>0</v>
      </c>
      <c r="Z1737" s="7">
        <f>VLOOKUP(Table1[[#This Row],[Province_Number]],base[],12)</f>
        <v>0</v>
      </c>
      <c r="AA1737" s="7">
        <f>VLOOKUP(Table1[[#This Row],[Province_Number]],base[],13)</f>
        <v>0</v>
      </c>
      <c r="AB1737" s="7">
        <f>VLOOKUP(Table1[[#This Row],[Province_Number]],base[],14)</f>
        <v>0</v>
      </c>
      <c r="AC1737" s="7">
        <f>VLOOKUP(Table1[[#This Row],[Province_Number]],base[],15)</f>
        <v>0</v>
      </c>
    </row>
    <row r="1738" spans="1:29" ht="16.5" hidden="1" thickTop="1" thickBot="1" x14ac:dyDescent="0.3">
      <c r="A1738">
        <v>1737</v>
      </c>
      <c r="B1738" t="s">
        <v>3517</v>
      </c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6"/>
      <c r="T1738" s="7" t="str">
        <f>VLOOKUP(Table1[[#This Row],[Province_Number]],WikiTable[],3)</f>
        <v>Sea</v>
      </c>
      <c r="U1738" s="7"/>
      <c r="V1738" s="4">
        <f>VLOOKUP(Table1[[#This Row],[Province_Number]],WikiTable[],12)</f>
        <v>0</v>
      </c>
      <c r="W1738" s="7">
        <f>VLOOKUP(Table1[[#This Row],[Province_Number]],WikiTable[],11)</f>
        <v>0</v>
      </c>
      <c r="X1738" s="7">
        <f>VLOOKUP(Table1[[#This Row],[Province_Number]],base[],3)</f>
        <v>0</v>
      </c>
      <c r="Y1738" s="7">
        <f>VLOOKUP(Table1[[#This Row],[Province_Number]],base[],11)</f>
        <v>0</v>
      </c>
      <c r="Z1738" s="7">
        <f>VLOOKUP(Table1[[#This Row],[Province_Number]],base[],12)</f>
        <v>0</v>
      </c>
      <c r="AA1738" s="7">
        <f>VLOOKUP(Table1[[#This Row],[Province_Number]],base[],13)</f>
        <v>0</v>
      </c>
      <c r="AB1738" s="7">
        <f>VLOOKUP(Table1[[#This Row],[Province_Number]],base[],14)</f>
        <v>0</v>
      </c>
      <c r="AC1738" s="7">
        <f>VLOOKUP(Table1[[#This Row],[Province_Number]],base[],15)</f>
        <v>0</v>
      </c>
    </row>
    <row r="1739" spans="1:29" ht="16.5" hidden="1" thickTop="1" thickBot="1" x14ac:dyDescent="0.3">
      <c r="A1739">
        <v>1738</v>
      </c>
      <c r="B1739" t="s">
        <v>3518</v>
      </c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6"/>
      <c r="T1739" s="7" t="str">
        <f>VLOOKUP(Table1[[#This Row],[Province_Number]],WikiTable[],3)</f>
        <v>Sea</v>
      </c>
      <c r="U1739" s="7"/>
      <c r="V1739" s="4">
        <f>VLOOKUP(Table1[[#This Row],[Province_Number]],WikiTable[],12)</f>
        <v>0</v>
      </c>
      <c r="W1739" s="7">
        <f>VLOOKUP(Table1[[#This Row],[Province_Number]],WikiTable[],11)</f>
        <v>0</v>
      </c>
      <c r="X1739" s="7">
        <f>VLOOKUP(Table1[[#This Row],[Province_Number]],base[],3)</f>
        <v>0</v>
      </c>
      <c r="Y1739" s="7">
        <f>VLOOKUP(Table1[[#This Row],[Province_Number]],base[],11)</f>
        <v>0</v>
      </c>
      <c r="Z1739" s="7">
        <f>VLOOKUP(Table1[[#This Row],[Province_Number]],base[],12)</f>
        <v>0</v>
      </c>
      <c r="AA1739" s="7">
        <f>VLOOKUP(Table1[[#This Row],[Province_Number]],base[],13)</f>
        <v>0</v>
      </c>
      <c r="AB1739" s="7">
        <f>VLOOKUP(Table1[[#This Row],[Province_Number]],base[],14)</f>
        <v>0</v>
      </c>
      <c r="AC1739" s="7">
        <f>VLOOKUP(Table1[[#This Row],[Province_Number]],base[],15)</f>
        <v>0</v>
      </c>
    </row>
    <row r="1740" spans="1:29" ht="16.5" hidden="1" thickTop="1" thickBot="1" x14ac:dyDescent="0.3">
      <c r="A1740">
        <v>1739</v>
      </c>
      <c r="B1740" t="s">
        <v>3519</v>
      </c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6"/>
      <c r="T1740" s="7" t="str">
        <f>VLOOKUP(Table1[[#This Row],[Province_Number]],WikiTable[],3)</f>
        <v>Sea</v>
      </c>
      <c r="U1740" s="7"/>
      <c r="V1740" s="4">
        <f>VLOOKUP(Table1[[#This Row],[Province_Number]],WikiTable[],12)</f>
        <v>0</v>
      </c>
      <c r="W1740" s="7">
        <f>VLOOKUP(Table1[[#This Row],[Province_Number]],WikiTable[],11)</f>
        <v>0</v>
      </c>
      <c r="X1740" s="7">
        <f>VLOOKUP(Table1[[#This Row],[Province_Number]],base[],3)</f>
        <v>0</v>
      </c>
      <c r="Y1740" s="7">
        <f>VLOOKUP(Table1[[#This Row],[Province_Number]],base[],11)</f>
        <v>0</v>
      </c>
      <c r="Z1740" s="7">
        <f>VLOOKUP(Table1[[#This Row],[Province_Number]],base[],12)</f>
        <v>0</v>
      </c>
      <c r="AA1740" s="7">
        <f>VLOOKUP(Table1[[#This Row],[Province_Number]],base[],13)</f>
        <v>0</v>
      </c>
      <c r="AB1740" s="7">
        <f>VLOOKUP(Table1[[#This Row],[Province_Number]],base[],14)</f>
        <v>0</v>
      </c>
      <c r="AC1740" s="7">
        <f>VLOOKUP(Table1[[#This Row],[Province_Number]],base[],15)</f>
        <v>0</v>
      </c>
    </row>
    <row r="1741" spans="1:29" ht="16.5" hidden="1" thickTop="1" thickBot="1" x14ac:dyDescent="0.3">
      <c r="A1741">
        <v>1740</v>
      </c>
      <c r="B1741" t="s">
        <v>3520</v>
      </c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6"/>
      <c r="T1741" s="7" t="str">
        <f>VLOOKUP(Table1[[#This Row],[Province_Number]],WikiTable[],3)</f>
        <v>Sea</v>
      </c>
      <c r="U1741" s="7"/>
      <c r="V1741" s="4">
        <f>VLOOKUP(Table1[[#This Row],[Province_Number]],WikiTable[],12)</f>
        <v>0</v>
      </c>
      <c r="W1741" s="7">
        <f>VLOOKUP(Table1[[#This Row],[Province_Number]],WikiTable[],11)</f>
        <v>0</v>
      </c>
      <c r="X1741" s="7">
        <f>VLOOKUP(Table1[[#This Row],[Province_Number]],base[],3)</f>
        <v>0</v>
      </c>
      <c r="Y1741" s="7">
        <f>VLOOKUP(Table1[[#This Row],[Province_Number]],base[],11)</f>
        <v>0</v>
      </c>
      <c r="Z1741" s="7">
        <f>VLOOKUP(Table1[[#This Row],[Province_Number]],base[],12)</f>
        <v>0</v>
      </c>
      <c r="AA1741" s="7">
        <f>VLOOKUP(Table1[[#This Row],[Province_Number]],base[],13)</f>
        <v>0</v>
      </c>
      <c r="AB1741" s="7">
        <f>VLOOKUP(Table1[[#This Row],[Province_Number]],base[],14)</f>
        <v>0</v>
      </c>
      <c r="AC1741" s="7">
        <f>VLOOKUP(Table1[[#This Row],[Province_Number]],base[],15)</f>
        <v>0</v>
      </c>
    </row>
    <row r="1742" spans="1:29" ht="16.5" hidden="1" thickTop="1" thickBot="1" x14ac:dyDescent="0.3">
      <c r="A1742">
        <v>1741</v>
      </c>
      <c r="B1742" t="s">
        <v>3521</v>
      </c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6"/>
      <c r="T1742" s="7" t="str">
        <f>VLOOKUP(Table1[[#This Row],[Province_Number]],WikiTable[],3)</f>
        <v>Sea</v>
      </c>
      <c r="U1742" s="7"/>
      <c r="V1742" s="4">
        <f>VLOOKUP(Table1[[#This Row],[Province_Number]],WikiTable[],12)</f>
        <v>0</v>
      </c>
      <c r="W1742" s="7">
        <f>VLOOKUP(Table1[[#This Row],[Province_Number]],WikiTable[],11)</f>
        <v>0</v>
      </c>
      <c r="X1742" s="7">
        <f>VLOOKUP(Table1[[#This Row],[Province_Number]],base[],3)</f>
        <v>0</v>
      </c>
      <c r="Y1742" s="7">
        <f>VLOOKUP(Table1[[#This Row],[Province_Number]],base[],11)</f>
        <v>0</v>
      </c>
      <c r="Z1742" s="7">
        <f>VLOOKUP(Table1[[#This Row],[Province_Number]],base[],12)</f>
        <v>0</v>
      </c>
      <c r="AA1742" s="7">
        <f>VLOOKUP(Table1[[#This Row],[Province_Number]],base[],13)</f>
        <v>0</v>
      </c>
      <c r="AB1742" s="7">
        <f>VLOOKUP(Table1[[#This Row],[Province_Number]],base[],14)</f>
        <v>0</v>
      </c>
      <c r="AC1742" s="7">
        <f>VLOOKUP(Table1[[#This Row],[Province_Number]],base[],15)</f>
        <v>0</v>
      </c>
    </row>
    <row r="1743" spans="1:29" ht="16.5" hidden="1" thickTop="1" thickBot="1" x14ac:dyDescent="0.3">
      <c r="A1743">
        <v>1742</v>
      </c>
      <c r="B1743" t="s">
        <v>333</v>
      </c>
      <c r="C1743" s="5" t="s">
        <v>20</v>
      </c>
      <c r="D1743" s="5" t="s">
        <v>20</v>
      </c>
      <c r="E1743" s="5" t="s">
        <v>20</v>
      </c>
      <c r="F1743" s="5" t="s">
        <v>22</v>
      </c>
      <c r="G1743" s="5" t="s">
        <v>15</v>
      </c>
      <c r="H1743" s="5">
        <v>2000</v>
      </c>
      <c r="I1743" s="5" t="s">
        <v>4214</v>
      </c>
      <c r="J1743" s="5" t="s">
        <v>16</v>
      </c>
      <c r="K1743" s="5"/>
      <c r="L1743" s="5">
        <v>6</v>
      </c>
      <c r="M1743" s="5">
        <v>6</v>
      </c>
      <c r="N1743" s="5">
        <v>4</v>
      </c>
      <c r="O1743" s="5"/>
      <c r="P1743" s="5"/>
      <c r="Q1743" s="5"/>
      <c r="R1743" s="5"/>
      <c r="S1743" s="6"/>
      <c r="T1743" s="4" t="str">
        <f>VLOOKUP(Table1[[#This Row],[Province_Number]],WikiTable[],3)</f>
        <v>Europe</v>
      </c>
      <c r="U1743" s="4" t="str">
        <f>VLOOKUP(Table1[[#This Row],[Province_Number]],WikiTable[],4)</f>
        <v>Spanish Netherlands / The Low Countries</v>
      </c>
      <c r="V1743" s="4" t="str">
        <f>VLOOKUP(Table1[[#This Row],[Province_Number]],WikiTable[],12)</f>
        <v>Champagne</v>
      </c>
      <c r="W1743" s="7" t="str">
        <f>VLOOKUP(Table1[[#This Row],[Province_Number]],WikiTable[],11)</f>
        <v>Iron</v>
      </c>
      <c r="X1743" s="4" t="str">
        <f>VLOOKUP(Table1[[#This Row],[Province_Number]],base[],3)</f>
        <v>BRB</v>
      </c>
      <c r="Y1743" s="7">
        <f>VLOOKUP(Table1[[#This Row],[Province_Number]],base[],11)</f>
        <v>6</v>
      </c>
      <c r="Z1743" s="7">
        <f>VLOOKUP(Table1[[#This Row],[Province_Number]],base[],12)</f>
        <v>6</v>
      </c>
      <c r="AA1743" s="7">
        <f>VLOOKUP(Table1[[#This Row],[Province_Number]],base[],13)</f>
        <v>4</v>
      </c>
      <c r="AB1743" s="7" t="str">
        <f>VLOOKUP(Table1[[#This Row],[Province_Number]],base[],14)</f>
        <v>Maastricht</v>
      </c>
      <c r="AC1743" s="7">
        <f>VLOOKUP(Table1[[#This Row],[Province_Number]],base[],15)</f>
        <v>0</v>
      </c>
    </row>
    <row r="1744" spans="1:29" ht="16.5" hidden="1" thickTop="1" thickBot="1" x14ac:dyDescent="0.3">
      <c r="A1744">
        <v>1743</v>
      </c>
      <c r="B1744" t="s">
        <v>334</v>
      </c>
      <c r="C1744" s="5" t="s">
        <v>34</v>
      </c>
      <c r="D1744" s="5" t="s">
        <v>34</v>
      </c>
      <c r="E1744" s="5" t="s">
        <v>34</v>
      </c>
      <c r="F1744" s="5" t="s">
        <v>36</v>
      </c>
      <c r="G1744" s="5" t="s">
        <v>15</v>
      </c>
      <c r="H1744" s="5">
        <v>2000</v>
      </c>
      <c r="I1744" s="5" t="s">
        <v>4214</v>
      </c>
      <c r="J1744" s="5" t="s">
        <v>16</v>
      </c>
      <c r="K1744" s="5"/>
      <c r="L1744" s="5">
        <v>5</v>
      </c>
      <c r="M1744" s="5">
        <v>5</v>
      </c>
      <c r="N1744" s="5">
        <v>2</v>
      </c>
      <c r="O1744" s="5" t="s">
        <v>6821</v>
      </c>
      <c r="P1744" s="5" t="s">
        <v>4237</v>
      </c>
      <c r="Q1744" s="5" t="s">
        <v>334</v>
      </c>
      <c r="R1744" s="5">
        <v>0</v>
      </c>
      <c r="S1744" s="6" t="s">
        <v>4237</v>
      </c>
      <c r="T1744" s="4" t="str">
        <f>VLOOKUP(Table1[[#This Row],[Province_Number]],WikiTable[],3)</f>
        <v>Europe</v>
      </c>
      <c r="U1744" s="4" t="str">
        <f>VLOOKUP(Table1[[#This Row],[Province_Number]],WikiTable[],4)</f>
        <v>Spanish Netherlands / The Low Countries</v>
      </c>
      <c r="V1744" s="4" t="str">
        <f>VLOOKUP(Table1[[#This Row],[Province_Number]],WikiTable[],12)</f>
        <v>Champagne</v>
      </c>
      <c r="W1744" s="7" t="str">
        <f>VLOOKUP(Table1[[#This Row],[Province_Number]],WikiTable[],11)</f>
        <v>Grain</v>
      </c>
      <c r="X1744" s="4" t="str">
        <f>VLOOKUP(Table1[[#This Row],[Province_Number]],base[],3)</f>
        <v>BUR</v>
      </c>
      <c r="Y1744" s="7">
        <f>VLOOKUP(Table1[[#This Row],[Province_Number]],base[],11)</f>
        <v>5</v>
      </c>
      <c r="Z1744" s="7">
        <f>VLOOKUP(Table1[[#This Row],[Province_Number]],base[],12)</f>
        <v>5</v>
      </c>
      <c r="AA1744" s="7">
        <f>VLOOKUP(Table1[[#This Row],[Province_Number]],base[],13)</f>
        <v>2</v>
      </c>
      <c r="AB1744" s="7" t="str">
        <f>VLOOKUP(Table1[[#This Row],[Province_Number]],base[],14)</f>
        <v>Cambray</v>
      </c>
      <c r="AC1744" s="7">
        <f>VLOOKUP(Table1[[#This Row],[Province_Number]],base[],15)</f>
        <v>0</v>
      </c>
    </row>
    <row r="1745" spans="1:29" ht="16.5" hidden="1" thickTop="1" thickBot="1" x14ac:dyDescent="0.3">
      <c r="A1745">
        <v>1744</v>
      </c>
      <c r="B1745" t="s">
        <v>335</v>
      </c>
      <c r="C1745" s="5" t="s">
        <v>20</v>
      </c>
      <c r="D1745" s="5" t="s">
        <v>20</v>
      </c>
      <c r="E1745" s="5" t="s">
        <v>21</v>
      </c>
      <c r="F1745" s="5" t="s">
        <v>22</v>
      </c>
      <c r="G1745" s="5" t="s">
        <v>15</v>
      </c>
      <c r="H1745" s="5">
        <v>2000</v>
      </c>
      <c r="I1745" s="5" t="s">
        <v>6772</v>
      </c>
      <c r="J1745" s="5" t="s">
        <v>16</v>
      </c>
      <c r="K1745" s="5"/>
      <c r="L1745" s="5">
        <v>8</v>
      </c>
      <c r="M1745" s="5">
        <v>8</v>
      </c>
      <c r="N1745" s="5">
        <v>3</v>
      </c>
      <c r="O1745" s="5"/>
      <c r="P1745" s="5"/>
      <c r="Q1745" s="5"/>
      <c r="R1745" s="5"/>
      <c r="S1745" s="6"/>
      <c r="T1745" s="4" t="str">
        <f>VLOOKUP(Table1[[#This Row],[Province_Number]],WikiTable[],3)</f>
        <v>Europe</v>
      </c>
      <c r="U1745" s="4" t="str">
        <f>VLOOKUP(Table1[[#This Row],[Province_Number]],WikiTable[],4)</f>
        <v>Spanish Netherlands / The Low Countries</v>
      </c>
      <c r="V1745" s="4" t="str">
        <f>VLOOKUP(Table1[[#This Row],[Province_Number]],WikiTable[],12)</f>
        <v>English Channel</v>
      </c>
      <c r="W1745" s="7" t="str">
        <f>VLOOKUP(Table1[[#This Row],[Province_Number]],WikiTable[],11)</f>
        <v>Cloth</v>
      </c>
      <c r="X1745" s="4" t="str">
        <f>VLOOKUP(Table1[[#This Row],[Province_Number]],base[],3)</f>
        <v>FLA</v>
      </c>
      <c r="Y1745" s="7">
        <f>VLOOKUP(Table1[[#This Row],[Province_Number]],base[],11)</f>
        <v>8</v>
      </c>
      <c r="Z1745" s="7">
        <f>VLOOKUP(Table1[[#This Row],[Province_Number]],base[],12)</f>
        <v>8</v>
      </c>
      <c r="AA1745" s="7">
        <f>VLOOKUP(Table1[[#This Row],[Province_Number]],base[],13)</f>
        <v>3</v>
      </c>
      <c r="AB1745" s="7" t="str">
        <f>VLOOKUP(Table1[[#This Row],[Province_Number]],base[],14)</f>
        <v>Antwerp</v>
      </c>
      <c r="AC1745" s="7">
        <f>VLOOKUP(Table1[[#This Row],[Province_Number]],base[],15)</f>
        <v>0</v>
      </c>
    </row>
    <row r="1746" spans="1:29" ht="16.5" hidden="1" thickTop="1" thickBot="1" x14ac:dyDescent="0.3">
      <c r="A1746">
        <v>1745</v>
      </c>
      <c r="B1746" t="s">
        <v>336</v>
      </c>
      <c r="C1746" s="5" t="s">
        <v>1810</v>
      </c>
      <c r="D1746" s="5" t="s">
        <v>1810</v>
      </c>
      <c r="E1746" s="5" t="s">
        <v>1810</v>
      </c>
      <c r="F1746" s="5" t="s">
        <v>337</v>
      </c>
      <c r="G1746" s="5" t="s">
        <v>15</v>
      </c>
      <c r="H1746" s="5">
        <v>2000</v>
      </c>
      <c r="I1746" s="5" t="s">
        <v>6770</v>
      </c>
      <c r="J1746" s="5" t="s">
        <v>16</v>
      </c>
      <c r="K1746" s="5"/>
      <c r="L1746" s="5">
        <v>4</v>
      </c>
      <c r="M1746" s="5">
        <v>4</v>
      </c>
      <c r="N1746" s="5">
        <v>3</v>
      </c>
      <c r="O1746" s="5"/>
      <c r="P1746" s="5"/>
      <c r="Q1746" s="5"/>
      <c r="R1746" s="5"/>
      <c r="S1746" s="6"/>
      <c r="T1746" s="4" t="str">
        <f>VLOOKUP(Table1[[#This Row],[Province_Number]],WikiTable[],3)</f>
        <v>Europe</v>
      </c>
      <c r="U1746" s="4" t="str">
        <f>VLOOKUP(Table1[[#This Row],[Province_Number]],WikiTable[],4)</f>
        <v>Spanish Region / Iberian Peninsula</v>
      </c>
      <c r="V1746" s="4" t="str">
        <f>VLOOKUP(Table1[[#This Row],[Province_Number]],WikiTable[],12)</f>
        <v>Bordeaux</v>
      </c>
      <c r="W1746" s="7" t="str">
        <f>VLOOKUP(Table1[[#This Row],[Province_Number]],WikiTable[],11)</f>
        <v>Naval supplies</v>
      </c>
      <c r="X1746" s="4" t="str">
        <f>VLOOKUP(Table1[[#This Row],[Province_Number]],base[],3)</f>
        <v>CAS		#Enrique III of Castille</v>
      </c>
      <c r="Y1746" s="7">
        <f>VLOOKUP(Table1[[#This Row],[Province_Number]],base[],11)</f>
        <v>4</v>
      </c>
      <c r="Z1746" s="7">
        <f>VLOOKUP(Table1[[#This Row],[Province_Number]],base[],12)</f>
        <v>4</v>
      </c>
      <c r="AA1746" s="7">
        <f>VLOOKUP(Table1[[#This Row],[Province_Number]],base[],13)</f>
        <v>3</v>
      </c>
      <c r="AB1746" s="7" t="str">
        <f>VLOOKUP(Table1[[#This Row],[Province_Number]],base[],14)</f>
        <v>Santander</v>
      </c>
      <c r="AC1746" s="7">
        <f>VLOOKUP(Table1[[#This Row],[Province_Number]],base[],15)</f>
        <v>0</v>
      </c>
    </row>
    <row r="1747" spans="1:29" ht="16.5" hidden="1" thickTop="1" thickBot="1" x14ac:dyDescent="0.3">
      <c r="A1747">
        <v>1746</v>
      </c>
      <c r="B1747" t="s">
        <v>338</v>
      </c>
      <c r="C1747" s="5" t="s">
        <v>1808</v>
      </c>
      <c r="D1747" s="5" t="s">
        <v>1808</v>
      </c>
      <c r="E1747" s="5" t="s">
        <v>1808</v>
      </c>
      <c r="F1747" s="5" t="s">
        <v>337</v>
      </c>
      <c r="G1747" s="5" t="s">
        <v>15</v>
      </c>
      <c r="H1747" s="5">
        <v>2000</v>
      </c>
      <c r="I1747" s="5" t="s">
        <v>6776</v>
      </c>
      <c r="J1747" s="5" t="s">
        <v>16</v>
      </c>
      <c r="K1747" s="5"/>
      <c r="L1747" s="5">
        <v>5</v>
      </c>
      <c r="M1747" s="5">
        <v>5</v>
      </c>
      <c r="N1747" s="5">
        <v>2</v>
      </c>
      <c r="O1747" s="5"/>
      <c r="P1747" s="5"/>
      <c r="Q1747" s="5"/>
      <c r="R1747" s="5"/>
      <c r="S1747" s="6"/>
      <c r="T1747" s="4" t="str">
        <f>VLOOKUP(Table1[[#This Row],[Province_Number]],WikiTable[],3)</f>
        <v>Europe</v>
      </c>
      <c r="U1747" s="4" t="str">
        <f>VLOOKUP(Table1[[#This Row],[Province_Number]],WikiTable[],4)</f>
        <v>Spanish Region / Iberian Peninsula</v>
      </c>
      <c r="V1747" s="4" t="str">
        <f>VLOOKUP(Table1[[#This Row],[Province_Number]],WikiTable[],12)</f>
        <v>Sevilla</v>
      </c>
      <c r="W1747" s="7" t="str">
        <f>VLOOKUP(Table1[[#This Row],[Province_Number]],WikiTable[],11)</f>
        <v>Wool</v>
      </c>
      <c r="X1747" s="4" t="str">
        <f>VLOOKUP(Table1[[#This Row],[Province_Number]],base[],3)</f>
        <v>CAS		#Juan II of Castille</v>
      </c>
      <c r="Y1747" s="7">
        <f>VLOOKUP(Table1[[#This Row],[Province_Number]],base[],11)</f>
        <v>5</v>
      </c>
      <c r="Z1747" s="7">
        <f>VLOOKUP(Table1[[#This Row],[Province_Number]],base[],12)</f>
        <v>5</v>
      </c>
      <c r="AA1747" s="7">
        <f>VLOOKUP(Table1[[#This Row],[Province_Number]],base[],13)</f>
        <v>2</v>
      </c>
      <c r="AB1747" s="7" t="str">
        <f>VLOOKUP(Table1[[#This Row],[Province_Number]],base[],14)</f>
        <v>Burgos</v>
      </c>
      <c r="AC1747" s="7">
        <f>VLOOKUP(Table1[[#This Row],[Province_Number]],base[],15)</f>
        <v>0</v>
      </c>
    </row>
    <row r="1748" spans="1:29" ht="16.5" hidden="1" thickTop="1" thickBot="1" x14ac:dyDescent="0.3">
      <c r="A1748">
        <v>1747</v>
      </c>
      <c r="B1748" t="s">
        <v>339</v>
      </c>
      <c r="C1748" s="5" t="s">
        <v>340</v>
      </c>
      <c r="D1748" s="5" t="s">
        <v>340</v>
      </c>
      <c r="E1748" s="5" t="s">
        <v>340</v>
      </c>
      <c r="F1748" s="5" t="s">
        <v>36</v>
      </c>
      <c r="G1748" s="5" t="s">
        <v>15</v>
      </c>
      <c r="H1748" s="5">
        <v>2000</v>
      </c>
      <c r="I1748" s="5" t="s">
        <v>6776</v>
      </c>
      <c r="J1748" s="5" t="s">
        <v>16</v>
      </c>
      <c r="K1748" s="5"/>
      <c r="L1748" s="5">
        <v>2</v>
      </c>
      <c r="M1748" s="5">
        <v>2</v>
      </c>
      <c r="N1748" s="5">
        <v>2</v>
      </c>
      <c r="O1748" s="5" t="s">
        <v>6843</v>
      </c>
      <c r="P1748" s="5" t="s">
        <v>4237</v>
      </c>
      <c r="Q1748" s="5" t="s">
        <v>339</v>
      </c>
      <c r="R1748" s="5">
        <v>0</v>
      </c>
      <c r="S1748" s="6" t="s">
        <v>4237</v>
      </c>
      <c r="T1748" s="4" t="str">
        <f>VLOOKUP(Table1[[#This Row],[Province_Number]],WikiTable[],3)</f>
        <v>Europe</v>
      </c>
      <c r="U1748" s="4" t="str">
        <f>VLOOKUP(Table1[[#This Row],[Province_Number]],WikiTable[],4)</f>
        <v>Spanish Region / Iberian Peninsula</v>
      </c>
      <c r="V1748" s="4" t="str">
        <f>VLOOKUP(Table1[[#This Row],[Province_Number]],WikiTable[],12)</f>
        <v>Sevilla</v>
      </c>
      <c r="W1748" s="7" t="str">
        <f>VLOOKUP(Table1[[#This Row],[Province_Number]],WikiTable[],11)</f>
        <v>Wool</v>
      </c>
      <c r="X1748" s="4" t="str">
        <f>VLOOKUP(Table1[[#This Row],[Province_Number]],base[],3)</f>
        <v>CAS		#Enrique III of Castille</v>
      </c>
      <c r="Y1748" s="7">
        <f>VLOOKUP(Table1[[#This Row],[Province_Number]],base[],11)</f>
        <v>2</v>
      </c>
      <c r="Z1748" s="7">
        <f>VLOOKUP(Table1[[#This Row],[Province_Number]],base[],12)</f>
        <v>2</v>
      </c>
      <c r="AA1748" s="7">
        <f>VLOOKUP(Table1[[#This Row],[Province_Number]],base[],13)</f>
        <v>2</v>
      </c>
      <c r="AB1748" s="7" t="str">
        <f>VLOOKUP(Table1[[#This Row],[Province_Number]],base[],14)</f>
        <v>Caceres</v>
      </c>
      <c r="AC1748" s="7">
        <f>VLOOKUP(Table1[[#This Row],[Province_Number]],base[],15)</f>
        <v>0</v>
      </c>
    </row>
    <row r="1749" spans="1:29" ht="16.5" hidden="1" thickTop="1" thickBot="1" x14ac:dyDescent="0.3">
      <c r="A1749">
        <v>1748</v>
      </c>
      <c r="B1749" t="s">
        <v>341</v>
      </c>
      <c r="C1749" s="5" t="s">
        <v>1814</v>
      </c>
      <c r="D1749" s="5" t="s">
        <v>1814</v>
      </c>
      <c r="E1749" s="5" t="s">
        <v>1815</v>
      </c>
      <c r="F1749" s="5" t="s">
        <v>36</v>
      </c>
      <c r="G1749" s="5" t="s">
        <v>15</v>
      </c>
      <c r="H1749" s="5">
        <v>2000</v>
      </c>
      <c r="I1749" s="5" t="s">
        <v>6776</v>
      </c>
      <c r="J1749" s="5" t="s">
        <v>16</v>
      </c>
      <c r="K1749" s="5"/>
      <c r="L1749" s="5">
        <v>3</v>
      </c>
      <c r="M1749" s="5">
        <v>4</v>
      </c>
      <c r="N1749" s="5">
        <v>2</v>
      </c>
      <c r="O1749" s="5" t="s">
        <v>6843</v>
      </c>
      <c r="P1749" s="5" t="s">
        <v>4237</v>
      </c>
      <c r="Q1749" s="5" t="s">
        <v>341</v>
      </c>
      <c r="R1749" s="5">
        <v>0</v>
      </c>
      <c r="S1749" s="6" t="s">
        <v>4237</v>
      </c>
      <c r="T1749" s="4" t="str">
        <f>VLOOKUP(Table1[[#This Row],[Province_Number]],WikiTable[],3)</f>
        <v>Europe</v>
      </c>
      <c r="U1749" s="4" t="str">
        <f>VLOOKUP(Table1[[#This Row],[Province_Number]],WikiTable[],4)</f>
        <v>Spanish Region / Iberian Peninsula / Andalusia</v>
      </c>
      <c r="V1749" s="4" t="str">
        <f>VLOOKUP(Table1[[#This Row],[Province_Number]],WikiTable[],12)</f>
        <v>Sevilla</v>
      </c>
      <c r="W1749" s="7" t="str">
        <f>VLOOKUP(Table1[[#This Row],[Province_Number]],WikiTable[],11)</f>
        <v>Wool</v>
      </c>
      <c r="X1749" s="4" t="str">
        <f>VLOOKUP(Table1[[#This Row],[Province_Number]],base[],3)</f>
        <v>CAS		#Enrique III of Castille</v>
      </c>
      <c r="Y1749" s="7">
        <f>VLOOKUP(Table1[[#This Row],[Province_Number]],base[],11)</f>
        <v>3</v>
      </c>
      <c r="Z1749" s="7">
        <f>VLOOKUP(Table1[[#This Row],[Province_Number]],base[],12)</f>
        <v>4</v>
      </c>
      <c r="AA1749" s="7">
        <f>VLOOKUP(Table1[[#This Row],[Province_Number]],base[],13)</f>
        <v>2</v>
      </c>
      <c r="AB1749" s="7" t="str">
        <f>VLOOKUP(Table1[[#This Row],[Province_Number]],base[],14)</f>
        <v>Jaén</v>
      </c>
      <c r="AC1749" s="7">
        <f>VLOOKUP(Table1[[#This Row],[Province_Number]],base[],15)</f>
        <v>0</v>
      </c>
    </row>
    <row r="1750" spans="1:29" ht="16.5" hidden="1" thickTop="1" thickBot="1" x14ac:dyDescent="0.3">
      <c r="A1750">
        <v>1749</v>
      </c>
      <c r="B1750" t="s">
        <v>342</v>
      </c>
      <c r="C1750" s="5" t="s">
        <v>110</v>
      </c>
      <c r="D1750" s="5" t="s">
        <v>110</v>
      </c>
      <c r="E1750" s="5" t="s">
        <v>110</v>
      </c>
      <c r="F1750" s="5" t="s">
        <v>36</v>
      </c>
      <c r="G1750" s="5" t="s">
        <v>15</v>
      </c>
      <c r="H1750" s="5">
        <v>2000</v>
      </c>
      <c r="I1750" s="5" t="s">
        <v>6776</v>
      </c>
      <c r="J1750" s="5" t="s">
        <v>16</v>
      </c>
      <c r="K1750" s="5"/>
      <c r="L1750" s="5">
        <v>5</v>
      </c>
      <c r="M1750" s="5">
        <v>4</v>
      </c>
      <c r="N1750" s="5">
        <v>3</v>
      </c>
      <c r="O1750" s="5"/>
      <c r="P1750" s="5"/>
      <c r="Q1750" s="5"/>
      <c r="R1750" s="5"/>
      <c r="S1750" s="6"/>
      <c r="T1750" s="4" t="str">
        <f>VLOOKUP(Table1[[#This Row],[Province_Number]],WikiTable[],3)</f>
        <v>Europe</v>
      </c>
      <c r="U1750" s="4" t="str">
        <f>VLOOKUP(Table1[[#This Row],[Province_Number]],WikiTable[],4)</f>
        <v>Spanish Region / Iberian Peninsula / Andalusia</v>
      </c>
      <c r="V1750" s="4" t="str">
        <f>VLOOKUP(Table1[[#This Row],[Province_Number]],WikiTable[],12)</f>
        <v>Sevilla</v>
      </c>
      <c r="W1750" s="7" t="str">
        <f>VLOOKUP(Table1[[#This Row],[Province_Number]],WikiTable[],11)</f>
        <v>Naval supplies</v>
      </c>
      <c r="X1750" s="4" t="str">
        <f>VLOOKUP(Table1[[#This Row],[Province_Number]],base[],3)</f>
        <v>CAS		#Enrique III of Castille</v>
      </c>
      <c r="Y1750" s="7">
        <f>VLOOKUP(Table1[[#This Row],[Province_Number]],base[],11)</f>
        <v>5</v>
      </c>
      <c r="Z1750" s="7">
        <f>VLOOKUP(Table1[[#This Row],[Province_Number]],base[],12)</f>
        <v>4</v>
      </c>
      <c r="AA1750" s="7">
        <f>VLOOKUP(Table1[[#This Row],[Province_Number]],base[],13)</f>
        <v>3</v>
      </c>
      <c r="AB1750" s="7" t="str">
        <f>VLOOKUP(Table1[[#This Row],[Province_Number]],base[],14)</f>
        <v>Cadiz</v>
      </c>
      <c r="AC1750" s="7">
        <f>VLOOKUP(Table1[[#This Row],[Province_Number]],base[],15)</f>
        <v>0</v>
      </c>
    </row>
    <row r="1751" spans="1:29" ht="16.5" hidden="1" thickTop="1" thickBot="1" x14ac:dyDescent="0.3">
      <c r="A1751">
        <v>1750</v>
      </c>
      <c r="B1751" t="s">
        <v>344</v>
      </c>
      <c r="C1751" s="5" t="s">
        <v>345</v>
      </c>
      <c r="D1751" s="5" t="s">
        <v>345</v>
      </c>
      <c r="E1751" s="5" t="s">
        <v>345</v>
      </c>
      <c r="F1751" s="5" t="s">
        <v>346</v>
      </c>
      <c r="G1751" s="5" t="s">
        <v>15</v>
      </c>
      <c r="H1751" s="5">
        <v>2000</v>
      </c>
      <c r="I1751" s="5" t="s">
        <v>4211</v>
      </c>
      <c r="J1751" s="5" t="s">
        <v>16</v>
      </c>
      <c r="K1751" s="5"/>
      <c r="L1751" s="5">
        <v>3</v>
      </c>
      <c r="M1751" s="5">
        <v>3</v>
      </c>
      <c r="N1751" s="5">
        <v>3</v>
      </c>
      <c r="O1751" s="5"/>
      <c r="P1751" s="5"/>
      <c r="Q1751" s="5"/>
      <c r="R1751" s="5"/>
      <c r="S1751" s="6"/>
      <c r="T1751" s="4" t="str">
        <f>VLOOKUP(Table1[[#This Row],[Province_Number]],WikiTable[],3)</f>
        <v>Europe</v>
      </c>
      <c r="U1751" s="4" t="str">
        <f>VLOOKUP(Table1[[#This Row],[Province_Number]],WikiTable[],4)</f>
        <v>Spanish Region / Iberian Peninsula</v>
      </c>
      <c r="V1751" s="4" t="str">
        <f>VLOOKUP(Table1[[#This Row],[Province_Number]],WikiTable[],12)</f>
        <v>Genoa</v>
      </c>
      <c r="W1751" s="7" t="str">
        <f>VLOOKUP(Table1[[#This Row],[Province_Number]],WikiTable[],11)</f>
        <v>Wine</v>
      </c>
      <c r="X1751" s="4" t="str">
        <f>VLOOKUP(Table1[[#This Row],[Province_Number]],base[],3)</f>
        <v>ARA		#Martí I of Aragon</v>
      </c>
      <c r="Y1751" s="7">
        <f>VLOOKUP(Table1[[#This Row],[Province_Number]],base[],11)</f>
        <v>3</v>
      </c>
      <c r="Z1751" s="7">
        <f>VLOOKUP(Table1[[#This Row],[Province_Number]],base[],12)</f>
        <v>3</v>
      </c>
      <c r="AA1751" s="7">
        <f>VLOOKUP(Table1[[#This Row],[Province_Number]],base[],13)</f>
        <v>3</v>
      </c>
      <c r="AB1751" s="7" t="str">
        <f>VLOOKUP(Table1[[#This Row],[Province_Number]],base[],14)</f>
        <v>Alàcant</v>
      </c>
      <c r="AC1751" s="7">
        <f>VLOOKUP(Table1[[#This Row],[Province_Number]],base[],15)</f>
        <v>0</v>
      </c>
    </row>
    <row r="1752" spans="1:29" ht="16.5" hidden="1" thickTop="1" thickBot="1" x14ac:dyDescent="0.3">
      <c r="A1752">
        <v>1751</v>
      </c>
      <c r="B1752" t="s">
        <v>347</v>
      </c>
      <c r="C1752" s="5" t="s">
        <v>1822</v>
      </c>
      <c r="D1752" s="5" t="s">
        <v>1822</v>
      </c>
      <c r="E1752" s="5" t="s">
        <v>1822</v>
      </c>
      <c r="F1752" s="5" t="s">
        <v>179</v>
      </c>
      <c r="G1752" s="5" t="s">
        <v>71</v>
      </c>
      <c r="H1752" s="5">
        <v>2000</v>
      </c>
      <c r="I1752" s="5" t="s">
        <v>4211</v>
      </c>
      <c r="J1752" s="5" t="s">
        <v>16</v>
      </c>
      <c r="K1752" s="5"/>
      <c r="L1752" s="5">
        <v>3</v>
      </c>
      <c r="M1752" s="5">
        <v>3</v>
      </c>
      <c r="N1752" s="5">
        <v>1</v>
      </c>
      <c r="O1752" s="5"/>
      <c r="P1752" s="5"/>
      <c r="Q1752" s="5"/>
      <c r="R1752" s="5"/>
      <c r="S1752" s="6"/>
      <c r="T1752" s="4" t="str">
        <f>VLOOKUP(Table1[[#This Row],[Province_Number]],WikiTable[],3)</f>
        <v>Africa</v>
      </c>
      <c r="U1752" s="4" t="str">
        <f>VLOOKUP(Table1[[#This Row],[Province_Number]],WikiTable[],4)</f>
        <v>Maghreb al-Aqsa / North Africa</v>
      </c>
      <c r="V1752" s="4" t="str">
        <f>VLOOKUP(Table1[[#This Row],[Province_Number]],WikiTable[],12)</f>
        <v>Sevilla</v>
      </c>
      <c r="W1752" s="7" t="str">
        <f>VLOOKUP(Table1[[#This Row],[Province_Number]],WikiTable[],11)</f>
        <v>Fish</v>
      </c>
      <c r="X1752" s="4" t="str">
        <f>VLOOKUP(Table1[[#This Row],[Province_Number]],base[],3)</f>
        <v>MOR</v>
      </c>
      <c r="Y1752" s="7">
        <f>VLOOKUP(Table1[[#This Row],[Province_Number]],base[],11)</f>
        <v>3</v>
      </c>
      <c r="Z1752" s="7">
        <f>VLOOKUP(Table1[[#This Row],[Province_Number]],base[],12)</f>
        <v>3</v>
      </c>
      <c r="AA1752" s="7">
        <f>VLOOKUP(Table1[[#This Row],[Province_Number]],base[],13)</f>
        <v>1</v>
      </c>
      <c r="AB1752" s="7" t="str">
        <f>VLOOKUP(Table1[[#This Row],[Province_Number]],base[],14)</f>
        <v>Cebta</v>
      </c>
      <c r="AC1752" s="7">
        <f>VLOOKUP(Table1[[#This Row],[Province_Number]],base[],15)</f>
        <v>0</v>
      </c>
    </row>
    <row r="1753" spans="1:29" ht="16.5" hidden="1" thickTop="1" thickBot="1" x14ac:dyDescent="0.3">
      <c r="A1753">
        <v>1752</v>
      </c>
      <c r="B1753" t="s">
        <v>348</v>
      </c>
      <c r="C1753" s="5" t="s">
        <v>46</v>
      </c>
      <c r="D1753" s="5" t="s">
        <v>46</v>
      </c>
      <c r="E1753" s="5" t="s">
        <v>46</v>
      </c>
      <c r="F1753" s="5" t="s">
        <v>84</v>
      </c>
      <c r="G1753" s="5" t="s">
        <v>48</v>
      </c>
      <c r="H1753" s="5">
        <v>2000</v>
      </c>
      <c r="I1753" s="5" t="s">
        <v>4221</v>
      </c>
      <c r="J1753" s="5" t="s">
        <v>16</v>
      </c>
      <c r="K1753" s="5"/>
      <c r="L1753" s="5">
        <v>5</v>
      </c>
      <c r="M1753" s="5">
        <v>5</v>
      </c>
      <c r="N1753" s="5">
        <v>3</v>
      </c>
      <c r="O1753" s="5"/>
      <c r="P1753" s="5"/>
      <c r="Q1753" s="5"/>
      <c r="R1753" s="5"/>
      <c r="S1753" s="6"/>
      <c r="T1753" s="4" t="str">
        <f>VLOOKUP(Table1[[#This Row],[Province_Number]],WikiTable[],3)</f>
        <v>Europe</v>
      </c>
      <c r="U1753" s="4" t="str">
        <f>VLOOKUP(Table1[[#This Row],[Province_Number]],WikiTable[],4)</f>
        <v>Russian Region</v>
      </c>
      <c r="V1753" s="4" t="str">
        <f>VLOOKUP(Table1[[#This Row],[Province_Number]],WikiTable[],12)</f>
        <v>Novgorod</v>
      </c>
      <c r="W1753" s="7" t="str">
        <f>VLOOKUP(Table1[[#This Row],[Province_Number]],WikiTable[],11)</f>
        <v>Grain</v>
      </c>
      <c r="X1753" s="4" t="str">
        <f>VLOOKUP(Table1[[#This Row],[Province_Number]],base[],3)</f>
        <v>MOS</v>
      </c>
      <c r="Y1753" s="7">
        <f>VLOOKUP(Table1[[#This Row],[Province_Number]],base[],11)</f>
        <v>5</v>
      </c>
      <c r="Z1753" s="7">
        <f>VLOOKUP(Table1[[#This Row],[Province_Number]],base[],12)</f>
        <v>5</v>
      </c>
      <c r="AA1753" s="7">
        <f>VLOOKUP(Table1[[#This Row],[Province_Number]],base[],13)</f>
        <v>3</v>
      </c>
      <c r="AB1753" s="7" t="str">
        <f>VLOOKUP(Table1[[#This Row],[Province_Number]],base[],14)</f>
        <v>Rzhev</v>
      </c>
      <c r="AC1753" s="7">
        <f>VLOOKUP(Table1[[#This Row],[Province_Number]],base[],15)</f>
        <v>0</v>
      </c>
    </row>
    <row r="1754" spans="1:29" ht="16.5" hidden="1" thickTop="1" thickBot="1" x14ac:dyDescent="0.3">
      <c r="A1754">
        <v>1753</v>
      </c>
      <c r="B1754" t="s">
        <v>349</v>
      </c>
      <c r="C1754" s="5" t="s">
        <v>46</v>
      </c>
      <c r="D1754" s="5" t="s">
        <v>46</v>
      </c>
      <c r="E1754" s="5" t="s">
        <v>46</v>
      </c>
      <c r="F1754" s="5" t="s">
        <v>84</v>
      </c>
      <c r="G1754" s="5" t="s">
        <v>48</v>
      </c>
      <c r="H1754" s="5">
        <v>2000</v>
      </c>
      <c r="I1754" s="5" t="s">
        <v>4216</v>
      </c>
      <c r="J1754" s="5" t="s">
        <v>16</v>
      </c>
      <c r="K1754" s="5"/>
      <c r="L1754" s="5">
        <v>4</v>
      </c>
      <c r="M1754" s="5">
        <v>4</v>
      </c>
      <c r="N1754" s="5">
        <v>2</v>
      </c>
      <c r="O1754" s="5"/>
      <c r="P1754" s="5"/>
      <c r="Q1754" s="5"/>
      <c r="R1754" s="5"/>
      <c r="S1754" s="6"/>
      <c r="T1754" s="4" t="str">
        <f>VLOOKUP(Table1[[#This Row],[Province_Number]],WikiTable[],3)</f>
        <v>Europe</v>
      </c>
      <c r="U1754" s="4" t="str">
        <f>VLOOKUP(Table1[[#This Row],[Province_Number]],WikiTable[],4)</f>
        <v>Russian Region</v>
      </c>
      <c r="V1754" s="4" t="str">
        <f>VLOOKUP(Table1[[#This Row],[Province_Number]],WikiTable[],12)</f>
        <v>Kazan</v>
      </c>
      <c r="W1754" s="7" t="str">
        <f>VLOOKUP(Table1[[#This Row],[Province_Number]],WikiTable[],11)</f>
        <v>Cloth</v>
      </c>
      <c r="X1754" s="4" t="str">
        <f>VLOOKUP(Table1[[#This Row],[Province_Number]],base[],3)</f>
        <v>MOS</v>
      </c>
      <c r="Y1754" s="7">
        <f>VLOOKUP(Table1[[#This Row],[Province_Number]],base[],11)</f>
        <v>4</v>
      </c>
      <c r="Z1754" s="7">
        <f>VLOOKUP(Table1[[#This Row],[Province_Number]],base[],12)</f>
        <v>4</v>
      </c>
      <c r="AA1754" s="7">
        <f>VLOOKUP(Table1[[#This Row],[Province_Number]],base[],13)</f>
        <v>2</v>
      </c>
      <c r="AB1754" s="7" t="str">
        <f>VLOOKUP(Table1[[#This Row],[Province_Number]],base[],14)</f>
        <v>Kostroma</v>
      </c>
      <c r="AC1754" s="7">
        <f>VLOOKUP(Table1[[#This Row],[Province_Number]],base[],15)</f>
        <v>0</v>
      </c>
    </row>
    <row r="1755" spans="1:29" ht="16.5" hidden="1" thickTop="1" thickBot="1" x14ac:dyDescent="0.3">
      <c r="A1755">
        <v>1754</v>
      </c>
      <c r="B1755" t="s">
        <v>350</v>
      </c>
      <c r="C1755" s="5" t="s">
        <v>46</v>
      </c>
      <c r="D1755" s="5" t="s">
        <v>46</v>
      </c>
      <c r="E1755" s="5" t="s">
        <v>46</v>
      </c>
      <c r="F1755" s="5" t="s">
        <v>66</v>
      </c>
      <c r="G1755" s="5" t="s">
        <v>48</v>
      </c>
      <c r="H1755" s="5">
        <v>2000</v>
      </c>
      <c r="I1755" s="5" t="s">
        <v>4216</v>
      </c>
      <c r="J1755" s="5" t="s">
        <v>16</v>
      </c>
      <c r="K1755" s="5"/>
      <c r="L1755" s="5">
        <v>4</v>
      </c>
      <c r="M1755" s="5">
        <v>4</v>
      </c>
      <c r="N1755" s="5">
        <v>4</v>
      </c>
      <c r="O1755" s="5"/>
      <c r="P1755" s="5"/>
      <c r="Q1755" s="5"/>
      <c r="R1755" s="5"/>
      <c r="S1755" s="6"/>
      <c r="T1755" s="4" t="str">
        <f>VLOOKUP(Table1[[#This Row],[Province_Number]],WikiTable[],3)</f>
        <v>Europe</v>
      </c>
      <c r="U1755" s="4" t="str">
        <f>VLOOKUP(Table1[[#This Row],[Province_Number]],WikiTable[],4)</f>
        <v>Russian Region</v>
      </c>
      <c r="V1755" s="4" t="str">
        <f>VLOOKUP(Table1[[#This Row],[Province_Number]],WikiTable[],12)</f>
        <v>Kazan</v>
      </c>
      <c r="W1755" s="7" t="str">
        <f>VLOOKUP(Table1[[#This Row],[Province_Number]],WikiTable[],11)</f>
        <v>Grain</v>
      </c>
      <c r="X1755" s="4" t="str">
        <f>VLOOKUP(Table1[[#This Row],[Province_Number]],base[],3)</f>
        <v>MOS</v>
      </c>
      <c r="Y1755" s="7">
        <f>VLOOKUP(Table1[[#This Row],[Province_Number]],base[],11)</f>
        <v>4</v>
      </c>
      <c r="Z1755" s="7">
        <f>VLOOKUP(Table1[[#This Row],[Province_Number]],base[],12)</f>
        <v>4</v>
      </c>
      <c r="AA1755" s="7">
        <f>VLOOKUP(Table1[[#This Row],[Province_Number]],base[],13)</f>
        <v>4</v>
      </c>
      <c r="AB1755" s="7" t="str">
        <f>VLOOKUP(Table1[[#This Row],[Province_Number]],base[],14)</f>
        <v>Murom</v>
      </c>
      <c r="AC1755" s="7">
        <f>VLOOKUP(Table1[[#This Row],[Province_Number]],base[],15)</f>
        <v>0</v>
      </c>
    </row>
    <row r="1756" spans="1:29" ht="16.5" hidden="1" thickTop="1" thickBot="1" x14ac:dyDescent="0.3">
      <c r="A1756">
        <v>1755</v>
      </c>
      <c r="B1756" t="s">
        <v>351</v>
      </c>
      <c r="C1756" s="5" t="s">
        <v>46</v>
      </c>
      <c r="D1756" s="5" t="s">
        <v>46</v>
      </c>
      <c r="E1756" s="5" t="s">
        <v>46</v>
      </c>
      <c r="F1756" s="5" t="s">
        <v>352</v>
      </c>
      <c r="G1756" s="5" t="s">
        <v>48</v>
      </c>
      <c r="H1756" s="5">
        <v>2000</v>
      </c>
      <c r="I1756" s="5" t="s">
        <v>4212</v>
      </c>
      <c r="J1756" s="5" t="s">
        <v>16</v>
      </c>
      <c r="K1756" s="5"/>
      <c r="L1756" s="5">
        <v>3</v>
      </c>
      <c r="M1756" s="5">
        <v>3</v>
      </c>
      <c r="N1756" s="5">
        <v>2</v>
      </c>
      <c r="O1756" s="5"/>
      <c r="P1756" s="5"/>
      <c r="Q1756" s="5"/>
      <c r="R1756" s="5"/>
      <c r="S1756" s="6"/>
      <c r="T1756" s="4" t="str">
        <f>VLOOKUP(Table1[[#This Row],[Province_Number]],WikiTable[],3)</f>
        <v>Europe</v>
      </c>
      <c r="U1756" s="4" t="str">
        <f>VLOOKUP(Table1[[#This Row],[Province_Number]],WikiTable[],4)</f>
        <v>Russian Region</v>
      </c>
      <c r="V1756" s="4" t="str">
        <f>VLOOKUP(Table1[[#This Row],[Province_Number]],WikiTable[],12)</f>
        <v>White Sea</v>
      </c>
      <c r="W1756" s="7" t="str">
        <f>VLOOKUP(Table1[[#This Row],[Province_Number]],WikiTable[],11)</f>
        <v>Fur</v>
      </c>
      <c r="X1756" s="4" t="str">
        <f>VLOOKUP(Table1[[#This Row],[Province_Number]],base[],3)</f>
        <v>MOS # was part of Ustyug principality, annexed by Muscovy in 1474</v>
      </c>
      <c r="Y1756" s="7">
        <f>VLOOKUP(Table1[[#This Row],[Province_Number]],base[],11)</f>
        <v>3</v>
      </c>
      <c r="Z1756" s="7">
        <f>VLOOKUP(Table1[[#This Row],[Province_Number]],base[],12)</f>
        <v>3</v>
      </c>
      <c r="AA1756" s="7">
        <f>VLOOKUP(Table1[[#This Row],[Province_Number]],base[],13)</f>
        <v>2</v>
      </c>
      <c r="AB1756" s="7" t="str">
        <f>VLOOKUP(Table1[[#This Row],[Province_Number]],base[],14)</f>
        <v>Ustyug</v>
      </c>
      <c r="AC1756" s="7">
        <f>VLOOKUP(Table1[[#This Row],[Province_Number]],base[],15)</f>
        <v>0</v>
      </c>
    </row>
    <row r="1757" spans="1:29" ht="16.5" hidden="1" thickTop="1" thickBot="1" x14ac:dyDescent="0.3">
      <c r="A1757">
        <v>1756</v>
      </c>
      <c r="B1757" t="s">
        <v>353</v>
      </c>
      <c r="C1757" s="5" t="s">
        <v>46</v>
      </c>
      <c r="D1757" s="5" t="s">
        <v>46</v>
      </c>
      <c r="E1757" s="5" t="s">
        <v>46</v>
      </c>
      <c r="F1757" s="5" t="s">
        <v>84</v>
      </c>
      <c r="G1757" s="5" t="s">
        <v>48</v>
      </c>
      <c r="H1757" s="5">
        <v>2000</v>
      </c>
      <c r="I1757" s="5" t="s">
        <v>4211</v>
      </c>
      <c r="J1757" s="5" t="s">
        <v>16</v>
      </c>
      <c r="K1757" s="5"/>
      <c r="L1757" s="5">
        <v>5</v>
      </c>
      <c r="M1757" s="5">
        <v>4</v>
      </c>
      <c r="N1757" s="5">
        <v>2</v>
      </c>
      <c r="O1757" s="5"/>
      <c r="P1757" s="5"/>
      <c r="Q1757" s="5"/>
      <c r="R1757" s="5"/>
      <c r="S1757" s="6"/>
      <c r="T1757" s="4" t="str">
        <f>VLOOKUP(Table1[[#This Row],[Province_Number]],WikiTable[],3)</f>
        <v>Europe</v>
      </c>
      <c r="U1757" s="4" t="str">
        <f>VLOOKUP(Table1[[#This Row],[Province_Number]],WikiTable[],4)</f>
        <v>Dacia / Eastern Balkans</v>
      </c>
      <c r="V1757" s="4" t="str">
        <f>VLOOKUP(Table1[[#This Row],[Province_Number]],WikiTable[],12)</f>
        <v>Constantinople</v>
      </c>
      <c r="W1757" s="7" t="str">
        <f>VLOOKUP(Table1[[#This Row],[Province_Number]],WikiTable[],11)</f>
        <v>Wool</v>
      </c>
      <c r="X1757" s="4" t="str">
        <f>VLOOKUP(Table1[[#This Row],[Province_Number]],base[],3)</f>
        <v>MOL</v>
      </c>
      <c r="Y1757" s="7">
        <f>VLOOKUP(Table1[[#This Row],[Province_Number]],base[],11)</f>
        <v>5</v>
      </c>
      <c r="Z1757" s="7">
        <f>VLOOKUP(Table1[[#This Row],[Province_Number]],base[],12)</f>
        <v>4</v>
      </c>
      <c r="AA1757" s="7">
        <f>VLOOKUP(Table1[[#This Row],[Province_Number]],base[],13)</f>
        <v>2</v>
      </c>
      <c r="AB1757" s="7" t="str">
        <f>VLOOKUP(Table1[[#This Row],[Province_Number]],base[],14)</f>
        <v>Kilia</v>
      </c>
      <c r="AC1757" s="7">
        <f>VLOOKUP(Table1[[#This Row],[Province_Number]],base[],15)</f>
        <v>0</v>
      </c>
    </row>
    <row r="1758" spans="1:29" ht="16.5" hidden="1" thickTop="1" thickBot="1" x14ac:dyDescent="0.3">
      <c r="A1758">
        <v>1757</v>
      </c>
      <c r="B1758" t="s">
        <v>354</v>
      </c>
      <c r="C1758" s="5" t="s">
        <v>190</v>
      </c>
      <c r="D1758" s="5" t="s">
        <v>190</v>
      </c>
      <c r="E1758" s="5" t="s">
        <v>190</v>
      </c>
      <c r="F1758" s="5" t="s">
        <v>179</v>
      </c>
      <c r="G1758" s="5" t="s">
        <v>15</v>
      </c>
      <c r="H1758" s="5">
        <v>2000</v>
      </c>
      <c r="I1758" s="5" t="s">
        <v>4212</v>
      </c>
      <c r="J1758" s="5" t="s">
        <v>16</v>
      </c>
      <c r="K1758" s="5" t="s">
        <v>4237</v>
      </c>
      <c r="L1758" s="5">
        <v>4</v>
      </c>
      <c r="M1758" s="5">
        <v>4</v>
      </c>
      <c r="N1758" s="5">
        <v>4</v>
      </c>
      <c r="O1758" s="5" t="s">
        <v>6823</v>
      </c>
      <c r="P1758" s="5" t="s">
        <v>4237</v>
      </c>
      <c r="Q1758" s="5" t="s">
        <v>354</v>
      </c>
      <c r="R1758" s="5">
        <v>0</v>
      </c>
      <c r="S1758" s="6" t="s">
        <v>4237</v>
      </c>
      <c r="T1758" s="4" t="str">
        <f>VLOOKUP(Table1[[#This Row],[Province_Number]],WikiTable[],3)</f>
        <v>Europe</v>
      </c>
      <c r="U1758" s="4" t="str">
        <f>VLOOKUP(Table1[[#This Row],[Province_Number]],WikiTable[],4)</f>
        <v>Bavaria / German Region</v>
      </c>
      <c r="V1758" s="4" t="str">
        <f>VLOOKUP(Table1[[#This Row],[Province_Number]],WikiTable[],12)</f>
        <v>Wien</v>
      </c>
      <c r="W1758" s="7" t="str">
        <f>VLOOKUP(Table1[[#This Row],[Province_Number]],WikiTable[],11)</f>
        <v>Iron</v>
      </c>
      <c r="X1758" s="4" t="str">
        <f>VLOOKUP(Table1[[#This Row],[Province_Number]],base[],3)</f>
        <v>PAL</v>
      </c>
      <c r="Y1758" s="7">
        <f>VLOOKUP(Table1[[#This Row],[Province_Number]],base[],11)</f>
        <v>4</v>
      </c>
      <c r="Z1758" s="7">
        <f>VLOOKUP(Table1[[#This Row],[Province_Number]],base[],12)</f>
        <v>4</v>
      </c>
      <c r="AA1758" s="7">
        <f>VLOOKUP(Table1[[#This Row],[Province_Number]],base[],13)</f>
        <v>4</v>
      </c>
      <c r="AB1758" s="7">
        <f>VLOOKUP(Table1[[#This Row],[Province_Number]],base[],14)</f>
        <v>0</v>
      </c>
      <c r="AC1758" s="7">
        <f>VLOOKUP(Table1[[#This Row],[Province_Number]],base[],15)</f>
        <v>0</v>
      </c>
    </row>
    <row r="1759" spans="1:29" ht="16.5" hidden="1" thickTop="1" thickBot="1" x14ac:dyDescent="0.3">
      <c r="A1759">
        <v>1758</v>
      </c>
      <c r="B1759" t="s">
        <v>355</v>
      </c>
      <c r="C1759" s="5" t="s">
        <v>356</v>
      </c>
      <c r="D1759" s="5" t="s">
        <v>356</v>
      </c>
      <c r="E1759" s="5" t="s">
        <v>356</v>
      </c>
      <c r="F1759" s="5" t="s">
        <v>179</v>
      </c>
      <c r="G1759" s="5" t="s">
        <v>15</v>
      </c>
      <c r="H1759" s="5">
        <v>2000</v>
      </c>
      <c r="I1759" s="5" t="s">
        <v>4221</v>
      </c>
      <c r="J1759" s="5" t="s">
        <v>16</v>
      </c>
      <c r="K1759" s="5"/>
      <c r="L1759" s="5">
        <v>4</v>
      </c>
      <c r="M1759" s="5">
        <v>4</v>
      </c>
      <c r="N1759" s="5">
        <v>4</v>
      </c>
      <c r="O1759" s="5" t="s">
        <v>6817</v>
      </c>
      <c r="P1759" s="5" t="s">
        <v>4237</v>
      </c>
      <c r="Q1759" s="5" t="s">
        <v>355</v>
      </c>
      <c r="R1759" s="5">
        <v>0</v>
      </c>
      <c r="S1759" s="6" t="s">
        <v>4237</v>
      </c>
      <c r="T1759" s="4" t="str">
        <f>VLOOKUP(Table1[[#This Row],[Province_Number]],WikiTable[],3)</f>
        <v>Europe</v>
      </c>
      <c r="U1759" s="4" t="str">
        <f>VLOOKUP(Table1[[#This Row],[Province_Number]],WikiTable[],4)</f>
        <v>Westphalian Region / German Region</v>
      </c>
      <c r="V1759" s="4" t="str">
        <f>VLOOKUP(Table1[[#This Row],[Province_Number]],WikiTable[],12)</f>
        <v>Saxony</v>
      </c>
      <c r="W1759" s="7" t="str">
        <f>VLOOKUP(Table1[[#This Row],[Province_Number]],WikiTable[],11)</f>
        <v>Cloth</v>
      </c>
      <c r="X1759" s="4" t="str">
        <f>VLOOKUP(Table1[[#This Row],[Province_Number]],base[],3)</f>
        <v>BRU</v>
      </c>
      <c r="Y1759" s="7">
        <f>VLOOKUP(Table1[[#This Row],[Province_Number]],base[],11)</f>
        <v>4</v>
      </c>
      <c r="Z1759" s="7">
        <f>VLOOKUP(Table1[[#This Row],[Province_Number]],base[],12)</f>
        <v>4</v>
      </c>
      <c r="AA1759" s="7">
        <f>VLOOKUP(Table1[[#This Row],[Province_Number]],base[],13)</f>
        <v>4</v>
      </c>
      <c r="AB1759" s="7" t="str">
        <f>VLOOKUP(Table1[[#This Row],[Province_Number]],base[],14)</f>
        <v>Hannover</v>
      </c>
      <c r="AC1759" s="7">
        <f>VLOOKUP(Table1[[#This Row],[Province_Number]],base[],15)</f>
        <v>0</v>
      </c>
    </row>
    <row r="1760" spans="1:29" ht="16.5" hidden="1" thickTop="1" thickBot="1" x14ac:dyDescent="0.3">
      <c r="A1760">
        <v>1759</v>
      </c>
      <c r="B1760" t="s">
        <v>357</v>
      </c>
      <c r="C1760" s="5" t="s">
        <v>20</v>
      </c>
      <c r="D1760" s="5" t="s">
        <v>20</v>
      </c>
      <c r="E1760" s="5" t="s">
        <v>20</v>
      </c>
      <c r="F1760" s="5" t="s">
        <v>358</v>
      </c>
      <c r="G1760" s="5" t="s">
        <v>15</v>
      </c>
      <c r="H1760" s="5">
        <v>2000</v>
      </c>
      <c r="I1760" s="5" t="s">
        <v>4221</v>
      </c>
      <c r="J1760" s="5" t="s">
        <v>16</v>
      </c>
      <c r="K1760" s="5"/>
      <c r="L1760" s="5">
        <v>4</v>
      </c>
      <c r="M1760" s="5">
        <v>4</v>
      </c>
      <c r="N1760" s="5">
        <v>4</v>
      </c>
      <c r="O1760" s="5"/>
      <c r="P1760" s="5"/>
      <c r="Q1760" s="5"/>
      <c r="R1760" s="5"/>
      <c r="S1760" s="6"/>
      <c r="T1760" s="4" t="str">
        <f>VLOOKUP(Table1[[#This Row],[Province_Number]],WikiTable[],3)</f>
        <v>Europe</v>
      </c>
      <c r="U1760" s="4" t="str">
        <f>VLOOKUP(Table1[[#This Row],[Province_Number]],WikiTable[],4)</f>
        <v>German Region</v>
      </c>
      <c r="V1760" s="4" t="str">
        <f>VLOOKUP(Table1[[#This Row],[Province_Number]],WikiTable[],12)</f>
        <v>Saxony</v>
      </c>
      <c r="W1760" s="7" t="str">
        <f>VLOOKUP(Table1[[#This Row],[Province_Number]],WikiTable[],11)</f>
        <v>Iron</v>
      </c>
      <c r="X1760" s="4" t="str">
        <f>VLOOKUP(Table1[[#This Row],[Province_Number]],base[],3)</f>
        <v>BRA</v>
      </c>
      <c r="Y1760" s="7">
        <f>VLOOKUP(Table1[[#This Row],[Province_Number]],base[],11)</f>
        <v>4</v>
      </c>
      <c r="Z1760" s="7">
        <f>VLOOKUP(Table1[[#This Row],[Province_Number]],base[],12)</f>
        <v>4</v>
      </c>
      <c r="AA1760" s="7">
        <f>VLOOKUP(Table1[[#This Row],[Province_Number]],base[],13)</f>
        <v>4</v>
      </c>
      <c r="AB1760" s="7" t="str">
        <f>VLOOKUP(Table1[[#This Row],[Province_Number]],base[],14)</f>
        <v>Potsdam</v>
      </c>
      <c r="AC1760" s="7">
        <f>VLOOKUP(Table1[[#This Row],[Province_Number]],base[],15)</f>
        <v>0</v>
      </c>
    </row>
    <row r="1761" spans="1:29" ht="16.5" hidden="1" thickTop="1" thickBot="1" x14ac:dyDescent="0.3">
      <c r="A1761">
        <v>1760</v>
      </c>
      <c r="B1761" t="s">
        <v>360</v>
      </c>
      <c r="C1761" s="5" t="s">
        <v>20</v>
      </c>
      <c r="D1761" s="5" t="s">
        <v>20</v>
      </c>
      <c r="E1761" s="5" t="s">
        <v>20</v>
      </c>
      <c r="F1761" s="5" t="s">
        <v>36</v>
      </c>
      <c r="G1761" s="5" t="s">
        <v>15</v>
      </c>
      <c r="H1761" s="5">
        <v>2000</v>
      </c>
      <c r="I1761" s="5" t="s">
        <v>4214</v>
      </c>
      <c r="J1761" s="5" t="s">
        <v>16</v>
      </c>
      <c r="K1761" s="5"/>
      <c r="L1761" s="5">
        <v>4</v>
      </c>
      <c r="M1761" s="5">
        <v>4</v>
      </c>
      <c r="N1761" s="5">
        <v>2</v>
      </c>
      <c r="O1761" s="5"/>
      <c r="P1761" s="5"/>
      <c r="Q1761" s="5"/>
      <c r="R1761" s="5"/>
      <c r="S1761" s="6"/>
      <c r="T1761" s="4" t="str">
        <f>VLOOKUP(Table1[[#This Row],[Province_Number]],WikiTable[],3)</f>
        <v>Europe</v>
      </c>
      <c r="U1761" s="4" t="str">
        <f>VLOOKUP(Table1[[#This Row],[Province_Number]],WikiTable[],4)</f>
        <v>Lotharingia / German Region</v>
      </c>
      <c r="V1761" s="4" t="str">
        <f>VLOOKUP(Table1[[#This Row],[Province_Number]],WikiTable[],12)</f>
        <v>Rheinland</v>
      </c>
      <c r="W1761" s="7" t="str">
        <f>VLOOKUP(Table1[[#This Row],[Province_Number]],WikiTable[],11)</f>
        <v>Grain</v>
      </c>
      <c r="X1761" s="4" t="str">
        <f>VLOOKUP(Table1[[#This Row],[Province_Number]],base[],3)</f>
        <v>TRI</v>
      </c>
      <c r="Y1761" s="7">
        <f>VLOOKUP(Table1[[#This Row],[Province_Number]],base[],11)</f>
        <v>4</v>
      </c>
      <c r="Z1761" s="7">
        <f>VLOOKUP(Table1[[#This Row],[Province_Number]],base[],12)</f>
        <v>4</v>
      </c>
      <c r="AA1761" s="7">
        <f>VLOOKUP(Table1[[#This Row],[Province_Number]],base[],13)</f>
        <v>2</v>
      </c>
      <c r="AB1761" s="7" t="str">
        <f>VLOOKUP(Table1[[#This Row],[Province_Number]],base[],14)</f>
        <v>Koblenz</v>
      </c>
      <c r="AC1761" s="7">
        <f>VLOOKUP(Table1[[#This Row],[Province_Number]],base[],15)</f>
        <v>0</v>
      </c>
    </row>
    <row r="1762" spans="1:29" ht="16.5" hidden="1" thickTop="1" thickBot="1" x14ac:dyDescent="0.3">
      <c r="A1762">
        <v>1761</v>
      </c>
      <c r="B1762" t="s">
        <v>361</v>
      </c>
      <c r="C1762" s="5" t="s">
        <v>20</v>
      </c>
      <c r="D1762" s="5" t="s">
        <v>20</v>
      </c>
      <c r="E1762" s="5" t="s">
        <v>20</v>
      </c>
      <c r="F1762" s="5" t="s">
        <v>36</v>
      </c>
      <c r="G1762" s="5" t="s">
        <v>15</v>
      </c>
      <c r="H1762" s="5">
        <v>2000</v>
      </c>
      <c r="I1762" s="5" t="s">
        <v>4214</v>
      </c>
      <c r="J1762" s="5" t="s">
        <v>16</v>
      </c>
      <c r="K1762" s="5"/>
      <c r="L1762" s="5">
        <v>6</v>
      </c>
      <c r="M1762" s="5">
        <v>6</v>
      </c>
      <c r="N1762" s="5">
        <v>3</v>
      </c>
      <c r="O1762" s="5"/>
      <c r="P1762" s="5"/>
      <c r="Q1762" s="5"/>
      <c r="R1762" s="5"/>
      <c r="S1762" s="6"/>
      <c r="T1762" s="4" t="str">
        <f>VLOOKUP(Table1[[#This Row],[Province_Number]],WikiTable[],3)</f>
        <v>Europe</v>
      </c>
      <c r="U1762" s="4" t="str">
        <f>VLOOKUP(Table1[[#This Row],[Province_Number]],WikiTable[],4)</f>
        <v>Lotharingia / German Region</v>
      </c>
      <c r="V1762" s="4" t="str">
        <f>VLOOKUP(Table1[[#This Row],[Province_Number]],WikiTable[],12)</f>
        <v>Rheinland</v>
      </c>
      <c r="W1762" s="7" t="str">
        <f>VLOOKUP(Table1[[#This Row],[Province_Number]],WikiTable[],11)</f>
        <v>Wine</v>
      </c>
      <c r="X1762" s="4" t="str">
        <f>VLOOKUP(Table1[[#This Row],[Province_Number]],base[],3)</f>
        <v>PAL</v>
      </c>
      <c r="Y1762" s="7">
        <f>VLOOKUP(Table1[[#This Row],[Province_Number]],base[],11)</f>
        <v>6</v>
      </c>
      <c r="Z1762" s="7">
        <f>VLOOKUP(Table1[[#This Row],[Province_Number]],base[],12)</f>
        <v>6</v>
      </c>
      <c r="AA1762" s="7">
        <f>VLOOKUP(Table1[[#This Row],[Province_Number]],base[],13)</f>
        <v>3</v>
      </c>
      <c r="AB1762" s="7" t="str">
        <f>VLOOKUP(Table1[[#This Row],[Province_Number]],base[],14)</f>
        <v>Worms</v>
      </c>
      <c r="AC1762" s="7">
        <f>VLOOKUP(Table1[[#This Row],[Province_Number]],base[],15)</f>
        <v>0</v>
      </c>
    </row>
    <row r="1763" spans="1:29" ht="16.5" hidden="1" thickTop="1" thickBot="1" x14ac:dyDescent="0.3">
      <c r="A1763">
        <v>1762</v>
      </c>
      <c r="B1763" t="s">
        <v>362</v>
      </c>
      <c r="C1763" s="5" t="s">
        <v>356</v>
      </c>
      <c r="D1763" s="5" t="s">
        <v>356</v>
      </c>
      <c r="E1763" s="5" t="s">
        <v>356</v>
      </c>
      <c r="F1763" s="5" t="s">
        <v>179</v>
      </c>
      <c r="G1763" s="5" t="s">
        <v>15</v>
      </c>
      <c r="H1763" s="5">
        <v>2000</v>
      </c>
      <c r="I1763" s="5" t="s">
        <v>4221</v>
      </c>
      <c r="J1763" s="5" t="s">
        <v>16</v>
      </c>
      <c r="K1763" s="5"/>
      <c r="L1763" s="5">
        <v>2</v>
      </c>
      <c r="M1763" s="5">
        <v>2</v>
      </c>
      <c r="N1763" s="5">
        <v>2</v>
      </c>
      <c r="O1763" s="5" t="s">
        <v>6821</v>
      </c>
      <c r="P1763" s="5" t="s">
        <v>4237</v>
      </c>
      <c r="Q1763" s="5" t="s">
        <v>362</v>
      </c>
      <c r="R1763" s="5">
        <v>0</v>
      </c>
      <c r="S1763" s="6" t="s">
        <v>4237</v>
      </c>
      <c r="T1763" s="4" t="str">
        <f>VLOOKUP(Table1[[#This Row],[Province_Number]],WikiTable[],3)</f>
        <v>Europe</v>
      </c>
      <c r="U1763" s="4" t="str">
        <f>VLOOKUP(Table1[[#This Row],[Province_Number]],WikiTable[],4)</f>
        <v>Westphalian Region / German Region</v>
      </c>
      <c r="V1763" s="4" t="str">
        <f>VLOOKUP(Table1[[#This Row],[Province_Number]],WikiTable[],12)</f>
        <v>Saxony</v>
      </c>
      <c r="W1763" s="7" t="str">
        <f>VLOOKUP(Table1[[#This Row],[Province_Number]],WikiTable[],11)</f>
        <v>Grain</v>
      </c>
      <c r="X1763" s="4" t="str">
        <f>VLOOKUP(Table1[[#This Row],[Province_Number]],base[],3)</f>
        <v>HES</v>
      </c>
      <c r="Y1763" s="7">
        <f>VLOOKUP(Table1[[#This Row],[Province_Number]],base[],11)</f>
        <v>2</v>
      </c>
      <c r="Z1763" s="7">
        <f>VLOOKUP(Table1[[#This Row],[Province_Number]],base[],12)</f>
        <v>2</v>
      </c>
      <c r="AA1763" s="7">
        <f>VLOOKUP(Table1[[#This Row],[Province_Number]],base[],13)</f>
        <v>2</v>
      </c>
      <c r="AB1763" s="7" t="str">
        <f>VLOOKUP(Table1[[#This Row],[Province_Number]],base[],14)</f>
        <v>Kassel</v>
      </c>
      <c r="AC1763" s="7">
        <f>VLOOKUP(Table1[[#This Row],[Province_Number]],base[],15)</f>
        <v>0</v>
      </c>
    </row>
    <row r="1764" spans="1:29" ht="16.5" hidden="1" thickTop="1" thickBot="1" x14ac:dyDescent="0.3">
      <c r="A1764">
        <v>1763</v>
      </c>
      <c r="B1764" t="s">
        <v>363</v>
      </c>
      <c r="C1764" s="5" t="s">
        <v>20</v>
      </c>
      <c r="D1764" s="5" t="s">
        <v>20</v>
      </c>
      <c r="E1764" s="5" t="s">
        <v>20</v>
      </c>
      <c r="F1764" s="5" t="s">
        <v>364</v>
      </c>
      <c r="G1764" s="5" t="s">
        <v>15</v>
      </c>
      <c r="H1764" s="5">
        <v>2000</v>
      </c>
      <c r="I1764" s="5" t="s">
        <v>4221</v>
      </c>
      <c r="J1764" s="5" t="s">
        <v>16</v>
      </c>
      <c r="K1764" s="5"/>
      <c r="L1764" s="5">
        <v>3</v>
      </c>
      <c r="M1764" s="5">
        <v>3</v>
      </c>
      <c r="N1764" s="5">
        <v>1</v>
      </c>
      <c r="O1764" s="5"/>
      <c r="P1764" s="5"/>
      <c r="Q1764" s="5"/>
      <c r="R1764" s="5"/>
      <c r="S1764" s="6"/>
      <c r="T1764" s="4" t="str">
        <f>VLOOKUP(Table1[[#This Row],[Province_Number]],WikiTable[],3)</f>
        <v>Europe</v>
      </c>
      <c r="U1764" s="4" t="str">
        <f>VLOOKUP(Table1[[#This Row],[Province_Number]],WikiTable[],4)</f>
        <v>Bohemian Region / German Region</v>
      </c>
      <c r="V1764" s="4" t="str">
        <f>VLOOKUP(Table1[[#This Row],[Province_Number]],WikiTable[],12)</f>
        <v>Saxony</v>
      </c>
      <c r="W1764" s="7" t="str">
        <f>VLOOKUP(Table1[[#This Row],[Province_Number]],WikiTable[],11)</f>
        <v>Grain</v>
      </c>
      <c r="X1764" s="4" t="str">
        <f>VLOOKUP(Table1[[#This Row],[Province_Number]],base[],3)</f>
        <v>BOH</v>
      </c>
      <c r="Y1764" s="7">
        <f>VLOOKUP(Table1[[#This Row],[Province_Number]],base[],11)</f>
        <v>3</v>
      </c>
      <c r="Z1764" s="7">
        <f>VLOOKUP(Table1[[#This Row],[Province_Number]],base[],12)</f>
        <v>3</v>
      </c>
      <c r="AA1764" s="7">
        <f>VLOOKUP(Table1[[#This Row],[Province_Number]],base[],13)</f>
        <v>1</v>
      </c>
      <c r="AB1764" s="7" t="str">
        <f>VLOOKUP(Table1[[#This Row],[Province_Number]],base[],14)</f>
        <v>Cottbus</v>
      </c>
      <c r="AC1764" s="7">
        <f>VLOOKUP(Table1[[#This Row],[Province_Number]],base[],15)</f>
        <v>0</v>
      </c>
    </row>
    <row r="1765" spans="1:29" ht="16.5" hidden="1" thickTop="1" thickBot="1" x14ac:dyDescent="0.3">
      <c r="A1765">
        <v>1764</v>
      </c>
      <c r="B1765" t="s">
        <v>365</v>
      </c>
      <c r="C1765" s="5" t="s">
        <v>46</v>
      </c>
      <c r="D1765" s="5" t="s">
        <v>46</v>
      </c>
      <c r="E1765" s="5" t="s">
        <v>83</v>
      </c>
      <c r="F1765" s="5" t="s">
        <v>304</v>
      </c>
      <c r="G1765" s="5" t="s">
        <v>48</v>
      </c>
      <c r="H1765" s="5">
        <v>2000</v>
      </c>
      <c r="I1765" s="5" t="s">
        <v>4211</v>
      </c>
      <c r="J1765" s="5" t="s">
        <v>16</v>
      </c>
      <c r="K1765" s="5"/>
      <c r="L1765" s="5">
        <v>3</v>
      </c>
      <c r="M1765" s="5">
        <v>3</v>
      </c>
      <c r="N1765" s="5">
        <v>1</v>
      </c>
      <c r="O1765" s="5"/>
      <c r="P1765" s="5"/>
      <c r="Q1765" s="5"/>
      <c r="R1765" s="5"/>
      <c r="S1765" s="6"/>
      <c r="T1765" s="4" t="str">
        <f>VLOOKUP(Table1[[#This Row],[Province_Number]],WikiTable[],3)</f>
        <v>Europe</v>
      </c>
      <c r="U1765" s="4" t="str">
        <f>VLOOKUP(Table1[[#This Row],[Province_Number]],WikiTable[],4)</f>
        <v>Eastern Balkans / Bulgarian Region</v>
      </c>
      <c r="V1765" s="4" t="str">
        <f>VLOOKUP(Table1[[#This Row],[Province_Number]],WikiTable[],12)</f>
        <v>Constantinople</v>
      </c>
      <c r="W1765" s="7" t="str">
        <f>VLOOKUP(Table1[[#This Row],[Province_Number]],WikiTable[],11)</f>
        <v>Grain</v>
      </c>
      <c r="X1765" s="4" t="str">
        <f>VLOOKUP(Table1[[#This Row],[Province_Number]],base[],3)</f>
        <v>TUR</v>
      </c>
      <c r="Y1765" s="7">
        <f>VLOOKUP(Table1[[#This Row],[Province_Number]],base[],11)</f>
        <v>3</v>
      </c>
      <c r="Z1765" s="7">
        <f>VLOOKUP(Table1[[#This Row],[Province_Number]],base[],12)</f>
        <v>3</v>
      </c>
      <c r="AA1765" s="7">
        <f>VLOOKUP(Table1[[#This Row],[Province_Number]],base[],13)</f>
        <v>1</v>
      </c>
      <c r="AB1765" s="7" t="str">
        <f>VLOOKUP(Table1[[#This Row],[Province_Number]],base[],14)</f>
        <v>Burgas</v>
      </c>
      <c r="AC1765" s="7">
        <f>VLOOKUP(Table1[[#This Row],[Province_Number]],base[],15)</f>
        <v>0</v>
      </c>
    </row>
    <row r="1766" spans="1:29" ht="16.5" hidden="1" thickTop="1" thickBot="1" x14ac:dyDescent="0.3">
      <c r="A1766">
        <v>1765</v>
      </c>
      <c r="B1766" t="s">
        <v>366</v>
      </c>
      <c r="C1766" s="5" t="s">
        <v>46</v>
      </c>
      <c r="D1766" s="5" t="s">
        <v>46</v>
      </c>
      <c r="E1766" s="5" t="s">
        <v>46</v>
      </c>
      <c r="F1766" s="5" t="s">
        <v>84</v>
      </c>
      <c r="G1766" s="5" t="s">
        <v>48</v>
      </c>
      <c r="H1766" s="5">
        <v>2000</v>
      </c>
      <c r="I1766" s="5" t="s">
        <v>4211</v>
      </c>
      <c r="J1766" s="5" t="s">
        <v>16</v>
      </c>
      <c r="K1766" s="5"/>
      <c r="L1766" s="5">
        <v>3</v>
      </c>
      <c r="M1766" s="5">
        <v>2</v>
      </c>
      <c r="N1766" s="5">
        <v>1</v>
      </c>
      <c r="O1766" s="5"/>
      <c r="P1766" s="5"/>
      <c r="Q1766" s="5"/>
      <c r="R1766" s="5"/>
      <c r="S1766" s="6"/>
      <c r="T1766" s="4" t="str">
        <f>VLOOKUP(Table1[[#This Row],[Province_Number]],WikiTable[],3)</f>
        <v>Europe</v>
      </c>
      <c r="U1766" s="4" t="str">
        <f>VLOOKUP(Table1[[#This Row],[Province_Number]],WikiTable[],4)</f>
        <v>Eastern Balkans / Bulgarian Region</v>
      </c>
      <c r="V1766" s="4" t="str">
        <f>VLOOKUP(Table1[[#This Row],[Province_Number]],WikiTable[],12)</f>
        <v>Constantinople</v>
      </c>
      <c r="W1766" s="7" t="str">
        <f>VLOOKUP(Table1[[#This Row],[Province_Number]],WikiTable[],11)</f>
        <v>Copper</v>
      </c>
      <c r="X1766" s="4" t="str">
        <f>VLOOKUP(Table1[[#This Row],[Province_Number]],base[],3)</f>
        <v>TUR</v>
      </c>
      <c r="Y1766" s="7">
        <f>VLOOKUP(Table1[[#This Row],[Province_Number]],base[],11)</f>
        <v>4</v>
      </c>
      <c r="Z1766" s="7">
        <f>VLOOKUP(Table1[[#This Row],[Province_Number]],base[],12)</f>
        <v>3</v>
      </c>
      <c r="AA1766" s="7">
        <f>VLOOKUP(Table1[[#This Row],[Province_Number]],base[],13)</f>
        <v>2</v>
      </c>
      <c r="AB1766" s="7" t="str">
        <f>VLOOKUP(Table1[[#This Row],[Province_Number]],base[],14)</f>
        <v>Sofia</v>
      </c>
      <c r="AC1766" s="7">
        <f>VLOOKUP(Table1[[#This Row],[Province_Number]],base[],15)</f>
        <v>0</v>
      </c>
    </row>
    <row r="1767" spans="1:29" ht="16.5" hidden="1" thickTop="1" thickBot="1" x14ac:dyDescent="0.3">
      <c r="A1767">
        <v>1766</v>
      </c>
      <c r="B1767" t="s">
        <v>367</v>
      </c>
      <c r="C1767" s="5" t="s">
        <v>46</v>
      </c>
      <c r="D1767" s="5" t="s">
        <v>46</v>
      </c>
      <c r="E1767" s="5" t="s">
        <v>46</v>
      </c>
      <c r="F1767" s="5" t="s">
        <v>84</v>
      </c>
      <c r="G1767" s="5" t="s">
        <v>48</v>
      </c>
      <c r="H1767" s="5">
        <v>2000</v>
      </c>
      <c r="I1767" s="5" t="s">
        <v>6774</v>
      </c>
      <c r="J1767" s="5" t="s">
        <v>16</v>
      </c>
      <c r="K1767" s="5"/>
      <c r="L1767" s="5">
        <v>2</v>
      </c>
      <c r="M1767" s="5">
        <v>4</v>
      </c>
      <c r="N1767" s="5">
        <v>2</v>
      </c>
      <c r="O1767" s="5"/>
      <c r="P1767" s="5"/>
      <c r="Q1767" s="5"/>
      <c r="R1767" s="5"/>
      <c r="S1767" s="6"/>
      <c r="T1767" s="4" t="str">
        <f>VLOOKUP(Table1[[#This Row],[Province_Number]],WikiTable[],3)</f>
        <v>Europe</v>
      </c>
      <c r="U1767" s="4" t="str">
        <f>VLOOKUP(Table1[[#This Row],[Province_Number]],WikiTable[],4)</f>
        <v>Western Balkans / Serbian Region</v>
      </c>
      <c r="V1767" s="4" t="str">
        <f>VLOOKUP(Table1[[#This Row],[Province_Number]],WikiTable[],12)</f>
        <v>Ragusa</v>
      </c>
      <c r="W1767" s="7" t="str">
        <f>VLOOKUP(Table1[[#This Row],[Province_Number]],WikiTable[],11)</f>
        <v>Gold</v>
      </c>
      <c r="X1767" s="4" t="str">
        <f>VLOOKUP(Table1[[#This Row],[Province_Number]],base[],3)</f>
        <v>SER</v>
      </c>
      <c r="Y1767" s="7">
        <f>VLOOKUP(Table1[[#This Row],[Province_Number]],base[],11)</f>
        <v>2</v>
      </c>
      <c r="Z1767" s="7">
        <f>VLOOKUP(Table1[[#This Row],[Province_Number]],base[],12)</f>
        <v>4</v>
      </c>
      <c r="AA1767" s="7">
        <f>VLOOKUP(Table1[[#This Row],[Province_Number]],base[],13)</f>
        <v>2</v>
      </c>
      <c r="AB1767" s="7" t="str">
        <f>VLOOKUP(Table1[[#This Row],[Province_Number]],base[],14)</f>
        <v>Pristina</v>
      </c>
      <c r="AC1767" s="7">
        <f>VLOOKUP(Table1[[#This Row],[Province_Number]],base[],15)</f>
        <v>0</v>
      </c>
    </row>
    <row r="1768" spans="1:29" ht="16.5" hidden="1" thickTop="1" thickBot="1" x14ac:dyDescent="0.3">
      <c r="A1768">
        <v>1767</v>
      </c>
      <c r="B1768" t="s">
        <v>368</v>
      </c>
      <c r="C1768" s="5" t="s">
        <v>46</v>
      </c>
      <c r="D1768" s="5" t="s">
        <v>46</v>
      </c>
      <c r="E1768" s="5" t="s">
        <v>83</v>
      </c>
      <c r="F1768" s="5" t="s">
        <v>84</v>
      </c>
      <c r="G1768" s="5" t="s">
        <v>15</v>
      </c>
      <c r="H1768" s="5">
        <v>2000</v>
      </c>
      <c r="I1768" s="5" t="s">
        <v>6774</v>
      </c>
      <c r="J1768" s="5" t="s">
        <v>16</v>
      </c>
      <c r="K1768" s="5"/>
      <c r="L1768" s="5">
        <v>4</v>
      </c>
      <c r="M1768" s="5">
        <v>4</v>
      </c>
      <c r="N1768" s="5">
        <v>2</v>
      </c>
      <c r="O1768" s="5"/>
      <c r="P1768" s="5"/>
      <c r="Q1768" s="5"/>
      <c r="R1768" s="5"/>
      <c r="S1768" s="6"/>
      <c r="T1768" s="4" t="str">
        <f>VLOOKUP(Table1[[#This Row],[Province_Number]],WikiTable[],3)</f>
        <v>Europe</v>
      </c>
      <c r="U1768" s="4" t="str">
        <f>VLOOKUP(Table1[[#This Row],[Province_Number]],WikiTable[],4)</f>
        <v>Croatian Region / Western Balkans</v>
      </c>
      <c r="V1768" s="4" t="str">
        <f>VLOOKUP(Table1[[#This Row],[Province_Number]],WikiTable[],12)</f>
        <v>Ragusa</v>
      </c>
      <c r="W1768" s="7" t="str">
        <f>VLOOKUP(Table1[[#This Row],[Province_Number]],WikiTable[],11)</f>
        <v>Cloth</v>
      </c>
      <c r="X1768" s="4" t="str">
        <f>VLOOKUP(Table1[[#This Row],[Province_Number]],base[],3)</f>
        <v>HUN</v>
      </c>
      <c r="Y1768" s="7">
        <f>VLOOKUP(Table1[[#This Row],[Province_Number]],base[],11)</f>
        <v>4</v>
      </c>
      <c r="Z1768" s="7">
        <f>VLOOKUP(Table1[[#This Row],[Province_Number]],base[],12)</f>
        <v>4</v>
      </c>
      <c r="AA1768" s="7">
        <f>VLOOKUP(Table1[[#This Row],[Province_Number]],base[],13)</f>
        <v>2</v>
      </c>
      <c r="AB1768" s="7" t="str">
        <f>VLOOKUP(Table1[[#This Row],[Province_Number]],base[],14)</f>
        <v>Osijek</v>
      </c>
      <c r="AC1768" s="7">
        <f>VLOOKUP(Table1[[#This Row],[Province_Number]],base[],15)</f>
        <v>0</v>
      </c>
    </row>
    <row r="1769" spans="1:29" ht="16.5" hidden="1" thickTop="1" thickBot="1" x14ac:dyDescent="0.3">
      <c r="A1769">
        <v>1768</v>
      </c>
      <c r="B1769" t="s">
        <v>369</v>
      </c>
      <c r="C1769" s="5" t="s">
        <v>190</v>
      </c>
      <c r="D1769" s="5" t="s">
        <v>190</v>
      </c>
      <c r="E1769" s="5" t="s">
        <v>190</v>
      </c>
      <c r="F1769" s="5" t="s">
        <v>179</v>
      </c>
      <c r="G1769" s="5" t="s">
        <v>15</v>
      </c>
      <c r="H1769" s="5">
        <v>2000</v>
      </c>
      <c r="I1769" s="5" t="s">
        <v>4212</v>
      </c>
      <c r="J1769" s="5" t="s">
        <v>16</v>
      </c>
      <c r="K1769" s="5"/>
      <c r="L1769" s="5">
        <v>4</v>
      </c>
      <c r="M1769" s="5">
        <v>4</v>
      </c>
      <c r="N1769" s="5">
        <v>2</v>
      </c>
      <c r="O1769" s="5" t="s">
        <v>6823</v>
      </c>
      <c r="P1769" s="5" t="s">
        <v>4237</v>
      </c>
      <c r="Q1769" s="5" t="s">
        <v>369</v>
      </c>
      <c r="R1769" s="5">
        <v>0</v>
      </c>
      <c r="S1769" s="6" t="s">
        <v>4237</v>
      </c>
      <c r="T1769" s="4" t="str">
        <f>VLOOKUP(Table1[[#This Row],[Province_Number]],WikiTable[],3)</f>
        <v>Europe</v>
      </c>
      <c r="U1769" s="4" t="str">
        <f>VLOOKUP(Table1[[#This Row],[Province_Number]],WikiTable[],4)</f>
        <v>German Region / Austrian Region</v>
      </c>
      <c r="V1769" s="4" t="str">
        <f>VLOOKUP(Table1[[#This Row],[Province_Number]],WikiTable[],12)</f>
        <v>Wien</v>
      </c>
      <c r="W1769" s="7" t="str">
        <f>VLOOKUP(Table1[[#This Row],[Province_Number]],WikiTable[],11)</f>
        <v>Iron</v>
      </c>
      <c r="X1769" s="4" t="str">
        <f>VLOOKUP(Table1[[#This Row],[Province_Number]],base[],3)</f>
        <v>HAB</v>
      </c>
      <c r="Y1769" s="7">
        <f>VLOOKUP(Table1[[#This Row],[Province_Number]],base[],11)</f>
        <v>4</v>
      </c>
      <c r="Z1769" s="7">
        <f>VLOOKUP(Table1[[#This Row],[Province_Number]],base[],12)</f>
        <v>4</v>
      </c>
      <c r="AA1769" s="7">
        <f>VLOOKUP(Table1[[#This Row],[Province_Number]],base[],13)</f>
        <v>2</v>
      </c>
      <c r="AB1769" s="7" t="str">
        <f>VLOOKUP(Table1[[#This Row],[Province_Number]],base[],14)</f>
        <v>Lienz</v>
      </c>
      <c r="AC1769" s="7">
        <f>VLOOKUP(Table1[[#This Row],[Province_Number]],base[],15)</f>
        <v>0</v>
      </c>
    </row>
    <row r="1770" spans="1:29" ht="16.5" hidden="1" thickTop="1" thickBot="1" x14ac:dyDescent="0.3">
      <c r="A1770">
        <v>1769</v>
      </c>
      <c r="B1770" t="s">
        <v>370</v>
      </c>
      <c r="C1770" s="5" t="s">
        <v>39</v>
      </c>
      <c r="D1770" s="5" t="s">
        <v>39</v>
      </c>
      <c r="E1770" s="5" t="s">
        <v>40</v>
      </c>
      <c r="F1770" s="5" t="s">
        <v>61</v>
      </c>
      <c r="G1770" s="5" t="s">
        <v>15</v>
      </c>
      <c r="H1770" s="5">
        <v>2000</v>
      </c>
      <c r="I1770" s="5" t="s">
        <v>4211</v>
      </c>
      <c r="J1770" s="5" t="s">
        <v>16</v>
      </c>
      <c r="K1770" s="5"/>
      <c r="L1770" s="5">
        <v>5</v>
      </c>
      <c r="M1770" s="5">
        <v>5</v>
      </c>
      <c r="N1770" s="5">
        <v>2</v>
      </c>
      <c r="O1770" s="5"/>
      <c r="P1770" s="5"/>
      <c r="Q1770" s="5"/>
      <c r="R1770" s="5"/>
      <c r="S1770" s="6"/>
      <c r="T1770" s="4" t="str">
        <f>VLOOKUP(Table1[[#This Row],[Province_Number]],WikiTable[],3)</f>
        <v>Europe</v>
      </c>
      <c r="U1770" s="4" t="str">
        <f>VLOOKUP(Table1[[#This Row],[Province_Number]],WikiTable[],4)</f>
        <v>Croatian Region / Western Balkans / German Region</v>
      </c>
      <c r="V1770" s="4" t="str">
        <f>VLOOKUP(Table1[[#This Row],[Province_Number]],WikiTable[],12)</f>
        <v>Venice</v>
      </c>
      <c r="W1770" s="7" t="str">
        <f>VLOOKUP(Table1[[#This Row],[Province_Number]],WikiTable[],11)</f>
        <v>Iron</v>
      </c>
      <c r="X1770" s="4" t="str">
        <f>VLOOKUP(Table1[[#This Row],[Province_Number]],base[],3)</f>
        <v>HAB</v>
      </c>
      <c r="Y1770" s="7">
        <f>VLOOKUP(Table1[[#This Row],[Province_Number]],base[],11)</f>
        <v>5</v>
      </c>
      <c r="Z1770" s="7">
        <f>VLOOKUP(Table1[[#This Row],[Province_Number]],base[],12)</f>
        <v>5</v>
      </c>
      <c r="AA1770" s="7">
        <f>VLOOKUP(Table1[[#This Row],[Province_Number]],base[],13)</f>
        <v>2</v>
      </c>
      <c r="AB1770" s="7" t="str">
        <f>VLOOKUP(Table1[[#This Row],[Province_Number]],base[],14)</f>
        <v>Gorizia</v>
      </c>
      <c r="AC1770" s="7">
        <f>VLOOKUP(Table1[[#This Row],[Province_Number]],base[],15)</f>
        <v>0</v>
      </c>
    </row>
    <row r="1771" spans="1:29" ht="16.5" hidden="1" thickTop="1" thickBot="1" x14ac:dyDescent="0.3">
      <c r="A1771">
        <v>1770</v>
      </c>
      <c r="B1771" t="s">
        <v>372</v>
      </c>
      <c r="C1771" s="5" t="s">
        <v>190</v>
      </c>
      <c r="D1771" s="5" t="s">
        <v>190</v>
      </c>
      <c r="E1771" s="5" t="s">
        <v>190</v>
      </c>
      <c r="F1771" s="5" t="s">
        <v>179</v>
      </c>
      <c r="G1771" s="5" t="s">
        <v>15</v>
      </c>
      <c r="H1771" s="5">
        <v>2000</v>
      </c>
      <c r="I1771" s="5" t="s">
        <v>4212</v>
      </c>
      <c r="J1771" s="5" t="s">
        <v>16</v>
      </c>
      <c r="K1771" s="5"/>
      <c r="L1771" s="5">
        <v>5</v>
      </c>
      <c r="M1771" s="5">
        <v>5</v>
      </c>
      <c r="N1771" s="5">
        <v>6</v>
      </c>
      <c r="O1771" s="5" t="s">
        <v>6847</v>
      </c>
      <c r="P1771" s="5" t="s">
        <v>4237</v>
      </c>
      <c r="Q1771" s="5" t="s">
        <v>4883</v>
      </c>
      <c r="R1771" s="5">
        <v>0</v>
      </c>
      <c r="S1771" s="6" t="s">
        <v>4237</v>
      </c>
      <c r="T1771" s="4" t="str">
        <f>VLOOKUP(Table1[[#This Row],[Province_Number]],WikiTable[],3)</f>
        <v>Europe</v>
      </c>
      <c r="U1771" s="4" t="str">
        <f>VLOOKUP(Table1[[#This Row],[Province_Number]],WikiTable[],4)</f>
        <v>German Region / Austrian Region</v>
      </c>
      <c r="V1771" s="4" t="str">
        <f>VLOOKUP(Table1[[#This Row],[Province_Number]],WikiTable[],12)</f>
        <v>Wien</v>
      </c>
      <c r="W1771" s="7" t="str">
        <f>VLOOKUP(Table1[[#This Row],[Province_Number]],WikiTable[],11)</f>
        <v>Wine</v>
      </c>
      <c r="X1771" s="4" t="str">
        <f>VLOOKUP(Table1[[#This Row],[Province_Number]],base[],3)</f>
        <v>HAB</v>
      </c>
      <c r="Y1771" s="7">
        <f>VLOOKUP(Table1[[#This Row],[Province_Number]],base[],11)</f>
        <v>5</v>
      </c>
      <c r="Z1771" s="7">
        <f>VLOOKUP(Table1[[#This Row],[Province_Number]],base[],12)</f>
        <v>5</v>
      </c>
      <c r="AA1771" s="7">
        <f>VLOOKUP(Table1[[#This Row],[Province_Number]],base[],13)</f>
        <v>6</v>
      </c>
      <c r="AB1771" s="7" t="str">
        <f>VLOOKUP(Table1[[#This Row],[Province_Number]],base[],14)</f>
        <v>Krems</v>
      </c>
      <c r="AC1771" s="7">
        <f>VLOOKUP(Table1[[#This Row],[Province_Number]],base[],15)</f>
        <v>0</v>
      </c>
    </row>
    <row r="1772" spans="1:29" ht="16.5" hidden="1" thickTop="1" thickBot="1" x14ac:dyDescent="0.3">
      <c r="A1772">
        <v>1771</v>
      </c>
      <c r="B1772" t="s">
        <v>373</v>
      </c>
      <c r="C1772" s="5" t="s">
        <v>374</v>
      </c>
      <c r="D1772" s="5" t="s">
        <v>374</v>
      </c>
      <c r="E1772" s="5" t="s">
        <v>374</v>
      </c>
      <c r="F1772" s="5" t="s">
        <v>375</v>
      </c>
      <c r="G1772" s="5" t="s">
        <v>15</v>
      </c>
      <c r="H1772" s="5">
        <v>2000</v>
      </c>
      <c r="I1772" s="5" t="s">
        <v>4221</v>
      </c>
      <c r="J1772" s="5" t="s">
        <v>16</v>
      </c>
      <c r="K1772" s="5"/>
      <c r="L1772" s="5">
        <v>5</v>
      </c>
      <c r="M1772" s="5">
        <v>5</v>
      </c>
      <c r="N1772" s="5">
        <v>3</v>
      </c>
      <c r="O1772" s="5" t="s">
        <v>6823</v>
      </c>
      <c r="P1772" s="5" t="s">
        <v>4237</v>
      </c>
      <c r="Q1772" s="5" t="s">
        <v>4885</v>
      </c>
      <c r="R1772" s="5">
        <v>0</v>
      </c>
      <c r="S1772" s="6" t="s">
        <v>4237</v>
      </c>
      <c r="T1772" s="4" t="str">
        <f>VLOOKUP(Table1[[#This Row],[Province_Number]],WikiTable[],3)</f>
        <v>Europe</v>
      </c>
      <c r="U1772" s="4" t="str">
        <f>VLOOKUP(Table1[[#This Row],[Province_Number]],WikiTable[],4)</f>
        <v>Bohemian Region</v>
      </c>
      <c r="V1772" s="4" t="str">
        <f>VLOOKUP(Table1[[#This Row],[Province_Number]],WikiTable[],12)</f>
        <v>Saxony</v>
      </c>
      <c r="W1772" s="7" t="str">
        <f>VLOOKUP(Table1[[#This Row],[Province_Number]],WikiTable[],11)</f>
        <v>Iron</v>
      </c>
      <c r="X1772" s="4" t="str">
        <f>VLOOKUP(Table1[[#This Row],[Province_Number]],base[],3)</f>
        <v>BOH</v>
      </c>
      <c r="Y1772" s="7">
        <f>VLOOKUP(Table1[[#This Row],[Province_Number]],base[],11)</f>
        <v>5</v>
      </c>
      <c r="Z1772" s="7">
        <f>VLOOKUP(Table1[[#This Row],[Province_Number]],base[],12)</f>
        <v>5</v>
      </c>
      <c r="AA1772" s="7">
        <f>VLOOKUP(Table1[[#This Row],[Province_Number]],base[],13)</f>
        <v>3</v>
      </c>
      <c r="AB1772" s="7" t="str">
        <f>VLOOKUP(Table1[[#This Row],[Province_Number]],base[],14)</f>
        <v>Litomerice</v>
      </c>
      <c r="AC1772" s="7">
        <f>VLOOKUP(Table1[[#This Row],[Province_Number]],base[],15)</f>
        <v>0</v>
      </c>
    </row>
    <row r="1773" spans="1:29" ht="16.5" hidden="1" thickTop="1" thickBot="1" x14ac:dyDescent="0.3">
      <c r="A1773">
        <v>1772</v>
      </c>
      <c r="B1773" t="s">
        <v>376</v>
      </c>
      <c r="C1773" s="5" t="s">
        <v>46</v>
      </c>
      <c r="D1773" s="5" t="s">
        <v>46</v>
      </c>
      <c r="E1773" s="5" t="s">
        <v>46</v>
      </c>
      <c r="F1773" s="5" t="s">
        <v>289</v>
      </c>
      <c r="G1773" s="5" t="s">
        <v>48</v>
      </c>
      <c r="H1773" s="5">
        <v>2000</v>
      </c>
      <c r="I1773" s="5" t="s">
        <v>4212</v>
      </c>
      <c r="J1773" s="5" t="s">
        <v>16</v>
      </c>
      <c r="K1773" s="5"/>
      <c r="L1773" s="5">
        <v>8</v>
      </c>
      <c r="M1773" s="5">
        <v>8</v>
      </c>
      <c r="N1773" s="5">
        <v>4</v>
      </c>
      <c r="O1773" s="5"/>
      <c r="P1773" s="5"/>
      <c r="Q1773" s="5"/>
      <c r="R1773" s="5"/>
      <c r="S1773" s="6"/>
      <c r="T1773" s="4" t="str">
        <f>VLOOKUP(Table1[[#This Row],[Province_Number]],WikiTable[],3)</f>
        <v>Europe</v>
      </c>
      <c r="U1773" s="4" t="str">
        <f>VLOOKUP(Table1[[#This Row],[Province_Number]],WikiTable[],4)</f>
        <v>Hungarian Region</v>
      </c>
      <c r="V1773" s="4" t="str">
        <f>VLOOKUP(Table1[[#This Row],[Province_Number]],WikiTable[],12)</f>
        <v>Wien</v>
      </c>
      <c r="W1773" s="7" t="str">
        <f>VLOOKUP(Table1[[#This Row],[Province_Number]],WikiTable[],11)</f>
        <v>Grain</v>
      </c>
      <c r="X1773" s="4" t="str">
        <f>VLOOKUP(Table1[[#This Row],[Province_Number]],base[],3)</f>
        <v>HUN</v>
      </c>
      <c r="Y1773" s="7">
        <f>VLOOKUP(Table1[[#This Row],[Province_Number]],base[],11)</f>
        <v>8</v>
      </c>
      <c r="Z1773" s="7">
        <f>VLOOKUP(Table1[[#This Row],[Province_Number]],base[],12)</f>
        <v>8</v>
      </c>
      <c r="AA1773" s="7">
        <f>VLOOKUP(Table1[[#This Row],[Province_Number]],base[],13)</f>
        <v>4</v>
      </c>
      <c r="AB1773" s="7" t="str">
        <f>VLOOKUP(Table1[[#This Row],[Province_Number]],base[],14)</f>
        <v>Pressburg</v>
      </c>
      <c r="AC1773" s="7">
        <f>VLOOKUP(Table1[[#This Row],[Province_Number]],base[],15)</f>
        <v>0</v>
      </c>
    </row>
    <row r="1774" spans="1:29" ht="16.5" hidden="1" thickTop="1" thickBot="1" x14ac:dyDescent="0.3">
      <c r="A1774">
        <v>1773</v>
      </c>
      <c r="B1774" t="s">
        <v>377</v>
      </c>
      <c r="C1774" s="5" t="s">
        <v>46</v>
      </c>
      <c r="D1774" s="5" t="s">
        <v>46</v>
      </c>
      <c r="E1774" s="5" t="s">
        <v>83</v>
      </c>
      <c r="F1774" s="5" t="s">
        <v>84</v>
      </c>
      <c r="G1774" s="5" t="s">
        <v>15</v>
      </c>
      <c r="H1774" s="5">
        <v>2000</v>
      </c>
      <c r="I1774" s="5" t="s">
        <v>6774</v>
      </c>
      <c r="J1774" s="5" t="s">
        <v>16</v>
      </c>
      <c r="K1774" s="5"/>
      <c r="L1774" s="5">
        <v>3</v>
      </c>
      <c r="M1774" s="5">
        <v>3</v>
      </c>
      <c r="N1774" s="5">
        <v>3</v>
      </c>
      <c r="O1774" s="5"/>
      <c r="P1774" s="5"/>
      <c r="Q1774" s="5"/>
      <c r="R1774" s="5"/>
      <c r="S1774" s="6"/>
      <c r="T1774" s="4" t="str">
        <f>VLOOKUP(Table1[[#This Row],[Province_Number]],WikiTable[],3)</f>
        <v>Europe</v>
      </c>
      <c r="U1774" s="4" t="str">
        <f>VLOOKUP(Table1[[#This Row],[Province_Number]],WikiTable[],4)</f>
        <v>Greece Region / Western Balkans</v>
      </c>
      <c r="V1774" s="4" t="str">
        <f>VLOOKUP(Table1[[#This Row],[Province_Number]],WikiTable[],12)</f>
        <v>Ragusa</v>
      </c>
      <c r="W1774" s="7" t="str">
        <f>VLOOKUP(Table1[[#This Row],[Province_Number]],WikiTable[],11)</f>
        <v>Wine</v>
      </c>
      <c r="X1774" s="4" t="str">
        <f>VLOOKUP(Table1[[#This Row],[Province_Number]],base[],3)</f>
        <v>ACH</v>
      </c>
      <c r="Y1774" s="7">
        <f>VLOOKUP(Table1[[#This Row],[Province_Number]],base[],11)</f>
        <v>3</v>
      </c>
      <c r="Z1774" s="7">
        <f>VLOOKUP(Table1[[#This Row],[Province_Number]],base[],12)</f>
        <v>3</v>
      </c>
      <c r="AA1774" s="7">
        <f>VLOOKUP(Table1[[#This Row],[Province_Number]],base[],13)</f>
        <v>3</v>
      </c>
      <c r="AB1774" s="7" t="str">
        <f>VLOOKUP(Table1[[#This Row],[Province_Number]],base[],14)</f>
        <v>Nafplio</v>
      </c>
      <c r="AC1774" s="7">
        <f>VLOOKUP(Table1[[#This Row],[Province_Number]],base[],15)</f>
        <v>0</v>
      </c>
    </row>
    <row r="1775" spans="1:29" ht="16.5" hidden="1" thickTop="1" thickBot="1" x14ac:dyDescent="0.3">
      <c r="A1775">
        <v>1774</v>
      </c>
      <c r="B1775" t="s">
        <v>378</v>
      </c>
      <c r="C1775" s="5" t="s">
        <v>39</v>
      </c>
      <c r="D1775" s="5" t="s">
        <v>39</v>
      </c>
      <c r="E1775" s="5" t="s">
        <v>40</v>
      </c>
      <c r="F1775" s="5" t="s">
        <v>36</v>
      </c>
      <c r="G1775" s="5" t="s">
        <v>15</v>
      </c>
      <c r="H1775" s="5">
        <v>2000</v>
      </c>
      <c r="I1775" s="5" t="s">
        <v>4211</v>
      </c>
      <c r="J1775" s="5" t="s">
        <v>16</v>
      </c>
      <c r="K1775" s="5"/>
      <c r="L1775" s="5">
        <v>7</v>
      </c>
      <c r="M1775" s="5">
        <v>7</v>
      </c>
      <c r="N1775" s="5">
        <v>4</v>
      </c>
      <c r="O1775" s="5"/>
      <c r="P1775" s="5"/>
      <c r="Q1775" s="5"/>
      <c r="R1775" s="5"/>
      <c r="S1775" s="6"/>
      <c r="T1775" s="4" t="str">
        <f>VLOOKUP(Table1[[#This Row],[Province_Number]],WikiTable[],3)</f>
        <v>Europe</v>
      </c>
      <c r="U1775" s="4" t="str">
        <f>VLOOKUP(Table1[[#This Row],[Province_Number]],WikiTable[],4)</f>
        <v>Northern Italy / Italian Region / Kingdom of Italy</v>
      </c>
      <c r="V1775" s="4" t="str">
        <f>VLOOKUP(Table1[[#This Row],[Province_Number]],WikiTable[],12)</f>
        <v>Venice</v>
      </c>
      <c r="W1775" s="7" t="str">
        <f>VLOOKUP(Table1[[#This Row],[Province_Number]],WikiTable[],11)</f>
        <v>Grain</v>
      </c>
      <c r="X1775" s="4" t="str">
        <f>VLOOKUP(Table1[[#This Row],[Province_Number]],base[],3)</f>
        <v>VEN</v>
      </c>
      <c r="Y1775" s="7">
        <f>VLOOKUP(Table1[[#This Row],[Province_Number]],base[],11)</f>
        <v>7</v>
      </c>
      <c r="Z1775" s="7">
        <f>VLOOKUP(Table1[[#This Row],[Province_Number]],base[],12)</f>
        <v>7</v>
      </c>
      <c r="AA1775" s="7">
        <f>VLOOKUP(Table1[[#This Row],[Province_Number]],base[],13)</f>
        <v>4</v>
      </c>
      <c r="AB1775" s="7" t="str">
        <f>VLOOKUP(Table1[[#This Row],[Province_Number]],base[],14)</f>
        <v>Treviso</v>
      </c>
      <c r="AC1775" s="7">
        <f>VLOOKUP(Table1[[#This Row],[Province_Number]],base[],15)</f>
        <v>0</v>
      </c>
    </row>
    <row r="1776" spans="1:29" ht="16.5" hidden="1" thickTop="1" thickBot="1" x14ac:dyDescent="0.3">
      <c r="A1776">
        <v>1775</v>
      </c>
      <c r="B1776" t="s">
        <v>379</v>
      </c>
      <c r="C1776" s="5" t="s">
        <v>356</v>
      </c>
      <c r="D1776" s="5" t="s">
        <v>356</v>
      </c>
      <c r="E1776" s="5" t="s">
        <v>6793</v>
      </c>
      <c r="F1776" s="5" t="s">
        <v>179</v>
      </c>
      <c r="G1776" s="5" t="s">
        <v>15</v>
      </c>
      <c r="H1776" s="5">
        <v>2000</v>
      </c>
      <c r="I1776" s="5" t="s">
        <v>6769</v>
      </c>
      <c r="J1776" s="5" t="s">
        <v>16</v>
      </c>
      <c r="K1776" s="5"/>
      <c r="L1776" s="5">
        <v>3</v>
      </c>
      <c r="M1776" s="5">
        <v>3</v>
      </c>
      <c r="N1776" s="5">
        <v>7</v>
      </c>
      <c r="O1776" s="5" t="s">
        <v>6825</v>
      </c>
      <c r="P1776" s="5" t="s">
        <v>4237</v>
      </c>
      <c r="Q1776" s="5" t="s">
        <v>4892</v>
      </c>
      <c r="R1776" s="5">
        <v>0</v>
      </c>
      <c r="S1776" s="6" t="s">
        <v>4237</v>
      </c>
      <c r="T1776" s="4" t="str">
        <f>VLOOKUP(Table1[[#This Row],[Province_Number]],WikiTable[],3)</f>
        <v>Europe</v>
      </c>
      <c r="U1776" s="4" t="str">
        <f>VLOOKUP(Table1[[#This Row],[Province_Number]],WikiTable[],4)</f>
        <v>German Region</v>
      </c>
      <c r="V1776" s="4" t="str">
        <f>VLOOKUP(Table1[[#This Row],[Province_Number]],WikiTable[],12)</f>
        <v>Lübeck</v>
      </c>
      <c r="W1776" s="7" t="str">
        <f>VLOOKUP(Table1[[#This Row],[Province_Number]],WikiTable[],11)</f>
        <v>Fish</v>
      </c>
      <c r="X1776" s="4" t="str">
        <f>VLOOKUP(Table1[[#This Row],[Province_Number]],base[],3)</f>
        <v>SHL</v>
      </c>
      <c r="Y1776" s="7">
        <f>VLOOKUP(Table1[[#This Row],[Province_Number]],base[],11)</f>
        <v>3</v>
      </c>
      <c r="Z1776" s="7">
        <f>VLOOKUP(Table1[[#This Row],[Province_Number]],base[],12)</f>
        <v>3</v>
      </c>
      <c r="AA1776" s="7">
        <f>VLOOKUP(Table1[[#This Row],[Province_Number]],base[],13)</f>
        <v>5</v>
      </c>
      <c r="AB1776" s="7" t="str">
        <f>VLOOKUP(Table1[[#This Row],[Province_Number]],base[],14)</f>
        <v>Kiel</v>
      </c>
      <c r="AC1776" s="7">
        <f>VLOOKUP(Table1[[#This Row],[Province_Number]],base[],15)</f>
        <v>0</v>
      </c>
    </row>
    <row r="1777" spans="1:29" ht="16.5" hidden="1" thickTop="1" thickBot="1" x14ac:dyDescent="0.3">
      <c r="A1777">
        <v>1776</v>
      </c>
      <c r="B1777" t="s">
        <v>380</v>
      </c>
      <c r="C1777" s="5" t="s">
        <v>1821</v>
      </c>
      <c r="D1777" s="5" t="s">
        <v>1821</v>
      </c>
      <c r="E1777" s="5" t="s">
        <v>6812</v>
      </c>
      <c r="F1777" s="5" t="s">
        <v>352</v>
      </c>
      <c r="G1777" s="5" t="s">
        <v>56</v>
      </c>
      <c r="H1777" s="5">
        <v>2000</v>
      </c>
      <c r="I1777" s="5" t="s">
        <v>4212</v>
      </c>
      <c r="J1777" s="5" t="s">
        <v>16</v>
      </c>
      <c r="K1777" s="5"/>
      <c r="L1777" s="5">
        <v>1</v>
      </c>
      <c r="M1777" s="5">
        <v>1</v>
      </c>
      <c r="N1777" s="5">
        <v>1</v>
      </c>
      <c r="O1777" s="5"/>
      <c r="P1777" s="5"/>
      <c r="Q1777" s="5"/>
      <c r="R1777" s="5"/>
      <c r="S1777" s="6"/>
      <c r="T1777" s="4" t="str">
        <f>VLOOKUP(Table1[[#This Row],[Province_Number]],WikiTable[],3)</f>
        <v>Europe</v>
      </c>
      <c r="U1777" s="4" t="str">
        <f>VLOOKUP(Table1[[#This Row],[Province_Number]],WikiTable[],4)</f>
        <v>Russian Region</v>
      </c>
      <c r="V1777" s="4" t="str">
        <f>VLOOKUP(Table1[[#This Row],[Province_Number]],WikiTable[],12)</f>
        <v>White Sea</v>
      </c>
      <c r="W1777" s="7" t="str">
        <f>VLOOKUP(Table1[[#This Row],[Province_Number]],WikiTable[],11)</f>
        <v>Salt</v>
      </c>
      <c r="X1777" s="4" t="str">
        <f>VLOOKUP(Table1[[#This Row],[Province_Number]],base[],3)</f>
        <v>NOV</v>
      </c>
      <c r="Y1777" s="7">
        <f>VLOOKUP(Table1[[#This Row],[Province_Number]],base[],11)</f>
        <v>1</v>
      </c>
      <c r="Z1777" s="7">
        <f>VLOOKUP(Table1[[#This Row],[Province_Number]],base[],12)</f>
        <v>1</v>
      </c>
      <c r="AA1777" s="7">
        <f>VLOOKUP(Table1[[#This Row],[Province_Number]],base[],13)</f>
        <v>1</v>
      </c>
      <c r="AB1777" s="7" t="str">
        <f>VLOOKUP(Table1[[#This Row],[Province_Number]],base[],14)</f>
        <v>Kem</v>
      </c>
      <c r="AC1777" s="7">
        <f>VLOOKUP(Table1[[#This Row],[Province_Number]],base[],15)</f>
        <v>25</v>
      </c>
    </row>
    <row r="1778" spans="1:29" ht="16.5" hidden="1" thickTop="1" thickBot="1" x14ac:dyDescent="0.3">
      <c r="A1778">
        <v>1777</v>
      </c>
      <c r="B1778" t="s">
        <v>381</v>
      </c>
      <c r="C1778" s="5" t="s">
        <v>1819</v>
      </c>
      <c r="D1778" s="5" t="s">
        <v>1819</v>
      </c>
      <c r="E1778" s="5" t="s">
        <v>1819</v>
      </c>
      <c r="F1778" s="5" t="s">
        <v>382</v>
      </c>
      <c r="G1778" s="5" t="s">
        <v>56</v>
      </c>
      <c r="H1778" s="5">
        <v>2000</v>
      </c>
      <c r="I1778" s="5" t="s">
        <v>4212</v>
      </c>
      <c r="J1778" s="5" t="s">
        <v>16</v>
      </c>
      <c r="K1778" s="5"/>
      <c r="L1778" s="5">
        <v>1</v>
      </c>
      <c r="M1778" s="5">
        <v>1</v>
      </c>
      <c r="N1778" s="5">
        <v>1</v>
      </c>
      <c r="O1778" s="5"/>
      <c r="P1778" s="5"/>
      <c r="Q1778" s="5"/>
      <c r="R1778" s="5"/>
      <c r="S1778" s="6"/>
      <c r="T1778" s="4" t="str">
        <f>VLOOKUP(Table1[[#This Row],[Province_Number]],WikiTable[],3)</f>
        <v>Europe</v>
      </c>
      <c r="U1778" s="4" t="str">
        <f>VLOOKUP(Table1[[#This Row],[Province_Number]],WikiTable[],4)</f>
        <v>Russian Region</v>
      </c>
      <c r="V1778" s="4" t="str">
        <f>VLOOKUP(Table1[[#This Row],[Province_Number]],WikiTable[],12)</f>
        <v>White Sea</v>
      </c>
      <c r="W1778" s="7" t="str">
        <f>VLOOKUP(Table1[[#This Row],[Province_Number]],WikiTable[],11)</f>
        <v>Fur</v>
      </c>
      <c r="X1778" s="4" t="str">
        <f>VLOOKUP(Table1[[#This Row],[Province_Number]],base[],3)</f>
        <v>NOV</v>
      </c>
      <c r="Y1778" s="7">
        <f>VLOOKUP(Table1[[#This Row],[Province_Number]],base[],11)</f>
        <v>1</v>
      </c>
      <c r="Z1778" s="7">
        <f>VLOOKUP(Table1[[#This Row],[Province_Number]],base[],12)</f>
        <v>1</v>
      </c>
      <c r="AA1778" s="7">
        <f>VLOOKUP(Table1[[#This Row],[Province_Number]],base[],13)</f>
        <v>1</v>
      </c>
      <c r="AB1778" s="7" t="str">
        <f>VLOOKUP(Table1[[#This Row],[Province_Number]],base[],14)</f>
        <v>Kola</v>
      </c>
      <c r="AC1778" s="7">
        <f>VLOOKUP(Table1[[#This Row],[Province_Number]],base[],15)</f>
        <v>25</v>
      </c>
    </row>
    <row r="1779" spans="1:29" ht="16.5" hidden="1" thickTop="1" thickBot="1" x14ac:dyDescent="0.3">
      <c r="A1779">
        <v>1778</v>
      </c>
      <c r="B1779" t="s">
        <v>383</v>
      </c>
      <c r="C1779" s="5" t="s">
        <v>46</v>
      </c>
      <c r="D1779" s="5" t="s">
        <v>46</v>
      </c>
      <c r="E1779" s="5" t="s">
        <v>46</v>
      </c>
      <c r="F1779" s="5" t="s">
        <v>66</v>
      </c>
      <c r="G1779" s="5" t="s">
        <v>48</v>
      </c>
      <c r="H1779" s="5">
        <v>2000</v>
      </c>
      <c r="I1779" s="5" t="s">
        <v>4216</v>
      </c>
      <c r="J1779" s="5" t="s">
        <v>16</v>
      </c>
      <c r="K1779" s="5"/>
      <c r="L1779" s="5">
        <v>4</v>
      </c>
      <c r="M1779" s="5">
        <v>4</v>
      </c>
      <c r="N1779" s="5">
        <v>5</v>
      </c>
      <c r="O1779" s="5"/>
      <c r="P1779" s="5"/>
      <c r="Q1779" s="5"/>
      <c r="R1779" s="5"/>
      <c r="S1779" s="6"/>
      <c r="T1779" s="4" t="str">
        <f>VLOOKUP(Table1[[#This Row],[Province_Number]],WikiTable[],3)</f>
        <v>Europe</v>
      </c>
      <c r="U1779" s="4" t="str">
        <f>VLOOKUP(Table1[[#This Row],[Province_Number]],WikiTable[],4)</f>
        <v>Russian Region</v>
      </c>
      <c r="V1779" s="4" t="str">
        <f>VLOOKUP(Table1[[#This Row],[Province_Number]],WikiTable[],12)</f>
        <v>Kazan</v>
      </c>
      <c r="W1779" s="7" t="str">
        <f>VLOOKUP(Table1[[#This Row],[Province_Number]],WikiTable[],11)</f>
        <v>Wool</v>
      </c>
      <c r="X1779" s="4" t="str">
        <f>VLOOKUP(Table1[[#This Row],[Province_Number]],base[],3)</f>
        <v>MOS</v>
      </c>
      <c r="Y1779" s="7">
        <f>VLOOKUP(Table1[[#This Row],[Province_Number]],base[],11)</f>
        <v>4</v>
      </c>
      <c r="Z1779" s="7">
        <f>VLOOKUP(Table1[[#This Row],[Province_Number]],base[],12)</f>
        <v>4</v>
      </c>
      <c r="AA1779" s="7">
        <f>VLOOKUP(Table1[[#This Row],[Province_Number]],base[],13)</f>
        <v>5</v>
      </c>
      <c r="AB1779" s="7" t="str">
        <f>VLOOKUP(Table1[[#This Row],[Province_Number]],base[],14)</f>
        <v>Novy Nizovoy</v>
      </c>
      <c r="AC1779" s="7">
        <f>VLOOKUP(Table1[[#This Row],[Province_Number]],base[],15)</f>
        <v>0</v>
      </c>
    </row>
    <row r="1780" spans="1:29" ht="16.5" hidden="1" thickTop="1" thickBot="1" x14ac:dyDescent="0.3">
      <c r="A1780">
        <v>1779</v>
      </c>
      <c r="B1780" t="s">
        <v>3524</v>
      </c>
      <c r="C1780" s="5"/>
      <c r="D1780" s="5"/>
      <c r="E1780" s="5"/>
      <c r="F1780" s="5"/>
      <c r="G1780" s="5"/>
      <c r="H1780" s="5"/>
      <c r="I1780" s="5" t="s">
        <v>4225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6"/>
      <c r="T1780" s="7" t="str">
        <f>VLOOKUP(Table1[[#This Row],[Province_Number]],WikiTable[],3)</f>
        <v>Asia</v>
      </c>
      <c r="U1780" s="7" t="str">
        <f>VLOOKUP(Table1[[#This Row],[Province_Number]],WikiTable[],4)</f>
        <v>Wasteland</v>
      </c>
      <c r="V1780" s="4">
        <f>VLOOKUP(Table1[[#This Row],[Province_Number]],WikiTable[],12)</f>
        <v>0</v>
      </c>
      <c r="W1780" s="7">
        <f>VLOOKUP(Table1[[#This Row],[Province_Number]],WikiTable[],11)</f>
        <v>0</v>
      </c>
      <c r="X1780" s="7">
        <f>VLOOKUP(Table1[[#This Row],[Province_Number]],base[],3)</f>
        <v>0</v>
      </c>
      <c r="Y1780" s="7">
        <f>VLOOKUP(Table1[[#This Row],[Province_Number]],base[],11)</f>
        <v>0</v>
      </c>
      <c r="Z1780" s="7">
        <f>VLOOKUP(Table1[[#This Row],[Province_Number]],base[],12)</f>
        <v>0</v>
      </c>
      <c r="AA1780" s="7">
        <f>VLOOKUP(Table1[[#This Row],[Province_Number]],base[],13)</f>
        <v>0</v>
      </c>
      <c r="AB1780" s="7">
        <f>VLOOKUP(Table1[[#This Row],[Province_Number]],base[],14)</f>
        <v>0</v>
      </c>
      <c r="AC1780" s="7">
        <f>VLOOKUP(Table1[[#This Row],[Province_Number]],base[],15)</f>
        <v>0</v>
      </c>
    </row>
    <row r="1781" spans="1:29" ht="16.5" hidden="1" thickTop="1" thickBot="1" x14ac:dyDescent="0.3">
      <c r="A1781">
        <v>1780</v>
      </c>
      <c r="B1781" t="s">
        <v>3525</v>
      </c>
      <c r="C1781" s="5"/>
      <c r="D1781" s="5"/>
      <c r="E1781" s="5"/>
      <c r="F1781" s="5"/>
      <c r="G1781" s="5"/>
      <c r="H1781" s="5"/>
      <c r="I1781" s="5" t="s">
        <v>4216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6"/>
      <c r="T1781" s="7" t="str">
        <f>VLOOKUP(Table1[[#This Row],[Province_Number]],WikiTable[],3)</f>
        <v>Europe</v>
      </c>
      <c r="U1781" s="7" t="str">
        <f>VLOOKUP(Table1[[#This Row],[Province_Number]],WikiTable[],4)</f>
        <v>Western Siberia</v>
      </c>
      <c r="V1781" s="7" t="str">
        <f>VLOOKUP(Table1[[#This Row],[Province_Number]],WikiTable[],12)</f>
        <v>Siberia</v>
      </c>
      <c r="W1781" s="7" t="str">
        <f>VLOOKUP(Table1[[#This Row],[Province_Number]],WikiTable[],11)</f>
        <v>Fur</v>
      </c>
      <c r="X1781" s="7" t="str">
        <f>VLOOKUP(Table1[[#This Row],[Province_Number]],base[],3)</f>
        <v>RUS</v>
      </c>
      <c r="Y1781" s="7">
        <f>VLOOKUP(Table1[[#This Row],[Province_Number]],base[],11)</f>
        <v>2</v>
      </c>
      <c r="Z1781" s="7">
        <f>VLOOKUP(Table1[[#This Row],[Province_Number]],base[],12)</f>
        <v>2</v>
      </c>
      <c r="AA1781" s="7">
        <f>VLOOKUP(Table1[[#This Row],[Province_Number]],base[],13)</f>
        <v>1</v>
      </c>
      <c r="AB1781" s="7" t="str">
        <f>VLOOKUP(Table1[[#This Row],[Province_Number]],base[],14)</f>
        <v>Yarensk</v>
      </c>
      <c r="AC1781" s="7">
        <f>VLOOKUP(Table1[[#This Row],[Province_Number]],base[],15)</f>
        <v>0</v>
      </c>
    </row>
    <row r="1782" spans="1:29" ht="16.5" hidden="1" thickTop="1" thickBot="1" x14ac:dyDescent="0.3">
      <c r="A1782">
        <v>1781</v>
      </c>
      <c r="B1782" t="s">
        <v>2228</v>
      </c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6"/>
      <c r="T1782" s="7" t="str">
        <f>VLOOKUP(Table1[[#This Row],[Province_Number]],WikiTable[],3)</f>
        <v>Asia</v>
      </c>
      <c r="U1782" s="4" t="str">
        <f>VLOOKUP(Table1[[#This Row],[Province_Number]],WikiTable[],4)</f>
        <v>Wasteland</v>
      </c>
      <c r="V1782" s="4">
        <f>VLOOKUP(Table1[[#This Row],[Province_Number]],WikiTable[],12)</f>
        <v>0</v>
      </c>
      <c r="W1782" s="7">
        <f>VLOOKUP(Table1[[#This Row],[Province_Number]],WikiTable[],11)</f>
        <v>0</v>
      </c>
      <c r="X1782" s="7">
        <f>VLOOKUP(Table1[[#This Row],[Province_Number]],base[],3)</f>
        <v>0</v>
      </c>
      <c r="Y1782" s="7">
        <f>VLOOKUP(Table1[[#This Row],[Province_Number]],base[],11)</f>
        <v>0</v>
      </c>
      <c r="Z1782" s="7">
        <f>VLOOKUP(Table1[[#This Row],[Province_Number]],base[],12)</f>
        <v>0</v>
      </c>
      <c r="AA1782" s="7">
        <f>VLOOKUP(Table1[[#This Row],[Province_Number]],base[],13)</f>
        <v>0</v>
      </c>
      <c r="AB1782" s="7">
        <f>VLOOKUP(Table1[[#This Row],[Province_Number]],base[],14)</f>
        <v>0</v>
      </c>
      <c r="AC1782" s="7">
        <f>VLOOKUP(Table1[[#This Row],[Province_Number]],base[],15)</f>
        <v>0</v>
      </c>
    </row>
    <row r="1783" spans="1:29" ht="16.5" hidden="1" thickTop="1" thickBot="1" x14ac:dyDescent="0.3">
      <c r="A1783">
        <v>1782</v>
      </c>
      <c r="B1783" t="s">
        <v>3526</v>
      </c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6"/>
      <c r="T1783" s="7" t="str">
        <f>VLOOKUP(Table1[[#This Row],[Province_Number]],WikiTable[],3)</f>
        <v>Asia</v>
      </c>
      <c r="U1783" s="4" t="str">
        <f>VLOOKUP(Table1[[#This Row],[Province_Number]],WikiTable[],4)</f>
        <v>Wasteland</v>
      </c>
      <c r="V1783" s="4">
        <f>VLOOKUP(Table1[[#This Row],[Province_Number]],WikiTable[],12)</f>
        <v>0</v>
      </c>
      <c r="W1783" s="7">
        <f>VLOOKUP(Table1[[#This Row],[Province_Number]],WikiTable[],11)</f>
        <v>0</v>
      </c>
      <c r="X1783" s="7">
        <f>VLOOKUP(Table1[[#This Row],[Province_Number]],base[],3)</f>
        <v>0</v>
      </c>
      <c r="Y1783" s="7">
        <f>VLOOKUP(Table1[[#This Row],[Province_Number]],base[],11)</f>
        <v>0</v>
      </c>
      <c r="Z1783" s="7">
        <f>VLOOKUP(Table1[[#This Row],[Province_Number]],base[],12)</f>
        <v>0</v>
      </c>
      <c r="AA1783" s="7">
        <f>VLOOKUP(Table1[[#This Row],[Province_Number]],base[],13)</f>
        <v>0</v>
      </c>
      <c r="AB1783" s="7">
        <f>VLOOKUP(Table1[[#This Row],[Province_Number]],base[],14)</f>
        <v>0</v>
      </c>
      <c r="AC1783" s="7">
        <f>VLOOKUP(Table1[[#This Row],[Province_Number]],base[],15)</f>
        <v>0</v>
      </c>
    </row>
    <row r="1784" spans="1:29" ht="16.5" hidden="1" thickTop="1" thickBot="1" x14ac:dyDescent="0.3">
      <c r="A1784">
        <v>1783</v>
      </c>
      <c r="B1784" t="s">
        <v>2891</v>
      </c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6"/>
      <c r="T1784" s="7" t="str">
        <f>VLOOKUP(Table1[[#This Row],[Province_Number]],WikiTable[],3)</f>
        <v>Asia</v>
      </c>
      <c r="U1784" s="4" t="str">
        <f>VLOOKUP(Table1[[#This Row],[Province_Number]],WikiTable[],4)</f>
        <v>Wasteland</v>
      </c>
      <c r="V1784" s="4">
        <f>VLOOKUP(Table1[[#This Row],[Province_Number]],WikiTable[],12)</f>
        <v>0</v>
      </c>
      <c r="W1784" s="7">
        <f>VLOOKUP(Table1[[#This Row],[Province_Number]],WikiTable[],11)</f>
        <v>0</v>
      </c>
      <c r="X1784" s="7">
        <f>VLOOKUP(Table1[[#This Row],[Province_Number]],base[],3)</f>
        <v>0</v>
      </c>
      <c r="Y1784" s="7">
        <f>VLOOKUP(Table1[[#This Row],[Province_Number]],base[],11)</f>
        <v>0</v>
      </c>
      <c r="Z1784" s="7">
        <f>VLOOKUP(Table1[[#This Row],[Province_Number]],base[],12)</f>
        <v>0</v>
      </c>
      <c r="AA1784" s="7">
        <f>VLOOKUP(Table1[[#This Row],[Province_Number]],base[],13)</f>
        <v>0</v>
      </c>
      <c r="AB1784" s="7">
        <f>VLOOKUP(Table1[[#This Row],[Province_Number]],base[],14)</f>
        <v>0</v>
      </c>
      <c r="AC1784" s="7">
        <f>VLOOKUP(Table1[[#This Row],[Province_Number]],base[],15)</f>
        <v>0</v>
      </c>
    </row>
    <row r="1785" spans="1:29" ht="16.5" hidden="1" thickTop="1" thickBot="1" x14ac:dyDescent="0.3">
      <c r="A1785">
        <v>1784</v>
      </c>
      <c r="B1785" t="s">
        <v>3527</v>
      </c>
      <c r="C1785" s="5"/>
      <c r="D1785" s="5"/>
      <c r="E1785" s="5"/>
      <c r="F1785" s="5"/>
      <c r="G1785" s="5"/>
      <c r="H1785" s="5"/>
      <c r="I1785" s="5" t="s">
        <v>6777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6"/>
      <c r="T1785" s="7" t="str">
        <f>VLOOKUP(Table1[[#This Row],[Province_Number]],WikiTable[],3)</f>
        <v>Asia</v>
      </c>
      <c r="U1785" s="4" t="str">
        <f>VLOOKUP(Table1[[#This Row],[Province_Number]],WikiTable[],4)</f>
        <v>Wasteland</v>
      </c>
      <c r="V1785" s="4">
        <f>VLOOKUP(Table1[[#This Row],[Province_Number]],WikiTable[],12)</f>
        <v>0</v>
      </c>
      <c r="W1785" s="7">
        <f>VLOOKUP(Table1[[#This Row],[Province_Number]],WikiTable[],11)</f>
        <v>0</v>
      </c>
      <c r="X1785" s="7">
        <f>VLOOKUP(Table1[[#This Row],[Province_Number]],base[],3)</f>
        <v>0</v>
      </c>
      <c r="Y1785" s="7">
        <f>VLOOKUP(Table1[[#This Row],[Province_Number]],base[],11)</f>
        <v>0</v>
      </c>
      <c r="Z1785" s="7">
        <f>VLOOKUP(Table1[[#This Row],[Province_Number]],base[],12)</f>
        <v>0</v>
      </c>
      <c r="AA1785" s="7">
        <f>VLOOKUP(Table1[[#This Row],[Province_Number]],base[],13)</f>
        <v>0</v>
      </c>
      <c r="AB1785" s="7">
        <f>VLOOKUP(Table1[[#This Row],[Province_Number]],base[],14)</f>
        <v>0</v>
      </c>
      <c r="AC1785" s="7">
        <f>VLOOKUP(Table1[[#This Row],[Province_Number]],base[],15)</f>
        <v>0</v>
      </c>
    </row>
    <row r="1786" spans="1:29" ht="16.5" hidden="1" thickTop="1" thickBot="1" x14ac:dyDescent="0.3">
      <c r="A1786">
        <v>1785</v>
      </c>
      <c r="B1786" t="s">
        <v>3528</v>
      </c>
      <c r="C1786" s="5"/>
      <c r="D1786" s="5"/>
      <c r="E1786" s="5"/>
      <c r="F1786" s="5"/>
      <c r="G1786" s="5"/>
      <c r="H1786" s="5"/>
      <c r="I1786" s="5" t="s">
        <v>6777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6"/>
      <c r="T1786" s="7" t="str">
        <f>VLOOKUP(Table1[[#This Row],[Province_Number]],WikiTable[],3)</f>
        <v>Asia</v>
      </c>
      <c r="U1786" s="4" t="str">
        <f>VLOOKUP(Table1[[#This Row],[Province_Number]],WikiTable[],4)</f>
        <v>Wasteland</v>
      </c>
      <c r="V1786" s="4">
        <f>VLOOKUP(Table1[[#This Row],[Province_Number]],WikiTable[],12)</f>
        <v>0</v>
      </c>
      <c r="W1786" s="7">
        <f>VLOOKUP(Table1[[#This Row],[Province_Number]],WikiTable[],11)</f>
        <v>0</v>
      </c>
      <c r="X1786" s="7">
        <f>VLOOKUP(Table1[[#This Row],[Province_Number]],base[],3)</f>
        <v>0</v>
      </c>
      <c r="Y1786" s="7">
        <f>VLOOKUP(Table1[[#This Row],[Province_Number]],base[],11)</f>
        <v>0</v>
      </c>
      <c r="Z1786" s="7">
        <f>VLOOKUP(Table1[[#This Row],[Province_Number]],base[],12)</f>
        <v>0</v>
      </c>
      <c r="AA1786" s="7">
        <f>VLOOKUP(Table1[[#This Row],[Province_Number]],base[],13)</f>
        <v>0</v>
      </c>
      <c r="AB1786" s="7">
        <f>VLOOKUP(Table1[[#This Row],[Province_Number]],base[],14)</f>
        <v>0</v>
      </c>
      <c r="AC1786" s="7">
        <f>VLOOKUP(Table1[[#This Row],[Province_Number]],base[],15)</f>
        <v>0</v>
      </c>
    </row>
    <row r="1787" spans="1:29" ht="16.5" hidden="1" thickTop="1" thickBot="1" x14ac:dyDescent="0.3">
      <c r="A1787">
        <v>1786</v>
      </c>
      <c r="B1787" t="s">
        <v>3529</v>
      </c>
      <c r="C1787" s="5"/>
      <c r="D1787" s="5"/>
      <c r="E1787" s="5"/>
      <c r="F1787" s="5"/>
      <c r="G1787" s="5"/>
      <c r="H1787" s="5"/>
      <c r="I1787" s="5" t="s">
        <v>6777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6"/>
      <c r="T1787" s="7" t="str">
        <f>VLOOKUP(Table1[[#This Row],[Province_Number]],WikiTable[],3)</f>
        <v>Asia</v>
      </c>
      <c r="U1787" s="4" t="str">
        <f>VLOOKUP(Table1[[#This Row],[Province_Number]],WikiTable[],4)</f>
        <v>Wasteland</v>
      </c>
      <c r="V1787" s="4">
        <f>VLOOKUP(Table1[[#This Row],[Province_Number]],WikiTable[],12)</f>
        <v>0</v>
      </c>
      <c r="W1787" s="7">
        <f>VLOOKUP(Table1[[#This Row],[Province_Number]],WikiTable[],11)</f>
        <v>0</v>
      </c>
      <c r="X1787" s="7">
        <f>VLOOKUP(Table1[[#This Row],[Province_Number]],base[],3)</f>
        <v>0</v>
      </c>
      <c r="Y1787" s="7">
        <f>VLOOKUP(Table1[[#This Row],[Province_Number]],base[],11)</f>
        <v>0</v>
      </c>
      <c r="Z1787" s="7">
        <f>VLOOKUP(Table1[[#This Row],[Province_Number]],base[],12)</f>
        <v>0</v>
      </c>
      <c r="AA1787" s="7">
        <f>VLOOKUP(Table1[[#This Row],[Province_Number]],base[],13)</f>
        <v>0</v>
      </c>
      <c r="AB1787" s="7">
        <f>VLOOKUP(Table1[[#This Row],[Province_Number]],base[],14)</f>
        <v>0</v>
      </c>
      <c r="AC1787" s="7">
        <f>VLOOKUP(Table1[[#This Row],[Province_Number]],base[],15)</f>
        <v>0</v>
      </c>
    </row>
    <row r="1788" spans="1:29" ht="16.5" hidden="1" thickTop="1" thickBot="1" x14ac:dyDescent="0.3">
      <c r="A1788">
        <v>1787</v>
      </c>
      <c r="B1788" t="s">
        <v>3530</v>
      </c>
      <c r="C1788" s="5"/>
      <c r="D1788" s="5"/>
      <c r="E1788" s="5"/>
      <c r="F1788" s="5"/>
      <c r="G1788" s="5"/>
      <c r="H1788" s="5"/>
      <c r="I1788" s="5" t="s">
        <v>4904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6"/>
      <c r="T1788" s="7" t="str">
        <f>VLOOKUP(Table1[[#This Row],[Province_Number]],WikiTable[],3)</f>
        <v>Asia</v>
      </c>
      <c r="U1788" s="4" t="str">
        <f>VLOOKUP(Table1[[#This Row],[Province_Number]],WikiTable[],4)</f>
        <v>Wasteland</v>
      </c>
      <c r="V1788" s="4">
        <f>VLOOKUP(Table1[[#This Row],[Province_Number]],WikiTable[],12)</f>
        <v>0</v>
      </c>
      <c r="W1788" s="7">
        <f>VLOOKUP(Table1[[#This Row],[Province_Number]],WikiTable[],11)</f>
        <v>0</v>
      </c>
      <c r="X1788" s="7">
        <f>VLOOKUP(Table1[[#This Row],[Province_Number]],base[],3)</f>
        <v>0</v>
      </c>
      <c r="Y1788" s="7">
        <f>VLOOKUP(Table1[[#This Row],[Province_Number]],base[],11)</f>
        <v>0</v>
      </c>
      <c r="Z1788" s="7">
        <f>VLOOKUP(Table1[[#This Row],[Province_Number]],base[],12)</f>
        <v>0</v>
      </c>
      <c r="AA1788" s="7">
        <f>VLOOKUP(Table1[[#This Row],[Province_Number]],base[],13)</f>
        <v>0</v>
      </c>
      <c r="AB1788" s="7">
        <f>VLOOKUP(Table1[[#This Row],[Province_Number]],base[],14)</f>
        <v>0</v>
      </c>
      <c r="AC1788" s="7">
        <f>VLOOKUP(Table1[[#This Row],[Province_Number]],base[],15)</f>
        <v>0</v>
      </c>
    </row>
    <row r="1789" spans="1:29" ht="16.5" hidden="1" thickTop="1" thickBot="1" x14ac:dyDescent="0.3">
      <c r="A1789">
        <v>1788</v>
      </c>
      <c r="B1789" t="s">
        <v>3531</v>
      </c>
      <c r="C1789" s="5"/>
      <c r="D1789" s="5"/>
      <c r="E1789" s="5"/>
      <c r="F1789" s="5"/>
      <c r="G1789" s="5"/>
      <c r="H1789" s="5"/>
      <c r="I1789" s="5" t="s">
        <v>4904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6"/>
      <c r="T1789" s="7" t="str">
        <f>VLOOKUP(Table1[[#This Row],[Province_Number]],WikiTable[],3)</f>
        <v>Asia</v>
      </c>
      <c r="U1789" s="4" t="str">
        <f>VLOOKUP(Table1[[#This Row],[Province_Number]],WikiTable[],4)</f>
        <v>Wasteland</v>
      </c>
      <c r="V1789" s="4">
        <f>VLOOKUP(Table1[[#This Row],[Province_Number]],WikiTable[],12)</f>
        <v>0</v>
      </c>
      <c r="W1789" s="7">
        <f>VLOOKUP(Table1[[#This Row],[Province_Number]],WikiTable[],11)</f>
        <v>0</v>
      </c>
      <c r="X1789" s="7">
        <f>VLOOKUP(Table1[[#This Row],[Province_Number]],base[],3)</f>
        <v>0</v>
      </c>
      <c r="Y1789" s="7">
        <f>VLOOKUP(Table1[[#This Row],[Province_Number]],base[],11)</f>
        <v>0</v>
      </c>
      <c r="Z1789" s="7">
        <f>VLOOKUP(Table1[[#This Row],[Province_Number]],base[],12)</f>
        <v>0</v>
      </c>
      <c r="AA1789" s="7">
        <f>VLOOKUP(Table1[[#This Row],[Province_Number]],base[],13)</f>
        <v>0</v>
      </c>
      <c r="AB1789" s="7">
        <f>VLOOKUP(Table1[[#This Row],[Province_Number]],base[],14)</f>
        <v>0</v>
      </c>
      <c r="AC1789" s="7">
        <f>VLOOKUP(Table1[[#This Row],[Province_Number]],base[],15)</f>
        <v>0</v>
      </c>
    </row>
    <row r="1790" spans="1:29" ht="16.5" hidden="1" thickTop="1" thickBot="1" x14ac:dyDescent="0.3">
      <c r="A1790">
        <v>1789</v>
      </c>
      <c r="B1790" t="s">
        <v>3532</v>
      </c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6"/>
      <c r="T1790" s="7" t="str">
        <f>VLOOKUP(Table1[[#This Row],[Province_Number]],WikiTable[],3)</f>
        <v>Oceania</v>
      </c>
      <c r="U1790" s="7" t="str">
        <f>VLOOKUP(Table1[[#This Row],[Province_Number]],WikiTable[],4)</f>
        <v>Wasteland</v>
      </c>
      <c r="V1790" s="4">
        <f>VLOOKUP(Table1[[#This Row],[Province_Number]],WikiTable[],12)</f>
        <v>0</v>
      </c>
      <c r="W1790" s="7">
        <f>VLOOKUP(Table1[[#This Row],[Province_Number]],WikiTable[],11)</f>
        <v>0</v>
      </c>
      <c r="X1790" s="7">
        <f>VLOOKUP(Table1[[#This Row],[Province_Number]],base[],3)</f>
        <v>0</v>
      </c>
      <c r="Y1790" s="7">
        <f>VLOOKUP(Table1[[#This Row],[Province_Number]],base[],11)</f>
        <v>0</v>
      </c>
      <c r="Z1790" s="7">
        <f>VLOOKUP(Table1[[#This Row],[Province_Number]],base[],12)</f>
        <v>0</v>
      </c>
      <c r="AA1790" s="7">
        <f>VLOOKUP(Table1[[#This Row],[Province_Number]],base[],13)</f>
        <v>0</v>
      </c>
      <c r="AB1790" s="7">
        <f>VLOOKUP(Table1[[#This Row],[Province_Number]],base[],14)</f>
        <v>0</v>
      </c>
      <c r="AC1790" s="7">
        <f>VLOOKUP(Table1[[#This Row],[Province_Number]],base[],15)</f>
        <v>0</v>
      </c>
    </row>
    <row r="1791" spans="1:29" ht="16.5" hidden="1" thickTop="1" thickBot="1" x14ac:dyDescent="0.3">
      <c r="A1791">
        <v>1790</v>
      </c>
      <c r="B1791" t="s">
        <v>3533</v>
      </c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6"/>
      <c r="T1791" s="7" t="str">
        <f>VLOOKUP(Table1[[#This Row],[Province_Number]],WikiTable[],3)</f>
        <v>Oceania</v>
      </c>
      <c r="U1791" s="7" t="str">
        <f>VLOOKUP(Table1[[#This Row],[Province_Number]],WikiTable[],4)</f>
        <v>Wasteland</v>
      </c>
      <c r="V1791" s="4">
        <f>VLOOKUP(Table1[[#This Row],[Province_Number]],WikiTable[],12)</f>
        <v>0</v>
      </c>
      <c r="W1791" s="7">
        <f>VLOOKUP(Table1[[#This Row],[Province_Number]],WikiTable[],11)</f>
        <v>0</v>
      </c>
      <c r="X1791" s="7">
        <f>VLOOKUP(Table1[[#This Row],[Province_Number]],base[],3)</f>
        <v>0</v>
      </c>
      <c r="Y1791" s="7">
        <f>VLOOKUP(Table1[[#This Row],[Province_Number]],base[],11)</f>
        <v>0</v>
      </c>
      <c r="Z1791" s="7">
        <f>VLOOKUP(Table1[[#This Row],[Province_Number]],base[],12)</f>
        <v>0</v>
      </c>
      <c r="AA1791" s="7">
        <f>VLOOKUP(Table1[[#This Row],[Province_Number]],base[],13)</f>
        <v>0</v>
      </c>
      <c r="AB1791" s="7">
        <f>VLOOKUP(Table1[[#This Row],[Province_Number]],base[],14)</f>
        <v>0</v>
      </c>
      <c r="AC1791" s="7">
        <f>VLOOKUP(Table1[[#This Row],[Province_Number]],base[],15)</f>
        <v>0</v>
      </c>
    </row>
    <row r="1792" spans="1:29" ht="16.5" hidden="1" thickTop="1" thickBot="1" x14ac:dyDescent="0.3">
      <c r="A1792">
        <v>1791</v>
      </c>
      <c r="B1792" t="s">
        <v>3534</v>
      </c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6"/>
      <c r="T1792" s="7" t="str">
        <f>VLOOKUP(Table1[[#This Row],[Province_Number]],WikiTable[],3)</f>
        <v>Oceania</v>
      </c>
      <c r="U1792" s="7" t="str">
        <f>VLOOKUP(Table1[[#This Row],[Province_Number]],WikiTable[],4)</f>
        <v>Wasteland</v>
      </c>
      <c r="V1792" s="4">
        <f>VLOOKUP(Table1[[#This Row],[Province_Number]],WikiTable[],12)</f>
        <v>0</v>
      </c>
      <c r="W1792" s="7">
        <f>VLOOKUP(Table1[[#This Row],[Province_Number]],WikiTable[],11)</f>
        <v>0</v>
      </c>
      <c r="X1792" s="7">
        <f>VLOOKUP(Table1[[#This Row],[Province_Number]],base[],3)</f>
        <v>0</v>
      </c>
      <c r="Y1792" s="7">
        <f>VLOOKUP(Table1[[#This Row],[Province_Number]],base[],11)</f>
        <v>0</v>
      </c>
      <c r="Z1792" s="7">
        <f>VLOOKUP(Table1[[#This Row],[Province_Number]],base[],12)</f>
        <v>0</v>
      </c>
      <c r="AA1792" s="7">
        <f>VLOOKUP(Table1[[#This Row],[Province_Number]],base[],13)</f>
        <v>0</v>
      </c>
      <c r="AB1792" s="7">
        <f>VLOOKUP(Table1[[#This Row],[Province_Number]],base[],14)</f>
        <v>0</v>
      </c>
      <c r="AC1792" s="7">
        <f>VLOOKUP(Table1[[#This Row],[Province_Number]],base[],15)</f>
        <v>0</v>
      </c>
    </row>
    <row r="1793" spans="1:29" ht="16.5" hidden="1" thickTop="1" thickBot="1" x14ac:dyDescent="0.3">
      <c r="A1793">
        <v>1792</v>
      </c>
      <c r="B1793" t="s">
        <v>3535</v>
      </c>
      <c r="C1793" s="5"/>
      <c r="D1793" s="5"/>
      <c r="E1793" s="5"/>
      <c r="F1793" s="5"/>
      <c r="G1793" s="5"/>
      <c r="H1793" s="5"/>
      <c r="I1793" s="5" t="s">
        <v>4205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6"/>
      <c r="T1793" s="7" t="str">
        <f>VLOOKUP(Table1[[#This Row],[Province_Number]],WikiTable[],3)</f>
        <v>Africa</v>
      </c>
      <c r="U1793" s="7" t="str">
        <f>VLOOKUP(Table1[[#This Row],[Province_Number]],WikiTable[],4)</f>
        <v>South Africa</v>
      </c>
      <c r="V1793" s="7" t="str">
        <f>VLOOKUP(Table1[[#This Row],[Province_Number]],WikiTable[],12)</f>
        <v>Zanzibar</v>
      </c>
      <c r="W1793" s="7" t="str">
        <f>VLOOKUP(Table1[[#This Row],[Province_Number]],WikiTable[],11)</f>
        <v>Unknown</v>
      </c>
      <c r="X1793" s="7">
        <f>VLOOKUP(Table1[[#This Row],[Province_Number]],base[],3)</f>
        <v>0</v>
      </c>
      <c r="Y1793" s="7">
        <f>VLOOKUP(Table1[[#This Row],[Province_Number]],base[],11)</f>
        <v>1</v>
      </c>
      <c r="Z1793" s="7">
        <f>VLOOKUP(Table1[[#This Row],[Province_Number]],base[],12)</f>
        <v>1</v>
      </c>
      <c r="AA1793" s="7">
        <f>VLOOKUP(Table1[[#This Row],[Province_Number]],base[],13)</f>
        <v>1</v>
      </c>
      <c r="AB1793" s="7" t="str">
        <f>VLOOKUP(Table1[[#This Row],[Province_Number]],base[],14)</f>
        <v>Antananarivo</v>
      </c>
      <c r="AC1793" s="7">
        <f>VLOOKUP(Table1[[#This Row],[Province_Number]],base[],15)</f>
        <v>0</v>
      </c>
    </row>
    <row r="1794" spans="1:29" ht="16.5" hidden="1" thickTop="1" thickBot="1" x14ac:dyDescent="0.3">
      <c r="A1794">
        <v>1793</v>
      </c>
      <c r="B1794" t="s">
        <v>3536</v>
      </c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6"/>
      <c r="T1794" s="7" t="str">
        <f>VLOOKUP(Table1[[#This Row],[Province_Number]],WikiTable[],3)</f>
        <v>Africa</v>
      </c>
      <c r="U1794" s="7" t="str">
        <f>VLOOKUP(Table1[[#This Row],[Province_Number]],WikiTable[],4)</f>
        <v>Wasteland</v>
      </c>
      <c r="V1794" s="4">
        <f>VLOOKUP(Table1[[#This Row],[Province_Number]],WikiTable[],12)</f>
        <v>0</v>
      </c>
      <c r="W1794" s="7">
        <f>VLOOKUP(Table1[[#This Row],[Province_Number]],WikiTable[],11)</f>
        <v>0</v>
      </c>
      <c r="X1794" s="7">
        <f>VLOOKUP(Table1[[#This Row],[Province_Number]],base[],3)</f>
        <v>0</v>
      </c>
      <c r="Y1794" s="7">
        <f>VLOOKUP(Table1[[#This Row],[Province_Number]],base[],11)</f>
        <v>0</v>
      </c>
      <c r="Z1794" s="7">
        <f>VLOOKUP(Table1[[#This Row],[Province_Number]],base[],12)</f>
        <v>0</v>
      </c>
      <c r="AA1794" s="7">
        <f>VLOOKUP(Table1[[#This Row],[Province_Number]],base[],13)</f>
        <v>0</v>
      </c>
      <c r="AB1794" s="7">
        <f>VLOOKUP(Table1[[#This Row],[Province_Number]],base[],14)</f>
        <v>0</v>
      </c>
      <c r="AC1794" s="7">
        <f>VLOOKUP(Table1[[#This Row],[Province_Number]],base[],15)</f>
        <v>0</v>
      </c>
    </row>
    <row r="1795" spans="1:29" ht="16.5" hidden="1" thickTop="1" thickBot="1" x14ac:dyDescent="0.3">
      <c r="A1795">
        <v>1794</v>
      </c>
      <c r="B1795" t="s">
        <v>3537</v>
      </c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6"/>
      <c r="T1795" s="7" t="str">
        <f>VLOOKUP(Table1[[#This Row],[Province_Number]],WikiTable[],3)</f>
        <v>Africa</v>
      </c>
      <c r="U1795" s="7" t="str">
        <f>VLOOKUP(Table1[[#This Row],[Province_Number]],WikiTable[],4)</f>
        <v>Wasteland</v>
      </c>
      <c r="V1795" s="4">
        <f>VLOOKUP(Table1[[#This Row],[Province_Number]],WikiTable[],12)</f>
        <v>0</v>
      </c>
      <c r="W1795" s="7">
        <f>VLOOKUP(Table1[[#This Row],[Province_Number]],WikiTable[],11)</f>
        <v>0</v>
      </c>
      <c r="X1795" s="7">
        <f>VLOOKUP(Table1[[#This Row],[Province_Number]],base[],3)</f>
        <v>0</v>
      </c>
      <c r="Y1795" s="7">
        <f>VLOOKUP(Table1[[#This Row],[Province_Number]],base[],11)</f>
        <v>0</v>
      </c>
      <c r="Z1795" s="7">
        <f>VLOOKUP(Table1[[#This Row],[Province_Number]],base[],12)</f>
        <v>0</v>
      </c>
      <c r="AA1795" s="7">
        <f>VLOOKUP(Table1[[#This Row],[Province_Number]],base[],13)</f>
        <v>0</v>
      </c>
      <c r="AB1795" s="7">
        <f>VLOOKUP(Table1[[#This Row],[Province_Number]],base[],14)</f>
        <v>0</v>
      </c>
      <c r="AC1795" s="7">
        <f>VLOOKUP(Table1[[#This Row],[Province_Number]],base[],15)</f>
        <v>0</v>
      </c>
    </row>
    <row r="1796" spans="1:29" ht="16.5" hidden="1" thickTop="1" thickBot="1" x14ac:dyDescent="0.3">
      <c r="A1796">
        <v>1795</v>
      </c>
      <c r="B1796" t="s">
        <v>3538</v>
      </c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6"/>
      <c r="T1796" s="7" t="str">
        <f>VLOOKUP(Table1[[#This Row],[Province_Number]],WikiTable[],3)</f>
        <v>Africa</v>
      </c>
      <c r="U1796" s="7" t="str">
        <f>VLOOKUP(Table1[[#This Row],[Province_Number]],WikiTable[],4)</f>
        <v>Wasteland</v>
      </c>
      <c r="V1796" s="4">
        <f>VLOOKUP(Table1[[#This Row],[Province_Number]],WikiTable[],12)</f>
        <v>0</v>
      </c>
      <c r="W1796" s="7">
        <f>VLOOKUP(Table1[[#This Row],[Province_Number]],WikiTable[],11)</f>
        <v>0</v>
      </c>
      <c r="X1796" s="7">
        <f>VLOOKUP(Table1[[#This Row],[Province_Number]],base[],3)</f>
        <v>0</v>
      </c>
      <c r="Y1796" s="7">
        <f>VLOOKUP(Table1[[#This Row],[Province_Number]],base[],11)</f>
        <v>0</v>
      </c>
      <c r="Z1796" s="7">
        <f>VLOOKUP(Table1[[#This Row],[Province_Number]],base[],12)</f>
        <v>0</v>
      </c>
      <c r="AA1796" s="7">
        <f>VLOOKUP(Table1[[#This Row],[Province_Number]],base[],13)</f>
        <v>0</v>
      </c>
      <c r="AB1796" s="7">
        <f>VLOOKUP(Table1[[#This Row],[Province_Number]],base[],14)</f>
        <v>0</v>
      </c>
      <c r="AC1796" s="7">
        <f>VLOOKUP(Table1[[#This Row],[Province_Number]],base[],15)</f>
        <v>0</v>
      </c>
    </row>
    <row r="1797" spans="1:29" ht="16.5" hidden="1" thickTop="1" thickBot="1" x14ac:dyDescent="0.3">
      <c r="A1797">
        <v>1796</v>
      </c>
      <c r="B1797" t="s">
        <v>2660</v>
      </c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6"/>
      <c r="T1797" s="7" t="str">
        <f>VLOOKUP(Table1[[#This Row],[Province_Number]],WikiTable[],3)</f>
        <v>Africa</v>
      </c>
      <c r="U1797" s="7" t="str">
        <f>VLOOKUP(Table1[[#This Row],[Province_Number]],WikiTable[],4)</f>
        <v>Wasteland</v>
      </c>
      <c r="V1797" s="4">
        <f>VLOOKUP(Table1[[#This Row],[Province_Number]],WikiTable[],12)</f>
        <v>0</v>
      </c>
      <c r="W1797" s="7">
        <f>VLOOKUP(Table1[[#This Row],[Province_Number]],WikiTable[],11)</f>
        <v>0</v>
      </c>
      <c r="X1797" s="7">
        <f>VLOOKUP(Table1[[#This Row],[Province_Number]],base[],3)</f>
        <v>0</v>
      </c>
      <c r="Y1797" s="7">
        <f>VLOOKUP(Table1[[#This Row],[Province_Number]],base[],11)</f>
        <v>0</v>
      </c>
      <c r="Z1797" s="7">
        <f>VLOOKUP(Table1[[#This Row],[Province_Number]],base[],12)</f>
        <v>0</v>
      </c>
      <c r="AA1797" s="7">
        <f>VLOOKUP(Table1[[#This Row],[Province_Number]],base[],13)</f>
        <v>0</v>
      </c>
      <c r="AB1797" s="7">
        <f>VLOOKUP(Table1[[#This Row],[Province_Number]],base[],14)</f>
        <v>0</v>
      </c>
      <c r="AC1797" s="7">
        <f>VLOOKUP(Table1[[#This Row],[Province_Number]],base[],15)</f>
        <v>0</v>
      </c>
    </row>
    <row r="1798" spans="1:29" ht="16.5" hidden="1" thickTop="1" thickBot="1" x14ac:dyDescent="0.3">
      <c r="A1798">
        <v>1797</v>
      </c>
      <c r="B1798" t="s">
        <v>3539</v>
      </c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6"/>
      <c r="T1798" s="7" t="str">
        <f>VLOOKUP(Table1[[#This Row],[Province_Number]],WikiTable[],3)</f>
        <v>Africa</v>
      </c>
      <c r="U1798" s="7" t="str">
        <f>VLOOKUP(Table1[[#This Row],[Province_Number]],WikiTable[],4)</f>
        <v>Wasteland</v>
      </c>
      <c r="V1798" s="4">
        <f>VLOOKUP(Table1[[#This Row],[Province_Number]],WikiTable[],12)</f>
        <v>0</v>
      </c>
      <c r="W1798" s="7">
        <f>VLOOKUP(Table1[[#This Row],[Province_Number]],WikiTable[],11)</f>
        <v>0</v>
      </c>
      <c r="X1798" s="7">
        <f>VLOOKUP(Table1[[#This Row],[Province_Number]],base[],3)</f>
        <v>0</v>
      </c>
      <c r="Y1798" s="7">
        <f>VLOOKUP(Table1[[#This Row],[Province_Number]],base[],11)</f>
        <v>0</v>
      </c>
      <c r="Z1798" s="7">
        <f>VLOOKUP(Table1[[#This Row],[Province_Number]],base[],12)</f>
        <v>0</v>
      </c>
      <c r="AA1798" s="7">
        <f>VLOOKUP(Table1[[#This Row],[Province_Number]],base[],13)</f>
        <v>0</v>
      </c>
      <c r="AB1798" s="7">
        <f>VLOOKUP(Table1[[#This Row],[Province_Number]],base[],14)</f>
        <v>0</v>
      </c>
      <c r="AC1798" s="7">
        <f>VLOOKUP(Table1[[#This Row],[Province_Number]],base[],15)</f>
        <v>0</v>
      </c>
    </row>
    <row r="1799" spans="1:29" ht="16.5" hidden="1" thickTop="1" thickBot="1" x14ac:dyDescent="0.3">
      <c r="A1799">
        <v>1798</v>
      </c>
      <c r="B1799" t="s">
        <v>3540</v>
      </c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6"/>
      <c r="T1799" s="7" t="str">
        <f>VLOOKUP(Table1[[#This Row],[Province_Number]],WikiTable[],3)</f>
        <v>Africa</v>
      </c>
      <c r="U1799" s="7" t="str">
        <f>VLOOKUP(Table1[[#This Row],[Province_Number]],WikiTable[],4)</f>
        <v>Wasteland</v>
      </c>
      <c r="V1799" s="4">
        <f>VLOOKUP(Table1[[#This Row],[Province_Number]],WikiTable[],12)</f>
        <v>0</v>
      </c>
      <c r="W1799" s="7">
        <f>VLOOKUP(Table1[[#This Row],[Province_Number]],WikiTable[],11)</f>
        <v>0</v>
      </c>
      <c r="X1799" s="7">
        <f>VLOOKUP(Table1[[#This Row],[Province_Number]],base[],3)</f>
        <v>0</v>
      </c>
      <c r="Y1799" s="7">
        <f>VLOOKUP(Table1[[#This Row],[Province_Number]],base[],11)</f>
        <v>0</v>
      </c>
      <c r="Z1799" s="7">
        <f>VLOOKUP(Table1[[#This Row],[Province_Number]],base[],12)</f>
        <v>0</v>
      </c>
      <c r="AA1799" s="7">
        <f>VLOOKUP(Table1[[#This Row],[Province_Number]],base[],13)</f>
        <v>0</v>
      </c>
      <c r="AB1799" s="7">
        <f>VLOOKUP(Table1[[#This Row],[Province_Number]],base[],14)</f>
        <v>0</v>
      </c>
      <c r="AC1799" s="7">
        <f>VLOOKUP(Table1[[#This Row],[Province_Number]],base[],15)</f>
        <v>0</v>
      </c>
    </row>
    <row r="1800" spans="1:29" ht="16.5" hidden="1" thickTop="1" thickBot="1" x14ac:dyDescent="0.3">
      <c r="A1800">
        <v>1799</v>
      </c>
      <c r="B1800" t="s">
        <v>3541</v>
      </c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6"/>
      <c r="T1800" s="7" t="str">
        <f>VLOOKUP(Table1[[#This Row],[Province_Number]],WikiTable[],3)</f>
        <v>Africa</v>
      </c>
      <c r="U1800" s="7" t="str">
        <f>VLOOKUP(Table1[[#This Row],[Province_Number]],WikiTable[],4)</f>
        <v>Wasteland</v>
      </c>
      <c r="V1800" s="4">
        <f>VLOOKUP(Table1[[#This Row],[Province_Number]],WikiTable[],12)</f>
        <v>0</v>
      </c>
      <c r="W1800" s="7">
        <f>VLOOKUP(Table1[[#This Row],[Province_Number]],WikiTable[],11)</f>
        <v>0</v>
      </c>
      <c r="X1800" s="7">
        <f>VLOOKUP(Table1[[#This Row],[Province_Number]],base[],3)</f>
        <v>0</v>
      </c>
      <c r="Y1800" s="7">
        <f>VLOOKUP(Table1[[#This Row],[Province_Number]],base[],11)</f>
        <v>0</v>
      </c>
      <c r="Z1800" s="7">
        <f>VLOOKUP(Table1[[#This Row],[Province_Number]],base[],12)</f>
        <v>0</v>
      </c>
      <c r="AA1800" s="7">
        <f>VLOOKUP(Table1[[#This Row],[Province_Number]],base[],13)</f>
        <v>0</v>
      </c>
      <c r="AB1800" s="7">
        <f>VLOOKUP(Table1[[#This Row],[Province_Number]],base[],14)</f>
        <v>0</v>
      </c>
      <c r="AC1800" s="7">
        <f>VLOOKUP(Table1[[#This Row],[Province_Number]],base[],15)</f>
        <v>0</v>
      </c>
    </row>
    <row r="1801" spans="1:29" ht="16.5" hidden="1" thickTop="1" thickBot="1" x14ac:dyDescent="0.3">
      <c r="A1801">
        <v>1800</v>
      </c>
      <c r="B1801" t="s">
        <v>3542</v>
      </c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6"/>
      <c r="T1801" s="7" t="str">
        <f>VLOOKUP(Table1[[#This Row],[Province_Number]],WikiTable[],3)</f>
        <v>Africa</v>
      </c>
      <c r="U1801" s="7" t="str">
        <f>VLOOKUP(Table1[[#This Row],[Province_Number]],WikiTable[],4)</f>
        <v>Wasteland</v>
      </c>
      <c r="V1801" s="4">
        <f>VLOOKUP(Table1[[#This Row],[Province_Number]],WikiTable[],12)</f>
        <v>0</v>
      </c>
      <c r="W1801" s="7">
        <f>VLOOKUP(Table1[[#This Row],[Province_Number]],WikiTable[],11)</f>
        <v>0</v>
      </c>
      <c r="X1801" s="7">
        <f>VLOOKUP(Table1[[#This Row],[Province_Number]],base[],3)</f>
        <v>0</v>
      </c>
      <c r="Y1801" s="7">
        <f>VLOOKUP(Table1[[#This Row],[Province_Number]],base[],11)</f>
        <v>0</v>
      </c>
      <c r="Z1801" s="7">
        <f>VLOOKUP(Table1[[#This Row],[Province_Number]],base[],12)</f>
        <v>0</v>
      </c>
      <c r="AA1801" s="7">
        <f>VLOOKUP(Table1[[#This Row],[Province_Number]],base[],13)</f>
        <v>0</v>
      </c>
      <c r="AB1801" s="7">
        <f>VLOOKUP(Table1[[#This Row],[Province_Number]],base[],14)</f>
        <v>0</v>
      </c>
      <c r="AC1801" s="7">
        <f>VLOOKUP(Table1[[#This Row],[Province_Number]],base[],15)</f>
        <v>0</v>
      </c>
    </row>
    <row r="1802" spans="1:29" ht="16.5" hidden="1" thickTop="1" thickBot="1" x14ac:dyDescent="0.3">
      <c r="A1802">
        <v>1801</v>
      </c>
      <c r="B1802" t="s">
        <v>3543</v>
      </c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6"/>
      <c r="T1802" s="7" t="str">
        <f>VLOOKUP(Table1[[#This Row],[Province_Number]],WikiTable[],3)</f>
        <v>Africa</v>
      </c>
      <c r="U1802" s="7" t="str">
        <f>VLOOKUP(Table1[[#This Row],[Province_Number]],WikiTable[],4)</f>
        <v>Wasteland</v>
      </c>
      <c r="V1802" s="4">
        <f>VLOOKUP(Table1[[#This Row],[Province_Number]],WikiTable[],12)</f>
        <v>0</v>
      </c>
      <c r="W1802" s="7">
        <f>VLOOKUP(Table1[[#This Row],[Province_Number]],WikiTable[],11)</f>
        <v>0</v>
      </c>
      <c r="X1802" s="7">
        <f>VLOOKUP(Table1[[#This Row],[Province_Number]],base[],3)</f>
        <v>0</v>
      </c>
      <c r="Y1802" s="7">
        <f>VLOOKUP(Table1[[#This Row],[Province_Number]],base[],11)</f>
        <v>0</v>
      </c>
      <c r="Z1802" s="7">
        <f>VLOOKUP(Table1[[#This Row],[Province_Number]],base[],12)</f>
        <v>0</v>
      </c>
      <c r="AA1802" s="7">
        <f>VLOOKUP(Table1[[#This Row],[Province_Number]],base[],13)</f>
        <v>0</v>
      </c>
      <c r="AB1802" s="7">
        <f>VLOOKUP(Table1[[#This Row],[Province_Number]],base[],14)</f>
        <v>0</v>
      </c>
      <c r="AC1802" s="7">
        <f>VLOOKUP(Table1[[#This Row],[Province_Number]],base[],15)</f>
        <v>0</v>
      </c>
    </row>
    <row r="1803" spans="1:29" ht="16.5" hidden="1" thickTop="1" thickBot="1" x14ac:dyDescent="0.3">
      <c r="A1803">
        <v>1802</v>
      </c>
      <c r="B1803" t="s">
        <v>3544</v>
      </c>
      <c r="C1803" s="5"/>
      <c r="D1803" s="5"/>
      <c r="E1803" s="5"/>
      <c r="F1803" s="5"/>
      <c r="G1803" s="5"/>
      <c r="H1803" s="5"/>
      <c r="I1803" s="5" t="s">
        <v>257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6"/>
      <c r="T1803" s="7" t="str">
        <f>VLOOKUP(Table1[[#This Row],[Province_Number]],WikiTable[],3)</f>
        <v>South America</v>
      </c>
      <c r="U1803" s="7" t="str">
        <f>VLOOKUP(Table1[[#This Row],[Province_Number]],WikiTable[],4)</f>
        <v>Wasteland</v>
      </c>
      <c r="V1803" s="4">
        <f>VLOOKUP(Table1[[#This Row],[Province_Number]],WikiTable[],12)</f>
        <v>0</v>
      </c>
      <c r="W1803" s="7">
        <f>VLOOKUP(Table1[[#This Row],[Province_Number]],WikiTable[],11)</f>
        <v>0</v>
      </c>
      <c r="X1803" s="7">
        <f>VLOOKUP(Table1[[#This Row],[Province_Number]],base[],3)</f>
        <v>0</v>
      </c>
      <c r="Y1803" s="7">
        <f>VLOOKUP(Table1[[#This Row],[Province_Number]],base[],11)</f>
        <v>0</v>
      </c>
      <c r="Z1803" s="7">
        <f>VLOOKUP(Table1[[#This Row],[Province_Number]],base[],12)</f>
        <v>0</v>
      </c>
      <c r="AA1803" s="7">
        <f>VLOOKUP(Table1[[#This Row],[Province_Number]],base[],13)</f>
        <v>0</v>
      </c>
      <c r="AB1803" s="7">
        <f>VLOOKUP(Table1[[#This Row],[Province_Number]],base[],14)</f>
        <v>0</v>
      </c>
      <c r="AC1803" s="7">
        <f>VLOOKUP(Table1[[#This Row],[Province_Number]],base[],15)</f>
        <v>0</v>
      </c>
    </row>
    <row r="1804" spans="1:29" ht="16.5" hidden="1" thickTop="1" thickBot="1" x14ac:dyDescent="0.3">
      <c r="A1804">
        <v>1803</v>
      </c>
      <c r="B1804" t="s">
        <v>3545</v>
      </c>
      <c r="C1804" s="5"/>
      <c r="D1804" s="5"/>
      <c r="E1804" s="5"/>
      <c r="F1804" s="5"/>
      <c r="G1804" s="5"/>
      <c r="H1804" s="5"/>
      <c r="I1804" s="5" t="s">
        <v>257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6"/>
      <c r="T1804" s="7" t="str">
        <f>VLOOKUP(Table1[[#This Row],[Province_Number]],WikiTable[],3)</f>
        <v>South America</v>
      </c>
      <c r="U1804" s="7" t="str">
        <f>VLOOKUP(Table1[[#This Row],[Province_Number]],WikiTable[],4)</f>
        <v>Wasteland</v>
      </c>
      <c r="V1804" s="4">
        <f>VLOOKUP(Table1[[#This Row],[Province_Number]],WikiTable[],12)</f>
        <v>0</v>
      </c>
      <c r="W1804" s="7">
        <f>VLOOKUP(Table1[[#This Row],[Province_Number]],WikiTable[],11)</f>
        <v>0</v>
      </c>
      <c r="X1804" s="7">
        <f>VLOOKUP(Table1[[#This Row],[Province_Number]],base[],3)</f>
        <v>0</v>
      </c>
      <c r="Y1804" s="7">
        <f>VLOOKUP(Table1[[#This Row],[Province_Number]],base[],11)</f>
        <v>0</v>
      </c>
      <c r="Z1804" s="7">
        <f>VLOOKUP(Table1[[#This Row],[Province_Number]],base[],12)</f>
        <v>0</v>
      </c>
      <c r="AA1804" s="7">
        <f>VLOOKUP(Table1[[#This Row],[Province_Number]],base[],13)</f>
        <v>0</v>
      </c>
      <c r="AB1804" s="7">
        <f>VLOOKUP(Table1[[#This Row],[Province_Number]],base[],14)</f>
        <v>0</v>
      </c>
      <c r="AC1804" s="7">
        <f>VLOOKUP(Table1[[#This Row],[Province_Number]],base[],15)</f>
        <v>0</v>
      </c>
    </row>
    <row r="1805" spans="1:29" ht="16.5" hidden="1" thickTop="1" thickBot="1" x14ac:dyDescent="0.3">
      <c r="A1805">
        <v>1804</v>
      </c>
      <c r="B1805" t="s">
        <v>2975</v>
      </c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6"/>
      <c r="T1805" s="7" t="str">
        <f>VLOOKUP(Table1[[#This Row],[Province_Number]],WikiTable[],3)</f>
        <v>North America</v>
      </c>
      <c r="U1805" s="7" t="str">
        <f>VLOOKUP(Table1[[#This Row],[Province_Number]],WikiTable[],4)</f>
        <v>Wasteland</v>
      </c>
      <c r="V1805" s="4">
        <f>VLOOKUP(Table1[[#This Row],[Province_Number]],WikiTable[],12)</f>
        <v>0</v>
      </c>
      <c r="W1805" s="7">
        <f>VLOOKUP(Table1[[#This Row],[Province_Number]],WikiTable[],11)</f>
        <v>0</v>
      </c>
      <c r="X1805" s="7">
        <f>VLOOKUP(Table1[[#This Row],[Province_Number]],base[],3)</f>
        <v>0</v>
      </c>
      <c r="Y1805" s="7">
        <f>VLOOKUP(Table1[[#This Row],[Province_Number]],base[],11)</f>
        <v>0</v>
      </c>
      <c r="Z1805" s="7">
        <f>VLOOKUP(Table1[[#This Row],[Province_Number]],base[],12)</f>
        <v>0</v>
      </c>
      <c r="AA1805" s="7">
        <f>VLOOKUP(Table1[[#This Row],[Province_Number]],base[],13)</f>
        <v>0</v>
      </c>
      <c r="AB1805" s="7">
        <f>VLOOKUP(Table1[[#This Row],[Province_Number]],base[],14)</f>
        <v>0</v>
      </c>
      <c r="AC1805" s="7">
        <f>VLOOKUP(Table1[[#This Row],[Province_Number]],base[],15)</f>
        <v>0</v>
      </c>
    </row>
    <row r="1806" spans="1:29" ht="16.5" hidden="1" thickTop="1" thickBot="1" x14ac:dyDescent="0.3">
      <c r="A1806">
        <v>1805</v>
      </c>
      <c r="B1806" t="s">
        <v>3546</v>
      </c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6"/>
      <c r="T1806" s="7" t="str">
        <f>VLOOKUP(Table1[[#This Row],[Province_Number]],WikiTable[],3)</f>
        <v>North America</v>
      </c>
      <c r="U1806" s="7" t="str">
        <f>VLOOKUP(Table1[[#This Row],[Province_Number]],WikiTable[],4)</f>
        <v>Wasteland</v>
      </c>
      <c r="V1806" s="4">
        <f>VLOOKUP(Table1[[#This Row],[Province_Number]],WikiTable[],12)</f>
        <v>0</v>
      </c>
      <c r="W1806" s="7">
        <f>VLOOKUP(Table1[[#This Row],[Province_Number]],WikiTable[],11)</f>
        <v>0</v>
      </c>
      <c r="X1806" s="7">
        <f>VLOOKUP(Table1[[#This Row],[Province_Number]],base[],3)</f>
        <v>0</v>
      </c>
      <c r="Y1806" s="7">
        <f>VLOOKUP(Table1[[#This Row],[Province_Number]],base[],11)</f>
        <v>0</v>
      </c>
      <c r="Z1806" s="7">
        <f>VLOOKUP(Table1[[#This Row],[Province_Number]],base[],12)</f>
        <v>0</v>
      </c>
      <c r="AA1806" s="7">
        <f>VLOOKUP(Table1[[#This Row],[Province_Number]],base[],13)</f>
        <v>0</v>
      </c>
      <c r="AB1806" s="7">
        <f>VLOOKUP(Table1[[#This Row],[Province_Number]],base[],14)</f>
        <v>0</v>
      </c>
      <c r="AC1806" s="7">
        <f>VLOOKUP(Table1[[#This Row],[Province_Number]],base[],15)</f>
        <v>0</v>
      </c>
    </row>
    <row r="1807" spans="1:29" ht="16.5" hidden="1" thickTop="1" thickBot="1" x14ac:dyDescent="0.3">
      <c r="A1807">
        <v>1806</v>
      </c>
      <c r="B1807" t="s">
        <v>3547</v>
      </c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6"/>
      <c r="T1807" s="7" t="str">
        <f>VLOOKUP(Table1[[#This Row],[Province_Number]],WikiTable[],3)</f>
        <v>North America</v>
      </c>
      <c r="U1807" s="7" t="str">
        <f>VLOOKUP(Table1[[#This Row],[Province_Number]],WikiTable[],4)</f>
        <v>Wasteland</v>
      </c>
      <c r="V1807" s="4">
        <f>VLOOKUP(Table1[[#This Row],[Province_Number]],WikiTable[],12)</f>
        <v>0</v>
      </c>
      <c r="W1807" s="7">
        <f>VLOOKUP(Table1[[#This Row],[Province_Number]],WikiTable[],11)</f>
        <v>0</v>
      </c>
      <c r="X1807" s="7">
        <f>VLOOKUP(Table1[[#This Row],[Province_Number]],base[],3)</f>
        <v>0</v>
      </c>
      <c r="Y1807" s="7">
        <f>VLOOKUP(Table1[[#This Row],[Province_Number]],base[],11)</f>
        <v>0</v>
      </c>
      <c r="Z1807" s="7">
        <f>VLOOKUP(Table1[[#This Row],[Province_Number]],base[],12)</f>
        <v>0</v>
      </c>
      <c r="AA1807" s="7">
        <f>VLOOKUP(Table1[[#This Row],[Province_Number]],base[],13)</f>
        <v>0</v>
      </c>
      <c r="AB1807" s="7">
        <f>VLOOKUP(Table1[[#This Row],[Province_Number]],base[],14)</f>
        <v>0</v>
      </c>
      <c r="AC1807" s="7">
        <f>VLOOKUP(Table1[[#This Row],[Province_Number]],base[],15)</f>
        <v>0</v>
      </c>
    </row>
    <row r="1808" spans="1:29" ht="16.5" hidden="1" thickTop="1" thickBot="1" x14ac:dyDescent="0.3">
      <c r="A1808">
        <v>1807</v>
      </c>
      <c r="B1808" t="s">
        <v>3548</v>
      </c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6"/>
      <c r="T1808" s="7" t="str">
        <f>VLOOKUP(Table1[[#This Row],[Province_Number]],WikiTable[],3)</f>
        <v>North America</v>
      </c>
      <c r="U1808" s="7" t="str">
        <f>VLOOKUP(Table1[[#This Row],[Province_Number]],WikiTable[],4)</f>
        <v>Wasteland</v>
      </c>
      <c r="V1808" s="4">
        <f>VLOOKUP(Table1[[#This Row],[Province_Number]],WikiTable[],12)</f>
        <v>0</v>
      </c>
      <c r="W1808" s="7">
        <f>VLOOKUP(Table1[[#This Row],[Province_Number]],WikiTable[],11)</f>
        <v>0</v>
      </c>
      <c r="X1808" s="7">
        <f>VLOOKUP(Table1[[#This Row],[Province_Number]],base[],3)</f>
        <v>0</v>
      </c>
      <c r="Y1808" s="7">
        <f>VLOOKUP(Table1[[#This Row],[Province_Number]],base[],11)</f>
        <v>0</v>
      </c>
      <c r="Z1808" s="7">
        <f>VLOOKUP(Table1[[#This Row],[Province_Number]],base[],12)</f>
        <v>0</v>
      </c>
      <c r="AA1808" s="7">
        <f>VLOOKUP(Table1[[#This Row],[Province_Number]],base[],13)</f>
        <v>0</v>
      </c>
      <c r="AB1808" s="7">
        <f>VLOOKUP(Table1[[#This Row],[Province_Number]],base[],14)</f>
        <v>0</v>
      </c>
      <c r="AC1808" s="7">
        <f>VLOOKUP(Table1[[#This Row],[Province_Number]],base[],15)</f>
        <v>0</v>
      </c>
    </row>
    <row r="1809" spans="1:29" ht="16.5" hidden="1" thickTop="1" thickBot="1" x14ac:dyDescent="0.3">
      <c r="A1809">
        <v>1808</v>
      </c>
      <c r="B1809" t="s">
        <v>3549</v>
      </c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6"/>
      <c r="T1809" s="7" t="str">
        <f>VLOOKUP(Table1[[#This Row],[Province_Number]],WikiTable[],3)</f>
        <v>North America</v>
      </c>
      <c r="U1809" s="7" t="str">
        <f>VLOOKUP(Table1[[#This Row],[Province_Number]],WikiTable[],4)</f>
        <v>Wasteland</v>
      </c>
      <c r="V1809" s="4">
        <f>VLOOKUP(Table1[[#This Row],[Province_Number]],WikiTable[],12)</f>
        <v>0</v>
      </c>
      <c r="W1809" s="7">
        <f>VLOOKUP(Table1[[#This Row],[Province_Number]],WikiTable[],11)</f>
        <v>0</v>
      </c>
      <c r="X1809" s="7">
        <f>VLOOKUP(Table1[[#This Row],[Province_Number]],base[],3)</f>
        <v>0</v>
      </c>
      <c r="Y1809" s="7">
        <f>VLOOKUP(Table1[[#This Row],[Province_Number]],base[],11)</f>
        <v>0</v>
      </c>
      <c r="Z1809" s="7">
        <f>VLOOKUP(Table1[[#This Row],[Province_Number]],base[],12)</f>
        <v>0</v>
      </c>
      <c r="AA1809" s="7">
        <f>VLOOKUP(Table1[[#This Row],[Province_Number]],base[],13)</f>
        <v>0</v>
      </c>
      <c r="AB1809" s="7">
        <f>VLOOKUP(Table1[[#This Row],[Province_Number]],base[],14)</f>
        <v>0</v>
      </c>
      <c r="AC1809" s="7">
        <f>VLOOKUP(Table1[[#This Row],[Province_Number]],base[],15)</f>
        <v>0</v>
      </c>
    </row>
    <row r="1810" spans="1:29" ht="16.5" hidden="1" thickTop="1" thickBot="1" x14ac:dyDescent="0.3">
      <c r="A1810">
        <v>1809</v>
      </c>
      <c r="B1810" t="s">
        <v>389</v>
      </c>
      <c r="C1810" s="5" t="s">
        <v>390</v>
      </c>
      <c r="D1810" s="5" t="s">
        <v>390</v>
      </c>
      <c r="E1810" s="5" t="s">
        <v>390</v>
      </c>
      <c r="F1810" s="5" t="s">
        <v>5786</v>
      </c>
      <c r="G1810" s="5" t="s">
        <v>544</v>
      </c>
      <c r="H1810" s="5">
        <v>1000</v>
      </c>
      <c r="I1810" s="5" t="s">
        <v>25</v>
      </c>
      <c r="J1810" s="5" t="s">
        <v>16</v>
      </c>
      <c r="K1810" s="5"/>
      <c r="L1810" s="5"/>
      <c r="M1810" s="5"/>
      <c r="N1810" s="5"/>
      <c r="O1810" s="5"/>
      <c r="P1810" s="5"/>
      <c r="Q1810" s="5"/>
      <c r="R1810" s="5"/>
      <c r="S1810" s="6"/>
      <c r="T1810" s="4" t="str">
        <f>VLOOKUP(Table1[[#This Row],[Province_Number]],WikiTable[],3)</f>
        <v>North America</v>
      </c>
      <c r="U1810" s="4" t="str">
        <f>VLOOKUP(Table1[[#This Row],[Province_Number]],WikiTable[],4)</f>
        <v>The Great Plains</v>
      </c>
      <c r="V1810" s="4" t="str">
        <f>VLOOKUP(Table1[[#This Row],[Province_Number]],WikiTable[],12)</f>
        <v>Mississippi River</v>
      </c>
      <c r="W1810" s="7" t="str">
        <f>VLOOKUP(Table1[[#This Row],[Province_Number]],WikiTable[],11)</f>
        <v>Unknown</v>
      </c>
      <c r="X1810" s="4" t="str">
        <f>VLOOKUP(Table1[[#This Row],[Province_Number]],base[],3)</f>
        <v>CHY</v>
      </c>
      <c r="Y1810" s="7">
        <f>VLOOKUP(Table1[[#This Row],[Province_Number]],base[],11)</f>
        <v>1</v>
      </c>
      <c r="Z1810" s="7">
        <f>VLOOKUP(Table1[[#This Row],[Province_Number]],base[],12)</f>
        <v>1</v>
      </c>
      <c r="AA1810" s="7">
        <f>VLOOKUP(Table1[[#This Row],[Province_Number]],base[],13)</f>
        <v>1</v>
      </c>
      <c r="AB1810" s="7" t="str">
        <f>VLOOKUP(Table1[[#This Row],[Province_Number]],base[],14)</f>
        <v>Cheyenne</v>
      </c>
      <c r="AC1810" s="7">
        <f>VLOOKUP(Table1[[#This Row],[Province_Number]],base[],15)</f>
        <v>0</v>
      </c>
    </row>
    <row r="1811" spans="1:29" ht="16.5" hidden="1" thickTop="1" thickBot="1" x14ac:dyDescent="0.3">
      <c r="A1811">
        <v>1810</v>
      </c>
      <c r="B1811" t="s">
        <v>3551</v>
      </c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6"/>
      <c r="T1811" s="7" t="str">
        <f>VLOOKUP(Table1[[#This Row],[Province_Number]],WikiTable[],3)</f>
        <v>North America</v>
      </c>
      <c r="U1811" s="7" t="str">
        <f>VLOOKUP(Table1[[#This Row],[Province_Number]],WikiTable[],4)</f>
        <v>Wasteland</v>
      </c>
      <c r="V1811" s="4">
        <f>VLOOKUP(Table1[[#This Row],[Province_Number]],WikiTable[],12)</f>
        <v>0</v>
      </c>
      <c r="W1811" s="7">
        <f>VLOOKUP(Table1[[#This Row],[Province_Number]],WikiTable[],11)</f>
        <v>0</v>
      </c>
      <c r="X1811" s="7">
        <f>VLOOKUP(Table1[[#This Row],[Province_Number]],base[],3)</f>
        <v>0</v>
      </c>
      <c r="Y1811" s="7">
        <f>VLOOKUP(Table1[[#This Row],[Province_Number]],base[],11)</f>
        <v>0</v>
      </c>
      <c r="Z1811" s="7">
        <f>VLOOKUP(Table1[[#This Row],[Province_Number]],base[],12)</f>
        <v>0</v>
      </c>
      <c r="AA1811" s="7">
        <f>VLOOKUP(Table1[[#This Row],[Province_Number]],base[],13)</f>
        <v>0</v>
      </c>
      <c r="AB1811" s="7">
        <f>VLOOKUP(Table1[[#This Row],[Province_Number]],base[],14)</f>
        <v>0</v>
      </c>
      <c r="AC1811" s="7">
        <f>VLOOKUP(Table1[[#This Row],[Province_Number]],base[],15)</f>
        <v>0</v>
      </c>
    </row>
    <row r="1812" spans="1:29" ht="16.5" hidden="1" thickTop="1" thickBot="1" x14ac:dyDescent="0.3">
      <c r="A1812">
        <v>1811</v>
      </c>
      <c r="B1812" t="s">
        <v>3552</v>
      </c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6"/>
      <c r="T1812" s="7" t="str">
        <f>VLOOKUP(Table1[[#This Row],[Province_Number]],WikiTable[],3)</f>
        <v>North America</v>
      </c>
      <c r="U1812" s="7" t="str">
        <f>VLOOKUP(Table1[[#This Row],[Province_Number]],WikiTable[],4)</f>
        <v>Wasteland</v>
      </c>
      <c r="V1812" s="4">
        <f>VLOOKUP(Table1[[#This Row],[Province_Number]],WikiTable[],12)</f>
        <v>0</v>
      </c>
      <c r="W1812" s="7">
        <f>VLOOKUP(Table1[[#This Row],[Province_Number]],WikiTable[],11)</f>
        <v>0</v>
      </c>
      <c r="X1812" s="7">
        <f>VLOOKUP(Table1[[#This Row],[Province_Number]],base[],3)</f>
        <v>0</v>
      </c>
      <c r="Y1812" s="7">
        <f>VLOOKUP(Table1[[#This Row],[Province_Number]],base[],11)</f>
        <v>0</v>
      </c>
      <c r="Z1812" s="7">
        <f>VLOOKUP(Table1[[#This Row],[Province_Number]],base[],12)</f>
        <v>0</v>
      </c>
      <c r="AA1812" s="7">
        <f>VLOOKUP(Table1[[#This Row],[Province_Number]],base[],13)</f>
        <v>0</v>
      </c>
      <c r="AB1812" s="7">
        <f>VLOOKUP(Table1[[#This Row],[Province_Number]],base[],14)</f>
        <v>0</v>
      </c>
      <c r="AC1812" s="7">
        <f>VLOOKUP(Table1[[#This Row],[Province_Number]],base[],15)</f>
        <v>0</v>
      </c>
    </row>
    <row r="1813" spans="1:29" ht="16.5" hidden="1" thickTop="1" thickBot="1" x14ac:dyDescent="0.3">
      <c r="A1813">
        <v>1812</v>
      </c>
      <c r="B1813" t="s">
        <v>3553</v>
      </c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6"/>
      <c r="T1813" s="7" t="str">
        <f>VLOOKUP(Table1[[#This Row],[Province_Number]],WikiTable[],3)</f>
        <v>North America</v>
      </c>
      <c r="U1813" s="7" t="str">
        <f>VLOOKUP(Table1[[#This Row],[Province_Number]],WikiTable[],4)</f>
        <v>Wasteland</v>
      </c>
      <c r="V1813" s="4">
        <f>VLOOKUP(Table1[[#This Row],[Province_Number]],WikiTable[],12)</f>
        <v>0</v>
      </c>
      <c r="W1813" s="7">
        <f>VLOOKUP(Table1[[#This Row],[Province_Number]],WikiTable[],11)</f>
        <v>0</v>
      </c>
      <c r="X1813" s="7">
        <f>VLOOKUP(Table1[[#This Row],[Province_Number]],base[],3)</f>
        <v>0</v>
      </c>
      <c r="Y1813" s="7">
        <f>VLOOKUP(Table1[[#This Row],[Province_Number]],base[],11)</f>
        <v>0</v>
      </c>
      <c r="Z1813" s="7">
        <f>VLOOKUP(Table1[[#This Row],[Province_Number]],base[],12)</f>
        <v>0</v>
      </c>
      <c r="AA1813" s="7">
        <f>VLOOKUP(Table1[[#This Row],[Province_Number]],base[],13)</f>
        <v>0</v>
      </c>
      <c r="AB1813" s="7">
        <f>VLOOKUP(Table1[[#This Row],[Province_Number]],base[],14)</f>
        <v>0</v>
      </c>
      <c r="AC1813" s="7">
        <f>VLOOKUP(Table1[[#This Row],[Province_Number]],base[],15)</f>
        <v>0</v>
      </c>
    </row>
    <row r="1814" spans="1:29" ht="16.5" hidden="1" thickTop="1" thickBot="1" x14ac:dyDescent="0.3">
      <c r="A1814">
        <v>1813</v>
      </c>
      <c r="B1814" t="s">
        <v>3554</v>
      </c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6"/>
      <c r="T1814" s="7" t="str">
        <f>VLOOKUP(Table1[[#This Row],[Province_Number]],WikiTable[],3)</f>
        <v>North America</v>
      </c>
      <c r="U1814" s="7" t="str">
        <f>VLOOKUP(Table1[[#This Row],[Province_Number]],WikiTable[],4)</f>
        <v>Hudson's Bay / Northern America</v>
      </c>
      <c r="V1814" s="7" t="str">
        <f>VLOOKUP(Table1[[#This Row],[Province_Number]],WikiTable[],12)</f>
        <v>Hudson Bay</v>
      </c>
      <c r="W1814" s="7" t="str">
        <f>VLOOKUP(Table1[[#This Row],[Province_Number]],WikiTable[],11)</f>
        <v>Unknown</v>
      </c>
      <c r="X1814" s="7" t="str">
        <f>VLOOKUP(Table1[[#This Row],[Province_Number]],base[],3)</f>
        <v>FRA</v>
      </c>
      <c r="Y1814" s="7">
        <f>VLOOKUP(Table1[[#This Row],[Province_Number]],base[],11)</f>
        <v>1</v>
      </c>
      <c r="Z1814" s="7">
        <f>VLOOKUP(Table1[[#This Row],[Province_Number]],base[],12)</f>
        <v>1</v>
      </c>
      <c r="AA1814" s="7">
        <f>VLOOKUP(Table1[[#This Row],[Province_Number]],base[],13)</f>
        <v>1</v>
      </c>
      <c r="AB1814" s="7" t="str">
        <f>VLOOKUP(Table1[[#This Row],[Province_Number]],base[],14)</f>
        <v>Saskatchewan</v>
      </c>
      <c r="AC1814" s="7">
        <f>VLOOKUP(Table1[[#This Row],[Province_Number]],base[],15)</f>
        <v>0</v>
      </c>
    </row>
    <row r="1815" spans="1:29" ht="16.5" hidden="1" thickTop="1" thickBot="1" x14ac:dyDescent="0.3">
      <c r="A1815">
        <v>1814</v>
      </c>
      <c r="B1815" t="s">
        <v>3555</v>
      </c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6"/>
      <c r="T1815" s="7" t="str">
        <f>VLOOKUP(Table1[[#This Row],[Province_Number]],WikiTable[],3)</f>
        <v>North America</v>
      </c>
      <c r="U1815" s="7" t="str">
        <f>VLOOKUP(Table1[[#This Row],[Province_Number]],WikiTable[],4)</f>
        <v>Wasteland</v>
      </c>
      <c r="V1815" s="4">
        <f>VLOOKUP(Table1[[#This Row],[Province_Number]],WikiTable[],12)</f>
        <v>0</v>
      </c>
      <c r="W1815" s="7">
        <f>VLOOKUP(Table1[[#This Row],[Province_Number]],WikiTable[],11)</f>
        <v>0</v>
      </c>
      <c r="X1815" s="7">
        <f>VLOOKUP(Table1[[#This Row],[Province_Number]],base[],3)</f>
        <v>0</v>
      </c>
      <c r="Y1815" s="7">
        <f>VLOOKUP(Table1[[#This Row],[Province_Number]],base[],11)</f>
        <v>0</v>
      </c>
      <c r="Z1815" s="7">
        <f>VLOOKUP(Table1[[#This Row],[Province_Number]],base[],12)</f>
        <v>0</v>
      </c>
      <c r="AA1815" s="7">
        <f>VLOOKUP(Table1[[#This Row],[Province_Number]],base[],13)</f>
        <v>0</v>
      </c>
      <c r="AB1815" s="7">
        <f>VLOOKUP(Table1[[#This Row],[Province_Number]],base[],14)</f>
        <v>0</v>
      </c>
      <c r="AC1815" s="7">
        <f>VLOOKUP(Table1[[#This Row],[Province_Number]],base[],15)</f>
        <v>0</v>
      </c>
    </row>
    <row r="1816" spans="1:29" ht="16.5" hidden="1" thickTop="1" thickBot="1" x14ac:dyDescent="0.3">
      <c r="A1816">
        <v>1815</v>
      </c>
      <c r="B1816" t="s">
        <v>3556</v>
      </c>
      <c r="C1816" s="5"/>
      <c r="D1816" s="5"/>
      <c r="E1816" s="5"/>
      <c r="F1816" s="5"/>
      <c r="G1816" s="5"/>
      <c r="H1816" s="5"/>
      <c r="I1816" s="5" t="s">
        <v>4203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6"/>
      <c r="T1816" s="7" t="str">
        <f>VLOOKUP(Table1[[#This Row],[Province_Number]],WikiTable[],3)</f>
        <v>Asia</v>
      </c>
      <c r="U1816" s="7" t="str">
        <f>VLOOKUP(Table1[[#This Row],[Province_Number]],WikiTable[],4)</f>
        <v>Indochina / East Asian Trade Port</v>
      </c>
      <c r="V1816" s="7" t="str">
        <f>VLOOKUP(Table1[[#This Row],[Province_Number]],WikiTable[],12)</f>
        <v>Bengal</v>
      </c>
      <c r="W1816" s="7" t="str">
        <f>VLOOKUP(Table1[[#This Row],[Province_Number]],WikiTable[],11)</f>
        <v>Grain</v>
      </c>
      <c r="X1816" s="7" t="str">
        <f>VLOOKUP(Table1[[#This Row],[Province_Number]],base[],3)</f>
        <v>PEG</v>
      </c>
      <c r="Y1816" s="7">
        <f>VLOOKUP(Table1[[#This Row],[Province_Number]],base[],11)</f>
        <v>4</v>
      </c>
      <c r="Z1816" s="7">
        <f>VLOOKUP(Table1[[#This Row],[Province_Number]],base[],12)</f>
        <v>4</v>
      </c>
      <c r="AA1816" s="7">
        <f>VLOOKUP(Table1[[#This Row],[Province_Number]],base[],13)</f>
        <v>2</v>
      </c>
      <c r="AB1816" s="7" t="str">
        <f>VLOOKUP(Table1[[#This Row],[Province_Number]],base[],14)</f>
        <v>Pathein</v>
      </c>
      <c r="AC1816" s="7">
        <f>VLOOKUP(Table1[[#This Row],[Province_Number]],base[],15)</f>
        <v>0</v>
      </c>
    </row>
    <row r="1817" spans="1:29" ht="16.5" hidden="1" thickTop="1" thickBot="1" x14ac:dyDescent="0.3">
      <c r="A1817">
        <v>1816</v>
      </c>
      <c r="B1817" t="s">
        <v>2520</v>
      </c>
      <c r="C1817" s="5"/>
      <c r="D1817" s="5"/>
      <c r="E1817" s="5"/>
      <c r="F1817" s="5"/>
      <c r="G1817" s="5"/>
      <c r="H1817" s="5"/>
      <c r="I1817" s="5" t="s">
        <v>4204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6"/>
      <c r="T1817" s="7" t="str">
        <f>VLOOKUP(Table1[[#This Row],[Province_Number]],WikiTable[],3)</f>
        <v>Asia</v>
      </c>
      <c r="U1817" s="7" t="str">
        <f>VLOOKUP(Table1[[#This Row],[Province_Number]],WikiTable[],4)</f>
        <v>China Proper / Chinese Coast / North Zhili / East Asian Trade Port</v>
      </c>
      <c r="V1817" s="7" t="str">
        <f>VLOOKUP(Table1[[#This Row],[Province_Number]],WikiTable[],12)</f>
        <v>Beijing</v>
      </c>
      <c r="W1817" s="7" t="str">
        <f>VLOOKUP(Table1[[#This Row],[Province_Number]],WikiTable[],11)</f>
        <v>Grain</v>
      </c>
      <c r="X1817" s="7" t="str">
        <f>VLOOKUP(Table1[[#This Row],[Province_Number]],base[],3)</f>
        <v>MNG</v>
      </c>
      <c r="Y1817" s="7">
        <f>VLOOKUP(Table1[[#This Row],[Province_Number]],base[],11)</f>
        <v>14</v>
      </c>
      <c r="Z1817" s="7">
        <f>VLOOKUP(Table1[[#This Row],[Province_Number]],base[],12)</f>
        <v>14</v>
      </c>
      <c r="AA1817" s="7">
        <f>VLOOKUP(Table1[[#This Row],[Province_Number]],base[],13)</f>
        <v>5</v>
      </c>
      <c r="AB1817" s="7" t="str">
        <f>VLOOKUP(Table1[[#This Row],[Province_Number]],base[],14)</f>
        <v>Beijing</v>
      </c>
      <c r="AC1817" s="7">
        <f>VLOOKUP(Table1[[#This Row],[Province_Number]],base[],15)</f>
        <v>0</v>
      </c>
    </row>
    <row r="1818" spans="1:29" ht="16.5" hidden="1" thickTop="1" thickBot="1" x14ac:dyDescent="0.3">
      <c r="A1818">
        <v>1817</v>
      </c>
      <c r="B1818" t="s">
        <v>3557</v>
      </c>
      <c r="C1818" s="5"/>
      <c r="D1818" s="5"/>
      <c r="E1818" s="5"/>
      <c r="F1818" s="5"/>
      <c r="G1818" s="5"/>
      <c r="H1818" s="5"/>
      <c r="I1818" s="5" t="s">
        <v>4204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6"/>
      <c r="T1818" s="7" t="str">
        <f>VLOOKUP(Table1[[#This Row],[Province_Number]],WikiTable[],3)</f>
        <v>Asia</v>
      </c>
      <c r="U1818" s="7" t="str">
        <f>VLOOKUP(Table1[[#This Row],[Province_Number]],WikiTable[],4)</f>
        <v>Indochina</v>
      </c>
      <c r="V1818" s="7" t="str">
        <f>VLOOKUP(Table1[[#This Row],[Province_Number]],WikiTable[],12)</f>
        <v>Siam</v>
      </c>
      <c r="W1818" s="7" t="str">
        <f>VLOOKUP(Table1[[#This Row],[Province_Number]],WikiTable[],11)</f>
        <v>Grain</v>
      </c>
      <c r="X1818" s="7" t="str">
        <f>VLOOKUP(Table1[[#This Row],[Province_Number]],base[],3)</f>
        <v>LNA</v>
      </c>
      <c r="Y1818" s="7">
        <f>VLOOKUP(Table1[[#This Row],[Province_Number]],base[],11)</f>
        <v>3</v>
      </c>
      <c r="Z1818" s="7">
        <f>VLOOKUP(Table1[[#This Row],[Province_Number]],base[],12)</f>
        <v>3</v>
      </c>
      <c r="AA1818" s="7">
        <f>VLOOKUP(Table1[[#This Row],[Province_Number]],base[],13)</f>
        <v>2</v>
      </c>
      <c r="AB1818" s="7" t="str">
        <f>VLOOKUP(Table1[[#This Row],[Province_Number]],base[],14)</f>
        <v>Nan</v>
      </c>
      <c r="AC1818" s="7">
        <f>VLOOKUP(Table1[[#This Row],[Province_Number]],base[],15)</f>
        <v>0</v>
      </c>
    </row>
    <row r="1819" spans="1:29" ht="16.5" thickTop="1" thickBot="1" x14ac:dyDescent="0.3">
      <c r="A1819">
        <v>1818</v>
      </c>
      <c r="B1819" t="s">
        <v>3558</v>
      </c>
      <c r="C1819" s="5" t="s">
        <v>4296</v>
      </c>
      <c r="D1819" s="5" t="s">
        <v>4296</v>
      </c>
      <c r="E1819" s="5" t="s">
        <v>4296</v>
      </c>
      <c r="F1819" s="5" t="s">
        <v>4269</v>
      </c>
      <c r="G1819" s="5" t="s">
        <v>4270</v>
      </c>
      <c r="H1819" s="5">
        <v>1000</v>
      </c>
      <c r="I1819" s="5" t="s">
        <v>4204</v>
      </c>
      <c r="J1819" s="5"/>
      <c r="K1819" s="5" t="s">
        <v>4237</v>
      </c>
      <c r="L1819" s="5"/>
      <c r="M1819" s="5"/>
      <c r="N1819" s="5"/>
      <c r="O1819" s="5" t="s">
        <v>6862</v>
      </c>
      <c r="P1819" s="5" t="s">
        <v>4237</v>
      </c>
      <c r="Q1819" s="5" t="s">
        <v>3558</v>
      </c>
      <c r="R1819" s="5">
        <v>0</v>
      </c>
      <c r="S1819" s="6"/>
      <c r="T1819" s="7" t="str">
        <f>VLOOKUP(Table1[[#This Row],[Province_Number]],WikiTable[],3)</f>
        <v>Asia</v>
      </c>
      <c r="U1819" s="7" t="str">
        <f>VLOOKUP(Table1[[#This Row],[Province_Number]],WikiTable[],4)</f>
        <v>Japan</v>
      </c>
      <c r="V1819" s="7" t="str">
        <f>VLOOKUP(Table1[[#This Row],[Province_Number]],WikiTable[],12)</f>
        <v>Nippon</v>
      </c>
      <c r="W1819" s="7" t="str">
        <f>VLOOKUP(Table1[[#This Row],[Province_Number]],WikiTable[],11)</f>
        <v>Chinaware</v>
      </c>
      <c r="X1819" s="7" t="str">
        <f>VLOOKUP(Table1[[#This Row],[Province_Number]],base[],3)</f>
        <v>OUC</v>
      </c>
      <c r="Y1819" s="7">
        <f>VLOOKUP(Table1[[#This Row],[Province_Number]],base[],11)</f>
        <v>6</v>
      </c>
      <c r="Z1819" s="7">
        <f>VLOOKUP(Table1[[#This Row],[Province_Number]],base[],12)</f>
        <v>6</v>
      </c>
      <c r="AA1819" s="7">
        <f>VLOOKUP(Table1[[#This Row],[Province_Number]],base[],13)</f>
        <v>2</v>
      </c>
      <c r="AB1819" s="7" t="str">
        <f>VLOOKUP(Table1[[#This Row],[Province_Number]],base[],14)</f>
        <v>Hakata</v>
      </c>
      <c r="AC1819" s="7">
        <f>VLOOKUP(Table1[[#This Row],[Province_Number]],base[],15)</f>
        <v>0</v>
      </c>
    </row>
    <row r="1820" spans="1:29" ht="16.5" thickTop="1" thickBot="1" x14ac:dyDescent="0.3">
      <c r="A1820">
        <v>1819</v>
      </c>
      <c r="B1820" t="s">
        <v>3559</v>
      </c>
      <c r="C1820" s="5" t="s">
        <v>4296</v>
      </c>
      <c r="D1820" s="5" t="s">
        <v>4296</v>
      </c>
      <c r="E1820" s="5" t="s">
        <v>4296</v>
      </c>
      <c r="F1820" s="5" t="s">
        <v>4269</v>
      </c>
      <c r="G1820" s="5" t="s">
        <v>4270</v>
      </c>
      <c r="H1820" s="5">
        <v>1000</v>
      </c>
      <c r="I1820" s="5" t="s">
        <v>4204</v>
      </c>
      <c r="J1820" s="5"/>
      <c r="K1820" s="5"/>
      <c r="L1820" s="5"/>
      <c r="M1820" s="5"/>
      <c r="N1820" s="5"/>
      <c r="O1820" s="5" t="s">
        <v>6825</v>
      </c>
      <c r="P1820" s="5" t="s">
        <v>4237</v>
      </c>
      <c r="Q1820" s="5" t="s">
        <v>3559</v>
      </c>
      <c r="R1820" s="5">
        <v>0</v>
      </c>
      <c r="S1820" s="6"/>
      <c r="T1820" s="7" t="str">
        <f>VLOOKUP(Table1[[#This Row],[Province_Number]],WikiTable[],3)</f>
        <v>Asia</v>
      </c>
      <c r="U1820" s="7" t="str">
        <f>VLOOKUP(Table1[[#This Row],[Province_Number]],WikiTable[],4)</f>
        <v>Japan</v>
      </c>
      <c r="V1820" s="7" t="str">
        <f>VLOOKUP(Table1[[#This Row],[Province_Number]],WikiTable[],12)</f>
        <v>Nippon</v>
      </c>
      <c r="W1820" s="7" t="str">
        <f>VLOOKUP(Table1[[#This Row],[Province_Number]],WikiTable[],11)</f>
        <v>Fish</v>
      </c>
      <c r="X1820" s="7" t="str">
        <f>VLOOKUP(Table1[[#This Row],[Province_Number]],base[],3)</f>
        <v>HSK</v>
      </c>
      <c r="Y1820" s="7">
        <f>VLOOKUP(Table1[[#This Row],[Province_Number]],base[],11)</f>
        <v>2</v>
      </c>
      <c r="Z1820" s="7">
        <f>VLOOKUP(Table1[[#This Row],[Province_Number]],base[],12)</f>
        <v>2</v>
      </c>
      <c r="AA1820" s="7">
        <f>VLOOKUP(Table1[[#This Row],[Province_Number]],base[],13)</f>
        <v>3</v>
      </c>
      <c r="AB1820" s="7" t="str">
        <f>VLOOKUP(Table1[[#This Row],[Province_Number]],base[],14)</f>
        <v>Nakamura</v>
      </c>
      <c r="AC1820" s="7">
        <f>VLOOKUP(Table1[[#This Row],[Province_Number]],base[],15)</f>
        <v>0</v>
      </c>
    </row>
    <row r="1821" spans="1:29" ht="16.5" thickTop="1" thickBot="1" x14ac:dyDescent="0.3">
      <c r="A1821">
        <v>1820</v>
      </c>
      <c r="B1821" t="s">
        <v>3560</v>
      </c>
      <c r="C1821" s="5" t="s">
        <v>4296</v>
      </c>
      <c r="D1821" s="5" t="s">
        <v>4296</v>
      </c>
      <c r="E1821" s="5" t="s">
        <v>4296</v>
      </c>
      <c r="F1821" s="5" t="s">
        <v>4269</v>
      </c>
      <c r="G1821" s="5" t="s">
        <v>4270</v>
      </c>
      <c r="H1821" s="5">
        <v>1000</v>
      </c>
      <c r="I1821" s="5" t="s">
        <v>4204</v>
      </c>
      <c r="J1821" s="5"/>
      <c r="K1821" s="5"/>
      <c r="L1821" s="5"/>
      <c r="M1821" s="5"/>
      <c r="N1821" s="5"/>
      <c r="O1821" s="5" t="s">
        <v>6825</v>
      </c>
      <c r="P1821" s="5" t="s">
        <v>4237</v>
      </c>
      <c r="Q1821" s="5" t="s">
        <v>3560</v>
      </c>
      <c r="R1821" s="5">
        <v>0</v>
      </c>
      <c r="S1821" s="6"/>
      <c r="T1821" s="7" t="str">
        <f>VLOOKUP(Table1[[#This Row],[Province_Number]],WikiTable[],3)</f>
        <v>Asia</v>
      </c>
      <c r="U1821" s="7" t="str">
        <f>VLOOKUP(Table1[[#This Row],[Province_Number]],WikiTable[],4)</f>
        <v>Japan</v>
      </c>
      <c r="V1821" s="7" t="str">
        <f>VLOOKUP(Table1[[#This Row],[Province_Number]],WikiTable[],12)</f>
        <v>Nippon</v>
      </c>
      <c r="W1821" s="7" t="str">
        <f>VLOOKUP(Table1[[#This Row],[Province_Number]],WikiTable[],11)</f>
        <v>Fish</v>
      </c>
      <c r="X1821" s="7" t="str">
        <f>VLOOKUP(Table1[[#This Row],[Province_Number]],base[],3)</f>
        <v>HSK</v>
      </c>
      <c r="Y1821" s="7">
        <f>VLOOKUP(Table1[[#This Row],[Province_Number]],base[],11)</f>
        <v>3</v>
      </c>
      <c r="Z1821" s="7">
        <f>VLOOKUP(Table1[[#This Row],[Province_Number]],base[],12)</f>
        <v>3</v>
      </c>
      <c r="AA1821" s="7">
        <f>VLOOKUP(Table1[[#This Row],[Province_Number]],base[],13)</f>
        <v>2</v>
      </c>
      <c r="AB1821" s="7" t="str">
        <f>VLOOKUP(Table1[[#This Row],[Province_Number]],base[],14)</f>
        <v>Tokushima</v>
      </c>
      <c r="AC1821" s="7">
        <f>VLOOKUP(Table1[[#This Row],[Province_Number]],base[],15)</f>
        <v>0</v>
      </c>
    </row>
    <row r="1822" spans="1:29" ht="16.5" hidden="1" thickTop="1" thickBot="1" x14ac:dyDescent="0.3">
      <c r="A1822">
        <v>1821</v>
      </c>
      <c r="B1822" t="s">
        <v>3561</v>
      </c>
      <c r="C1822" s="5"/>
      <c r="D1822" s="5"/>
      <c r="E1822" s="5"/>
      <c r="F1822" s="5"/>
      <c r="G1822" s="5"/>
      <c r="H1822" s="5"/>
      <c r="I1822" s="5" t="s">
        <v>4204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6"/>
      <c r="T1822" s="7" t="str">
        <f>VLOOKUP(Table1[[#This Row],[Province_Number]],WikiTable[],3)</f>
        <v>Asia</v>
      </c>
      <c r="U1822" s="7" t="str">
        <f>VLOOKUP(Table1[[#This Row],[Province_Number]],WikiTable[],4)</f>
        <v>East Asian Cot / South Zhili / China Proper</v>
      </c>
      <c r="V1822" s="7" t="str">
        <f>VLOOKUP(Table1[[#This Row],[Province_Number]],WikiTable[],12)</f>
        <v>Hangzhou</v>
      </c>
      <c r="W1822" s="7" t="str">
        <f>VLOOKUP(Table1[[#This Row],[Province_Number]],WikiTable[],11)</f>
        <v>Silk</v>
      </c>
      <c r="X1822" s="7" t="str">
        <f>VLOOKUP(Table1[[#This Row],[Province_Number]],base[],3)</f>
        <v>MNG</v>
      </c>
      <c r="Y1822" s="7">
        <f>VLOOKUP(Table1[[#This Row],[Province_Number]],base[],11)</f>
        <v>15</v>
      </c>
      <c r="Z1822" s="7">
        <f>VLOOKUP(Table1[[#This Row],[Province_Number]],base[],12)</f>
        <v>15</v>
      </c>
      <c r="AA1822" s="7">
        <f>VLOOKUP(Table1[[#This Row],[Province_Number]],base[],13)</f>
        <v>3</v>
      </c>
      <c r="AB1822" s="7" t="str">
        <f>VLOOKUP(Table1[[#This Row],[Province_Number]],base[],14)</f>
        <v>Nanjing</v>
      </c>
      <c r="AC1822" s="7">
        <f>VLOOKUP(Table1[[#This Row],[Province_Number]],base[],15)</f>
        <v>0</v>
      </c>
    </row>
    <row r="1823" spans="1:29" ht="16.5" hidden="1" thickTop="1" thickBot="1" x14ac:dyDescent="0.3">
      <c r="A1823">
        <v>1822</v>
      </c>
      <c r="B1823" t="s">
        <v>3563</v>
      </c>
      <c r="C1823" s="5"/>
      <c r="D1823" s="5"/>
      <c r="E1823" s="5"/>
      <c r="F1823" s="5"/>
      <c r="G1823" s="5"/>
      <c r="H1823" s="5"/>
      <c r="I1823" s="5" t="s">
        <v>4204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6"/>
      <c r="T1823" s="7" t="str">
        <f>VLOOKUP(Table1[[#This Row],[Province_Number]],WikiTable[],3)</f>
        <v>Asia</v>
      </c>
      <c r="U1823" s="7" t="str">
        <f>VLOOKUP(Table1[[#This Row],[Province_Number]],WikiTable[],4)</f>
        <v>South Zhili / China Proper / Chinese Coast / East Asian Trade Port</v>
      </c>
      <c r="V1823" s="7" t="str">
        <f>VLOOKUP(Table1[[#This Row],[Province_Number]],WikiTable[],12)</f>
        <v>Hangzhou</v>
      </c>
      <c r="W1823" s="7" t="str">
        <f>VLOOKUP(Table1[[#This Row],[Province_Number]],WikiTable[],11)</f>
        <v>Silk</v>
      </c>
      <c r="X1823" s="7" t="str">
        <f>VLOOKUP(Table1[[#This Row],[Province_Number]],base[],3)</f>
        <v>MNG</v>
      </c>
      <c r="Y1823" s="7">
        <f>VLOOKUP(Table1[[#This Row],[Province_Number]],base[],11)</f>
        <v>9</v>
      </c>
      <c r="Z1823" s="7">
        <f>VLOOKUP(Table1[[#This Row],[Province_Number]],base[],12)</f>
        <v>9</v>
      </c>
      <c r="AA1823" s="7">
        <f>VLOOKUP(Table1[[#This Row],[Province_Number]],base[],13)</f>
        <v>2</v>
      </c>
      <c r="AB1823" s="7" t="str">
        <f>VLOOKUP(Table1[[#This Row],[Province_Number]],base[],14)</f>
        <v>Suzhou</v>
      </c>
      <c r="AC1823" s="7">
        <f>VLOOKUP(Table1[[#This Row],[Province_Number]],base[],15)</f>
        <v>0</v>
      </c>
    </row>
    <row r="1824" spans="1:29" ht="16.5" hidden="1" thickTop="1" thickBot="1" x14ac:dyDescent="0.3">
      <c r="A1824">
        <v>1823</v>
      </c>
      <c r="B1824" t="s">
        <v>3565</v>
      </c>
      <c r="C1824" s="5"/>
      <c r="D1824" s="5"/>
      <c r="E1824" s="5"/>
      <c r="F1824" s="5"/>
      <c r="G1824" s="5"/>
      <c r="H1824" s="5"/>
      <c r="I1824" s="5" t="s">
        <v>4204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6"/>
      <c r="T1824" s="7" t="str">
        <f>VLOOKUP(Table1[[#This Row],[Province_Number]],WikiTable[],3)</f>
        <v>Asia</v>
      </c>
      <c r="U1824" s="7" t="str">
        <f>VLOOKUP(Table1[[#This Row],[Province_Number]],WikiTable[],4)</f>
        <v>Indochina</v>
      </c>
      <c r="V1824" s="7" t="str">
        <f>VLOOKUP(Table1[[#This Row],[Province_Number]],WikiTable[],12)</f>
        <v>Siam</v>
      </c>
      <c r="W1824" s="7" t="str">
        <f>VLOOKUP(Table1[[#This Row],[Province_Number]],WikiTable[],11)</f>
        <v>Grain</v>
      </c>
      <c r="X1824" s="7" t="str">
        <f>VLOOKUP(Table1[[#This Row],[Province_Number]],base[],3)</f>
        <v>KHM</v>
      </c>
      <c r="Y1824" s="7">
        <f>VLOOKUP(Table1[[#This Row],[Province_Number]],base[],11)</f>
        <v>4</v>
      </c>
      <c r="Z1824" s="7">
        <f>VLOOKUP(Table1[[#This Row],[Province_Number]],base[],12)</f>
        <v>4</v>
      </c>
      <c r="AA1824" s="7">
        <f>VLOOKUP(Table1[[#This Row],[Province_Number]],base[],13)</f>
        <v>2</v>
      </c>
      <c r="AB1824" s="7" t="str">
        <f>VLOOKUP(Table1[[#This Row],[Province_Number]],base[],14)</f>
        <v>Stung Treng</v>
      </c>
      <c r="AC1824" s="7">
        <f>VLOOKUP(Table1[[#This Row],[Province_Number]],base[],15)</f>
        <v>0</v>
      </c>
    </row>
    <row r="1825" spans="1:29" ht="16.5" hidden="1" thickTop="1" thickBot="1" x14ac:dyDescent="0.3">
      <c r="A1825">
        <v>1824</v>
      </c>
      <c r="B1825" t="s">
        <v>3566</v>
      </c>
      <c r="C1825" s="5"/>
      <c r="D1825" s="5"/>
      <c r="E1825" s="5"/>
      <c r="F1825" s="5"/>
      <c r="G1825" s="5"/>
      <c r="H1825" s="5"/>
      <c r="I1825" s="5" t="s">
        <v>4204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6"/>
      <c r="T1825" s="7" t="str">
        <f>VLOOKUP(Table1[[#This Row],[Province_Number]],WikiTable[],3)</f>
        <v>Asia</v>
      </c>
      <c r="U1825" s="7" t="str">
        <f>VLOOKUP(Table1[[#This Row],[Province_Number]],WikiTable[],4)</f>
        <v>Zhejiang / China Proper / Chinese Coast / East Asian Trade Port</v>
      </c>
      <c r="V1825" s="7" t="str">
        <f>VLOOKUP(Table1[[#This Row],[Province_Number]],WikiTable[],12)</f>
        <v>Hangzhou</v>
      </c>
      <c r="W1825" s="7" t="str">
        <f>VLOOKUP(Table1[[#This Row],[Province_Number]],WikiTable[],11)</f>
        <v>Chinaware</v>
      </c>
      <c r="X1825" s="7" t="str">
        <f>VLOOKUP(Table1[[#This Row],[Province_Number]],base[],3)</f>
        <v>MNG</v>
      </c>
      <c r="Y1825" s="7">
        <f>VLOOKUP(Table1[[#This Row],[Province_Number]],base[],11)</f>
        <v>3</v>
      </c>
      <c r="Z1825" s="7">
        <f>VLOOKUP(Table1[[#This Row],[Province_Number]],base[],12)</f>
        <v>3</v>
      </c>
      <c r="AA1825" s="7">
        <f>VLOOKUP(Table1[[#This Row],[Province_Number]],base[],13)</f>
        <v>2</v>
      </c>
      <c r="AB1825" s="7" t="str">
        <f>VLOOKUP(Table1[[#This Row],[Province_Number]],base[],14)</f>
        <v>Wenzhou</v>
      </c>
      <c r="AC1825" s="7">
        <f>VLOOKUP(Table1[[#This Row],[Province_Number]],base[],15)</f>
        <v>0</v>
      </c>
    </row>
    <row r="1826" spans="1:29" ht="16.5" thickTop="1" thickBot="1" x14ac:dyDescent="0.3">
      <c r="A1826">
        <v>1825</v>
      </c>
      <c r="B1826" t="s">
        <v>3567</v>
      </c>
      <c r="C1826" s="5" t="s">
        <v>4296</v>
      </c>
      <c r="D1826" s="5" t="s">
        <v>4296</v>
      </c>
      <c r="E1826" s="5" t="s">
        <v>4296</v>
      </c>
      <c r="F1826" s="5" t="s">
        <v>4269</v>
      </c>
      <c r="G1826" s="5" t="s">
        <v>4270</v>
      </c>
      <c r="H1826" s="5">
        <v>1000</v>
      </c>
      <c r="I1826" s="5" t="s">
        <v>4204</v>
      </c>
      <c r="J1826" s="5"/>
      <c r="K1826" s="5"/>
      <c r="L1826" s="5"/>
      <c r="M1826" s="5"/>
      <c r="N1826" s="5"/>
      <c r="O1826" s="5" t="s">
        <v>6821</v>
      </c>
      <c r="P1826" s="5" t="s">
        <v>4237</v>
      </c>
      <c r="Q1826" s="5" t="s">
        <v>3567</v>
      </c>
      <c r="R1826" s="5">
        <v>0</v>
      </c>
      <c r="S1826" s="6"/>
      <c r="T1826" s="7" t="str">
        <f>VLOOKUP(Table1[[#This Row],[Province_Number]],WikiTable[],3)</f>
        <v>Asia</v>
      </c>
      <c r="U1826" s="7" t="str">
        <f>VLOOKUP(Table1[[#This Row],[Province_Number]],WikiTable[],4)</f>
        <v>Japan</v>
      </c>
      <c r="V1826" s="7" t="str">
        <f>VLOOKUP(Table1[[#This Row],[Province_Number]],WikiTable[],12)</f>
        <v>Nippon</v>
      </c>
      <c r="W1826" s="7" t="str">
        <f>VLOOKUP(Table1[[#This Row],[Province_Number]],WikiTable[],11)</f>
        <v>Grain</v>
      </c>
      <c r="X1826" s="7" t="str">
        <f>VLOOKUP(Table1[[#This Row],[Province_Number]],base[],3)</f>
        <v>HSK</v>
      </c>
      <c r="Y1826" s="7">
        <f>VLOOKUP(Table1[[#This Row],[Province_Number]],base[],11)</f>
        <v>4</v>
      </c>
      <c r="Z1826" s="7">
        <f>VLOOKUP(Table1[[#This Row],[Province_Number]],base[],12)</f>
        <v>3</v>
      </c>
      <c r="AA1826" s="7">
        <f>VLOOKUP(Table1[[#This Row],[Province_Number]],base[],13)</f>
        <v>3</v>
      </c>
      <c r="AB1826" s="7" t="str">
        <f>VLOOKUP(Table1[[#This Row],[Province_Number]],base[],14)</f>
        <v>Tomo</v>
      </c>
      <c r="AC1826" s="7">
        <f>VLOOKUP(Table1[[#This Row],[Province_Number]],base[],15)</f>
        <v>0</v>
      </c>
    </row>
    <row r="1827" spans="1:29" ht="16.5" hidden="1" thickTop="1" thickBot="1" x14ac:dyDescent="0.3">
      <c r="A1827">
        <v>1826</v>
      </c>
      <c r="B1827" t="s">
        <v>393</v>
      </c>
      <c r="C1827" s="5" t="s">
        <v>46</v>
      </c>
      <c r="D1827" s="5" t="s">
        <v>46</v>
      </c>
      <c r="E1827" s="5" t="s">
        <v>83</v>
      </c>
      <c r="F1827" s="5" t="s">
        <v>84</v>
      </c>
      <c r="G1827" s="5" t="s">
        <v>48</v>
      </c>
      <c r="H1827" s="5">
        <v>2000</v>
      </c>
      <c r="I1827" s="5" t="s">
        <v>4211</v>
      </c>
      <c r="J1827" s="5" t="s">
        <v>16</v>
      </c>
      <c r="K1827" s="5"/>
      <c r="L1827" s="5">
        <v>5</v>
      </c>
      <c r="M1827" s="5">
        <v>5</v>
      </c>
      <c r="N1827" s="5">
        <v>2</v>
      </c>
      <c r="O1827" s="5"/>
      <c r="P1827" s="5"/>
      <c r="Q1827" s="5"/>
      <c r="R1827" s="5"/>
      <c r="S1827" s="6"/>
      <c r="T1827" s="4" t="str">
        <f>VLOOKUP(Table1[[#This Row],[Province_Number]],WikiTable[],3)</f>
        <v>Europe</v>
      </c>
      <c r="U1827" s="4" t="str">
        <f>VLOOKUP(Table1[[#This Row],[Province_Number]],WikiTable[],4)</f>
        <v>Croatian Region / Western Balkans</v>
      </c>
      <c r="V1827" s="4" t="str">
        <f>VLOOKUP(Table1[[#This Row],[Province_Number]],WikiTable[],12)</f>
        <v>Venice</v>
      </c>
      <c r="W1827" s="7" t="str">
        <f>VLOOKUP(Table1[[#This Row],[Province_Number]],WikiTable[],11)</f>
        <v>Cloth</v>
      </c>
      <c r="X1827" s="4" t="str">
        <f>VLOOKUP(Table1[[#This Row],[Province_Number]],base[],3)</f>
        <v>HUN</v>
      </c>
      <c r="Y1827" s="7">
        <f>VLOOKUP(Table1[[#This Row],[Province_Number]],base[],11)</f>
        <v>5</v>
      </c>
      <c r="Z1827" s="7">
        <f>VLOOKUP(Table1[[#This Row],[Province_Number]],base[],12)</f>
        <v>5</v>
      </c>
      <c r="AA1827" s="7">
        <f>VLOOKUP(Table1[[#This Row],[Province_Number]],base[],13)</f>
        <v>2</v>
      </c>
      <c r="AB1827" s="7" t="str">
        <f>VLOOKUP(Table1[[#This Row],[Province_Number]],base[],14)</f>
        <v>Rijeka</v>
      </c>
      <c r="AC1827" s="7">
        <f>VLOOKUP(Table1[[#This Row],[Province_Number]],base[],15)</f>
        <v>0</v>
      </c>
    </row>
    <row r="1828" spans="1:29" ht="16.5" hidden="1" thickTop="1" thickBot="1" x14ac:dyDescent="0.3">
      <c r="A1828">
        <v>1827</v>
      </c>
      <c r="B1828" t="s">
        <v>394</v>
      </c>
      <c r="C1828" s="5" t="s">
        <v>46</v>
      </c>
      <c r="D1828" s="5" t="s">
        <v>46</v>
      </c>
      <c r="E1828" s="5" t="s">
        <v>46</v>
      </c>
      <c r="F1828" s="5" t="s">
        <v>84</v>
      </c>
      <c r="G1828" s="5" t="s">
        <v>48</v>
      </c>
      <c r="H1828" s="5">
        <v>2000</v>
      </c>
      <c r="I1828" s="5" t="s">
        <v>6774</v>
      </c>
      <c r="J1828" s="5" t="s">
        <v>16</v>
      </c>
      <c r="K1828" s="5"/>
      <c r="L1828" s="5">
        <v>3</v>
      </c>
      <c r="M1828" s="5">
        <v>2</v>
      </c>
      <c r="N1828" s="5">
        <v>1</v>
      </c>
      <c r="O1828" s="5"/>
      <c r="P1828" s="5"/>
      <c r="Q1828" s="5"/>
      <c r="R1828" s="5"/>
      <c r="S1828" s="6"/>
      <c r="T1828" s="4" t="str">
        <f>VLOOKUP(Table1[[#This Row],[Province_Number]],WikiTable[],3)</f>
        <v>Europe</v>
      </c>
      <c r="U1828" s="4" t="str">
        <f>VLOOKUP(Table1[[#This Row],[Province_Number]],WikiTable[],4)</f>
        <v>Western Balkans / Serbian Region</v>
      </c>
      <c r="V1828" s="4" t="str">
        <f>VLOOKUP(Table1[[#This Row],[Province_Number]],WikiTable[],12)</f>
        <v>Ragusa</v>
      </c>
      <c r="W1828" s="7" t="str">
        <f>VLOOKUP(Table1[[#This Row],[Province_Number]],WikiTable[],11)</f>
        <v>Grain</v>
      </c>
      <c r="X1828" s="4" t="str">
        <f>VLOOKUP(Table1[[#This Row],[Province_Number]],base[],3)</f>
        <v>SER</v>
      </c>
      <c r="Y1828" s="7">
        <f>VLOOKUP(Table1[[#This Row],[Province_Number]],base[],11)</f>
        <v>3</v>
      </c>
      <c r="Z1828" s="7">
        <f>VLOOKUP(Table1[[#This Row],[Province_Number]],base[],12)</f>
        <v>2</v>
      </c>
      <c r="AA1828" s="7">
        <f>VLOOKUP(Table1[[#This Row],[Province_Number]],base[],13)</f>
        <v>1</v>
      </c>
      <c r="AB1828" s="7" t="str">
        <f>VLOOKUP(Table1[[#This Row],[Province_Number]],base[],14)</f>
        <v>Trgoviste</v>
      </c>
      <c r="AC1828" s="7">
        <f>VLOOKUP(Table1[[#This Row],[Province_Number]],base[],15)</f>
        <v>0</v>
      </c>
    </row>
    <row r="1829" spans="1:29" ht="16.5" hidden="1" thickTop="1" thickBot="1" x14ac:dyDescent="0.3">
      <c r="A1829">
        <v>1828</v>
      </c>
      <c r="B1829" t="s">
        <v>395</v>
      </c>
      <c r="C1829" s="5" t="s">
        <v>46</v>
      </c>
      <c r="D1829" s="5" t="s">
        <v>46</v>
      </c>
      <c r="E1829" s="5" t="s">
        <v>83</v>
      </c>
      <c r="F1829" s="5" t="s">
        <v>84</v>
      </c>
      <c r="G1829" s="5" t="s">
        <v>48</v>
      </c>
      <c r="H1829" s="5">
        <v>2000</v>
      </c>
      <c r="I1829" s="5" t="s">
        <v>4211</v>
      </c>
      <c r="J1829" s="5" t="s">
        <v>16</v>
      </c>
      <c r="K1829" s="5"/>
      <c r="L1829" s="5">
        <v>2</v>
      </c>
      <c r="M1829" s="5">
        <v>2</v>
      </c>
      <c r="N1829" s="5">
        <v>1</v>
      </c>
      <c r="O1829" s="5"/>
      <c r="P1829" s="5"/>
      <c r="Q1829" s="5"/>
      <c r="R1829" s="5"/>
      <c r="S1829" s="6"/>
      <c r="T1829" s="4" t="str">
        <f>VLOOKUP(Table1[[#This Row],[Province_Number]],WikiTable[],3)</f>
        <v>Europe</v>
      </c>
      <c r="U1829" s="4" t="str">
        <f>VLOOKUP(Table1[[#This Row],[Province_Number]],WikiTable[],4)</f>
        <v>Western Balkans / Serbian Region</v>
      </c>
      <c r="V1829" s="4" t="str">
        <f>VLOOKUP(Table1[[#This Row],[Province_Number]],WikiTable[],12)</f>
        <v>Venice</v>
      </c>
      <c r="W1829" s="7" t="str">
        <f>VLOOKUP(Table1[[#This Row],[Province_Number]],WikiTable[],11)</f>
        <v>Wool</v>
      </c>
      <c r="X1829" s="4" t="str">
        <f>VLOOKUP(Table1[[#This Row],[Province_Number]],base[],3)</f>
        <v>BOS # Part of the Bosnian kingdom</v>
      </c>
      <c r="Y1829" s="7">
        <f>VLOOKUP(Table1[[#This Row],[Province_Number]],base[],11)</f>
        <v>2</v>
      </c>
      <c r="Z1829" s="7">
        <f>VLOOKUP(Table1[[#This Row],[Province_Number]],base[],12)</f>
        <v>2</v>
      </c>
      <c r="AA1829" s="7">
        <f>VLOOKUP(Table1[[#This Row],[Province_Number]],base[],13)</f>
        <v>1</v>
      </c>
      <c r="AB1829" s="7" t="str">
        <f>VLOOKUP(Table1[[#This Row],[Province_Number]],base[],14)</f>
        <v>Jajce</v>
      </c>
      <c r="AC1829" s="7">
        <f>VLOOKUP(Table1[[#This Row],[Province_Number]],base[],15)</f>
        <v>0</v>
      </c>
    </row>
    <row r="1830" spans="1:29" ht="16.5" hidden="1" thickTop="1" thickBot="1" x14ac:dyDescent="0.3">
      <c r="A1830">
        <v>1829</v>
      </c>
      <c r="B1830" t="s">
        <v>3568</v>
      </c>
      <c r="C1830" s="5"/>
      <c r="D1830" s="5"/>
      <c r="E1830" s="5"/>
      <c r="F1830" s="5"/>
      <c r="G1830" s="5"/>
      <c r="H1830" s="5"/>
      <c r="I1830" s="5" t="s">
        <v>4204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6"/>
      <c r="T1830" s="7" t="str">
        <f>VLOOKUP(Table1[[#This Row],[Province_Number]],WikiTable[],3)</f>
        <v>Asia</v>
      </c>
      <c r="U1830" s="7" t="str">
        <f>VLOOKUP(Table1[[#This Row],[Province_Number]],WikiTable[],4)</f>
        <v>China Proper / Fujian / Chinese Coast / East Asian Trade Port</v>
      </c>
      <c r="V1830" s="7" t="str">
        <f>VLOOKUP(Table1[[#This Row],[Province_Number]],WikiTable[],12)</f>
        <v>Hangzhou</v>
      </c>
      <c r="W1830" s="7" t="str">
        <f>VLOOKUP(Table1[[#This Row],[Province_Number]],WikiTable[],11)</f>
        <v>Tea</v>
      </c>
      <c r="X1830" s="7" t="str">
        <f>VLOOKUP(Table1[[#This Row],[Province_Number]],base[],3)</f>
        <v>MNG</v>
      </c>
      <c r="Y1830" s="7">
        <f>VLOOKUP(Table1[[#This Row],[Province_Number]],base[],11)</f>
        <v>8</v>
      </c>
      <c r="Z1830" s="7">
        <f>VLOOKUP(Table1[[#This Row],[Province_Number]],base[],12)</f>
        <v>8</v>
      </c>
      <c r="AA1830" s="7">
        <f>VLOOKUP(Table1[[#This Row],[Province_Number]],base[],13)</f>
        <v>3</v>
      </c>
      <c r="AB1830" s="7" t="str">
        <f>VLOOKUP(Table1[[#This Row],[Province_Number]],base[],14)</f>
        <v>Quanzhou</v>
      </c>
      <c r="AC1830" s="7">
        <f>VLOOKUP(Table1[[#This Row],[Province_Number]],base[],15)</f>
        <v>0</v>
      </c>
    </row>
    <row r="1831" spans="1:29" ht="16.5" thickTop="1" thickBot="1" x14ac:dyDescent="0.3">
      <c r="A1831">
        <v>1830</v>
      </c>
      <c r="B1831" t="s">
        <v>3569</v>
      </c>
      <c r="C1831" s="5" t="s">
        <v>4296</v>
      </c>
      <c r="D1831" s="5" t="s">
        <v>4296</v>
      </c>
      <c r="E1831" s="5" t="s">
        <v>4296</v>
      </c>
      <c r="F1831" s="5" t="s">
        <v>4269</v>
      </c>
      <c r="G1831" s="5" t="s">
        <v>4270</v>
      </c>
      <c r="H1831" s="5">
        <v>1000</v>
      </c>
      <c r="I1831" s="5" t="s">
        <v>4204</v>
      </c>
      <c r="J1831" s="5"/>
      <c r="K1831" s="5"/>
      <c r="L1831" s="5"/>
      <c r="M1831" s="5"/>
      <c r="N1831" s="5"/>
      <c r="O1831" s="5" t="s">
        <v>6821</v>
      </c>
      <c r="P1831" s="5" t="s">
        <v>4237</v>
      </c>
      <c r="Q1831" s="5" t="s">
        <v>3569</v>
      </c>
      <c r="R1831" s="5">
        <v>0</v>
      </c>
      <c r="S1831" s="6"/>
      <c r="T1831" s="7" t="str">
        <f>VLOOKUP(Table1[[#This Row],[Province_Number]],WikiTable[],3)</f>
        <v>Asia</v>
      </c>
      <c r="U1831" s="7" t="str">
        <f>VLOOKUP(Table1[[#This Row],[Province_Number]],WikiTable[],4)</f>
        <v>Japan</v>
      </c>
      <c r="V1831" s="7" t="str">
        <f>VLOOKUP(Table1[[#This Row],[Province_Number]],WikiTable[],12)</f>
        <v>Nippon</v>
      </c>
      <c r="W1831" s="7" t="str">
        <f>VLOOKUP(Table1[[#This Row],[Province_Number]],WikiTable[],11)</f>
        <v>Grain</v>
      </c>
      <c r="X1831" s="7" t="str">
        <f>VLOOKUP(Table1[[#This Row],[Province_Number]],base[],3)</f>
        <v>YMN</v>
      </c>
      <c r="Y1831" s="7">
        <f>VLOOKUP(Table1[[#This Row],[Province_Number]],base[],11)</f>
        <v>2</v>
      </c>
      <c r="Z1831" s="7">
        <f>VLOOKUP(Table1[[#This Row],[Province_Number]],base[],12)</f>
        <v>2</v>
      </c>
      <c r="AA1831" s="7">
        <f>VLOOKUP(Table1[[#This Row],[Province_Number]],base[],13)</f>
        <v>2</v>
      </c>
      <c r="AB1831" s="7" t="str">
        <f>VLOOKUP(Table1[[#This Row],[Province_Number]],base[],14)</f>
        <v>Tottori</v>
      </c>
      <c r="AC1831" s="7">
        <f>VLOOKUP(Table1[[#This Row],[Province_Number]],base[],15)</f>
        <v>0</v>
      </c>
    </row>
    <row r="1832" spans="1:29" ht="16.5" hidden="1" thickTop="1" thickBot="1" x14ac:dyDescent="0.3">
      <c r="A1832">
        <v>1831</v>
      </c>
      <c r="B1832" t="s">
        <v>397</v>
      </c>
      <c r="C1832" s="5" t="s">
        <v>46</v>
      </c>
      <c r="D1832" s="5" t="s">
        <v>46</v>
      </c>
      <c r="E1832" s="5" t="s">
        <v>46</v>
      </c>
      <c r="F1832" s="5" t="s">
        <v>84</v>
      </c>
      <c r="G1832" s="5" t="s">
        <v>48</v>
      </c>
      <c r="H1832" s="5">
        <v>2000</v>
      </c>
      <c r="I1832" s="5" t="s">
        <v>6774</v>
      </c>
      <c r="J1832" s="5" t="s">
        <v>16</v>
      </c>
      <c r="K1832" s="5"/>
      <c r="L1832" s="5">
        <v>2</v>
      </c>
      <c r="M1832" s="5">
        <v>2</v>
      </c>
      <c r="N1832" s="5">
        <v>1</v>
      </c>
      <c r="O1832" s="5"/>
      <c r="P1832" s="5"/>
      <c r="Q1832" s="5"/>
      <c r="R1832" s="5"/>
      <c r="S1832" s="6"/>
      <c r="T1832" s="4" t="str">
        <f>VLOOKUP(Table1[[#This Row],[Province_Number]],WikiTable[],3)</f>
        <v>Europe</v>
      </c>
      <c r="U1832" s="4" t="str">
        <f>VLOOKUP(Table1[[#This Row],[Province_Number]],WikiTable[],4)</f>
        <v>Western Balkans / Serbian Region</v>
      </c>
      <c r="V1832" s="4" t="str">
        <f>VLOOKUP(Table1[[#This Row],[Province_Number]],WikiTable[],12)</f>
        <v>Ragusa</v>
      </c>
      <c r="W1832" s="7" t="str">
        <f>VLOOKUP(Table1[[#This Row],[Province_Number]],WikiTable[],11)</f>
        <v>Wool</v>
      </c>
      <c r="X1832" s="4" t="str">
        <f>VLOOKUP(Table1[[#This Row],[Province_Number]],base[],3)</f>
        <v>BOS		# Part of the Bosnian kingdom</v>
      </c>
      <c r="Y1832" s="7">
        <f>VLOOKUP(Table1[[#This Row],[Province_Number]],base[],11)</f>
        <v>2</v>
      </c>
      <c r="Z1832" s="7">
        <f>VLOOKUP(Table1[[#This Row],[Province_Number]],base[],12)</f>
        <v>2</v>
      </c>
      <c r="AA1832" s="7">
        <f>VLOOKUP(Table1[[#This Row],[Province_Number]],base[],13)</f>
        <v>1</v>
      </c>
      <c r="AB1832" s="7" t="str">
        <f>VLOOKUP(Table1[[#This Row],[Province_Number]],base[],14)</f>
        <v>Trebinje</v>
      </c>
      <c r="AC1832" s="7">
        <f>VLOOKUP(Table1[[#This Row],[Province_Number]],base[],15)</f>
        <v>0</v>
      </c>
    </row>
    <row r="1833" spans="1:29" ht="16.5" thickTop="1" thickBot="1" x14ac:dyDescent="0.3">
      <c r="A1833">
        <v>1832</v>
      </c>
      <c r="B1833" t="s">
        <v>3570</v>
      </c>
      <c r="C1833" s="5" t="s">
        <v>4296</v>
      </c>
      <c r="D1833" s="5" t="s">
        <v>4296</v>
      </c>
      <c r="E1833" s="5" t="s">
        <v>4296</v>
      </c>
      <c r="F1833" s="5" t="s">
        <v>4269</v>
      </c>
      <c r="G1833" s="5" t="s">
        <v>4270</v>
      </c>
      <c r="H1833" s="5">
        <v>1000</v>
      </c>
      <c r="I1833" s="5" t="s">
        <v>4204</v>
      </c>
      <c r="J1833" s="5"/>
      <c r="K1833" s="5"/>
      <c r="L1833" s="5"/>
      <c r="M1833" s="5"/>
      <c r="N1833" s="5"/>
      <c r="O1833" s="5" t="s">
        <v>6859</v>
      </c>
      <c r="P1833" s="5" t="s">
        <v>4237</v>
      </c>
      <c r="Q1833" s="5" t="s">
        <v>3570</v>
      </c>
      <c r="R1833" s="5">
        <v>0</v>
      </c>
      <c r="S1833" s="6"/>
      <c r="T1833" s="7" t="str">
        <f>VLOOKUP(Table1[[#This Row],[Province_Number]],WikiTable[],3)</f>
        <v>Asia</v>
      </c>
      <c r="U1833" s="7" t="str">
        <f>VLOOKUP(Table1[[#This Row],[Province_Number]],WikiTable[],4)</f>
        <v>Japan</v>
      </c>
      <c r="V1833" s="7" t="str">
        <f>VLOOKUP(Table1[[#This Row],[Province_Number]],WikiTable[],12)</f>
        <v>Nippon</v>
      </c>
      <c r="W1833" s="7" t="str">
        <f>VLOOKUP(Table1[[#This Row],[Province_Number]],WikiTable[],11)</f>
        <v>Tea</v>
      </c>
      <c r="X1833" s="7" t="str">
        <f>VLOOKUP(Table1[[#This Row],[Province_Number]],base[],3)</f>
        <v>HTK</v>
      </c>
      <c r="Y1833" s="7">
        <f>VLOOKUP(Table1[[#This Row],[Province_Number]],base[],11)</f>
        <v>3</v>
      </c>
      <c r="Z1833" s="7">
        <f>VLOOKUP(Table1[[#This Row],[Province_Number]],base[],12)</f>
        <v>3</v>
      </c>
      <c r="AA1833" s="7">
        <f>VLOOKUP(Table1[[#This Row],[Province_Number]],base[],13)</f>
        <v>2</v>
      </c>
      <c r="AB1833" s="7" t="str">
        <f>VLOOKUP(Table1[[#This Row],[Province_Number]],base[],14)</f>
        <v>Nara</v>
      </c>
      <c r="AC1833" s="7">
        <f>VLOOKUP(Table1[[#This Row],[Province_Number]],base[],15)</f>
        <v>0</v>
      </c>
    </row>
    <row r="1834" spans="1:29" ht="16.5" hidden="1" thickTop="1" thickBot="1" x14ac:dyDescent="0.3">
      <c r="A1834">
        <v>1833</v>
      </c>
      <c r="B1834" t="s">
        <v>3572</v>
      </c>
      <c r="C1834" s="5"/>
      <c r="D1834" s="5"/>
      <c r="E1834" s="5"/>
      <c r="F1834" s="5"/>
      <c r="G1834" s="5"/>
      <c r="H1834" s="5"/>
      <c r="I1834" s="5" t="s">
        <v>4204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6"/>
      <c r="T1834" s="7" t="str">
        <f>VLOOKUP(Table1[[#This Row],[Province_Number]],WikiTable[],3)</f>
        <v>Asia</v>
      </c>
      <c r="U1834" s="7" t="str">
        <f>VLOOKUP(Table1[[#This Row],[Province_Number]],WikiTable[],4)</f>
        <v>Jiangxi / China Proper</v>
      </c>
      <c r="V1834" s="7" t="str">
        <f>VLOOKUP(Table1[[#This Row],[Province_Number]],WikiTable[],12)</f>
        <v>Hangzhou</v>
      </c>
      <c r="W1834" s="7" t="str">
        <f>VLOOKUP(Table1[[#This Row],[Province_Number]],WikiTable[],11)</f>
        <v>Cloth</v>
      </c>
      <c r="X1834" s="7" t="str">
        <f>VLOOKUP(Table1[[#This Row],[Province_Number]],base[],3)</f>
        <v>MNG</v>
      </c>
      <c r="Y1834" s="7">
        <f>VLOOKUP(Table1[[#This Row],[Province_Number]],base[],11)</f>
        <v>4</v>
      </c>
      <c r="Z1834" s="7">
        <f>VLOOKUP(Table1[[#This Row],[Province_Number]],base[],12)</f>
        <v>4</v>
      </c>
      <c r="AA1834" s="7">
        <f>VLOOKUP(Table1[[#This Row],[Province_Number]],base[],13)</f>
        <v>2</v>
      </c>
      <c r="AB1834" s="7" t="str">
        <f>VLOOKUP(Table1[[#This Row],[Province_Number]],base[],14)</f>
        <v>Ji'an</v>
      </c>
      <c r="AC1834" s="7">
        <f>VLOOKUP(Table1[[#This Row],[Province_Number]],base[],15)</f>
        <v>0</v>
      </c>
    </row>
    <row r="1835" spans="1:29" ht="16.5" hidden="1" thickTop="1" thickBot="1" x14ac:dyDescent="0.3">
      <c r="A1835">
        <v>1834</v>
      </c>
      <c r="B1835" t="s">
        <v>398</v>
      </c>
      <c r="C1835" s="5" t="s">
        <v>399</v>
      </c>
      <c r="D1835" s="5" t="s">
        <v>399</v>
      </c>
      <c r="E1835" s="5" t="s">
        <v>399</v>
      </c>
      <c r="F1835" s="5" t="s">
        <v>401</v>
      </c>
      <c r="G1835" s="5" t="s">
        <v>15</v>
      </c>
      <c r="H1835" s="5">
        <v>2000</v>
      </c>
      <c r="I1835" s="5" t="s">
        <v>4221</v>
      </c>
      <c r="J1835" s="5" t="s">
        <v>16</v>
      </c>
      <c r="K1835" s="5"/>
      <c r="L1835" s="5">
        <v>3</v>
      </c>
      <c r="M1835" s="5">
        <v>3</v>
      </c>
      <c r="N1835" s="5">
        <v>2</v>
      </c>
      <c r="O1835" s="5"/>
      <c r="P1835" s="5"/>
      <c r="Q1835" s="5"/>
      <c r="R1835" s="5"/>
      <c r="S1835" s="6"/>
      <c r="T1835" s="4" t="str">
        <f>VLOOKUP(Table1[[#This Row],[Province_Number]],WikiTable[],3)</f>
        <v>Europe</v>
      </c>
      <c r="U1835" s="4" t="str">
        <f>VLOOKUP(Table1[[#This Row],[Province_Number]],WikiTable[],4)</f>
        <v>The Baltics</v>
      </c>
      <c r="V1835" s="4" t="str">
        <f>VLOOKUP(Table1[[#This Row],[Province_Number]],WikiTable[],12)</f>
        <v>Baltic Sea</v>
      </c>
      <c r="W1835" s="7" t="str">
        <f>VLOOKUP(Table1[[#This Row],[Province_Number]],WikiTable[],11)</f>
        <v>Grain</v>
      </c>
      <c r="X1835" s="4" t="str">
        <f>VLOOKUP(Table1[[#This Row],[Province_Number]],base[],3)</f>
        <v>LIV</v>
      </c>
      <c r="Y1835" s="7">
        <f>VLOOKUP(Table1[[#This Row],[Province_Number]],base[],11)</f>
        <v>3</v>
      </c>
      <c r="Z1835" s="7">
        <f>VLOOKUP(Table1[[#This Row],[Province_Number]],base[],12)</f>
        <v>3</v>
      </c>
      <c r="AA1835" s="7">
        <f>VLOOKUP(Table1[[#This Row],[Province_Number]],base[],13)</f>
        <v>2</v>
      </c>
      <c r="AB1835" s="7" t="str">
        <f>VLOOKUP(Table1[[#This Row],[Province_Number]],base[],14)</f>
        <v>Dorpat</v>
      </c>
      <c r="AC1835" s="7">
        <f>VLOOKUP(Table1[[#This Row],[Province_Number]],base[],15)</f>
        <v>0</v>
      </c>
    </row>
    <row r="1836" spans="1:29" ht="16.5" thickTop="1" thickBot="1" x14ac:dyDescent="0.3">
      <c r="A1836">
        <v>1835</v>
      </c>
      <c r="B1836" t="s">
        <v>3573</v>
      </c>
      <c r="C1836" s="5" t="s">
        <v>4296</v>
      </c>
      <c r="D1836" s="5" t="s">
        <v>4296</v>
      </c>
      <c r="E1836" s="5" t="s">
        <v>4296</v>
      </c>
      <c r="F1836" s="5" t="s">
        <v>4269</v>
      </c>
      <c r="G1836" s="5" t="s">
        <v>4270</v>
      </c>
      <c r="H1836" s="5">
        <v>1000</v>
      </c>
      <c r="I1836" s="5" t="s">
        <v>4204</v>
      </c>
      <c r="J1836" s="5"/>
      <c r="K1836" s="5"/>
      <c r="L1836" s="5"/>
      <c r="M1836" s="5"/>
      <c r="N1836" s="5"/>
      <c r="O1836" s="5" t="s">
        <v>6821</v>
      </c>
      <c r="P1836" s="5" t="s">
        <v>4237</v>
      </c>
      <c r="Q1836" s="5" t="s">
        <v>3573</v>
      </c>
      <c r="R1836" s="5">
        <v>0</v>
      </c>
      <c r="S1836" s="6"/>
      <c r="T1836" s="7" t="str">
        <f>VLOOKUP(Table1[[#This Row],[Province_Number]],WikiTable[],3)</f>
        <v>Asia</v>
      </c>
      <c r="U1836" s="7" t="str">
        <f>VLOOKUP(Table1[[#This Row],[Province_Number]],WikiTable[],4)</f>
        <v>Japan</v>
      </c>
      <c r="V1836" s="7" t="str">
        <f>VLOOKUP(Table1[[#This Row],[Province_Number]],WikiTable[],12)</f>
        <v>Nippon</v>
      </c>
      <c r="W1836" s="7" t="str">
        <f>VLOOKUP(Table1[[#This Row],[Province_Number]],WikiTable[],11)</f>
        <v>Grain</v>
      </c>
      <c r="X1836" s="7" t="str">
        <f>VLOOKUP(Table1[[#This Row],[Province_Number]],base[],3)</f>
        <v>JAP</v>
      </c>
      <c r="Y1836" s="7">
        <f>VLOOKUP(Table1[[#This Row],[Province_Number]],base[],11)</f>
        <v>4</v>
      </c>
      <c r="Z1836" s="7">
        <f>VLOOKUP(Table1[[#This Row],[Province_Number]],base[],12)</f>
        <v>4</v>
      </c>
      <c r="AA1836" s="7">
        <f>VLOOKUP(Table1[[#This Row],[Province_Number]],base[],13)</f>
        <v>3</v>
      </c>
      <c r="AB1836" s="7" t="str">
        <f>VLOOKUP(Table1[[#This Row],[Province_Number]],base[],14)</f>
        <v>Inabayama</v>
      </c>
      <c r="AC1836" s="7">
        <f>VLOOKUP(Table1[[#This Row],[Province_Number]],base[],15)</f>
        <v>0</v>
      </c>
    </row>
    <row r="1837" spans="1:29" ht="16.5" hidden="1" thickTop="1" thickBot="1" x14ac:dyDescent="0.3">
      <c r="A1837">
        <v>1836</v>
      </c>
      <c r="B1837" t="s">
        <v>3574</v>
      </c>
      <c r="C1837" s="5"/>
      <c r="D1837" s="5"/>
      <c r="E1837" s="5"/>
      <c r="F1837" s="5"/>
      <c r="G1837" s="5"/>
      <c r="H1837" s="5"/>
      <c r="I1837" s="5" t="s">
        <v>4204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6"/>
      <c r="T1837" s="7" t="str">
        <f>VLOOKUP(Table1[[#This Row],[Province_Number]],WikiTable[],3)</f>
        <v>Asia</v>
      </c>
      <c r="U1837" s="7" t="str">
        <f>VLOOKUP(Table1[[#This Row],[Province_Number]],WikiTable[],4)</f>
        <v>China Proper / Henan</v>
      </c>
      <c r="V1837" s="7" t="str">
        <f>VLOOKUP(Table1[[#This Row],[Province_Number]],WikiTable[],12)</f>
        <v>Xi'an</v>
      </c>
      <c r="W1837" s="7" t="str">
        <f>VLOOKUP(Table1[[#This Row],[Province_Number]],WikiTable[],11)</f>
        <v>Chinaware</v>
      </c>
      <c r="X1837" s="7" t="str">
        <f>VLOOKUP(Table1[[#This Row],[Province_Number]],base[],3)</f>
        <v>MNG</v>
      </c>
      <c r="Y1837" s="7">
        <f>VLOOKUP(Table1[[#This Row],[Province_Number]],base[],11)</f>
        <v>6</v>
      </c>
      <c r="Z1837" s="7">
        <f>VLOOKUP(Table1[[#This Row],[Province_Number]],base[],12)</f>
        <v>6</v>
      </c>
      <c r="AA1837" s="7">
        <f>VLOOKUP(Table1[[#This Row],[Province_Number]],base[],13)</f>
        <v>3</v>
      </c>
      <c r="AB1837" s="7" t="str">
        <f>VLOOKUP(Table1[[#This Row],[Province_Number]],base[],14)</f>
        <v>Luoyang</v>
      </c>
      <c r="AC1837" s="7">
        <f>VLOOKUP(Table1[[#This Row],[Province_Number]],base[],15)</f>
        <v>0</v>
      </c>
    </row>
    <row r="1838" spans="1:29" ht="16.5" thickTop="1" thickBot="1" x14ac:dyDescent="0.3">
      <c r="A1838">
        <v>1837</v>
      </c>
      <c r="B1838" t="s">
        <v>3575</v>
      </c>
      <c r="C1838" s="5" t="s">
        <v>4296</v>
      </c>
      <c r="D1838" s="5" t="s">
        <v>4296</v>
      </c>
      <c r="E1838" s="5" t="s">
        <v>4296</v>
      </c>
      <c r="F1838" s="5" t="s">
        <v>4269</v>
      </c>
      <c r="G1838" s="5" t="s">
        <v>4270</v>
      </c>
      <c r="H1838" s="5">
        <v>1000</v>
      </c>
      <c r="I1838" s="5" t="s">
        <v>4204</v>
      </c>
      <c r="J1838" s="5"/>
      <c r="K1838" s="5"/>
      <c r="L1838" s="5"/>
      <c r="M1838" s="5"/>
      <c r="N1838" s="5"/>
      <c r="O1838" s="5" t="s">
        <v>6821</v>
      </c>
      <c r="P1838" s="5" t="s">
        <v>4237</v>
      </c>
      <c r="Q1838" s="5" t="s">
        <v>3575</v>
      </c>
      <c r="R1838" s="5">
        <v>0</v>
      </c>
      <c r="S1838" s="6"/>
      <c r="T1838" s="7" t="str">
        <f>VLOOKUP(Table1[[#This Row],[Province_Number]],WikiTable[],3)</f>
        <v>Asia</v>
      </c>
      <c r="U1838" s="7" t="str">
        <f>VLOOKUP(Table1[[#This Row],[Province_Number]],WikiTable[],4)</f>
        <v>Japan</v>
      </c>
      <c r="V1838" s="7" t="str">
        <f>VLOOKUP(Table1[[#This Row],[Province_Number]],WikiTable[],12)</f>
        <v>Nippon</v>
      </c>
      <c r="W1838" s="7" t="str">
        <f>VLOOKUP(Table1[[#This Row],[Province_Number]],WikiTable[],11)</f>
        <v>Grain</v>
      </c>
      <c r="X1838" s="7" t="str">
        <f>VLOOKUP(Table1[[#This Row],[Province_Number]],base[],3)</f>
        <v>HTK</v>
      </c>
      <c r="Y1838" s="7">
        <f>VLOOKUP(Table1[[#This Row],[Province_Number]],base[],11)</f>
        <v>4</v>
      </c>
      <c r="Z1838" s="7">
        <f>VLOOKUP(Table1[[#This Row],[Province_Number]],base[],12)</f>
        <v>4</v>
      </c>
      <c r="AA1838" s="7">
        <f>VLOOKUP(Table1[[#This Row],[Province_Number]],base[],13)</f>
        <v>3</v>
      </c>
      <c r="AB1838" s="7" t="str">
        <f>VLOOKUP(Table1[[#This Row],[Province_Number]],base[],14)</f>
        <v>Kanazawa</v>
      </c>
      <c r="AC1838" s="7">
        <f>VLOOKUP(Table1[[#This Row],[Province_Number]],base[],15)</f>
        <v>0</v>
      </c>
    </row>
    <row r="1839" spans="1:29" ht="16.5" hidden="1" thickTop="1" thickBot="1" x14ac:dyDescent="0.3">
      <c r="A1839">
        <v>1838</v>
      </c>
      <c r="B1839" t="s">
        <v>3576</v>
      </c>
      <c r="C1839" s="5"/>
      <c r="D1839" s="5"/>
      <c r="E1839" s="5"/>
      <c r="F1839" s="5"/>
      <c r="G1839" s="5"/>
      <c r="H1839" s="5"/>
      <c r="I1839" s="5" t="s">
        <v>4204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6"/>
      <c r="T1839" s="7" t="str">
        <f>VLOOKUP(Table1[[#This Row],[Province_Number]],WikiTable[],3)</f>
        <v>Asia</v>
      </c>
      <c r="U1839" s="7" t="str">
        <f>VLOOKUP(Table1[[#This Row],[Province_Number]],WikiTable[],4)</f>
        <v>South Zhili / China Proper</v>
      </c>
      <c r="V1839" s="7" t="str">
        <f>VLOOKUP(Table1[[#This Row],[Province_Number]],WikiTable[],12)</f>
        <v>Hangzhou</v>
      </c>
      <c r="W1839" s="7" t="str">
        <f>VLOOKUP(Table1[[#This Row],[Province_Number]],WikiTable[],11)</f>
        <v>Grain</v>
      </c>
      <c r="X1839" s="7" t="str">
        <f>VLOOKUP(Table1[[#This Row],[Province_Number]],base[],3)</f>
        <v>MNG</v>
      </c>
      <c r="Y1839" s="7">
        <f>VLOOKUP(Table1[[#This Row],[Province_Number]],base[],11)</f>
        <v>4</v>
      </c>
      <c r="Z1839" s="7">
        <f>VLOOKUP(Table1[[#This Row],[Province_Number]],base[],12)</f>
        <v>4</v>
      </c>
      <c r="AA1839" s="7">
        <f>VLOOKUP(Table1[[#This Row],[Province_Number]],base[],13)</f>
        <v>3</v>
      </c>
      <c r="AB1839" s="7" t="str">
        <f>VLOOKUP(Table1[[#This Row],[Province_Number]],base[],14)</f>
        <v>Hefei</v>
      </c>
      <c r="AC1839" s="7">
        <f>VLOOKUP(Table1[[#This Row],[Province_Number]],base[],15)</f>
        <v>0</v>
      </c>
    </row>
    <row r="1840" spans="1:29" ht="16.5" thickTop="1" thickBot="1" x14ac:dyDescent="0.3">
      <c r="A1840">
        <v>1839</v>
      </c>
      <c r="B1840" t="s">
        <v>3577</v>
      </c>
      <c r="C1840" s="5" t="s">
        <v>4296</v>
      </c>
      <c r="D1840" s="5" t="s">
        <v>4296</v>
      </c>
      <c r="E1840" s="5" t="s">
        <v>4296</v>
      </c>
      <c r="F1840" s="5" t="s">
        <v>4269</v>
      </c>
      <c r="G1840" s="5" t="s">
        <v>4270</v>
      </c>
      <c r="H1840" s="5">
        <v>1000</v>
      </c>
      <c r="I1840" s="5" t="s">
        <v>4204</v>
      </c>
      <c r="J1840" s="5"/>
      <c r="K1840" s="5"/>
      <c r="L1840" s="5"/>
      <c r="M1840" s="5"/>
      <c r="N1840" s="5"/>
      <c r="O1840" s="5" t="s">
        <v>6859</v>
      </c>
      <c r="P1840" s="5" t="s">
        <v>4237</v>
      </c>
      <c r="Q1840" s="5" t="s">
        <v>3577</v>
      </c>
      <c r="R1840" s="5">
        <v>0</v>
      </c>
      <c r="S1840" s="6"/>
      <c r="T1840" s="7" t="str">
        <f>VLOOKUP(Table1[[#This Row],[Province_Number]],WikiTable[],3)</f>
        <v>Asia</v>
      </c>
      <c r="U1840" s="7" t="str">
        <f>VLOOKUP(Table1[[#This Row],[Province_Number]],WikiTable[],4)</f>
        <v>Japan</v>
      </c>
      <c r="V1840" s="7" t="str">
        <f>VLOOKUP(Table1[[#This Row],[Province_Number]],WikiTable[],12)</f>
        <v>Nippon</v>
      </c>
      <c r="W1840" s="7" t="str">
        <f>VLOOKUP(Table1[[#This Row],[Province_Number]],WikiTable[],11)</f>
        <v>Tea</v>
      </c>
      <c r="X1840" s="7" t="str">
        <f>VLOOKUP(Table1[[#This Row],[Province_Number]],base[],3)</f>
        <v>IMG</v>
      </c>
      <c r="Y1840" s="7">
        <f>VLOOKUP(Table1[[#This Row],[Province_Number]],base[],11)</f>
        <v>4</v>
      </c>
      <c r="Z1840" s="7">
        <f>VLOOKUP(Table1[[#This Row],[Province_Number]],base[],12)</f>
        <v>4</v>
      </c>
      <c r="AA1840" s="7">
        <f>VLOOKUP(Table1[[#This Row],[Province_Number]],base[],13)</f>
        <v>3</v>
      </c>
      <c r="AB1840" s="7" t="str">
        <f>VLOOKUP(Table1[[#This Row],[Province_Number]],base[],14)</f>
        <v>Sunpu</v>
      </c>
      <c r="AC1840" s="7">
        <f>VLOOKUP(Table1[[#This Row],[Province_Number]],base[],15)</f>
        <v>0</v>
      </c>
    </row>
    <row r="1841" spans="1:29" ht="16.5" hidden="1" thickTop="1" thickBot="1" x14ac:dyDescent="0.3">
      <c r="A1841">
        <v>1840</v>
      </c>
      <c r="B1841" t="s">
        <v>3579</v>
      </c>
      <c r="C1841" s="5"/>
      <c r="D1841" s="5"/>
      <c r="E1841" s="5"/>
      <c r="F1841" s="5"/>
      <c r="G1841" s="5"/>
      <c r="H1841" s="5"/>
      <c r="I1841" s="5" t="s">
        <v>4204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6"/>
      <c r="T1841" s="7" t="str">
        <f>VLOOKUP(Table1[[#This Row],[Province_Number]],WikiTable[],3)</f>
        <v>Asia</v>
      </c>
      <c r="U1841" s="7" t="str">
        <f>VLOOKUP(Table1[[#This Row],[Province_Number]],WikiTable[],4)</f>
        <v>China Proper / Guangxi</v>
      </c>
      <c r="V1841" s="7" t="str">
        <f>VLOOKUP(Table1[[#This Row],[Province_Number]],WikiTable[],12)</f>
        <v>Canton</v>
      </c>
      <c r="W1841" s="7" t="str">
        <f>VLOOKUP(Table1[[#This Row],[Province_Number]],WikiTable[],11)</f>
        <v>Silk</v>
      </c>
      <c r="X1841" s="7" t="str">
        <f>VLOOKUP(Table1[[#This Row],[Province_Number]],base[],3)</f>
        <v>MNG</v>
      </c>
      <c r="Y1841" s="7">
        <f>VLOOKUP(Table1[[#This Row],[Province_Number]],base[],11)</f>
        <v>2</v>
      </c>
      <c r="Z1841" s="7">
        <f>VLOOKUP(Table1[[#This Row],[Province_Number]],base[],12)</f>
        <v>2</v>
      </c>
      <c r="AA1841" s="7">
        <f>VLOOKUP(Table1[[#This Row],[Province_Number]],base[],13)</f>
        <v>2</v>
      </c>
      <c r="AB1841" s="7" t="str">
        <f>VLOOKUP(Table1[[#This Row],[Province_Number]],base[],14)</f>
        <v>Guilin</v>
      </c>
      <c r="AC1841" s="7">
        <f>VLOOKUP(Table1[[#This Row],[Province_Number]],base[],15)</f>
        <v>0</v>
      </c>
    </row>
    <row r="1842" spans="1:29" ht="16.5" hidden="1" thickTop="1" thickBot="1" x14ac:dyDescent="0.3">
      <c r="A1842">
        <v>1841</v>
      </c>
      <c r="B1842" t="s">
        <v>403</v>
      </c>
      <c r="C1842" s="5" t="s">
        <v>399</v>
      </c>
      <c r="D1842" s="5" t="s">
        <v>399</v>
      </c>
      <c r="E1842" s="5" t="s">
        <v>399</v>
      </c>
      <c r="F1842" s="5" t="s">
        <v>401</v>
      </c>
      <c r="G1842" s="5" t="s">
        <v>15</v>
      </c>
      <c r="H1842" s="5">
        <v>2000</v>
      </c>
      <c r="I1842" s="5" t="s">
        <v>6769</v>
      </c>
      <c r="J1842" s="5" t="s">
        <v>16</v>
      </c>
      <c r="K1842" s="5"/>
      <c r="L1842" s="5">
        <v>5</v>
      </c>
      <c r="M1842" s="5">
        <v>5</v>
      </c>
      <c r="N1842" s="5">
        <v>3</v>
      </c>
      <c r="O1842" s="5"/>
      <c r="P1842" s="5"/>
      <c r="Q1842" s="5"/>
      <c r="R1842" s="5"/>
      <c r="S1842" s="6"/>
      <c r="T1842" s="4" t="str">
        <f>VLOOKUP(Table1[[#This Row],[Province_Number]],WikiTable[],3)</f>
        <v>Europe</v>
      </c>
      <c r="U1842" s="4" t="str">
        <f>VLOOKUP(Table1[[#This Row],[Province_Number]],WikiTable[],4)</f>
        <v>Wielkopolska / Prussia</v>
      </c>
      <c r="V1842" s="4" t="str">
        <f>VLOOKUP(Table1[[#This Row],[Province_Number]],WikiTable[],12)</f>
        <v>Baltic Sea</v>
      </c>
      <c r="W1842" s="7" t="str">
        <f>VLOOKUP(Table1[[#This Row],[Province_Number]],WikiTable[],11)</f>
        <v>Naval supplies</v>
      </c>
      <c r="X1842" s="4" t="str">
        <f>VLOOKUP(Table1[[#This Row],[Province_Number]],base[],3)</f>
        <v>TEU</v>
      </c>
      <c r="Y1842" s="7">
        <f>VLOOKUP(Table1[[#This Row],[Province_Number]],base[],11)</f>
        <v>5</v>
      </c>
      <c r="Z1842" s="7">
        <f>VLOOKUP(Table1[[#This Row],[Province_Number]],base[],12)</f>
        <v>5</v>
      </c>
      <c r="AA1842" s="7">
        <f>VLOOKUP(Table1[[#This Row],[Province_Number]],base[],13)</f>
        <v>3</v>
      </c>
      <c r="AB1842" s="7" t="str">
        <f>VLOOKUP(Table1[[#This Row],[Province_Number]],base[],14)</f>
        <v>Marienburg</v>
      </c>
      <c r="AC1842" s="7">
        <f>VLOOKUP(Table1[[#This Row],[Province_Number]],base[],15)</f>
        <v>0</v>
      </c>
    </row>
    <row r="1843" spans="1:29" ht="16.5" hidden="1" thickTop="1" thickBot="1" x14ac:dyDescent="0.3">
      <c r="A1843">
        <v>1842</v>
      </c>
      <c r="B1843" t="s">
        <v>404</v>
      </c>
      <c r="C1843" s="5" t="s">
        <v>399</v>
      </c>
      <c r="D1843" s="5" t="s">
        <v>399</v>
      </c>
      <c r="E1843" s="5" t="s">
        <v>399</v>
      </c>
      <c r="F1843" s="5" t="s">
        <v>401</v>
      </c>
      <c r="G1843" s="5" t="s">
        <v>15</v>
      </c>
      <c r="H1843" s="5">
        <v>2000</v>
      </c>
      <c r="I1843" s="5" t="s">
        <v>6769</v>
      </c>
      <c r="J1843" s="5" t="s">
        <v>16</v>
      </c>
      <c r="K1843" s="5"/>
      <c r="L1843" s="5">
        <v>2</v>
      </c>
      <c r="M1843" s="5">
        <v>2</v>
      </c>
      <c r="N1843" s="5">
        <v>1</v>
      </c>
      <c r="O1843" s="5"/>
      <c r="P1843" s="5"/>
      <c r="Q1843" s="5"/>
      <c r="R1843" s="5"/>
      <c r="S1843" s="6"/>
      <c r="T1843" s="4" t="str">
        <f>VLOOKUP(Table1[[#This Row],[Province_Number]],WikiTable[],3)</f>
        <v>Europe</v>
      </c>
      <c r="U1843" s="4" t="str">
        <f>VLOOKUP(Table1[[#This Row],[Province_Number]],WikiTable[],4)</f>
        <v>The Baltics</v>
      </c>
      <c r="V1843" s="4" t="str">
        <f>VLOOKUP(Table1[[#This Row],[Province_Number]],WikiTable[],12)</f>
        <v>Baltic Sea</v>
      </c>
      <c r="W1843" s="7" t="str">
        <f>VLOOKUP(Table1[[#This Row],[Province_Number]],WikiTable[],11)</f>
        <v>Grain</v>
      </c>
      <c r="X1843" s="4" t="str">
        <f>VLOOKUP(Table1[[#This Row],[Province_Number]],base[],3)</f>
        <v>LIV</v>
      </c>
      <c r="Y1843" s="7">
        <f>VLOOKUP(Table1[[#This Row],[Province_Number]],base[],11)</f>
        <v>2</v>
      </c>
      <c r="Z1843" s="7">
        <f>VLOOKUP(Table1[[#This Row],[Province_Number]],base[],12)</f>
        <v>2</v>
      </c>
      <c r="AA1843" s="7">
        <f>VLOOKUP(Table1[[#This Row],[Province_Number]],base[],13)</f>
        <v>1</v>
      </c>
      <c r="AB1843" s="7" t="str">
        <f>VLOOKUP(Table1[[#This Row],[Province_Number]],base[],14)</f>
        <v>Narva</v>
      </c>
      <c r="AC1843" s="7">
        <f>VLOOKUP(Table1[[#This Row],[Province_Number]],base[],15)</f>
        <v>0</v>
      </c>
    </row>
    <row r="1844" spans="1:29" ht="16.5" thickTop="1" thickBot="1" x14ac:dyDescent="0.3">
      <c r="A1844">
        <v>1843</v>
      </c>
      <c r="B1844" t="s">
        <v>3580</v>
      </c>
      <c r="C1844" s="5" t="s">
        <v>4296</v>
      </c>
      <c r="D1844" s="5" t="s">
        <v>4296</v>
      </c>
      <c r="E1844" s="5" t="s">
        <v>4296</v>
      </c>
      <c r="F1844" s="5" t="s">
        <v>4269</v>
      </c>
      <c r="G1844" s="5" t="s">
        <v>4270</v>
      </c>
      <c r="H1844" s="5">
        <v>1000</v>
      </c>
      <c r="I1844" s="5" t="s">
        <v>4204</v>
      </c>
      <c r="J1844" s="5"/>
      <c r="K1844" s="5"/>
      <c r="L1844" s="5"/>
      <c r="M1844" s="5"/>
      <c r="N1844" s="5"/>
      <c r="O1844" s="5" t="s">
        <v>6821</v>
      </c>
      <c r="P1844" s="5" t="s">
        <v>4237</v>
      </c>
      <c r="Q1844" s="5" t="s">
        <v>3580</v>
      </c>
      <c r="R1844" s="5">
        <v>0</v>
      </c>
      <c r="S1844" s="6"/>
      <c r="T1844" s="7" t="str">
        <f>VLOOKUP(Table1[[#This Row],[Province_Number]],WikiTable[],3)</f>
        <v>Asia</v>
      </c>
      <c r="U1844" s="7" t="str">
        <f>VLOOKUP(Table1[[#This Row],[Province_Number]],WikiTable[],4)</f>
        <v>Japan</v>
      </c>
      <c r="V1844" s="7" t="str">
        <f>VLOOKUP(Table1[[#This Row],[Province_Number]],WikiTable[],12)</f>
        <v>Nippon</v>
      </c>
      <c r="W1844" s="7" t="str">
        <f>VLOOKUP(Table1[[#This Row],[Province_Number]],WikiTable[],11)</f>
        <v>Grain</v>
      </c>
      <c r="X1844" s="7" t="str">
        <f>VLOOKUP(Table1[[#This Row],[Province_Number]],base[],3)</f>
        <v>UES</v>
      </c>
      <c r="Y1844" s="7">
        <f>VLOOKUP(Table1[[#This Row],[Province_Number]],base[],11)</f>
        <v>2</v>
      </c>
      <c r="Z1844" s="7">
        <f>VLOOKUP(Table1[[#This Row],[Province_Number]],base[],12)</f>
        <v>2</v>
      </c>
      <c r="AA1844" s="7">
        <f>VLOOKUP(Table1[[#This Row],[Province_Number]],base[],13)</f>
        <v>2</v>
      </c>
      <c r="AB1844" s="7" t="str">
        <f>VLOOKUP(Table1[[#This Row],[Province_Number]],base[],14)</f>
        <v>Utsunomiya</v>
      </c>
      <c r="AC1844" s="7">
        <f>VLOOKUP(Table1[[#This Row],[Province_Number]],base[],15)</f>
        <v>0</v>
      </c>
    </row>
    <row r="1845" spans="1:29" ht="16.5" hidden="1" thickTop="1" thickBot="1" x14ac:dyDescent="0.3">
      <c r="A1845">
        <v>1844</v>
      </c>
      <c r="B1845" t="s">
        <v>3581</v>
      </c>
      <c r="C1845" s="5"/>
      <c r="D1845" s="5"/>
      <c r="E1845" s="5"/>
      <c r="F1845" s="5"/>
      <c r="G1845" s="5"/>
      <c r="H1845" s="5"/>
      <c r="I1845" s="5" t="s">
        <v>4204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6"/>
      <c r="T1845" s="7" t="str">
        <f>VLOOKUP(Table1[[#This Row],[Province_Number]],WikiTable[],3)</f>
        <v>Asia</v>
      </c>
      <c r="U1845" s="7" t="str">
        <f>VLOOKUP(Table1[[#This Row],[Province_Number]],WikiTable[],4)</f>
        <v>Indochina</v>
      </c>
      <c r="V1845" s="7" t="str">
        <f>VLOOKUP(Table1[[#This Row],[Province_Number]],WikiTable[],12)</f>
        <v>Siam</v>
      </c>
      <c r="W1845" s="7" t="str">
        <f>VLOOKUP(Table1[[#This Row],[Province_Number]],WikiTable[],11)</f>
        <v>Grain</v>
      </c>
      <c r="X1845" s="7" t="str">
        <f>VLOOKUP(Table1[[#This Row],[Province_Number]],base[],3)</f>
        <v>LXA</v>
      </c>
      <c r="Y1845" s="7">
        <f>VLOOKUP(Table1[[#This Row],[Province_Number]],base[],11)</f>
        <v>2</v>
      </c>
      <c r="Z1845" s="7">
        <f>VLOOKUP(Table1[[#This Row],[Province_Number]],base[],12)</f>
        <v>2</v>
      </c>
      <c r="AA1845" s="7">
        <f>VLOOKUP(Table1[[#This Row],[Province_Number]],base[],13)</f>
        <v>2</v>
      </c>
      <c r="AB1845" s="7" t="str">
        <f>VLOOKUP(Table1[[#This Row],[Province_Number]],base[],14)</f>
        <v>Muang Khoun</v>
      </c>
      <c r="AC1845" s="7">
        <f>VLOOKUP(Table1[[#This Row],[Province_Number]],base[],15)</f>
        <v>0</v>
      </c>
    </row>
    <row r="1846" spans="1:29" ht="16.5" hidden="1" thickTop="1" thickBot="1" x14ac:dyDescent="0.3">
      <c r="A1846">
        <v>1845</v>
      </c>
      <c r="B1846" t="s">
        <v>3582</v>
      </c>
      <c r="C1846" s="5"/>
      <c r="D1846" s="5"/>
      <c r="E1846" s="5"/>
      <c r="F1846" s="5"/>
      <c r="G1846" s="5"/>
      <c r="H1846" s="5"/>
      <c r="I1846" s="5" t="s">
        <v>4204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6"/>
      <c r="T1846" s="7" t="str">
        <f>VLOOKUP(Table1[[#This Row],[Province_Number]],WikiTable[],3)</f>
        <v>Asia</v>
      </c>
      <c r="U1846" s="7" t="str">
        <f>VLOOKUP(Table1[[#This Row],[Province_Number]],WikiTable[],4)</f>
        <v>Korean Region</v>
      </c>
      <c r="V1846" s="7" t="str">
        <f>VLOOKUP(Table1[[#This Row],[Province_Number]],WikiTable[],12)</f>
        <v>Beijing</v>
      </c>
      <c r="W1846" s="7" t="str">
        <f>VLOOKUP(Table1[[#This Row],[Province_Number]],WikiTable[],11)</f>
        <v>Grain</v>
      </c>
      <c r="X1846" s="7" t="str">
        <f>VLOOKUP(Table1[[#This Row],[Province_Number]],base[],3)</f>
        <v>KOR</v>
      </c>
      <c r="Y1846" s="7">
        <f>VLOOKUP(Table1[[#This Row],[Province_Number]],base[],11)</f>
        <v>3</v>
      </c>
      <c r="Z1846" s="7">
        <f>VLOOKUP(Table1[[#This Row],[Province_Number]],base[],12)</f>
        <v>3</v>
      </c>
      <c r="AA1846" s="7">
        <f>VLOOKUP(Table1[[#This Row],[Province_Number]],base[],13)</f>
        <v>1</v>
      </c>
      <c r="AB1846" s="7" t="str">
        <f>VLOOKUP(Table1[[#This Row],[Province_Number]],base[],14)</f>
        <v>Pyongyang</v>
      </c>
      <c r="AC1846" s="7">
        <f>VLOOKUP(Table1[[#This Row],[Province_Number]],base[],15)</f>
        <v>0</v>
      </c>
    </row>
    <row r="1847" spans="1:29" ht="16.5" hidden="1" thickTop="1" thickBot="1" x14ac:dyDescent="0.3">
      <c r="A1847">
        <v>1846</v>
      </c>
      <c r="B1847" t="s">
        <v>405</v>
      </c>
      <c r="C1847" s="5" t="s">
        <v>46</v>
      </c>
      <c r="D1847" s="5" t="s">
        <v>46</v>
      </c>
      <c r="E1847" s="5" t="s">
        <v>46</v>
      </c>
      <c r="F1847" s="5" t="s">
        <v>84</v>
      </c>
      <c r="G1847" s="5" t="s">
        <v>48</v>
      </c>
      <c r="H1847" s="5">
        <v>2000</v>
      </c>
      <c r="I1847" s="5" t="s">
        <v>4211</v>
      </c>
      <c r="J1847" s="5" t="s">
        <v>16</v>
      </c>
      <c r="K1847" s="5"/>
      <c r="L1847" s="5">
        <v>4</v>
      </c>
      <c r="M1847" s="5">
        <v>4</v>
      </c>
      <c r="N1847" s="5">
        <v>3</v>
      </c>
      <c r="O1847" s="5"/>
      <c r="P1847" s="5"/>
      <c r="Q1847" s="5"/>
      <c r="R1847" s="5"/>
      <c r="S1847" s="6"/>
      <c r="T1847" s="4" t="str">
        <f>VLOOKUP(Table1[[#This Row],[Province_Number]],WikiTable[],3)</f>
        <v>Europe</v>
      </c>
      <c r="U1847" s="4" t="str">
        <f>VLOOKUP(Table1[[#This Row],[Province_Number]],WikiTable[],4)</f>
        <v>Anatolia / The Middle East</v>
      </c>
      <c r="V1847" s="4" t="str">
        <f>VLOOKUP(Table1[[#This Row],[Province_Number]],WikiTable[],12)</f>
        <v>Constantinople</v>
      </c>
      <c r="W1847" s="7" t="str">
        <f>VLOOKUP(Table1[[#This Row],[Province_Number]],WikiTable[],11)</f>
        <v>Iron</v>
      </c>
      <c r="X1847" s="4" t="str">
        <f>VLOOKUP(Table1[[#This Row],[Province_Number]],base[],3)</f>
        <v>TUR</v>
      </c>
      <c r="Y1847" s="7">
        <f>VLOOKUP(Table1[[#This Row],[Province_Number]],base[],11)</f>
        <v>4</v>
      </c>
      <c r="Z1847" s="7">
        <f>VLOOKUP(Table1[[#This Row],[Province_Number]],base[],12)</f>
        <v>4</v>
      </c>
      <c r="AA1847" s="7">
        <f>VLOOKUP(Table1[[#This Row],[Province_Number]],base[],13)</f>
        <v>3</v>
      </c>
      <c r="AB1847" s="7" t="str">
        <f>VLOOKUP(Table1[[#This Row],[Province_Number]],base[],14)</f>
        <v>Amasya</v>
      </c>
      <c r="AC1847" s="7">
        <f>VLOOKUP(Table1[[#This Row],[Province_Number]],base[],15)</f>
        <v>0</v>
      </c>
    </row>
    <row r="1848" spans="1:29" ht="16.5" thickTop="1" thickBot="1" x14ac:dyDescent="0.3">
      <c r="A1848">
        <v>1847</v>
      </c>
      <c r="B1848" t="s">
        <v>3583</v>
      </c>
      <c r="C1848" s="5" t="s">
        <v>4296</v>
      </c>
      <c r="D1848" s="5" t="s">
        <v>4296</v>
      </c>
      <c r="E1848" s="5" t="s">
        <v>4296</v>
      </c>
      <c r="F1848" s="5" t="s">
        <v>4320</v>
      </c>
      <c r="G1848" s="5" t="s">
        <v>4270</v>
      </c>
      <c r="H1848" s="5">
        <v>1000</v>
      </c>
      <c r="I1848" s="5" t="s">
        <v>4204</v>
      </c>
      <c r="J1848" s="5"/>
      <c r="K1848" s="5"/>
      <c r="L1848" s="5"/>
      <c r="M1848" s="5"/>
      <c r="N1848" s="5"/>
      <c r="O1848" s="5" t="s">
        <v>6825</v>
      </c>
      <c r="P1848" s="5" t="s">
        <v>4237</v>
      </c>
      <c r="Q1848" s="5" t="s">
        <v>3583</v>
      </c>
      <c r="R1848" s="5">
        <v>0</v>
      </c>
      <c r="S1848" s="6"/>
      <c r="T1848" s="7" t="str">
        <f>VLOOKUP(Table1[[#This Row],[Province_Number]],WikiTable[],3)</f>
        <v>Asia</v>
      </c>
      <c r="U1848" s="7" t="str">
        <f>VLOOKUP(Table1[[#This Row],[Province_Number]],WikiTable[],4)</f>
        <v>Japan</v>
      </c>
      <c r="V1848" s="7" t="str">
        <f>VLOOKUP(Table1[[#This Row],[Province_Number]],WikiTable[],12)</f>
        <v>Nippon</v>
      </c>
      <c r="W1848" s="7" t="str">
        <f>VLOOKUP(Table1[[#This Row],[Province_Number]],WikiTable[],11)</f>
        <v>Fish</v>
      </c>
      <c r="X1848" s="7" t="str">
        <f>VLOOKUP(Table1[[#This Row],[Province_Number]],base[],3)</f>
        <v>ANU</v>
      </c>
      <c r="Y1848" s="7">
        <f>VLOOKUP(Table1[[#This Row],[Province_Number]],base[],11)</f>
        <v>1</v>
      </c>
      <c r="Z1848" s="7">
        <f>VLOOKUP(Table1[[#This Row],[Province_Number]],base[],12)</f>
        <v>1</v>
      </c>
      <c r="AA1848" s="7">
        <f>VLOOKUP(Table1[[#This Row],[Province_Number]],base[],13)</f>
        <v>1</v>
      </c>
      <c r="AB1848" s="7" t="str">
        <f>VLOOKUP(Table1[[#This Row],[Province_Number]],base[],14)</f>
        <v>Shiribeshi</v>
      </c>
      <c r="AC1848" s="7">
        <f>VLOOKUP(Table1[[#This Row],[Province_Number]],base[],15)</f>
        <v>0</v>
      </c>
    </row>
    <row r="1849" spans="1:29" ht="16.5" hidden="1" thickTop="1" thickBot="1" x14ac:dyDescent="0.3">
      <c r="A1849">
        <v>1848</v>
      </c>
      <c r="B1849" t="s">
        <v>406</v>
      </c>
      <c r="C1849" s="5" t="s">
        <v>46</v>
      </c>
      <c r="D1849" s="5" t="s">
        <v>46</v>
      </c>
      <c r="E1849" s="5" t="s">
        <v>46</v>
      </c>
      <c r="F1849" s="5" t="s">
        <v>84</v>
      </c>
      <c r="G1849" s="5" t="s">
        <v>48</v>
      </c>
      <c r="H1849" s="5">
        <v>2000</v>
      </c>
      <c r="I1849" s="5" t="s">
        <v>4211</v>
      </c>
      <c r="J1849" s="5" t="s">
        <v>16</v>
      </c>
      <c r="K1849" s="5"/>
      <c r="L1849" s="5">
        <v>5</v>
      </c>
      <c r="M1849" s="5">
        <v>5</v>
      </c>
      <c r="N1849" s="5">
        <v>4</v>
      </c>
      <c r="O1849" s="5"/>
      <c r="P1849" s="5"/>
      <c r="Q1849" s="5"/>
      <c r="R1849" s="5"/>
      <c r="S1849" s="6"/>
      <c r="T1849" s="4" t="str">
        <f>VLOOKUP(Table1[[#This Row],[Province_Number]],WikiTable[],3)</f>
        <v>Europe</v>
      </c>
      <c r="U1849" s="4" t="str">
        <f>VLOOKUP(Table1[[#This Row],[Province_Number]],WikiTable[],4)</f>
        <v>Anatolia / The Middle East</v>
      </c>
      <c r="V1849" s="4" t="str">
        <f>VLOOKUP(Table1[[#This Row],[Province_Number]],WikiTable[],12)</f>
        <v>Constantinople</v>
      </c>
      <c r="W1849" s="7" t="str">
        <f>VLOOKUP(Table1[[#This Row],[Province_Number]],WikiTable[],11)</f>
        <v>Grain</v>
      </c>
      <c r="X1849" s="4" t="str">
        <f>VLOOKUP(Table1[[#This Row],[Province_Number]],base[],3)</f>
        <v>KAR</v>
      </c>
      <c r="Y1849" s="7">
        <f>VLOOKUP(Table1[[#This Row],[Province_Number]],base[],11)</f>
        <v>5</v>
      </c>
      <c r="Z1849" s="7">
        <f>VLOOKUP(Table1[[#This Row],[Province_Number]],base[],12)</f>
        <v>5</v>
      </c>
      <c r="AA1849" s="7">
        <f>VLOOKUP(Table1[[#This Row],[Province_Number]],base[],13)</f>
        <v>4</v>
      </c>
      <c r="AB1849" s="7" t="str">
        <f>VLOOKUP(Table1[[#This Row],[Province_Number]],base[],14)</f>
        <v>Burdur</v>
      </c>
      <c r="AC1849" s="7">
        <f>VLOOKUP(Table1[[#This Row],[Province_Number]],base[],15)</f>
        <v>0</v>
      </c>
    </row>
    <row r="1850" spans="1:29" ht="16.5" hidden="1" thickTop="1" thickBot="1" x14ac:dyDescent="0.3">
      <c r="A1850">
        <v>1849</v>
      </c>
      <c r="B1850" t="s">
        <v>407</v>
      </c>
      <c r="C1850" s="5" t="s">
        <v>46</v>
      </c>
      <c r="D1850" s="5" t="s">
        <v>46</v>
      </c>
      <c r="E1850" s="5" t="s">
        <v>46</v>
      </c>
      <c r="F1850" s="5" t="s">
        <v>84</v>
      </c>
      <c r="G1850" s="5" t="s">
        <v>48</v>
      </c>
      <c r="H1850" s="5">
        <v>2000</v>
      </c>
      <c r="I1850" s="5" t="s">
        <v>6779</v>
      </c>
      <c r="J1850" s="5" t="s">
        <v>16</v>
      </c>
      <c r="K1850" s="5"/>
      <c r="L1850" s="5">
        <v>3</v>
      </c>
      <c r="M1850" s="5">
        <v>3</v>
      </c>
      <c r="N1850" s="5">
        <v>3</v>
      </c>
      <c r="O1850" s="5"/>
      <c r="P1850" s="5"/>
      <c r="Q1850" s="5"/>
      <c r="R1850" s="5"/>
      <c r="S1850" s="6"/>
      <c r="T1850" s="4" t="str">
        <f>VLOOKUP(Table1[[#This Row],[Province_Number]],WikiTable[],3)</f>
        <v>Asia</v>
      </c>
      <c r="U1850" s="4" t="str">
        <f>VLOOKUP(Table1[[#This Row],[Province_Number]],WikiTable[],4)</f>
        <v>Arabian region / Syria / The Middle East</v>
      </c>
      <c r="V1850" s="4" t="str">
        <f>VLOOKUP(Table1[[#This Row],[Province_Number]],WikiTable[],12)</f>
        <v>Aleppo</v>
      </c>
      <c r="W1850" s="7" t="str">
        <f>VLOOKUP(Table1[[#This Row],[Province_Number]],WikiTable[],11)</f>
        <v>Cotton</v>
      </c>
      <c r="X1850" s="4" t="str">
        <f>VLOOKUP(Table1[[#This Row],[Province_Number]],base[],3)</f>
        <v>MAM</v>
      </c>
      <c r="Y1850" s="7">
        <f>VLOOKUP(Table1[[#This Row],[Province_Number]],base[],11)</f>
        <v>3</v>
      </c>
      <c r="Z1850" s="7">
        <f>VLOOKUP(Table1[[#This Row],[Province_Number]],base[],12)</f>
        <v>3</v>
      </c>
      <c r="AA1850" s="7">
        <f>VLOOKUP(Table1[[#This Row],[Province_Number]],base[],13)</f>
        <v>3</v>
      </c>
      <c r="AB1850" s="7" t="str">
        <f>VLOOKUP(Table1[[#This Row],[Province_Number]],base[],14)</f>
        <v>Hama</v>
      </c>
      <c r="AC1850" s="7">
        <f>VLOOKUP(Table1[[#This Row],[Province_Number]],base[],15)</f>
        <v>0</v>
      </c>
    </row>
    <row r="1851" spans="1:29" ht="16.5" hidden="1" thickTop="1" thickBot="1" x14ac:dyDescent="0.3">
      <c r="A1851">
        <v>1850</v>
      </c>
      <c r="B1851" t="s">
        <v>3584</v>
      </c>
      <c r="C1851" s="5"/>
      <c r="D1851" s="5"/>
      <c r="E1851" s="5"/>
      <c r="F1851" s="5"/>
      <c r="G1851" s="5"/>
      <c r="H1851" s="5"/>
      <c r="I1851" s="5" t="s">
        <v>4204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6"/>
      <c r="T1851" s="7" t="str">
        <f>VLOOKUP(Table1[[#This Row],[Province_Number]],WikiTable[],3)</f>
        <v>Asia</v>
      </c>
      <c r="U1851" s="7" t="str">
        <f>VLOOKUP(Table1[[#This Row],[Province_Number]],WikiTable[],4)</f>
        <v>Outer Manchuria / Manchuria</v>
      </c>
      <c r="V1851" s="7" t="str">
        <f>VLOOKUP(Table1[[#This Row],[Province_Number]],WikiTable[],12)</f>
        <v>Girin</v>
      </c>
      <c r="W1851" s="7" t="str">
        <f>VLOOKUP(Table1[[#This Row],[Province_Number]],WikiTable[],11)</f>
        <v>Fish</v>
      </c>
      <c r="X1851" s="7" t="str">
        <f>VLOOKUP(Table1[[#This Row],[Province_Number]],base[],3)</f>
        <v>MJZ</v>
      </c>
      <c r="Y1851" s="7">
        <f>VLOOKUP(Table1[[#This Row],[Province_Number]],base[],11)</f>
        <v>2</v>
      </c>
      <c r="Z1851" s="7">
        <f>VLOOKUP(Table1[[#This Row],[Province_Number]],base[],12)</f>
        <v>2</v>
      </c>
      <c r="AA1851" s="7">
        <f>VLOOKUP(Table1[[#This Row],[Province_Number]],base[],13)</f>
        <v>3</v>
      </c>
      <c r="AB1851" s="7" t="str">
        <f>VLOOKUP(Table1[[#This Row],[Province_Number]],base[],14)</f>
        <v>Yaran</v>
      </c>
      <c r="AC1851" s="7">
        <f>VLOOKUP(Table1[[#This Row],[Province_Number]],base[],15)</f>
        <v>0</v>
      </c>
    </row>
    <row r="1852" spans="1:29" ht="16.5" hidden="1" thickTop="1" thickBot="1" x14ac:dyDescent="0.3">
      <c r="A1852">
        <v>1851</v>
      </c>
      <c r="B1852" t="s">
        <v>409</v>
      </c>
      <c r="C1852" s="5" t="s">
        <v>1810</v>
      </c>
      <c r="D1852" s="5" t="s">
        <v>1810</v>
      </c>
      <c r="E1852" s="5" t="s">
        <v>1811</v>
      </c>
      <c r="F1852" s="5" t="s">
        <v>36</v>
      </c>
      <c r="G1852" s="5" t="s">
        <v>15</v>
      </c>
      <c r="H1852" s="5">
        <v>2000</v>
      </c>
      <c r="I1852" s="5" t="s">
        <v>6776</v>
      </c>
      <c r="J1852" s="5" t="s">
        <v>16</v>
      </c>
      <c r="K1852" s="5"/>
      <c r="L1852" s="5">
        <v>5</v>
      </c>
      <c r="M1852" s="5">
        <v>5</v>
      </c>
      <c r="N1852" s="5">
        <v>3</v>
      </c>
      <c r="O1852" s="5"/>
      <c r="P1852" s="5"/>
      <c r="Q1852" s="5"/>
      <c r="R1852" s="5"/>
      <c r="S1852" s="6"/>
      <c r="T1852" s="4" t="str">
        <f>VLOOKUP(Table1[[#This Row],[Province_Number]],WikiTable[],3)</f>
        <v>Europe</v>
      </c>
      <c r="U1852" s="4" t="str">
        <f>VLOOKUP(Table1[[#This Row],[Province_Number]],WikiTable[],4)</f>
        <v>Iberian Peninsula</v>
      </c>
      <c r="V1852" s="4" t="str">
        <f>VLOOKUP(Table1[[#This Row],[Province_Number]],WikiTable[],12)</f>
        <v>Sevilla</v>
      </c>
      <c r="W1852" s="7" t="str">
        <f>VLOOKUP(Table1[[#This Row],[Province_Number]],WikiTable[],11)</f>
        <v>Grain</v>
      </c>
      <c r="X1852" s="4" t="str">
        <f>VLOOKUP(Table1[[#This Row],[Province_Number]],base[],3)</f>
        <v>POR</v>
      </c>
      <c r="Y1852" s="7">
        <f>VLOOKUP(Table1[[#This Row],[Province_Number]],base[],11)</f>
        <v>5</v>
      </c>
      <c r="Z1852" s="7">
        <f>VLOOKUP(Table1[[#This Row],[Province_Number]],base[],12)</f>
        <v>5</v>
      </c>
      <c r="AA1852" s="7">
        <f>VLOOKUP(Table1[[#This Row],[Province_Number]],base[],13)</f>
        <v>3</v>
      </c>
      <c r="AB1852" s="7" t="str">
        <f>VLOOKUP(Table1[[#This Row],[Province_Number]],base[],14)</f>
        <v>Coimbra</v>
      </c>
      <c r="AC1852" s="7">
        <f>VLOOKUP(Table1[[#This Row],[Province_Number]],base[],15)</f>
        <v>0</v>
      </c>
    </row>
    <row r="1853" spans="1:29" ht="16.5" thickTop="1" thickBot="1" x14ac:dyDescent="0.3">
      <c r="A1853">
        <v>1852</v>
      </c>
      <c r="B1853" t="s">
        <v>3585</v>
      </c>
      <c r="C1853" s="5" t="s">
        <v>4296</v>
      </c>
      <c r="D1853" s="5" t="s">
        <v>4296</v>
      </c>
      <c r="E1853" s="5" t="s">
        <v>4296</v>
      </c>
      <c r="F1853" s="5" t="s">
        <v>4320</v>
      </c>
      <c r="G1853" s="5" t="s">
        <v>4270</v>
      </c>
      <c r="H1853" s="5">
        <v>1000</v>
      </c>
      <c r="I1853" s="5" t="s">
        <v>4204</v>
      </c>
      <c r="J1853" s="5"/>
      <c r="K1853" s="5"/>
      <c r="L1853" s="5"/>
      <c r="M1853" s="5"/>
      <c r="N1853" s="5"/>
      <c r="O1853" s="5" t="s">
        <v>6825</v>
      </c>
      <c r="P1853" s="5" t="s">
        <v>4237</v>
      </c>
      <c r="Q1853" s="5" t="s">
        <v>3585</v>
      </c>
      <c r="R1853" s="5">
        <v>0</v>
      </c>
      <c r="S1853" s="6"/>
      <c r="T1853" s="7" t="str">
        <f>VLOOKUP(Table1[[#This Row],[Province_Number]],WikiTable[],3)</f>
        <v>Asia</v>
      </c>
      <c r="U1853" s="7" t="str">
        <f>VLOOKUP(Table1[[#This Row],[Province_Number]],WikiTable[],4)</f>
        <v>Japan</v>
      </c>
      <c r="V1853" s="7" t="str">
        <f>VLOOKUP(Table1[[#This Row],[Province_Number]],WikiTable[],12)</f>
        <v>Nippon</v>
      </c>
      <c r="W1853" s="7" t="str">
        <f>VLOOKUP(Table1[[#This Row],[Province_Number]],WikiTable[],11)</f>
        <v>Fish</v>
      </c>
      <c r="X1853" s="7" t="str">
        <f>VLOOKUP(Table1[[#This Row],[Province_Number]],base[],3)</f>
        <v>ANU</v>
      </c>
      <c r="Y1853" s="7">
        <f>VLOOKUP(Table1[[#This Row],[Province_Number]],base[],11)</f>
        <v>1</v>
      </c>
      <c r="Z1853" s="7">
        <f>VLOOKUP(Table1[[#This Row],[Province_Number]],base[],12)</f>
        <v>1</v>
      </c>
      <c r="AA1853" s="7">
        <f>VLOOKUP(Table1[[#This Row],[Province_Number]],base[],13)</f>
        <v>1</v>
      </c>
      <c r="AB1853" s="7" t="str">
        <f>VLOOKUP(Table1[[#This Row],[Province_Number]],base[],14)</f>
        <v>Tokachi</v>
      </c>
      <c r="AC1853" s="7">
        <f>VLOOKUP(Table1[[#This Row],[Province_Number]],base[],15)</f>
        <v>0</v>
      </c>
    </row>
    <row r="1854" spans="1:29" ht="16.5" hidden="1" thickTop="1" thickBot="1" x14ac:dyDescent="0.3">
      <c r="A1854">
        <v>1853</v>
      </c>
      <c r="B1854" t="s">
        <v>410</v>
      </c>
      <c r="C1854" s="5" t="s">
        <v>46</v>
      </c>
      <c r="D1854" s="5" t="s">
        <v>46</v>
      </c>
      <c r="E1854" s="5" t="s">
        <v>83</v>
      </c>
      <c r="F1854" s="5" t="s">
        <v>84</v>
      </c>
      <c r="G1854" s="5" t="s">
        <v>48</v>
      </c>
      <c r="H1854" s="5">
        <v>2000</v>
      </c>
      <c r="I1854" s="5" t="s">
        <v>6774</v>
      </c>
      <c r="J1854" s="5" t="s">
        <v>16</v>
      </c>
      <c r="K1854" s="5"/>
      <c r="L1854" s="5">
        <v>2</v>
      </c>
      <c r="M1854" s="5">
        <v>2</v>
      </c>
      <c r="N1854" s="5">
        <v>1</v>
      </c>
      <c r="O1854" s="5"/>
      <c r="P1854" s="5"/>
      <c r="Q1854" s="5"/>
      <c r="R1854" s="5"/>
      <c r="S1854" s="6"/>
      <c r="T1854" s="4" t="str">
        <f>VLOOKUP(Table1[[#This Row],[Province_Number]],WikiTable[],3)</f>
        <v>Europe</v>
      </c>
      <c r="U1854" s="4" t="str">
        <f>VLOOKUP(Table1[[#This Row],[Province_Number]],WikiTable[],4)</f>
        <v>Greece Region / Western Balkans</v>
      </c>
      <c r="V1854" s="4" t="str">
        <f>VLOOKUP(Table1[[#This Row],[Province_Number]],WikiTable[],12)</f>
        <v>Ragusa</v>
      </c>
      <c r="W1854" s="7" t="str">
        <f>VLOOKUP(Table1[[#This Row],[Province_Number]],WikiTable[],11)</f>
        <v>Wine</v>
      </c>
      <c r="X1854" s="4" t="str">
        <f>VLOOKUP(Table1[[#This Row],[Province_Number]],base[],3)</f>
        <v>TUR</v>
      </c>
      <c r="Y1854" s="7">
        <f>VLOOKUP(Table1[[#This Row],[Province_Number]],base[],11)</f>
        <v>2</v>
      </c>
      <c r="Z1854" s="7">
        <f>VLOOKUP(Table1[[#This Row],[Province_Number]],base[],12)</f>
        <v>2</v>
      </c>
      <c r="AA1854" s="7">
        <f>VLOOKUP(Table1[[#This Row],[Province_Number]],base[],13)</f>
        <v>1</v>
      </c>
      <c r="AB1854" s="7" t="str">
        <f>VLOOKUP(Table1[[#This Row],[Province_Number]],base[],14)</f>
        <v>Kastoria</v>
      </c>
      <c r="AC1854" s="7">
        <f>VLOOKUP(Table1[[#This Row],[Province_Number]],base[],15)</f>
        <v>0</v>
      </c>
    </row>
    <row r="1855" spans="1:29" ht="16.5" hidden="1" thickTop="1" thickBot="1" x14ac:dyDescent="0.3">
      <c r="A1855">
        <v>1854</v>
      </c>
      <c r="B1855" t="s">
        <v>411</v>
      </c>
      <c r="C1855" s="5" t="s">
        <v>46</v>
      </c>
      <c r="D1855" s="5" t="s">
        <v>46</v>
      </c>
      <c r="E1855" s="5" t="s">
        <v>1824</v>
      </c>
      <c r="F1855" s="5" t="s">
        <v>412</v>
      </c>
      <c r="G1855" s="5" t="s">
        <v>48</v>
      </c>
      <c r="H1855" s="5">
        <v>2000</v>
      </c>
      <c r="I1855" s="5" t="s">
        <v>6779</v>
      </c>
      <c r="J1855" s="5" t="s">
        <v>16</v>
      </c>
      <c r="K1855" s="5"/>
      <c r="L1855" s="5">
        <v>3</v>
      </c>
      <c r="M1855" s="5">
        <v>3</v>
      </c>
      <c r="N1855" s="5">
        <v>3</v>
      </c>
      <c r="O1855" s="5"/>
      <c r="P1855" s="5"/>
      <c r="Q1855" s="5"/>
      <c r="R1855" s="5"/>
      <c r="S1855" s="6"/>
      <c r="T1855" s="4" t="str">
        <f>VLOOKUP(Table1[[#This Row],[Province_Number]],WikiTable[],3)</f>
        <v>Asia</v>
      </c>
      <c r="U1855" s="4" t="str">
        <f>VLOOKUP(Table1[[#This Row],[Province_Number]],WikiTable[],4)</f>
        <v>Arabian region / Syria / The Middle East</v>
      </c>
      <c r="V1855" s="4" t="str">
        <f>VLOOKUP(Table1[[#This Row],[Province_Number]],WikiTable[],12)</f>
        <v>Alexandria</v>
      </c>
      <c r="W1855" s="7" t="str">
        <f>VLOOKUP(Table1[[#This Row],[Province_Number]],WikiTable[],11)</f>
        <v>Sugar</v>
      </c>
      <c r="X1855" s="4" t="str">
        <f>VLOOKUP(Table1[[#This Row],[Province_Number]],base[],3)</f>
        <v>MAM</v>
      </c>
      <c r="Y1855" s="7">
        <f>VLOOKUP(Table1[[#This Row],[Province_Number]],base[],11)</f>
        <v>3</v>
      </c>
      <c r="Z1855" s="7">
        <f>VLOOKUP(Table1[[#This Row],[Province_Number]],base[],12)</f>
        <v>3</v>
      </c>
      <c r="AA1855" s="7">
        <f>VLOOKUP(Table1[[#This Row],[Province_Number]],base[],13)</f>
        <v>3</v>
      </c>
      <c r="AB1855" s="7" t="str">
        <f>VLOOKUP(Table1[[#This Row],[Province_Number]],base[],14)</f>
        <v>Nablus</v>
      </c>
      <c r="AC1855" s="7">
        <f>VLOOKUP(Table1[[#This Row],[Province_Number]],base[],15)</f>
        <v>0</v>
      </c>
    </row>
    <row r="1856" spans="1:29" ht="16.5" hidden="1" thickTop="1" thickBot="1" x14ac:dyDescent="0.3">
      <c r="A1856">
        <v>1855</v>
      </c>
      <c r="B1856" t="s">
        <v>413</v>
      </c>
      <c r="C1856" s="5" t="s">
        <v>46</v>
      </c>
      <c r="D1856" s="5" t="s">
        <v>46</v>
      </c>
      <c r="E1856" s="5" t="s">
        <v>1824</v>
      </c>
      <c r="F1856" s="5" t="s">
        <v>414</v>
      </c>
      <c r="G1856" s="5" t="s">
        <v>15</v>
      </c>
      <c r="H1856" s="5">
        <v>2000</v>
      </c>
      <c r="I1856" s="5" t="s">
        <v>6779</v>
      </c>
      <c r="J1856" s="5" t="s">
        <v>16</v>
      </c>
      <c r="K1856" s="5"/>
      <c r="L1856" s="5">
        <v>5</v>
      </c>
      <c r="M1856" s="5">
        <v>5</v>
      </c>
      <c r="N1856" s="5">
        <v>3</v>
      </c>
      <c r="O1856" s="5"/>
      <c r="P1856" s="5"/>
      <c r="Q1856" s="5"/>
      <c r="R1856" s="5"/>
      <c r="S1856" s="6"/>
      <c r="T1856" s="4" t="str">
        <f>VLOOKUP(Table1[[#This Row],[Province_Number]],WikiTable[],3)</f>
        <v>Asia</v>
      </c>
      <c r="U1856" s="4" t="str">
        <f>VLOOKUP(Table1[[#This Row],[Province_Number]],WikiTable[],4)</f>
        <v>Arabian region / Syria / The Middle East</v>
      </c>
      <c r="V1856" s="4" t="str">
        <f>VLOOKUP(Table1[[#This Row],[Province_Number]],WikiTable[],12)</f>
        <v>Aleppo</v>
      </c>
      <c r="W1856" s="7" t="str">
        <f>VLOOKUP(Table1[[#This Row],[Province_Number]],WikiTable[],11)</f>
        <v>Naval supplies</v>
      </c>
      <c r="X1856" s="4" t="str">
        <f>VLOOKUP(Table1[[#This Row],[Province_Number]],base[],3)</f>
        <v>MAM</v>
      </c>
      <c r="Y1856" s="7">
        <f>VLOOKUP(Table1[[#This Row],[Province_Number]],base[],11)</f>
        <v>5</v>
      </c>
      <c r="Z1856" s="7">
        <f>VLOOKUP(Table1[[#This Row],[Province_Number]],base[],12)</f>
        <v>5</v>
      </c>
      <c r="AA1856" s="7">
        <f>VLOOKUP(Table1[[#This Row],[Province_Number]],base[],13)</f>
        <v>3</v>
      </c>
      <c r="AB1856" s="7" t="str">
        <f>VLOOKUP(Table1[[#This Row],[Province_Number]],base[],14)</f>
        <v>Sayda</v>
      </c>
      <c r="AC1856" s="7">
        <f>VLOOKUP(Table1[[#This Row],[Province_Number]],base[],15)</f>
        <v>0</v>
      </c>
    </row>
    <row r="1857" spans="1:29" ht="16.5" hidden="1" thickTop="1" thickBot="1" x14ac:dyDescent="0.3">
      <c r="A1857">
        <v>1856</v>
      </c>
      <c r="B1857" t="s">
        <v>415</v>
      </c>
      <c r="C1857" s="5" t="s">
        <v>46</v>
      </c>
      <c r="D1857" s="5" t="s">
        <v>46</v>
      </c>
      <c r="E1857" s="5" t="s">
        <v>46</v>
      </c>
      <c r="F1857" s="5" t="s">
        <v>416</v>
      </c>
      <c r="G1857" s="5" t="s">
        <v>48</v>
      </c>
      <c r="H1857" s="5">
        <v>2000</v>
      </c>
      <c r="I1857" s="5" t="s">
        <v>4211</v>
      </c>
      <c r="J1857" s="5" t="s">
        <v>16</v>
      </c>
      <c r="K1857" s="5"/>
      <c r="L1857" s="5">
        <v>2</v>
      </c>
      <c r="M1857" s="5">
        <v>2</v>
      </c>
      <c r="N1857" s="5">
        <v>2</v>
      </c>
      <c r="O1857" s="5"/>
      <c r="P1857" s="5"/>
      <c r="Q1857" s="5"/>
      <c r="R1857" s="5"/>
      <c r="S1857" s="6"/>
      <c r="T1857" s="4" t="str">
        <f>VLOOKUP(Table1[[#This Row],[Province_Number]],WikiTable[],3)</f>
        <v>Europe</v>
      </c>
      <c r="U1857" s="4" t="str">
        <f>VLOOKUP(Table1[[#This Row],[Province_Number]],WikiTable[],4)</f>
        <v>Caucasus</v>
      </c>
      <c r="V1857" s="4" t="str">
        <f>VLOOKUP(Table1[[#This Row],[Province_Number]],WikiTable[],12)</f>
        <v>Crimea</v>
      </c>
      <c r="W1857" s="7" t="str">
        <f>VLOOKUP(Table1[[#This Row],[Province_Number]],WikiTable[],11)</f>
        <v>Wine</v>
      </c>
      <c r="X1857" s="4" t="str">
        <f>VLOOKUP(Table1[[#This Row],[Province_Number]],base[],3)</f>
        <v>GEO</v>
      </c>
      <c r="Y1857" s="7">
        <f>VLOOKUP(Table1[[#This Row],[Province_Number]],base[],11)</f>
        <v>2</v>
      </c>
      <c r="Z1857" s="7">
        <f>VLOOKUP(Table1[[#This Row],[Province_Number]],base[],12)</f>
        <v>2</v>
      </c>
      <c r="AA1857" s="7">
        <f>VLOOKUP(Table1[[#This Row],[Province_Number]],base[],13)</f>
        <v>2</v>
      </c>
      <c r="AB1857" s="7" t="str">
        <f>VLOOKUP(Table1[[#This Row],[Province_Number]],base[],14)</f>
        <v>Sukhumi</v>
      </c>
      <c r="AC1857" s="7">
        <f>VLOOKUP(Table1[[#This Row],[Province_Number]],base[],15)</f>
        <v>0</v>
      </c>
    </row>
    <row r="1858" spans="1:29" ht="16.5" hidden="1" thickTop="1" thickBot="1" x14ac:dyDescent="0.3">
      <c r="A1858">
        <v>1857</v>
      </c>
      <c r="B1858" t="s">
        <v>417</v>
      </c>
      <c r="C1858" s="5" t="s">
        <v>20</v>
      </c>
      <c r="D1858" s="5" t="s">
        <v>20</v>
      </c>
      <c r="E1858" s="5" t="s">
        <v>1526</v>
      </c>
      <c r="F1858" s="5" t="s">
        <v>179</v>
      </c>
      <c r="G1858" s="5" t="s">
        <v>15</v>
      </c>
      <c r="H1858" s="5">
        <v>2000</v>
      </c>
      <c r="I1858" s="5" t="s">
        <v>6769</v>
      </c>
      <c r="J1858" s="5" t="s">
        <v>16</v>
      </c>
      <c r="K1858" s="5"/>
      <c r="L1858" s="5">
        <v>2</v>
      </c>
      <c r="M1858" s="5">
        <v>2</v>
      </c>
      <c r="N1858" s="5">
        <v>1</v>
      </c>
      <c r="O1858" s="5"/>
      <c r="P1858" s="5"/>
      <c r="Q1858" s="5"/>
      <c r="R1858" s="5"/>
      <c r="S1858" s="6"/>
      <c r="T1858" s="4" t="str">
        <f>VLOOKUP(Table1[[#This Row],[Province_Number]],WikiTable[],3)</f>
        <v>Europe</v>
      </c>
      <c r="U1858" s="4" t="str">
        <f>VLOOKUP(Table1[[#This Row],[Province_Number]],WikiTable[],4)</f>
        <v>German Region</v>
      </c>
      <c r="V1858" s="4" t="str">
        <f>VLOOKUP(Table1[[#This Row],[Province_Number]],WikiTable[],12)</f>
        <v>Lübeck</v>
      </c>
      <c r="W1858" s="7" t="str">
        <f>VLOOKUP(Table1[[#This Row],[Province_Number]],WikiTable[],11)</f>
        <v>Salt</v>
      </c>
      <c r="X1858" s="4" t="str">
        <f>VLOOKUP(Table1[[#This Row],[Province_Number]],base[],3)</f>
        <v>LAU</v>
      </c>
      <c r="Y1858" s="7">
        <f>VLOOKUP(Table1[[#This Row],[Province_Number]],base[],11)</f>
        <v>2</v>
      </c>
      <c r="Z1858" s="7">
        <f>VLOOKUP(Table1[[#This Row],[Province_Number]],base[],12)</f>
        <v>2</v>
      </c>
      <c r="AA1858" s="7">
        <f>VLOOKUP(Table1[[#This Row],[Province_Number]],base[],13)</f>
        <v>1</v>
      </c>
      <c r="AB1858" s="7" t="str">
        <f>VLOOKUP(Table1[[#This Row],[Province_Number]],base[],14)</f>
        <v>Lauenburg</v>
      </c>
      <c r="AC1858" s="7">
        <f>VLOOKUP(Table1[[#This Row],[Province_Number]],base[],15)</f>
        <v>0</v>
      </c>
    </row>
    <row r="1859" spans="1:29" ht="16.5" hidden="1" thickTop="1" thickBot="1" x14ac:dyDescent="0.3">
      <c r="A1859">
        <v>1858</v>
      </c>
      <c r="B1859" t="s">
        <v>418</v>
      </c>
      <c r="C1859" s="5" t="s">
        <v>20</v>
      </c>
      <c r="D1859" s="5" t="s">
        <v>20</v>
      </c>
      <c r="E1859" s="5" t="s">
        <v>20</v>
      </c>
      <c r="F1859" s="5" t="s">
        <v>364</v>
      </c>
      <c r="G1859" s="5" t="s">
        <v>15</v>
      </c>
      <c r="H1859" s="5">
        <v>2000</v>
      </c>
      <c r="I1859" s="5" t="s">
        <v>6769</v>
      </c>
      <c r="J1859" s="5" t="s">
        <v>16</v>
      </c>
      <c r="K1859" s="5"/>
      <c r="L1859" s="5">
        <v>4</v>
      </c>
      <c r="M1859" s="5">
        <v>4</v>
      </c>
      <c r="N1859" s="5">
        <v>2</v>
      </c>
      <c r="O1859" s="5"/>
      <c r="P1859" s="5"/>
      <c r="Q1859" s="5"/>
      <c r="R1859" s="5"/>
      <c r="S1859" s="6"/>
      <c r="T1859" s="4" t="str">
        <f>VLOOKUP(Table1[[#This Row],[Province_Number]],WikiTable[],3)</f>
        <v>Europe</v>
      </c>
      <c r="U1859" s="4" t="str">
        <f>VLOOKUP(Table1[[#This Row],[Province_Number]],WikiTable[],4)</f>
        <v>German Region</v>
      </c>
      <c r="V1859" s="4" t="str">
        <f>VLOOKUP(Table1[[#This Row],[Province_Number]],WikiTable[],12)</f>
        <v>Lübeck</v>
      </c>
      <c r="W1859" s="7" t="str">
        <f>VLOOKUP(Table1[[#This Row],[Province_Number]],WikiTable[],11)</f>
        <v>Naval supplies</v>
      </c>
      <c r="X1859" s="4" t="str">
        <f>VLOOKUP(Table1[[#This Row],[Province_Number]],base[],3)</f>
        <v>POM</v>
      </c>
      <c r="Y1859" s="7">
        <f>VLOOKUP(Table1[[#This Row],[Province_Number]],base[],11)</f>
        <v>4</v>
      </c>
      <c r="Z1859" s="7">
        <f>VLOOKUP(Table1[[#This Row],[Province_Number]],base[],12)</f>
        <v>4</v>
      </c>
      <c r="AA1859" s="7">
        <f>VLOOKUP(Table1[[#This Row],[Province_Number]],base[],13)</f>
        <v>2</v>
      </c>
      <c r="AB1859" s="7" t="str">
        <f>VLOOKUP(Table1[[#This Row],[Province_Number]],base[],14)</f>
        <v>Stettin</v>
      </c>
      <c r="AC1859" s="7">
        <f>VLOOKUP(Table1[[#This Row],[Province_Number]],base[],15)</f>
        <v>0</v>
      </c>
    </row>
    <row r="1860" spans="1:29" ht="16.5" hidden="1" thickTop="1" thickBot="1" x14ac:dyDescent="0.3">
      <c r="A1860">
        <v>1859</v>
      </c>
      <c r="B1860" t="s">
        <v>419</v>
      </c>
      <c r="C1860" s="5" t="s">
        <v>399</v>
      </c>
      <c r="D1860" s="5" t="s">
        <v>399</v>
      </c>
      <c r="E1860" s="5" t="s">
        <v>6813</v>
      </c>
      <c r="F1860" s="5" t="s">
        <v>401</v>
      </c>
      <c r="G1860" s="5" t="s">
        <v>15</v>
      </c>
      <c r="H1860" s="5">
        <v>2000</v>
      </c>
      <c r="I1860" s="5" t="s">
        <v>4221</v>
      </c>
      <c r="J1860" s="5" t="s">
        <v>16</v>
      </c>
      <c r="K1860" s="5"/>
      <c r="L1860" s="5">
        <v>5</v>
      </c>
      <c r="M1860" s="5">
        <v>5</v>
      </c>
      <c r="N1860" s="5">
        <v>2</v>
      </c>
      <c r="O1860" s="5"/>
      <c r="P1860" s="5"/>
      <c r="Q1860" s="5"/>
      <c r="R1860" s="5"/>
      <c r="S1860" s="6"/>
      <c r="T1860" s="4" t="str">
        <f>VLOOKUP(Table1[[#This Row],[Province_Number]],WikiTable[],3)</f>
        <v>Europe</v>
      </c>
      <c r="U1860" s="4" t="str">
        <f>VLOOKUP(Table1[[#This Row],[Province_Number]],WikiTable[],4)</f>
        <v>Wielkopolska / Prussia</v>
      </c>
      <c r="V1860" s="4" t="str">
        <f>VLOOKUP(Table1[[#This Row],[Province_Number]],WikiTable[],12)</f>
        <v>Baltic Sea</v>
      </c>
      <c r="W1860" s="7" t="str">
        <f>VLOOKUP(Table1[[#This Row],[Province_Number]],WikiTable[],11)</f>
        <v>Grain</v>
      </c>
      <c r="X1860" s="4" t="str">
        <f>VLOOKUP(Table1[[#This Row],[Province_Number]],base[],3)</f>
        <v>TEU</v>
      </c>
      <c r="Y1860" s="7">
        <f>VLOOKUP(Table1[[#This Row],[Province_Number]],base[],11)</f>
        <v>5</v>
      </c>
      <c r="Z1860" s="7">
        <f>VLOOKUP(Table1[[#This Row],[Province_Number]],base[],12)</f>
        <v>5</v>
      </c>
      <c r="AA1860" s="7">
        <f>VLOOKUP(Table1[[#This Row],[Province_Number]],base[],13)</f>
        <v>2</v>
      </c>
      <c r="AB1860" s="7" t="str">
        <f>VLOOKUP(Table1[[#This Row],[Province_Number]],base[],14)</f>
        <v>Torun</v>
      </c>
      <c r="AC1860" s="7">
        <f>VLOOKUP(Table1[[#This Row],[Province_Number]],base[],15)</f>
        <v>0</v>
      </c>
    </row>
    <row r="1861" spans="1:29" ht="16.5" hidden="1" thickTop="1" thickBot="1" x14ac:dyDescent="0.3">
      <c r="A1861">
        <v>1860</v>
      </c>
      <c r="B1861" t="s">
        <v>421</v>
      </c>
      <c r="C1861" s="5" t="s">
        <v>13</v>
      </c>
      <c r="D1861" s="5" t="s">
        <v>13</v>
      </c>
      <c r="E1861" s="5" t="s">
        <v>833</v>
      </c>
      <c r="F1861" s="5" t="s">
        <v>422</v>
      </c>
      <c r="G1861" s="5" t="s">
        <v>15</v>
      </c>
      <c r="H1861" s="5">
        <v>2000</v>
      </c>
      <c r="I1861" s="5" t="s">
        <v>6772</v>
      </c>
      <c r="J1861" s="5" t="s">
        <v>16</v>
      </c>
      <c r="K1861" s="5"/>
      <c r="L1861" s="5">
        <v>2</v>
      </c>
      <c r="M1861" s="5">
        <v>2</v>
      </c>
      <c r="N1861" s="5">
        <v>2</v>
      </c>
      <c r="O1861" s="5" t="s">
        <v>6823</v>
      </c>
      <c r="P1861" s="5" t="s">
        <v>4237</v>
      </c>
      <c r="Q1861" s="5" t="s">
        <v>4990</v>
      </c>
      <c r="R1861" s="5">
        <v>0</v>
      </c>
      <c r="S1861" s="6" t="s">
        <v>4237</v>
      </c>
      <c r="T1861" s="4" t="str">
        <f>VLOOKUP(Table1[[#This Row],[Province_Number]],WikiTable[],3)</f>
        <v>Europe</v>
      </c>
      <c r="U1861" s="4" t="str">
        <f>VLOOKUP(Table1[[#This Row],[Province_Number]],WikiTable[],4)</f>
        <v>Great Britain Region / Danelaw / British Isles / Mercia</v>
      </c>
      <c r="V1861" s="4" t="str">
        <f>VLOOKUP(Table1[[#This Row],[Province_Number]],WikiTable[],12)</f>
        <v>English Channel</v>
      </c>
      <c r="W1861" s="7" t="str">
        <f>VLOOKUP(Table1[[#This Row],[Province_Number]],WikiTable[],11)</f>
        <v>Iron</v>
      </c>
      <c r="X1861" s="4" t="str">
        <f>VLOOKUP(Table1[[#This Row],[Province_Number]],base[],3)</f>
        <v>ENG</v>
      </c>
      <c r="Y1861" s="7">
        <f>VLOOKUP(Table1[[#This Row],[Province_Number]],base[],11)</f>
        <v>2</v>
      </c>
      <c r="Z1861" s="7">
        <f>VLOOKUP(Table1[[#This Row],[Province_Number]],base[],12)</f>
        <v>2</v>
      </c>
      <c r="AA1861" s="7">
        <f>VLOOKUP(Table1[[#This Row],[Province_Number]],base[],13)</f>
        <v>2</v>
      </c>
      <c r="AB1861" s="7" t="str">
        <f>VLOOKUP(Table1[[#This Row],[Province_Number]],base[],14)</f>
        <v>Norwich</v>
      </c>
      <c r="AC1861" s="7">
        <f>VLOOKUP(Table1[[#This Row],[Province_Number]],base[],15)</f>
        <v>0</v>
      </c>
    </row>
    <row r="1862" spans="1:29" ht="16.5" hidden="1" thickTop="1" thickBot="1" x14ac:dyDescent="0.3">
      <c r="A1862">
        <v>1861</v>
      </c>
      <c r="B1862" t="s">
        <v>423</v>
      </c>
      <c r="C1862" s="5" t="s">
        <v>424</v>
      </c>
      <c r="D1862" s="5" t="s">
        <v>424</v>
      </c>
      <c r="E1862" s="5" t="s">
        <v>425</v>
      </c>
      <c r="F1862" s="5" t="s">
        <v>422</v>
      </c>
      <c r="G1862" s="5" t="s">
        <v>197</v>
      </c>
      <c r="H1862" s="5">
        <v>2000</v>
      </c>
      <c r="I1862" s="5" t="s">
        <v>6772</v>
      </c>
      <c r="J1862" s="5" t="s">
        <v>16</v>
      </c>
      <c r="K1862" s="5"/>
      <c r="L1862" s="5">
        <v>2</v>
      </c>
      <c r="M1862" s="5">
        <v>2</v>
      </c>
      <c r="N1862" s="5">
        <v>2</v>
      </c>
      <c r="O1862" s="5" t="s">
        <v>6823</v>
      </c>
      <c r="P1862" s="5" t="s">
        <v>4237</v>
      </c>
      <c r="Q1862" s="5" t="s">
        <v>3588</v>
      </c>
      <c r="R1862" s="5">
        <v>0</v>
      </c>
      <c r="S1862" s="6" t="s">
        <v>4237</v>
      </c>
      <c r="T1862" s="4" t="str">
        <f>VLOOKUP(Table1[[#This Row],[Province_Number]],WikiTable[],3)</f>
        <v>Europe</v>
      </c>
      <c r="U1862" s="4" t="str">
        <f>VLOOKUP(Table1[[#This Row],[Province_Number]],WikiTable[],4)</f>
        <v>Great Britain Region / British Isles / Mercia</v>
      </c>
      <c r="V1862" s="4" t="str">
        <f>VLOOKUP(Table1[[#This Row],[Province_Number]],WikiTable[],12)</f>
        <v>English Channel</v>
      </c>
      <c r="W1862" s="7" t="str">
        <f>VLOOKUP(Table1[[#This Row],[Province_Number]],WikiTable[],11)</f>
        <v>Iron</v>
      </c>
      <c r="X1862" s="4" t="str">
        <f>VLOOKUP(Table1[[#This Row],[Province_Number]],base[],3)</f>
        <v>ENG</v>
      </c>
      <c r="Y1862" s="7">
        <f>VLOOKUP(Table1[[#This Row],[Province_Number]],base[],11)</f>
        <v>2</v>
      </c>
      <c r="Z1862" s="7">
        <f>VLOOKUP(Table1[[#This Row],[Province_Number]],base[],12)</f>
        <v>2</v>
      </c>
      <c r="AA1862" s="7">
        <f>VLOOKUP(Table1[[#This Row],[Province_Number]],base[],13)</f>
        <v>2</v>
      </c>
      <c r="AB1862" s="7" t="str">
        <f>VLOOKUP(Table1[[#This Row],[Province_Number]],base[],14)</f>
        <v>Derby</v>
      </c>
      <c r="AC1862" s="7">
        <f>VLOOKUP(Table1[[#This Row],[Province_Number]],base[],15)</f>
        <v>0</v>
      </c>
    </row>
    <row r="1863" spans="1:29" ht="16.5" hidden="1" thickTop="1" thickBot="1" x14ac:dyDescent="0.3">
      <c r="A1863">
        <v>1862</v>
      </c>
      <c r="B1863" t="s">
        <v>426</v>
      </c>
      <c r="C1863" s="5" t="s">
        <v>39</v>
      </c>
      <c r="D1863" s="5" t="s">
        <v>39</v>
      </c>
      <c r="E1863" s="5" t="s">
        <v>40</v>
      </c>
      <c r="F1863" s="5" t="s">
        <v>36</v>
      </c>
      <c r="G1863" s="5" t="s">
        <v>15</v>
      </c>
      <c r="H1863" s="5">
        <v>2000</v>
      </c>
      <c r="I1863" s="5" t="s">
        <v>4211</v>
      </c>
      <c r="J1863" s="5" t="s">
        <v>16</v>
      </c>
      <c r="K1863" s="5"/>
      <c r="L1863" s="5">
        <v>8</v>
      </c>
      <c r="M1863" s="5">
        <v>8</v>
      </c>
      <c r="N1863" s="5">
        <v>4</v>
      </c>
      <c r="O1863" s="5"/>
      <c r="P1863" s="5"/>
      <c r="Q1863" s="5"/>
      <c r="R1863" s="5"/>
      <c r="S1863" s="6"/>
      <c r="T1863" s="4" t="str">
        <f>VLOOKUP(Table1[[#This Row],[Province_Number]],WikiTable[],3)</f>
        <v>Europe</v>
      </c>
      <c r="U1863" s="4" t="str">
        <f>VLOOKUP(Table1[[#This Row],[Province_Number]],WikiTable[],4)</f>
        <v>Northern Italy / Italian Region / Kingdom of Italy</v>
      </c>
      <c r="V1863" s="4" t="str">
        <f>VLOOKUP(Table1[[#This Row],[Province_Number]],WikiTable[],12)</f>
        <v>Venice</v>
      </c>
      <c r="W1863" s="7" t="str">
        <f>VLOOKUP(Table1[[#This Row],[Province_Number]],WikiTable[],11)</f>
        <v>Grain</v>
      </c>
      <c r="X1863" s="4" t="str">
        <f>VLOOKUP(Table1[[#This Row],[Province_Number]],base[],3)</f>
        <v>MLO</v>
      </c>
      <c r="Y1863" s="7">
        <f>VLOOKUP(Table1[[#This Row],[Province_Number]],base[],11)</f>
        <v>8</v>
      </c>
      <c r="Z1863" s="7">
        <f>VLOOKUP(Table1[[#This Row],[Province_Number]],base[],12)</f>
        <v>8</v>
      </c>
      <c r="AA1863" s="7">
        <f>VLOOKUP(Table1[[#This Row],[Province_Number]],base[],13)</f>
        <v>4</v>
      </c>
      <c r="AB1863" s="7" t="str">
        <f>VLOOKUP(Table1[[#This Row],[Province_Number]],base[],14)</f>
        <v>Cremona</v>
      </c>
      <c r="AC1863" s="7">
        <f>VLOOKUP(Table1[[#This Row],[Province_Number]],base[],15)</f>
        <v>0</v>
      </c>
    </row>
    <row r="1864" spans="1:29" ht="16.5" hidden="1" thickTop="1" thickBot="1" x14ac:dyDescent="0.3">
      <c r="A1864">
        <v>1863</v>
      </c>
      <c r="B1864" t="s">
        <v>427</v>
      </c>
      <c r="C1864" s="5" t="s">
        <v>190</v>
      </c>
      <c r="D1864" s="5" t="s">
        <v>190</v>
      </c>
      <c r="E1864" s="5" t="s">
        <v>190</v>
      </c>
      <c r="F1864" s="5" t="s">
        <v>179</v>
      </c>
      <c r="G1864" s="5" t="s">
        <v>15</v>
      </c>
      <c r="H1864" s="5">
        <v>2000</v>
      </c>
      <c r="I1864" s="5" t="s">
        <v>4212</v>
      </c>
      <c r="J1864" s="5" t="s">
        <v>16</v>
      </c>
      <c r="K1864" s="5"/>
      <c r="L1864" s="5">
        <v>5</v>
      </c>
      <c r="M1864" s="5">
        <v>5</v>
      </c>
      <c r="N1864" s="5">
        <v>3</v>
      </c>
      <c r="O1864" s="5" t="s">
        <v>6821</v>
      </c>
      <c r="P1864" s="5" t="s">
        <v>4237</v>
      </c>
      <c r="Q1864" s="5" t="s">
        <v>427</v>
      </c>
      <c r="R1864" s="5">
        <v>0</v>
      </c>
      <c r="S1864" s="6" t="s">
        <v>4237</v>
      </c>
      <c r="T1864" s="4" t="str">
        <f>VLOOKUP(Table1[[#This Row],[Province_Number]],WikiTable[],3)</f>
        <v>Europe</v>
      </c>
      <c r="U1864" s="4" t="str">
        <f>VLOOKUP(Table1[[#This Row],[Province_Number]],WikiTable[],4)</f>
        <v>German Region / Austrian Region</v>
      </c>
      <c r="V1864" s="4" t="str">
        <f>VLOOKUP(Table1[[#This Row],[Province_Number]],WikiTable[],12)</f>
        <v>Wien</v>
      </c>
      <c r="W1864" s="7" t="str">
        <f>VLOOKUP(Table1[[#This Row],[Province_Number]],WikiTable[],11)</f>
        <v>Grain</v>
      </c>
      <c r="X1864" s="4" t="str">
        <f>VLOOKUP(Table1[[#This Row],[Province_Number]],base[],3)</f>
        <v>HAB</v>
      </c>
      <c r="Y1864" s="7">
        <f>VLOOKUP(Table1[[#This Row],[Province_Number]],base[],11)</f>
        <v>5</v>
      </c>
      <c r="Z1864" s="7">
        <f>VLOOKUP(Table1[[#This Row],[Province_Number]],base[],12)</f>
        <v>5</v>
      </c>
      <c r="AA1864" s="7">
        <f>VLOOKUP(Table1[[#This Row],[Province_Number]],base[],13)</f>
        <v>3</v>
      </c>
      <c r="AB1864" s="7" t="str">
        <f>VLOOKUP(Table1[[#This Row],[Province_Number]],base[],14)</f>
        <v>Graz</v>
      </c>
      <c r="AC1864" s="7">
        <f>VLOOKUP(Table1[[#This Row],[Province_Number]],base[],15)</f>
        <v>0</v>
      </c>
    </row>
    <row r="1865" spans="1:29" ht="16.5" hidden="1" thickTop="1" thickBot="1" x14ac:dyDescent="0.3">
      <c r="A1865">
        <v>1864</v>
      </c>
      <c r="B1865" t="s">
        <v>428</v>
      </c>
      <c r="C1865" s="5" t="s">
        <v>46</v>
      </c>
      <c r="D1865" s="5" t="s">
        <v>46</v>
      </c>
      <c r="E1865" s="5" t="s">
        <v>46</v>
      </c>
      <c r="F1865" s="5" t="s">
        <v>84</v>
      </c>
      <c r="G1865" s="5" t="s">
        <v>48</v>
      </c>
      <c r="H1865" s="5">
        <v>2000</v>
      </c>
      <c r="I1865" s="5" t="s">
        <v>4212</v>
      </c>
      <c r="J1865" s="5" t="s">
        <v>16</v>
      </c>
      <c r="K1865" s="5"/>
      <c r="L1865" s="5">
        <v>3</v>
      </c>
      <c r="M1865" s="5">
        <v>3</v>
      </c>
      <c r="N1865" s="5">
        <v>3</v>
      </c>
      <c r="O1865" s="5"/>
      <c r="P1865" s="5"/>
      <c r="Q1865" s="5"/>
      <c r="R1865" s="5"/>
      <c r="S1865" s="6"/>
      <c r="T1865" s="4" t="str">
        <f>VLOOKUP(Table1[[#This Row],[Province_Number]],WikiTable[],3)</f>
        <v>Europe</v>
      </c>
      <c r="U1865" s="4" t="str">
        <f>VLOOKUP(Table1[[#This Row],[Province_Number]],WikiTable[],4)</f>
        <v>Hungarian Region</v>
      </c>
      <c r="V1865" s="4" t="str">
        <f>VLOOKUP(Table1[[#This Row],[Province_Number]],WikiTable[],12)</f>
        <v>Wien</v>
      </c>
      <c r="W1865" s="7" t="str">
        <f>VLOOKUP(Table1[[#This Row],[Province_Number]],WikiTable[],11)</f>
        <v>Grain</v>
      </c>
      <c r="X1865" s="4" t="str">
        <f>VLOOKUP(Table1[[#This Row],[Province_Number]],base[],3)</f>
        <v>HUN</v>
      </c>
      <c r="Y1865" s="7">
        <f>VLOOKUP(Table1[[#This Row],[Province_Number]],base[],11)</f>
        <v>3</v>
      </c>
      <c r="Z1865" s="7">
        <f>VLOOKUP(Table1[[#This Row],[Province_Number]],base[],12)</f>
        <v>3</v>
      </c>
      <c r="AA1865" s="7">
        <f>VLOOKUP(Table1[[#This Row],[Province_Number]],base[],13)</f>
        <v>3</v>
      </c>
      <c r="AB1865" s="7" t="str">
        <f>VLOOKUP(Table1[[#This Row],[Province_Number]],base[],14)</f>
        <v>Kaposvár</v>
      </c>
      <c r="AC1865" s="7">
        <f>VLOOKUP(Table1[[#This Row],[Province_Number]],base[],15)</f>
        <v>0</v>
      </c>
    </row>
    <row r="1866" spans="1:29" ht="16.5" hidden="1" thickTop="1" thickBot="1" x14ac:dyDescent="0.3">
      <c r="A1866">
        <v>1865</v>
      </c>
      <c r="B1866" t="s">
        <v>429</v>
      </c>
      <c r="C1866" s="5" t="s">
        <v>20</v>
      </c>
      <c r="D1866" s="5" t="s">
        <v>20</v>
      </c>
      <c r="E1866" s="5" t="s">
        <v>20</v>
      </c>
      <c r="F1866" s="5" t="s">
        <v>22</v>
      </c>
      <c r="G1866" s="5" t="s">
        <v>15</v>
      </c>
      <c r="H1866" s="5">
        <v>2000</v>
      </c>
      <c r="I1866" s="5" t="s">
        <v>6772</v>
      </c>
      <c r="J1866" s="5" t="s">
        <v>16</v>
      </c>
      <c r="K1866" s="5"/>
      <c r="L1866" s="5">
        <v>8</v>
      </c>
      <c r="M1866" s="5">
        <v>8</v>
      </c>
      <c r="N1866" s="5">
        <v>3</v>
      </c>
      <c r="O1866" s="5"/>
      <c r="P1866" s="5"/>
      <c r="Q1866" s="5"/>
      <c r="R1866" s="5"/>
      <c r="S1866" s="6"/>
      <c r="T1866" s="4" t="str">
        <f>VLOOKUP(Table1[[#This Row],[Province_Number]],WikiTable[],3)</f>
        <v>Europe</v>
      </c>
      <c r="U1866" s="4" t="str">
        <f>VLOOKUP(Table1[[#This Row],[Province_Number]],WikiTable[],4)</f>
        <v>Spanish Netherlands / The Low Countries</v>
      </c>
      <c r="V1866" s="4" t="str">
        <f>VLOOKUP(Table1[[#This Row],[Province_Number]],WikiTable[],12)</f>
        <v>English Channel</v>
      </c>
      <c r="W1866" s="7" t="str">
        <f>VLOOKUP(Table1[[#This Row],[Province_Number]],WikiTable[],11)</f>
        <v>Cloth</v>
      </c>
      <c r="X1866" s="4" t="str">
        <f>VLOOKUP(Table1[[#This Row],[Province_Number]],base[],3)</f>
        <v>FLA</v>
      </c>
      <c r="Y1866" s="7">
        <f>VLOOKUP(Table1[[#This Row],[Province_Number]],base[],11)</f>
        <v>8</v>
      </c>
      <c r="Z1866" s="7">
        <f>VLOOKUP(Table1[[#This Row],[Province_Number]],base[],12)</f>
        <v>8</v>
      </c>
      <c r="AA1866" s="7">
        <f>VLOOKUP(Table1[[#This Row],[Province_Number]],base[],13)</f>
        <v>3</v>
      </c>
      <c r="AB1866" s="7" t="str">
        <f>VLOOKUP(Table1[[#This Row],[Province_Number]],base[],14)</f>
        <v>Ghent</v>
      </c>
      <c r="AC1866" s="7">
        <f>VLOOKUP(Table1[[#This Row],[Province_Number]],base[],15)</f>
        <v>0</v>
      </c>
    </row>
    <row r="1867" spans="1:29" ht="16.5" hidden="1" thickTop="1" thickBot="1" x14ac:dyDescent="0.3">
      <c r="A1867">
        <v>1866</v>
      </c>
      <c r="B1867" t="s">
        <v>430</v>
      </c>
      <c r="C1867" s="5" t="s">
        <v>20</v>
      </c>
      <c r="D1867" s="5" t="s">
        <v>20</v>
      </c>
      <c r="E1867" s="5" t="s">
        <v>20</v>
      </c>
      <c r="F1867" s="5" t="s">
        <v>22</v>
      </c>
      <c r="G1867" s="5" t="s">
        <v>15</v>
      </c>
      <c r="H1867" s="5">
        <v>2000</v>
      </c>
      <c r="I1867" s="5" t="s">
        <v>4214</v>
      </c>
      <c r="J1867" s="5" t="s">
        <v>16</v>
      </c>
      <c r="K1867" s="5"/>
      <c r="L1867" s="5">
        <v>7</v>
      </c>
      <c r="M1867" s="5">
        <v>7</v>
      </c>
      <c r="N1867" s="5">
        <v>3</v>
      </c>
      <c r="O1867" s="5"/>
      <c r="P1867" s="5"/>
      <c r="Q1867" s="5"/>
      <c r="R1867" s="5"/>
      <c r="S1867" s="6"/>
      <c r="T1867" s="4" t="str">
        <f>VLOOKUP(Table1[[#This Row],[Province_Number]],WikiTable[],3)</f>
        <v>Europe</v>
      </c>
      <c r="U1867" s="4" t="str">
        <f>VLOOKUP(Table1[[#This Row],[Province_Number]],WikiTable[],4)</f>
        <v>Spanish Netherlands / The Low Countries</v>
      </c>
      <c r="V1867" s="4" t="str">
        <f>VLOOKUP(Table1[[#This Row],[Province_Number]],WikiTable[],12)</f>
        <v>Champagne</v>
      </c>
      <c r="W1867" s="7" t="str">
        <f>VLOOKUP(Table1[[#This Row],[Province_Number]],WikiTable[],11)</f>
        <v>Iron</v>
      </c>
      <c r="X1867" s="4" t="str">
        <f>VLOOKUP(Table1[[#This Row],[Province_Number]],base[],3)</f>
        <v>BUR</v>
      </c>
      <c r="Y1867" s="7">
        <f>VLOOKUP(Table1[[#This Row],[Province_Number]],base[],11)</f>
        <v>7</v>
      </c>
      <c r="Z1867" s="7">
        <f>VLOOKUP(Table1[[#This Row],[Province_Number]],base[],12)</f>
        <v>7</v>
      </c>
      <c r="AA1867" s="7">
        <f>VLOOKUP(Table1[[#This Row],[Province_Number]],base[],13)</f>
        <v>3</v>
      </c>
      <c r="AB1867" s="7" t="str">
        <f>VLOOKUP(Table1[[#This Row],[Province_Number]],base[],14)</f>
        <v>Namur</v>
      </c>
      <c r="AC1867" s="7">
        <f>VLOOKUP(Table1[[#This Row],[Province_Number]],base[],15)</f>
        <v>0</v>
      </c>
    </row>
    <row r="1868" spans="1:29" ht="16.5" hidden="1" thickTop="1" thickBot="1" x14ac:dyDescent="0.3">
      <c r="A1868">
        <v>1867</v>
      </c>
      <c r="B1868" t="s">
        <v>431</v>
      </c>
      <c r="C1868" s="5" t="s">
        <v>34</v>
      </c>
      <c r="D1868" s="5" t="s">
        <v>34</v>
      </c>
      <c r="E1868" s="5" t="s">
        <v>34</v>
      </c>
      <c r="F1868" s="5" t="s">
        <v>36</v>
      </c>
      <c r="G1868" s="5" t="s">
        <v>15</v>
      </c>
      <c r="H1868" s="5">
        <v>2000</v>
      </c>
      <c r="I1868" s="5" t="s">
        <v>4211</v>
      </c>
      <c r="J1868" s="5" t="s">
        <v>16</v>
      </c>
      <c r="K1868" s="5"/>
      <c r="L1868" s="5">
        <v>4</v>
      </c>
      <c r="M1868" s="5">
        <v>4</v>
      </c>
      <c r="N1868" s="5">
        <v>3</v>
      </c>
      <c r="O1868" s="5" t="s">
        <v>6843</v>
      </c>
      <c r="P1868" s="5" t="s">
        <v>4237</v>
      </c>
      <c r="Q1868" s="5" t="s">
        <v>4993</v>
      </c>
      <c r="R1868" s="5">
        <v>0</v>
      </c>
      <c r="S1868" s="6" t="s">
        <v>4237</v>
      </c>
      <c r="T1868" s="4" t="str">
        <f>VLOOKUP(Table1[[#This Row],[Province_Number]],WikiTable[],3)</f>
        <v>Europe</v>
      </c>
      <c r="U1868" s="4" t="str">
        <f>VLOOKUP(Table1[[#This Row],[Province_Number]],WikiTable[],4)</f>
        <v>Helvetia</v>
      </c>
      <c r="V1868" s="4" t="str">
        <f>VLOOKUP(Table1[[#This Row],[Province_Number]],WikiTable[],12)</f>
        <v>Genoa</v>
      </c>
      <c r="W1868" s="7" t="str">
        <f>VLOOKUP(Table1[[#This Row],[Province_Number]],WikiTable[],11)</f>
        <v>Wool</v>
      </c>
      <c r="X1868" s="4" t="str">
        <f>VLOOKUP(Table1[[#This Row],[Province_Number]],base[],3)</f>
        <v>SAV</v>
      </c>
      <c r="Y1868" s="7">
        <f>VLOOKUP(Table1[[#This Row],[Province_Number]],base[],11)</f>
        <v>4</v>
      </c>
      <c r="Z1868" s="7">
        <f>VLOOKUP(Table1[[#This Row],[Province_Number]],base[],12)</f>
        <v>4</v>
      </c>
      <c r="AA1868" s="7">
        <f>VLOOKUP(Table1[[#This Row],[Province_Number]],base[],13)</f>
        <v>3</v>
      </c>
      <c r="AB1868" s="7" t="str">
        <f>VLOOKUP(Table1[[#This Row],[Province_Number]],base[],14)</f>
        <v>Lausanne</v>
      </c>
      <c r="AC1868" s="7">
        <f>VLOOKUP(Table1[[#This Row],[Province_Number]],base[],15)</f>
        <v>0</v>
      </c>
    </row>
    <row r="1869" spans="1:29" ht="16.5" hidden="1" thickTop="1" thickBot="1" x14ac:dyDescent="0.3">
      <c r="A1869">
        <v>1868</v>
      </c>
      <c r="B1869" t="s">
        <v>432</v>
      </c>
      <c r="C1869" s="5" t="s">
        <v>190</v>
      </c>
      <c r="D1869" s="5" t="s">
        <v>190</v>
      </c>
      <c r="E1869" s="5" t="s">
        <v>190</v>
      </c>
      <c r="F1869" s="5" t="s">
        <v>179</v>
      </c>
      <c r="G1869" s="5" t="s">
        <v>15</v>
      </c>
      <c r="H1869" s="5">
        <v>2000</v>
      </c>
      <c r="I1869" s="5" t="s">
        <v>4212</v>
      </c>
      <c r="J1869" s="5" t="s">
        <v>16</v>
      </c>
      <c r="K1869" s="5"/>
      <c r="L1869" s="5">
        <v>7</v>
      </c>
      <c r="M1869" s="5">
        <v>7</v>
      </c>
      <c r="N1869" s="5">
        <v>4</v>
      </c>
      <c r="O1869" s="5" t="s">
        <v>6817</v>
      </c>
      <c r="P1869" s="5" t="s">
        <v>4237</v>
      </c>
      <c r="Q1869" s="5" t="s">
        <v>432</v>
      </c>
      <c r="R1869" s="5">
        <v>0</v>
      </c>
      <c r="S1869" s="6" t="s">
        <v>4237</v>
      </c>
      <c r="T1869" s="4" t="str">
        <f>VLOOKUP(Table1[[#This Row],[Province_Number]],WikiTable[],3)</f>
        <v>Europe</v>
      </c>
      <c r="U1869" s="4" t="str">
        <f>VLOOKUP(Table1[[#This Row],[Province_Number]],WikiTable[],4)</f>
        <v>German Region / Swabia</v>
      </c>
      <c r="V1869" s="4" t="str">
        <f>VLOOKUP(Table1[[#This Row],[Province_Number]],WikiTable[],12)</f>
        <v>Wien</v>
      </c>
      <c r="W1869" s="7" t="str">
        <f>VLOOKUP(Table1[[#This Row],[Province_Number]],WikiTable[],11)</f>
        <v>Cloth</v>
      </c>
      <c r="X1869" s="4" t="str">
        <f>VLOOKUP(Table1[[#This Row],[Province_Number]],base[],3)</f>
        <v>AUG</v>
      </c>
      <c r="Y1869" s="7">
        <f>VLOOKUP(Table1[[#This Row],[Province_Number]],base[],11)</f>
        <v>7</v>
      </c>
      <c r="Z1869" s="7">
        <f>VLOOKUP(Table1[[#This Row],[Province_Number]],base[],12)</f>
        <v>7</v>
      </c>
      <c r="AA1869" s="7">
        <f>VLOOKUP(Table1[[#This Row],[Province_Number]],base[],13)</f>
        <v>4</v>
      </c>
      <c r="AB1869" s="7" t="str">
        <f>VLOOKUP(Table1[[#This Row],[Province_Number]],base[],14)</f>
        <v>Augsburg</v>
      </c>
      <c r="AC1869" s="7">
        <f>VLOOKUP(Table1[[#This Row],[Province_Number]],base[],15)</f>
        <v>0</v>
      </c>
    </row>
    <row r="1870" spans="1:29" ht="16.5" hidden="1" thickTop="1" thickBot="1" x14ac:dyDescent="0.3">
      <c r="A1870">
        <v>1869</v>
      </c>
      <c r="B1870" t="s">
        <v>433</v>
      </c>
      <c r="C1870" s="5" t="s">
        <v>34</v>
      </c>
      <c r="D1870" s="5" t="s">
        <v>34</v>
      </c>
      <c r="E1870" s="5" t="s">
        <v>34</v>
      </c>
      <c r="F1870" s="5" t="s">
        <v>36</v>
      </c>
      <c r="G1870" s="5" t="s">
        <v>15</v>
      </c>
      <c r="H1870" s="5">
        <v>2000</v>
      </c>
      <c r="I1870" s="5" t="s">
        <v>4214</v>
      </c>
      <c r="J1870" s="5" t="s">
        <v>16</v>
      </c>
      <c r="K1870" s="5"/>
      <c r="L1870" s="5">
        <v>4</v>
      </c>
      <c r="M1870" s="5">
        <v>4</v>
      </c>
      <c r="N1870" s="5">
        <v>2</v>
      </c>
      <c r="O1870" s="5" t="s">
        <v>6843</v>
      </c>
      <c r="P1870" s="5" t="s">
        <v>4237</v>
      </c>
      <c r="Q1870" s="5" t="s">
        <v>433</v>
      </c>
      <c r="R1870" s="5">
        <v>0</v>
      </c>
      <c r="S1870" s="6" t="s">
        <v>4237</v>
      </c>
      <c r="T1870" s="4" t="str">
        <f>VLOOKUP(Table1[[#This Row],[Province_Number]],WikiTable[],3)</f>
        <v>Europe</v>
      </c>
      <c r="U1870" s="4" t="str">
        <f>VLOOKUP(Table1[[#This Row],[Province_Number]],WikiTable[],4)</f>
        <v>Helvetia</v>
      </c>
      <c r="V1870" s="4" t="str">
        <f>VLOOKUP(Table1[[#This Row],[Province_Number]],WikiTable[],12)</f>
        <v>Rheinland</v>
      </c>
      <c r="W1870" s="7" t="str">
        <f>VLOOKUP(Table1[[#This Row],[Province_Number]],WikiTable[],11)</f>
        <v>Wool</v>
      </c>
      <c r="X1870" s="4" t="str">
        <f>VLOOKUP(Table1[[#This Row],[Province_Number]],base[],3)</f>
        <v>SWI</v>
      </c>
      <c r="Y1870" s="7">
        <f>VLOOKUP(Table1[[#This Row],[Province_Number]],base[],11)</f>
        <v>4</v>
      </c>
      <c r="Z1870" s="7">
        <f>VLOOKUP(Table1[[#This Row],[Province_Number]],base[],12)</f>
        <v>4</v>
      </c>
      <c r="AA1870" s="7">
        <f>VLOOKUP(Table1[[#This Row],[Province_Number]],base[],13)</f>
        <v>2</v>
      </c>
      <c r="AB1870" s="7" t="str">
        <f>VLOOKUP(Table1[[#This Row],[Province_Number]],base[],14)</f>
        <v>Zürich</v>
      </c>
      <c r="AC1870" s="7">
        <f>VLOOKUP(Table1[[#This Row],[Province_Number]],base[],15)</f>
        <v>0</v>
      </c>
    </row>
    <row r="1871" spans="1:29" ht="16.5" hidden="1" thickTop="1" thickBot="1" x14ac:dyDescent="0.3">
      <c r="A1871">
        <v>1870</v>
      </c>
      <c r="B1871" t="s">
        <v>435</v>
      </c>
      <c r="C1871" s="5" t="s">
        <v>190</v>
      </c>
      <c r="D1871" s="5" t="s">
        <v>190</v>
      </c>
      <c r="E1871" s="5" t="s">
        <v>190</v>
      </c>
      <c r="F1871" s="5" t="s">
        <v>179</v>
      </c>
      <c r="G1871" s="5" t="s">
        <v>15</v>
      </c>
      <c r="H1871" s="5">
        <v>2000</v>
      </c>
      <c r="I1871" s="5" t="s">
        <v>4214</v>
      </c>
      <c r="J1871" s="5" t="s">
        <v>16</v>
      </c>
      <c r="K1871" s="5"/>
      <c r="L1871" s="5">
        <v>3</v>
      </c>
      <c r="M1871" s="5">
        <v>3</v>
      </c>
      <c r="N1871" s="5">
        <v>2</v>
      </c>
      <c r="O1871" s="5" t="s">
        <v>6843</v>
      </c>
      <c r="P1871" s="5" t="s">
        <v>4237</v>
      </c>
      <c r="Q1871" s="5" t="s">
        <v>435</v>
      </c>
      <c r="R1871" s="5">
        <v>0</v>
      </c>
      <c r="S1871" s="6" t="s">
        <v>4237</v>
      </c>
      <c r="T1871" s="4" t="str">
        <f>VLOOKUP(Table1[[#This Row],[Province_Number]],WikiTable[],3)</f>
        <v>Europe</v>
      </c>
      <c r="U1871" s="4" t="str">
        <f>VLOOKUP(Table1[[#This Row],[Province_Number]],WikiTable[],4)</f>
        <v>Helvetia</v>
      </c>
      <c r="V1871" s="4" t="str">
        <f>VLOOKUP(Table1[[#This Row],[Province_Number]],WikiTable[],12)</f>
        <v>Rheinland</v>
      </c>
      <c r="W1871" s="7" t="str">
        <f>VLOOKUP(Table1[[#This Row],[Province_Number]],WikiTable[],11)</f>
        <v>Wool</v>
      </c>
      <c r="X1871" s="4" t="str">
        <f>VLOOKUP(Table1[[#This Row],[Province_Number]],base[],3)</f>
        <v>SWI</v>
      </c>
      <c r="Y1871" s="7">
        <f>VLOOKUP(Table1[[#This Row],[Province_Number]],base[],11)</f>
        <v>3</v>
      </c>
      <c r="Z1871" s="7">
        <f>VLOOKUP(Table1[[#This Row],[Province_Number]],base[],12)</f>
        <v>3</v>
      </c>
      <c r="AA1871" s="7">
        <f>VLOOKUP(Table1[[#This Row],[Province_Number]],base[],13)</f>
        <v>2</v>
      </c>
      <c r="AB1871" s="7" t="str">
        <f>VLOOKUP(Table1[[#This Row],[Province_Number]],base[],14)</f>
        <v>St Gallen</v>
      </c>
      <c r="AC1871" s="7">
        <f>VLOOKUP(Table1[[#This Row],[Province_Number]],base[],15)</f>
        <v>0</v>
      </c>
    </row>
    <row r="1872" spans="1:29" ht="16.5" hidden="1" thickTop="1" thickBot="1" x14ac:dyDescent="0.3">
      <c r="A1872">
        <v>1871</v>
      </c>
      <c r="B1872" t="s">
        <v>436</v>
      </c>
      <c r="C1872" s="5" t="s">
        <v>34</v>
      </c>
      <c r="D1872" s="5" t="s">
        <v>34</v>
      </c>
      <c r="E1872" s="5" t="s">
        <v>34</v>
      </c>
      <c r="F1872" s="5" t="s">
        <v>36</v>
      </c>
      <c r="G1872" s="5" t="s">
        <v>15</v>
      </c>
      <c r="H1872" s="5">
        <v>2000</v>
      </c>
      <c r="I1872" s="5" t="s">
        <v>4211</v>
      </c>
      <c r="J1872" s="5" t="s">
        <v>16</v>
      </c>
      <c r="K1872" s="5" t="s">
        <v>6861</v>
      </c>
      <c r="L1872" s="5">
        <v>3</v>
      </c>
      <c r="M1872" s="5">
        <v>3</v>
      </c>
      <c r="N1872" s="5">
        <v>4</v>
      </c>
      <c r="O1872" s="5" t="s">
        <v>6843</v>
      </c>
      <c r="P1872" s="5" t="s">
        <v>4237</v>
      </c>
      <c r="Q1872" s="5" t="s">
        <v>5000</v>
      </c>
      <c r="R1872" s="5">
        <v>0</v>
      </c>
      <c r="S1872" s="6" t="s">
        <v>4237</v>
      </c>
      <c r="T1872" s="4" t="str">
        <f>VLOOKUP(Table1[[#This Row],[Province_Number]],WikiTable[],3)</f>
        <v>Europe</v>
      </c>
      <c r="U1872" s="4" t="str">
        <f>VLOOKUP(Table1[[#This Row],[Province_Number]],WikiTable[],4)</f>
        <v>Helvetia</v>
      </c>
      <c r="V1872" s="4" t="str">
        <f>VLOOKUP(Table1[[#This Row],[Province_Number]],WikiTable[],12)</f>
        <v>Genoa</v>
      </c>
      <c r="W1872" s="7" t="str">
        <f>VLOOKUP(Table1[[#This Row],[Province_Number]],WikiTable[],11)</f>
        <v>Wool</v>
      </c>
      <c r="X1872" s="4" t="str">
        <f>VLOOKUP(Table1[[#This Row],[Province_Number]],base[],3)</f>
        <v>SAV</v>
      </c>
      <c r="Y1872" s="7">
        <f>VLOOKUP(Table1[[#This Row],[Province_Number]],base[],11)</f>
        <v>3</v>
      </c>
      <c r="Z1872" s="7">
        <f>VLOOKUP(Table1[[#This Row],[Province_Number]],base[],12)</f>
        <v>3</v>
      </c>
      <c r="AA1872" s="7">
        <f>VLOOKUP(Table1[[#This Row],[Province_Number]],base[],13)</f>
        <v>1</v>
      </c>
      <c r="AB1872" s="7" t="str">
        <f>VLOOKUP(Table1[[#This Row],[Province_Number]],base[],14)</f>
        <v>Sion</v>
      </c>
      <c r="AC1872" s="7">
        <f>VLOOKUP(Table1[[#This Row],[Province_Number]],base[],15)</f>
        <v>0</v>
      </c>
    </row>
    <row r="1873" spans="1:29" ht="16.5" hidden="1" thickTop="1" thickBot="1" x14ac:dyDescent="0.3">
      <c r="A1873">
        <v>1872</v>
      </c>
      <c r="B1873" t="s">
        <v>437</v>
      </c>
      <c r="C1873" s="5" t="s">
        <v>190</v>
      </c>
      <c r="D1873" s="5" t="s">
        <v>190</v>
      </c>
      <c r="E1873" s="5" t="s">
        <v>190</v>
      </c>
      <c r="F1873" s="5" t="s">
        <v>179</v>
      </c>
      <c r="G1873" s="5" t="s">
        <v>15</v>
      </c>
      <c r="H1873" s="5">
        <v>2000</v>
      </c>
      <c r="I1873" s="5" t="s">
        <v>4212</v>
      </c>
      <c r="J1873" s="5" t="s">
        <v>16</v>
      </c>
      <c r="K1873" s="5"/>
      <c r="L1873" s="5">
        <v>7</v>
      </c>
      <c r="M1873" s="5">
        <v>7</v>
      </c>
      <c r="N1873" s="5">
        <v>4</v>
      </c>
      <c r="O1873" s="5" t="s">
        <v>6817</v>
      </c>
      <c r="P1873" s="5" t="s">
        <v>4237</v>
      </c>
      <c r="Q1873" s="5" t="s">
        <v>437</v>
      </c>
      <c r="R1873" s="5">
        <v>0</v>
      </c>
      <c r="S1873" s="6" t="s">
        <v>4237</v>
      </c>
      <c r="T1873" s="4" t="str">
        <f>VLOOKUP(Table1[[#This Row],[Province_Number]],WikiTable[],3)</f>
        <v>Europe</v>
      </c>
      <c r="U1873" s="4" t="str">
        <f>VLOOKUP(Table1[[#This Row],[Province_Number]],WikiTable[],4)</f>
        <v>German Region / Swabia</v>
      </c>
      <c r="V1873" s="4" t="str">
        <f>VLOOKUP(Table1[[#This Row],[Province_Number]],WikiTable[],12)</f>
        <v>Wien</v>
      </c>
      <c r="W1873" s="7" t="str">
        <f>VLOOKUP(Table1[[#This Row],[Province_Number]],WikiTable[],11)</f>
        <v>Cloth</v>
      </c>
      <c r="X1873" s="4" t="str">
        <f>VLOOKUP(Table1[[#This Row],[Province_Number]],base[],3)</f>
        <v>ULM</v>
      </c>
      <c r="Y1873" s="7">
        <f>VLOOKUP(Table1[[#This Row],[Province_Number]],base[],11)</f>
        <v>7</v>
      </c>
      <c r="Z1873" s="7">
        <f>VLOOKUP(Table1[[#This Row],[Province_Number]],base[],12)</f>
        <v>7</v>
      </c>
      <c r="AA1873" s="7">
        <f>VLOOKUP(Table1[[#This Row],[Province_Number]],base[],13)</f>
        <v>4</v>
      </c>
      <c r="AB1873" s="7" t="str">
        <f>VLOOKUP(Table1[[#This Row],[Province_Number]],base[],14)</f>
        <v>Ulm</v>
      </c>
      <c r="AC1873" s="7">
        <f>VLOOKUP(Table1[[#This Row],[Province_Number]],base[],15)</f>
        <v>0</v>
      </c>
    </row>
    <row r="1874" spans="1:29" ht="16.5" hidden="1" thickTop="1" thickBot="1" x14ac:dyDescent="0.3">
      <c r="A1874">
        <v>1873</v>
      </c>
      <c r="B1874" t="s">
        <v>438</v>
      </c>
      <c r="C1874" s="5" t="s">
        <v>190</v>
      </c>
      <c r="D1874" s="5" t="s">
        <v>190</v>
      </c>
      <c r="E1874" s="5" t="s">
        <v>190</v>
      </c>
      <c r="F1874" s="5" t="s">
        <v>179</v>
      </c>
      <c r="G1874" s="5" t="s">
        <v>15</v>
      </c>
      <c r="H1874" s="5">
        <v>2000</v>
      </c>
      <c r="I1874" s="5" t="s">
        <v>4211</v>
      </c>
      <c r="J1874" s="5" t="s">
        <v>16</v>
      </c>
      <c r="K1874" s="5" t="s">
        <v>4237</v>
      </c>
      <c r="L1874" s="5">
        <v>3</v>
      </c>
      <c r="M1874" s="5">
        <v>3</v>
      </c>
      <c r="N1874" s="5">
        <v>1</v>
      </c>
      <c r="O1874" s="5" t="s">
        <v>6843</v>
      </c>
      <c r="P1874" s="5" t="s">
        <v>4237</v>
      </c>
      <c r="Q1874" s="5" t="s">
        <v>5003</v>
      </c>
      <c r="R1874" s="5">
        <v>0</v>
      </c>
      <c r="S1874" s="6" t="s">
        <v>4237</v>
      </c>
      <c r="T1874" s="4" t="str">
        <f>VLOOKUP(Table1[[#This Row],[Province_Number]],WikiTable[],3)</f>
        <v>Europe</v>
      </c>
      <c r="U1874" s="4" t="str">
        <f>VLOOKUP(Table1[[#This Row],[Province_Number]],WikiTable[],4)</f>
        <v>Helvetia</v>
      </c>
      <c r="V1874" s="4" t="str">
        <f>VLOOKUP(Table1[[#This Row],[Province_Number]],WikiTable[],12)</f>
        <v>Venice</v>
      </c>
      <c r="W1874" s="7" t="str">
        <f>VLOOKUP(Table1[[#This Row],[Province_Number]],WikiTable[],11)</f>
        <v>Wool</v>
      </c>
      <c r="X1874" s="4" t="str">
        <f>VLOOKUP(Table1[[#This Row],[Province_Number]],base[],3)</f>
        <v>SWI</v>
      </c>
      <c r="Y1874" s="7">
        <f>VLOOKUP(Table1[[#This Row],[Province_Number]],base[],11)</f>
        <v>3</v>
      </c>
      <c r="Z1874" s="7">
        <f>VLOOKUP(Table1[[#This Row],[Province_Number]],base[],12)</f>
        <v>3</v>
      </c>
      <c r="AA1874" s="7">
        <f>VLOOKUP(Table1[[#This Row],[Province_Number]],base[],13)</f>
        <v>1</v>
      </c>
      <c r="AB1874" s="7" t="str">
        <f>VLOOKUP(Table1[[#This Row],[Province_Number]],base[],14)</f>
        <v>Chur</v>
      </c>
      <c r="AC1874" s="7">
        <f>VLOOKUP(Table1[[#This Row],[Province_Number]],base[],15)</f>
        <v>0</v>
      </c>
    </row>
    <row r="1875" spans="1:29" ht="16.5" hidden="1" thickTop="1" thickBot="1" x14ac:dyDescent="0.3">
      <c r="A1875">
        <v>1874</v>
      </c>
      <c r="B1875" t="s">
        <v>439</v>
      </c>
      <c r="C1875" s="5" t="s">
        <v>356</v>
      </c>
      <c r="D1875" s="5" t="s">
        <v>356</v>
      </c>
      <c r="E1875" s="5" t="s">
        <v>6793</v>
      </c>
      <c r="F1875" s="5" t="s">
        <v>179</v>
      </c>
      <c r="G1875" s="5" t="s">
        <v>15</v>
      </c>
      <c r="H1875" s="5">
        <v>2000</v>
      </c>
      <c r="I1875" s="5" t="s">
        <v>6769</v>
      </c>
      <c r="J1875" s="5" t="s">
        <v>16</v>
      </c>
      <c r="K1875" s="5" t="s">
        <v>4237</v>
      </c>
      <c r="L1875" s="5">
        <v>6</v>
      </c>
      <c r="M1875" s="5">
        <v>6</v>
      </c>
      <c r="N1875" s="5">
        <v>5</v>
      </c>
      <c r="O1875" s="5" t="s">
        <v>6825</v>
      </c>
      <c r="P1875" s="5" t="s">
        <v>4237</v>
      </c>
      <c r="Q1875" s="5" t="s">
        <v>439</v>
      </c>
      <c r="R1875" s="5">
        <v>0</v>
      </c>
      <c r="S1875" s="6" t="s">
        <v>4237</v>
      </c>
      <c r="T1875" s="4" t="str">
        <f>VLOOKUP(Table1[[#This Row],[Province_Number]],WikiTable[],3)</f>
        <v>Europe</v>
      </c>
      <c r="U1875" s="4" t="str">
        <f>VLOOKUP(Table1[[#This Row],[Province_Number]],WikiTable[],4)</f>
        <v>German Region</v>
      </c>
      <c r="V1875" s="4" t="str">
        <f>VLOOKUP(Table1[[#This Row],[Province_Number]],WikiTable[],12)</f>
        <v>Lübeck</v>
      </c>
      <c r="W1875" s="7" t="str">
        <f>VLOOKUP(Table1[[#This Row],[Province_Number]],WikiTable[],11)</f>
        <v>Fish</v>
      </c>
      <c r="X1875" s="4" t="str">
        <f>VLOOKUP(Table1[[#This Row],[Province_Number]],base[],3)</f>
        <v>HSA</v>
      </c>
      <c r="Y1875" s="7">
        <f>VLOOKUP(Table1[[#This Row],[Province_Number]],base[],11)</f>
        <v>6</v>
      </c>
      <c r="Z1875" s="7">
        <f>VLOOKUP(Table1[[#This Row],[Province_Number]],base[],12)</f>
        <v>6</v>
      </c>
      <c r="AA1875" s="7">
        <f>VLOOKUP(Table1[[#This Row],[Province_Number]],base[],13)</f>
        <v>4</v>
      </c>
      <c r="AB1875" s="7" t="str">
        <f>VLOOKUP(Table1[[#This Row],[Province_Number]],base[],14)</f>
        <v>Bremen</v>
      </c>
      <c r="AC1875" s="7">
        <f>VLOOKUP(Table1[[#This Row],[Province_Number]],base[],15)</f>
        <v>50</v>
      </c>
    </row>
    <row r="1876" spans="1:29" ht="16.5" hidden="1" thickTop="1" thickBot="1" x14ac:dyDescent="0.3">
      <c r="A1876">
        <v>1875</v>
      </c>
      <c r="B1876" t="s">
        <v>440</v>
      </c>
      <c r="C1876" s="5" t="s">
        <v>39</v>
      </c>
      <c r="D1876" s="5" t="s">
        <v>39</v>
      </c>
      <c r="E1876" s="5" t="s">
        <v>40</v>
      </c>
      <c r="F1876" s="5" t="s">
        <v>36</v>
      </c>
      <c r="G1876" s="5" t="s">
        <v>15</v>
      </c>
      <c r="H1876" s="5">
        <v>2000</v>
      </c>
      <c r="I1876" s="5" t="s">
        <v>4211</v>
      </c>
      <c r="J1876" s="5" t="s">
        <v>16</v>
      </c>
      <c r="K1876" s="5"/>
      <c r="L1876" s="5"/>
      <c r="M1876" s="5"/>
      <c r="N1876" s="5"/>
      <c r="O1876" s="5"/>
      <c r="P1876" s="5"/>
      <c r="Q1876" s="5"/>
      <c r="R1876" s="5"/>
      <c r="S1876" s="6"/>
      <c r="T1876" s="4" t="str">
        <f>VLOOKUP(Table1[[#This Row],[Province_Number]],WikiTable[],3)</f>
        <v>Europe</v>
      </c>
      <c r="U1876" s="4" t="str">
        <f>VLOOKUP(Table1[[#This Row],[Province_Number]],WikiTable[],4)</f>
        <v>Northern Italy / Italian Region / Kingdom of Italy</v>
      </c>
      <c r="V1876" s="4" t="str">
        <f>VLOOKUP(Table1[[#This Row],[Province_Number]],WikiTable[],12)</f>
        <v>Genoa</v>
      </c>
      <c r="W1876" s="7" t="str">
        <f>VLOOKUP(Table1[[#This Row],[Province_Number]],WikiTable[],11)</f>
        <v>Grain</v>
      </c>
      <c r="X1876" s="4" t="str">
        <f>VLOOKUP(Table1[[#This Row],[Province_Number]],base[],3)</f>
        <v>SAV</v>
      </c>
      <c r="Y1876" s="7">
        <f>VLOOKUP(Table1[[#This Row],[Province_Number]],base[],11)</f>
        <v>5</v>
      </c>
      <c r="Z1876" s="7">
        <f>VLOOKUP(Table1[[#This Row],[Province_Number]],base[],12)</f>
        <v>5</v>
      </c>
      <c r="AA1876" s="7">
        <f>VLOOKUP(Table1[[#This Row],[Province_Number]],base[],13)</f>
        <v>5</v>
      </c>
      <c r="AB1876" s="7" t="str">
        <f>VLOOKUP(Table1[[#This Row],[Province_Number]],base[],14)</f>
        <v>Cuneo</v>
      </c>
      <c r="AC1876" s="7">
        <f>VLOOKUP(Table1[[#This Row],[Province_Number]],base[],15)</f>
        <v>0</v>
      </c>
    </row>
    <row r="1877" spans="1:29" ht="16.5" hidden="1" thickTop="1" thickBot="1" x14ac:dyDescent="0.3">
      <c r="A1877">
        <v>1876</v>
      </c>
      <c r="B1877" t="s">
        <v>441</v>
      </c>
      <c r="C1877" s="5" t="s">
        <v>190</v>
      </c>
      <c r="D1877" s="5" t="s">
        <v>190</v>
      </c>
      <c r="E1877" s="5" t="s">
        <v>442</v>
      </c>
      <c r="F1877" s="5" t="s">
        <v>179</v>
      </c>
      <c r="G1877" s="5" t="s">
        <v>15</v>
      </c>
      <c r="H1877" s="5">
        <v>2000</v>
      </c>
      <c r="I1877" s="5" t="s">
        <v>4214</v>
      </c>
      <c r="J1877" s="5" t="s">
        <v>16</v>
      </c>
      <c r="K1877" s="5" t="s">
        <v>4237</v>
      </c>
      <c r="L1877" s="5">
        <v>7</v>
      </c>
      <c r="M1877" s="5">
        <v>8</v>
      </c>
      <c r="N1877" s="5">
        <v>7</v>
      </c>
      <c r="O1877" s="5" t="s">
        <v>6821</v>
      </c>
      <c r="P1877" s="5" t="s">
        <v>4237</v>
      </c>
      <c r="Q1877" s="5" t="s">
        <v>441</v>
      </c>
      <c r="R1877" s="5">
        <v>0</v>
      </c>
      <c r="S1877" s="6" t="s">
        <v>4237</v>
      </c>
      <c r="T1877" s="4" t="str">
        <f>VLOOKUP(Table1[[#This Row],[Province_Number]],WikiTable[],3)</f>
        <v>Europe</v>
      </c>
      <c r="U1877" s="4" t="str">
        <f>VLOOKUP(Table1[[#This Row],[Province_Number]],WikiTable[],4)</f>
        <v>German Region / Franconia</v>
      </c>
      <c r="V1877" s="4" t="str">
        <f>VLOOKUP(Table1[[#This Row],[Province_Number]],WikiTable[],12)</f>
        <v>Rheinland</v>
      </c>
      <c r="W1877" s="7" t="str">
        <f>VLOOKUP(Table1[[#This Row],[Province_Number]],WikiTable[],11)</f>
        <v>Grain</v>
      </c>
      <c r="X1877" s="4" t="str">
        <f>VLOOKUP(Table1[[#This Row],[Province_Number]],base[],3)</f>
        <v>FRN</v>
      </c>
      <c r="Y1877" s="7">
        <f>VLOOKUP(Table1[[#This Row],[Province_Number]],base[],11)</f>
        <v>7</v>
      </c>
      <c r="Z1877" s="7">
        <f>VLOOKUP(Table1[[#This Row],[Province_Number]],base[],12)</f>
        <v>7</v>
      </c>
      <c r="AA1877" s="7">
        <f>VLOOKUP(Table1[[#This Row],[Province_Number]],base[],13)</f>
        <v>4</v>
      </c>
      <c r="AB1877" s="7" t="str">
        <f>VLOOKUP(Table1[[#This Row],[Province_Number]],base[],14)</f>
        <v>Frankfurt</v>
      </c>
      <c r="AC1877" s="7">
        <f>VLOOKUP(Table1[[#This Row],[Province_Number]],base[],15)</f>
        <v>0</v>
      </c>
    </row>
    <row r="1878" spans="1:29" ht="16.5" hidden="1" thickTop="1" thickBot="1" x14ac:dyDescent="0.3">
      <c r="A1878">
        <v>1877</v>
      </c>
      <c r="B1878" t="s">
        <v>443</v>
      </c>
      <c r="C1878" s="5" t="s">
        <v>1807</v>
      </c>
      <c r="D1878" s="5" t="s">
        <v>1807</v>
      </c>
      <c r="E1878" s="5" t="s">
        <v>1807</v>
      </c>
      <c r="F1878" s="5" t="s">
        <v>61</v>
      </c>
      <c r="G1878" s="5" t="s">
        <v>15</v>
      </c>
      <c r="H1878" s="5">
        <v>2000</v>
      </c>
      <c r="I1878" s="5" t="s">
        <v>4214</v>
      </c>
      <c r="J1878" s="5" t="s">
        <v>16</v>
      </c>
      <c r="K1878" s="5"/>
      <c r="L1878" s="5">
        <v>4</v>
      </c>
      <c r="M1878" s="5">
        <v>5</v>
      </c>
      <c r="N1878" s="5">
        <v>6</v>
      </c>
      <c r="O1878" s="5" t="s">
        <v>6841</v>
      </c>
      <c r="P1878" s="5" t="s">
        <v>4237</v>
      </c>
      <c r="Q1878" s="5" t="s">
        <v>5008</v>
      </c>
      <c r="R1878" s="5">
        <v>0</v>
      </c>
      <c r="S1878" s="6" t="s">
        <v>4237</v>
      </c>
      <c r="T1878" s="4" t="str">
        <f>VLOOKUP(Table1[[#This Row],[Province_Number]],WikiTable[],3)</f>
        <v>Europe</v>
      </c>
      <c r="U1878" s="4" t="str">
        <f>VLOOKUP(Table1[[#This Row],[Province_Number]],WikiTable[],4)</f>
        <v>Gallia / French Region</v>
      </c>
      <c r="V1878" s="4" t="str">
        <f>VLOOKUP(Table1[[#This Row],[Province_Number]],WikiTable[],12)</f>
        <v>Champagne</v>
      </c>
      <c r="W1878" s="7" t="str">
        <f>VLOOKUP(Table1[[#This Row],[Province_Number]],WikiTable[],11)</f>
        <v>Salt</v>
      </c>
      <c r="X1878" s="4" t="str">
        <f>VLOOKUP(Table1[[#This Row],[Province_Number]],base[],3)</f>
        <v>BUR</v>
      </c>
      <c r="Y1878" s="7">
        <f>VLOOKUP(Table1[[#This Row],[Province_Number]],base[],11)</f>
        <v>4</v>
      </c>
      <c r="Z1878" s="7">
        <f>VLOOKUP(Table1[[#This Row],[Province_Number]],base[],12)</f>
        <v>4</v>
      </c>
      <c r="AA1878" s="7">
        <f>VLOOKUP(Table1[[#This Row],[Province_Number]],base[],13)</f>
        <v>3</v>
      </c>
      <c r="AB1878" s="7" t="str">
        <f>VLOOKUP(Table1[[#This Row],[Province_Number]],base[],14)</f>
        <v>Charolles</v>
      </c>
      <c r="AC1878" s="7">
        <f>VLOOKUP(Table1[[#This Row],[Province_Number]],base[],15)</f>
        <v>0</v>
      </c>
    </row>
    <row r="1879" spans="1:29" ht="16.5" hidden="1" thickTop="1" thickBot="1" x14ac:dyDescent="0.3">
      <c r="A1879">
        <v>1878</v>
      </c>
      <c r="B1879" t="s">
        <v>444</v>
      </c>
      <c r="C1879" s="5" t="s">
        <v>20</v>
      </c>
      <c r="D1879" s="5" t="s">
        <v>20</v>
      </c>
      <c r="E1879" s="5" t="s">
        <v>20</v>
      </c>
      <c r="F1879" s="5" t="s">
        <v>22</v>
      </c>
      <c r="G1879" s="5" t="s">
        <v>15</v>
      </c>
      <c r="H1879" s="5">
        <v>2000</v>
      </c>
      <c r="I1879" s="5" t="s">
        <v>4214</v>
      </c>
      <c r="J1879" s="5" t="s">
        <v>16</v>
      </c>
      <c r="K1879" s="5"/>
      <c r="L1879" s="5"/>
      <c r="M1879" s="5"/>
      <c r="N1879" s="5"/>
      <c r="O1879" s="5"/>
      <c r="P1879" s="5"/>
      <c r="Q1879" s="5"/>
      <c r="R1879" s="5"/>
      <c r="S1879" s="6"/>
      <c r="T1879" s="4" t="str">
        <f>VLOOKUP(Table1[[#This Row],[Province_Number]],WikiTable[],3)</f>
        <v>Europe</v>
      </c>
      <c r="U1879" s="4" t="str">
        <f>VLOOKUP(Table1[[#This Row],[Province_Number]],WikiTable[],4)</f>
        <v>Lotharingia / German Region</v>
      </c>
      <c r="V1879" s="4" t="str">
        <f>VLOOKUP(Table1[[#This Row],[Province_Number]],WikiTable[],12)</f>
        <v>Rheinland</v>
      </c>
      <c r="W1879" s="7" t="str">
        <f>VLOOKUP(Table1[[#This Row],[Province_Number]],WikiTable[],11)</f>
        <v>Grain</v>
      </c>
      <c r="X1879" s="4" t="str">
        <f>VLOOKUP(Table1[[#This Row],[Province_Number]],base[],3)</f>
        <v>AAC</v>
      </c>
      <c r="Y1879" s="7">
        <f>VLOOKUP(Table1[[#This Row],[Province_Number]],base[],11)</f>
        <v>5</v>
      </c>
      <c r="Z1879" s="7">
        <f>VLOOKUP(Table1[[#This Row],[Province_Number]],base[],12)</f>
        <v>5</v>
      </c>
      <c r="AA1879" s="7">
        <f>VLOOKUP(Table1[[#This Row],[Province_Number]],base[],13)</f>
        <v>2</v>
      </c>
      <c r="AB1879" s="7" t="str">
        <f>VLOOKUP(Table1[[#This Row],[Province_Number]],base[],14)</f>
        <v>Aachen</v>
      </c>
      <c r="AC1879" s="7">
        <f>VLOOKUP(Table1[[#This Row],[Province_Number]],base[],15)</f>
        <v>0</v>
      </c>
    </row>
    <row r="1880" spans="1:29" ht="16.5" hidden="1" thickTop="1" thickBot="1" x14ac:dyDescent="0.3">
      <c r="A1880">
        <v>1879</v>
      </c>
      <c r="B1880" t="s">
        <v>445</v>
      </c>
      <c r="C1880" s="5" t="s">
        <v>110</v>
      </c>
      <c r="D1880" s="5" t="s">
        <v>110</v>
      </c>
      <c r="E1880" s="5" t="s">
        <v>110</v>
      </c>
      <c r="F1880" s="5" t="s">
        <v>61</v>
      </c>
      <c r="G1880" s="5" t="s">
        <v>15</v>
      </c>
      <c r="H1880" s="5">
        <v>2000</v>
      </c>
      <c r="I1880" s="5" t="s">
        <v>4214</v>
      </c>
      <c r="J1880" s="5" t="s">
        <v>16</v>
      </c>
      <c r="K1880" s="5"/>
      <c r="L1880" s="5"/>
      <c r="M1880" s="5"/>
      <c r="N1880" s="5"/>
      <c r="O1880" s="5"/>
      <c r="P1880" s="5"/>
      <c r="Q1880" s="5"/>
      <c r="R1880" s="5"/>
      <c r="S1880" s="6"/>
      <c r="T1880" s="4" t="str">
        <f>VLOOKUP(Table1[[#This Row],[Province_Number]],WikiTable[],3)</f>
        <v>Europe</v>
      </c>
      <c r="U1880" s="4" t="str">
        <f>VLOOKUP(Table1[[#This Row],[Province_Number]],WikiTable[],4)</f>
        <v>Gallia / French Region</v>
      </c>
      <c r="V1880" s="4" t="str">
        <f>VLOOKUP(Table1[[#This Row],[Province_Number]],WikiTable[],12)</f>
        <v>Champagne</v>
      </c>
      <c r="W1880" s="7" t="str">
        <f>VLOOKUP(Table1[[#This Row],[Province_Number]],WikiTable[],11)</f>
        <v>Cloth</v>
      </c>
      <c r="X1880" s="4" t="str">
        <f>VLOOKUP(Table1[[#This Row],[Province_Number]],base[],3)</f>
        <v>FRA</v>
      </c>
      <c r="Y1880" s="7">
        <f>VLOOKUP(Table1[[#This Row],[Province_Number]],base[],11)</f>
        <v>6</v>
      </c>
      <c r="Z1880" s="7">
        <f>VLOOKUP(Table1[[#This Row],[Province_Number]],base[],12)</f>
        <v>6</v>
      </c>
      <c r="AA1880" s="7">
        <f>VLOOKUP(Table1[[#This Row],[Province_Number]],base[],13)</f>
        <v>4</v>
      </c>
      <c r="AB1880" s="7" t="str">
        <f>VLOOKUP(Table1[[#This Row],[Province_Number]],base[],14)</f>
        <v>Alençon</v>
      </c>
      <c r="AC1880" s="7">
        <f>VLOOKUP(Table1[[#This Row],[Province_Number]],base[],15)</f>
        <v>0</v>
      </c>
    </row>
    <row r="1881" spans="1:29" ht="16.5" hidden="1" thickTop="1" thickBot="1" x14ac:dyDescent="0.3">
      <c r="A1881">
        <v>1880</v>
      </c>
      <c r="B1881" t="s">
        <v>447</v>
      </c>
      <c r="C1881" s="5" t="s">
        <v>1806</v>
      </c>
      <c r="D1881" s="5" t="s">
        <v>1806</v>
      </c>
      <c r="E1881" s="5" t="s">
        <v>6795</v>
      </c>
      <c r="F1881" s="5" t="s">
        <v>36</v>
      </c>
      <c r="G1881" s="5" t="s">
        <v>15</v>
      </c>
      <c r="H1881" s="5">
        <v>2000</v>
      </c>
      <c r="I1881" s="5" t="s">
        <v>4214</v>
      </c>
      <c r="J1881" s="5" t="s">
        <v>16</v>
      </c>
      <c r="K1881" s="5"/>
      <c r="L1881" s="5"/>
      <c r="M1881" s="5"/>
      <c r="N1881" s="5"/>
      <c r="O1881" s="5"/>
      <c r="P1881" s="5"/>
      <c r="Q1881" s="5"/>
      <c r="R1881" s="5"/>
      <c r="S1881" s="6"/>
      <c r="T1881" s="4" t="str">
        <f>VLOOKUP(Table1[[#This Row],[Province_Number]],WikiTable[],3)</f>
        <v>Europe</v>
      </c>
      <c r="U1881" s="4" t="str">
        <f>VLOOKUP(Table1[[#This Row],[Province_Number]],WikiTable[],4)</f>
        <v>Lotharingia / German Region</v>
      </c>
      <c r="V1881" s="4" t="str">
        <f>VLOOKUP(Table1[[#This Row],[Province_Number]],WikiTable[],12)</f>
        <v>Rheinland</v>
      </c>
      <c r="W1881" s="7" t="str">
        <f>VLOOKUP(Table1[[#This Row],[Province_Number]],WikiTable[],11)</f>
        <v>Iron</v>
      </c>
      <c r="X1881" s="4" t="str">
        <f>VLOOKUP(Table1[[#This Row],[Province_Number]],base[],3)</f>
        <v>HAB</v>
      </c>
      <c r="Y1881" s="7">
        <f>VLOOKUP(Table1[[#This Row],[Province_Number]],base[],11)</f>
        <v>4</v>
      </c>
      <c r="Z1881" s="7">
        <f>VLOOKUP(Table1[[#This Row],[Province_Number]],base[],12)</f>
        <v>6</v>
      </c>
      <c r="AA1881" s="7">
        <f>VLOOKUP(Table1[[#This Row],[Province_Number]],base[],13)</f>
        <v>4</v>
      </c>
      <c r="AB1881" s="7" t="str">
        <f>VLOOKUP(Table1[[#This Row],[Province_Number]],base[],14)</f>
        <v>Altkirch</v>
      </c>
      <c r="AC1881" s="7">
        <f>VLOOKUP(Table1[[#This Row],[Province_Number]],base[],15)</f>
        <v>0</v>
      </c>
    </row>
    <row r="1882" spans="1:29" ht="16.5" hidden="1" thickTop="1" thickBot="1" x14ac:dyDescent="0.3">
      <c r="A1882">
        <v>1881</v>
      </c>
      <c r="B1882" t="s">
        <v>448</v>
      </c>
      <c r="C1882" s="5" t="s">
        <v>248</v>
      </c>
      <c r="D1882" s="5" t="s">
        <v>248</v>
      </c>
      <c r="E1882" s="5" t="s">
        <v>248</v>
      </c>
      <c r="F1882" s="5" t="s">
        <v>449</v>
      </c>
      <c r="G1882" s="5" t="s">
        <v>450</v>
      </c>
      <c r="H1882" s="5">
        <v>1000</v>
      </c>
      <c r="I1882" s="5" t="s">
        <v>1051</v>
      </c>
      <c r="J1882" s="5" t="s">
        <v>16</v>
      </c>
      <c r="K1882" s="5"/>
      <c r="L1882" s="5"/>
      <c r="M1882" s="5"/>
      <c r="N1882" s="5"/>
      <c r="O1882" s="5"/>
      <c r="P1882" s="5"/>
      <c r="Q1882" s="5"/>
      <c r="R1882" s="5"/>
      <c r="S1882" s="6"/>
      <c r="T1882" s="4" t="str">
        <f>VLOOKUP(Table1[[#This Row],[Province_Number]],WikiTable[],3)</f>
        <v>North America</v>
      </c>
      <c r="U1882" s="4" t="str">
        <f>VLOOKUP(Table1[[#This Row],[Province_Number]],WikiTable[],4)</f>
        <v>The Caribbean</v>
      </c>
      <c r="V1882" s="4" t="str">
        <f>VLOOKUP(Table1[[#This Row],[Province_Number]],WikiTable[],12)</f>
        <v>Caribbean</v>
      </c>
      <c r="W1882" s="7" t="str">
        <f>VLOOKUP(Table1[[#This Row],[Province_Number]],WikiTable[],11)</f>
        <v>Unknown</v>
      </c>
      <c r="X1882" s="4" t="str">
        <f>VLOOKUP(Table1[[#This Row],[Province_Number]],base[],3)</f>
        <v>NED</v>
      </c>
      <c r="Y1882" s="7">
        <f>VLOOKUP(Table1[[#This Row],[Province_Number]],base[],11)</f>
        <v>4</v>
      </c>
      <c r="Z1882" s="7">
        <f>VLOOKUP(Table1[[#This Row],[Province_Number]],base[],12)</f>
        <v>5</v>
      </c>
      <c r="AA1882" s="7">
        <f>VLOOKUP(Table1[[#This Row],[Province_Number]],base[],13)</f>
        <v>1</v>
      </c>
      <c r="AB1882" s="7" t="str">
        <f>VLOOKUP(Table1[[#This Row],[Province_Number]],base[],14)</f>
        <v>St. Martin</v>
      </c>
      <c r="AC1882" s="7">
        <f>VLOOKUP(Table1[[#This Row],[Province_Number]],base[],15)</f>
        <v>0</v>
      </c>
    </row>
    <row r="1883" spans="1:29" ht="16.5" hidden="1" thickTop="1" thickBot="1" x14ac:dyDescent="0.3">
      <c r="A1883">
        <v>1882</v>
      </c>
      <c r="B1883" t="s">
        <v>451</v>
      </c>
      <c r="C1883" s="5" t="s">
        <v>1822</v>
      </c>
      <c r="D1883" s="5" t="s">
        <v>1822</v>
      </c>
      <c r="E1883" s="5" t="s">
        <v>1822</v>
      </c>
      <c r="F1883" s="5" t="s">
        <v>70</v>
      </c>
      <c r="G1883" s="5" t="s">
        <v>71</v>
      </c>
      <c r="H1883" s="5">
        <v>2000</v>
      </c>
      <c r="I1883" s="5" t="s">
        <v>4211</v>
      </c>
      <c r="J1883" s="5" t="s">
        <v>16</v>
      </c>
      <c r="K1883" s="5"/>
      <c r="L1883" s="5"/>
      <c r="M1883" s="5"/>
      <c r="N1883" s="5"/>
      <c r="O1883" s="5"/>
      <c r="P1883" s="5"/>
      <c r="Q1883" s="5"/>
      <c r="R1883" s="5"/>
      <c r="S1883" s="6"/>
      <c r="T1883" s="4" t="str">
        <f>VLOOKUP(Table1[[#This Row],[Province_Number]],WikiTable[],3)</f>
        <v>Africa</v>
      </c>
      <c r="U1883" s="4" t="str">
        <f>VLOOKUP(Table1[[#This Row],[Province_Number]],WikiTable[],4)</f>
        <v>Maghreb al-Awsat / North Africa</v>
      </c>
      <c r="V1883" s="4" t="str">
        <f>VLOOKUP(Table1[[#This Row],[Province_Number]],WikiTable[],12)</f>
        <v>Tunis</v>
      </c>
      <c r="W1883" s="7" t="str">
        <f>VLOOKUP(Table1[[#This Row],[Province_Number]],WikiTable[],11)</f>
        <v>Naval supplies</v>
      </c>
      <c r="X1883" s="4" t="str">
        <f>VLOOKUP(Table1[[#This Row],[Province_Number]],base[],3)</f>
        <v>TUN</v>
      </c>
      <c r="Y1883" s="7">
        <f>VLOOKUP(Table1[[#This Row],[Province_Number]],base[],11)</f>
        <v>2</v>
      </c>
      <c r="Z1883" s="7">
        <f>VLOOKUP(Table1[[#This Row],[Province_Number]],base[],12)</f>
        <v>2</v>
      </c>
      <c r="AA1883" s="7">
        <f>VLOOKUP(Table1[[#This Row],[Province_Number]],base[],13)</f>
        <v>1</v>
      </c>
      <c r="AB1883" s="7" t="str">
        <f>VLOOKUP(Table1[[#This Row],[Province_Number]],base[],14)</f>
        <v>Annaba</v>
      </c>
      <c r="AC1883" s="7">
        <f>VLOOKUP(Table1[[#This Row],[Province_Number]],base[],15)</f>
        <v>0</v>
      </c>
    </row>
    <row r="1884" spans="1:29" ht="16.5" hidden="1" thickTop="1" thickBot="1" x14ac:dyDescent="0.3">
      <c r="A1884">
        <v>1883</v>
      </c>
      <c r="B1884" t="s">
        <v>3590</v>
      </c>
      <c r="C1884" s="5"/>
      <c r="D1884" s="5"/>
      <c r="E1884" s="5"/>
      <c r="F1884" s="5"/>
      <c r="G1884" s="5"/>
      <c r="H1884" s="5"/>
      <c r="I1884" s="5" t="s">
        <v>4221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6"/>
      <c r="T1884" s="7" t="str">
        <f>VLOOKUP(Table1[[#This Row],[Province_Number]],WikiTable[],3)</f>
        <v>Lake</v>
      </c>
      <c r="U1884" s="7"/>
      <c r="V1884" s="4">
        <f>VLOOKUP(Table1[[#This Row],[Province_Number]],WikiTable[],12)</f>
        <v>0</v>
      </c>
      <c r="W1884" s="7">
        <f>VLOOKUP(Table1[[#This Row],[Province_Number]],WikiTable[],11)</f>
        <v>0</v>
      </c>
      <c r="X1884" s="7">
        <f>VLOOKUP(Table1[[#This Row],[Province_Number]],base[],3)</f>
        <v>0</v>
      </c>
      <c r="Y1884" s="7">
        <f>VLOOKUP(Table1[[#This Row],[Province_Number]],base[],11)</f>
        <v>0</v>
      </c>
      <c r="Z1884" s="7">
        <f>VLOOKUP(Table1[[#This Row],[Province_Number]],base[],12)</f>
        <v>0</v>
      </c>
      <c r="AA1884" s="7">
        <f>VLOOKUP(Table1[[#This Row],[Province_Number]],base[],13)</f>
        <v>0</v>
      </c>
      <c r="AB1884" s="7">
        <f>VLOOKUP(Table1[[#This Row],[Province_Number]],base[],14)</f>
        <v>0</v>
      </c>
      <c r="AC1884" s="7">
        <f>VLOOKUP(Table1[[#This Row],[Province_Number]],base[],15)</f>
        <v>0</v>
      </c>
    </row>
    <row r="1885" spans="1:29" ht="16.5" hidden="1" thickTop="1" thickBot="1" x14ac:dyDescent="0.3">
      <c r="A1885">
        <v>1884</v>
      </c>
      <c r="B1885" t="s">
        <v>3591</v>
      </c>
      <c r="C1885" s="5"/>
      <c r="D1885" s="5"/>
      <c r="E1885" s="5"/>
      <c r="F1885" s="5"/>
      <c r="G1885" s="5"/>
      <c r="H1885" s="5"/>
      <c r="I1885" s="5" t="s">
        <v>4221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6"/>
      <c r="T1885" s="7" t="str">
        <f>VLOOKUP(Table1[[#This Row],[Province_Number]],WikiTable[],3)</f>
        <v>Lake</v>
      </c>
      <c r="U1885" s="7"/>
      <c r="V1885" s="4">
        <f>VLOOKUP(Table1[[#This Row],[Province_Number]],WikiTable[],12)</f>
        <v>0</v>
      </c>
      <c r="W1885" s="7">
        <f>VLOOKUP(Table1[[#This Row],[Province_Number]],WikiTable[],11)</f>
        <v>0</v>
      </c>
      <c r="X1885" s="7">
        <f>VLOOKUP(Table1[[#This Row],[Province_Number]],base[],3)</f>
        <v>0</v>
      </c>
      <c r="Y1885" s="7">
        <f>VLOOKUP(Table1[[#This Row],[Province_Number]],base[],11)</f>
        <v>0</v>
      </c>
      <c r="Z1885" s="7">
        <f>VLOOKUP(Table1[[#This Row],[Province_Number]],base[],12)</f>
        <v>0</v>
      </c>
      <c r="AA1885" s="7">
        <f>VLOOKUP(Table1[[#This Row],[Province_Number]],base[],13)</f>
        <v>0</v>
      </c>
      <c r="AB1885" s="7">
        <f>VLOOKUP(Table1[[#This Row],[Province_Number]],base[],14)</f>
        <v>0</v>
      </c>
      <c r="AC1885" s="7">
        <f>VLOOKUP(Table1[[#This Row],[Province_Number]],base[],15)</f>
        <v>0</v>
      </c>
    </row>
    <row r="1886" spans="1:29" ht="16.5" hidden="1" thickTop="1" thickBot="1" x14ac:dyDescent="0.3">
      <c r="A1886">
        <v>1885</v>
      </c>
      <c r="B1886" t="s">
        <v>3592</v>
      </c>
      <c r="C1886" s="5"/>
      <c r="D1886" s="5"/>
      <c r="E1886" s="5"/>
      <c r="F1886" s="5"/>
      <c r="G1886" s="5"/>
      <c r="H1886" s="5"/>
      <c r="I1886" s="5" t="s">
        <v>4221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6"/>
      <c r="T1886" s="7" t="str">
        <f>VLOOKUP(Table1[[#This Row],[Province_Number]],WikiTable[],3)</f>
        <v>Lake</v>
      </c>
      <c r="U1886" s="7"/>
      <c r="V1886" s="4">
        <f>VLOOKUP(Table1[[#This Row],[Province_Number]],WikiTable[],12)</f>
        <v>0</v>
      </c>
      <c r="W1886" s="7">
        <f>VLOOKUP(Table1[[#This Row],[Province_Number]],WikiTable[],11)</f>
        <v>0</v>
      </c>
      <c r="X1886" s="7">
        <f>VLOOKUP(Table1[[#This Row],[Province_Number]],base[],3)</f>
        <v>0</v>
      </c>
      <c r="Y1886" s="7">
        <f>VLOOKUP(Table1[[#This Row],[Province_Number]],base[],11)</f>
        <v>0</v>
      </c>
      <c r="Z1886" s="7">
        <f>VLOOKUP(Table1[[#This Row],[Province_Number]],base[],12)</f>
        <v>0</v>
      </c>
      <c r="AA1886" s="7">
        <f>VLOOKUP(Table1[[#This Row],[Province_Number]],base[],13)</f>
        <v>0</v>
      </c>
      <c r="AB1886" s="7">
        <f>VLOOKUP(Table1[[#This Row],[Province_Number]],base[],14)</f>
        <v>0</v>
      </c>
      <c r="AC1886" s="7">
        <f>VLOOKUP(Table1[[#This Row],[Province_Number]],base[],15)</f>
        <v>0</v>
      </c>
    </row>
    <row r="1887" spans="1:29" ht="16.5" hidden="1" thickTop="1" thickBot="1" x14ac:dyDescent="0.3">
      <c r="A1887">
        <v>1886</v>
      </c>
      <c r="B1887" t="s">
        <v>3593</v>
      </c>
      <c r="C1887" s="5"/>
      <c r="D1887" s="5"/>
      <c r="E1887" s="5"/>
      <c r="F1887" s="5"/>
      <c r="G1887" s="5"/>
      <c r="H1887" s="5"/>
      <c r="I1887" s="5" t="s">
        <v>4214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6"/>
      <c r="T1887" s="7" t="str">
        <f>VLOOKUP(Table1[[#This Row],[Province_Number]],WikiTable[],3)</f>
        <v>Lake</v>
      </c>
      <c r="U1887" s="7"/>
      <c r="V1887" s="4">
        <f>VLOOKUP(Table1[[#This Row],[Province_Number]],WikiTable[],12)</f>
        <v>0</v>
      </c>
      <c r="W1887" s="7">
        <f>VLOOKUP(Table1[[#This Row],[Province_Number]],WikiTable[],11)</f>
        <v>0</v>
      </c>
      <c r="X1887" s="7">
        <f>VLOOKUP(Table1[[#This Row],[Province_Number]],base[],3)</f>
        <v>0</v>
      </c>
      <c r="Y1887" s="7">
        <f>VLOOKUP(Table1[[#This Row],[Province_Number]],base[],11)</f>
        <v>0</v>
      </c>
      <c r="Z1887" s="7">
        <f>VLOOKUP(Table1[[#This Row],[Province_Number]],base[],12)</f>
        <v>0</v>
      </c>
      <c r="AA1887" s="7">
        <f>VLOOKUP(Table1[[#This Row],[Province_Number]],base[],13)</f>
        <v>0</v>
      </c>
      <c r="AB1887" s="7">
        <f>VLOOKUP(Table1[[#This Row],[Province_Number]],base[],14)</f>
        <v>0</v>
      </c>
      <c r="AC1887" s="7">
        <f>VLOOKUP(Table1[[#This Row],[Province_Number]],base[],15)</f>
        <v>0</v>
      </c>
    </row>
    <row r="1888" spans="1:29" ht="16.5" hidden="1" thickTop="1" thickBot="1" x14ac:dyDescent="0.3">
      <c r="A1888">
        <v>1887</v>
      </c>
      <c r="B1888" t="s">
        <v>3594</v>
      </c>
      <c r="C1888" s="5"/>
      <c r="D1888" s="5"/>
      <c r="E1888" s="5"/>
      <c r="F1888" s="5"/>
      <c r="G1888" s="5"/>
      <c r="H1888" s="5"/>
      <c r="I1888" s="5" t="s">
        <v>4214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6"/>
      <c r="T1888" s="7" t="str">
        <f>VLOOKUP(Table1[[#This Row],[Province_Number]],WikiTable[],3)</f>
        <v>Lake</v>
      </c>
      <c r="U1888" s="7"/>
      <c r="V1888" s="4">
        <f>VLOOKUP(Table1[[#This Row],[Province_Number]],WikiTable[],12)</f>
        <v>0</v>
      </c>
      <c r="W1888" s="7">
        <f>VLOOKUP(Table1[[#This Row],[Province_Number]],WikiTable[],11)</f>
        <v>0</v>
      </c>
      <c r="X1888" s="7">
        <f>VLOOKUP(Table1[[#This Row],[Province_Number]],base[],3)</f>
        <v>0</v>
      </c>
      <c r="Y1888" s="7">
        <f>VLOOKUP(Table1[[#This Row],[Province_Number]],base[],11)</f>
        <v>0</v>
      </c>
      <c r="Z1888" s="7">
        <f>VLOOKUP(Table1[[#This Row],[Province_Number]],base[],12)</f>
        <v>0</v>
      </c>
      <c r="AA1888" s="7">
        <f>VLOOKUP(Table1[[#This Row],[Province_Number]],base[],13)</f>
        <v>0</v>
      </c>
      <c r="AB1888" s="7">
        <f>VLOOKUP(Table1[[#This Row],[Province_Number]],base[],14)</f>
        <v>0</v>
      </c>
      <c r="AC1888" s="7">
        <f>VLOOKUP(Table1[[#This Row],[Province_Number]],base[],15)</f>
        <v>0</v>
      </c>
    </row>
    <row r="1889" spans="1:29" ht="16.5" hidden="1" thickTop="1" thickBot="1" x14ac:dyDescent="0.3">
      <c r="A1889">
        <v>1888</v>
      </c>
      <c r="B1889" t="s">
        <v>3595</v>
      </c>
      <c r="C1889" s="5"/>
      <c r="D1889" s="5"/>
      <c r="E1889" s="5"/>
      <c r="F1889" s="5"/>
      <c r="G1889" s="5"/>
      <c r="H1889" s="5"/>
      <c r="I1889" s="5" t="s">
        <v>4222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6"/>
      <c r="T1889" s="7" t="str">
        <f>VLOOKUP(Table1[[#This Row],[Province_Number]],WikiTable[],3)</f>
        <v>Lake</v>
      </c>
      <c r="U1889" s="7"/>
      <c r="V1889" s="4">
        <f>VLOOKUP(Table1[[#This Row],[Province_Number]],WikiTable[],12)</f>
        <v>0</v>
      </c>
      <c r="W1889" s="7">
        <f>VLOOKUP(Table1[[#This Row],[Province_Number]],WikiTable[],11)</f>
        <v>0</v>
      </c>
      <c r="X1889" s="7">
        <f>VLOOKUP(Table1[[#This Row],[Province_Number]],base[],3)</f>
        <v>0</v>
      </c>
      <c r="Y1889" s="7">
        <f>VLOOKUP(Table1[[#This Row],[Province_Number]],base[],11)</f>
        <v>0</v>
      </c>
      <c r="Z1889" s="7">
        <f>VLOOKUP(Table1[[#This Row],[Province_Number]],base[],12)</f>
        <v>0</v>
      </c>
      <c r="AA1889" s="7">
        <f>VLOOKUP(Table1[[#This Row],[Province_Number]],base[],13)</f>
        <v>0</v>
      </c>
      <c r="AB1889" s="7">
        <f>VLOOKUP(Table1[[#This Row],[Province_Number]],base[],14)</f>
        <v>0</v>
      </c>
      <c r="AC1889" s="7">
        <f>VLOOKUP(Table1[[#This Row],[Province_Number]],base[],15)</f>
        <v>0</v>
      </c>
    </row>
    <row r="1890" spans="1:29" ht="16.5" hidden="1" thickTop="1" thickBot="1" x14ac:dyDescent="0.3">
      <c r="A1890">
        <v>1889</v>
      </c>
      <c r="B1890" t="s">
        <v>3596</v>
      </c>
      <c r="C1890" s="5"/>
      <c r="D1890" s="5"/>
      <c r="E1890" s="5"/>
      <c r="F1890" s="5"/>
      <c r="G1890" s="5"/>
      <c r="H1890" s="5"/>
      <c r="I1890" s="5" t="s">
        <v>4214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6"/>
      <c r="T1890" s="7" t="str">
        <f>VLOOKUP(Table1[[#This Row],[Province_Number]],WikiTable[],3)</f>
        <v>Lake</v>
      </c>
      <c r="U1890" s="7"/>
      <c r="V1890" s="4">
        <f>VLOOKUP(Table1[[#This Row],[Province_Number]],WikiTable[],12)</f>
        <v>0</v>
      </c>
      <c r="W1890" s="7">
        <f>VLOOKUP(Table1[[#This Row],[Province_Number]],WikiTable[],11)</f>
        <v>0</v>
      </c>
      <c r="X1890" s="7">
        <f>VLOOKUP(Table1[[#This Row],[Province_Number]],base[],3)</f>
        <v>0</v>
      </c>
      <c r="Y1890" s="7">
        <f>VLOOKUP(Table1[[#This Row],[Province_Number]],base[],11)</f>
        <v>0</v>
      </c>
      <c r="Z1890" s="7">
        <f>VLOOKUP(Table1[[#This Row],[Province_Number]],base[],12)</f>
        <v>0</v>
      </c>
      <c r="AA1890" s="7">
        <f>VLOOKUP(Table1[[#This Row],[Province_Number]],base[],13)</f>
        <v>0</v>
      </c>
      <c r="AB1890" s="7">
        <f>VLOOKUP(Table1[[#This Row],[Province_Number]],base[],14)</f>
        <v>0</v>
      </c>
      <c r="AC1890" s="7">
        <f>VLOOKUP(Table1[[#This Row],[Province_Number]],base[],15)</f>
        <v>0</v>
      </c>
    </row>
    <row r="1891" spans="1:29" ht="16.5" hidden="1" thickTop="1" thickBot="1" x14ac:dyDescent="0.3">
      <c r="A1891">
        <v>1890</v>
      </c>
      <c r="B1891" t="s">
        <v>3597</v>
      </c>
      <c r="C1891" s="5"/>
      <c r="D1891" s="5"/>
      <c r="E1891" s="5"/>
      <c r="F1891" s="5"/>
      <c r="G1891" s="5"/>
      <c r="H1891" s="5"/>
      <c r="I1891" s="5" t="s">
        <v>4214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6"/>
      <c r="T1891" s="7" t="str">
        <f>VLOOKUP(Table1[[#This Row],[Province_Number]],WikiTable[],3)</f>
        <v>Lake</v>
      </c>
      <c r="U1891" s="7"/>
      <c r="V1891" s="4">
        <f>VLOOKUP(Table1[[#This Row],[Province_Number]],WikiTable[],12)</f>
        <v>0</v>
      </c>
      <c r="W1891" s="7">
        <f>VLOOKUP(Table1[[#This Row],[Province_Number]],WikiTable[],11)</f>
        <v>0</v>
      </c>
      <c r="X1891" s="7">
        <f>VLOOKUP(Table1[[#This Row],[Province_Number]],base[],3)</f>
        <v>0</v>
      </c>
      <c r="Y1891" s="7">
        <f>VLOOKUP(Table1[[#This Row],[Province_Number]],base[],11)</f>
        <v>0</v>
      </c>
      <c r="Z1891" s="7">
        <f>VLOOKUP(Table1[[#This Row],[Province_Number]],base[],12)</f>
        <v>0</v>
      </c>
      <c r="AA1891" s="7">
        <f>VLOOKUP(Table1[[#This Row],[Province_Number]],base[],13)</f>
        <v>0</v>
      </c>
      <c r="AB1891" s="7">
        <f>VLOOKUP(Table1[[#This Row],[Province_Number]],base[],14)</f>
        <v>0</v>
      </c>
      <c r="AC1891" s="7">
        <f>VLOOKUP(Table1[[#This Row],[Province_Number]],base[],15)</f>
        <v>0</v>
      </c>
    </row>
    <row r="1892" spans="1:29" ht="16.5" hidden="1" thickTop="1" thickBot="1" x14ac:dyDescent="0.3">
      <c r="A1892">
        <v>1891</v>
      </c>
      <c r="B1892" t="s">
        <v>3598</v>
      </c>
      <c r="C1892" s="5"/>
      <c r="D1892" s="5"/>
      <c r="E1892" s="5"/>
      <c r="F1892" s="5"/>
      <c r="G1892" s="5"/>
      <c r="H1892" s="5"/>
      <c r="I1892" s="5" t="s">
        <v>4220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6"/>
      <c r="T1892" s="7" t="str">
        <f>VLOOKUP(Table1[[#This Row],[Province_Number]],WikiTable[],3)</f>
        <v>Lake</v>
      </c>
      <c r="U1892" s="7"/>
      <c r="V1892" s="4">
        <f>VLOOKUP(Table1[[#This Row],[Province_Number]],WikiTable[],12)</f>
        <v>0</v>
      </c>
      <c r="W1892" s="7">
        <f>VLOOKUP(Table1[[#This Row],[Province_Number]],WikiTable[],11)</f>
        <v>0</v>
      </c>
      <c r="X1892" s="7">
        <f>VLOOKUP(Table1[[#This Row],[Province_Number]],base[],3)</f>
        <v>0</v>
      </c>
      <c r="Y1892" s="7">
        <f>VLOOKUP(Table1[[#This Row],[Province_Number]],base[],11)</f>
        <v>0</v>
      </c>
      <c r="Z1892" s="7">
        <f>VLOOKUP(Table1[[#This Row],[Province_Number]],base[],12)</f>
        <v>0</v>
      </c>
      <c r="AA1892" s="7">
        <f>VLOOKUP(Table1[[#This Row],[Province_Number]],base[],13)</f>
        <v>0</v>
      </c>
      <c r="AB1892" s="7">
        <f>VLOOKUP(Table1[[#This Row],[Province_Number]],base[],14)</f>
        <v>0</v>
      </c>
      <c r="AC1892" s="7">
        <f>VLOOKUP(Table1[[#This Row],[Province_Number]],base[],15)</f>
        <v>0</v>
      </c>
    </row>
    <row r="1893" spans="1:29" ht="16.5" hidden="1" thickTop="1" thickBot="1" x14ac:dyDescent="0.3">
      <c r="A1893">
        <v>1892</v>
      </c>
      <c r="B1893" t="s">
        <v>3599</v>
      </c>
      <c r="C1893" s="5"/>
      <c r="D1893" s="5"/>
      <c r="E1893" s="5"/>
      <c r="F1893" s="5"/>
      <c r="G1893" s="5"/>
      <c r="H1893" s="5"/>
      <c r="I1893" s="5" t="s">
        <v>4217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6"/>
      <c r="T1893" s="7" t="str">
        <f>VLOOKUP(Table1[[#This Row],[Province_Number]],WikiTable[],3)</f>
        <v>Lake</v>
      </c>
      <c r="U1893" s="7"/>
      <c r="V1893" s="4">
        <f>VLOOKUP(Table1[[#This Row],[Province_Number]],WikiTable[],12)</f>
        <v>0</v>
      </c>
      <c r="W1893" s="7">
        <f>VLOOKUP(Table1[[#This Row],[Province_Number]],WikiTable[],11)</f>
        <v>0</v>
      </c>
      <c r="X1893" s="7">
        <f>VLOOKUP(Table1[[#This Row],[Province_Number]],base[],3)</f>
        <v>0</v>
      </c>
      <c r="Y1893" s="7">
        <f>VLOOKUP(Table1[[#This Row],[Province_Number]],base[],11)</f>
        <v>0</v>
      </c>
      <c r="Z1893" s="7">
        <f>VLOOKUP(Table1[[#This Row],[Province_Number]],base[],12)</f>
        <v>0</v>
      </c>
      <c r="AA1893" s="7">
        <f>VLOOKUP(Table1[[#This Row],[Province_Number]],base[],13)</f>
        <v>0</v>
      </c>
      <c r="AB1893" s="7">
        <f>VLOOKUP(Table1[[#This Row],[Province_Number]],base[],14)</f>
        <v>0</v>
      </c>
      <c r="AC1893" s="7">
        <f>VLOOKUP(Table1[[#This Row],[Province_Number]],base[],15)</f>
        <v>0</v>
      </c>
    </row>
    <row r="1894" spans="1:29" ht="16.5" hidden="1" thickTop="1" thickBot="1" x14ac:dyDescent="0.3">
      <c r="A1894">
        <v>1893</v>
      </c>
      <c r="B1894" t="s">
        <v>3600</v>
      </c>
      <c r="C1894" s="5"/>
      <c r="D1894" s="5"/>
      <c r="E1894" s="5"/>
      <c r="F1894" s="5"/>
      <c r="G1894" s="5"/>
      <c r="H1894" s="5"/>
      <c r="I1894" s="5" t="s">
        <v>4217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6"/>
      <c r="T1894" s="7" t="str">
        <f>VLOOKUP(Table1[[#This Row],[Province_Number]],WikiTable[],3)</f>
        <v>Lake</v>
      </c>
      <c r="U1894" s="7"/>
      <c r="V1894" s="4">
        <f>VLOOKUP(Table1[[#This Row],[Province_Number]],WikiTable[],12)</f>
        <v>0</v>
      </c>
      <c r="W1894" s="7">
        <f>VLOOKUP(Table1[[#This Row],[Province_Number]],WikiTable[],11)</f>
        <v>0</v>
      </c>
      <c r="X1894" s="7">
        <f>VLOOKUP(Table1[[#This Row],[Province_Number]],base[],3)</f>
        <v>0</v>
      </c>
      <c r="Y1894" s="7">
        <f>VLOOKUP(Table1[[#This Row],[Province_Number]],base[],11)</f>
        <v>0</v>
      </c>
      <c r="Z1894" s="7">
        <f>VLOOKUP(Table1[[#This Row],[Province_Number]],base[],12)</f>
        <v>0</v>
      </c>
      <c r="AA1894" s="7">
        <f>VLOOKUP(Table1[[#This Row],[Province_Number]],base[],13)</f>
        <v>0</v>
      </c>
      <c r="AB1894" s="7">
        <f>VLOOKUP(Table1[[#This Row],[Province_Number]],base[],14)</f>
        <v>0</v>
      </c>
      <c r="AC1894" s="7">
        <f>VLOOKUP(Table1[[#This Row],[Province_Number]],base[],15)</f>
        <v>0</v>
      </c>
    </row>
    <row r="1895" spans="1:29" ht="16.5" hidden="1" thickTop="1" thickBot="1" x14ac:dyDescent="0.3">
      <c r="A1895">
        <v>1894</v>
      </c>
      <c r="B1895" t="s">
        <v>3601</v>
      </c>
      <c r="C1895" s="5"/>
      <c r="D1895" s="5"/>
      <c r="E1895" s="5"/>
      <c r="F1895" s="5"/>
      <c r="G1895" s="5"/>
      <c r="H1895" s="5"/>
      <c r="I1895" s="5" t="s">
        <v>4217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6"/>
      <c r="T1895" s="7" t="str">
        <f>VLOOKUP(Table1[[#This Row],[Province_Number]],WikiTable[],3)</f>
        <v>Lake</v>
      </c>
      <c r="U1895" s="7"/>
      <c r="V1895" s="4">
        <f>VLOOKUP(Table1[[#This Row],[Province_Number]],WikiTable[],12)</f>
        <v>0</v>
      </c>
      <c r="W1895" s="7">
        <f>VLOOKUP(Table1[[#This Row],[Province_Number]],WikiTable[],11)</f>
        <v>0</v>
      </c>
      <c r="X1895" s="7">
        <f>VLOOKUP(Table1[[#This Row],[Province_Number]],base[],3)</f>
        <v>0</v>
      </c>
      <c r="Y1895" s="7">
        <f>VLOOKUP(Table1[[#This Row],[Province_Number]],base[],11)</f>
        <v>0</v>
      </c>
      <c r="Z1895" s="7">
        <f>VLOOKUP(Table1[[#This Row],[Province_Number]],base[],12)</f>
        <v>0</v>
      </c>
      <c r="AA1895" s="7">
        <f>VLOOKUP(Table1[[#This Row],[Province_Number]],base[],13)</f>
        <v>0</v>
      </c>
      <c r="AB1895" s="7">
        <f>VLOOKUP(Table1[[#This Row],[Province_Number]],base[],14)</f>
        <v>0</v>
      </c>
      <c r="AC1895" s="7">
        <f>VLOOKUP(Table1[[#This Row],[Province_Number]],base[],15)</f>
        <v>0</v>
      </c>
    </row>
    <row r="1896" spans="1:29" ht="16.5" hidden="1" thickTop="1" thickBot="1" x14ac:dyDescent="0.3">
      <c r="A1896">
        <v>1895</v>
      </c>
      <c r="B1896" t="s">
        <v>3602</v>
      </c>
      <c r="C1896" s="5"/>
      <c r="D1896" s="5"/>
      <c r="E1896" s="5"/>
      <c r="F1896" s="5"/>
      <c r="G1896" s="5"/>
      <c r="H1896" s="5"/>
      <c r="I1896" s="5" t="s">
        <v>4204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6"/>
      <c r="T1896" s="7" t="str">
        <f>VLOOKUP(Table1[[#This Row],[Province_Number]],WikiTable[],3)</f>
        <v>Lake</v>
      </c>
      <c r="U1896" s="7"/>
      <c r="V1896" s="4">
        <f>VLOOKUP(Table1[[#This Row],[Province_Number]],WikiTable[],12)</f>
        <v>0</v>
      </c>
      <c r="W1896" s="7">
        <f>VLOOKUP(Table1[[#This Row],[Province_Number]],WikiTable[],11)</f>
        <v>0</v>
      </c>
      <c r="X1896" s="7">
        <f>VLOOKUP(Table1[[#This Row],[Province_Number]],base[],3)</f>
        <v>0</v>
      </c>
      <c r="Y1896" s="7">
        <f>VLOOKUP(Table1[[#This Row],[Province_Number]],base[],11)</f>
        <v>0</v>
      </c>
      <c r="Z1896" s="7">
        <f>VLOOKUP(Table1[[#This Row],[Province_Number]],base[],12)</f>
        <v>0</v>
      </c>
      <c r="AA1896" s="7">
        <f>VLOOKUP(Table1[[#This Row],[Province_Number]],base[],13)</f>
        <v>0</v>
      </c>
      <c r="AB1896" s="7">
        <f>VLOOKUP(Table1[[#This Row],[Province_Number]],base[],14)</f>
        <v>0</v>
      </c>
      <c r="AC1896" s="7">
        <f>VLOOKUP(Table1[[#This Row],[Province_Number]],base[],15)</f>
        <v>0</v>
      </c>
    </row>
    <row r="1897" spans="1:29" ht="16.5" hidden="1" thickTop="1" thickBot="1" x14ac:dyDescent="0.3">
      <c r="A1897">
        <v>1896</v>
      </c>
      <c r="B1897" t="s">
        <v>3603</v>
      </c>
      <c r="C1897" s="5"/>
      <c r="D1897" s="5"/>
      <c r="E1897" s="5"/>
      <c r="F1897" s="5"/>
      <c r="G1897" s="5"/>
      <c r="H1897" s="5"/>
      <c r="I1897" s="5" t="s">
        <v>4204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6"/>
      <c r="T1897" s="7" t="str">
        <f>VLOOKUP(Table1[[#This Row],[Province_Number]],WikiTable[],3)</f>
        <v>Lake</v>
      </c>
      <c r="U1897" s="7"/>
      <c r="V1897" s="4">
        <f>VLOOKUP(Table1[[#This Row],[Province_Number]],WikiTable[],12)</f>
        <v>0</v>
      </c>
      <c r="W1897" s="7">
        <f>VLOOKUP(Table1[[#This Row],[Province_Number]],WikiTable[],11)</f>
        <v>0</v>
      </c>
      <c r="X1897" s="7">
        <f>VLOOKUP(Table1[[#This Row],[Province_Number]],base[],3)</f>
        <v>0</v>
      </c>
      <c r="Y1897" s="7">
        <f>VLOOKUP(Table1[[#This Row],[Province_Number]],base[],11)</f>
        <v>0</v>
      </c>
      <c r="Z1897" s="7">
        <f>VLOOKUP(Table1[[#This Row],[Province_Number]],base[],12)</f>
        <v>0</v>
      </c>
      <c r="AA1897" s="7">
        <f>VLOOKUP(Table1[[#This Row],[Province_Number]],base[],13)</f>
        <v>0</v>
      </c>
      <c r="AB1897" s="7">
        <f>VLOOKUP(Table1[[#This Row],[Province_Number]],base[],14)</f>
        <v>0</v>
      </c>
      <c r="AC1897" s="7">
        <f>VLOOKUP(Table1[[#This Row],[Province_Number]],base[],15)</f>
        <v>0</v>
      </c>
    </row>
    <row r="1898" spans="1:29" ht="16.5" hidden="1" thickTop="1" thickBot="1" x14ac:dyDescent="0.3">
      <c r="A1898">
        <v>1897</v>
      </c>
      <c r="B1898" t="s">
        <v>3604</v>
      </c>
      <c r="C1898" s="5"/>
      <c r="D1898" s="5"/>
      <c r="E1898" s="5"/>
      <c r="F1898" s="5"/>
      <c r="G1898" s="5"/>
      <c r="H1898" s="5"/>
      <c r="I1898" s="5" t="s">
        <v>4204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6"/>
      <c r="T1898" s="7" t="str">
        <f>VLOOKUP(Table1[[#This Row],[Province_Number]],WikiTable[],3)</f>
        <v>Lake</v>
      </c>
      <c r="U1898" s="7"/>
      <c r="V1898" s="4">
        <f>VLOOKUP(Table1[[#This Row],[Province_Number]],WikiTable[],12)</f>
        <v>0</v>
      </c>
      <c r="W1898" s="7">
        <f>VLOOKUP(Table1[[#This Row],[Province_Number]],WikiTable[],11)</f>
        <v>0</v>
      </c>
      <c r="X1898" s="7">
        <f>VLOOKUP(Table1[[#This Row],[Province_Number]],base[],3)</f>
        <v>0</v>
      </c>
      <c r="Y1898" s="7">
        <f>VLOOKUP(Table1[[#This Row],[Province_Number]],base[],11)</f>
        <v>0</v>
      </c>
      <c r="Z1898" s="7">
        <f>VLOOKUP(Table1[[#This Row],[Province_Number]],base[],12)</f>
        <v>0</v>
      </c>
      <c r="AA1898" s="7">
        <f>VLOOKUP(Table1[[#This Row],[Province_Number]],base[],13)</f>
        <v>0</v>
      </c>
      <c r="AB1898" s="7">
        <f>VLOOKUP(Table1[[#This Row],[Province_Number]],base[],14)</f>
        <v>0</v>
      </c>
      <c r="AC1898" s="7">
        <f>VLOOKUP(Table1[[#This Row],[Province_Number]],base[],15)</f>
        <v>0</v>
      </c>
    </row>
    <row r="1899" spans="1:29" ht="16.5" hidden="1" thickTop="1" thickBot="1" x14ac:dyDescent="0.3">
      <c r="A1899">
        <v>1898</v>
      </c>
      <c r="B1899" t="s">
        <v>3605</v>
      </c>
      <c r="C1899" s="5"/>
      <c r="D1899" s="5"/>
      <c r="E1899" s="5"/>
      <c r="F1899" s="5"/>
      <c r="G1899" s="5"/>
      <c r="H1899" s="5"/>
      <c r="I1899" s="5" t="s">
        <v>4204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6"/>
      <c r="T1899" s="7" t="str">
        <f>VLOOKUP(Table1[[#This Row],[Province_Number]],WikiTable[],3)</f>
        <v>Lake</v>
      </c>
      <c r="U1899" s="7"/>
      <c r="V1899" s="4">
        <f>VLOOKUP(Table1[[#This Row],[Province_Number]],WikiTable[],12)</f>
        <v>0</v>
      </c>
      <c r="W1899" s="7">
        <f>VLOOKUP(Table1[[#This Row],[Province_Number]],WikiTable[],11)</f>
        <v>0</v>
      </c>
      <c r="X1899" s="7">
        <f>VLOOKUP(Table1[[#This Row],[Province_Number]],base[],3)</f>
        <v>0</v>
      </c>
      <c r="Y1899" s="7">
        <f>VLOOKUP(Table1[[#This Row],[Province_Number]],base[],11)</f>
        <v>0</v>
      </c>
      <c r="Z1899" s="7">
        <f>VLOOKUP(Table1[[#This Row],[Province_Number]],base[],12)</f>
        <v>0</v>
      </c>
      <c r="AA1899" s="7">
        <f>VLOOKUP(Table1[[#This Row],[Province_Number]],base[],13)</f>
        <v>0</v>
      </c>
      <c r="AB1899" s="7">
        <f>VLOOKUP(Table1[[#This Row],[Province_Number]],base[],14)</f>
        <v>0</v>
      </c>
      <c r="AC1899" s="7">
        <f>VLOOKUP(Table1[[#This Row],[Province_Number]],base[],15)</f>
        <v>0</v>
      </c>
    </row>
    <row r="1900" spans="1:29" ht="16.5" hidden="1" thickTop="1" thickBot="1" x14ac:dyDescent="0.3">
      <c r="A1900">
        <v>1899</v>
      </c>
      <c r="B1900" t="s">
        <v>3606</v>
      </c>
      <c r="C1900" s="5"/>
      <c r="D1900" s="5"/>
      <c r="E1900" s="5"/>
      <c r="F1900" s="5"/>
      <c r="G1900" s="5"/>
      <c r="H1900" s="5"/>
      <c r="I1900" s="5" t="s">
        <v>4207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6"/>
      <c r="T1900" s="7" t="str">
        <f>VLOOKUP(Table1[[#This Row],[Province_Number]],WikiTable[],3)</f>
        <v>Lake</v>
      </c>
      <c r="U1900" s="7"/>
      <c r="V1900" s="4">
        <f>VLOOKUP(Table1[[#This Row],[Province_Number]],WikiTable[],12)</f>
        <v>0</v>
      </c>
      <c r="W1900" s="7">
        <f>VLOOKUP(Table1[[#This Row],[Province_Number]],WikiTable[],11)</f>
        <v>0</v>
      </c>
      <c r="X1900" s="7">
        <f>VLOOKUP(Table1[[#This Row],[Province_Number]],base[],3)</f>
        <v>0</v>
      </c>
      <c r="Y1900" s="7">
        <f>VLOOKUP(Table1[[#This Row],[Province_Number]],base[],11)</f>
        <v>0</v>
      </c>
      <c r="Z1900" s="7">
        <f>VLOOKUP(Table1[[#This Row],[Province_Number]],base[],12)</f>
        <v>0</v>
      </c>
      <c r="AA1900" s="7">
        <f>VLOOKUP(Table1[[#This Row],[Province_Number]],base[],13)</f>
        <v>0</v>
      </c>
      <c r="AB1900" s="7">
        <f>VLOOKUP(Table1[[#This Row],[Province_Number]],base[],14)</f>
        <v>0</v>
      </c>
      <c r="AC1900" s="7">
        <f>VLOOKUP(Table1[[#This Row],[Province_Number]],base[],15)</f>
        <v>0</v>
      </c>
    </row>
    <row r="1901" spans="1:29" ht="16.5" hidden="1" thickTop="1" thickBot="1" x14ac:dyDescent="0.3">
      <c r="A1901">
        <v>1900</v>
      </c>
      <c r="B1901" t="s">
        <v>3607</v>
      </c>
      <c r="C1901" s="5"/>
      <c r="D1901" s="5"/>
      <c r="E1901" s="5"/>
      <c r="F1901" s="5"/>
      <c r="G1901" s="5"/>
      <c r="H1901" s="5"/>
      <c r="I1901" s="5" t="s">
        <v>4207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6"/>
      <c r="T1901" s="7" t="str">
        <f>VLOOKUP(Table1[[#This Row],[Province_Number]],WikiTable[],3)</f>
        <v>Lake</v>
      </c>
      <c r="U1901" s="7"/>
      <c r="V1901" s="4">
        <f>VLOOKUP(Table1[[#This Row],[Province_Number]],WikiTable[],12)</f>
        <v>0</v>
      </c>
      <c r="W1901" s="7">
        <f>VLOOKUP(Table1[[#This Row],[Province_Number]],WikiTable[],11)</f>
        <v>0</v>
      </c>
      <c r="X1901" s="7">
        <f>VLOOKUP(Table1[[#This Row],[Province_Number]],base[],3)</f>
        <v>0</v>
      </c>
      <c r="Y1901" s="7">
        <f>VLOOKUP(Table1[[#This Row],[Province_Number]],base[],11)</f>
        <v>0</v>
      </c>
      <c r="Z1901" s="7">
        <f>VLOOKUP(Table1[[#This Row],[Province_Number]],base[],12)</f>
        <v>0</v>
      </c>
      <c r="AA1901" s="7">
        <f>VLOOKUP(Table1[[#This Row],[Province_Number]],base[],13)</f>
        <v>0</v>
      </c>
      <c r="AB1901" s="7">
        <f>VLOOKUP(Table1[[#This Row],[Province_Number]],base[],14)</f>
        <v>0</v>
      </c>
      <c r="AC1901" s="7">
        <f>VLOOKUP(Table1[[#This Row],[Province_Number]],base[],15)</f>
        <v>0</v>
      </c>
    </row>
    <row r="1902" spans="1:29" ht="16.5" hidden="1" thickTop="1" thickBot="1" x14ac:dyDescent="0.3">
      <c r="A1902">
        <v>1901</v>
      </c>
      <c r="B1902" t="s">
        <v>3608</v>
      </c>
      <c r="C1902" s="5"/>
      <c r="D1902" s="5"/>
      <c r="E1902" s="5"/>
      <c r="F1902" s="5"/>
      <c r="G1902" s="5"/>
      <c r="H1902" s="5"/>
      <c r="I1902" s="5" t="s">
        <v>4207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6"/>
      <c r="T1902" s="7" t="str">
        <f>VLOOKUP(Table1[[#This Row],[Province_Number]],WikiTable[],3)</f>
        <v>Africa</v>
      </c>
      <c r="U1902" s="7" t="str">
        <f>VLOOKUP(Table1[[#This Row],[Province_Number]],WikiTable[],4)</f>
        <v>Congo / Central Africa</v>
      </c>
      <c r="V1902" s="7" t="str">
        <f>VLOOKUP(Table1[[#This Row],[Province_Number]],WikiTable[],12)</f>
        <v>Ivory Coast</v>
      </c>
      <c r="W1902" s="7" t="str">
        <f>VLOOKUP(Table1[[#This Row],[Province_Number]],WikiTable[],11)</f>
        <v>Copper</v>
      </c>
      <c r="X1902" s="7" t="str">
        <f>VLOOKUP(Table1[[#This Row],[Province_Number]],base[],3)</f>
        <v>KON</v>
      </c>
      <c r="Y1902" s="7">
        <f>VLOOKUP(Table1[[#This Row],[Province_Number]],base[],11)</f>
        <v>2</v>
      </c>
      <c r="Z1902" s="7">
        <f>VLOOKUP(Table1[[#This Row],[Province_Number]],base[],12)</f>
        <v>2</v>
      </c>
      <c r="AA1902" s="7">
        <f>VLOOKUP(Table1[[#This Row],[Province_Number]],base[],13)</f>
        <v>2</v>
      </c>
      <c r="AB1902" s="7" t="str">
        <f>VLOOKUP(Table1[[#This Row],[Province_Number]],base[],14)</f>
        <v>Sundi</v>
      </c>
      <c r="AC1902" s="7">
        <f>VLOOKUP(Table1[[#This Row],[Province_Number]],base[],15)</f>
        <v>50</v>
      </c>
    </row>
    <row r="1903" spans="1:29" ht="16.5" hidden="1" thickTop="1" thickBot="1" x14ac:dyDescent="0.3">
      <c r="A1903">
        <v>1902</v>
      </c>
      <c r="B1903" t="s">
        <v>455</v>
      </c>
      <c r="C1903" s="5"/>
      <c r="D1903" s="5"/>
      <c r="E1903" s="5"/>
      <c r="F1903" s="5"/>
      <c r="G1903" s="5"/>
      <c r="H1903" s="5"/>
      <c r="I1903" s="5" t="s">
        <v>25</v>
      </c>
      <c r="J1903" s="5" t="s">
        <v>16</v>
      </c>
      <c r="K1903" s="5"/>
      <c r="L1903" s="5"/>
      <c r="M1903" s="5"/>
      <c r="N1903" s="5"/>
      <c r="O1903" s="5"/>
      <c r="P1903" s="5"/>
      <c r="Q1903" s="5"/>
      <c r="R1903" s="5"/>
      <c r="S1903" s="6"/>
      <c r="T1903" s="4" t="str">
        <f>VLOOKUP(Table1[[#This Row],[Province_Number]],WikiTable[],3)</f>
        <v>Lake</v>
      </c>
      <c r="V1903" s="4">
        <f>VLOOKUP(Table1[[#This Row],[Province_Number]],WikiTable[],12)</f>
        <v>0</v>
      </c>
      <c r="W1903" s="7">
        <f>VLOOKUP(Table1[[#This Row],[Province_Number]],WikiTable[],11)</f>
        <v>0</v>
      </c>
      <c r="X1903" s="4">
        <f>VLOOKUP(Table1[[#This Row],[Province_Number]],base[],3)</f>
        <v>0</v>
      </c>
      <c r="Y1903" s="7">
        <f>VLOOKUP(Table1[[#This Row],[Province_Number]],base[],11)</f>
        <v>0</v>
      </c>
      <c r="Z1903" s="7">
        <f>VLOOKUP(Table1[[#This Row],[Province_Number]],base[],12)</f>
        <v>0</v>
      </c>
      <c r="AA1903" s="7">
        <f>VLOOKUP(Table1[[#This Row],[Province_Number]],base[],13)</f>
        <v>0</v>
      </c>
      <c r="AB1903" s="7">
        <f>VLOOKUP(Table1[[#This Row],[Province_Number]],base[],14)</f>
        <v>0</v>
      </c>
      <c r="AC1903" s="7">
        <f>VLOOKUP(Table1[[#This Row],[Province_Number]],base[],15)</f>
        <v>0</v>
      </c>
    </row>
    <row r="1904" spans="1:29" ht="16.5" hidden="1" thickTop="1" thickBot="1" x14ac:dyDescent="0.3">
      <c r="A1904">
        <v>1903</v>
      </c>
      <c r="B1904" t="s">
        <v>456</v>
      </c>
      <c r="C1904" s="5"/>
      <c r="D1904" s="5"/>
      <c r="E1904" s="5"/>
      <c r="F1904" s="5"/>
      <c r="G1904" s="5"/>
      <c r="H1904" s="5"/>
      <c r="I1904" s="5" t="s">
        <v>25</v>
      </c>
      <c r="J1904" s="5" t="s">
        <v>16</v>
      </c>
      <c r="K1904" s="5"/>
      <c r="L1904" s="5"/>
      <c r="M1904" s="5"/>
      <c r="N1904" s="5"/>
      <c r="O1904" s="5"/>
      <c r="P1904" s="5"/>
      <c r="Q1904" s="5"/>
      <c r="R1904" s="5"/>
      <c r="S1904" s="6"/>
      <c r="T1904" s="4" t="str">
        <f>VLOOKUP(Table1[[#This Row],[Province_Number]],WikiTable[],3)</f>
        <v>Lake</v>
      </c>
      <c r="V1904" s="4">
        <f>VLOOKUP(Table1[[#This Row],[Province_Number]],WikiTable[],12)</f>
        <v>0</v>
      </c>
      <c r="W1904" s="7">
        <f>VLOOKUP(Table1[[#This Row],[Province_Number]],WikiTable[],11)</f>
        <v>0</v>
      </c>
      <c r="X1904" s="4">
        <f>VLOOKUP(Table1[[#This Row],[Province_Number]],base[],3)</f>
        <v>0</v>
      </c>
      <c r="Y1904" s="7">
        <f>VLOOKUP(Table1[[#This Row],[Province_Number]],base[],11)</f>
        <v>0</v>
      </c>
      <c r="Z1904" s="7">
        <f>VLOOKUP(Table1[[#This Row],[Province_Number]],base[],12)</f>
        <v>0</v>
      </c>
      <c r="AA1904" s="7">
        <f>VLOOKUP(Table1[[#This Row],[Province_Number]],base[],13)</f>
        <v>0</v>
      </c>
      <c r="AB1904" s="7">
        <f>VLOOKUP(Table1[[#This Row],[Province_Number]],base[],14)</f>
        <v>0</v>
      </c>
      <c r="AC1904" s="7">
        <f>VLOOKUP(Table1[[#This Row],[Province_Number]],base[],15)</f>
        <v>0</v>
      </c>
    </row>
    <row r="1905" spans="1:29" ht="16.5" hidden="1" thickTop="1" thickBot="1" x14ac:dyDescent="0.3">
      <c r="A1905">
        <v>1904</v>
      </c>
      <c r="B1905" t="s">
        <v>457</v>
      </c>
      <c r="C1905" s="5"/>
      <c r="D1905" s="5"/>
      <c r="E1905" s="5"/>
      <c r="F1905" s="5"/>
      <c r="G1905" s="5"/>
      <c r="H1905" s="5"/>
      <c r="I1905" s="5" t="s">
        <v>25</v>
      </c>
      <c r="J1905" s="5" t="s">
        <v>16</v>
      </c>
      <c r="K1905" s="5"/>
      <c r="L1905" s="5"/>
      <c r="M1905" s="5"/>
      <c r="N1905" s="5"/>
      <c r="O1905" s="5"/>
      <c r="P1905" s="5"/>
      <c r="Q1905" s="5"/>
      <c r="R1905" s="5"/>
      <c r="S1905" s="6"/>
      <c r="T1905" s="4" t="str">
        <f>VLOOKUP(Table1[[#This Row],[Province_Number]],WikiTable[],3)</f>
        <v>Lake</v>
      </c>
      <c r="V1905" s="4">
        <f>VLOOKUP(Table1[[#This Row],[Province_Number]],WikiTable[],12)</f>
        <v>0</v>
      </c>
      <c r="W1905" s="7">
        <f>VLOOKUP(Table1[[#This Row],[Province_Number]],WikiTable[],11)</f>
        <v>0</v>
      </c>
      <c r="X1905" s="4">
        <f>VLOOKUP(Table1[[#This Row],[Province_Number]],base[],3)</f>
        <v>0</v>
      </c>
      <c r="Y1905" s="7">
        <f>VLOOKUP(Table1[[#This Row],[Province_Number]],base[],11)</f>
        <v>0</v>
      </c>
      <c r="Z1905" s="7">
        <f>VLOOKUP(Table1[[#This Row],[Province_Number]],base[],12)</f>
        <v>0</v>
      </c>
      <c r="AA1905" s="7">
        <f>VLOOKUP(Table1[[#This Row],[Province_Number]],base[],13)</f>
        <v>0</v>
      </c>
      <c r="AB1905" s="7">
        <f>VLOOKUP(Table1[[#This Row],[Province_Number]],base[],14)</f>
        <v>0</v>
      </c>
      <c r="AC1905" s="7">
        <f>VLOOKUP(Table1[[#This Row],[Province_Number]],base[],15)</f>
        <v>0</v>
      </c>
    </row>
    <row r="1906" spans="1:29" ht="16.5" hidden="1" thickTop="1" thickBot="1" x14ac:dyDescent="0.3">
      <c r="A1906">
        <v>1905</v>
      </c>
      <c r="B1906" t="s">
        <v>3609</v>
      </c>
      <c r="C1906" s="5"/>
      <c r="D1906" s="5"/>
      <c r="E1906" s="5"/>
      <c r="F1906" s="5"/>
      <c r="G1906" s="5"/>
      <c r="H1906" s="5"/>
      <c r="I1906" s="5" t="s">
        <v>25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6"/>
      <c r="T1906" s="7" t="str">
        <f>VLOOKUP(Table1[[#This Row],[Province_Number]],WikiTable[],3)</f>
        <v>Lake</v>
      </c>
      <c r="U1906" s="7"/>
      <c r="V1906" s="4">
        <f>VLOOKUP(Table1[[#This Row],[Province_Number]],WikiTable[],12)</f>
        <v>0</v>
      </c>
      <c r="W1906" s="7">
        <f>VLOOKUP(Table1[[#This Row],[Province_Number]],WikiTable[],11)</f>
        <v>0</v>
      </c>
      <c r="X1906" s="7">
        <f>VLOOKUP(Table1[[#This Row],[Province_Number]],base[],3)</f>
        <v>0</v>
      </c>
      <c r="Y1906" s="7">
        <f>VLOOKUP(Table1[[#This Row],[Province_Number]],base[],11)</f>
        <v>0</v>
      </c>
      <c r="Z1906" s="7">
        <f>VLOOKUP(Table1[[#This Row],[Province_Number]],base[],12)</f>
        <v>0</v>
      </c>
      <c r="AA1906" s="7">
        <f>VLOOKUP(Table1[[#This Row],[Province_Number]],base[],13)</f>
        <v>0</v>
      </c>
      <c r="AB1906" s="7">
        <f>VLOOKUP(Table1[[#This Row],[Province_Number]],base[],14)</f>
        <v>0</v>
      </c>
      <c r="AC1906" s="7">
        <f>VLOOKUP(Table1[[#This Row],[Province_Number]],base[],15)</f>
        <v>0</v>
      </c>
    </row>
    <row r="1907" spans="1:29" ht="16.5" hidden="1" thickTop="1" thickBot="1" x14ac:dyDescent="0.3">
      <c r="A1907">
        <v>1906</v>
      </c>
      <c r="B1907" t="s">
        <v>3610</v>
      </c>
      <c r="C1907" s="5"/>
      <c r="D1907" s="5"/>
      <c r="E1907" s="5"/>
      <c r="F1907" s="5"/>
      <c r="G1907" s="5"/>
      <c r="H1907" s="5"/>
      <c r="I1907" s="5" t="s">
        <v>25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6"/>
      <c r="T1907" s="7" t="str">
        <f>VLOOKUP(Table1[[#This Row],[Province_Number]],WikiTable[],3)</f>
        <v>Lake</v>
      </c>
      <c r="U1907" s="7"/>
      <c r="V1907" s="4">
        <f>VLOOKUP(Table1[[#This Row],[Province_Number]],WikiTable[],12)</f>
        <v>0</v>
      </c>
      <c r="W1907" s="7">
        <f>VLOOKUP(Table1[[#This Row],[Province_Number]],WikiTable[],11)</f>
        <v>0</v>
      </c>
      <c r="X1907" s="7">
        <f>VLOOKUP(Table1[[#This Row],[Province_Number]],base[],3)</f>
        <v>0</v>
      </c>
      <c r="Y1907" s="7">
        <f>VLOOKUP(Table1[[#This Row],[Province_Number]],base[],11)</f>
        <v>0</v>
      </c>
      <c r="Z1907" s="7">
        <f>VLOOKUP(Table1[[#This Row],[Province_Number]],base[],12)</f>
        <v>0</v>
      </c>
      <c r="AA1907" s="7">
        <f>VLOOKUP(Table1[[#This Row],[Province_Number]],base[],13)</f>
        <v>0</v>
      </c>
      <c r="AB1907" s="7">
        <f>VLOOKUP(Table1[[#This Row],[Province_Number]],base[],14)</f>
        <v>0</v>
      </c>
      <c r="AC1907" s="7">
        <f>VLOOKUP(Table1[[#This Row],[Province_Number]],base[],15)</f>
        <v>0</v>
      </c>
    </row>
    <row r="1908" spans="1:29" ht="16.5" hidden="1" thickTop="1" thickBot="1" x14ac:dyDescent="0.3">
      <c r="A1908">
        <v>1907</v>
      </c>
      <c r="B1908" t="s">
        <v>3611</v>
      </c>
      <c r="C1908" s="5"/>
      <c r="D1908" s="5"/>
      <c r="E1908" s="5"/>
      <c r="F1908" s="5"/>
      <c r="G1908" s="5"/>
      <c r="H1908" s="5"/>
      <c r="I1908" s="5" t="s">
        <v>25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6"/>
      <c r="T1908" s="7" t="str">
        <f>VLOOKUP(Table1[[#This Row],[Province_Number]],WikiTable[],3)</f>
        <v>Lake</v>
      </c>
      <c r="U1908" s="7"/>
      <c r="V1908" s="4">
        <f>VLOOKUP(Table1[[#This Row],[Province_Number]],WikiTable[],12)</f>
        <v>0</v>
      </c>
      <c r="W1908" s="7">
        <f>VLOOKUP(Table1[[#This Row],[Province_Number]],WikiTable[],11)</f>
        <v>0</v>
      </c>
      <c r="X1908" s="7">
        <f>VLOOKUP(Table1[[#This Row],[Province_Number]],base[],3)</f>
        <v>0</v>
      </c>
      <c r="Y1908" s="7">
        <f>VLOOKUP(Table1[[#This Row],[Province_Number]],base[],11)</f>
        <v>0</v>
      </c>
      <c r="Z1908" s="7">
        <f>VLOOKUP(Table1[[#This Row],[Province_Number]],base[],12)</f>
        <v>0</v>
      </c>
      <c r="AA1908" s="7">
        <f>VLOOKUP(Table1[[#This Row],[Province_Number]],base[],13)</f>
        <v>0</v>
      </c>
      <c r="AB1908" s="7">
        <f>VLOOKUP(Table1[[#This Row],[Province_Number]],base[],14)</f>
        <v>0</v>
      </c>
      <c r="AC1908" s="7">
        <f>VLOOKUP(Table1[[#This Row],[Province_Number]],base[],15)</f>
        <v>0</v>
      </c>
    </row>
    <row r="1909" spans="1:29" ht="16.5" hidden="1" thickTop="1" thickBot="1" x14ac:dyDescent="0.3">
      <c r="A1909">
        <v>1908</v>
      </c>
      <c r="B1909" t="s">
        <v>3612</v>
      </c>
      <c r="C1909" s="5"/>
      <c r="D1909" s="5"/>
      <c r="E1909" s="5"/>
      <c r="F1909" s="5"/>
      <c r="G1909" s="5"/>
      <c r="H1909" s="5"/>
      <c r="I1909" s="5" t="s">
        <v>25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6"/>
      <c r="T1909" s="7" t="str">
        <f>VLOOKUP(Table1[[#This Row],[Province_Number]],WikiTable[],3)</f>
        <v>Lake</v>
      </c>
      <c r="U1909" s="7"/>
      <c r="V1909" s="4">
        <f>VLOOKUP(Table1[[#This Row],[Province_Number]],WikiTable[],12)</f>
        <v>0</v>
      </c>
      <c r="W1909" s="7">
        <f>VLOOKUP(Table1[[#This Row],[Province_Number]],WikiTable[],11)</f>
        <v>0</v>
      </c>
      <c r="X1909" s="7">
        <f>VLOOKUP(Table1[[#This Row],[Province_Number]],base[],3)</f>
        <v>0</v>
      </c>
      <c r="Y1909" s="7">
        <f>VLOOKUP(Table1[[#This Row],[Province_Number]],base[],11)</f>
        <v>0</v>
      </c>
      <c r="Z1909" s="7">
        <f>VLOOKUP(Table1[[#This Row],[Province_Number]],base[],12)</f>
        <v>0</v>
      </c>
      <c r="AA1909" s="7">
        <f>VLOOKUP(Table1[[#This Row],[Province_Number]],base[],13)</f>
        <v>0</v>
      </c>
      <c r="AB1909" s="7">
        <f>VLOOKUP(Table1[[#This Row],[Province_Number]],base[],14)</f>
        <v>0</v>
      </c>
      <c r="AC1909" s="7">
        <f>VLOOKUP(Table1[[#This Row],[Province_Number]],base[],15)</f>
        <v>0</v>
      </c>
    </row>
    <row r="1910" spans="1:29" ht="16.5" hidden="1" thickTop="1" thickBot="1" x14ac:dyDescent="0.3">
      <c r="A1910">
        <v>1909</v>
      </c>
      <c r="B1910" t="s">
        <v>3613</v>
      </c>
      <c r="C1910" s="5"/>
      <c r="D1910" s="5"/>
      <c r="E1910" s="5"/>
      <c r="F1910" s="5"/>
      <c r="G1910" s="5"/>
      <c r="H1910" s="5"/>
      <c r="I1910" s="5" t="s">
        <v>25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6"/>
      <c r="T1910" s="7" t="str">
        <f>VLOOKUP(Table1[[#This Row],[Province_Number]],WikiTable[],3)</f>
        <v>Lake</v>
      </c>
      <c r="U1910" s="7"/>
      <c r="V1910" s="4">
        <f>VLOOKUP(Table1[[#This Row],[Province_Number]],WikiTable[],12)</f>
        <v>0</v>
      </c>
      <c r="W1910" s="7">
        <f>VLOOKUP(Table1[[#This Row],[Province_Number]],WikiTable[],11)</f>
        <v>0</v>
      </c>
      <c r="X1910" s="7">
        <f>VLOOKUP(Table1[[#This Row],[Province_Number]],base[],3)</f>
        <v>0</v>
      </c>
      <c r="Y1910" s="7">
        <f>VLOOKUP(Table1[[#This Row],[Province_Number]],base[],11)</f>
        <v>0</v>
      </c>
      <c r="Z1910" s="7">
        <f>VLOOKUP(Table1[[#This Row],[Province_Number]],base[],12)</f>
        <v>0</v>
      </c>
      <c r="AA1910" s="7">
        <f>VLOOKUP(Table1[[#This Row],[Province_Number]],base[],13)</f>
        <v>0</v>
      </c>
      <c r="AB1910" s="7">
        <f>VLOOKUP(Table1[[#This Row],[Province_Number]],base[],14)</f>
        <v>0</v>
      </c>
      <c r="AC1910" s="7">
        <f>VLOOKUP(Table1[[#This Row],[Province_Number]],base[],15)</f>
        <v>0</v>
      </c>
    </row>
    <row r="1911" spans="1:29" ht="16.5" hidden="1" thickTop="1" thickBot="1" x14ac:dyDescent="0.3">
      <c r="A1911">
        <v>1910</v>
      </c>
      <c r="B1911" t="s">
        <v>3614</v>
      </c>
      <c r="C1911" s="5"/>
      <c r="D1911" s="5"/>
      <c r="E1911" s="5"/>
      <c r="F1911" s="5"/>
      <c r="G1911" s="5"/>
      <c r="H1911" s="5"/>
      <c r="I1911" s="5" t="s">
        <v>25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6"/>
      <c r="T1911" s="7" t="str">
        <f>VLOOKUP(Table1[[#This Row],[Province_Number]],WikiTable[],3)</f>
        <v>Lake</v>
      </c>
      <c r="U1911" s="7"/>
      <c r="V1911" s="4">
        <f>VLOOKUP(Table1[[#This Row],[Province_Number]],WikiTable[],12)</f>
        <v>0</v>
      </c>
      <c r="W1911" s="7">
        <f>VLOOKUP(Table1[[#This Row],[Province_Number]],WikiTable[],11)</f>
        <v>0</v>
      </c>
      <c r="X1911" s="7">
        <f>VLOOKUP(Table1[[#This Row],[Province_Number]],base[],3)</f>
        <v>0</v>
      </c>
      <c r="Y1911" s="7">
        <f>VLOOKUP(Table1[[#This Row],[Province_Number]],base[],11)</f>
        <v>0</v>
      </c>
      <c r="Z1911" s="7">
        <f>VLOOKUP(Table1[[#This Row],[Province_Number]],base[],12)</f>
        <v>0</v>
      </c>
      <c r="AA1911" s="7">
        <f>VLOOKUP(Table1[[#This Row],[Province_Number]],base[],13)</f>
        <v>0</v>
      </c>
      <c r="AB1911" s="7">
        <f>VLOOKUP(Table1[[#This Row],[Province_Number]],base[],14)</f>
        <v>0</v>
      </c>
      <c r="AC1911" s="7">
        <f>VLOOKUP(Table1[[#This Row],[Province_Number]],base[],15)</f>
        <v>0</v>
      </c>
    </row>
    <row r="1912" spans="1:29" ht="16.5" hidden="1" thickTop="1" thickBot="1" x14ac:dyDescent="0.3">
      <c r="A1912">
        <v>1911</v>
      </c>
      <c r="B1912" t="s">
        <v>3615</v>
      </c>
      <c r="C1912" s="5"/>
      <c r="D1912" s="5"/>
      <c r="E1912" s="5"/>
      <c r="F1912" s="5"/>
      <c r="G1912" s="5"/>
      <c r="H1912" s="5"/>
      <c r="I1912" s="5" t="s">
        <v>25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6"/>
      <c r="T1912" s="7" t="str">
        <f>VLOOKUP(Table1[[#This Row],[Province_Number]],WikiTable[],3)</f>
        <v>Lake</v>
      </c>
      <c r="U1912" s="7"/>
      <c r="V1912" s="4">
        <f>VLOOKUP(Table1[[#This Row],[Province_Number]],WikiTable[],12)</f>
        <v>0</v>
      </c>
      <c r="W1912" s="7">
        <f>VLOOKUP(Table1[[#This Row],[Province_Number]],WikiTable[],11)</f>
        <v>0</v>
      </c>
      <c r="X1912" s="7">
        <f>VLOOKUP(Table1[[#This Row],[Province_Number]],base[],3)</f>
        <v>0</v>
      </c>
      <c r="Y1912" s="7">
        <f>VLOOKUP(Table1[[#This Row],[Province_Number]],base[],11)</f>
        <v>0</v>
      </c>
      <c r="Z1912" s="7">
        <f>VLOOKUP(Table1[[#This Row],[Province_Number]],base[],12)</f>
        <v>0</v>
      </c>
      <c r="AA1912" s="7">
        <f>VLOOKUP(Table1[[#This Row],[Province_Number]],base[],13)</f>
        <v>0</v>
      </c>
      <c r="AB1912" s="7">
        <f>VLOOKUP(Table1[[#This Row],[Province_Number]],base[],14)</f>
        <v>0</v>
      </c>
      <c r="AC1912" s="7">
        <f>VLOOKUP(Table1[[#This Row],[Province_Number]],base[],15)</f>
        <v>0</v>
      </c>
    </row>
    <row r="1913" spans="1:29" ht="16.5" hidden="1" thickTop="1" thickBot="1" x14ac:dyDescent="0.3">
      <c r="A1913">
        <v>1912</v>
      </c>
      <c r="B1913" t="s">
        <v>3616</v>
      </c>
      <c r="C1913" s="5"/>
      <c r="D1913" s="5"/>
      <c r="E1913" s="5"/>
      <c r="F1913" s="5"/>
      <c r="G1913" s="5"/>
      <c r="H1913" s="5"/>
      <c r="I1913" s="5" t="s">
        <v>25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6"/>
      <c r="T1913" s="7" t="str">
        <f>VLOOKUP(Table1[[#This Row],[Province_Number]],WikiTable[],3)</f>
        <v>Lake</v>
      </c>
      <c r="U1913" s="7"/>
      <c r="V1913" s="4">
        <f>VLOOKUP(Table1[[#This Row],[Province_Number]],WikiTable[],12)</f>
        <v>0</v>
      </c>
      <c r="W1913" s="7">
        <f>VLOOKUP(Table1[[#This Row],[Province_Number]],WikiTable[],11)</f>
        <v>0</v>
      </c>
      <c r="X1913" s="7">
        <f>VLOOKUP(Table1[[#This Row],[Province_Number]],base[],3)</f>
        <v>0</v>
      </c>
      <c r="Y1913" s="7">
        <f>VLOOKUP(Table1[[#This Row],[Province_Number]],base[],11)</f>
        <v>0</v>
      </c>
      <c r="Z1913" s="7">
        <f>VLOOKUP(Table1[[#This Row],[Province_Number]],base[],12)</f>
        <v>0</v>
      </c>
      <c r="AA1913" s="7">
        <f>VLOOKUP(Table1[[#This Row],[Province_Number]],base[],13)</f>
        <v>0</v>
      </c>
      <c r="AB1913" s="7">
        <f>VLOOKUP(Table1[[#This Row],[Province_Number]],base[],14)</f>
        <v>0</v>
      </c>
      <c r="AC1913" s="7">
        <f>VLOOKUP(Table1[[#This Row],[Province_Number]],base[],15)</f>
        <v>0</v>
      </c>
    </row>
    <row r="1914" spans="1:29" ht="16.5" hidden="1" thickTop="1" thickBot="1" x14ac:dyDescent="0.3">
      <c r="A1914">
        <v>1913</v>
      </c>
      <c r="B1914" t="s">
        <v>3617</v>
      </c>
      <c r="C1914" s="5"/>
      <c r="D1914" s="5"/>
      <c r="E1914" s="5"/>
      <c r="F1914" s="5"/>
      <c r="G1914" s="5"/>
      <c r="H1914" s="5"/>
      <c r="I1914" s="5" t="s">
        <v>25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6"/>
      <c r="T1914" s="7" t="str">
        <f>VLOOKUP(Table1[[#This Row],[Province_Number]],WikiTable[],3)</f>
        <v>Lake</v>
      </c>
      <c r="U1914" s="7"/>
      <c r="V1914" s="4">
        <f>VLOOKUP(Table1[[#This Row],[Province_Number]],WikiTable[],12)</f>
        <v>0</v>
      </c>
      <c r="W1914" s="7">
        <f>VLOOKUP(Table1[[#This Row],[Province_Number]],WikiTable[],11)</f>
        <v>0</v>
      </c>
      <c r="X1914" s="7">
        <f>VLOOKUP(Table1[[#This Row],[Province_Number]],base[],3)</f>
        <v>0</v>
      </c>
      <c r="Y1914" s="7">
        <f>VLOOKUP(Table1[[#This Row],[Province_Number]],base[],11)</f>
        <v>0</v>
      </c>
      <c r="Z1914" s="7">
        <f>VLOOKUP(Table1[[#This Row],[Province_Number]],base[],12)</f>
        <v>0</v>
      </c>
      <c r="AA1914" s="7">
        <f>VLOOKUP(Table1[[#This Row],[Province_Number]],base[],13)</f>
        <v>0</v>
      </c>
      <c r="AB1914" s="7">
        <f>VLOOKUP(Table1[[#This Row],[Province_Number]],base[],14)</f>
        <v>0</v>
      </c>
      <c r="AC1914" s="7">
        <f>VLOOKUP(Table1[[#This Row],[Province_Number]],base[],15)</f>
        <v>0</v>
      </c>
    </row>
    <row r="1915" spans="1:29" ht="16.5" hidden="1" thickTop="1" thickBot="1" x14ac:dyDescent="0.3">
      <c r="A1915">
        <v>1914</v>
      </c>
      <c r="B1915" t="s">
        <v>3618</v>
      </c>
      <c r="C1915" s="5"/>
      <c r="D1915" s="5"/>
      <c r="E1915" s="5"/>
      <c r="F1915" s="5"/>
      <c r="G1915" s="5"/>
      <c r="H1915" s="5"/>
      <c r="I1915" s="5" t="s">
        <v>25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6"/>
      <c r="T1915" s="7" t="str">
        <f>VLOOKUP(Table1[[#This Row],[Province_Number]],WikiTable[],3)</f>
        <v>Lake</v>
      </c>
      <c r="U1915" s="7"/>
      <c r="V1915" s="4">
        <f>VLOOKUP(Table1[[#This Row],[Province_Number]],WikiTable[],12)</f>
        <v>0</v>
      </c>
      <c r="W1915" s="7">
        <f>VLOOKUP(Table1[[#This Row],[Province_Number]],WikiTable[],11)</f>
        <v>0</v>
      </c>
      <c r="X1915" s="7">
        <f>VLOOKUP(Table1[[#This Row],[Province_Number]],base[],3)</f>
        <v>0</v>
      </c>
      <c r="Y1915" s="7">
        <f>VLOOKUP(Table1[[#This Row],[Province_Number]],base[],11)</f>
        <v>0</v>
      </c>
      <c r="Z1915" s="7">
        <f>VLOOKUP(Table1[[#This Row],[Province_Number]],base[],12)</f>
        <v>0</v>
      </c>
      <c r="AA1915" s="7">
        <f>VLOOKUP(Table1[[#This Row],[Province_Number]],base[],13)</f>
        <v>0</v>
      </c>
      <c r="AB1915" s="7">
        <f>VLOOKUP(Table1[[#This Row],[Province_Number]],base[],14)</f>
        <v>0</v>
      </c>
      <c r="AC1915" s="7">
        <f>VLOOKUP(Table1[[#This Row],[Province_Number]],base[],15)</f>
        <v>0</v>
      </c>
    </row>
    <row r="1916" spans="1:29" ht="16.5" hidden="1" thickTop="1" thickBot="1" x14ac:dyDescent="0.3">
      <c r="A1916">
        <v>1915</v>
      </c>
      <c r="B1916" t="s">
        <v>3619</v>
      </c>
      <c r="C1916" s="5"/>
      <c r="D1916" s="5"/>
      <c r="E1916" s="5"/>
      <c r="F1916" s="5"/>
      <c r="G1916" s="5"/>
      <c r="H1916" s="5"/>
      <c r="I1916" s="5" t="s">
        <v>25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6"/>
      <c r="T1916" s="7" t="str">
        <f>VLOOKUP(Table1[[#This Row],[Province_Number]],WikiTable[],3)</f>
        <v>Lake</v>
      </c>
      <c r="U1916" s="7"/>
      <c r="V1916" s="4">
        <f>VLOOKUP(Table1[[#This Row],[Province_Number]],WikiTable[],12)</f>
        <v>0</v>
      </c>
      <c r="W1916" s="7">
        <f>VLOOKUP(Table1[[#This Row],[Province_Number]],WikiTable[],11)</f>
        <v>0</v>
      </c>
      <c r="X1916" s="7">
        <f>VLOOKUP(Table1[[#This Row],[Province_Number]],base[],3)</f>
        <v>0</v>
      </c>
      <c r="Y1916" s="7">
        <f>VLOOKUP(Table1[[#This Row],[Province_Number]],base[],11)</f>
        <v>0</v>
      </c>
      <c r="Z1916" s="7">
        <f>VLOOKUP(Table1[[#This Row],[Province_Number]],base[],12)</f>
        <v>0</v>
      </c>
      <c r="AA1916" s="7">
        <f>VLOOKUP(Table1[[#This Row],[Province_Number]],base[],13)</f>
        <v>0</v>
      </c>
      <c r="AB1916" s="7">
        <f>VLOOKUP(Table1[[#This Row],[Province_Number]],base[],14)</f>
        <v>0</v>
      </c>
      <c r="AC1916" s="7">
        <f>VLOOKUP(Table1[[#This Row],[Province_Number]],base[],15)</f>
        <v>0</v>
      </c>
    </row>
    <row r="1917" spans="1:29" ht="16.5" hidden="1" thickTop="1" thickBot="1" x14ac:dyDescent="0.3">
      <c r="A1917">
        <v>1916</v>
      </c>
      <c r="B1917" t="s">
        <v>3620</v>
      </c>
      <c r="C1917" s="5"/>
      <c r="D1917" s="5"/>
      <c r="E1917" s="5"/>
      <c r="F1917" s="5"/>
      <c r="G1917" s="5"/>
      <c r="H1917" s="5"/>
      <c r="I1917" s="5" t="s">
        <v>25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6"/>
      <c r="T1917" s="7" t="str">
        <f>VLOOKUP(Table1[[#This Row],[Province_Number]],WikiTable[],3)</f>
        <v>Lake</v>
      </c>
      <c r="U1917" s="7"/>
      <c r="V1917" s="4">
        <f>VLOOKUP(Table1[[#This Row],[Province_Number]],WikiTable[],12)</f>
        <v>0</v>
      </c>
      <c r="W1917" s="7">
        <f>VLOOKUP(Table1[[#This Row],[Province_Number]],WikiTable[],11)</f>
        <v>0</v>
      </c>
      <c r="X1917" s="7">
        <f>VLOOKUP(Table1[[#This Row],[Province_Number]],base[],3)</f>
        <v>0</v>
      </c>
      <c r="Y1917" s="7">
        <f>VLOOKUP(Table1[[#This Row],[Province_Number]],base[],11)</f>
        <v>0</v>
      </c>
      <c r="Z1917" s="7">
        <f>VLOOKUP(Table1[[#This Row],[Province_Number]],base[],12)</f>
        <v>0</v>
      </c>
      <c r="AA1917" s="7">
        <f>VLOOKUP(Table1[[#This Row],[Province_Number]],base[],13)</f>
        <v>0</v>
      </c>
      <c r="AB1917" s="7">
        <f>VLOOKUP(Table1[[#This Row],[Province_Number]],base[],14)</f>
        <v>0</v>
      </c>
      <c r="AC1917" s="7">
        <f>VLOOKUP(Table1[[#This Row],[Province_Number]],base[],15)</f>
        <v>0</v>
      </c>
    </row>
    <row r="1918" spans="1:29" ht="16.5" hidden="1" thickTop="1" thickBot="1" x14ac:dyDescent="0.3">
      <c r="A1918">
        <v>1917</v>
      </c>
      <c r="B1918" t="s">
        <v>3621</v>
      </c>
      <c r="C1918" s="5"/>
      <c r="D1918" s="5"/>
      <c r="E1918" s="5"/>
      <c r="F1918" s="5"/>
      <c r="G1918" s="5"/>
      <c r="H1918" s="5"/>
      <c r="I1918" s="5" t="s">
        <v>25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6"/>
      <c r="T1918" s="7" t="str">
        <f>VLOOKUP(Table1[[#This Row],[Province_Number]],WikiTable[],3)</f>
        <v>Lake</v>
      </c>
      <c r="U1918" s="7"/>
      <c r="V1918" s="4">
        <f>VLOOKUP(Table1[[#This Row],[Province_Number]],WikiTable[],12)</f>
        <v>0</v>
      </c>
      <c r="W1918" s="7">
        <f>VLOOKUP(Table1[[#This Row],[Province_Number]],WikiTable[],11)</f>
        <v>0</v>
      </c>
      <c r="X1918" s="7">
        <f>VLOOKUP(Table1[[#This Row],[Province_Number]],base[],3)</f>
        <v>0</v>
      </c>
      <c r="Y1918" s="7">
        <f>VLOOKUP(Table1[[#This Row],[Province_Number]],base[],11)</f>
        <v>0</v>
      </c>
      <c r="Z1918" s="7">
        <f>VLOOKUP(Table1[[#This Row],[Province_Number]],base[],12)</f>
        <v>0</v>
      </c>
      <c r="AA1918" s="7">
        <f>VLOOKUP(Table1[[#This Row],[Province_Number]],base[],13)</f>
        <v>0</v>
      </c>
      <c r="AB1918" s="7">
        <f>VLOOKUP(Table1[[#This Row],[Province_Number]],base[],14)</f>
        <v>0</v>
      </c>
      <c r="AC1918" s="7">
        <f>VLOOKUP(Table1[[#This Row],[Province_Number]],base[],15)</f>
        <v>0</v>
      </c>
    </row>
    <row r="1919" spans="1:29" ht="16.5" hidden="1" thickTop="1" thickBot="1" x14ac:dyDescent="0.3">
      <c r="A1919">
        <v>1918</v>
      </c>
      <c r="B1919" t="s">
        <v>3622</v>
      </c>
      <c r="C1919" s="5"/>
      <c r="D1919" s="5"/>
      <c r="E1919" s="5"/>
      <c r="F1919" s="5"/>
      <c r="G1919" s="5"/>
      <c r="H1919" s="5"/>
      <c r="I1919" s="5" t="s">
        <v>25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6"/>
      <c r="T1919" s="7" t="str">
        <f>VLOOKUP(Table1[[#This Row],[Province_Number]],WikiTable[],3)</f>
        <v>Lake</v>
      </c>
      <c r="U1919" s="7"/>
      <c r="V1919" s="4">
        <f>VLOOKUP(Table1[[#This Row],[Province_Number]],WikiTable[],12)</f>
        <v>0</v>
      </c>
      <c r="W1919" s="7">
        <f>VLOOKUP(Table1[[#This Row],[Province_Number]],WikiTable[],11)</f>
        <v>0</v>
      </c>
      <c r="X1919" s="7">
        <f>VLOOKUP(Table1[[#This Row],[Province_Number]],base[],3)</f>
        <v>0</v>
      </c>
      <c r="Y1919" s="7">
        <f>VLOOKUP(Table1[[#This Row],[Province_Number]],base[],11)</f>
        <v>0</v>
      </c>
      <c r="Z1919" s="7">
        <f>VLOOKUP(Table1[[#This Row],[Province_Number]],base[],12)</f>
        <v>0</v>
      </c>
      <c r="AA1919" s="7">
        <f>VLOOKUP(Table1[[#This Row],[Province_Number]],base[],13)</f>
        <v>0</v>
      </c>
      <c r="AB1919" s="7">
        <f>VLOOKUP(Table1[[#This Row],[Province_Number]],base[],14)</f>
        <v>0</v>
      </c>
      <c r="AC1919" s="7">
        <f>VLOOKUP(Table1[[#This Row],[Province_Number]],base[],15)</f>
        <v>0</v>
      </c>
    </row>
    <row r="1920" spans="1:29" ht="16.5" hidden="1" thickTop="1" thickBot="1" x14ac:dyDescent="0.3">
      <c r="A1920">
        <v>1919</v>
      </c>
      <c r="B1920" t="s">
        <v>3623</v>
      </c>
      <c r="C1920" s="5"/>
      <c r="D1920" s="5"/>
      <c r="E1920" s="5"/>
      <c r="F1920" s="5"/>
      <c r="G1920" s="5"/>
      <c r="H1920" s="5"/>
      <c r="I1920" s="5" t="s">
        <v>25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6"/>
      <c r="T1920" s="7" t="str">
        <f>VLOOKUP(Table1[[#This Row],[Province_Number]],WikiTable[],3)</f>
        <v>Lake</v>
      </c>
      <c r="U1920" s="7"/>
      <c r="V1920" s="4">
        <f>VLOOKUP(Table1[[#This Row],[Province_Number]],WikiTable[],12)</f>
        <v>0</v>
      </c>
      <c r="W1920" s="7">
        <f>VLOOKUP(Table1[[#This Row],[Province_Number]],WikiTable[],11)</f>
        <v>0</v>
      </c>
      <c r="X1920" s="7">
        <f>VLOOKUP(Table1[[#This Row],[Province_Number]],base[],3)</f>
        <v>0</v>
      </c>
      <c r="Y1920" s="7">
        <f>VLOOKUP(Table1[[#This Row],[Province_Number]],base[],11)</f>
        <v>0</v>
      </c>
      <c r="Z1920" s="7">
        <f>VLOOKUP(Table1[[#This Row],[Province_Number]],base[],12)</f>
        <v>0</v>
      </c>
      <c r="AA1920" s="7">
        <f>VLOOKUP(Table1[[#This Row],[Province_Number]],base[],13)</f>
        <v>0</v>
      </c>
      <c r="AB1920" s="7">
        <f>VLOOKUP(Table1[[#This Row],[Province_Number]],base[],14)</f>
        <v>0</v>
      </c>
      <c r="AC1920" s="7">
        <f>VLOOKUP(Table1[[#This Row],[Province_Number]],base[],15)</f>
        <v>0</v>
      </c>
    </row>
    <row r="1921" spans="1:29" ht="16.5" hidden="1" thickTop="1" thickBot="1" x14ac:dyDescent="0.3">
      <c r="A1921">
        <v>1920</v>
      </c>
      <c r="B1921" t="s">
        <v>3624</v>
      </c>
      <c r="C1921" s="5"/>
      <c r="D1921" s="5"/>
      <c r="E1921" s="5"/>
      <c r="F1921" s="5"/>
      <c r="G1921" s="5"/>
      <c r="H1921" s="5"/>
      <c r="I1921" s="5" t="s">
        <v>25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6"/>
      <c r="T1921" s="7" t="str">
        <f>VLOOKUP(Table1[[#This Row],[Province_Number]],WikiTable[],3)</f>
        <v>Lake</v>
      </c>
      <c r="U1921" s="7"/>
      <c r="V1921" s="4">
        <f>VLOOKUP(Table1[[#This Row],[Province_Number]],WikiTable[],12)</f>
        <v>0</v>
      </c>
      <c r="W1921" s="7">
        <f>VLOOKUP(Table1[[#This Row],[Province_Number]],WikiTable[],11)</f>
        <v>0</v>
      </c>
      <c r="X1921" s="7">
        <f>VLOOKUP(Table1[[#This Row],[Province_Number]],base[],3)</f>
        <v>0</v>
      </c>
      <c r="Y1921" s="7">
        <f>VLOOKUP(Table1[[#This Row],[Province_Number]],base[],11)</f>
        <v>0</v>
      </c>
      <c r="Z1921" s="7">
        <f>VLOOKUP(Table1[[#This Row],[Province_Number]],base[],12)</f>
        <v>0</v>
      </c>
      <c r="AA1921" s="7">
        <f>VLOOKUP(Table1[[#This Row],[Province_Number]],base[],13)</f>
        <v>0</v>
      </c>
      <c r="AB1921" s="7">
        <f>VLOOKUP(Table1[[#This Row],[Province_Number]],base[],14)</f>
        <v>0</v>
      </c>
      <c r="AC1921" s="7">
        <f>VLOOKUP(Table1[[#This Row],[Province_Number]],base[],15)</f>
        <v>0</v>
      </c>
    </row>
    <row r="1922" spans="1:29" ht="16.5" hidden="1" thickTop="1" thickBot="1" x14ac:dyDescent="0.3">
      <c r="A1922">
        <v>1921</v>
      </c>
      <c r="B1922" t="s">
        <v>3625</v>
      </c>
      <c r="C1922" s="5"/>
      <c r="D1922" s="5"/>
      <c r="E1922" s="5"/>
      <c r="F1922" s="5"/>
      <c r="G1922" s="5"/>
      <c r="H1922" s="5"/>
      <c r="I1922" s="5" t="s">
        <v>25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6"/>
      <c r="T1922" s="7" t="str">
        <f>VLOOKUP(Table1[[#This Row],[Province_Number]],WikiTable[],3)</f>
        <v>Lake</v>
      </c>
      <c r="U1922" s="7"/>
      <c r="V1922" s="4">
        <f>VLOOKUP(Table1[[#This Row],[Province_Number]],WikiTable[],12)</f>
        <v>0</v>
      </c>
      <c r="W1922" s="7">
        <f>VLOOKUP(Table1[[#This Row],[Province_Number]],WikiTable[],11)</f>
        <v>0</v>
      </c>
      <c r="X1922" s="7">
        <f>VLOOKUP(Table1[[#This Row],[Province_Number]],base[],3)</f>
        <v>0</v>
      </c>
      <c r="Y1922" s="7">
        <f>VLOOKUP(Table1[[#This Row],[Province_Number]],base[],11)</f>
        <v>0</v>
      </c>
      <c r="Z1922" s="7">
        <f>VLOOKUP(Table1[[#This Row],[Province_Number]],base[],12)</f>
        <v>0</v>
      </c>
      <c r="AA1922" s="7">
        <f>VLOOKUP(Table1[[#This Row],[Province_Number]],base[],13)</f>
        <v>0</v>
      </c>
      <c r="AB1922" s="7">
        <f>VLOOKUP(Table1[[#This Row],[Province_Number]],base[],14)</f>
        <v>0</v>
      </c>
      <c r="AC1922" s="7">
        <f>VLOOKUP(Table1[[#This Row],[Province_Number]],base[],15)</f>
        <v>0</v>
      </c>
    </row>
    <row r="1923" spans="1:29" ht="16.5" hidden="1" thickTop="1" thickBot="1" x14ac:dyDescent="0.3">
      <c r="A1923">
        <v>1922</v>
      </c>
      <c r="B1923" t="s">
        <v>3626</v>
      </c>
      <c r="C1923" s="5"/>
      <c r="D1923" s="5"/>
      <c r="E1923" s="5"/>
      <c r="F1923" s="5"/>
      <c r="G1923" s="5"/>
      <c r="H1923" s="5"/>
      <c r="I1923" s="5" t="s">
        <v>25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6"/>
      <c r="T1923" s="7" t="str">
        <f>VLOOKUP(Table1[[#This Row],[Province_Number]],WikiTable[],3)</f>
        <v>Lake</v>
      </c>
      <c r="U1923" s="7"/>
      <c r="V1923" s="4">
        <f>VLOOKUP(Table1[[#This Row],[Province_Number]],WikiTable[],12)</f>
        <v>0</v>
      </c>
      <c r="W1923" s="7">
        <f>VLOOKUP(Table1[[#This Row],[Province_Number]],WikiTable[],11)</f>
        <v>0</v>
      </c>
      <c r="X1923" s="7">
        <f>VLOOKUP(Table1[[#This Row],[Province_Number]],base[],3)</f>
        <v>0</v>
      </c>
      <c r="Y1923" s="7">
        <f>VLOOKUP(Table1[[#This Row],[Province_Number]],base[],11)</f>
        <v>0</v>
      </c>
      <c r="Z1923" s="7">
        <f>VLOOKUP(Table1[[#This Row],[Province_Number]],base[],12)</f>
        <v>0</v>
      </c>
      <c r="AA1923" s="7">
        <f>VLOOKUP(Table1[[#This Row],[Province_Number]],base[],13)</f>
        <v>0</v>
      </c>
      <c r="AB1923" s="7">
        <f>VLOOKUP(Table1[[#This Row],[Province_Number]],base[],14)</f>
        <v>0</v>
      </c>
      <c r="AC1923" s="7">
        <f>VLOOKUP(Table1[[#This Row],[Province_Number]],base[],15)</f>
        <v>0</v>
      </c>
    </row>
    <row r="1924" spans="1:29" ht="16.5" hidden="1" thickTop="1" thickBot="1" x14ac:dyDescent="0.3">
      <c r="A1924">
        <v>1923</v>
      </c>
      <c r="B1924" t="s">
        <v>3627</v>
      </c>
      <c r="C1924" s="5"/>
      <c r="D1924" s="5"/>
      <c r="E1924" s="5"/>
      <c r="F1924" s="5"/>
      <c r="G1924" s="5"/>
      <c r="H1924" s="5"/>
      <c r="I1924" s="5" t="s">
        <v>25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6"/>
      <c r="T1924" s="7" t="str">
        <f>VLOOKUP(Table1[[#This Row],[Province_Number]],WikiTable[],3)</f>
        <v>Lake</v>
      </c>
      <c r="U1924" s="7"/>
      <c r="V1924" s="4">
        <f>VLOOKUP(Table1[[#This Row],[Province_Number]],WikiTable[],12)</f>
        <v>0</v>
      </c>
      <c r="W1924" s="7">
        <f>VLOOKUP(Table1[[#This Row],[Province_Number]],WikiTable[],11)</f>
        <v>0</v>
      </c>
      <c r="X1924" s="7">
        <f>VLOOKUP(Table1[[#This Row],[Province_Number]],base[],3)</f>
        <v>0</v>
      </c>
      <c r="Y1924" s="7">
        <f>VLOOKUP(Table1[[#This Row],[Province_Number]],base[],11)</f>
        <v>0</v>
      </c>
      <c r="Z1924" s="7">
        <f>VLOOKUP(Table1[[#This Row],[Province_Number]],base[],12)</f>
        <v>0</v>
      </c>
      <c r="AA1924" s="7">
        <f>VLOOKUP(Table1[[#This Row],[Province_Number]],base[],13)</f>
        <v>0</v>
      </c>
      <c r="AB1924" s="7">
        <f>VLOOKUP(Table1[[#This Row],[Province_Number]],base[],14)</f>
        <v>0</v>
      </c>
      <c r="AC1924" s="7">
        <f>VLOOKUP(Table1[[#This Row],[Province_Number]],base[],15)</f>
        <v>0</v>
      </c>
    </row>
    <row r="1925" spans="1:29" ht="16.5" hidden="1" thickTop="1" thickBot="1" x14ac:dyDescent="0.3">
      <c r="A1925">
        <v>1924</v>
      </c>
      <c r="B1925" t="s">
        <v>3628</v>
      </c>
      <c r="C1925" s="5"/>
      <c r="D1925" s="5"/>
      <c r="E1925" s="5"/>
      <c r="F1925" s="5"/>
      <c r="G1925" s="5"/>
      <c r="H1925" s="5"/>
      <c r="I1925" s="5" t="s">
        <v>13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6"/>
      <c r="T1925" s="7" t="str">
        <f>VLOOKUP(Table1[[#This Row],[Province_Number]],WikiTable[],3)</f>
        <v>Sea</v>
      </c>
      <c r="U1925" s="7"/>
      <c r="V1925" s="4">
        <f>VLOOKUP(Table1[[#This Row],[Province_Number]],WikiTable[],12)</f>
        <v>0</v>
      </c>
      <c r="W1925" s="7">
        <f>VLOOKUP(Table1[[#This Row],[Province_Number]],WikiTable[],11)</f>
        <v>0</v>
      </c>
      <c r="X1925" s="7">
        <f>VLOOKUP(Table1[[#This Row],[Province_Number]],base[],3)</f>
        <v>0</v>
      </c>
      <c r="Y1925" s="7">
        <f>VLOOKUP(Table1[[#This Row],[Province_Number]],base[],11)</f>
        <v>0</v>
      </c>
      <c r="Z1925" s="7">
        <f>VLOOKUP(Table1[[#This Row],[Province_Number]],base[],12)</f>
        <v>0</v>
      </c>
      <c r="AA1925" s="7">
        <f>VLOOKUP(Table1[[#This Row],[Province_Number]],base[],13)</f>
        <v>0</v>
      </c>
      <c r="AB1925" s="7">
        <f>VLOOKUP(Table1[[#This Row],[Province_Number]],base[],14)</f>
        <v>0</v>
      </c>
      <c r="AC1925" s="7">
        <f>VLOOKUP(Table1[[#This Row],[Province_Number]],base[],15)</f>
        <v>0</v>
      </c>
    </row>
    <row r="1926" spans="1:29" ht="16.5" hidden="1" thickTop="1" thickBot="1" x14ac:dyDescent="0.3">
      <c r="A1926">
        <v>1925</v>
      </c>
      <c r="B1926" t="s">
        <v>3629</v>
      </c>
      <c r="C1926" s="5"/>
      <c r="D1926" s="5"/>
      <c r="E1926" s="5"/>
      <c r="F1926" s="5"/>
      <c r="G1926" s="5"/>
      <c r="H1926" s="5"/>
      <c r="I1926" s="5" t="s">
        <v>4213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6"/>
      <c r="T1926" s="7" t="str">
        <f>VLOOKUP(Table1[[#This Row],[Province_Number]],WikiTable[],3)</f>
        <v>Inland sea</v>
      </c>
      <c r="U1926" s="7"/>
      <c r="V1926" s="4">
        <f>VLOOKUP(Table1[[#This Row],[Province_Number]],WikiTable[],12)</f>
        <v>0</v>
      </c>
      <c r="W1926" s="7">
        <f>VLOOKUP(Table1[[#This Row],[Province_Number]],WikiTable[],11)</f>
        <v>0</v>
      </c>
      <c r="X1926" s="7">
        <f>VLOOKUP(Table1[[#This Row],[Province_Number]],base[],3)</f>
        <v>0</v>
      </c>
      <c r="Y1926" s="7">
        <f>VLOOKUP(Table1[[#This Row],[Province_Number]],base[],11)</f>
        <v>0</v>
      </c>
      <c r="Z1926" s="7">
        <f>VLOOKUP(Table1[[#This Row],[Province_Number]],base[],12)</f>
        <v>0</v>
      </c>
      <c r="AA1926" s="7">
        <f>VLOOKUP(Table1[[#This Row],[Province_Number]],base[],13)</f>
        <v>0</v>
      </c>
      <c r="AB1926" s="7">
        <f>VLOOKUP(Table1[[#This Row],[Province_Number]],base[],14)</f>
        <v>0</v>
      </c>
      <c r="AC1926" s="7">
        <f>VLOOKUP(Table1[[#This Row],[Province_Number]],base[],15)</f>
        <v>0</v>
      </c>
    </row>
    <row r="1927" spans="1:29" ht="16.5" hidden="1" thickTop="1" thickBot="1" x14ac:dyDescent="0.3">
      <c r="A1927">
        <v>1926</v>
      </c>
      <c r="B1927" t="s">
        <v>3630</v>
      </c>
      <c r="C1927" s="5"/>
      <c r="D1927" s="5"/>
      <c r="E1927" s="5"/>
      <c r="F1927" s="5"/>
      <c r="G1927" s="5"/>
      <c r="H1927" s="5"/>
      <c r="I1927" s="5" t="s">
        <v>4213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6"/>
      <c r="T1927" s="7" t="str">
        <f>VLOOKUP(Table1[[#This Row],[Province_Number]],WikiTable[],3)</f>
        <v>Inland sea</v>
      </c>
      <c r="U1927" s="7"/>
      <c r="V1927" s="4">
        <f>VLOOKUP(Table1[[#This Row],[Province_Number]],WikiTable[],12)</f>
        <v>0</v>
      </c>
      <c r="W1927" s="7">
        <f>VLOOKUP(Table1[[#This Row],[Province_Number]],WikiTable[],11)</f>
        <v>0</v>
      </c>
      <c r="X1927" s="7">
        <f>VLOOKUP(Table1[[#This Row],[Province_Number]],base[],3)</f>
        <v>0</v>
      </c>
      <c r="Y1927" s="7">
        <f>VLOOKUP(Table1[[#This Row],[Province_Number]],base[],11)</f>
        <v>0</v>
      </c>
      <c r="Z1927" s="7">
        <f>VLOOKUP(Table1[[#This Row],[Province_Number]],base[],12)</f>
        <v>0</v>
      </c>
      <c r="AA1927" s="7">
        <f>VLOOKUP(Table1[[#This Row],[Province_Number]],base[],13)</f>
        <v>0</v>
      </c>
      <c r="AB1927" s="7">
        <f>VLOOKUP(Table1[[#This Row],[Province_Number]],base[],14)</f>
        <v>0</v>
      </c>
      <c r="AC1927" s="7">
        <f>VLOOKUP(Table1[[#This Row],[Province_Number]],base[],15)</f>
        <v>0</v>
      </c>
    </row>
    <row r="1928" spans="1:29" ht="16.5" hidden="1" thickTop="1" thickBot="1" x14ac:dyDescent="0.3">
      <c r="A1928">
        <v>1927</v>
      </c>
      <c r="B1928" t="s">
        <v>3631</v>
      </c>
      <c r="C1928" s="5"/>
      <c r="D1928" s="5"/>
      <c r="E1928" s="5"/>
      <c r="F1928" s="5"/>
      <c r="G1928" s="5"/>
      <c r="H1928" s="5"/>
      <c r="I1928" s="5" t="s">
        <v>4213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6"/>
      <c r="T1928" s="7" t="str">
        <f>VLOOKUP(Table1[[#This Row],[Province_Number]],WikiTable[],3)</f>
        <v>Inland sea</v>
      </c>
      <c r="U1928" s="7"/>
      <c r="V1928" s="4">
        <f>VLOOKUP(Table1[[#This Row],[Province_Number]],WikiTable[],12)</f>
        <v>0</v>
      </c>
      <c r="W1928" s="7">
        <f>VLOOKUP(Table1[[#This Row],[Province_Number]],WikiTable[],11)</f>
        <v>0</v>
      </c>
      <c r="X1928" s="7">
        <f>VLOOKUP(Table1[[#This Row],[Province_Number]],base[],3)</f>
        <v>0</v>
      </c>
      <c r="Y1928" s="7">
        <f>VLOOKUP(Table1[[#This Row],[Province_Number]],base[],11)</f>
        <v>0</v>
      </c>
      <c r="Z1928" s="7">
        <f>VLOOKUP(Table1[[#This Row],[Province_Number]],base[],12)</f>
        <v>0</v>
      </c>
      <c r="AA1928" s="7">
        <f>VLOOKUP(Table1[[#This Row],[Province_Number]],base[],13)</f>
        <v>0</v>
      </c>
      <c r="AB1928" s="7">
        <f>VLOOKUP(Table1[[#This Row],[Province_Number]],base[],14)</f>
        <v>0</v>
      </c>
      <c r="AC1928" s="7">
        <f>VLOOKUP(Table1[[#This Row],[Province_Number]],base[],15)</f>
        <v>0</v>
      </c>
    </row>
    <row r="1929" spans="1:29" ht="16.5" hidden="1" thickTop="1" thickBot="1" x14ac:dyDescent="0.3">
      <c r="A1929">
        <v>1928</v>
      </c>
      <c r="B1929" t="s">
        <v>3632</v>
      </c>
      <c r="C1929" s="5"/>
      <c r="D1929" s="5"/>
      <c r="E1929" s="5"/>
      <c r="F1929" s="5"/>
      <c r="G1929" s="5"/>
      <c r="H1929" s="5"/>
      <c r="I1929" s="5" t="s">
        <v>4213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6"/>
      <c r="T1929" s="7" t="str">
        <f>VLOOKUP(Table1[[#This Row],[Province_Number]],WikiTable[],3)</f>
        <v>Inland sea</v>
      </c>
      <c r="U1929" s="7"/>
      <c r="V1929" s="4">
        <f>VLOOKUP(Table1[[#This Row],[Province_Number]],WikiTable[],12)</f>
        <v>0</v>
      </c>
      <c r="W1929" s="7">
        <f>VLOOKUP(Table1[[#This Row],[Province_Number]],WikiTable[],11)</f>
        <v>0</v>
      </c>
      <c r="X1929" s="7">
        <f>VLOOKUP(Table1[[#This Row],[Province_Number]],base[],3)</f>
        <v>0</v>
      </c>
      <c r="Y1929" s="7">
        <f>VLOOKUP(Table1[[#This Row],[Province_Number]],base[],11)</f>
        <v>0</v>
      </c>
      <c r="Z1929" s="7">
        <f>VLOOKUP(Table1[[#This Row],[Province_Number]],base[],12)</f>
        <v>0</v>
      </c>
      <c r="AA1929" s="7">
        <f>VLOOKUP(Table1[[#This Row],[Province_Number]],base[],13)</f>
        <v>0</v>
      </c>
      <c r="AB1929" s="7">
        <f>VLOOKUP(Table1[[#This Row],[Province_Number]],base[],14)</f>
        <v>0</v>
      </c>
      <c r="AC1929" s="7">
        <f>VLOOKUP(Table1[[#This Row],[Province_Number]],base[],15)</f>
        <v>0</v>
      </c>
    </row>
    <row r="1930" spans="1:29" ht="16.5" hidden="1" thickTop="1" thickBot="1" x14ac:dyDescent="0.3">
      <c r="A1930">
        <v>1929</v>
      </c>
      <c r="B1930" t="s">
        <v>3633</v>
      </c>
      <c r="C1930" s="5"/>
      <c r="D1930" s="5"/>
      <c r="E1930" s="5"/>
      <c r="F1930" s="5"/>
      <c r="G1930" s="5"/>
      <c r="H1930" s="5"/>
      <c r="I1930" s="5" t="s">
        <v>4213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6"/>
      <c r="T1930" s="7" t="str">
        <f>VLOOKUP(Table1[[#This Row],[Province_Number]],WikiTable[],3)</f>
        <v>Sea</v>
      </c>
      <c r="U1930" s="7"/>
      <c r="V1930" s="4">
        <f>VLOOKUP(Table1[[#This Row],[Province_Number]],WikiTable[],12)</f>
        <v>0</v>
      </c>
      <c r="W1930" s="7">
        <f>VLOOKUP(Table1[[#This Row],[Province_Number]],WikiTable[],11)</f>
        <v>0</v>
      </c>
      <c r="X1930" s="7">
        <f>VLOOKUP(Table1[[#This Row],[Province_Number]],base[],3)</f>
        <v>0</v>
      </c>
      <c r="Y1930" s="7">
        <f>VLOOKUP(Table1[[#This Row],[Province_Number]],base[],11)</f>
        <v>0</v>
      </c>
      <c r="Z1930" s="7">
        <f>VLOOKUP(Table1[[#This Row],[Province_Number]],base[],12)</f>
        <v>0</v>
      </c>
      <c r="AA1930" s="7">
        <f>VLOOKUP(Table1[[#This Row],[Province_Number]],base[],13)</f>
        <v>0</v>
      </c>
      <c r="AB1930" s="7">
        <f>VLOOKUP(Table1[[#This Row],[Province_Number]],base[],14)</f>
        <v>0</v>
      </c>
      <c r="AC1930" s="7">
        <f>VLOOKUP(Table1[[#This Row],[Province_Number]],base[],15)</f>
        <v>0</v>
      </c>
    </row>
    <row r="1931" spans="1:29" ht="16.5" hidden="1" thickTop="1" thickBot="1" x14ac:dyDescent="0.3">
      <c r="A1931">
        <v>1930</v>
      </c>
      <c r="B1931" t="s">
        <v>461</v>
      </c>
      <c r="C1931" s="5" t="s">
        <v>13</v>
      </c>
      <c r="D1931" s="5" t="s">
        <v>13</v>
      </c>
      <c r="E1931" s="5" t="s">
        <v>13</v>
      </c>
      <c r="F1931" s="5" t="s">
        <v>14</v>
      </c>
      <c r="G1931" s="5" t="s">
        <v>15</v>
      </c>
      <c r="H1931" s="5">
        <v>2000</v>
      </c>
      <c r="I1931" s="5" t="s">
        <v>6769</v>
      </c>
      <c r="J1931" s="5" t="s">
        <v>16</v>
      </c>
      <c r="K1931" s="5"/>
      <c r="L1931" s="5">
        <v>2</v>
      </c>
      <c r="M1931" s="5">
        <v>1</v>
      </c>
      <c r="N1931" s="5">
        <v>2</v>
      </c>
      <c r="O1931" s="5" t="s">
        <v>6825</v>
      </c>
      <c r="P1931" s="5" t="s">
        <v>4237</v>
      </c>
      <c r="Q1931" s="5" t="s">
        <v>5029</v>
      </c>
      <c r="R1931" s="5">
        <v>0</v>
      </c>
      <c r="S1931" s="6" t="s">
        <v>4237</v>
      </c>
      <c r="T1931" s="4" t="str">
        <f>VLOOKUP(Table1[[#This Row],[Province_Number]],WikiTable[],3)</f>
        <v>Europe</v>
      </c>
      <c r="U1931" s="4" t="str">
        <f>VLOOKUP(Table1[[#This Row],[Province_Number]],WikiTable[],4)</f>
        <v>Finnish Region / Scandinavian Region</v>
      </c>
      <c r="V1931" s="4" t="str">
        <f>VLOOKUP(Table1[[#This Row],[Province_Number]],WikiTable[],12)</f>
        <v>Baltic Sea</v>
      </c>
      <c r="W1931" s="7" t="str">
        <f>VLOOKUP(Table1[[#This Row],[Province_Number]],WikiTable[],11)</f>
        <v>Fish</v>
      </c>
      <c r="X1931" s="4" t="str">
        <f>VLOOKUP(Table1[[#This Row],[Province_Number]],base[],3)</f>
        <v>SWE</v>
      </c>
      <c r="Y1931" s="7">
        <f>VLOOKUP(Table1[[#This Row],[Province_Number]],base[],11)</f>
        <v>1</v>
      </c>
      <c r="Z1931" s="7">
        <f>VLOOKUP(Table1[[#This Row],[Province_Number]],base[],12)</f>
        <v>1</v>
      </c>
      <c r="AA1931" s="7">
        <f>VLOOKUP(Table1[[#This Row],[Province_Number]],base[],13)</f>
        <v>1</v>
      </c>
      <c r="AB1931" s="7" t="str">
        <f>VLOOKUP(Table1[[#This Row],[Province_Number]],base[],14)</f>
        <v>Mariehamn</v>
      </c>
      <c r="AC1931" s="7">
        <f>VLOOKUP(Table1[[#This Row],[Province_Number]],base[],15)</f>
        <v>0</v>
      </c>
    </row>
    <row r="1932" spans="1:29" ht="16.5" hidden="1" thickTop="1" thickBot="1" x14ac:dyDescent="0.3">
      <c r="A1932">
        <v>1931</v>
      </c>
      <c r="B1932" t="s">
        <v>462</v>
      </c>
      <c r="C1932" s="5" t="s">
        <v>20</v>
      </c>
      <c r="D1932" s="5" t="s">
        <v>20</v>
      </c>
      <c r="E1932" s="5" t="s">
        <v>20</v>
      </c>
      <c r="F1932" s="5" t="s">
        <v>22</v>
      </c>
      <c r="G1932" s="5" t="s">
        <v>15</v>
      </c>
      <c r="H1932" s="5">
        <v>2000</v>
      </c>
      <c r="I1932" s="5" t="s">
        <v>6769</v>
      </c>
      <c r="J1932" s="5" t="s">
        <v>16</v>
      </c>
      <c r="K1932" s="5"/>
      <c r="L1932" s="5"/>
      <c r="M1932" s="5"/>
      <c r="N1932" s="5"/>
      <c r="O1932" s="5"/>
      <c r="P1932" s="5"/>
      <c r="Q1932" s="5"/>
      <c r="R1932" s="5"/>
      <c r="S1932" s="6"/>
      <c r="T1932" s="4" t="str">
        <f>VLOOKUP(Table1[[#This Row],[Province_Number]],WikiTable[],3)</f>
        <v>Europe</v>
      </c>
      <c r="U1932" s="4" t="str">
        <f>VLOOKUP(Table1[[#This Row],[Province_Number]],WikiTable[],4)</f>
        <v>German Region</v>
      </c>
      <c r="V1932" s="4" t="str">
        <f>VLOOKUP(Table1[[#This Row],[Province_Number]],WikiTable[],12)</f>
        <v>Lübeck</v>
      </c>
      <c r="W1932" s="7" t="str">
        <f>VLOOKUP(Table1[[#This Row],[Province_Number]],WikiTable[],11)</f>
        <v>Salt</v>
      </c>
      <c r="X1932" s="4" t="str">
        <f>VLOOKUP(Table1[[#This Row],[Province_Number]],base[],3)</f>
        <v>EFR</v>
      </c>
      <c r="Y1932" s="7">
        <f>VLOOKUP(Table1[[#This Row],[Province_Number]],base[],11)</f>
        <v>2</v>
      </c>
      <c r="Z1932" s="7">
        <f>VLOOKUP(Table1[[#This Row],[Province_Number]],base[],12)</f>
        <v>2</v>
      </c>
      <c r="AA1932" s="7">
        <f>VLOOKUP(Table1[[#This Row],[Province_Number]],base[],13)</f>
        <v>3</v>
      </c>
      <c r="AB1932" s="7" t="str">
        <f>VLOOKUP(Table1[[#This Row],[Province_Number]],base[],14)</f>
        <v>Emden</v>
      </c>
      <c r="AC1932" s="7">
        <f>VLOOKUP(Table1[[#This Row],[Province_Number]],base[],15)</f>
        <v>0</v>
      </c>
    </row>
    <row r="1933" spans="1:29" ht="16.5" hidden="1" thickTop="1" thickBot="1" x14ac:dyDescent="0.3">
      <c r="A1933">
        <v>1932</v>
      </c>
      <c r="B1933" t="s">
        <v>3635</v>
      </c>
      <c r="C1933" s="5"/>
      <c r="D1933" s="5"/>
      <c r="E1933" s="5"/>
      <c r="F1933" s="5"/>
      <c r="G1933" s="5"/>
      <c r="H1933" s="5"/>
      <c r="I1933" s="5" t="s">
        <v>4211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6"/>
      <c r="T1933" s="7" t="str">
        <f>VLOOKUP(Table1[[#This Row],[Province_Number]],WikiTable[],3)</f>
        <v>Inland sea</v>
      </c>
      <c r="U1933" s="7"/>
      <c r="V1933" s="4">
        <f>VLOOKUP(Table1[[#This Row],[Province_Number]],WikiTable[],12)</f>
        <v>0</v>
      </c>
      <c r="W1933" s="7">
        <f>VLOOKUP(Table1[[#This Row],[Province_Number]],WikiTable[],11)</f>
        <v>0</v>
      </c>
      <c r="X1933" s="7">
        <f>VLOOKUP(Table1[[#This Row],[Province_Number]],base[],3)</f>
        <v>0</v>
      </c>
      <c r="Y1933" s="7">
        <f>VLOOKUP(Table1[[#This Row],[Province_Number]],base[],11)</f>
        <v>0</v>
      </c>
      <c r="Z1933" s="7">
        <f>VLOOKUP(Table1[[#This Row],[Province_Number]],base[],12)</f>
        <v>0</v>
      </c>
      <c r="AA1933" s="7">
        <f>VLOOKUP(Table1[[#This Row],[Province_Number]],base[],13)</f>
        <v>0</v>
      </c>
      <c r="AB1933" s="7">
        <f>VLOOKUP(Table1[[#This Row],[Province_Number]],base[],14)</f>
        <v>0</v>
      </c>
      <c r="AC1933" s="7">
        <f>VLOOKUP(Table1[[#This Row],[Province_Number]],base[],15)</f>
        <v>0</v>
      </c>
    </row>
    <row r="1934" spans="1:29" ht="16.5" hidden="1" thickTop="1" thickBot="1" x14ac:dyDescent="0.3">
      <c r="A1934">
        <v>1933</v>
      </c>
      <c r="B1934" t="s">
        <v>463</v>
      </c>
      <c r="C1934" s="5" t="s">
        <v>120</v>
      </c>
      <c r="D1934" s="5" t="s">
        <v>120</v>
      </c>
      <c r="E1934" s="5" t="s">
        <v>120</v>
      </c>
      <c r="F1934" s="5" t="s">
        <v>84</v>
      </c>
      <c r="G1934" s="5" t="s">
        <v>15</v>
      </c>
      <c r="H1934" s="5">
        <v>2000</v>
      </c>
      <c r="I1934" s="5" t="s">
        <v>4211</v>
      </c>
      <c r="J1934" s="5" t="s">
        <v>16</v>
      </c>
      <c r="K1934" s="5"/>
      <c r="L1934" s="5">
        <v>3</v>
      </c>
      <c r="M1934" s="5">
        <v>3</v>
      </c>
      <c r="N1934" s="5">
        <v>4</v>
      </c>
      <c r="O1934" s="5" t="s">
        <v>6847</v>
      </c>
      <c r="P1934" s="5" t="s">
        <v>4237</v>
      </c>
      <c r="Q1934" s="5" t="s">
        <v>463</v>
      </c>
      <c r="R1934" s="5">
        <v>0</v>
      </c>
      <c r="S1934" s="6" t="s">
        <v>4237</v>
      </c>
      <c r="T1934" s="4" t="str">
        <f>VLOOKUP(Table1[[#This Row],[Province_Number]],WikiTable[],3)</f>
        <v>Europe</v>
      </c>
      <c r="U1934" s="4" t="str">
        <f>VLOOKUP(Table1[[#This Row],[Province_Number]],WikiTable[],4)</f>
        <v>Two Sicilies / Southern Italy / Italian Region</v>
      </c>
      <c r="V1934" s="4" t="str">
        <f>VLOOKUP(Table1[[#This Row],[Province_Number]],WikiTable[],12)</f>
        <v>Venice</v>
      </c>
      <c r="W1934" s="7" t="str">
        <f>VLOOKUP(Table1[[#This Row],[Province_Number]],WikiTable[],11)</f>
        <v>Wine</v>
      </c>
      <c r="X1934" s="4" t="str">
        <f>VLOOKUP(Table1[[#This Row],[Province_Number]],base[],3)</f>
        <v>NAP</v>
      </c>
      <c r="Y1934" s="7">
        <f>VLOOKUP(Table1[[#This Row],[Province_Number]],base[],11)</f>
        <v>3</v>
      </c>
      <c r="Z1934" s="7">
        <f>VLOOKUP(Table1[[#This Row],[Province_Number]],base[],12)</f>
        <v>3</v>
      </c>
      <c r="AA1934" s="7">
        <f>VLOOKUP(Table1[[#This Row],[Province_Number]],base[],13)</f>
        <v>2</v>
      </c>
      <c r="AB1934" s="7" t="str">
        <f>VLOOKUP(Table1[[#This Row],[Province_Number]],base[],14)</f>
        <v>Bari</v>
      </c>
      <c r="AC1934" s="7">
        <f>VLOOKUP(Table1[[#This Row],[Province_Number]],base[],15)</f>
        <v>0</v>
      </c>
    </row>
    <row r="1935" spans="1:29" ht="16.5" hidden="1" thickTop="1" thickBot="1" x14ac:dyDescent="0.3">
      <c r="A1935">
        <v>1934</v>
      </c>
      <c r="B1935" t="s">
        <v>464</v>
      </c>
      <c r="C1935" s="5" t="s">
        <v>120</v>
      </c>
      <c r="D1935" s="5" t="s">
        <v>120</v>
      </c>
      <c r="E1935" s="5" t="s">
        <v>120</v>
      </c>
      <c r="F1935" s="5" t="s">
        <v>84</v>
      </c>
      <c r="G1935" s="5" t="s">
        <v>15</v>
      </c>
      <c r="H1935" s="5">
        <v>2000</v>
      </c>
      <c r="I1935" s="5" t="s">
        <v>4211</v>
      </c>
      <c r="J1935" s="5" t="s">
        <v>16</v>
      </c>
      <c r="K1935" s="5"/>
      <c r="L1935" s="5">
        <v>2</v>
      </c>
      <c r="M1935" s="5">
        <v>2</v>
      </c>
      <c r="N1935" s="5">
        <v>3</v>
      </c>
      <c r="O1935" s="5" t="s">
        <v>6821</v>
      </c>
      <c r="P1935" s="5" t="s">
        <v>4237</v>
      </c>
      <c r="Q1935" s="5" t="s">
        <v>5033</v>
      </c>
      <c r="R1935" s="5">
        <v>0</v>
      </c>
      <c r="S1935" s="6" t="s">
        <v>4237</v>
      </c>
      <c r="T1935" s="4" t="str">
        <f>VLOOKUP(Table1[[#This Row],[Province_Number]],WikiTable[],3)</f>
        <v>Europe</v>
      </c>
      <c r="U1935" s="4" t="str">
        <f>VLOOKUP(Table1[[#This Row],[Province_Number]],WikiTable[],4)</f>
        <v>Two Sicilies / Southern Italy / Italian Region</v>
      </c>
      <c r="V1935" s="4" t="str">
        <f>VLOOKUP(Table1[[#This Row],[Province_Number]],WikiTable[],12)</f>
        <v>Genoa</v>
      </c>
      <c r="W1935" s="7" t="str">
        <f>VLOOKUP(Table1[[#This Row],[Province_Number]],WikiTable[],11)</f>
        <v>Grain</v>
      </c>
      <c r="X1935" s="4" t="str">
        <f>VLOOKUP(Table1[[#This Row],[Province_Number]],base[],3)</f>
        <v>NAP</v>
      </c>
      <c r="Y1935" s="7">
        <f>VLOOKUP(Table1[[#This Row],[Province_Number]],base[],11)</f>
        <v>2</v>
      </c>
      <c r="Z1935" s="7">
        <f>VLOOKUP(Table1[[#This Row],[Province_Number]],base[],12)</f>
        <v>2</v>
      </c>
      <c r="AA1935" s="7">
        <f>VLOOKUP(Table1[[#This Row],[Province_Number]],base[],13)</f>
        <v>1</v>
      </c>
      <c r="AB1935" s="7" t="str">
        <f>VLOOKUP(Table1[[#This Row],[Province_Number]],base[],14)</f>
        <v>Potenza</v>
      </c>
      <c r="AC1935" s="7">
        <f>VLOOKUP(Table1[[#This Row],[Province_Number]],base[],15)</f>
        <v>0</v>
      </c>
    </row>
    <row r="1936" spans="1:29" ht="16.5" hidden="1" thickTop="1" thickBot="1" x14ac:dyDescent="0.3">
      <c r="A1936">
        <v>1935</v>
      </c>
      <c r="B1936" t="s">
        <v>465</v>
      </c>
      <c r="C1936" s="5" t="s">
        <v>399</v>
      </c>
      <c r="D1936" s="5" t="s">
        <v>399</v>
      </c>
      <c r="E1936" s="5" t="s">
        <v>399</v>
      </c>
      <c r="F1936" s="5" t="s">
        <v>401</v>
      </c>
      <c r="G1936" s="5" t="s">
        <v>15</v>
      </c>
      <c r="H1936" s="5">
        <v>2000</v>
      </c>
      <c r="I1936" s="5" t="s">
        <v>6769</v>
      </c>
      <c r="J1936" s="5" t="s">
        <v>16</v>
      </c>
      <c r="K1936" s="5"/>
      <c r="L1936" s="5"/>
      <c r="M1936" s="5"/>
      <c r="N1936" s="5"/>
      <c r="O1936" s="5"/>
      <c r="P1936" s="5"/>
      <c r="Q1936" s="5"/>
      <c r="R1936" s="5"/>
      <c r="S1936" s="6"/>
      <c r="T1936" s="4" t="str">
        <f>VLOOKUP(Table1[[#This Row],[Province_Number]],WikiTable[],3)</f>
        <v>Europe</v>
      </c>
      <c r="U1936" s="4" t="str">
        <f>VLOOKUP(Table1[[#This Row],[Province_Number]],WikiTable[],4)</f>
        <v>The Baltics</v>
      </c>
      <c r="V1936" s="4" t="str">
        <f>VLOOKUP(Table1[[#This Row],[Province_Number]],WikiTable[],12)</f>
        <v>Baltic Sea</v>
      </c>
      <c r="W1936" s="7" t="str">
        <f>VLOOKUP(Table1[[#This Row],[Province_Number]],WikiTable[],11)</f>
        <v>Naval supplies</v>
      </c>
      <c r="X1936" s="4" t="str">
        <f>VLOOKUP(Table1[[#This Row],[Province_Number]],base[],3)</f>
        <v>LIV</v>
      </c>
      <c r="Y1936" s="7">
        <f>VLOOKUP(Table1[[#This Row],[Province_Number]],base[],11)</f>
        <v>2</v>
      </c>
      <c r="Z1936" s="7">
        <f>VLOOKUP(Table1[[#This Row],[Province_Number]],base[],12)</f>
        <v>2</v>
      </c>
      <c r="AA1936" s="7">
        <f>VLOOKUP(Table1[[#This Row],[Province_Number]],base[],13)</f>
        <v>2</v>
      </c>
      <c r="AB1936" s="7" t="str">
        <f>VLOOKUP(Table1[[#This Row],[Province_Number]],base[],14)</f>
        <v>Mitau</v>
      </c>
      <c r="AC1936" s="7">
        <f>VLOOKUP(Table1[[#This Row],[Province_Number]],base[],15)</f>
        <v>0</v>
      </c>
    </row>
    <row r="1937" spans="1:29" ht="16.5" hidden="1" thickTop="1" thickBot="1" x14ac:dyDescent="0.3">
      <c r="A1937">
        <v>1936</v>
      </c>
      <c r="B1937" t="s">
        <v>466</v>
      </c>
      <c r="C1937" s="5" t="s">
        <v>399</v>
      </c>
      <c r="D1937" s="5" t="s">
        <v>399</v>
      </c>
      <c r="E1937" s="5" t="s">
        <v>399</v>
      </c>
      <c r="F1937" s="5" t="s">
        <v>401</v>
      </c>
      <c r="G1937" s="5" t="s">
        <v>15</v>
      </c>
      <c r="H1937" s="5">
        <v>2000</v>
      </c>
      <c r="I1937" s="5" t="s">
        <v>4221</v>
      </c>
      <c r="J1937" s="5" t="s">
        <v>16</v>
      </c>
      <c r="K1937" s="5"/>
      <c r="L1937" s="5"/>
      <c r="M1937" s="5"/>
      <c r="N1937" s="5"/>
      <c r="O1937" s="5"/>
      <c r="P1937" s="5"/>
      <c r="Q1937" s="5"/>
      <c r="R1937" s="5"/>
      <c r="S1937" s="6"/>
      <c r="T1937" s="4" t="str">
        <f>VLOOKUP(Table1[[#This Row],[Province_Number]],WikiTable[],3)</f>
        <v>Europe</v>
      </c>
      <c r="U1937" s="4" t="str">
        <f>VLOOKUP(Table1[[#This Row],[Province_Number]],WikiTable[],4)</f>
        <v>Lithuanian Region</v>
      </c>
      <c r="V1937" s="4" t="str">
        <f>VLOOKUP(Table1[[#This Row],[Province_Number]],WikiTable[],12)</f>
        <v>Baltic Sea</v>
      </c>
      <c r="W1937" s="7" t="str">
        <f>VLOOKUP(Table1[[#This Row],[Province_Number]],WikiTable[],11)</f>
        <v>Grain</v>
      </c>
      <c r="X1937" s="4" t="str">
        <f>VLOOKUP(Table1[[#This Row],[Province_Number]],base[],3)</f>
        <v>LIT</v>
      </c>
      <c r="Y1937" s="7">
        <f>VLOOKUP(Table1[[#This Row],[Province_Number]],base[],11)</f>
        <v>2</v>
      </c>
      <c r="Z1937" s="7">
        <f>VLOOKUP(Table1[[#This Row],[Province_Number]],base[],12)</f>
        <v>2</v>
      </c>
      <c r="AA1937" s="7">
        <f>VLOOKUP(Table1[[#This Row],[Province_Number]],base[],13)</f>
        <v>1</v>
      </c>
      <c r="AB1937" s="7" t="str">
        <f>VLOOKUP(Table1[[#This Row],[Province_Number]],base[],14)</f>
        <v>Kovno</v>
      </c>
      <c r="AC1937" s="7">
        <f>VLOOKUP(Table1[[#This Row],[Province_Number]],base[],15)</f>
        <v>0</v>
      </c>
    </row>
    <row r="1938" spans="1:29" ht="16.5" hidden="1" thickTop="1" thickBot="1" x14ac:dyDescent="0.3">
      <c r="A1938">
        <v>1937</v>
      </c>
      <c r="B1938" t="s">
        <v>467</v>
      </c>
      <c r="C1938" s="5" t="s">
        <v>399</v>
      </c>
      <c r="D1938" s="5" t="s">
        <v>399</v>
      </c>
      <c r="E1938" s="5" t="s">
        <v>399</v>
      </c>
      <c r="F1938" s="5" t="s">
        <v>401</v>
      </c>
      <c r="G1938" s="5" t="s">
        <v>15</v>
      </c>
      <c r="H1938" s="5">
        <v>2000</v>
      </c>
      <c r="I1938" s="5" t="s">
        <v>4221</v>
      </c>
      <c r="J1938" s="5" t="s">
        <v>16</v>
      </c>
      <c r="K1938" s="5"/>
      <c r="L1938" s="5"/>
      <c r="M1938" s="5"/>
      <c r="N1938" s="5"/>
      <c r="O1938" s="5"/>
      <c r="P1938" s="5"/>
      <c r="Q1938" s="5"/>
      <c r="R1938" s="5"/>
      <c r="S1938" s="6"/>
      <c r="T1938" s="4" t="str">
        <f>VLOOKUP(Table1[[#This Row],[Province_Number]],WikiTable[],3)</f>
        <v>Europe</v>
      </c>
      <c r="U1938" s="4" t="str">
        <f>VLOOKUP(Table1[[#This Row],[Province_Number]],WikiTable[],4)</f>
        <v>Lithuanian Region</v>
      </c>
      <c r="V1938" s="4" t="str">
        <f>VLOOKUP(Table1[[#This Row],[Province_Number]],WikiTable[],12)</f>
        <v>Kiev</v>
      </c>
      <c r="W1938" s="7" t="str">
        <f>VLOOKUP(Table1[[#This Row],[Province_Number]],WikiTable[],11)</f>
        <v>Wool</v>
      </c>
      <c r="X1938" s="4" t="str">
        <f>VLOOKUP(Table1[[#This Row],[Province_Number]],base[],3)</f>
        <v>LIT</v>
      </c>
      <c r="Y1938" s="7">
        <f>VLOOKUP(Table1[[#This Row],[Province_Number]],base[],11)</f>
        <v>4</v>
      </c>
      <c r="Z1938" s="7">
        <f>VLOOKUP(Table1[[#This Row],[Province_Number]],base[],12)</f>
        <v>4</v>
      </c>
      <c r="AA1938" s="7">
        <f>VLOOKUP(Table1[[#This Row],[Province_Number]],base[],13)</f>
        <v>3</v>
      </c>
      <c r="AB1938" s="7" t="str">
        <f>VLOOKUP(Table1[[#This Row],[Province_Number]],base[],14)</f>
        <v>Grodno</v>
      </c>
      <c r="AC1938" s="7">
        <f>VLOOKUP(Table1[[#This Row],[Province_Number]],base[],15)</f>
        <v>0</v>
      </c>
    </row>
    <row r="1939" spans="1:29" ht="16.5" hidden="1" thickTop="1" thickBot="1" x14ac:dyDescent="0.3">
      <c r="A1939">
        <v>1938</v>
      </c>
      <c r="B1939" t="s">
        <v>468</v>
      </c>
      <c r="C1939" s="5" t="s">
        <v>20</v>
      </c>
      <c r="D1939" s="5" t="s">
        <v>20</v>
      </c>
      <c r="E1939" s="5" t="s">
        <v>20</v>
      </c>
      <c r="F1939" s="5" t="s">
        <v>364</v>
      </c>
      <c r="G1939" s="5" t="s">
        <v>15</v>
      </c>
      <c r="H1939" s="5">
        <v>2000</v>
      </c>
      <c r="I1939" s="5" t="s">
        <v>4221</v>
      </c>
      <c r="J1939" s="5" t="s">
        <v>16</v>
      </c>
      <c r="K1939" s="5"/>
      <c r="L1939" s="5"/>
      <c r="M1939" s="5"/>
      <c r="N1939" s="5"/>
      <c r="O1939" s="5"/>
      <c r="P1939" s="5"/>
      <c r="Q1939" s="5"/>
      <c r="R1939" s="5"/>
      <c r="S1939" s="6"/>
      <c r="T1939" s="4" t="str">
        <f>VLOOKUP(Table1[[#This Row],[Province_Number]],WikiTable[],3)</f>
        <v>Europe</v>
      </c>
      <c r="U1939" s="4" t="str">
        <f>VLOOKUP(Table1[[#This Row],[Province_Number]],WikiTable[],4)</f>
        <v>Wielkopolska</v>
      </c>
      <c r="V1939" s="4" t="str">
        <f>VLOOKUP(Table1[[#This Row],[Province_Number]],WikiTable[],12)</f>
        <v>Krakow</v>
      </c>
      <c r="W1939" s="7" t="str">
        <f>VLOOKUP(Table1[[#This Row],[Province_Number]],WikiTable[],11)</f>
        <v>Naval supplies</v>
      </c>
      <c r="X1939" s="4" t="str">
        <f>VLOOKUP(Table1[[#This Row],[Province_Number]],base[],3)</f>
        <v>MAZ</v>
      </c>
      <c r="Y1939" s="7">
        <f>VLOOKUP(Table1[[#This Row],[Province_Number]],base[],11)</f>
        <v>2</v>
      </c>
      <c r="Z1939" s="7">
        <f>VLOOKUP(Table1[[#This Row],[Province_Number]],base[],12)</f>
        <v>2</v>
      </c>
      <c r="AA1939" s="7">
        <f>VLOOKUP(Table1[[#This Row],[Province_Number]],base[],13)</f>
        <v>1</v>
      </c>
      <c r="AB1939" s="7" t="str">
        <f>VLOOKUP(Table1[[#This Row],[Province_Number]],base[],14)</f>
        <v>Wizna</v>
      </c>
      <c r="AC1939" s="7">
        <f>VLOOKUP(Table1[[#This Row],[Province_Number]],base[],15)</f>
        <v>0</v>
      </c>
    </row>
    <row r="1940" spans="1:29" ht="16.5" hidden="1" thickTop="1" thickBot="1" x14ac:dyDescent="0.3">
      <c r="A1940">
        <v>1939</v>
      </c>
      <c r="B1940" t="s">
        <v>469</v>
      </c>
      <c r="C1940" s="5" t="s">
        <v>20</v>
      </c>
      <c r="D1940" s="5" t="s">
        <v>20</v>
      </c>
      <c r="E1940" s="5" t="s">
        <v>20</v>
      </c>
      <c r="F1940" s="5" t="s">
        <v>364</v>
      </c>
      <c r="G1940" s="5" t="s">
        <v>15</v>
      </c>
      <c r="H1940" s="5">
        <v>2000</v>
      </c>
      <c r="I1940" s="5" t="s">
        <v>4221</v>
      </c>
      <c r="J1940" s="5" t="s">
        <v>16</v>
      </c>
      <c r="K1940" s="5"/>
      <c r="L1940" s="5"/>
      <c r="M1940" s="5"/>
      <c r="N1940" s="5"/>
      <c r="O1940" s="5"/>
      <c r="P1940" s="5"/>
      <c r="Q1940" s="5"/>
      <c r="R1940" s="5"/>
      <c r="S1940" s="6"/>
      <c r="T1940" s="4" t="str">
        <f>VLOOKUP(Table1[[#This Row],[Province_Number]],WikiTable[],3)</f>
        <v>Europe</v>
      </c>
      <c r="U1940" s="4" t="str">
        <f>VLOOKUP(Table1[[#This Row],[Province_Number]],WikiTable[],4)</f>
        <v>Malopolska</v>
      </c>
      <c r="V1940" s="4" t="str">
        <f>VLOOKUP(Table1[[#This Row],[Province_Number]],WikiTable[],12)</f>
        <v>Krakow</v>
      </c>
      <c r="W1940" s="7" t="str">
        <f>VLOOKUP(Table1[[#This Row],[Province_Number]],WikiTable[],11)</f>
        <v>Grain</v>
      </c>
      <c r="X1940" s="4" t="str">
        <f>VLOOKUP(Table1[[#This Row],[Province_Number]],base[],3)</f>
        <v>POL</v>
      </c>
      <c r="Y1940" s="7">
        <f>VLOOKUP(Table1[[#This Row],[Province_Number]],base[],11)</f>
        <v>4</v>
      </c>
      <c r="Z1940" s="7">
        <f>VLOOKUP(Table1[[#This Row],[Province_Number]],base[],12)</f>
        <v>4</v>
      </c>
      <c r="AA1940" s="7">
        <f>VLOOKUP(Table1[[#This Row],[Province_Number]],base[],13)</f>
        <v>3</v>
      </c>
      <c r="AB1940" s="7" t="str">
        <f>VLOOKUP(Table1[[#This Row],[Province_Number]],base[],14)</f>
        <v>Leczyca</v>
      </c>
      <c r="AC1940" s="7">
        <f>VLOOKUP(Table1[[#This Row],[Province_Number]],base[],15)</f>
        <v>0</v>
      </c>
    </row>
    <row r="1941" spans="1:29" ht="16.5" hidden="1" thickTop="1" thickBot="1" x14ac:dyDescent="0.3">
      <c r="A1941">
        <v>1940</v>
      </c>
      <c r="B1941" t="s">
        <v>471</v>
      </c>
      <c r="C1941" s="5" t="s">
        <v>46</v>
      </c>
      <c r="D1941" s="5" t="s">
        <v>46</v>
      </c>
      <c r="E1941" s="5" t="s">
        <v>46</v>
      </c>
      <c r="F1941" s="5" t="s">
        <v>375</v>
      </c>
      <c r="G1941" s="5" t="s">
        <v>48</v>
      </c>
      <c r="H1941" s="5">
        <v>2000</v>
      </c>
      <c r="I1941" s="5" t="s">
        <v>4221</v>
      </c>
      <c r="J1941" s="5" t="s">
        <v>16</v>
      </c>
      <c r="K1941" s="5"/>
      <c r="L1941" s="5"/>
      <c r="M1941" s="5"/>
      <c r="N1941" s="5"/>
      <c r="O1941" s="5"/>
      <c r="P1941" s="5"/>
      <c r="Q1941" s="5"/>
      <c r="R1941" s="5"/>
      <c r="S1941" s="6"/>
      <c r="T1941" s="4" t="str">
        <f>VLOOKUP(Table1[[#This Row],[Province_Number]],WikiTable[],3)</f>
        <v>Europe</v>
      </c>
      <c r="U1941" s="4" t="str">
        <f>VLOOKUP(Table1[[#This Row],[Province_Number]],WikiTable[],4)</f>
        <v>Malopolska</v>
      </c>
      <c r="V1941" s="4" t="str">
        <f>VLOOKUP(Table1[[#This Row],[Province_Number]],WikiTable[],12)</f>
        <v>Krakow</v>
      </c>
      <c r="W1941" s="7" t="str">
        <f>VLOOKUP(Table1[[#This Row],[Province_Number]],WikiTable[],11)</f>
        <v>Grain</v>
      </c>
      <c r="X1941" s="4" t="str">
        <f>VLOOKUP(Table1[[#This Row],[Province_Number]],base[],3)</f>
        <v>MAZ</v>
      </c>
      <c r="Y1941" s="7">
        <f>VLOOKUP(Table1[[#This Row],[Province_Number]],base[],11)</f>
        <v>4</v>
      </c>
      <c r="Z1941" s="7">
        <f>VLOOKUP(Table1[[#This Row],[Province_Number]],base[],12)</f>
        <v>3</v>
      </c>
      <c r="AA1941" s="7">
        <f>VLOOKUP(Table1[[#This Row],[Province_Number]],base[],13)</f>
        <v>2</v>
      </c>
      <c r="AB1941" s="7">
        <f>VLOOKUP(Table1[[#This Row],[Province_Number]],base[],14)</f>
        <v>0</v>
      </c>
      <c r="AC1941" s="7">
        <f>VLOOKUP(Table1[[#This Row],[Province_Number]],base[],15)</f>
        <v>0</v>
      </c>
    </row>
    <row r="1942" spans="1:29" ht="16.5" hidden="1" thickTop="1" thickBot="1" x14ac:dyDescent="0.3">
      <c r="A1942">
        <v>1941</v>
      </c>
      <c r="B1942" t="s">
        <v>472</v>
      </c>
      <c r="C1942" s="5" t="s">
        <v>46</v>
      </c>
      <c r="D1942" s="5" t="s">
        <v>46</v>
      </c>
      <c r="E1942" s="5" t="s">
        <v>46</v>
      </c>
      <c r="F1942" s="5" t="s">
        <v>401</v>
      </c>
      <c r="G1942" s="5" t="s">
        <v>15</v>
      </c>
      <c r="H1942" s="5">
        <v>2000</v>
      </c>
      <c r="I1942" s="5" t="s">
        <v>4221</v>
      </c>
      <c r="J1942" s="5" t="s">
        <v>16</v>
      </c>
      <c r="K1942" s="5"/>
      <c r="L1942" s="5"/>
      <c r="M1942" s="5"/>
      <c r="N1942" s="5"/>
      <c r="O1942" s="5"/>
      <c r="P1942" s="5"/>
      <c r="Q1942" s="5"/>
      <c r="R1942" s="5"/>
      <c r="S1942" s="6"/>
      <c r="T1942" s="4" t="str">
        <f>VLOOKUP(Table1[[#This Row],[Province_Number]],WikiTable[],3)</f>
        <v>Europe</v>
      </c>
      <c r="U1942" s="4" t="str">
        <f>VLOOKUP(Table1[[#This Row],[Province_Number]],WikiTable[],4)</f>
        <v>Belarus</v>
      </c>
      <c r="V1942" s="4" t="str">
        <f>VLOOKUP(Table1[[#This Row],[Province_Number]],WikiTable[],12)</f>
        <v>Kiev</v>
      </c>
      <c r="W1942" s="7" t="str">
        <f>VLOOKUP(Table1[[#This Row],[Province_Number]],WikiTable[],11)</f>
        <v>Wool</v>
      </c>
      <c r="X1942" s="4" t="str">
        <f>VLOOKUP(Table1[[#This Row],[Province_Number]],base[],3)</f>
        <v>LIT</v>
      </c>
      <c r="Y1942" s="7">
        <f>VLOOKUP(Table1[[#This Row],[Province_Number]],base[],11)</f>
        <v>2</v>
      </c>
      <c r="Z1942" s="7">
        <f>VLOOKUP(Table1[[#This Row],[Province_Number]],base[],12)</f>
        <v>2</v>
      </c>
      <c r="AA1942" s="7">
        <f>VLOOKUP(Table1[[#This Row],[Province_Number]],base[],13)</f>
        <v>2</v>
      </c>
      <c r="AB1942" s="7" t="str">
        <f>VLOOKUP(Table1[[#This Row],[Province_Number]],base[],14)</f>
        <v>Turov</v>
      </c>
      <c r="AC1942" s="7">
        <f>VLOOKUP(Table1[[#This Row],[Province_Number]],base[],15)</f>
        <v>0</v>
      </c>
    </row>
    <row r="1943" spans="1:29" ht="16.5" hidden="1" thickTop="1" thickBot="1" x14ac:dyDescent="0.3">
      <c r="A1943">
        <v>1942</v>
      </c>
      <c r="B1943" t="s">
        <v>473</v>
      </c>
      <c r="C1943" s="5" t="s">
        <v>46</v>
      </c>
      <c r="D1943" s="5" t="s">
        <v>46</v>
      </c>
      <c r="E1943" s="5" t="s">
        <v>46</v>
      </c>
      <c r="F1943" s="5" t="s">
        <v>401</v>
      </c>
      <c r="G1943" s="5" t="s">
        <v>15</v>
      </c>
      <c r="H1943" s="5">
        <v>2000</v>
      </c>
      <c r="I1943" s="5" t="s">
        <v>4221</v>
      </c>
      <c r="J1943" s="5" t="s">
        <v>16</v>
      </c>
      <c r="K1943" s="5"/>
      <c r="L1943" s="5"/>
      <c r="M1943" s="5"/>
      <c r="N1943" s="5"/>
      <c r="O1943" s="5"/>
      <c r="P1943" s="5"/>
      <c r="Q1943" s="5"/>
      <c r="R1943" s="5"/>
      <c r="S1943" s="6"/>
      <c r="T1943" s="4" t="str">
        <f>VLOOKUP(Table1[[#This Row],[Province_Number]],WikiTable[],3)</f>
        <v>Europe</v>
      </c>
      <c r="U1943" s="4" t="str">
        <f>VLOOKUP(Table1[[#This Row],[Province_Number]],WikiTable[],4)</f>
        <v>Ruthenian Region</v>
      </c>
      <c r="V1943" s="4" t="str">
        <f>VLOOKUP(Table1[[#This Row],[Province_Number]],WikiTable[],12)</f>
        <v>Kiev</v>
      </c>
      <c r="W1943" s="7" t="str">
        <f>VLOOKUP(Table1[[#This Row],[Province_Number]],WikiTable[],11)</f>
        <v>Grain</v>
      </c>
      <c r="X1943" s="4" t="str">
        <f>VLOOKUP(Table1[[#This Row],[Province_Number]],base[],3)</f>
        <v>LIT</v>
      </c>
      <c r="Y1943" s="7">
        <f>VLOOKUP(Table1[[#This Row],[Province_Number]],base[],11)</f>
        <v>3</v>
      </c>
      <c r="Z1943" s="7">
        <f>VLOOKUP(Table1[[#This Row],[Province_Number]],base[],12)</f>
        <v>3</v>
      </c>
      <c r="AA1943" s="7">
        <f>VLOOKUP(Table1[[#This Row],[Province_Number]],base[],13)</f>
        <v>2</v>
      </c>
      <c r="AB1943" s="7" t="str">
        <f>VLOOKUP(Table1[[#This Row],[Province_Number]],base[],14)</f>
        <v>Zhytomyr</v>
      </c>
      <c r="AC1943" s="7">
        <f>VLOOKUP(Table1[[#This Row],[Province_Number]],base[],15)</f>
        <v>0</v>
      </c>
    </row>
    <row r="1944" spans="1:29" ht="16.5" hidden="1" thickTop="1" thickBot="1" x14ac:dyDescent="0.3">
      <c r="A1944">
        <v>1943</v>
      </c>
      <c r="B1944" t="s">
        <v>474</v>
      </c>
      <c r="C1944" s="5" t="s">
        <v>46</v>
      </c>
      <c r="D1944" s="5" t="s">
        <v>46</v>
      </c>
      <c r="E1944" s="5" t="s">
        <v>46</v>
      </c>
      <c r="F1944" s="5" t="s">
        <v>475</v>
      </c>
      <c r="G1944" s="5" t="s">
        <v>56</v>
      </c>
      <c r="H1944" s="5">
        <v>2000</v>
      </c>
      <c r="I1944" s="5" t="s">
        <v>4221</v>
      </c>
      <c r="J1944" s="5" t="s">
        <v>16</v>
      </c>
      <c r="K1944" s="5"/>
      <c r="L1944" s="5"/>
      <c r="M1944" s="5"/>
      <c r="N1944" s="5"/>
      <c r="O1944" s="5"/>
      <c r="P1944" s="5"/>
      <c r="Q1944" s="5"/>
      <c r="R1944" s="5"/>
      <c r="S1944" s="6"/>
      <c r="T1944" s="4" t="str">
        <f>VLOOKUP(Table1[[#This Row],[Province_Number]],WikiTable[],3)</f>
        <v>Europe</v>
      </c>
      <c r="U1944" s="4" t="str">
        <f>VLOOKUP(Table1[[#This Row],[Province_Number]],WikiTable[],4)</f>
        <v>Ruthenian Region</v>
      </c>
      <c r="V1944" s="4" t="str">
        <f>VLOOKUP(Table1[[#This Row],[Province_Number]],WikiTable[],12)</f>
        <v>Kiev</v>
      </c>
      <c r="W1944" s="7" t="str">
        <f>VLOOKUP(Table1[[#This Row],[Province_Number]],WikiTable[],11)</f>
        <v>Grain</v>
      </c>
      <c r="X1944" s="4" t="str">
        <f>VLOOKUP(Table1[[#This Row],[Province_Number]],base[],3)</f>
        <v>LIT</v>
      </c>
      <c r="Y1944" s="7">
        <f>VLOOKUP(Table1[[#This Row],[Province_Number]],base[],11)</f>
        <v>3</v>
      </c>
      <c r="Z1944" s="7">
        <f>VLOOKUP(Table1[[#This Row],[Province_Number]],base[],12)</f>
        <v>3</v>
      </c>
      <c r="AA1944" s="7">
        <f>VLOOKUP(Table1[[#This Row],[Province_Number]],base[],13)</f>
        <v>2</v>
      </c>
      <c r="AB1944" s="7" t="str">
        <f>VLOOKUP(Table1[[#This Row],[Province_Number]],base[],14)</f>
        <v>Bratslav</v>
      </c>
      <c r="AC1944" s="7">
        <f>VLOOKUP(Table1[[#This Row],[Province_Number]],base[],15)</f>
        <v>25</v>
      </c>
    </row>
    <row r="1945" spans="1:29" ht="16.5" hidden="1" thickTop="1" thickBot="1" x14ac:dyDescent="0.3">
      <c r="A1945">
        <v>1944</v>
      </c>
      <c r="B1945" t="s">
        <v>476</v>
      </c>
      <c r="C1945" s="5" t="s">
        <v>46</v>
      </c>
      <c r="D1945" s="5" t="s">
        <v>46</v>
      </c>
      <c r="E1945" s="5" t="s">
        <v>46</v>
      </c>
      <c r="F1945" s="5" t="s">
        <v>475</v>
      </c>
      <c r="G1945" s="5" t="s">
        <v>56</v>
      </c>
      <c r="H1945" s="5">
        <v>2000</v>
      </c>
      <c r="I1945" s="5" t="s">
        <v>4221</v>
      </c>
      <c r="J1945" s="5" t="s">
        <v>16</v>
      </c>
      <c r="K1945" s="5"/>
      <c r="L1945" s="5"/>
      <c r="M1945" s="5"/>
      <c r="N1945" s="5"/>
      <c r="O1945" s="5"/>
      <c r="P1945" s="5"/>
      <c r="Q1945" s="5"/>
      <c r="R1945" s="5"/>
      <c r="S1945" s="6"/>
      <c r="T1945" s="4" t="str">
        <f>VLOOKUP(Table1[[#This Row],[Province_Number]],WikiTable[],3)</f>
        <v>Europe</v>
      </c>
      <c r="U1945" s="4" t="str">
        <f>VLOOKUP(Table1[[#This Row],[Province_Number]],WikiTable[],4)</f>
        <v>Russian Region / Ruthenian Region</v>
      </c>
      <c r="V1945" s="4" t="str">
        <f>VLOOKUP(Table1[[#This Row],[Province_Number]],WikiTable[],12)</f>
        <v>Kiev</v>
      </c>
      <c r="W1945" s="7" t="str">
        <f>VLOOKUP(Table1[[#This Row],[Province_Number]],WikiTable[],11)</f>
        <v>Grain</v>
      </c>
      <c r="X1945" s="4" t="str">
        <f>VLOOKUP(Table1[[#This Row],[Province_Number]],base[],3)</f>
        <v>LIT</v>
      </c>
      <c r="Y1945" s="7">
        <f>VLOOKUP(Table1[[#This Row],[Province_Number]],base[],11)</f>
        <v>3</v>
      </c>
      <c r="Z1945" s="7">
        <f>VLOOKUP(Table1[[#This Row],[Province_Number]],base[],12)</f>
        <v>3</v>
      </c>
      <c r="AA1945" s="7">
        <f>VLOOKUP(Table1[[#This Row],[Province_Number]],base[],13)</f>
        <v>2</v>
      </c>
      <c r="AB1945" s="7" t="str">
        <f>VLOOKUP(Table1[[#This Row],[Province_Number]],base[],14)</f>
        <v>Cherkasy</v>
      </c>
      <c r="AC1945" s="7">
        <f>VLOOKUP(Table1[[#This Row],[Province_Number]],base[],15)</f>
        <v>25</v>
      </c>
    </row>
    <row r="1946" spans="1:29" ht="16.5" hidden="1" thickTop="1" thickBot="1" x14ac:dyDescent="0.3">
      <c r="A1946">
        <v>1945</v>
      </c>
      <c r="B1946" t="s">
        <v>477</v>
      </c>
      <c r="C1946" s="5" t="s">
        <v>46</v>
      </c>
      <c r="D1946" s="5" t="s">
        <v>46</v>
      </c>
      <c r="E1946" s="5" t="s">
        <v>46</v>
      </c>
      <c r="F1946" s="5" t="s">
        <v>475</v>
      </c>
      <c r="G1946" s="5" t="s">
        <v>48</v>
      </c>
      <c r="H1946" s="5">
        <v>2000</v>
      </c>
      <c r="I1946" s="5" t="s">
        <v>4221</v>
      </c>
      <c r="J1946" s="5" t="s">
        <v>16</v>
      </c>
      <c r="K1946" s="5"/>
      <c r="L1946" s="5"/>
      <c r="M1946" s="5"/>
      <c r="N1946" s="5"/>
      <c r="O1946" s="5"/>
      <c r="P1946" s="5"/>
      <c r="Q1946" s="5"/>
      <c r="R1946" s="5"/>
      <c r="S1946" s="6"/>
      <c r="T1946" s="4" t="str">
        <f>VLOOKUP(Table1[[#This Row],[Province_Number]],WikiTable[],3)</f>
        <v>Europe</v>
      </c>
      <c r="U1946" s="4" t="str">
        <f>VLOOKUP(Table1[[#This Row],[Province_Number]],WikiTable[],4)</f>
        <v>Russian Region / Ruthenian Region</v>
      </c>
      <c r="V1946" s="4" t="str">
        <f>VLOOKUP(Table1[[#This Row],[Province_Number]],WikiTable[],12)</f>
        <v>Kiev</v>
      </c>
      <c r="W1946" s="7" t="str">
        <f>VLOOKUP(Table1[[#This Row],[Province_Number]],WikiTable[],11)</f>
        <v>Iron</v>
      </c>
      <c r="X1946" s="4" t="str">
        <f>VLOOKUP(Table1[[#This Row],[Province_Number]],base[],3)</f>
        <v>LIT</v>
      </c>
      <c r="Y1946" s="7">
        <f>VLOOKUP(Table1[[#This Row],[Province_Number]],base[],11)</f>
        <v>3</v>
      </c>
      <c r="Z1946" s="7">
        <f>VLOOKUP(Table1[[#This Row],[Province_Number]],base[],12)</f>
        <v>3</v>
      </c>
      <c r="AA1946" s="7">
        <f>VLOOKUP(Table1[[#This Row],[Province_Number]],base[],13)</f>
        <v>2</v>
      </c>
      <c r="AB1946" s="7" t="str">
        <f>VLOOKUP(Table1[[#This Row],[Province_Number]],base[],14)</f>
        <v>Novgorod-Seversky</v>
      </c>
      <c r="AC1946" s="7">
        <f>VLOOKUP(Table1[[#This Row],[Province_Number]],base[],15)</f>
        <v>0</v>
      </c>
    </row>
    <row r="1947" spans="1:29" ht="16.5" hidden="1" thickTop="1" thickBot="1" x14ac:dyDescent="0.3">
      <c r="A1947">
        <v>1946</v>
      </c>
      <c r="B1947" t="s">
        <v>478</v>
      </c>
      <c r="C1947" s="5" t="s">
        <v>1825</v>
      </c>
      <c r="D1947" s="5" t="s">
        <v>1825</v>
      </c>
      <c r="E1947" s="5" t="s">
        <v>1825</v>
      </c>
      <c r="F1947" s="5" t="s">
        <v>479</v>
      </c>
      <c r="G1947" s="5" t="s">
        <v>480</v>
      </c>
      <c r="H1947" s="5">
        <v>2000</v>
      </c>
      <c r="I1947" s="5" t="s">
        <v>6778</v>
      </c>
      <c r="J1947" s="5" t="s">
        <v>16</v>
      </c>
      <c r="K1947" s="5"/>
      <c r="L1947" s="5"/>
      <c r="M1947" s="5"/>
      <c r="N1947" s="5"/>
      <c r="O1947" s="5"/>
      <c r="P1947" s="5"/>
      <c r="Q1947" s="5"/>
      <c r="R1947" s="5"/>
      <c r="S1947" s="6"/>
      <c r="T1947" s="4" t="str">
        <f>VLOOKUP(Table1[[#This Row],[Province_Number]],WikiTable[],3)</f>
        <v>Asia</v>
      </c>
      <c r="U1947" s="4" t="str">
        <f>VLOOKUP(Table1[[#This Row],[Province_Number]],WikiTable[],4)</f>
        <v>Maharashtra / India</v>
      </c>
      <c r="V1947" s="4" t="str">
        <f>VLOOKUP(Table1[[#This Row],[Province_Number]],WikiTable[],12)</f>
        <v>Goa</v>
      </c>
      <c r="W1947" s="7" t="str">
        <f>VLOOKUP(Table1[[#This Row],[Province_Number]],WikiTable[],11)</f>
        <v>Naval supplies</v>
      </c>
      <c r="X1947" s="4" t="str">
        <f>VLOOKUP(Table1[[#This Row],[Province_Number]],base[],3)</f>
        <v>BAH</v>
      </c>
      <c r="Y1947" s="7">
        <f>VLOOKUP(Table1[[#This Row],[Province_Number]],base[],11)</f>
        <v>4</v>
      </c>
      <c r="Z1947" s="7">
        <f>VLOOKUP(Table1[[#This Row],[Province_Number]],base[],12)</f>
        <v>4</v>
      </c>
      <c r="AA1947" s="7">
        <f>VLOOKUP(Table1[[#This Row],[Province_Number]],base[],13)</f>
        <v>2</v>
      </c>
      <c r="AB1947" s="7" t="str">
        <f>VLOOKUP(Table1[[#This Row],[Province_Number]],base[],14)</f>
        <v>Kolhapur</v>
      </c>
      <c r="AC1947" s="7">
        <f>VLOOKUP(Table1[[#This Row],[Province_Number]],base[],15)</f>
        <v>0</v>
      </c>
    </row>
    <row r="1948" spans="1:29" ht="16.5" hidden="1" thickTop="1" thickBot="1" x14ac:dyDescent="0.3">
      <c r="A1948">
        <v>1947</v>
      </c>
      <c r="B1948" t="s">
        <v>481</v>
      </c>
      <c r="C1948" s="5" t="s">
        <v>1825</v>
      </c>
      <c r="D1948" s="5" t="s">
        <v>1825</v>
      </c>
      <c r="E1948" s="5" t="s">
        <v>1825</v>
      </c>
      <c r="F1948" s="5" t="s">
        <v>479</v>
      </c>
      <c r="G1948" s="5" t="s">
        <v>480</v>
      </c>
      <c r="H1948" s="5">
        <v>2000</v>
      </c>
      <c r="I1948" s="5" t="s">
        <v>6778</v>
      </c>
      <c r="J1948" s="5" t="s">
        <v>16</v>
      </c>
      <c r="K1948" s="5"/>
      <c r="L1948" s="5"/>
      <c r="M1948" s="5"/>
      <c r="N1948" s="5"/>
      <c r="O1948" s="5"/>
      <c r="P1948" s="5"/>
      <c r="Q1948" s="5"/>
      <c r="R1948" s="5"/>
      <c r="S1948" s="6"/>
      <c r="T1948" s="4" t="str">
        <f>VLOOKUP(Table1[[#This Row],[Province_Number]],WikiTable[],3)</f>
        <v>Asia</v>
      </c>
      <c r="U1948" s="4" t="str">
        <f>VLOOKUP(Table1[[#This Row],[Province_Number]],WikiTable[],4)</f>
        <v>Tamil Country / India</v>
      </c>
      <c r="V1948" s="4" t="str">
        <f>VLOOKUP(Table1[[#This Row],[Province_Number]],WikiTable[],12)</f>
        <v>Ceylon</v>
      </c>
      <c r="W1948" s="7" t="str">
        <f>VLOOKUP(Table1[[#This Row],[Province_Number]],WikiTable[],11)</f>
        <v>Cloth</v>
      </c>
      <c r="X1948" s="4" t="str">
        <f>VLOOKUP(Table1[[#This Row],[Province_Number]],base[],3)</f>
        <v>VIJ</v>
      </c>
      <c r="Y1948" s="7">
        <f>VLOOKUP(Table1[[#This Row],[Province_Number]],base[],11)</f>
        <v>3</v>
      </c>
      <c r="Z1948" s="7">
        <f>VLOOKUP(Table1[[#This Row],[Province_Number]],base[],12)</f>
        <v>3</v>
      </c>
      <c r="AA1948" s="7">
        <f>VLOOKUP(Table1[[#This Row],[Province_Number]],base[],13)</f>
        <v>2</v>
      </c>
      <c r="AB1948" s="7" t="str">
        <f>VLOOKUP(Table1[[#This Row],[Province_Number]],base[],14)</f>
        <v>Gingee</v>
      </c>
      <c r="AC1948" s="7">
        <f>VLOOKUP(Table1[[#This Row],[Province_Number]],base[],15)</f>
        <v>25</v>
      </c>
    </row>
    <row r="1949" spans="1:29" ht="16.5" hidden="1" thickTop="1" thickBot="1" x14ac:dyDescent="0.3">
      <c r="A1949">
        <v>1948</v>
      </c>
      <c r="B1949" t="s">
        <v>482</v>
      </c>
      <c r="C1949" s="5" t="s">
        <v>1825</v>
      </c>
      <c r="D1949" s="5" t="s">
        <v>1825</v>
      </c>
      <c r="E1949" s="5" t="s">
        <v>1825</v>
      </c>
      <c r="F1949" s="5" t="s">
        <v>479</v>
      </c>
      <c r="G1949" s="5" t="s">
        <v>150</v>
      </c>
      <c r="H1949" s="5">
        <v>2000</v>
      </c>
      <c r="I1949" s="5" t="s">
        <v>6778</v>
      </c>
      <c r="J1949" s="5" t="s">
        <v>16</v>
      </c>
      <c r="K1949" s="5"/>
      <c r="L1949" s="5"/>
      <c r="M1949" s="5"/>
      <c r="N1949" s="5"/>
      <c r="O1949" s="5"/>
      <c r="P1949" s="5"/>
      <c r="Q1949" s="5"/>
      <c r="R1949" s="5"/>
      <c r="S1949" s="6"/>
      <c r="T1949" s="4" t="str">
        <f>VLOOKUP(Table1[[#This Row],[Province_Number]],WikiTable[],3)</f>
        <v>Asia</v>
      </c>
      <c r="U1949" s="4" t="str">
        <f>VLOOKUP(Table1[[#This Row],[Province_Number]],WikiTable[],4)</f>
        <v>Karnataka / India</v>
      </c>
      <c r="V1949" s="4" t="str">
        <f>VLOOKUP(Table1[[#This Row],[Province_Number]],WikiTable[],12)</f>
        <v>Goa</v>
      </c>
      <c r="W1949" s="7" t="str">
        <f>VLOOKUP(Table1[[#This Row],[Province_Number]],WikiTable[],11)</f>
        <v>Silk</v>
      </c>
      <c r="X1949" s="4" t="str">
        <f>VLOOKUP(Table1[[#This Row],[Province_Number]],base[],3)</f>
        <v>BAH</v>
      </c>
      <c r="Y1949" s="7">
        <f>VLOOKUP(Table1[[#This Row],[Province_Number]],base[],11)</f>
        <v>4</v>
      </c>
      <c r="Z1949" s="7">
        <f>VLOOKUP(Table1[[#This Row],[Province_Number]],base[],12)</f>
        <v>5</v>
      </c>
      <c r="AA1949" s="7">
        <f>VLOOKUP(Table1[[#This Row],[Province_Number]],base[],13)</f>
        <v>3</v>
      </c>
      <c r="AB1949" s="7" t="str">
        <f>VLOOKUP(Table1[[#This Row],[Province_Number]],base[],14)</f>
        <v>Bidar</v>
      </c>
      <c r="AC1949" s="7">
        <f>VLOOKUP(Table1[[#This Row],[Province_Number]],base[],15)</f>
        <v>0</v>
      </c>
    </row>
    <row r="1950" spans="1:29" ht="16.5" hidden="1" thickTop="1" thickBot="1" x14ac:dyDescent="0.3">
      <c r="A1950">
        <v>1949</v>
      </c>
      <c r="B1950" t="s">
        <v>483</v>
      </c>
      <c r="C1950" s="5" t="s">
        <v>1825</v>
      </c>
      <c r="D1950" s="5" t="s">
        <v>1825</v>
      </c>
      <c r="E1950" s="5" t="s">
        <v>1825</v>
      </c>
      <c r="F1950" s="5" t="s">
        <v>479</v>
      </c>
      <c r="G1950" s="5" t="s">
        <v>480</v>
      </c>
      <c r="H1950" s="5">
        <v>2000</v>
      </c>
      <c r="I1950" s="5" t="s">
        <v>6778</v>
      </c>
      <c r="J1950" s="5" t="s">
        <v>16</v>
      </c>
      <c r="K1950" s="5"/>
      <c r="L1950" s="5"/>
      <c r="M1950" s="5"/>
      <c r="N1950" s="5"/>
      <c r="O1950" s="5"/>
      <c r="P1950" s="5"/>
      <c r="Q1950" s="5"/>
      <c r="R1950" s="5"/>
      <c r="S1950" s="6"/>
      <c r="T1950" s="4" t="str">
        <f>VLOOKUP(Table1[[#This Row],[Province_Number]],WikiTable[],3)</f>
        <v>Asia</v>
      </c>
      <c r="U1950" s="4" t="str">
        <f>VLOOKUP(Table1[[#This Row],[Province_Number]],WikiTable[],4)</f>
        <v>Andhra / India</v>
      </c>
      <c r="V1950" s="4" t="str">
        <f>VLOOKUP(Table1[[#This Row],[Province_Number]],WikiTable[],12)</f>
        <v>Ceylon</v>
      </c>
      <c r="W1950" s="7" t="str">
        <f>VLOOKUP(Table1[[#This Row],[Province_Number]],WikiTable[],11)</f>
        <v>Cotton</v>
      </c>
      <c r="X1950" s="4" t="str">
        <f>VLOOKUP(Table1[[#This Row],[Province_Number]],base[],3)</f>
        <v>VIJ</v>
      </c>
      <c r="Y1950" s="7">
        <f>VLOOKUP(Table1[[#This Row],[Province_Number]],base[],11)</f>
        <v>4</v>
      </c>
      <c r="Z1950" s="7">
        <f>VLOOKUP(Table1[[#This Row],[Province_Number]],base[],12)</f>
        <v>3</v>
      </c>
      <c r="AA1950" s="7">
        <f>VLOOKUP(Table1[[#This Row],[Province_Number]],base[],13)</f>
        <v>3</v>
      </c>
      <c r="AB1950" s="7" t="str">
        <f>VLOOKUP(Table1[[#This Row],[Province_Number]],base[],14)</f>
        <v>Penukonda</v>
      </c>
      <c r="AC1950" s="7">
        <f>VLOOKUP(Table1[[#This Row],[Province_Number]],base[],15)</f>
        <v>0</v>
      </c>
    </row>
    <row r="1951" spans="1:29" ht="16.5" hidden="1" thickTop="1" thickBot="1" x14ac:dyDescent="0.3">
      <c r="A1951">
        <v>1950</v>
      </c>
      <c r="B1951" t="s">
        <v>3637</v>
      </c>
      <c r="C1951" s="5"/>
      <c r="D1951" s="5"/>
      <c r="E1951" s="5"/>
      <c r="F1951" s="5"/>
      <c r="G1951" s="5"/>
      <c r="H1951" s="5"/>
      <c r="I1951" s="5" t="s">
        <v>4203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6"/>
      <c r="T1951" s="7" t="str">
        <f>VLOOKUP(Table1[[#This Row],[Province_Number]],WikiTable[],3)</f>
        <v>Asia</v>
      </c>
      <c r="U1951" s="4" t="str">
        <f>VLOOKUP(Table1[[#This Row],[Province_Number]],WikiTable[],4)</f>
        <v>Wasteland</v>
      </c>
      <c r="V1951" s="4">
        <f>VLOOKUP(Table1[[#This Row],[Province_Number]],WikiTable[],12)</f>
        <v>0</v>
      </c>
      <c r="W1951" s="7">
        <f>VLOOKUP(Table1[[#This Row],[Province_Number]],WikiTable[],11)</f>
        <v>0</v>
      </c>
      <c r="X1951" s="7">
        <f>VLOOKUP(Table1[[#This Row],[Province_Number]],base[],3)</f>
        <v>0</v>
      </c>
      <c r="Y1951" s="7">
        <f>VLOOKUP(Table1[[#This Row],[Province_Number]],base[],11)</f>
        <v>0</v>
      </c>
      <c r="Z1951" s="7">
        <f>VLOOKUP(Table1[[#This Row],[Province_Number]],base[],12)</f>
        <v>0</v>
      </c>
      <c r="AA1951" s="7">
        <f>VLOOKUP(Table1[[#This Row],[Province_Number]],base[],13)</f>
        <v>0</v>
      </c>
      <c r="AB1951" s="7">
        <f>VLOOKUP(Table1[[#This Row],[Province_Number]],base[],14)</f>
        <v>0</v>
      </c>
      <c r="AC1951" s="7">
        <f>VLOOKUP(Table1[[#This Row],[Province_Number]],base[],15)</f>
        <v>0</v>
      </c>
    </row>
    <row r="1952" spans="1:29" ht="16.5" hidden="1" thickTop="1" thickBot="1" x14ac:dyDescent="0.3">
      <c r="A1952">
        <v>1951</v>
      </c>
      <c r="B1952" t="s">
        <v>485</v>
      </c>
      <c r="C1952" s="5" t="s">
        <v>46</v>
      </c>
      <c r="D1952" s="5" t="s">
        <v>46</v>
      </c>
      <c r="E1952" s="5" t="s">
        <v>46</v>
      </c>
      <c r="F1952" s="5" t="s">
        <v>289</v>
      </c>
      <c r="G1952" s="5" t="s">
        <v>15</v>
      </c>
      <c r="H1952" s="5">
        <v>2000</v>
      </c>
      <c r="I1952" s="5" t="s">
        <v>6774</v>
      </c>
      <c r="J1952" s="5" t="s">
        <v>16</v>
      </c>
      <c r="K1952" s="5"/>
      <c r="L1952" s="5"/>
      <c r="M1952" s="5"/>
      <c r="N1952" s="5"/>
      <c r="O1952" s="5"/>
      <c r="P1952" s="5"/>
      <c r="Q1952" s="5"/>
      <c r="R1952" s="5"/>
      <c r="S1952" s="6"/>
      <c r="T1952" s="4" t="str">
        <f>VLOOKUP(Table1[[#This Row],[Province_Number]],WikiTable[],3)</f>
        <v>Europe</v>
      </c>
      <c r="U1952" s="4" t="str">
        <f>VLOOKUP(Table1[[#This Row],[Province_Number]],WikiTable[],4)</f>
        <v>Hungarian Region</v>
      </c>
      <c r="V1952" s="4" t="str">
        <f>VLOOKUP(Table1[[#This Row],[Province_Number]],WikiTable[],12)</f>
        <v>Ragusa</v>
      </c>
      <c r="W1952" s="7" t="str">
        <f>VLOOKUP(Table1[[#This Row],[Province_Number]],WikiTable[],11)</f>
        <v>Salt</v>
      </c>
      <c r="X1952" s="4" t="str">
        <f>VLOOKUP(Table1[[#This Row],[Province_Number]],base[],3)</f>
        <v>HUN</v>
      </c>
      <c r="Y1952" s="7">
        <f>VLOOKUP(Table1[[#This Row],[Province_Number]],base[],11)</f>
        <v>4</v>
      </c>
      <c r="Z1952" s="7">
        <f>VLOOKUP(Table1[[#This Row],[Province_Number]],base[],12)</f>
        <v>4</v>
      </c>
      <c r="AA1952" s="7">
        <f>VLOOKUP(Table1[[#This Row],[Province_Number]],base[],13)</f>
        <v>2</v>
      </c>
      <c r="AB1952" s="7" t="str">
        <f>VLOOKUP(Table1[[#This Row],[Province_Number]],base[],14)</f>
        <v>Alba Iulia</v>
      </c>
      <c r="AC1952" s="7">
        <f>VLOOKUP(Table1[[#This Row],[Province_Number]],base[],15)</f>
        <v>0</v>
      </c>
    </row>
    <row r="1953" spans="1:29" ht="16.5" hidden="1" thickTop="1" thickBot="1" x14ac:dyDescent="0.3">
      <c r="A1953">
        <v>1952</v>
      </c>
      <c r="B1953" t="s">
        <v>486</v>
      </c>
      <c r="C1953" s="5" t="s">
        <v>46</v>
      </c>
      <c r="D1953" s="5" t="s">
        <v>46</v>
      </c>
      <c r="E1953" s="5" t="s">
        <v>83</v>
      </c>
      <c r="F1953" s="5" t="s">
        <v>84</v>
      </c>
      <c r="G1953" s="5" t="s">
        <v>48</v>
      </c>
      <c r="H1953" s="5">
        <v>2000</v>
      </c>
      <c r="I1953" s="5" t="s">
        <v>4221</v>
      </c>
      <c r="J1953" s="5" t="s">
        <v>16</v>
      </c>
      <c r="K1953" s="5"/>
      <c r="L1953" s="5"/>
      <c r="M1953" s="5"/>
      <c r="N1953" s="5"/>
      <c r="O1953" s="5"/>
      <c r="P1953" s="5"/>
      <c r="Q1953" s="5"/>
      <c r="R1953" s="5"/>
      <c r="S1953" s="6"/>
      <c r="T1953" s="4" t="str">
        <f>VLOOKUP(Table1[[#This Row],[Province_Number]],WikiTable[],3)</f>
        <v>Europe</v>
      </c>
      <c r="U1953" s="4" t="str">
        <f>VLOOKUP(Table1[[#This Row],[Province_Number]],WikiTable[],4)</f>
        <v>Hungarian Region</v>
      </c>
      <c r="V1953" s="4" t="str">
        <f>VLOOKUP(Table1[[#This Row],[Province_Number]],WikiTable[],12)</f>
        <v>Krakow</v>
      </c>
      <c r="W1953" s="7" t="str">
        <f>VLOOKUP(Table1[[#This Row],[Province_Number]],WikiTable[],11)</f>
        <v>Naval supplies</v>
      </c>
      <c r="X1953" s="4" t="str">
        <f>VLOOKUP(Table1[[#This Row],[Province_Number]],base[],3)</f>
        <v>HUN</v>
      </c>
      <c r="Y1953" s="7">
        <f>VLOOKUP(Table1[[#This Row],[Province_Number]],base[],11)</f>
        <v>2</v>
      </c>
      <c r="Z1953" s="7">
        <f>VLOOKUP(Table1[[#This Row],[Province_Number]],base[],12)</f>
        <v>2</v>
      </c>
      <c r="AA1953" s="7">
        <f>VLOOKUP(Table1[[#This Row],[Province_Number]],base[],13)</f>
        <v>1</v>
      </c>
      <c r="AB1953" s="7" t="str">
        <f>VLOOKUP(Table1[[#This Row],[Province_Number]],base[],14)</f>
        <v>Huszt</v>
      </c>
      <c r="AC1953" s="7">
        <f>VLOOKUP(Table1[[#This Row],[Province_Number]],base[],15)</f>
        <v>0</v>
      </c>
    </row>
    <row r="1954" spans="1:29" ht="16.5" hidden="1" thickTop="1" thickBot="1" x14ac:dyDescent="0.3">
      <c r="A1954">
        <v>1953</v>
      </c>
      <c r="B1954" t="s">
        <v>487</v>
      </c>
      <c r="C1954" s="5" t="s">
        <v>46</v>
      </c>
      <c r="D1954" s="5" t="s">
        <v>46</v>
      </c>
      <c r="E1954" s="5" t="s">
        <v>83</v>
      </c>
      <c r="F1954" s="5" t="s">
        <v>84</v>
      </c>
      <c r="G1954" s="5" t="s">
        <v>48</v>
      </c>
      <c r="H1954" s="5">
        <v>2000</v>
      </c>
      <c r="I1954" s="5" t="s">
        <v>4212</v>
      </c>
      <c r="J1954" s="5" t="s">
        <v>16</v>
      </c>
      <c r="K1954" s="5"/>
      <c r="L1954" s="5"/>
      <c r="M1954" s="5"/>
      <c r="N1954" s="5"/>
      <c r="O1954" s="5"/>
      <c r="P1954" s="5"/>
      <c r="Q1954" s="5"/>
      <c r="R1954" s="5"/>
      <c r="S1954" s="6"/>
      <c r="T1954" s="4" t="str">
        <f>VLOOKUP(Table1[[#This Row],[Province_Number]],WikiTable[],3)</f>
        <v>Europe</v>
      </c>
      <c r="U1954" s="4" t="str">
        <f>VLOOKUP(Table1[[#This Row],[Province_Number]],WikiTable[],4)</f>
        <v>Hungarian Region</v>
      </c>
      <c r="V1954" s="4" t="str">
        <f>VLOOKUP(Table1[[#This Row],[Province_Number]],WikiTable[],12)</f>
        <v>Wien</v>
      </c>
      <c r="W1954" s="7" t="str">
        <f>VLOOKUP(Table1[[#This Row],[Province_Number]],WikiTable[],11)</f>
        <v>Naval supplies</v>
      </c>
      <c r="X1954" s="4" t="str">
        <f>VLOOKUP(Table1[[#This Row],[Province_Number]],base[],3)</f>
        <v>HUN</v>
      </c>
      <c r="Y1954" s="7">
        <f>VLOOKUP(Table1[[#This Row],[Province_Number]],base[],11)</f>
        <v>3</v>
      </c>
      <c r="Z1954" s="7">
        <f>VLOOKUP(Table1[[#This Row],[Province_Number]],base[],12)</f>
        <v>3</v>
      </c>
      <c r="AA1954" s="7">
        <f>VLOOKUP(Table1[[#This Row],[Province_Number]],base[],13)</f>
        <v>2</v>
      </c>
      <c r="AB1954" s="7" t="str">
        <f>VLOOKUP(Table1[[#This Row],[Province_Number]],base[],14)</f>
        <v>Debrecen</v>
      </c>
      <c r="AC1954" s="7">
        <f>VLOOKUP(Table1[[#This Row],[Province_Number]],base[],15)</f>
        <v>0</v>
      </c>
    </row>
    <row r="1955" spans="1:29" ht="16.5" hidden="1" thickTop="1" thickBot="1" x14ac:dyDescent="0.3">
      <c r="A1955">
        <v>1954</v>
      </c>
      <c r="B1955" t="s">
        <v>488</v>
      </c>
      <c r="C1955" s="5" t="s">
        <v>46</v>
      </c>
      <c r="D1955" s="5" t="s">
        <v>46</v>
      </c>
      <c r="E1955" s="5" t="s">
        <v>46</v>
      </c>
      <c r="F1955" s="5" t="s">
        <v>84</v>
      </c>
      <c r="G1955" s="5" t="s">
        <v>48</v>
      </c>
      <c r="H1955" s="5">
        <v>2000</v>
      </c>
      <c r="I1955" s="5" t="s">
        <v>6774</v>
      </c>
      <c r="J1955" s="5" t="s">
        <v>16</v>
      </c>
      <c r="K1955" s="5"/>
      <c r="L1955" s="5"/>
      <c r="M1955" s="5"/>
      <c r="N1955" s="5"/>
      <c r="O1955" s="5"/>
      <c r="P1955" s="5"/>
      <c r="Q1955" s="5"/>
      <c r="R1955" s="5"/>
      <c r="S1955" s="6"/>
      <c r="T1955" s="4" t="str">
        <f>VLOOKUP(Table1[[#This Row],[Province_Number]],WikiTable[],3)</f>
        <v>Europe</v>
      </c>
      <c r="U1955" s="4" t="str">
        <f>VLOOKUP(Table1[[#This Row],[Province_Number]],WikiTable[],4)</f>
        <v>Hungarian Region</v>
      </c>
      <c r="V1955" s="4" t="str">
        <f>VLOOKUP(Table1[[#This Row],[Province_Number]],WikiTable[],12)</f>
        <v>Ragusa</v>
      </c>
      <c r="W1955" s="7" t="str">
        <f>VLOOKUP(Table1[[#This Row],[Province_Number]],WikiTable[],11)</f>
        <v>Wool</v>
      </c>
      <c r="X1955" s="4" t="str">
        <f>VLOOKUP(Table1[[#This Row],[Province_Number]],base[],3)</f>
        <v>HUN</v>
      </c>
      <c r="Y1955" s="7">
        <f>VLOOKUP(Table1[[#This Row],[Province_Number]],base[],11)</f>
        <v>3</v>
      </c>
      <c r="Z1955" s="7">
        <f>VLOOKUP(Table1[[#This Row],[Province_Number]],base[],12)</f>
        <v>3</v>
      </c>
      <c r="AA1955" s="7">
        <f>VLOOKUP(Table1[[#This Row],[Province_Number]],base[],13)</f>
        <v>2</v>
      </c>
      <c r="AB1955" s="7" t="str">
        <f>VLOOKUP(Table1[[#This Row],[Province_Number]],base[],14)</f>
        <v>Zrenjanin</v>
      </c>
      <c r="AC1955" s="7">
        <f>VLOOKUP(Table1[[#This Row],[Province_Number]],base[],15)</f>
        <v>0</v>
      </c>
    </row>
    <row r="1956" spans="1:29" ht="16.5" hidden="1" thickTop="1" thickBot="1" x14ac:dyDescent="0.3">
      <c r="A1956">
        <v>1955</v>
      </c>
      <c r="B1956" t="s">
        <v>489</v>
      </c>
      <c r="C1956" s="5" t="s">
        <v>46</v>
      </c>
      <c r="D1956" s="5" t="s">
        <v>46</v>
      </c>
      <c r="E1956" s="5" t="s">
        <v>46</v>
      </c>
      <c r="F1956" s="5" t="s">
        <v>84</v>
      </c>
      <c r="G1956" s="5" t="s">
        <v>48</v>
      </c>
      <c r="H1956" s="5">
        <v>2000</v>
      </c>
      <c r="I1956" s="5" t="s">
        <v>4212</v>
      </c>
      <c r="J1956" s="5" t="s">
        <v>16</v>
      </c>
      <c r="K1956" s="5"/>
      <c r="L1956" s="5"/>
      <c r="M1956" s="5"/>
      <c r="N1956" s="5"/>
      <c r="O1956" s="5"/>
      <c r="P1956" s="5"/>
      <c r="Q1956" s="5"/>
      <c r="R1956" s="5"/>
      <c r="S1956" s="6"/>
      <c r="T1956" s="4" t="str">
        <f>VLOOKUP(Table1[[#This Row],[Province_Number]],WikiTable[],3)</f>
        <v>Europe</v>
      </c>
      <c r="U1956" s="4" t="str">
        <f>VLOOKUP(Table1[[#This Row],[Province_Number]],WikiTable[],4)</f>
        <v>Russian Region</v>
      </c>
      <c r="V1956" s="4" t="str">
        <f>VLOOKUP(Table1[[#This Row],[Province_Number]],WikiTable[],12)</f>
        <v>White Sea</v>
      </c>
      <c r="W1956" s="7" t="str">
        <f>VLOOKUP(Table1[[#This Row],[Province_Number]],WikiTable[],11)</f>
        <v>Fur</v>
      </c>
      <c r="X1956" s="4" t="str">
        <f>VLOOKUP(Table1[[#This Row],[Province_Number]],base[],3)</f>
        <v>NOV</v>
      </c>
      <c r="Y1956" s="7">
        <f>VLOOKUP(Table1[[#This Row],[Province_Number]],base[],11)</f>
        <v>2</v>
      </c>
      <c r="Z1956" s="7">
        <f>VLOOKUP(Table1[[#This Row],[Province_Number]],base[],12)</f>
        <v>2</v>
      </c>
      <c r="AA1956" s="7">
        <f>VLOOKUP(Table1[[#This Row],[Province_Number]],base[],13)</f>
        <v>1</v>
      </c>
      <c r="AB1956" s="7" t="str">
        <f>VLOOKUP(Table1[[#This Row],[Province_Number]],base[],14)</f>
        <v>Kholmogory</v>
      </c>
      <c r="AC1956" s="7">
        <f>VLOOKUP(Table1[[#This Row],[Province_Number]],base[],15)</f>
        <v>0</v>
      </c>
    </row>
    <row r="1957" spans="1:29" ht="16.5" hidden="1" thickTop="1" thickBot="1" x14ac:dyDescent="0.3">
      <c r="A1957">
        <v>1956</v>
      </c>
      <c r="B1957" t="s">
        <v>490</v>
      </c>
      <c r="C1957" s="5" t="s">
        <v>46</v>
      </c>
      <c r="D1957" s="5" t="s">
        <v>46</v>
      </c>
      <c r="E1957" s="5" t="s">
        <v>46</v>
      </c>
      <c r="F1957" s="5" t="s">
        <v>66</v>
      </c>
      <c r="G1957" s="5" t="s">
        <v>48</v>
      </c>
      <c r="H1957" s="5">
        <v>2000</v>
      </c>
      <c r="I1957" s="5" t="s">
        <v>4216</v>
      </c>
      <c r="J1957" s="5" t="s">
        <v>16</v>
      </c>
      <c r="K1957" s="5"/>
      <c r="L1957" s="5"/>
      <c r="M1957" s="5"/>
      <c r="N1957" s="5"/>
      <c r="O1957" s="5"/>
      <c r="P1957" s="5"/>
      <c r="Q1957" s="5"/>
      <c r="R1957" s="5"/>
      <c r="S1957" s="6"/>
      <c r="T1957" s="4" t="str">
        <f>VLOOKUP(Table1[[#This Row],[Province_Number]],WikiTable[],3)</f>
        <v>Europe</v>
      </c>
      <c r="U1957" s="4" t="str">
        <f>VLOOKUP(Table1[[#This Row],[Province_Number]],WikiTable[],4)</f>
        <v>Russian Region</v>
      </c>
      <c r="V1957" s="4" t="str">
        <f>VLOOKUP(Table1[[#This Row],[Province_Number]],WikiTable[],12)</f>
        <v>Kazan</v>
      </c>
      <c r="W1957" s="7" t="str">
        <f>VLOOKUP(Table1[[#This Row],[Province_Number]],WikiTable[],11)</f>
        <v>Grain</v>
      </c>
      <c r="X1957" s="4" t="str">
        <f>VLOOKUP(Table1[[#This Row],[Province_Number]],base[],3)</f>
        <v>MOS</v>
      </c>
      <c r="Y1957" s="7">
        <f>VLOOKUP(Table1[[#This Row],[Province_Number]],base[],11)</f>
        <v>8</v>
      </c>
      <c r="Z1957" s="7">
        <f>VLOOKUP(Table1[[#This Row],[Province_Number]],base[],12)</f>
        <v>8</v>
      </c>
      <c r="AA1957" s="7">
        <f>VLOOKUP(Table1[[#This Row],[Province_Number]],base[],13)</f>
        <v>4</v>
      </c>
      <c r="AB1957" s="7" t="str">
        <f>VLOOKUP(Table1[[#This Row],[Province_Number]],base[],14)</f>
        <v>Suzdal</v>
      </c>
      <c r="AC1957" s="7">
        <f>VLOOKUP(Table1[[#This Row],[Province_Number]],base[],15)</f>
        <v>0</v>
      </c>
    </row>
    <row r="1958" spans="1:29" ht="16.5" hidden="1" thickTop="1" thickBot="1" x14ac:dyDescent="0.3">
      <c r="A1958">
        <v>1957</v>
      </c>
      <c r="B1958" t="s">
        <v>491</v>
      </c>
      <c r="C1958" s="5" t="s">
        <v>46</v>
      </c>
      <c r="D1958" s="5" t="s">
        <v>46</v>
      </c>
      <c r="E1958" s="5" t="s">
        <v>46</v>
      </c>
      <c r="F1958" s="5" t="s">
        <v>66</v>
      </c>
      <c r="G1958" s="5" t="s">
        <v>56</v>
      </c>
      <c r="H1958" s="5">
        <v>2000</v>
      </c>
      <c r="I1958" s="5" t="s">
        <v>4216</v>
      </c>
      <c r="J1958" s="5" t="s">
        <v>16</v>
      </c>
      <c r="K1958" s="5"/>
      <c r="L1958" s="5"/>
      <c r="M1958" s="5"/>
      <c r="N1958" s="5"/>
      <c r="O1958" s="5"/>
      <c r="P1958" s="5"/>
      <c r="Q1958" s="5"/>
      <c r="R1958" s="5"/>
      <c r="S1958" s="6"/>
      <c r="T1958" s="4" t="str">
        <f>VLOOKUP(Table1[[#This Row],[Province_Number]],WikiTable[],3)</f>
        <v>Europe</v>
      </c>
      <c r="U1958" s="4" t="str">
        <f>VLOOKUP(Table1[[#This Row],[Province_Number]],WikiTable[],4)</f>
        <v>Russian Region</v>
      </c>
      <c r="V1958" s="4" t="str">
        <f>VLOOKUP(Table1[[#This Row],[Province_Number]],WikiTable[],12)</f>
        <v>Kazan</v>
      </c>
      <c r="W1958" s="7" t="str">
        <f>VLOOKUP(Table1[[#This Row],[Province_Number]],WikiTable[],11)</f>
        <v>Fur</v>
      </c>
      <c r="X1958" s="4" t="str">
        <f>VLOOKUP(Table1[[#This Row],[Province_Number]],base[],3)</f>
        <v>MOS</v>
      </c>
      <c r="Y1958" s="7">
        <f>VLOOKUP(Table1[[#This Row],[Province_Number]],base[],11)</f>
        <v>5</v>
      </c>
      <c r="Z1958" s="7" t="str">
        <f>VLOOKUP(Table1[[#This Row],[Province_Number]],base[],12)</f>
        <v>8 #Huge Salt Mine</v>
      </c>
      <c r="AA1958" s="7">
        <f>VLOOKUP(Table1[[#This Row],[Province_Number]],base[],13)</f>
        <v>2</v>
      </c>
      <c r="AB1958" s="7" t="str">
        <f>VLOOKUP(Table1[[#This Row],[Province_Number]],base[],14)</f>
        <v>Galich</v>
      </c>
      <c r="AC1958" s="7">
        <f>VLOOKUP(Table1[[#This Row],[Province_Number]],base[],15)</f>
        <v>0</v>
      </c>
    </row>
    <row r="1959" spans="1:29" ht="16.5" hidden="1" thickTop="1" thickBot="1" x14ac:dyDescent="0.3">
      <c r="A1959">
        <v>1958</v>
      </c>
      <c r="B1959" t="s">
        <v>492</v>
      </c>
      <c r="C1959" s="5" t="s">
        <v>46</v>
      </c>
      <c r="D1959" s="5" t="s">
        <v>46</v>
      </c>
      <c r="E1959" s="5" t="s">
        <v>46</v>
      </c>
      <c r="F1959" s="5" t="s">
        <v>84</v>
      </c>
      <c r="G1959" s="5" t="s">
        <v>48</v>
      </c>
      <c r="H1959" s="5">
        <v>2000</v>
      </c>
      <c r="I1959" s="5" t="s">
        <v>4212</v>
      </c>
      <c r="J1959" s="5" t="s">
        <v>16</v>
      </c>
      <c r="K1959" s="5"/>
      <c r="L1959" s="5"/>
      <c r="M1959" s="5"/>
      <c r="N1959" s="5"/>
      <c r="O1959" s="5"/>
      <c r="P1959" s="5"/>
      <c r="Q1959" s="5"/>
      <c r="R1959" s="5"/>
      <c r="S1959" s="6"/>
      <c r="T1959" s="4" t="str">
        <f>VLOOKUP(Table1[[#This Row],[Province_Number]],WikiTable[],3)</f>
        <v>Europe</v>
      </c>
      <c r="U1959" s="4" t="str">
        <f>VLOOKUP(Table1[[#This Row],[Province_Number]],WikiTable[],4)</f>
        <v>Russian Region</v>
      </c>
      <c r="V1959" s="4" t="str">
        <f>VLOOKUP(Table1[[#This Row],[Province_Number]],WikiTable[],12)</f>
        <v>White Sea</v>
      </c>
      <c r="W1959" s="7" t="str">
        <f>VLOOKUP(Table1[[#This Row],[Province_Number]],WikiTable[],11)</f>
        <v>Naval supplies</v>
      </c>
      <c r="X1959" s="4" t="str">
        <f>VLOOKUP(Table1[[#This Row],[Province_Number]],base[],3)</f>
        <v>NOV</v>
      </c>
      <c r="Y1959" s="7">
        <f>VLOOKUP(Table1[[#This Row],[Province_Number]],base[],11)</f>
        <v>3</v>
      </c>
      <c r="Z1959" s="7">
        <f>VLOOKUP(Table1[[#This Row],[Province_Number]],base[],12)</f>
        <v>3</v>
      </c>
      <c r="AA1959" s="7">
        <f>VLOOKUP(Table1[[#This Row],[Province_Number]],base[],13)</f>
        <v>1</v>
      </c>
      <c r="AB1959" s="7" t="str">
        <f>VLOOKUP(Table1[[#This Row],[Province_Number]],base[],14)</f>
        <v>Kargopol</v>
      </c>
      <c r="AC1959" s="7">
        <f>VLOOKUP(Table1[[#This Row],[Province_Number]],base[],15)</f>
        <v>0</v>
      </c>
    </row>
    <row r="1960" spans="1:29" ht="16.5" hidden="1" thickTop="1" thickBot="1" x14ac:dyDescent="0.3">
      <c r="A1960">
        <v>1959</v>
      </c>
      <c r="B1960" t="s">
        <v>493</v>
      </c>
      <c r="C1960" s="5" t="s">
        <v>46</v>
      </c>
      <c r="D1960" s="5" t="s">
        <v>46</v>
      </c>
      <c r="E1960" s="5" t="s">
        <v>46</v>
      </c>
      <c r="F1960" s="5" t="s">
        <v>66</v>
      </c>
      <c r="G1960" s="5" t="s">
        <v>56</v>
      </c>
      <c r="H1960" s="5">
        <v>2000</v>
      </c>
      <c r="I1960" s="5" t="s">
        <v>4221</v>
      </c>
      <c r="J1960" s="5" t="s">
        <v>16</v>
      </c>
      <c r="K1960" s="5"/>
      <c r="L1960" s="5"/>
      <c r="M1960" s="5"/>
      <c r="N1960" s="5"/>
      <c r="O1960" s="5"/>
      <c r="P1960" s="5"/>
      <c r="Q1960" s="5"/>
      <c r="R1960" s="5"/>
      <c r="S1960" s="6"/>
      <c r="T1960" s="4" t="str">
        <f>VLOOKUP(Table1[[#This Row],[Province_Number]],WikiTable[],3)</f>
        <v>Europe</v>
      </c>
      <c r="U1960" s="4" t="str">
        <f>VLOOKUP(Table1[[#This Row],[Province_Number]],WikiTable[],4)</f>
        <v>Russian Region</v>
      </c>
      <c r="V1960" s="4" t="str">
        <f>VLOOKUP(Table1[[#This Row],[Province_Number]],WikiTable[],12)</f>
        <v>Novgorod</v>
      </c>
      <c r="W1960" s="7" t="str">
        <f>VLOOKUP(Table1[[#This Row],[Province_Number]],WikiTable[],11)</f>
        <v>Naval supplies</v>
      </c>
      <c r="X1960" s="4" t="str">
        <f>VLOOKUP(Table1[[#This Row],[Province_Number]],base[],3)</f>
        <v>NOV</v>
      </c>
      <c r="Y1960" s="7">
        <f>VLOOKUP(Table1[[#This Row],[Province_Number]],base[],11)</f>
        <v>5</v>
      </c>
      <c r="Z1960" s="7">
        <f>VLOOKUP(Table1[[#This Row],[Province_Number]],base[],12)</f>
        <v>5</v>
      </c>
      <c r="AA1960" s="7">
        <f>VLOOKUP(Table1[[#This Row],[Province_Number]],base[],13)</f>
        <v>3</v>
      </c>
      <c r="AB1960" s="7" t="str">
        <f>VLOOKUP(Table1[[#This Row],[Province_Number]],base[],14)</f>
        <v>Torzhok</v>
      </c>
      <c r="AC1960" s="7">
        <f>VLOOKUP(Table1[[#This Row],[Province_Number]],base[],15)</f>
        <v>0</v>
      </c>
    </row>
    <row r="1961" spans="1:29" ht="16.5" hidden="1" thickTop="1" thickBot="1" x14ac:dyDescent="0.3">
      <c r="A1961">
        <v>1960</v>
      </c>
      <c r="B1961" t="s">
        <v>495</v>
      </c>
      <c r="C1961" s="5" t="s">
        <v>46</v>
      </c>
      <c r="D1961" s="5" t="s">
        <v>46</v>
      </c>
      <c r="E1961" s="5" t="s">
        <v>46</v>
      </c>
      <c r="F1961" s="5" t="s">
        <v>496</v>
      </c>
      <c r="G1961" s="5" t="s">
        <v>56</v>
      </c>
      <c r="H1961" s="5">
        <v>2000</v>
      </c>
      <c r="I1961" s="5" t="s">
        <v>4221</v>
      </c>
      <c r="J1961" s="5" t="s">
        <v>16</v>
      </c>
      <c r="K1961" s="5"/>
      <c r="L1961" s="5"/>
      <c r="M1961" s="5"/>
      <c r="N1961" s="5"/>
      <c r="O1961" s="5"/>
      <c r="P1961" s="5"/>
      <c r="Q1961" s="5"/>
      <c r="R1961" s="5"/>
      <c r="S1961" s="6"/>
      <c r="T1961" s="4" t="str">
        <f>VLOOKUP(Table1[[#This Row],[Province_Number]],WikiTable[],3)</f>
        <v>Europe</v>
      </c>
      <c r="U1961" s="4" t="str">
        <f>VLOOKUP(Table1[[#This Row],[Province_Number]],WikiTable[],4)</f>
        <v>Russian Region</v>
      </c>
      <c r="V1961" s="4" t="str">
        <f>VLOOKUP(Table1[[#This Row],[Province_Number]],WikiTable[],12)</f>
        <v>Novgorod</v>
      </c>
      <c r="W1961" s="7" t="str">
        <f>VLOOKUP(Table1[[#This Row],[Province_Number]],WikiTable[],11)</f>
        <v>Grain</v>
      </c>
      <c r="X1961" s="4" t="str">
        <f>VLOOKUP(Table1[[#This Row],[Province_Number]],base[],3)</f>
        <v>PSK</v>
      </c>
      <c r="Y1961" s="7">
        <f>VLOOKUP(Table1[[#This Row],[Province_Number]],base[],11)</f>
        <v>2</v>
      </c>
      <c r="Z1961" s="7">
        <f>VLOOKUP(Table1[[#This Row],[Province_Number]],base[],12)</f>
        <v>2</v>
      </c>
      <c r="AA1961" s="7">
        <f>VLOOKUP(Table1[[#This Row],[Province_Number]],base[],13)</f>
        <v>2</v>
      </c>
      <c r="AB1961" s="7" t="str">
        <f>VLOOKUP(Table1[[#This Row],[Province_Number]],base[],14)</f>
        <v>Ostrov</v>
      </c>
      <c r="AC1961" s="7">
        <f>VLOOKUP(Table1[[#This Row],[Province_Number]],base[],15)</f>
        <v>0</v>
      </c>
    </row>
    <row r="1962" spans="1:29" ht="16.5" hidden="1" thickTop="1" thickBot="1" x14ac:dyDescent="0.3">
      <c r="A1962">
        <v>1961</v>
      </c>
      <c r="B1962" t="s">
        <v>497</v>
      </c>
      <c r="C1962" s="5" t="s">
        <v>46</v>
      </c>
      <c r="D1962" s="5" t="s">
        <v>46</v>
      </c>
      <c r="E1962" s="5" t="s">
        <v>46</v>
      </c>
      <c r="F1962" s="5" t="s">
        <v>84</v>
      </c>
      <c r="G1962" s="5" t="s">
        <v>48</v>
      </c>
      <c r="H1962" s="5">
        <v>2000</v>
      </c>
      <c r="I1962" s="5" t="s">
        <v>4221</v>
      </c>
      <c r="J1962" s="5" t="s">
        <v>16</v>
      </c>
      <c r="K1962" s="5"/>
      <c r="L1962" s="5"/>
      <c r="M1962" s="5"/>
      <c r="N1962" s="5"/>
      <c r="O1962" s="5"/>
      <c r="P1962" s="5"/>
      <c r="Q1962" s="5"/>
      <c r="R1962" s="5"/>
      <c r="S1962" s="6"/>
      <c r="T1962" s="4" t="str">
        <f>VLOOKUP(Table1[[#This Row],[Province_Number]],WikiTable[],3)</f>
        <v>Europe</v>
      </c>
      <c r="U1962" s="4" t="str">
        <f>VLOOKUP(Table1[[#This Row],[Province_Number]],WikiTable[],4)</f>
        <v>Russian Region</v>
      </c>
      <c r="V1962" s="4" t="str">
        <f>VLOOKUP(Table1[[#This Row],[Province_Number]],WikiTable[],12)</f>
        <v>Novgorod</v>
      </c>
      <c r="W1962" s="7" t="str">
        <f>VLOOKUP(Table1[[#This Row],[Province_Number]],WikiTable[],11)</f>
        <v>Fur</v>
      </c>
      <c r="X1962" s="4" t="str">
        <f>VLOOKUP(Table1[[#This Row],[Province_Number]],base[],3)</f>
        <v>NOV</v>
      </c>
      <c r="Y1962" s="7">
        <f>VLOOKUP(Table1[[#This Row],[Province_Number]],base[],11)</f>
        <v>4</v>
      </c>
      <c r="Z1962" s="7">
        <f>VLOOKUP(Table1[[#This Row],[Province_Number]],base[],12)</f>
        <v>4</v>
      </c>
      <c r="AA1962" s="7">
        <f>VLOOKUP(Table1[[#This Row],[Province_Number]],base[],13)</f>
        <v>2</v>
      </c>
      <c r="AB1962" s="7" t="str">
        <f>VLOOKUP(Table1[[#This Row],[Province_Number]],base[],14)</f>
        <v>Ladoga</v>
      </c>
      <c r="AC1962" s="7">
        <f>VLOOKUP(Table1[[#This Row],[Province_Number]],base[],15)</f>
        <v>0</v>
      </c>
    </row>
    <row r="1963" spans="1:29" ht="16.5" hidden="1" thickTop="1" thickBot="1" x14ac:dyDescent="0.3">
      <c r="A1963">
        <v>1962</v>
      </c>
      <c r="B1963" t="s">
        <v>498</v>
      </c>
      <c r="C1963" s="5" t="s">
        <v>46</v>
      </c>
      <c r="D1963" s="5" t="s">
        <v>46</v>
      </c>
      <c r="E1963" s="5" t="s">
        <v>46</v>
      </c>
      <c r="F1963" s="5" t="s">
        <v>51</v>
      </c>
      <c r="G1963" s="5" t="s">
        <v>48</v>
      </c>
      <c r="H1963" s="5">
        <v>2000</v>
      </c>
      <c r="I1963" s="5" t="s">
        <v>4216</v>
      </c>
      <c r="J1963" s="5" t="s">
        <v>16</v>
      </c>
      <c r="K1963" s="5"/>
      <c r="L1963" s="5"/>
      <c r="M1963" s="5"/>
      <c r="N1963" s="5"/>
      <c r="O1963" s="5"/>
      <c r="P1963" s="5"/>
      <c r="Q1963" s="5"/>
      <c r="R1963" s="5"/>
      <c r="S1963" s="6"/>
      <c r="T1963" s="4" t="str">
        <f>VLOOKUP(Table1[[#This Row],[Province_Number]],WikiTable[],3)</f>
        <v>Europe</v>
      </c>
      <c r="U1963" s="4" t="str">
        <f>VLOOKUP(Table1[[#This Row],[Province_Number]],WikiTable[],4)</f>
        <v>Russian Region / Western Siberia</v>
      </c>
      <c r="V1963" s="4" t="str">
        <f>VLOOKUP(Table1[[#This Row],[Province_Number]],WikiTable[],12)</f>
        <v>Kazan</v>
      </c>
      <c r="W1963" s="7" t="str">
        <f>VLOOKUP(Table1[[#This Row],[Province_Number]],WikiTable[],11)</f>
        <v>Fur</v>
      </c>
      <c r="X1963" s="4" t="str">
        <f>VLOOKUP(Table1[[#This Row],[Province_Number]],base[],3)</f>
        <v>PRM</v>
      </c>
      <c r="Y1963" s="7">
        <f>VLOOKUP(Table1[[#This Row],[Province_Number]],base[],11)</f>
        <v>1</v>
      </c>
      <c r="Z1963" s="7">
        <f>VLOOKUP(Table1[[#This Row],[Province_Number]],base[],12)</f>
        <v>1</v>
      </c>
      <c r="AA1963" s="7">
        <f>VLOOKUP(Table1[[#This Row],[Province_Number]],base[],13)</f>
        <v>1</v>
      </c>
      <c r="AB1963" s="7" t="str">
        <f>VLOOKUP(Table1[[#This Row],[Province_Number]],base[],14)</f>
        <v>Kudymkar</v>
      </c>
      <c r="AC1963" s="7">
        <f>VLOOKUP(Table1[[#This Row],[Province_Number]],base[],15)</f>
        <v>0</v>
      </c>
    </row>
    <row r="1964" spans="1:29" ht="16.5" hidden="1" thickTop="1" thickBot="1" x14ac:dyDescent="0.3">
      <c r="A1964">
        <v>1963</v>
      </c>
      <c r="B1964" t="s">
        <v>499</v>
      </c>
      <c r="C1964" s="5" t="s">
        <v>46</v>
      </c>
      <c r="D1964" s="5" t="s">
        <v>46</v>
      </c>
      <c r="E1964" s="5" t="s">
        <v>46</v>
      </c>
      <c r="F1964" s="5" t="s">
        <v>55</v>
      </c>
      <c r="G1964" s="5" t="s">
        <v>56</v>
      </c>
      <c r="H1964" s="5">
        <v>2000</v>
      </c>
      <c r="I1964" s="5" t="s">
        <v>4212</v>
      </c>
      <c r="J1964" s="5" t="s">
        <v>16</v>
      </c>
      <c r="K1964" s="5"/>
      <c r="L1964" s="5"/>
      <c r="M1964" s="5"/>
      <c r="N1964" s="5"/>
      <c r="O1964" s="5"/>
      <c r="P1964" s="5"/>
      <c r="Q1964" s="5"/>
      <c r="R1964" s="5"/>
      <c r="S1964" s="6"/>
      <c r="T1964" s="4" t="str">
        <f>VLOOKUP(Table1[[#This Row],[Province_Number]],WikiTable[],3)</f>
        <v>Europe</v>
      </c>
      <c r="U1964" s="4" t="str">
        <f>VLOOKUP(Table1[[#This Row],[Province_Number]],WikiTable[],4)</f>
        <v>Russian Region / Western Siberia</v>
      </c>
      <c r="V1964" s="4" t="str">
        <f>VLOOKUP(Table1[[#This Row],[Province_Number]],WikiTable[],12)</f>
        <v>White Sea</v>
      </c>
      <c r="W1964" s="7" t="str">
        <f>VLOOKUP(Table1[[#This Row],[Province_Number]],WikiTable[],11)</f>
        <v>Salt</v>
      </c>
      <c r="X1964" s="4" t="str">
        <f>VLOOKUP(Table1[[#This Row],[Province_Number]],base[],3)</f>
        <v>PRM</v>
      </c>
      <c r="Y1964" s="7">
        <f>VLOOKUP(Table1[[#This Row],[Province_Number]],base[],11)</f>
        <v>3</v>
      </c>
      <c r="Z1964" s="7">
        <f>VLOOKUP(Table1[[#This Row],[Province_Number]],base[],12)</f>
        <v>3</v>
      </c>
      <c r="AA1964" s="7">
        <f>VLOOKUP(Table1[[#This Row],[Province_Number]],base[],13)</f>
        <v>2</v>
      </c>
      <c r="AB1964" s="7" t="str">
        <f>VLOOKUP(Table1[[#This Row],[Province_Number]],base[],14)</f>
        <v>Cherdyn</v>
      </c>
      <c r="AC1964" s="7">
        <f>VLOOKUP(Table1[[#This Row],[Province_Number]],base[],15)</f>
        <v>0</v>
      </c>
    </row>
    <row r="1965" spans="1:29" ht="16.5" hidden="1" thickTop="1" thickBot="1" x14ac:dyDescent="0.3">
      <c r="A1965">
        <v>1964</v>
      </c>
      <c r="B1965" t="s">
        <v>500</v>
      </c>
      <c r="C1965" s="5" t="s">
        <v>46</v>
      </c>
      <c r="D1965" s="5" t="s">
        <v>46</v>
      </c>
      <c r="E1965" s="5" t="s">
        <v>46</v>
      </c>
      <c r="F1965" s="5" t="s">
        <v>55</v>
      </c>
      <c r="G1965" s="5" t="s">
        <v>56</v>
      </c>
      <c r="H1965" s="5">
        <v>2000</v>
      </c>
      <c r="I1965" s="5" t="s">
        <v>4212</v>
      </c>
      <c r="J1965" s="5" t="s">
        <v>16</v>
      </c>
      <c r="K1965" s="5"/>
      <c r="L1965" s="5"/>
      <c r="M1965" s="5"/>
      <c r="N1965" s="5"/>
      <c r="O1965" s="5"/>
      <c r="P1965" s="5"/>
      <c r="Q1965" s="5"/>
      <c r="R1965" s="5"/>
      <c r="S1965" s="6"/>
      <c r="T1965" s="4" t="str">
        <f>VLOOKUP(Table1[[#This Row],[Province_Number]],WikiTable[],3)</f>
        <v>Europe</v>
      </c>
      <c r="U1965" s="4" t="str">
        <f>VLOOKUP(Table1[[#This Row],[Province_Number]],WikiTable[],4)</f>
        <v>Russian Region</v>
      </c>
      <c r="V1965" s="4" t="str">
        <f>VLOOKUP(Table1[[#This Row],[Province_Number]],WikiTable[],12)</f>
        <v>White Sea</v>
      </c>
      <c r="W1965" s="7" t="str">
        <f>VLOOKUP(Table1[[#This Row],[Province_Number]],WikiTable[],11)</f>
        <v>Fur</v>
      </c>
      <c r="X1965" s="4" t="str">
        <f>VLOOKUP(Table1[[#This Row],[Province_Number]],base[],3)</f>
        <v>PRM</v>
      </c>
      <c r="Y1965" s="7">
        <f>VLOOKUP(Table1[[#This Row],[Province_Number]],base[],11)</f>
        <v>1</v>
      </c>
      <c r="Z1965" s="7">
        <f>VLOOKUP(Table1[[#This Row],[Province_Number]],base[],12)</f>
        <v>1</v>
      </c>
      <c r="AA1965" s="7">
        <f>VLOOKUP(Table1[[#This Row],[Province_Number]],base[],13)</f>
        <v>1</v>
      </c>
      <c r="AB1965" s="7" t="str">
        <f>VLOOKUP(Table1[[#This Row],[Province_Number]],base[],14)</f>
        <v>Ust-Sysola</v>
      </c>
      <c r="AC1965" s="7">
        <f>VLOOKUP(Table1[[#This Row],[Province_Number]],base[],15)</f>
        <v>0</v>
      </c>
    </row>
    <row r="1966" spans="1:29" ht="16.5" hidden="1" thickTop="1" thickBot="1" x14ac:dyDescent="0.3">
      <c r="A1966">
        <v>1965</v>
      </c>
      <c r="B1966" t="s">
        <v>501</v>
      </c>
      <c r="C1966" s="5" t="s">
        <v>46</v>
      </c>
      <c r="D1966" s="5" t="s">
        <v>46</v>
      </c>
      <c r="E1966" s="5" t="s">
        <v>46</v>
      </c>
      <c r="F1966" s="5" t="s">
        <v>502</v>
      </c>
      <c r="G1966" s="5" t="s">
        <v>503</v>
      </c>
      <c r="H1966" s="5">
        <v>2000</v>
      </c>
      <c r="I1966" s="5" t="s">
        <v>4216</v>
      </c>
      <c r="J1966" s="5" t="s">
        <v>16</v>
      </c>
      <c r="K1966" s="5"/>
      <c r="L1966" s="5"/>
      <c r="M1966" s="5"/>
      <c r="N1966" s="5"/>
      <c r="O1966" s="5"/>
      <c r="P1966" s="5"/>
      <c r="Q1966" s="5"/>
      <c r="R1966" s="5"/>
      <c r="S1966" s="6"/>
      <c r="T1966" s="4" t="str">
        <f>VLOOKUP(Table1[[#This Row],[Province_Number]],WikiTable[],3)</f>
        <v>Europe</v>
      </c>
      <c r="U1966" s="4" t="str">
        <f>VLOOKUP(Table1[[#This Row],[Province_Number]],WikiTable[],4)</f>
        <v>Western Siberia / Central Asia</v>
      </c>
      <c r="V1966" s="4" t="str">
        <f>VLOOKUP(Table1[[#This Row],[Province_Number]],WikiTable[],12)</f>
        <v>Kazan</v>
      </c>
      <c r="W1966" s="7" t="str">
        <f>VLOOKUP(Table1[[#This Row],[Province_Number]],WikiTable[],11)</f>
        <v>Iron</v>
      </c>
      <c r="X1966" s="4" t="str">
        <f>VLOOKUP(Table1[[#This Row],[Province_Number]],base[],3)</f>
        <v>NOG</v>
      </c>
      <c r="Y1966" s="7">
        <f>VLOOKUP(Table1[[#This Row],[Province_Number]],base[],11)</f>
        <v>2</v>
      </c>
      <c r="Z1966" s="7">
        <f>VLOOKUP(Table1[[#This Row],[Province_Number]],base[],12)</f>
        <v>2</v>
      </c>
      <c r="AA1966" s="7">
        <f>VLOOKUP(Table1[[#This Row],[Province_Number]],base[],13)</f>
        <v>2</v>
      </c>
      <c r="AB1966" s="7" t="str">
        <f>VLOOKUP(Table1[[#This Row],[Province_Number]],base[],14)</f>
        <v>Buzuluk</v>
      </c>
      <c r="AC1966" s="7">
        <f>VLOOKUP(Table1[[#This Row],[Province_Number]],base[],15)</f>
        <v>0</v>
      </c>
    </row>
    <row r="1967" spans="1:29" ht="16.5" hidden="1" thickTop="1" thickBot="1" x14ac:dyDescent="0.3">
      <c r="A1967">
        <v>1966</v>
      </c>
      <c r="B1967" t="s">
        <v>504</v>
      </c>
      <c r="C1967" s="5" t="s">
        <v>46</v>
      </c>
      <c r="D1967" s="5" t="s">
        <v>46</v>
      </c>
      <c r="E1967" s="5" t="s">
        <v>46</v>
      </c>
      <c r="F1967" s="5" t="s">
        <v>84</v>
      </c>
      <c r="G1967" s="5" t="s">
        <v>48</v>
      </c>
      <c r="H1967" s="5">
        <v>2000</v>
      </c>
      <c r="I1967" s="5" t="s">
        <v>4216</v>
      </c>
      <c r="J1967" s="5" t="s">
        <v>16</v>
      </c>
      <c r="K1967" s="5"/>
      <c r="L1967" s="5"/>
      <c r="M1967" s="5"/>
      <c r="N1967" s="5"/>
      <c r="O1967" s="5"/>
      <c r="P1967" s="5"/>
      <c r="Q1967" s="5"/>
      <c r="R1967" s="5"/>
      <c r="S1967" s="6"/>
      <c r="T1967" s="4" t="str">
        <f>VLOOKUP(Table1[[#This Row],[Province_Number]],WikiTable[],3)</f>
        <v>Asia</v>
      </c>
      <c r="U1967" s="4" t="str">
        <f>VLOOKUP(Table1[[#This Row],[Province_Number]],WikiTable[],4)</f>
        <v>Western Siberia / Central Asia</v>
      </c>
      <c r="V1967" s="4" t="str">
        <f>VLOOKUP(Table1[[#This Row],[Province_Number]],WikiTable[],12)</f>
        <v>Kazan</v>
      </c>
      <c r="W1967" s="7" t="str">
        <f>VLOOKUP(Table1[[#This Row],[Province_Number]],WikiTable[],11)</f>
        <v>Fur</v>
      </c>
      <c r="X1967" s="4" t="str">
        <f>VLOOKUP(Table1[[#This Row],[Province_Number]],base[],3)</f>
        <v>NOG</v>
      </c>
      <c r="Y1967" s="7">
        <f>VLOOKUP(Table1[[#This Row],[Province_Number]],base[],11)</f>
        <v>3</v>
      </c>
      <c r="Z1967" s="7">
        <f>VLOOKUP(Table1[[#This Row],[Province_Number]],base[],12)</f>
        <v>3</v>
      </c>
      <c r="AA1967" s="7">
        <f>VLOOKUP(Table1[[#This Row],[Province_Number]],base[],13)</f>
        <v>3</v>
      </c>
      <c r="AB1967" s="7" t="str">
        <f>VLOOKUP(Table1[[#This Row],[Province_Number]],base[],14)</f>
        <v>Chelyaba</v>
      </c>
      <c r="AC1967" s="7">
        <f>VLOOKUP(Table1[[#This Row],[Province_Number]],base[],15)</f>
        <v>0</v>
      </c>
    </row>
    <row r="1968" spans="1:29" ht="16.5" hidden="1" thickTop="1" thickBot="1" x14ac:dyDescent="0.3">
      <c r="A1968">
        <v>1967</v>
      </c>
      <c r="B1968" t="s">
        <v>505</v>
      </c>
      <c r="C1968" s="5" t="s">
        <v>46</v>
      </c>
      <c r="D1968" s="5" t="s">
        <v>46</v>
      </c>
      <c r="E1968" s="5" t="s">
        <v>46</v>
      </c>
      <c r="F1968" s="5" t="s">
        <v>412</v>
      </c>
      <c r="G1968" s="5" t="s">
        <v>58</v>
      </c>
      <c r="H1968" s="5">
        <v>2000</v>
      </c>
      <c r="I1968" s="5" t="s">
        <v>6788</v>
      </c>
      <c r="J1968" s="5" t="s">
        <v>16</v>
      </c>
      <c r="K1968" s="5"/>
      <c r="L1968" s="5"/>
      <c r="M1968" s="5"/>
      <c r="N1968" s="5"/>
      <c r="O1968" s="5"/>
      <c r="P1968" s="5"/>
      <c r="Q1968" s="5"/>
      <c r="R1968" s="5"/>
      <c r="S1968" s="6"/>
      <c r="T1968" s="4" t="str">
        <f>VLOOKUP(Table1[[#This Row],[Province_Number]],WikiTable[],3)</f>
        <v>Asia</v>
      </c>
      <c r="U1968" s="4" t="str">
        <f>VLOOKUP(Table1[[#This Row],[Province_Number]],WikiTable[],4)</f>
        <v>Transoxiana / Central Asia</v>
      </c>
      <c r="V1968" s="4" t="str">
        <f>VLOOKUP(Table1[[#This Row],[Province_Number]],WikiTable[],12)</f>
        <v>Samarkand</v>
      </c>
      <c r="W1968" s="7" t="str">
        <f>VLOOKUP(Table1[[#This Row],[Province_Number]],WikiTable[],11)</f>
        <v>Silk</v>
      </c>
      <c r="X1968" s="4" t="str">
        <f>VLOOKUP(Table1[[#This Row],[Province_Number]],base[],3)</f>
        <v>TIM</v>
      </c>
      <c r="Y1968" s="7">
        <f>VLOOKUP(Table1[[#This Row],[Province_Number]],base[],11)</f>
        <v>2</v>
      </c>
      <c r="Z1968" s="7">
        <f>VLOOKUP(Table1[[#This Row],[Province_Number]],base[],12)</f>
        <v>2</v>
      </c>
      <c r="AA1968" s="7">
        <f>VLOOKUP(Table1[[#This Row],[Province_Number]],base[],13)</f>
        <v>3</v>
      </c>
      <c r="AB1968" s="7" t="str">
        <f>VLOOKUP(Table1[[#This Row],[Province_Number]],base[],14)</f>
        <v>Khujand</v>
      </c>
      <c r="AC1968" s="7">
        <f>VLOOKUP(Table1[[#This Row],[Province_Number]],base[],15)</f>
        <v>0</v>
      </c>
    </row>
    <row r="1969" spans="1:29" ht="16.5" hidden="1" thickTop="1" thickBot="1" x14ac:dyDescent="0.3">
      <c r="A1969">
        <v>1968</v>
      </c>
      <c r="B1969" t="s">
        <v>506</v>
      </c>
      <c r="C1969" s="5" t="s">
        <v>46</v>
      </c>
      <c r="D1969" s="5" t="s">
        <v>46</v>
      </c>
      <c r="E1969" s="5" t="s">
        <v>46</v>
      </c>
      <c r="F1969" s="5" t="s">
        <v>507</v>
      </c>
      <c r="G1969" s="5" t="s">
        <v>508</v>
      </c>
      <c r="H1969" s="5">
        <v>2000</v>
      </c>
      <c r="I1969" s="5" t="s">
        <v>6788</v>
      </c>
      <c r="J1969" s="5" t="s">
        <v>16</v>
      </c>
      <c r="K1969" s="5"/>
      <c r="L1969" s="5"/>
      <c r="M1969" s="5"/>
      <c r="N1969" s="5"/>
      <c r="O1969" s="5"/>
      <c r="P1969" s="5"/>
      <c r="Q1969" s="5"/>
      <c r="R1969" s="5"/>
      <c r="S1969" s="6"/>
      <c r="T1969" s="4" t="str">
        <f>VLOOKUP(Table1[[#This Row],[Province_Number]],WikiTable[],3)</f>
        <v>Asia</v>
      </c>
      <c r="U1969" s="4" t="str">
        <f>VLOOKUP(Table1[[#This Row],[Province_Number]],WikiTable[],4)</f>
        <v>Transoxiana / Central Asia</v>
      </c>
      <c r="V1969" s="4" t="str">
        <f>VLOOKUP(Table1[[#This Row],[Province_Number]],WikiTable[],12)</f>
        <v>Samarkand</v>
      </c>
      <c r="W1969" s="7" t="str">
        <f>VLOOKUP(Table1[[#This Row],[Province_Number]],WikiTable[],11)</f>
        <v>Wool</v>
      </c>
      <c r="X1969" s="4" t="str">
        <f>VLOOKUP(Table1[[#This Row],[Province_Number]],base[],3)</f>
        <v>TIM</v>
      </c>
      <c r="Y1969" s="7">
        <f>VLOOKUP(Table1[[#This Row],[Province_Number]],base[],11)</f>
        <v>2</v>
      </c>
      <c r="Z1969" s="7">
        <f>VLOOKUP(Table1[[#This Row],[Province_Number]],base[],12)</f>
        <v>2</v>
      </c>
      <c r="AA1969" s="7">
        <f>VLOOKUP(Table1[[#This Row],[Province_Number]],base[],13)</f>
        <v>3</v>
      </c>
      <c r="AB1969" s="7" t="str">
        <f>VLOOKUP(Table1[[#This Row],[Province_Number]],base[],14)</f>
        <v>Kulob</v>
      </c>
      <c r="AC1969" s="7">
        <f>VLOOKUP(Table1[[#This Row],[Province_Number]],base[],15)</f>
        <v>0</v>
      </c>
    </row>
    <row r="1970" spans="1:29" ht="16.5" hidden="1" thickTop="1" thickBot="1" x14ac:dyDescent="0.3">
      <c r="A1970">
        <v>1969</v>
      </c>
      <c r="B1970" t="s">
        <v>509</v>
      </c>
      <c r="C1970" s="5" t="s">
        <v>46</v>
      </c>
      <c r="D1970" s="5" t="s">
        <v>46</v>
      </c>
      <c r="E1970" s="5" t="s">
        <v>46</v>
      </c>
      <c r="F1970" s="5" t="s">
        <v>412</v>
      </c>
      <c r="G1970" s="5" t="s">
        <v>48</v>
      </c>
      <c r="H1970" s="5">
        <v>2000</v>
      </c>
      <c r="I1970" s="5" t="s">
        <v>6788</v>
      </c>
      <c r="J1970" s="5" t="s">
        <v>16</v>
      </c>
      <c r="K1970" s="5"/>
      <c r="L1970" s="5"/>
      <c r="M1970" s="5"/>
      <c r="N1970" s="5"/>
      <c r="O1970" s="5"/>
      <c r="P1970" s="5"/>
      <c r="Q1970" s="5"/>
      <c r="R1970" s="5"/>
      <c r="S1970" s="6"/>
      <c r="T1970" s="4" t="str">
        <f>VLOOKUP(Table1[[#This Row],[Province_Number]],WikiTable[],3)</f>
        <v>Asia</v>
      </c>
      <c r="U1970" s="4" t="str">
        <f>VLOOKUP(Table1[[#This Row],[Province_Number]],WikiTable[],4)</f>
        <v>Transoxiana / Central Asia</v>
      </c>
      <c r="V1970" s="4" t="str">
        <f>VLOOKUP(Table1[[#This Row],[Province_Number]],WikiTable[],12)</f>
        <v>Samarkand</v>
      </c>
      <c r="W1970" s="7" t="str">
        <f>VLOOKUP(Table1[[#This Row],[Province_Number]],WikiTable[],11)</f>
        <v>Salt</v>
      </c>
      <c r="X1970" s="4" t="str">
        <f>VLOOKUP(Table1[[#This Row],[Province_Number]],base[],3)</f>
        <v>SHY</v>
      </c>
      <c r="Y1970" s="7">
        <f>VLOOKUP(Table1[[#This Row],[Province_Number]],base[],11)</f>
        <v>1</v>
      </c>
      <c r="Z1970" s="7">
        <f>VLOOKUP(Table1[[#This Row],[Province_Number]],base[],12)</f>
        <v>1</v>
      </c>
      <c r="AA1970" s="7">
        <f>VLOOKUP(Table1[[#This Row],[Province_Number]],base[],13)</f>
        <v>1</v>
      </c>
      <c r="AB1970" s="7" t="str">
        <f>VLOOKUP(Table1[[#This Row],[Province_Number]],base[],14)</f>
        <v>Sozak</v>
      </c>
      <c r="AC1970" s="7">
        <f>VLOOKUP(Table1[[#This Row],[Province_Number]],base[],15)</f>
        <v>0</v>
      </c>
    </row>
    <row r="1971" spans="1:29" ht="16.5" hidden="1" thickTop="1" thickBot="1" x14ac:dyDescent="0.3">
      <c r="A1971">
        <v>1970</v>
      </c>
      <c r="B1971" t="s">
        <v>511</v>
      </c>
      <c r="C1971" s="5" t="s">
        <v>46</v>
      </c>
      <c r="D1971" s="5" t="s">
        <v>46</v>
      </c>
      <c r="E1971" s="5" t="s">
        <v>46</v>
      </c>
      <c r="F1971" s="5" t="s">
        <v>412</v>
      </c>
      <c r="G1971" s="5" t="s">
        <v>48</v>
      </c>
      <c r="H1971" s="5">
        <v>2000</v>
      </c>
      <c r="I1971" s="5" t="s">
        <v>6788</v>
      </c>
      <c r="J1971" s="5" t="s">
        <v>16</v>
      </c>
      <c r="K1971" s="5"/>
      <c r="L1971" s="5"/>
      <c r="M1971" s="5"/>
      <c r="N1971" s="5"/>
      <c r="O1971" s="5"/>
      <c r="P1971" s="5"/>
      <c r="Q1971" s="5"/>
      <c r="R1971" s="5"/>
      <c r="S1971" s="6"/>
      <c r="T1971" s="4" t="str">
        <f>VLOOKUP(Table1[[#This Row],[Province_Number]],WikiTable[],3)</f>
        <v>Asia</v>
      </c>
      <c r="U1971" s="4" t="str">
        <f>VLOOKUP(Table1[[#This Row],[Province_Number]],WikiTable[],4)</f>
        <v>Transoxiana / Central Asia</v>
      </c>
      <c r="V1971" s="4" t="str">
        <f>VLOOKUP(Table1[[#This Row],[Province_Number]],WikiTable[],12)</f>
        <v>Samarkand</v>
      </c>
      <c r="W1971" s="7" t="str">
        <f>VLOOKUP(Table1[[#This Row],[Province_Number]],WikiTable[],11)</f>
        <v>Wool</v>
      </c>
      <c r="X1971" s="4" t="str">
        <f>VLOOKUP(Table1[[#This Row],[Province_Number]],base[],3)</f>
        <v>SHY</v>
      </c>
      <c r="Y1971" s="7">
        <f>VLOOKUP(Table1[[#This Row],[Province_Number]],base[],11)</f>
        <v>2</v>
      </c>
      <c r="Z1971" s="7">
        <f>VLOOKUP(Table1[[#This Row],[Province_Number]],base[],12)</f>
        <v>2</v>
      </c>
      <c r="AA1971" s="7">
        <f>VLOOKUP(Table1[[#This Row],[Province_Number]],base[],13)</f>
        <v>2</v>
      </c>
      <c r="AB1971" s="7" t="str">
        <f>VLOOKUP(Table1[[#This Row],[Province_Number]],base[],14)</f>
        <v>Syghnak</v>
      </c>
      <c r="AC1971" s="7">
        <f>VLOOKUP(Table1[[#This Row],[Province_Number]],base[],15)</f>
        <v>0</v>
      </c>
    </row>
    <row r="1972" spans="1:29" ht="16.5" hidden="1" thickTop="1" thickBot="1" x14ac:dyDescent="0.3">
      <c r="A1972">
        <v>1971</v>
      </c>
      <c r="B1972" t="s">
        <v>512</v>
      </c>
      <c r="C1972" s="5" t="s">
        <v>46</v>
      </c>
      <c r="D1972" s="5" t="s">
        <v>46</v>
      </c>
      <c r="E1972" s="5" t="s">
        <v>46</v>
      </c>
      <c r="F1972" s="5" t="s">
        <v>502</v>
      </c>
      <c r="G1972" s="5" t="s">
        <v>48</v>
      </c>
      <c r="H1972" s="5">
        <v>2000</v>
      </c>
      <c r="I1972" s="5" t="s">
        <v>6768</v>
      </c>
      <c r="J1972" s="5" t="s">
        <v>16</v>
      </c>
      <c r="K1972" s="5"/>
      <c r="L1972" s="5"/>
      <c r="M1972" s="5"/>
      <c r="N1972" s="5"/>
      <c r="O1972" s="5"/>
      <c r="P1972" s="5"/>
      <c r="Q1972" s="5"/>
      <c r="R1972" s="5"/>
      <c r="S1972" s="6"/>
      <c r="T1972" s="4" t="str">
        <f>VLOOKUP(Table1[[#This Row],[Province_Number]],WikiTable[],3)</f>
        <v>Europe</v>
      </c>
      <c r="U1972" s="4" t="str">
        <f>VLOOKUP(Table1[[#This Row],[Province_Number]],WikiTable[],4)</f>
        <v>Russian Region / Steppe</v>
      </c>
      <c r="V1972" s="4" t="str">
        <f>VLOOKUP(Table1[[#This Row],[Province_Number]],WikiTable[],12)</f>
        <v>Astrakhan</v>
      </c>
      <c r="W1972" s="7" t="str">
        <f>VLOOKUP(Table1[[#This Row],[Province_Number]],WikiTable[],11)</f>
        <v>Grain</v>
      </c>
      <c r="X1972" s="4" t="str">
        <f>VLOOKUP(Table1[[#This Row],[Province_Number]],base[],3)</f>
        <v>GOL</v>
      </c>
      <c r="Y1972" s="7">
        <f>VLOOKUP(Table1[[#This Row],[Province_Number]],base[],11)</f>
        <v>3</v>
      </c>
      <c r="Z1972" s="7">
        <f>VLOOKUP(Table1[[#This Row],[Province_Number]],base[],12)</f>
        <v>3</v>
      </c>
      <c r="AA1972" s="7">
        <f>VLOOKUP(Table1[[#This Row],[Province_Number]],base[],13)</f>
        <v>2</v>
      </c>
      <c r="AB1972" s="7" t="str">
        <f>VLOOKUP(Table1[[#This Row],[Province_Number]],base[],14)</f>
        <v>Sary-Su</v>
      </c>
      <c r="AC1972" s="7">
        <f>VLOOKUP(Table1[[#This Row],[Province_Number]],base[],15)</f>
        <v>0</v>
      </c>
    </row>
    <row r="1973" spans="1:29" ht="16.5" hidden="1" thickTop="1" thickBot="1" x14ac:dyDescent="0.3">
      <c r="A1973">
        <v>1972</v>
      </c>
      <c r="B1973" t="s">
        <v>513</v>
      </c>
      <c r="C1973" s="5" t="s">
        <v>46</v>
      </c>
      <c r="D1973" s="5" t="s">
        <v>46</v>
      </c>
      <c r="E1973" s="5" t="s">
        <v>46</v>
      </c>
      <c r="F1973" s="5" t="s">
        <v>51</v>
      </c>
      <c r="G1973" s="5" t="s">
        <v>48</v>
      </c>
      <c r="H1973" s="5">
        <v>2000</v>
      </c>
      <c r="I1973" s="5" t="s">
        <v>4216</v>
      </c>
      <c r="J1973" s="5" t="s">
        <v>16</v>
      </c>
      <c r="K1973" s="5"/>
      <c r="L1973" s="5"/>
      <c r="M1973" s="5"/>
      <c r="N1973" s="5"/>
      <c r="O1973" s="5"/>
      <c r="P1973" s="5"/>
      <c r="Q1973" s="5"/>
      <c r="R1973" s="5"/>
      <c r="S1973" s="6"/>
      <c r="T1973" s="4" t="str">
        <f>VLOOKUP(Table1[[#This Row],[Province_Number]],WikiTable[],3)</f>
        <v>Europe</v>
      </c>
      <c r="U1973" s="4" t="str">
        <f>VLOOKUP(Table1[[#This Row],[Province_Number]],WikiTable[],4)</f>
        <v>Russian Region / Western Siberia</v>
      </c>
      <c r="V1973" s="4" t="str">
        <f>VLOOKUP(Table1[[#This Row],[Province_Number]],WikiTable[],12)</f>
        <v>Kazan</v>
      </c>
      <c r="W1973" s="7" t="str">
        <f>VLOOKUP(Table1[[#This Row],[Province_Number]],WikiTable[],11)</f>
        <v>Iron</v>
      </c>
      <c r="X1973" s="4" t="str">
        <f>VLOOKUP(Table1[[#This Row],[Province_Number]],base[],3)</f>
        <v>KAZ</v>
      </c>
      <c r="Y1973" s="7">
        <f>VLOOKUP(Table1[[#This Row],[Province_Number]],base[],11)</f>
        <v>2</v>
      </c>
      <c r="Z1973" s="7">
        <f>VLOOKUP(Table1[[#This Row],[Province_Number]],base[],12)</f>
        <v>2</v>
      </c>
      <c r="AA1973" s="7">
        <f>VLOOKUP(Table1[[#This Row],[Province_Number]],base[],13)</f>
        <v>2</v>
      </c>
      <c r="AB1973" s="7" t="str">
        <f>VLOOKUP(Table1[[#This Row],[Province_Number]],base[],14)</f>
        <v>Izhkar</v>
      </c>
      <c r="AC1973" s="7">
        <f>VLOOKUP(Table1[[#This Row],[Province_Number]],base[],15)</f>
        <v>0</v>
      </c>
    </row>
    <row r="1974" spans="1:29" ht="16.5" hidden="1" thickTop="1" thickBot="1" x14ac:dyDescent="0.3">
      <c r="A1974">
        <v>1973</v>
      </c>
      <c r="B1974" t="s">
        <v>514</v>
      </c>
      <c r="C1974" s="5" t="s">
        <v>46</v>
      </c>
      <c r="D1974" s="5" t="s">
        <v>46</v>
      </c>
      <c r="E1974" s="5" t="s">
        <v>46</v>
      </c>
      <c r="F1974" s="5" t="s">
        <v>507</v>
      </c>
      <c r="G1974" s="5" t="s">
        <v>58</v>
      </c>
      <c r="H1974" s="5">
        <v>2000</v>
      </c>
      <c r="I1974" s="5" t="s">
        <v>6788</v>
      </c>
      <c r="J1974" s="5" t="s">
        <v>16</v>
      </c>
      <c r="K1974" s="5"/>
      <c r="L1974" s="5"/>
      <c r="M1974" s="5"/>
      <c r="N1974" s="5"/>
      <c r="O1974" s="5"/>
      <c r="P1974" s="5"/>
      <c r="Q1974" s="5"/>
      <c r="R1974" s="5"/>
      <c r="S1974" s="6"/>
      <c r="T1974" s="4" t="str">
        <f>VLOOKUP(Table1[[#This Row],[Province_Number]],WikiTable[],3)</f>
        <v>Asia</v>
      </c>
      <c r="U1974" s="4" t="str">
        <f>VLOOKUP(Table1[[#This Row],[Province_Number]],WikiTable[],4)</f>
        <v>Central Asia</v>
      </c>
      <c r="V1974" s="4" t="str">
        <f>VLOOKUP(Table1[[#This Row],[Province_Number]],WikiTable[],12)</f>
        <v>Samarkand</v>
      </c>
      <c r="W1974" s="7" t="str">
        <f>VLOOKUP(Table1[[#This Row],[Province_Number]],WikiTable[],11)</f>
        <v>Grain</v>
      </c>
      <c r="X1974" s="4" t="str">
        <f>VLOOKUP(Table1[[#This Row],[Province_Number]],base[],3)</f>
        <v>TIM</v>
      </c>
      <c r="Y1974" s="7">
        <f>VLOOKUP(Table1[[#This Row],[Province_Number]],base[],11)</f>
        <v>4</v>
      </c>
      <c r="Z1974" s="7">
        <f>VLOOKUP(Table1[[#This Row],[Province_Number]],base[],12)</f>
        <v>4</v>
      </c>
      <c r="AA1974" s="7">
        <f>VLOOKUP(Table1[[#This Row],[Province_Number]],base[],13)</f>
        <v>4</v>
      </c>
      <c r="AB1974" s="7" t="str">
        <f>VLOOKUP(Table1[[#This Row],[Province_Number]],base[],14)</f>
        <v>Urgench</v>
      </c>
      <c r="AC1974" s="7">
        <f>VLOOKUP(Table1[[#This Row],[Province_Number]],base[],15)</f>
        <v>0</v>
      </c>
    </row>
    <row r="1975" spans="1:29" ht="16.5" hidden="1" thickTop="1" thickBot="1" x14ac:dyDescent="0.3">
      <c r="A1975">
        <v>1974</v>
      </c>
      <c r="B1975" t="s">
        <v>515</v>
      </c>
      <c r="C1975" s="5" t="s">
        <v>46</v>
      </c>
      <c r="D1975" s="5" t="s">
        <v>46</v>
      </c>
      <c r="E1975" s="5" t="s">
        <v>46</v>
      </c>
      <c r="F1975" s="5" t="s">
        <v>51</v>
      </c>
      <c r="G1975" s="5" t="s">
        <v>48</v>
      </c>
      <c r="H1975" s="5">
        <v>2000</v>
      </c>
      <c r="I1975" s="5" t="s">
        <v>4211</v>
      </c>
      <c r="J1975" s="5" t="s">
        <v>16</v>
      </c>
      <c r="K1975" s="5"/>
      <c r="L1975" s="5"/>
      <c r="M1975" s="5"/>
      <c r="N1975" s="5"/>
      <c r="O1975" s="5"/>
      <c r="P1975" s="5"/>
      <c r="Q1975" s="5"/>
      <c r="R1975" s="5"/>
      <c r="S1975" s="6"/>
      <c r="T1975" s="4" t="str">
        <f>VLOOKUP(Table1[[#This Row],[Province_Number]],WikiTable[],3)</f>
        <v>Europe</v>
      </c>
      <c r="U1975" s="4" t="str">
        <f>VLOOKUP(Table1[[#This Row],[Province_Number]],WikiTable[],4)</f>
        <v>Crimea / Russian Region / Steppe</v>
      </c>
      <c r="V1975" s="4" t="str">
        <f>VLOOKUP(Table1[[#This Row],[Province_Number]],WikiTable[],12)</f>
        <v>Crimea</v>
      </c>
      <c r="W1975" s="7" t="str">
        <f>VLOOKUP(Table1[[#This Row],[Province_Number]],WikiTable[],11)</f>
        <v>Salt</v>
      </c>
      <c r="X1975" s="4" t="str">
        <f>VLOOKUP(Table1[[#This Row],[Province_Number]],base[],3)</f>
        <v>CRI</v>
      </c>
      <c r="Y1975" s="7">
        <f>VLOOKUP(Table1[[#This Row],[Province_Number]],base[],11)</f>
        <v>4</v>
      </c>
      <c r="Z1975" s="7">
        <f>VLOOKUP(Table1[[#This Row],[Province_Number]],base[],12)</f>
        <v>4</v>
      </c>
      <c r="AA1975" s="7">
        <f>VLOOKUP(Table1[[#This Row],[Province_Number]],base[],13)</f>
        <v>2</v>
      </c>
      <c r="AB1975" s="7" t="str">
        <f>VLOOKUP(Table1[[#This Row],[Province_Number]],base[],14)</f>
        <v>Kherson</v>
      </c>
      <c r="AC1975" s="7">
        <f>VLOOKUP(Table1[[#This Row],[Province_Number]],base[],15)</f>
        <v>0</v>
      </c>
    </row>
    <row r="1976" spans="1:29" ht="16.5" hidden="1" thickTop="1" thickBot="1" x14ac:dyDescent="0.3">
      <c r="A1976">
        <v>1975</v>
      </c>
      <c r="B1976" t="s">
        <v>516</v>
      </c>
      <c r="C1976" s="5"/>
      <c r="D1976" s="5"/>
      <c r="E1976" s="5"/>
      <c r="F1976" s="5"/>
      <c r="G1976" s="5"/>
      <c r="H1976" s="5"/>
      <c r="I1976" s="5" t="s">
        <v>4213</v>
      </c>
      <c r="J1976" s="5" t="s">
        <v>16</v>
      </c>
      <c r="K1976" s="5"/>
      <c r="L1976" s="5"/>
      <c r="M1976" s="5"/>
      <c r="N1976" s="5"/>
      <c r="O1976" s="5"/>
      <c r="P1976" s="5"/>
      <c r="Q1976" s="5"/>
      <c r="R1976" s="5"/>
      <c r="S1976" s="6"/>
      <c r="T1976" s="4" t="str">
        <f>VLOOKUP(Table1[[#This Row],[Province_Number]],WikiTable[],3)</f>
        <v>Sea</v>
      </c>
      <c r="V1976" s="4">
        <f>VLOOKUP(Table1[[#This Row],[Province_Number]],WikiTable[],12)</f>
        <v>0</v>
      </c>
      <c r="W1976" s="7">
        <f>VLOOKUP(Table1[[#This Row],[Province_Number]],WikiTable[],11)</f>
        <v>0</v>
      </c>
      <c r="X1976" s="4">
        <f>VLOOKUP(Table1[[#This Row],[Province_Number]],base[],3)</f>
        <v>0</v>
      </c>
      <c r="Y1976" s="7">
        <f>VLOOKUP(Table1[[#This Row],[Province_Number]],base[],11)</f>
        <v>0</v>
      </c>
      <c r="Z1976" s="7">
        <f>VLOOKUP(Table1[[#This Row],[Province_Number]],base[],12)</f>
        <v>0</v>
      </c>
      <c r="AA1976" s="7">
        <f>VLOOKUP(Table1[[#This Row],[Province_Number]],base[],13)</f>
        <v>0</v>
      </c>
      <c r="AB1976" s="7">
        <f>VLOOKUP(Table1[[#This Row],[Province_Number]],base[],14)</f>
        <v>0</v>
      </c>
      <c r="AC1976" s="7">
        <f>VLOOKUP(Table1[[#This Row],[Province_Number]],base[],15)</f>
        <v>0</v>
      </c>
    </row>
    <row r="1977" spans="1:29" ht="16.5" hidden="1" thickTop="1" thickBot="1" x14ac:dyDescent="0.3">
      <c r="A1977">
        <v>1976</v>
      </c>
      <c r="B1977" t="s">
        <v>3638</v>
      </c>
      <c r="C1977" s="5"/>
      <c r="D1977" s="5"/>
      <c r="E1977" s="5"/>
      <c r="F1977" s="5"/>
      <c r="G1977" s="5"/>
      <c r="H1977" s="5"/>
      <c r="I1977" s="5" t="s">
        <v>4218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6"/>
      <c r="T1977" s="7" t="str">
        <f>VLOOKUP(Table1[[#This Row],[Province_Number]],WikiTable[],3)</f>
        <v>Lake</v>
      </c>
      <c r="U1977" s="7"/>
      <c r="V1977" s="4">
        <f>VLOOKUP(Table1[[#This Row],[Province_Number]],WikiTable[],12)</f>
        <v>0</v>
      </c>
      <c r="W1977" s="7">
        <f>VLOOKUP(Table1[[#This Row],[Province_Number]],WikiTable[],11)</f>
        <v>0</v>
      </c>
      <c r="X1977" s="7">
        <f>VLOOKUP(Table1[[#This Row],[Province_Number]],base[],3)</f>
        <v>0</v>
      </c>
      <c r="Y1977" s="7">
        <f>VLOOKUP(Table1[[#This Row],[Province_Number]],base[],11)</f>
        <v>0</v>
      </c>
      <c r="Z1977" s="7">
        <f>VLOOKUP(Table1[[#This Row],[Province_Number]],base[],12)</f>
        <v>0</v>
      </c>
      <c r="AA1977" s="7">
        <f>VLOOKUP(Table1[[#This Row],[Province_Number]],base[],13)</f>
        <v>0</v>
      </c>
      <c r="AB1977" s="7">
        <f>VLOOKUP(Table1[[#This Row],[Province_Number]],base[],14)</f>
        <v>0</v>
      </c>
      <c r="AC1977" s="7">
        <f>VLOOKUP(Table1[[#This Row],[Province_Number]],base[],15)</f>
        <v>0</v>
      </c>
    </row>
    <row r="1978" spans="1:29" ht="16.5" hidden="1" thickTop="1" thickBot="1" x14ac:dyDescent="0.3">
      <c r="A1978">
        <v>1977</v>
      </c>
      <c r="B1978" t="s">
        <v>3639</v>
      </c>
      <c r="C1978" s="5"/>
      <c r="D1978" s="5"/>
      <c r="E1978" s="5"/>
      <c r="F1978" s="5"/>
      <c r="G1978" s="5"/>
      <c r="H1978" s="5"/>
      <c r="I1978" s="5" t="s">
        <v>4214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6"/>
      <c r="T1978" s="7" t="str">
        <f>VLOOKUP(Table1[[#This Row],[Province_Number]],WikiTable[],3)</f>
        <v>Lake</v>
      </c>
      <c r="U1978" s="7"/>
      <c r="V1978" s="4">
        <f>VLOOKUP(Table1[[#This Row],[Province_Number]],WikiTable[],12)</f>
        <v>0</v>
      </c>
      <c r="W1978" s="7">
        <f>VLOOKUP(Table1[[#This Row],[Province_Number]],WikiTable[],11)</f>
        <v>0</v>
      </c>
      <c r="X1978" s="7">
        <f>VLOOKUP(Table1[[#This Row],[Province_Number]],base[],3)</f>
        <v>0</v>
      </c>
      <c r="Y1978" s="7">
        <f>VLOOKUP(Table1[[#This Row],[Province_Number]],base[],11)</f>
        <v>0</v>
      </c>
      <c r="Z1978" s="7">
        <f>VLOOKUP(Table1[[#This Row],[Province_Number]],base[],12)</f>
        <v>0</v>
      </c>
      <c r="AA1978" s="7">
        <f>VLOOKUP(Table1[[#This Row],[Province_Number]],base[],13)</f>
        <v>0</v>
      </c>
      <c r="AB1978" s="7">
        <f>VLOOKUP(Table1[[#This Row],[Province_Number]],base[],14)</f>
        <v>0</v>
      </c>
      <c r="AC1978" s="7">
        <f>VLOOKUP(Table1[[#This Row],[Province_Number]],base[],15)</f>
        <v>0</v>
      </c>
    </row>
    <row r="1979" spans="1:29" ht="16.5" hidden="1" thickTop="1" thickBot="1" x14ac:dyDescent="0.3">
      <c r="A1979">
        <v>1978</v>
      </c>
      <c r="B1979" t="s">
        <v>517</v>
      </c>
      <c r="C1979" s="5" t="s">
        <v>1802</v>
      </c>
      <c r="D1979" s="5" t="s">
        <v>1802</v>
      </c>
      <c r="E1979" s="5" t="s">
        <v>1802</v>
      </c>
      <c r="F1979" s="5" t="s">
        <v>14</v>
      </c>
      <c r="G1979" s="5" t="s">
        <v>15</v>
      </c>
      <c r="H1979" s="5">
        <v>2000</v>
      </c>
      <c r="I1979" s="5" t="s">
        <v>6770</v>
      </c>
      <c r="J1979" s="5" t="s">
        <v>16</v>
      </c>
      <c r="K1979" s="5"/>
      <c r="L1979" s="5"/>
      <c r="M1979" s="5"/>
      <c r="N1979" s="5"/>
      <c r="O1979" s="5"/>
      <c r="P1979" s="5"/>
      <c r="Q1979" s="5"/>
      <c r="R1979" s="5"/>
      <c r="S1979" s="6"/>
      <c r="T1979" s="4" t="str">
        <f>VLOOKUP(Table1[[#This Row],[Province_Number]],WikiTable[],3)</f>
        <v>Europe</v>
      </c>
      <c r="U1979" s="4" t="str">
        <f>VLOOKUP(Table1[[#This Row],[Province_Number]],WikiTable[],4)</f>
        <v>Shetland and Färöarna</v>
      </c>
      <c r="V1979" s="4" t="str">
        <f>VLOOKUP(Table1[[#This Row],[Province_Number]],WikiTable[],12)</f>
        <v>North Sea</v>
      </c>
      <c r="W1979" s="7" t="str">
        <f>VLOOKUP(Table1[[#This Row],[Province_Number]],WikiTable[],11)</f>
        <v>Fish</v>
      </c>
      <c r="X1979" s="4" t="str">
        <f>VLOOKUP(Table1[[#This Row],[Province_Number]],base[],3)</f>
        <v>NOR</v>
      </c>
      <c r="Y1979" s="7">
        <f>VLOOKUP(Table1[[#This Row],[Province_Number]],base[],11)</f>
        <v>1</v>
      </c>
      <c r="Z1979" s="7">
        <f>VLOOKUP(Table1[[#This Row],[Province_Number]],base[],12)</f>
        <v>1</v>
      </c>
      <c r="AA1979" s="7">
        <f>VLOOKUP(Table1[[#This Row],[Province_Number]],base[],13)</f>
        <v>1</v>
      </c>
      <c r="AB1979" s="7" t="str">
        <f>VLOOKUP(Table1[[#This Row],[Province_Number]],base[],14)</f>
        <v>Lerwick</v>
      </c>
      <c r="AC1979" s="7">
        <f>VLOOKUP(Table1[[#This Row],[Province_Number]],base[],15)</f>
        <v>0</v>
      </c>
    </row>
    <row r="1980" spans="1:29" ht="16.5" hidden="1" thickTop="1" thickBot="1" x14ac:dyDescent="0.3">
      <c r="A1980">
        <v>1979</v>
      </c>
      <c r="B1980" t="s">
        <v>518</v>
      </c>
      <c r="C1980" s="5" t="s">
        <v>13</v>
      </c>
      <c r="D1980" s="5" t="s">
        <v>13</v>
      </c>
      <c r="E1980" s="5" t="s">
        <v>1803</v>
      </c>
      <c r="F1980" s="5" t="s">
        <v>14</v>
      </c>
      <c r="G1980" s="5" t="s">
        <v>15</v>
      </c>
      <c r="H1980" s="5">
        <v>2000</v>
      </c>
      <c r="I1980" s="5" t="s">
        <v>6770</v>
      </c>
      <c r="J1980" s="5" t="s">
        <v>16</v>
      </c>
      <c r="K1980" s="5"/>
      <c r="L1980" s="5">
        <v>2</v>
      </c>
      <c r="M1980" s="5">
        <v>2</v>
      </c>
      <c r="N1980" s="5">
        <v>1</v>
      </c>
      <c r="O1980" s="5" t="s">
        <v>6825</v>
      </c>
      <c r="P1980" s="5" t="s">
        <v>4237</v>
      </c>
      <c r="Q1980" s="5" t="s">
        <v>5103</v>
      </c>
      <c r="R1980" s="5">
        <v>0</v>
      </c>
      <c r="S1980" s="6" t="s">
        <v>4237</v>
      </c>
      <c r="T1980" s="4" t="str">
        <f>VLOOKUP(Table1[[#This Row],[Province_Number]],WikiTable[],3)</f>
        <v>Europe</v>
      </c>
      <c r="U1980" s="4" t="str">
        <f>VLOOKUP(Table1[[#This Row],[Province_Number]],WikiTable[],4)</f>
        <v>Shetland and Färöarna</v>
      </c>
      <c r="V1980" s="4" t="str">
        <f>VLOOKUP(Table1[[#This Row],[Province_Number]],WikiTable[],12)</f>
        <v>North Sea</v>
      </c>
      <c r="W1980" s="7" t="str">
        <f>VLOOKUP(Table1[[#This Row],[Province_Number]],WikiTable[],11)</f>
        <v>Fish</v>
      </c>
      <c r="X1980" s="4" t="str">
        <f>VLOOKUP(Table1[[#This Row],[Province_Number]],base[],3)</f>
        <v>NOR</v>
      </c>
      <c r="Y1980" s="7">
        <f>VLOOKUP(Table1[[#This Row],[Province_Number]],base[],11)</f>
        <v>1</v>
      </c>
      <c r="Z1980" s="7">
        <f>VLOOKUP(Table1[[#This Row],[Province_Number]],base[],12)</f>
        <v>1</v>
      </c>
      <c r="AA1980" s="7">
        <f>VLOOKUP(Table1[[#This Row],[Province_Number]],base[],13)</f>
        <v>1</v>
      </c>
      <c r="AB1980" s="7" t="str">
        <f>VLOOKUP(Table1[[#This Row],[Province_Number]],base[],14)</f>
        <v>Torshavn</v>
      </c>
      <c r="AC1980" s="7">
        <f>VLOOKUP(Table1[[#This Row],[Province_Number]],base[],15)</f>
        <v>0</v>
      </c>
    </row>
    <row r="1981" spans="1:29" ht="16.5" hidden="1" thickTop="1" thickBot="1" x14ac:dyDescent="0.3">
      <c r="A1981">
        <v>1980</v>
      </c>
      <c r="B1981" t="s">
        <v>3641</v>
      </c>
      <c r="C1981" s="5"/>
      <c r="D1981" s="5"/>
      <c r="E1981" s="5"/>
      <c r="F1981" s="5"/>
      <c r="G1981" s="5"/>
      <c r="H1981" s="5"/>
      <c r="I1981" s="5" t="s">
        <v>4204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6"/>
      <c r="T1981" s="7" t="str">
        <f>VLOOKUP(Table1[[#This Row],[Province_Number]],WikiTable[],3)</f>
        <v>Inland sea</v>
      </c>
      <c r="U1981" s="7"/>
      <c r="V1981" s="4">
        <f>VLOOKUP(Table1[[#This Row],[Province_Number]],WikiTable[],12)</f>
        <v>0</v>
      </c>
      <c r="W1981" s="7">
        <f>VLOOKUP(Table1[[#This Row],[Province_Number]],WikiTable[],11)</f>
        <v>0</v>
      </c>
      <c r="X1981" s="7">
        <f>VLOOKUP(Table1[[#This Row],[Province_Number]],base[],3)</f>
        <v>0</v>
      </c>
      <c r="Y1981" s="7">
        <f>VLOOKUP(Table1[[#This Row],[Province_Number]],base[],11)</f>
        <v>0</v>
      </c>
      <c r="Z1981" s="7">
        <f>VLOOKUP(Table1[[#This Row],[Province_Number]],base[],12)</f>
        <v>0</v>
      </c>
      <c r="AA1981" s="7">
        <f>VLOOKUP(Table1[[#This Row],[Province_Number]],base[],13)</f>
        <v>0</v>
      </c>
      <c r="AB1981" s="7">
        <f>VLOOKUP(Table1[[#This Row],[Province_Number]],base[],14)</f>
        <v>0</v>
      </c>
      <c r="AC1981" s="7">
        <f>VLOOKUP(Table1[[#This Row],[Province_Number]],base[],15)</f>
        <v>0</v>
      </c>
    </row>
    <row r="1982" spans="1:29" ht="16.5" hidden="1" thickTop="1" thickBot="1" x14ac:dyDescent="0.3">
      <c r="A1982">
        <v>1981</v>
      </c>
      <c r="B1982" t="s">
        <v>520</v>
      </c>
      <c r="C1982" s="5" t="s">
        <v>13</v>
      </c>
      <c r="D1982" s="5" t="s">
        <v>13</v>
      </c>
      <c r="E1982" s="5" t="s">
        <v>224</v>
      </c>
      <c r="F1982" s="5" t="s">
        <v>113</v>
      </c>
      <c r="G1982" s="5" t="s">
        <v>15</v>
      </c>
      <c r="H1982" s="5">
        <v>2000</v>
      </c>
      <c r="I1982" s="5" t="s">
        <v>6769</v>
      </c>
      <c r="J1982" s="5" t="s">
        <v>16</v>
      </c>
      <c r="K1982" s="5"/>
      <c r="L1982" s="5">
        <v>1</v>
      </c>
      <c r="M1982" s="5">
        <v>2</v>
      </c>
      <c r="N1982" s="5">
        <v>2</v>
      </c>
      <c r="O1982" s="5" t="s">
        <v>6825</v>
      </c>
      <c r="P1982" s="5" t="s">
        <v>4237</v>
      </c>
      <c r="Q1982" s="5" t="s">
        <v>5106</v>
      </c>
      <c r="R1982" s="5">
        <v>0</v>
      </c>
      <c r="S1982" s="6" t="s">
        <v>4237</v>
      </c>
      <c r="T1982" s="4" t="str">
        <f>VLOOKUP(Table1[[#This Row],[Province_Number]],WikiTable[],3)</f>
        <v>Europe</v>
      </c>
      <c r="U1982" s="4" t="str">
        <f>VLOOKUP(Table1[[#This Row],[Province_Number]],WikiTable[],4)</f>
        <v>Danish Region / Scandinavian Region</v>
      </c>
      <c r="V1982" s="4" t="str">
        <f>VLOOKUP(Table1[[#This Row],[Province_Number]],WikiTable[],12)</f>
        <v>Lübeck</v>
      </c>
      <c r="W1982" s="7" t="str">
        <f>VLOOKUP(Table1[[#This Row],[Province_Number]],WikiTable[],11)</f>
        <v>Fish</v>
      </c>
      <c r="X1982" s="4" t="str">
        <f>VLOOKUP(Table1[[#This Row],[Province_Number]],base[],3)</f>
        <v>DAN</v>
      </c>
      <c r="Y1982" s="7">
        <f>VLOOKUP(Table1[[#This Row],[Province_Number]],base[],11)</f>
        <v>1</v>
      </c>
      <c r="Z1982" s="7">
        <f>VLOOKUP(Table1[[#This Row],[Province_Number]],base[],12)</f>
        <v>1</v>
      </c>
      <c r="AA1982" s="7">
        <f>VLOOKUP(Table1[[#This Row],[Province_Number]],base[],13)</f>
        <v>1</v>
      </c>
      <c r="AB1982" s="7" t="str">
        <f>VLOOKUP(Table1[[#This Row],[Province_Number]],base[],14)</f>
        <v>Ronne</v>
      </c>
      <c r="AC1982" s="7">
        <f>VLOOKUP(Table1[[#This Row],[Province_Number]],base[],15)</f>
        <v>0</v>
      </c>
    </row>
    <row r="1983" spans="1:29" ht="16.5" hidden="1" thickTop="1" thickBot="1" x14ac:dyDescent="0.3">
      <c r="A1983">
        <v>1982</v>
      </c>
      <c r="B1983" t="s">
        <v>521</v>
      </c>
      <c r="C1983" s="5" t="s">
        <v>13</v>
      </c>
      <c r="D1983" s="5" t="s">
        <v>13</v>
      </c>
      <c r="E1983" s="5" t="s">
        <v>224</v>
      </c>
      <c r="F1983" s="5" t="s">
        <v>113</v>
      </c>
      <c r="G1983" s="5" t="s">
        <v>15</v>
      </c>
      <c r="H1983" s="5">
        <v>2000</v>
      </c>
      <c r="I1983" s="5" t="s">
        <v>6769</v>
      </c>
      <c r="J1983" s="5" t="s">
        <v>16</v>
      </c>
      <c r="K1983" s="5"/>
      <c r="L1983" s="5">
        <v>2</v>
      </c>
      <c r="M1983" s="5">
        <v>3</v>
      </c>
      <c r="N1983" s="5">
        <v>2</v>
      </c>
      <c r="O1983" s="5" t="s">
        <v>6825</v>
      </c>
      <c r="P1983" s="5" t="s">
        <v>4237</v>
      </c>
      <c r="Q1983" s="5" t="s">
        <v>5108</v>
      </c>
      <c r="R1983" s="5">
        <v>0</v>
      </c>
      <c r="S1983" s="6" t="s">
        <v>4237</v>
      </c>
      <c r="T1983" s="4" t="str">
        <f>VLOOKUP(Table1[[#This Row],[Province_Number]],WikiTable[],3)</f>
        <v>Europe</v>
      </c>
      <c r="U1983" s="4" t="str">
        <f>VLOOKUP(Table1[[#This Row],[Province_Number]],WikiTable[],4)</f>
        <v>Swedish Region / Scandinavian Region</v>
      </c>
      <c r="V1983" s="4" t="str">
        <f>VLOOKUP(Table1[[#This Row],[Province_Number]],WikiTable[],12)</f>
        <v>Lübeck</v>
      </c>
      <c r="W1983" s="7" t="str">
        <f>VLOOKUP(Table1[[#This Row],[Province_Number]],WikiTable[],11)</f>
        <v>Fish</v>
      </c>
      <c r="X1983" s="4" t="str">
        <f>VLOOKUP(Table1[[#This Row],[Province_Number]],base[],3)</f>
        <v>DAN</v>
      </c>
      <c r="Y1983" s="7">
        <f>VLOOKUP(Table1[[#This Row],[Province_Number]],base[],11)</f>
        <v>2</v>
      </c>
      <c r="Z1983" s="7">
        <f>VLOOKUP(Table1[[#This Row],[Province_Number]],base[],12)</f>
        <v>2</v>
      </c>
      <c r="AA1983" s="7">
        <f>VLOOKUP(Table1[[#This Row],[Province_Number]],base[],13)</f>
        <v>1</v>
      </c>
      <c r="AB1983" s="7" t="str">
        <f>VLOOKUP(Table1[[#This Row],[Province_Number]],base[],14)</f>
        <v>Ronneby</v>
      </c>
      <c r="AC1983" s="7">
        <f>VLOOKUP(Table1[[#This Row],[Province_Number]],base[],15)</f>
        <v>0</v>
      </c>
    </row>
    <row r="1984" spans="1:29" ht="16.5" hidden="1" thickTop="1" thickBot="1" x14ac:dyDescent="0.3">
      <c r="A1984">
        <v>1983</v>
      </c>
      <c r="B1984" t="s">
        <v>522</v>
      </c>
      <c r="C1984" s="5" t="s">
        <v>20</v>
      </c>
      <c r="D1984" s="5" t="s">
        <v>20</v>
      </c>
      <c r="E1984" s="5" t="s">
        <v>20</v>
      </c>
      <c r="F1984" s="5" t="s">
        <v>113</v>
      </c>
      <c r="G1984" s="5" t="s">
        <v>15</v>
      </c>
      <c r="H1984" s="5">
        <v>2000</v>
      </c>
      <c r="I1984" s="5" t="s">
        <v>6769</v>
      </c>
      <c r="J1984" s="5" t="s">
        <v>16</v>
      </c>
      <c r="K1984" s="5"/>
      <c r="L1984" s="5"/>
      <c r="M1984" s="5"/>
      <c r="N1984" s="5"/>
      <c r="O1984" s="5"/>
      <c r="P1984" s="5"/>
      <c r="Q1984" s="5"/>
      <c r="R1984" s="5"/>
      <c r="S1984" s="6"/>
      <c r="T1984" s="4" t="str">
        <f>VLOOKUP(Table1[[#This Row],[Province_Number]],WikiTable[],3)</f>
        <v>Europe</v>
      </c>
      <c r="U1984" s="4" t="str">
        <f>VLOOKUP(Table1[[#This Row],[Province_Number]],WikiTable[],4)</f>
        <v>Danish Region / Scandinavian Region</v>
      </c>
      <c r="V1984" s="4" t="str">
        <f>VLOOKUP(Table1[[#This Row],[Province_Number]],WikiTable[],12)</f>
        <v>Lübeck</v>
      </c>
      <c r="W1984" s="7" t="str">
        <f>VLOOKUP(Table1[[#This Row],[Province_Number]],WikiTable[],11)</f>
        <v>Fish</v>
      </c>
      <c r="X1984" s="4" t="str">
        <f>VLOOKUP(Table1[[#This Row],[Province_Number]],base[],3)</f>
        <v>DAN</v>
      </c>
      <c r="Y1984" s="7">
        <f>VLOOKUP(Table1[[#This Row],[Province_Number]],base[],11)</f>
        <v>2</v>
      </c>
      <c r="Z1984" s="7">
        <f>VLOOKUP(Table1[[#This Row],[Province_Number]],base[],12)</f>
        <v>2</v>
      </c>
      <c r="AA1984" s="7">
        <f>VLOOKUP(Table1[[#This Row],[Province_Number]],base[],13)</f>
        <v>1</v>
      </c>
      <c r="AB1984" s="7" t="str">
        <f>VLOOKUP(Table1[[#This Row],[Province_Number]],base[],14)</f>
        <v>Nykobing</v>
      </c>
      <c r="AC1984" s="7">
        <f>VLOOKUP(Table1[[#This Row],[Province_Number]],base[],15)</f>
        <v>0</v>
      </c>
    </row>
    <row r="1985" spans="1:29" ht="16.5" hidden="1" thickTop="1" thickBot="1" x14ac:dyDescent="0.3">
      <c r="A1985">
        <v>1984</v>
      </c>
      <c r="B1985" t="s">
        <v>523</v>
      </c>
      <c r="C1985" s="5" t="s">
        <v>13</v>
      </c>
      <c r="D1985" s="5" t="s">
        <v>13</v>
      </c>
      <c r="E1985" s="5" t="s">
        <v>224</v>
      </c>
      <c r="F1985" s="5" t="s">
        <v>113</v>
      </c>
      <c r="G1985" s="5" t="s">
        <v>15</v>
      </c>
      <c r="H1985" s="5">
        <v>2000</v>
      </c>
      <c r="I1985" s="5" t="s">
        <v>6769</v>
      </c>
      <c r="J1985" s="5" t="s">
        <v>16</v>
      </c>
      <c r="K1985" s="5"/>
      <c r="L1985" s="5">
        <v>2</v>
      </c>
      <c r="M1985" s="5">
        <v>3</v>
      </c>
      <c r="N1985" s="5">
        <v>3</v>
      </c>
      <c r="O1985" s="5" t="s">
        <v>6821</v>
      </c>
      <c r="P1985" s="5" t="s">
        <v>4237</v>
      </c>
      <c r="Q1985" s="5" t="s">
        <v>5110</v>
      </c>
      <c r="R1985" s="5">
        <v>0</v>
      </c>
      <c r="S1985" s="6" t="s">
        <v>4237</v>
      </c>
      <c r="T1985" s="4" t="str">
        <f>VLOOKUP(Table1[[#This Row],[Province_Number]],WikiTable[],3)</f>
        <v>Europe</v>
      </c>
      <c r="U1985" s="4" t="str">
        <f>VLOOKUP(Table1[[#This Row],[Province_Number]],WikiTable[],4)</f>
        <v>Danish Region / Scandinavian Region</v>
      </c>
      <c r="V1985" s="4" t="str">
        <f>VLOOKUP(Table1[[#This Row],[Province_Number]],WikiTable[],12)</f>
        <v>Lübeck</v>
      </c>
      <c r="W1985" s="7" t="str">
        <f>VLOOKUP(Table1[[#This Row],[Province_Number]],WikiTable[],11)</f>
        <v>Grain</v>
      </c>
      <c r="X1985" s="4" t="str">
        <f>VLOOKUP(Table1[[#This Row],[Province_Number]],base[],3)</f>
        <v>DAN</v>
      </c>
      <c r="Y1985" s="7">
        <f>VLOOKUP(Table1[[#This Row],[Province_Number]],base[],11)</f>
        <v>2</v>
      </c>
      <c r="Z1985" s="7">
        <f>VLOOKUP(Table1[[#This Row],[Province_Number]],base[],12)</f>
        <v>2</v>
      </c>
      <c r="AA1985" s="7">
        <f>VLOOKUP(Table1[[#This Row],[Province_Number]],base[],13)</f>
        <v>2</v>
      </c>
      <c r="AB1985" s="7" t="str">
        <f>VLOOKUP(Table1[[#This Row],[Province_Number]],base[],14)</f>
        <v>Aalborg</v>
      </c>
      <c r="AC1985" s="7">
        <f>VLOOKUP(Table1[[#This Row],[Province_Number]],base[],15)</f>
        <v>0</v>
      </c>
    </row>
    <row r="1986" spans="1:29" ht="16.5" hidden="1" thickTop="1" thickBot="1" x14ac:dyDescent="0.3">
      <c r="A1986">
        <v>1985</v>
      </c>
      <c r="B1986" t="s">
        <v>524</v>
      </c>
      <c r="C1986" s="5" t="s">
        <v>18</v>
      </c>
      <c r="D1986" s="5" t="s">
        <v>18</v>
      </c>
      <c r="E1986" s="5" t="s">
        <v>18</v>
      </c>
      <c r="F1986" s="5" t="s">
        <v>14</v>
      </c>
      <c r="G1986" s="5" t="s">
        <v>15</v>
      </c>
      <c r="H1986" s="5">
        <v>2000</v>
      </c>
      <c r="I1986" s="5" t="s">
        <v>4221</v>
      </c>
      <c r="J1986" s="5" t="s">
        <v>16</v>
      </c>
      <c r="K1986" s="5"/>
      <c r="L1986" s="5"/>
      <c r="M1986" s="5"/>
      <c r="N1986" s="5"/>
      <c r="O1986" s="5"/>
      <c r="P1986" s="5"/>
      <c r="Q1986" s="5"/>
      <c r="R1986" s="5"/>
      <c r="S1986" s="6"/>
      <c r="T1986" s="4" t="str">
        <f>VLOOKUP(Table1[[#This Row],[Province_Number]],WikiTable[],3)</f>
        <v>Europe</v>
      </c>
      <c r="U1986" s="4" t="str">
        <f>VLOOKUP(Table1[[#This Row],[Province_Number]],WikiTable[],4)</f>
        <v>Swedish Region / Scandinavian Region</v>
      </c>
      <c r="V1986" s="4" t="str">
        <f>VLOOKUP(Table1[[#This Row],[Province_Number]],WikiTable[],12)</f>
        <v>Baltic Sea</v>
      </c>
      <c r="W1986" s="7" t="str">
        <f>VLOOKUP(Table1[[#This Row],[Province_Number]],WikiTable[],11)</f>
        <v>Iron</v>
      </c>
      <c r="X1986" s="4" t="str">
        <f>VLOOKUP(Table1[[#This Row],[Province_Number]],base[],3)</f>
        <v>SWE</v>
      </c>
      <c r="Y1986" s="7">
        <f>VLOOKUP(Table1[[#This Row],[Province_Number]],base[],11)</f>
        <v>2</v>
      </c>
      <c r="Z1986" s="7">
        <f>VLOOKUP(Table1[[#This Row],[Province_Number]],base[],12)</f>
        <v>2</v>
      </c>
      <c r="AA1986" s="7">
        <f>VLOOKUP(Table1[[#This Row],[Province_Number]],base[],13)</f>
        <v>2</v>
      </c>
      <c r="AB1986" s="7" t="str">
        <f>VLOOKUP(Table1[[#This Row],[Province_Number]],base[],14)</f>
        <v>Örebro</v>
      </c>
      <c r="AC1986" s="7">
        <f>VLOOKUP(Table1[[#This Row],[Province_Number]],base[],15)</f>
        <v>0</v>
      </c>
    </row>
    <row r="1987" spans="1:29" ht="16.5" hidden="1" thickTop="1" thickBot="1" x14ac:dyDescent="0.3">
      <c r="A1987">
        <v>1986</v>
      </c>
      <c r="B1987" t="s">
        <v>3642</v>
      </c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6"/>
      <c r="T1987" s="7" t="str">
        <f>VLOOKUP(Table1[[#This Row],[Province_Number]],WikiTable[],3)</f>
        <v>Oceania</v>
      </c>
      <c r="U1987" s="7" t="str">
        <f>VLOOKUP(Table1[[#This Row],[Province_Number]],WikiTable[],4)</f>
        <v>Pacific Ocean Islands</v>
      </c>
      <c r="V1987" s="7" t="str">
        <f>VLOOKUP(Table1[[#This Row],[Province_Number]],WikiTable[],12)</f>
        <v>Australia</v>
      </c>
      <c r="W1987" s="7" t="str">
        <f>VLOOKUP(Table1[[#This Row],[Province_Number]],WikiTable[],11)</f>
        <v>Unknown</v>
      </c>
      <c r="X1987" s="7">
        <f>VLOOKUP(Table1[[#This Row],[Province_Number]],base[],3)</f>
        <v>0</v>
      </c>
      <c r="Y1987" s="7">
        <f>VLOOKUP(Table1[[#This Row],[Province_Number]],base[],11)</f>
        <v>1</v>
      </c>
      <c r="Z1987" s="7">
        <f>VLOOKUP(Table1[[#This Row],[Province_Number]],base[],12)</f>
        <v>1</v>
      </c>
      <c r="AA1987" s="7">
        <f>VLOOKUP(Table1[[#This Row],[Province_Number]],base[],13)</f>
        <v>1</v>
      </c>
      <c r="AB1987" s="7" t="str">
        <f>VLOOKUP(Table1[[#This Row],[Province_Number]],base[],14)</f>
        <v>Nouméa</v>
      </c>
      <c r="AC1987" s="7">
        <f>VLOOKUP(Table1[[#This Row],[Province_Number]],base[],15)</f>
        <v>0</v>
      </c>
    </row>
    <row r="1988" spans="1:29" ht="16.5" hidden="1" thickTop="1" thickBot="1" x14ac:dyDescent="0.3">
      <c r="A1988">
        <v>1987</v>
      </c>
      <c r="B1988" t="s">
        <v>3508</v>
      </c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6"/>
      <c r="T1988" s="7" t="str">
        <f>VLOOKUP(Table1[[#This Row],[Province_Number]],WikiTable[],3)</f>
        <v>Oceania</v>
      </c>
      <c r="U1988" s="7" t="str">
        <f>VLOOKUP(Table1[[#This Row],[Province_Number]],WikiTable[],4)</f>
        <v>Pacific Ocean Islands</v>
      </c>
      <c r="V1988" s="7" t="str">
        <f>VLOOKUP(Table1[[#This Row],[Province_Number]],WikiTable[],12)</f>
        <v>Australia</v>
      </c>
      <c r="W1988" s="7" t="str">
        <f>VLOOKUP(Table1[[#This Row],[Province_Number]],WikiTable[],11)</f>
        <v>Unknown</v>
      </c>
      <c r="X1988" s="7">
        <f>VLOOKUP(Table1[[#This Row],[Province_Number]],base[],3)</f>
        <v>0</v>
      </c>
      <c r="Y1988" s="7">
        <f>VLOOKUP(Table1[[#This Row],[Province_Number]],base[],11)</f>
        <v>1</v>
      </c>
      <c r="Z1988" s="7">
        <f>VLOOKUP(Table1[[#This Row],[Province_Number]],base[],12)</f>
        <v>1</v>
      </c>
      <c r="AA1988" s="7">
        <f>VLOOKUP(Table1[[#This Row],[Province_Number]],base[],13)</f>
        <v>1</v>
      </c>
      <c r="AB1988" s="7" t="str">
        <f>VLOOKUP(Table1[[#This Row],[Province_Number]],base[],14)</f>
        <v>Papeete</v>
      </c>
      <c r="AC1988" s="7">
        <f>VLOOKUP(Table1[[#This Row],[Province_Number]],base[],15)</f>
        <v>0</v>
      </c>
    </row>
    <row r="1989" spans="1:29" ht="16.5" hidden="1" thickTop="1" thickBot="1" x14ac:dyDescent="0.3">
      <c r="A1989">
        <v>1988</v>
      </c>
      <c r="B1989" t="s">
        <v>3643</v>
      </c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6"/>
      <c r="T1989" s="7" t="str">
        <f>VLOOKUP(Table1[[#This Row],[Province_Number]],WikiTable[],3)</f>
        <v>Oceania</v>
      </c>
      <c r="U1989" s="7" t="str">
        <f>VLOOKUP(Table1[[#This Row],[Province_Number]],WikiTable[],4)</f>
        <v>Pacific Ocean Islands</v>
      </c>
      <c r="V1989" s="7" t="str">
        <f>VLOOKUP(Table1[[#This Row],[Province_Number]],WikiTable[],12)</f>
        <v>Lima</v>
      </c>
      <c r="W1989" s="7" t="str">
        <f>VLOOKUP(Table1[[#This Row],[Province_Number]],WikiTable[],11)</f>
        <v>Unknown</v>
      </c>
      <c r="X1989" s="7">
        <f>VLOOKUP(Table1[[#This Row],[Province_Number]],base[],3)</f>
        <v>0</v>
      </c>
      <c r="Y1989" s="7">
        <f>VLOOKUP(Table1[[#This Row],[Province_Number]],base[],11)</f>
        <v>1</v>
      </c>
      <c r="Z1989" s="7">
        <f>VLOOKUP(Table1[[#This Row],[Province_Number]],base[],12)</f>
        <v>1</v>
      </c>
      <c r="AA1989" s="7">
        <f>VLOOKUP(Table1[[#This Row],[Province_Number]],base[],13)</f>
        <v>1</v>
      </c>
      <c r="AB1989" s="7" t="str">
        <f>VLOOKUP(Table1[[#This Row],[Province_Number]],base[],14)</f>
        <v>Hanga Roa</v>
      </c>
      <c r="AC1989" s="7">
        <f>VLOOKUP(Table1[[#This Row],[Province_Number]],base[],15)</f>
        <v>0</v>
      </c>
    </row>
    <row r="1990" spans="1:29" ht="16.5" hidden="1" thickTop="1" thickBot="1" x14ac:dyDescent="0.3">
      <c r="A1990">
        <v>1989</v>
      </c>
      <c r="B1990" t="s">
        <v>3644</v>
      </c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6"/>
      <c r="T1990" s="7" t="str">
        <f>VLOOKUP(Table1[[#This Row],[Province_Number]],WikiTable[],3)</f>
        <v>Oceania</v>
      </c>
      <c r="U1990" s="7" t="str">
        <f>VLOOKUP(Table1[[#This Row],[Province_Number]],WikiTable[],4)</f>
        <v>Pacific Ocean Islands</v>
      </c>
      <c r="V1990" s="7" t="str">
        <f>VLOOKUP(Table1[[#This Row],[Province_Number]],WikiTable[],12)</f>
        <v>Australia</v>
      </c>
      <c r="W1990" s="7" t="str">
        <f>VLOOKUP(Table1[[#This Row],[Province_Number]],WikiTable[],11)</f>
        <v>Unknown</v>
      </c>
      <c r="X1990" s="7">
        <f>VLOOKUP(Table1[[#This Row],[Province_Number]],base[],3)</f>
        <v>0</v>
      </c>
      <c r="Y1990" s="7">
        <f>VLOOKUP(Table1[[#This Row],[Province_Number]],base[],11)</f>
        <v>1</v>
      </c>
      <c r="Z1990" s="7">
        <f>VLOOKUP(Table1[[#This Row],[Province_Number]],base[],12)</f>
        <v>1</v>
      </c>
      <c r="AA1990" s="7">
        <f>VLOOKUP(Table1[[#This Row],[Province_Number]],base[],13)</f>
        <v>1</v>
      </c>
      <c r="AB1990" s="7" t="str">
        <f>VLOOKUP(Table1[[#This Row],[Province_Number]],base[],14)</f>
        <v>Nuku'alofa</v>
      </c>
      <c r="AC1990" s="7">
        <f>VLOOKUP(Table1[[#This Row],[Province_Number]],base[],15)</f>
        <v>0</v>
      </c>
    </row>
    <row r="1991" spans="1:29" ht="16.5" thickTop="1" thickBot="1" x14ac:dyDescent="0.3">
      <c r="A1991">
        <v>1990</v>
      </c>
      <c r="B1991" t="s">
        <v>3645</v>
      </c>
      <c r="C1991" s="5" t="s">
        <v>4296</v>
      </c>
      <c r="D1991" s="5" t="s">
        <v>4296</v>
      </c>
      <c r="E1991" s="5" t="s">
        <v>4296</v>
      </c>
      <c r="F1991" s="5" t="s">
        <v>4269</v>
      </c>
      <c r="G1991" s="5" t="s">
        <v>4270</v>
      </c>
      <c r="H1991" s="5">
        <v>1000</v>
      </c>
      <c r="I1991" s="5" t="s">
        <v>4204</v>
      </c>
      <c r="J1991" s="5"/>
      <c r="K1991" s="5"/>
      <c r="L1991" s="5"/>
      <c r="M1991" s="5"/>
      <c r="N1991" s="5"/>
      <c r="O1991" s="5" t="s">
        <v>6859</v>
      </c>
      <c r="P1991" s="5" t="s">
        <v>4237</v>
      </c>
      <c r="Q1991" s="5" t="s">
        <v>3645</v>
      </c>
      <c r="R1991" s="5">
        <v>0</v>
      </c>
      <c r="S1991" s="6"/>
      <c r="T1991" s="7" t="str">
        <f>VLOOKUP(Table1[[#This Row],[Province_Number]],WikiTable[],3)</f>
        <v>Oceania</v>
      </c>
      <c r="U1991" s="7" t="str">
        <f>VLOOKUP(Table1[[#This Row],[Province_Number]],WikiTable[],4)</f>
        <v>Pacific Ocean Islands</v>
      </c>
      <c r="V1991" s="7" t="str">
        <f>VLOOKUP(Table1[[#This Row],[Province_Number]],WikiTable[],12)</f>
        <v>Philippines</v>
      </c>
      <c r="W1991" s="7" t="str">
        <f>VLOOKUP(Table1[[#This Row],[Province_Number]],WikiTable[],11)</f>
        <v>Unknown</v>
      </c>
      <c r="X1991" s="7">
        <f>VLOOKUP(Table1[[#This Row],[Province_Number]],base[],3)</f>
        <v>0</v>
      </c>
      <c r="Y1991" s="7">
        <f>VLOOKUP(Table1[[#This Row],[Province_Number]],base[],11)</f>
        <v>1</v>
      </c>
      <c r="Z1991" s="7">
        <f>VLOOKUP(Table1[[#This Row],[Province_Number]],base[],12)</f>
        <v>1</v>
      </c>
      <c r="AA1991" s="7">
        <f>VLOOKUP(Table1[[#This Row],[Province_Number]],base[],13)</f>
        <v>1</v>
      </c>
      <c r="AB1991" s="7" t="str">
        <f>VLOOKUP(Table1[[#This Row],[Province_Number]],base[],14)</f>
        <v>Funafuti</v>
      </c>
      <c r="AC1991" s="7">
        <f>VLOOKUP(Table1[[#This Row],[Province_Number]],base[],15)</f>
        <v>0</v>
      </c>
    </row>
    <row r="1992" spans="1:29" ht="16.5" thickTop="1" thickBot="1" x14ac:dyDescent="0.3">
      <c r="A1992">
        <v>1991</v>
      </c>
      <c r="B1992" t="s">
        <v>3514</v>
      </c>
      <c r="C1992" s="5" t="s">
        <v>4296</v>
      </c>
      <c r="D1992" s="5" t="s">
        <v>4296</v>
      </c>
      <c r="E1992" s="5" t="s">
        <v>4296</v>
      </c>
      <c r="F1992" s="5" t="s">
        <v>4269</v>
      </c>
      <c r="G1992" s="5" t="s">
        <v>4270</v>
      </c>
      <c r="H1992" s="5">
        <v>1000</v>
      </c>
      <c r="I1992" s="5" t="s">
        <v>4204</v>
      </c>
      <c r="J1992" s="5"/>
      <c r="K1992" s="5"/>
      <c r="L1992" s="5"/>
      <c r="M1992" s="5"/>
      <c r="N1992" s="5"/>
      <c r="O1992" s="5" t="s">
        <v>6821</v>
      </c>
      <c r="P1992" s="5" t="s">
        <v>4237</v>
      </c>
      <c r="Q1992" s="5" t="s">
        <v>3514</v>
      </c>
      <c r="R1992" s="5">
        <v>0</v>
      </c>
      <c r="S1992" s="6"/>
      <c r="T1992" s="7" t="str">
        <f>VLOOKUP(Table1[[#This Row],[Province_Number]],WikiTable[],3)</f>
        <v>Oceania</v>
      </c>
      <c r="U1992" s="7" t="str">
        <f>VLOOKUP(Table1[[#This Row],[Province_Number]],WikiTable[],4)</f>
        <v>Pacific Ocean Islands</v>
      </c>
      <c r="V1992" s="7" t="str">
        <f>VLOOKUP(Table1[[#This Row],[Province_Number]],WikiTable[],12)</f>
        <v>Philippines</v>
      </c>
      <c r="W1992" s="7" t="str">
        <f>VLOOKUP(Table1[[#This Row],[Province_Number]],WikiTable[],11)</f>
        <v>Unknown</v>
      </c>
      <c r="X1992" s="7">
        <f>VLOOKUP(Table1[[#This Row],[Province_Number]],base[],3)</f>
        <v>0</v>
      </c>
      <c r="Y1992" s="7">
        <f>VLOOKUP(Table1[[#This Row],[Province_Number]],base[],11)</f>
        <v>1</v>
      </c>
      <c r="Z1992" s="7">
        <f>VLOOKUP(Table1[[#This Row],[Province_Number]],base[],12)</f>
        <v>1</v>
      </c>
      <c r="AA1992" s="7">
        <f>VLOOKUP(Table1[[#This Row],[Province_Number]],base[],13)</f>
        <v>1</v>
      </c>
      <c r="AB1992" s="7" t="str">
        <f>VLOOKUP(Table1[[#This Row],[Province_Number]],base[],14)</f>
        <v>Tarawa</v>
      </c>
      <c r="AC1992" s="7">
        <f>VLOOKUP(Table1[[#This Row],[Province_Number]],base[],15)</f>
        <v>0</v>
      </c>
    </row>
    <row r="1993" spans="1:29" ht="16.5" thickTop="1" thickBot="1" x14ac:dyDescent="0.3">
      <c r="A1993">
        <v>1992</v>
      </c>
      <c r="B1993" t="s">
        <v>3646</v>
      </c>
      <c r="C1993" s="5" t="s">
        <v>4296</v>
      </c>
      <c r="D1993" s="5" t="s">
        <v>4296</v>
      </c>
      <c r="E1993" s="5" t="s">
        <v>4296</v>
      </c>
      <c r="F1993" s="5" t="s">
        <v>4269</v>
      </c>
      <c r="G1993" s="5" t="s">
        <v>4270</v>
      </c>
      <c r="H1993" s="5">
        <v>1000</v>
      </c>
      <c r="I1993" s="5" t="s">
        <v>4204</v>
      </c>
      <c r="J1993" s="5"/>
      <c r="K1993" s="5"/>
      <c r="L1993" s="5"/>
      <c r="M1993" s="5"/>
      <c r="N1993" s="5"/>
      <c r="O1993" s="5" t="s">
        <v>6859</v>
      </c>
      <c r="P1993" s="5" t="s">
        <v>4237</v>
      </c>
      <c r="Q1993" s="5" t="s">
        <v>3646</v>
      </c>
      <c r="R1993" s="5">
        <v>0</v>
      </c>
      <c r="S1993" s="6"/>
      <c r="T1993" s="7" t="str">
        <f>VLOOKUP(Table1[[#This Row],[Province_Number]],WikiTable[],3)</f>
        <v>Oceania</v>
      </c>
      <c r="U1993" s="7" t="str">
        <f>VLOOKUP(Table1[[#This Row],[Province_Number]],WikiTable[],4)</f>
        <v>Pacific Ocean Islands</v>
      </c>
      <c r="V1993" s="7" t="str">
        <f>VLOOKUP(Table1[[#This Row],[Province_Number]],WikiTable[],12)</f>
        <v>Philippines</v>
      </c>
      <c r="W1993" s="7" t="str">
        <f>VLOOKUP(Table1[[#This Row],[Province_Number]],WikiTable[],11)</f>
        <v>Unknown</v>
      </c>
      <c r="X1993" s="7">
        <f>VLOOKUP(Table1[[#This Row],[Province_Number]],base[],3)</f>
        <v>0</v>
      </c>
      <c r="Y1993" s="7">
        <f>VLOOKUP(Table1[[#This Row],[Province_Number]],base[],11)</f>
        <v>1</v>
      </c>
      <c r="Z1993" s="7">
        <f>VLOOKUP(Table1[[#This Row],[Province_Number]],base[],12)</f>
        <v>1</v>
      </c>
      <c r="AA1993" s="7">
        <f>VLOOKUP(Table1[[#This Row],[Province_Number]],base[],13)</f>
        <v>1</v>
      </c>
      <c r="AB1993" s="7" t="str">
        <f>VLOOKUP(Table1[[#This Row],[Province_Number]],base[],14)</f>
        <v>Yaren</v>
      </c>
      <c r="AC1993" s="7">
        <f>VLOOKUP(Table1[[#This Row],[Province_Number]],base[],15)</f>
        <v>0</v>
      </c>
    </row>
    <row r="1994" spans="1:29" ht="16.5" thickTop="1" thickBot="1" x14ac:dyDescent="0.3">
      <c r="A1994">
        <v>1993</v>
      </c>
      <c r="B1994" t="s">
        <v>3479</v>
      </c>
      <c r="C1994" s="5" t="s">
        <v>4296</v>
      </c>
      <c r="D1994" s="5" t="s">
        <v>4296</v>
      </c>
      <c r="E1994" s="5" t="s">
        <v>4296</v>
      </c>
      <c r="F1994" s="5" t="s">
        <v>4269</v>
      </c>
      <c r="G1994" s="5" t="s">
        <v>4270</v>
      </c>
      <c r="H1994" s="5">
        <v>1000</v>
      </c>
      <c r="I1994" s="5" t="s">
        <v>4204</v>
      </c>
      <c r="J1994" s="5"/>
      <c r="K1994" s="5"/>
      <c r="L1994" s="5"/>
      <c r="M1994" s="5"/>
      <c r="N1994" s="5"/>
      <c r="O1994" s="5" t="s">
        <v>6851</v>
      </c>
      <c r="P1994" s="5" t="s">
        <v>4237</v>
      </c>
      <c r="Q1994" s="5" t="s">
        <v>3479</v>
      </c>
      <c r="R1994" s="5">
        <v>0</v>
      </c>
      <c r="S1994" s="6"/>
      <c r="T1994" s="7" t="str">
        <f>VLOOKUP(Table1[[#This Row],[Province_Number]],WikiTable[],3)</f>
        <v>Oceania</v>
      </c>
      <c r="U1994" s="7" t="str">
        <f>VLOOKUP(Table1[[#This Row],[Province_Number]],WikiTable[],4)</f>
        <v>Pacific Ocean Islands</v>
      </c>
      <c r="V1994" s="7" t="str">
        <f>VLOOKUP(Table1[[#This Row],[Province_Number]],WikiTable[],12)</f>
        <v>Philippines</v>
      </c>
      <c r="W1994" s="7" t="str">
        <f>VLOOKUP(Table1[[#This Row],[Province_Number]],WikiTable[],11)</f>
        <v>Unknown</v>
      </c>
      <c r="X1994" s="7">
        <f>VLOOKUP(Table1[[#This Row],[Province_Number]],base[],3)</f>
        <v>0</v>
      </c>
      <c r="Y1994" s="7">
        <f>VLOOKUP(Table1[[#This Row],[Province_Number]],base[],11)</f>
        <v>1</v>
      </c>
      <c r="Z1994" s="7">
        <f>VLOOKUP(Table1[[#This Row],[Province_Number]],base[],12)</f>
        <v>1</v>
      </c>
      <c r="AA1994" s="7">
        <f>VLOOKUP(Table1[[#This Row],[Province_Number]],base[],13)</f>
        <v>1</v>
      </c>
      <c r="AB1994" s="7" t="str">
        <f>VLOOKUP(Table1[[#This Row],[Province_Number]],base[],14)</f>
        <v>Majuro</v>
      </c>
      <c r="AC1994" s="7">
        <f>VLOOKUP(Table1[[#This Row],[Province_Number]],base[],15)</f>
        <v>0</v>
      </c>
    </row>
    <row r="1995" spans="1:29" ht="16.5" thickTop="1" thickBot="1" x14ac:dyDescent="0.3">
      <c r="A1995">
        <v>1994</v>
      </c>
      <c r="B1995" t="s">
        <v>3647</v>
      </c>
      <c r="C1995" s="5" t="s">
        <v>4296</v>
      </c>
      <c r="D1995" s="5" t="s">
        <v>4296</v>
      </c>
      <c r="E1995" s="5" t="s">
        <v>4296</v>
      </c>
      <c r="F1995" s="5" t="s">
        <v>4269</v>
      </c>
      <c r="G1995" s="5" t="s">
        <v>4270</v>
      </c>
      <c r="H1995" s="5">
        <v>1000</v>
      </c>
      <c r="I1995" s="5" t="s">
        <v>4204</v>
      </c>
      <c r="J1995" s="5"/>
      <c r="K1995" s="5"/>
      <c r="L1995" s="5"/>
      <c r="M1995" s="5"/>
      <c r="N1995" s="5"/>
      <c r="O1995" s="5" t="s">
        <v>6817</v>
      </c>
      <c r="P1995" s="5" t="s">
        <v>4237</v>
      </c>
      <c r="Q1995" s="5" t="s">
        <v>3647</v>
      </c>
      <c r="R1995" s="5">
        <v>0</v>
      </c>
      <c r="S1995" s="6"/>
      <c r="T1995" s="7" t="str">
        <f>VLOOKUP(Table1[[#This Row],[Province_Number]],WikiTable[],3)</f>
        <v>Oceania</v>
      </c>
      <c r="U1995" s="7" t="str">
        <f>VLOOKUP(Table1[[#This Row],[Province_Number]],WikiTable[],4)</f>
        <v>Pacific Ocean Islands</v>
      </c>
      <c r="V1995" s="7" t="str">
        <f>VLOOKUP(Table1[[#This Row],[Province_Number]],WikiTable[],12)</f>
        <v>Philippines</v>
      </c>
      <c r="W1995" s="7" t="str">
        <f>VLOOKUP(Table1[[#This Row],[Province_Number]],WikiTable[],11)</f>
        <v>Unknown</v>
      </c>
      <c r="X1995" s="7">
        <f>VLOOKUP(Table1[[#This Row],[Province_Number]],base[],3)</f>
        <v>0</v>
      </c>
      <c r="Y1995" s="7">
        <f>VLOOKUP(Table1[[#This Row],[Province_Number]],base[],11)</f>
        <v>1</v>
      </c>
      <c r="Z1995" s="7">
        <f>VLOOKUP(Table1[[#This Row],[Province_Number]],base[],12)</f>
        <v>1</v>
      </c>
      <c r="AA1995" s="7">
        <f>VLOOKUP(Table1[[#This Row],[Province_Number]],base[],13)</f>
        <v>1</v>
      </c>
      <c r="AB1995" s="7" t="str">
        <f>VLOOKUP(Table1[[#This Row],[Province_Number]],base[],14)</f>
        <v>Wake</v>
      </c>
      <c r="AC1995" s="7">
        <f>VLOOKUP(Table1[[#This Row],[Province_Number]],base[],15)</f>
        <v>0</v>
      </c>
    </row>
    <row r="1996" spans="1:29" ht="16.5" thickTop="1" thickBot="1" x14ac:dyDescent="0.3">
      <c r="A1996">
        <v>1995</v>
      </c>
      <c r="B1996" t="s">
        <v>3648</v>
      </c>
      <c r="C1996" s="5" t="s">
        <v>4296</v>
      </c>
      <c r="D1996" s="5" t="s">
        <v>4296</v>
      </c>
      <c r="E1996" s="5" t="s">
        <v>4296</v>
      </c>
      <c r="F1996" s="5" t="s">
        <v>4269</v>
      </c>
      <c r="G1996" s="5" t="s">
        <v>4270</v>
      </c>
      <c r="H1996" s="5">
        <v>1000</v>
      </c>
      <c r="I1996" s="5" t="s">
        <v>4204</v>
      </c>
      <c r="J1996" s="5"/>
      <c r="K1996" s="5"/>
      <c r="L1996" s="5"/>
      <c r="M1996" s="5"/>
      <c r="N1996" s="5"/>
      <c r="O1996" s="5" t="s">
        <v>6817</v>
      </c>
      <c r="P1996" s="5" t="s">
        <v>4237</v>
      </c>
      <c r="Q1996" s="5" t="s">
        <v>3648</v>
      </c>
      <c r="R1996" s="5">
        <v>0</v>
      </c>
      <c r="S1996" s="6"/>
      <c r="T1996" s="7" t="str">
        <f>VLOOKUP(Table1[[#This Row],[Province_Number]],WikiTable[],3)</f>
        <v>Oceania</v>
      </c>
      <c r="U1996" s="7" t="str">
        <f>VLOOKUP(Table1[[#This Row],[Province_Number]],WikiTable[],4)</f>
        <v>Pacific Ocean Islands</v>
      </c>
      <c r="V1996" s="7" t="str">
        <f>VLOOKUP(Table1[[#This Row],[Province_Number]],WikiTable[],12)</f>
        <v>Philippines</v>
      </c>
      <c r="W1996" s="7" t="str">
        <f>VLOOKUP(Table1[[#This Row],[Province_Number]],WikiTable[],11)</f>
        <v>Unknown</v>
      </c>
      <c r="X1996" s="7">
        <f>VLOOKUP(Table1[[#This Row],[Province_Number]],base[],3)</f>
        <v>0</v>
      </c>
      <c r="Y1996" s="7">
        <f>VLOOKUP(Table1[[#This Row],[Province_Number]],base[],11)</f>
        <v>1</v>
      </c>
      <c r="Z1996" s="7">
        <f>VLOOKUP(Table1[[#This Row],[Province_Number]],base[],12)</f>
        <v>1</v>
      </c>
      <c r="AA1996" s="7">
        <f>VLOOKUP(Table1[[#This Row],[Province_Number]],base[],13)</f>
        <v>1</v>
      </c>
      <c r="AB1996" s="7" t="str">
        <f>VLOOKUP(Table1[[#This Row],[Province_Number]],base[],14)</f>
        <v>Palikir</v>
      </c>
      <c r="AC1996" s="7">
        <f>VLOOKUP(Table1[[#This Row],[Province_Number]],base[],15)</f>
        <v>0</v>
      </c>
    </row>
    <row r="1997" spans="1:29" ht="16.5" thickTop="1" thickBot="1" x14ac:dyDescent="0.3">
      <c r="A1997">
        <v>1996</v>
      </c>
      <c r="B1997" t="s">
        <v>3649</v>
      </c>
      <c r="C1997" s="5" t="s">
        <v>4296</v>
      </c>
      <c r="D1997" s="5" t="s">
        <v>4296</v>
      </c>
      <c r="E1997" s="5" t="s">
        <v>4296</v>
      </c>
      <c r="F1997" s="5" t="s">
        <v>4269</v>
      </c>
      <c r="G1997" s="5" t="s">
        <v>4270</v>
      </c>
      <c r="H1997" s="5">
        <v>1000</v>
      </c>
      <c r="I1997" s="5" t="s">
        <v>4204</v>
      </c>
      <c r="J1997" s="5"/>
      <c r="K1997" s="5"/>
      <c r="L1997" s="5"/>
      <c r="M1997" s="5"/>
      <c r="N1997" s="5"/>
      <c r="O1997" s="5" t="s">
        <v>6852</v>
      </c>
      <c r="P1997" s="5" t="s">
        <v>4237</v>
      </c>
      <c r="Q1997" s="5" t="s">
        <v>3649</v>
      </c>
      <c r="R1997" s="5">
        <v>0</v>
      </c>
      <c r="S1997" s="6"/>
      <c r="T1997" s="7" t="str">
        <f>VLOOKUP(Table1[[#This Row],[Province_Number]],WikiTable[],3)</f>
        <v>Oceania</v>
      </c>
      <c r="U1997" s="7" t="str">
        <f>VLOOKUP(Table1[[#This Row],[Province_Number]],WikiTable[],4)</f>
        <v>Pacific Ocean Islands</v>
      </c>
      <c r="V1997" s="7" t="str">
        <f>VLOOKUP(Table1[[#This Row],[Province_Number]],WikiTable[],12)</f>
        <v>Philippines</v>
      </c>
      <c r="W1997" s="7" t="str">
        <f>VLOOKUP(Table1[[#This Row],[Province_Number]],WikiTable[],11)</f>
        <v>Unknown</v>
      </c>
      <c r="X1997" s="7">
        <f>VLOOKUP(Table1[[#This Row],[Province_Number]],base[],3)</f>
        <v>0</v>
      </c>
      <c r="Y1997" s="7">
        <f>VLOOKUP(Table1[[#This Row],[Province_Number]],base[],11)</f>
        <v>1</v>
      </c>
      <c r="Z1997" s="7">
        <f>VLOOKUP(Table1[[#This Row],[Province_Number]],base[],12)</f>
        <v>1</v>
      </c>
      <c r="AA1997" s="7">
        <f>VLOOKUP(Table1[[#This Row],[Province_Number]],base[],13)</f>
        <v>1</v>
      </c>
      <c r="AB1997" s="7" t="str">
        <f>VLOOKUP(Table1[[#This Row],[Province_Number]],base[],14)</f>
        <v>Ngerulmud</v>
      </c>
      <c r="AC1997" s="7">
        <f>VLOOKUP(Table1[[#This Row],[Province_Number]],base[],15)</f>
        <v>0</v>
      </c>
    </row>
    <row r="1998" spans="1:29" ht="16.5" thickTop="1" thickBot="1" x14ac:dyDescent="0.3">
      <c r="A1998">
        <v>1997</v>
      </c>
      <c r="B1998" t="s">
        <v>3650</v>
      </c>
      <c r="C1998" s="5" t="s">
        <v>4296</v>
      </c>
      <c r="D1998" s="5" t="s">
        <v>4296</v>
      </c>
      <c r="E1998" s="5" t="s">
        <v>4296</v>
      </c>
      <c r="F1998" s="5" t="s">
        <v>4269</v>
      </c>
      <c r="G1998" s="5" t="s">
        <v>4270</v>
      </c>
      <c r="H1998" s="5">
        <v>1000</v>
      </c>
      <c r="I1998" s="5" t="s">
        <v>4204</v>
      </c>
      <c r="J1998" s="5"/>
      <c r="K1998" s="5"/>
      <c r="L1998" s="5"/>
      <c r="M1998" s="5"/>
      <c r="N1998" s="5"/>
      <c r="O1998" s="5" t="s">
        <v>6842</v>
      </c>
      <c r="P1998" s="5" t="s">
        <v>4237</v>
      </c>
      <c r="Q1998" s="5" t="s">
        <v>3650</v>
      </c>
      <c r="R1998" s="5">
        <v>0</v>
      </c>
      <c r="S1998" s="6"/>
      <c r="T1998" s="7" t="str">
        <f>VLOOKUP(Table1[[#This Row],[Province_Number]],WikiTable[],3)</f>
        <v>Oceania</v>
      </c>
      <c r="U1998" s="7" t="str">
        <f>VLOOKUP(Table1[[#This Row],[Province_Number]],WikiTable[],4)</f>
        <v>Pacific Ocean Islands</v>
      </c>
      <c r="V1998" s="7" t="str">
        <f>VLOOKUP(Table1[[#This Row],[Province_Number]],WikiTable[],12)</f>
        <v>California</v>
      </c>
      <c r="W1998" s="7" t="str">
        <f>VLOOKUP(Table1[[#This Row],[Province_Number]],WikiTable[],11)</f>
        <v>Unknown</v>
      </c>
      <c r="X1998" s="7">
        <f>VLOOKUP(Table1[[#This Row],[Province_Number]],base[],3)</f>
        <v>0</v>
      </c>
      <c r="Y1998" s="7">
        <f>VLOOKUP(Table1[[#This Row],[Province_Number]],base[],11)</f>
        <v>1</v>
      </c>
      <c r="Z1998" s="7">
        <f>VLOOKUP(Table1[[#This Row],[Province_Number]],base[],12)</f>
        <v>1</v>
      </c>
      <c r="AA1998" s="7">
        <f>VLOOKUP(Table1[[#This Row],[Province_Number]],base[],13)</f>
        <v>1</v>
      </c>
      <c r="AB1998" s="7" t="str">
        <f>VLOOKUP(Table1[[#This Row],[Province_Number]],base[],14)</f>
        <v>Midway</v>
      </c>
      <c r="AC1998" s="7">
        <f>VLOOKUP(Table1[[#This Row],[Province_Number]],base[],15)</f>
        <v>0</v>
      </c>
    </row>
    <row r="1999" spans="1:29" ht="16.5" thickTop="1" thickBot="1" x14ac:dyDescent="0.3">
      <c r="A1999">
        <v>1998</v>
      </c>
      <c r="B1999" t="s">
        <v>3651</v>
      </c>
      <c r="C1999" s="5" t="s">
        <v>4296</v>
      </c>
      <c r="D1999" s="5" t="s">
        <v>4296</v>
      </c>
      <c r="E1999" s="5" t="s">
        <v>4296</v>
      </c>
      <c r="F1999" s="5" t="s">
        <v>4269</v>
      </c>
      <c r="G1999" s="5" t="s">
        <v>4270</v>
      </c>
      <c r="H1999" s="5">
        <v>1000</v>
      </c>
      <c r="I1999" s="5" t="s">
        <v>4204</v>
      </c>
      <c r="J1999" s="5"/>
      <c r="K1999" s="5"/>
      <c r="L1999" s="5"/>
      <c r="M1999" s="5"/>
      <c r="N1999" s="5"/>
      <c r="O1999" s="5" t="s">
        <v>6862</v>
      </c>
      <c r="P1999" s="5" t="s">
        <v>4237</v>
      </c>
      <c r="Q1999" s="5" t="s">
        <v>3651</v>
      </c>
      <c r="R1999" s="5">
        <v>0</v>
      </c>
      <c r="S1999" s="6"/>
      <c r="T1999" s="7" t="str">
        <f>VLOOKUP(Table1[[#This Row],[Province_Number]],WikiTable[],3)</f>
        <v>Oceania</v>
      </c>
      <c r="U1999" s="7" t="str">
        <f>VLOOKUP(Table1[[#This Row],[Province_Number]],WikiTable[],4)</f>
        <v>Indian Ocean Islands</v>
      </c>
      <c r="V1999" s="7" t="str">
        <f>VLOOKUP(Table1[[#This Row],[Province_Number]],WikiTable[],12)</f>
        <v>Malacca</v>
      </c>
      <c r="W1999" s="7" t="str">
        <f>VLOOKUP(Table1[[#This Row],[Province_Number]],WikiTable[],11)</f>
        <v>Unknown</v>
      </c>
      <c r="X1999" s="7">
        <f>VLOOKUP(Table1[[#This Row],[Province_Number]],base[],3)</f>
        <v>0</v>
      </c>
      <c r="Y1999" s="7">
        <f>VLOOKUP(Table1[[#This Row],[Province_Number]],base[],11)</f>
        <v>1</v>
      </c>
      <c r="Z1999" s="7">
        <f>VLOOKUP(Table1[[#This Row],[Province_Number]],base[],12)</f>
        <v>1</v>
      </c>
      <c r="AA1999" s="7">
        <f>VLOOKUP(Table1[[#This Row],[Province_Number]],base[],13)</f>
        <v>1</v>
      </c>
      <c r="AB1999" s="7" t="str">
        <f>VLOOKUP(Table1[[#This Row],[Province_Number]],base[],14)</f>
        <v>Flying Fish Cove</v>
      </c>
      <c r="AC1999" s="7">
        <f>VLOOKUP(Table1[[#This Row],[Province_Number]],base[],15)</f>
        <v>0</v>
      </c>
    </row>
    <row r="2000" spans="1:29" ht="16.5" thickTop="1" thickBot="1" x14ac:dyDescent="0.3">
      <c r="A2000">
        <v>1999</v>
      </c>
      <c r="B2000" t="s">
        <v>3652</v>
      </c>
      <c r="C2000" s="5" t="s">
        <v>4296</v>
      </c>
      <c r="D2000" s="5" t="s">
        <v>4296</v>
      </c>
      <c r="E2000" s="5" t="s">
        <v>4296</v>
      </c>
      <c r="F2000" s="5" t="s">
        <v>4269</v>
      </c>
      <c r="G2000" s="5" t="s">
        <v>4270</v>
      </c>
      <c r="H2000" s="5">
        <v>1000</v>
      </c>
      <c r="I2000" s="5" t="s">
        <v>4204</v>
      </c>
      <c r="J2000" s="5"/>
      <c r="K2000" s="5"/>
      <c r="L2000" s="5"/>
      <c r="M2000" s="5"/>
      <c r="N2000" s="5"/>
      <c r="O2000" s="5" t="s">
        <v>6859</v>
      </c>
      <c r="P2000" s="5" t="s">
        <v>4237</v>
      </c>
      <c r="Q2000" s="5" t="s">
        <v>3652</v>
      </c>
      <c r="R2000" s="5">
        <v>0</v>
      </c>
      <c r="S2000" s="6"/>
      <c r="T2000" s="7" t="str">
        <f>VLOOKUP(Table1[[#This Row],[Province_Number]],WikiTable[],3)</f>
        <v>Oceania</v>
      </c>
      <c r="U2000" s="7" t="str">
        <f>VLOOKUP(Table1[[#This Row],[Province_Number]],WikiTable[],4)</f>
        <v>Indian Ocean Islands</v>
      </c>
      <c r="V2000" s="7" t="str">
        <f>VLOOKUP(Table1[[#This Row],[Province_Number]],WikiTable[],12)</f>
        <v>Malacca</v>
      </c>
      <c r="W2000" s="7" t="str">
        <f>VLOOKUP(Table1[[#This Row],[Province_Number]],WikiTable[],11)</f>
        <v>Unknown</v>
      </c>
      <c r="X2000" s="7">
        <f>VLOOKUP(Table1[[#This Row],[Province_Number]],base[],3)</f>
        <v>0</v>
      </c>
      <c r="Y2000" s="7">
        <f>VLOOKUP(Table1[[#This Row],[Province_Number]],base[],11)</f>
        <v>1</v>
      </c>
      <c r="Z2000" s="7">
        <f>VLOOKUP(Table1[[#This Row],[Province_Number]],base[],12)</f>
        <v>1</v>
      </c>
      <c r="AA2000" s="7">
        <f>VLOOKUP(Table1[[#This Row],[Province_Number]],base[],13)</f>
        <v>1</v>
      </c>
      <c r="AB2000" s="7" t="str">
        <f>VLOOKUP(Table1[[#This Row],[Province_Number]],base[],14)</f>
        <v>West Island</v>
      </c>
      <c r="AC2000" s="7">
        <f>VLOOKUP(Table1[[#This Row],[Province_Number]],base[],15)</f>
        <v>0</v>
      </c>
    </row>
    <row r="2001" spans="1:29" ht="16.5" hidden="1" thickTop="1" thickBot="1" x14ac:dyDescent="0.3">
      <c r="A2001">
        <v>2000</v>
      </c>
      <c r="B2001" t="s">
        <v>3653</v>
      </c>
      <c r="C2001" s="5"/>
      <c r="D2001" s="5"/>
      <c r="E2001" s="5"/>
      <c r="F2001" s="5"/>
      <c r="G2001" s="5"/>
      <c r="H2001" s="5"/>
      <c r="I2001" s="5" t="s">
        <v>4204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6"/>
      <c r="T2001" s="7" t="str">
        <f>VLOOKUP(Table1[[#This Row],[Province_Number]],WikiTable[],3)</f>
        <v>Lake</v>
      </c>
      <c r="U2001" s="7"/>
      <c r="V2001" s="4">
        <f>VLOOKUP(Table1[[#This Row],[Province_Number]],WikiTable[],12)</f>
        <v>0</v>
      </c>
      <c r="W2001" s="7">
        <f>VLOOKUP(Table1[[#This Row],[Province_Number]],WikiTable[],11)</f>
        <v>0</v>
      </c>
      <c r="X2001" s="7">
        <f>VLOOKUP(Table1[[#This Row],[Province_Number]],base[],3)</f>
        <v>0</v>
      </c>
      <c r="Y2001" s="7">
        <f>VLOOKUP(Table1[[#This Row],[Province_Number]],base[],11)</f>
        <v>0</v>
      </c>
      <c r="Z2001" s="7">
        <f>VLOOKUP(Table1[[#This Row],[Province_Number]],base[],12)</f>
        <v>0</v>
      </c>
      <c r="AA2001" s="7">
        <f>VLOOKUP(Table1[[#This Row],[Province_Number]],base[],13)</f>
        <v>0</v>
      </c>
      <c r="AB2001" s="7">
        <f>VLOOKUP(Table1[[#This Row],[Province_Number]],base[],14)</f>
        <v>0</v>
      </c>
      <c r="AC2001" s="7">
        <f>VLOOKUP(Table1[[#This Row],[Province_Number]],base[],15)</f>
        <v>0</v>
      </c>
    </row>
    <row r="2002" spans="1:29" ht="16.5" hidden="1" thickTop="1" thickBot="1" x14ac:dyDescent="0.3">
      <c r="A2002">
        <v>2001</v>
      </c>
      <c r="B2002" t="s">
        <v>3654</v>
      </c>
      <c r="C2002" s="5"/>
      <c r="D2002" s="5"/>
      <c r="E2002" s="5"/>
      <c r="F2002" s="5"/>
      <c r="G2002" s="5"/>
      <c r="H2002" s="5"/>
      <c r="I2002" s="5" t="s">
        <v>4204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6"/>
      <c r="T2002" s="7" t="str">
        <f>VLOOKUP(Table1[[#This Row],[Province_Number]],WikiTable[],3)</f>
        <v>Lake</v>
      </c>
      <c r="U2002" s="7"/>
      <c r="V2002" s="4">
        <f>VLOOKUP(Table1[[#This Row],[Province_Number]],WikiTable[],12)</f>
        <v>0</v>
      </c>
      <c r="W2002" s="7">
        <f>VLOOKUP(Table1[[#This Row],[Province_Number]],WikiTable[],11)</f>
        <v>0</v>
      </c>
      <c r="X2002" s="7">
        <f>VLOOKUP(Table1[[#This Row],[Province_Number]],base[],3)</f>
        <v>0</v>
      </c>
      <c r="Y2002" s="7">
        <f>VLOOKUP(Table1[[#This Row],[Province_Number]],base[],11)</f>
        <v>0</v>
      </c>
      <c r="Z2002" s="7">
        <f>VLOOKUP(Table1[[#This Row],[Province_Number]],base[],12)</f>
        <v>0</v>
      </c>
      <c r="AA2002" s="7">
        <f>VLOOKUP(Table1[[#This Row],[Province_Number]],base[],13)</f>
        <v>0</v>
      </c>
      <c r="AB2002" s="7">
        <f>VLOOKUP(Table1[[#This Row],[Province_Number]],base[],14)</f>
        <v>0</v>
      </c>
      <c r="AC2002" s="7">
        <f>VLOOKUP(Table1[[#This Row],[Province_Number]],base[],15)</f>
        <v>0</v>
      </c>
    </row>
    <row r="2003" spans="1:29" ht="16.5" hidden="1" thickTop="1" thickBot="1" x14ac:dyDescent="0.3">
      <c r="A2003">
        <v>2002</v>
      </c>
      <c r="B2003" t="s">
        <v>3655</v>
      </c>
      <c r="C2003" s="5" t="s">
        <v>257</v>
      </c>
      <c r="D2003" s="5" t="s">
        <v>257</v>
      </c>
      <c r="E2003" s="5" t="s">
        <v>257</v>
      </c>
      <c r="F2003" s="5" t="s">
        <v>1112</v>
      </c>
      <c r="G2003" s="5" t="s">
        <v>1113</v>
      </c>
      <c r="H2003" s="5">
        <v>1000</v>
      </c>
      <c r="I2003" s="5" t="s">
        <v>257</v>
      </c>
      <c r="J2003" s="5"/>
      <c r="K2003" s="5"/>
      <c r="L2003" s="5">
        <v>2</v>
      </c>
      <c r="M2003" s="5">
        <v>5</v>
      </c>
      <c r="N2003" s="5">
        <v>4</v>
      </c>
      <c r="O2003" s="5" t="s">
        <v>6840</v>
      </c>
      <c r="P2003" s="5" t="s">
        <v>4237</v>
      </c>
      <c r="Q2003" s="5" t="s">
        <v>3655</v>
      </c>
      <c r="R2003" s="5">
        <v>0</v>
      </c>
      <c r="S2003" s="6" t="s">
        <v>4237</v>
      </c>
      <c r="T2003" s="7" t="str">
        <f>VLOOKUP(Table1[[#This Row],[Province_Number]],WikiTable[],3)</f>
        <v>South America</v>
      </c>
      <c r="U2003" s="7" t="str">
        <f>VLOOKUP(Table1[[#This Row],[Province_Number]],WikiTable[],4)</f>
        <v>Pacific Ocean Islands</v>
      </c>
      <c r="V2003" s="7" t="str">
        <f>VLOOKUP(Table1[[#This Row],[Province_Number]],WikiTable[],12)</f>
        <v>Panama</v>
      </c>
      <c r="W2003" s="7" t="str">
        <f>VLOOKUP(Table1[[#This Row],[Province_Number]],WikiTable[],11)</f>
        <v>Unknown</v>
      </c>
      <c r="X2003" s="7" t="str">
        <f>VLOOKUP(Table1[[#This Row],[Province_Number]],base[],3)</f>
        <v>SPA</v>
      </c>
      <c r="Y2003" s="7">
        <f>VLOOKUP(Table1[[#This Row],[Province_Number]],base[],11)</f>
        <v>1</v>
      </c>
      <c r="Z2003" s="7">
        <f>VLOOKUP(Table1[[#This Row],[Province_Number]],base[],12)</f>
        <v>1</v>
      </c>
      <c r="AA2003" s="7">
        <f>VLOOKUP(Table1[[#This Row],[Province_Number]],base[],13)</f>
        <v>1</v>
      </c>
      <c r="AB2003" s="7" t="str">
        <f>VLOOKUP(Table1[[#This Row],[Province_Number]],base[],14)</f>
        <v>Puerto Baquerizo Moreno</v>
      </c>
      <c r="AC2003" s="7">
        <f>VLOOKUP(Table1[[#This Row],[Province_Number]],base[],15)</f>
        <v>0</v>
      </c>
    </row>
    <row r="2004" spans="1:29" ht="16.5" hidden="1" thickTop="1" thickBot="1" x14ac:dyDescent="0.3">
      <c r="A2004">
        <v>2003</v>
      </c>
      <c r="B2004" t="s">
        <v>531</v>
      </c>
      <c r="C2004" s="5" t="s">
        <v>532</v>
      </c>
      <c r="D2004" s="5" t="s">
        <v>532</v>
      </c>
      <c r="E2004" s="5" t="s">
        <v>532</v>
      </c>
      <c r="F2004" s="5" t="s">
        <v>5147</v>
      </c>
      <c r="G2004" s="5" t="s">
        <v>544</v>
      </c>
      <c r="H2004" s="5">
        <v>1000</v>
      </c>
      <c r="I2004" s="5" t="s">
        <v>25</v>
      </c>
      <c r="J2004" s="5" t="s">
        <v>16</v>
      </c>
      <c r="K2004" s="5"/>
      <c r="L2004" s="5">
        <v>2</v>
      </c>
      <c r="M2004" s="5">
        <v>2</v>
      </c>
      <c r="N2004" s="5">
        <v>3</v>
      </c>
      <c r="O2004" s="5" t="s">
        <v>6817</v>
      </c>
      <c r="P2004" s="5" t="s">
        <v>4237</v>
      </c>
      <c r="Q2004" s="5" t="s">
        <v>531</v>
      </c>
      <c r="R2004" s="5">
        <v>0</v>
      </c>
      <c r="S2004" s="6" t="s">
        <v>4237</v>
      </c>
      <c r="T2004" s="4" t="str">
        <f>VLOOKUP(Table1[[#This Row],[Province_Number]],WikiTable[],3)</f>
        <v>North America</v>
      </c>
      <c r="U2004" s="4" t="str">
        <f>VLOOKUP(Table1[[#This Row],[Province_Number]],WikiTable[],4)</f>
        <v>Northwestern America / Columbia Basin</v>
      </c>
      <c r="V2004" s="4" t="str">
        <f>VLOOKUP(Table1[[#This Row],[Province_Number]],WikiTable[],12)</f>
        <v>California</v>
      </c>
      <c r="W2004" s="7" t="str">
        <f>VLOOKUP(Table1[[#This Row],[Province_Number]],WikiTable[],11)</f>
        <v>Unknown</v>
      </c>
      <c r="X2004" s="4" t="str">
        <f>VLOOKUP(Table1[[#This Row],[Province_Number]],base[],3)</f>
        <v>GBR</v>
      </c>
      <c r="Y2004" s="7">
        <f>VLOOKUP(Table1[[#This Row],[Province_Number]],base[],11)</f>
        <v>1</v>
      </c>
      <c r="Z2004" s="7">
        <f>VLOOKUP(Table1[[#This Row],[Province_Number]],base[],12)</f>
        <v>1</v>
      </c>
      <c r="AA2004" s="7">
        <f>VLOOKUP(Table1[[#This Row],[Province_Number]],base[],13)</f>
        <v>1</v>
      </c>
      <c r="AB2004" s="7" t="str">
        <f>VLOOKUP(Table1[[#This Row],[Province_Number]],base[],14)</f>
        <v>Ktunaxa</v>
      </c>
      <c r="AC2004" s="7">
        <f>VLOOKUP(Table1[[#This Row],[Province_Number]],base[],15)</f>
        <v>0</v>
      </c>
    </row>
    <row r="2005" spans="1:29" ht="16.5" hidden="1" thickTop="1" thickBot="1" x14ac:dyDescent="0.3">
      <c r="A2005">
        <v>2004</v>
      </c>
      <c r="B2005" t="s">
        <v>3656</v>
      </c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6"/>
      <c r="T2005" s="7" t="str">
        <f>VLOOKUP(Table1[[#This Row],[Province_Number]],WikiTable[],3)</f>
        <v>North America</v>
      </c>
      <c r="U2005" s="7" t="str">
        <f>VLOOKUP(Table1[[#This Row],[Province_Number]],WikiTable[],4)</f>
        <v>Hudson's Bay / The Great Plains</v>
      </c>
      <c r="V2005" s="7" t="str">
        <f>VLOOKUP(Table1[[#This Row],[Province_Number]],WikiTable[],12)</f>
        <v>Hudson Bay</v>
      </c>
      <c r="W2005" s="7" t="str">
        <f>VLOOKUP(Table1[[#This Row],[Province_Number]],WikiTable[],11)</f>
        <v>Fur</v>
      </c>
      <c r="X2005" s="7" t="str">
        <f>VLOOKUP(Table1[[#This Row],[Province_Number]],base[],3)</f>
        <v>BLA</v>
      </c>
      <c r="Y2005" s="7">
        <f>VLOOKUP(Table1[[#This Row],[Province_Number]],base[],11)</f>
        <v>1</v>
      </c>
      <c r="Z2005" s="7">
        <f>VLOOKUP(Table1[[#This Row],[Province_Number]],base[],12)</f>
        <v>1</v>
      </c>
      <c r="AA2005" s="7">
        <f>VLOOKUP(Table1[[#This Row],[Province_Number]],base[],13)</f>
        <v>1</v>
      </c>
      <c r="AB2005" s="7" t="str">
        <f>VLOOKUP(Table1[[#This Row],[Province_Number]],base[],14)</f>
        <v>Niitsitapi</v>
      </c>
      <c r="AC2005" s="7">
        <f>VLOOKUP(Table1[[#This Row],[Province_Number]],base[],15)</f>
        <v>0</v>
      </c>
    </row>
    <row r="2006" spans="1:29" ht="16.5" hidden="1" thickTop="1" thickBot="1" x14ac:dyDescent="0.3">
      <c r="A2006">
        <v>2005</v>
      </c>
      <c r="B2006" t="s">
        <v>533</v>
      </c>
      <c r="C2006" s="5" t="s">
        <v>534</v>
      </c>
      <c r="D2006" s="5" t="s">
        <v>534</v>
      </c>
      <c r="E2006" s="5" t="s">
        <v>534</v>
      </c>
      <c r="F2006" s="5" t="s">
        <v>4262</v>
      </c>
      <c r="G2006" s="5" t="s">
        <v>544</v>
      </c>
      <c r="H2006" s="5">
        <v>1000</v>
      </c>
      <c r="I2006" s="5" t="s">
        <v>25</v>
      </c>
      <c r="J2006" s="5" t="s">
        <v>16</v>
      </c>
      <c r="K2006" s="5"/>
      <c r="L2006" s="5">
        <v>1</v>
      </c>
      <c r="M2006" s="5">
        <v>1</v>
      </c>
      <c r="N2006" s="5">
        <v>2</v>
      </c>
      <c r="O2006" s="5" t="s">
        <v>6821</v>
      </c>
      <c r="P2006" s="5" t="s">
        <v>4237</v>
      </c>
      <c r="Q2006" s="5" t="s">
        <v>533</v>
      </c>
      <c r="R2006" s="5">
        <v>0</v>
      </c>
      <c r="S2006" s="6" t="s">
        <v>4237</v>
      </c>
      <c r="T2006" s="4" t="str">
        <f>VLOOKUP(Table1[[#This Row],[Province_Number]],WikiTable[],3)</f>
        <v>North America</v>
      </c>
      <c r="U2006" s="4" t="str">
        <f>VLOOKUP(Table1[[#This Row],[Province_Number]],WikiTable[],4)</f>
        <v>Hudson's Bay / Northern America / The Great Plains</v>
      </c>
      <c r="V2006" s="4" t="str">
        <f>VLOOKUP(Table1[[#This Row],[Province_Number]],WikiTable[],12)</f>
        <v>Hudson Bay</v>
      </c>
      <c r="W2006" s="7" t="str">
        <f>VLOOKUP(Table1[[#This Row],[Province_Number]],WikiTable[],11)</f>
        <v>Unknown</v>
      </c>
      <c r="X2006" s="4" t="str">
        <f>VLOOKUP(Table1[[#This Row],[Province_Number]],base[],3)</f>
        <v>ASI</v>
      </c>
      <c r="Y2006" s="7">
        <f>VLOOKUP(Table1[[#This Row],[Province_Number]],base[],11)</f>
        <v>1</v>
      </c>
      <c r="Z2006" s="7">
        <f>VLOOKUP(Table1[[#This Row],[Province_Number]],base[],12)</f>
        <v>1</v>
      </c>
      <c r="AA2006" s="7">
        <f>VLOOKUP(Table1[[#This Row],[Province_Number]],base[],13)</f>
        <v>1</v>
      </c>
      <c r="AB2006" s="7" t="str">
        <f>VLOOKUP(Table1[[#This Row],[Province_Number]],base[],14)</f>
        <v>Asinaan</v>
      </c>
      <c r="AC2006" s="7">
        <f>VLOOKUP(Table1[[#This Row],[Province_Number]],base[],15)</f>
        <v>0</v>
      </c>
    </row>
    <row r="2007" spans="1:29" ht="16.5" hidden="1" thickTop="1" thickBot="1" x14ac:dyDescent="0.3">
      <c r="A2007">
        <v>2006</v>
      </c>
      <c r="B2007" t="s">
        <v>535</v>
      </c>
      <c r="C2007" s="5" t="s">
        <v>536</v>
      </c>
      <c r="D2007" s="5" t="s">
        <v>536</v>
      </c>
      <c r="E2007" s="5" t="s">
        <v>536</v>
      </c>
      <c r="F2007" s="5" t="s">
        <v>4911</v>
      </c>
      <c r="G2007" s="5" t="s">
        <v>544</v>
      </c>
      <c r="H2007" s="5">
        <v>1000</v>
      </c>
      <c r="I2007" s="5" t="s">
        <v>25</v>
      </c>
      <c r="J2007" s="5" t="s">
        <v>16</v>
      </c>
      <c r="K2007" s="5"/>
      <c r="L2007" s="5">
        <v>1</v>
      </c>
      <c r="M2007" s="5">
        <v>2</v>
      </c>
      <c r="N2007" s="5">
        <v>2</v>
      </c>
      <c r="O2007" s="5" t="s">
        <v>6822</v>
      </c>
      <c r="P2007" s="5" t="s">
        <v>4237</v>
      </c>
      <c r="Q2007" s="5" t="s">
        <v>535</v>
      </c>
      <c r="R2007" s="5">
        <v>0</v>
      </c>
      <c r="S2007" s="6" t="s">
        <v>4237</v>
      </c>
      <c r="T2007" s="4" t="str">
        <f>VLOOKUP(Table1[[#This Row],[Province_Number]],WikiTable[],3)</f>
        <v>North America</v>
      </c>
      <c r="U2007" s="4" t="str">
        <f>VLOOKUP(Table1[[#This Row],[Province_Number]],WikiTable[],4)</f>
        <v>The Great Plains</v>
      </c>
      <c r="V2007" s="4" t="str">
        <f>VLOOKUP(Table1[[#This Row],[Province_Number]],WikiTable[],12)</f>
        <v>Mississippi River</v>
      </c>
      <c r="W2007" s="7" t="str">
        <f>VLOOKUP(Table1[[#This Row],[Province_Number]],WikiTable[],11)</f>
        <v>Fur</v>
      </c>
      <c r="X2007" s="4" t="str">
        <f>VLOOKUP(Table1[[#This Row],[Province_Number]],base[],3)</f>
        <v>COM</v>
      </c>
      <c r="Y2007" s="7">
        <f>VLOOKUP(Table1[[#This Row],[Province_Number]],base[],11)</f>
        <v>1</v>
      </c>
      <c r="Z2007" s="7">
        <f>VLOOKUP(Table1[[#This Row],[Province_Number]],base[],12)</f>
        <v>1</v>
      </c>
      <c r="AA2007" s="7">
        <f>VLOOKUP(Table1[[#This Row],[Province_Number]],base[],13)</f>
        <v>1</v>
      </c>
      <c r="AB2007" s="7" t="str">
        <f>VLOOKUP(Table1[[#This Row],[Province_Number]],base[],14)</f>
        <v>Apsáalooke</v>
      </c>
      <c r="AC2007" s="7">
        <f>VLOOKUP(Table1[[#This Row],[Province_Number]],base[],15)</f>
        <v>0</v>
      </c>
    </row>
    <row r="2008" spans="1:29" ht="16.5" hidden="1" thickTop="1" thickBot="1" x14ac:dyDescent="0.3">
      <c r="A2008">
        <v>2007</v>
      </c>
      <c r="B2008" t="s">
        <v>537</v>
      </c>
      <c r="C2008" s="5" t="s">
        <v>534</v>
      </c>
      <c r="D2008" s="5" t="s">
        <v>534</v>
      </c>
      <c r="E2008" s="5" t="s">
        <v>534</v>
      </c>
      <c r="F2008" s="5" t="s">
        <v>4262</v>
      </c>
      <c r="G2008" s="5" t="s">
        <v>544</v>
      </c>
      <c r="H2008" s="5">
        <v>1000</v>
      </c>
      <c r="I2008" s="5" t="s">
        <v>25</v>
      </c>
      <c r="J2008" s="5" t="s">
        <v>16</v>
      </c>
      <c r="K2008" s="5"/>
      <c r="L2008" s="5">
        <v>2</v>
      </c>
      <c r="M2008" s="5">
        <v>2</v>
      </c>
      <c r="N2008" s="5">
        <v>1</v>
      </c>
      <c r="O2008" s="5" t="s">
        <v>6822</v>
      </c>
      <c r="P2008" s="5" t="s">
        <v>4237</v>
      </c>
      <c r="Q2008" s="5" t="s">
        <v>537</v>
      </c>
      <c r="R2008" s="5">
        <v>0</v>
      </c>
      <c r="S2008" s="6" t="s">
        <v>4237</v>
      </c>
      <c r="T2008" s="4" t="str">
        <f>VLOOKUP(Table1[[#This Row],[Province_Number]],WikiTable[],3)</f>
        <v>North America</v>
      </c>
      <c r="U2008" s="4" t="str">
        <f>VLOOKUP(Table1[[#This Row],[Province_Number]],WikiTable[],4)</f>
        <v>The Great Plains</v>
      </c>
      <c r="V2008" s="4" t="str">
        <f>VLOOKUP(Table1[[#This Row],[Province_Number]],WikiTable[],12)</f>
        <v>Mississippi River</v>
      </c>
      <c r="W2008" s="7" t="str">
        <f>VLOOKUP(Table1[[#This Row],[Province_Number]],WikiTable[],11)</f>
        <v>Unknown</v>
      </c>
      <c r="X2008" s="4" t="str">
        <f>VLOOKUP(Table1[[#This Row],[Province_Number]],base[],3)</f>
        <v>SIO</v>
      </c>
      <c r="Y2008" s="7">
        <f>VLOOKUP(Table1[[#This Row],[Province_Number]],base[],11)</f>
        <v>1</v>
      </c>
      <c r="Z2008" s="7">
        <f>VLOOKUP(Table1[[#This Row],[Province_Number]],base[],12)</f>
        <v>1</v>
      </c>
      <c r="AA2008" s="7">
        <f>VLOOKUP(Table1[[#This Row],[Province_Number]],base[],13)</f>
        <v>1</v>
      </c>
      <c r="AB2008" s="7" t="str">
        <f>VLOOKUP(Table1[[#This Row],[Province_Number]],base[],14)</f>
        <v>Arikara</v>
      </c>
      <c r="AC2008" s="7">
        <f>VLOOKUP(Table1[[#This Row],[Province_Number]],base[],15)</f>
        <v>0</v>
      </c>
    </row>
    <row r="2009" spans="1:29" ht="16.5" hidden="1" thickTop="1" thickBot="1" x14ac:dyDescent="0.3">
      <c r="A2009">
        <v>2008</v>
      </c>
      <c r="B2009" t="s">
        <v>538</v>
      </c>
      <c r="C2009" s="5" t="s">
        <v>390</v>
      </c>
      <c r="D2009" s="5" t="s">
        <v>390</v>
      </c>
      <c r="E2009" s="5" t="s">
        <v>390</v>
      </c>
      <c r="F2009" s="5" t="s">
        <v>5786</v>
      </c>
      <c r="G2009" s="5" t="s">
        <v>544</v>
      </c>
      <c r="H2009" s="5">
        <v>1000</v>
      </c>
      <c r="I2009" s="5" t="s">
        <v>25</v>
      </c>
      <c r="J2009" s="5" t="s">
        <v>16</v>
      </c>
      <c r="K2009" s="5"/>
      <c r="L2009" s="5"/>
      <c r="M2009" s="5"/>
      <c r="N2009" s="5"/>
      <c r="O2009" s="5"/>
      <c r="P2009" s="5"/>
      <c r="Q2009" s="5"/>
      <c r="R2009" s="5"/>
      <c r="S2009" s="6"/>
      <c r="T2009" s="4" t="str">
        <f>VLOOKUP(Table1[[#This Row],[Province_Number]],WikiTable[],3)</f>
        <v>North America</v>
      </c>
      <c r="U2009" s="4" t="str">
        <f>VLOOKUP(Table1[[#This Row],[Province_Number]],WikiTable[],4)</f>
        <v>The Great Plains</v>
      </c>
      <c r="V2009" s="4" t="str">
        <f>VLOOKUP(Table1[[#This Row],[Province_Number]],WikiTable[],12)</f>
        <v>Mississippi River</v>
      </c>
      <c r="W2009" s="7" t="str">
        <f>VLOOKUP(Table1[[#This Row],[Province_Number]],WikiTable[],11)</f>
        <v>Unknown</v>
      </c>
      <c r="X2009" s="4" t="str">
        <f>VLOOKUP(Table1[[#This Row],[Province_Number]],base[],3)</f>
        <v>CHY</v>
      </c>
      <c r="Y2009" s="7">
        <f>VLOOKUP(Table1[[#This Row],[Province_Number]],base[],11)</f>
        <v>1</v>
      </c>
      <c r="Z2009" s="7">
        <f>VLOOKUP(Table1[[#This Row],[Province_Number]],base[],12)</f>
        <v>1</v>
      </c>
      <c r="AA2009" s="7">
        <f>VLOOKUP(Table1[[#This Row],[Province_Number]],base[],13)</f>
        <v>1</v>
      </c>
      <c r="AB2009" s="7" t="str">
        <f>VLOOKUP(Table1[[#This Row],[Province_Number]],base[],14)</f>
        <v>Lakota</v>
      </c>
      <c r="AC2009" s="7">
        <f>VLOOKUP(Table1[[#This Row],[Province_Number]],base[],15)</f>
        <v>0</v>
      </c>
    </row>
    <row r="2010" spans="1:29" ht="16.5" hidden="1" thickTop="1" thickBot="1" x14ac:dyDescent="0.3">
      <c r="A2010">
        <v>2009</v>
      </c>
      <c r="B2010" t="s">
        <v>539</v>
      </c>
      <c r="C2010" s="5" t="s">
        <v>390</v>
      </c>
      <c r="D2010" s="5" t="s">
        <v>390</v>
      </c>
      <c r="E2010" s="5" t="s">
        <v>390</v>
      </c>
      <c r="F2010" s="5" t="s">
        <v>5786</v>
      </c>
      <c r="G2010" s="5" t="s">
        <v>544</v>
      </c>
      <c r="H2010" s="5">
        <v>1000</v>
      </c>
      <c r="I2010" s="5" t="s">
        <v>25</v>
      </c>
      <c r="J2010" s="5" t="s">
        <v>16</v>
      </c>
      <c r="K2010" s="5"/>
      <c r="L2010" s="5"/>
      <c r="M2010" s="5"/>
      <c r="N2010" s="5"/>
      <c r="O2010" s="5"/>
      <c r="P2010" s="5"/>
      <c r="Q2010" s="5"/>
      <c r="R2010" s="5"/>
      <c r="S2010" s="6"/>
      <c r="T2010" s="4" t="str">
        <f>VLOOKUP(Table1[[#This Row],[Province_Number]],WikiTable[],3)</f>
        <v>North America</v>
      </c>
      <c r="U2010" s="4" t="str">
        <f>VLOOKUP(Table1[[#This Row],[Province_Number]],WikiTable[],4)</f>
        <v>The Great Plains</v>
      </c>
      <c r="V2010" s="4" t="str">
        <f>VLOOKUP(Table1[[#This Row],[Province_Number]],WikiTable[],12)</f>
        <v>Mississippi River</v>
      </c>
      <c r="W2010" s="7" t="str">
        <f>VLOOKUP(Table1[[#This Row],[Province_Number]],WikiTable[],11)</f>
        <v>Unknown</v>
      </c>
      <c r="X2010" s="4" t="str">
        <f>VLOOKUP(Table1[[#This Row],[Province_Number]],base[],3)</f>
        <v>PAW</v>
      </c>
      <c r="Y2010" s="7">
        <f>VLOOKUP(Table1[[#This Row],[Province_Number]],base[],11)</f>
        <v>1</v>
      </c>
      <c r="Z2010" s="7">
        <f>VLOOKUP(Table1[[#This Row],[Province_Number]],base[],12)</f>
        <v>1</v>
      </c>
      <c r="AA2010" s="7">
        <f>VLOOKUP(Table1[[#This Row],[Province_Number]],base[],13)</f>
        <v>1</v>
      </c>
      <c r="AB2010" s="7" t="str">
        <f>VLOOKUP(Table1[[#This Row],[Province_Number]],base[],14)</f>
        <v>Teton</v>
      </c>
      <c r="AC2010" s="7">
        <f>VLOOKUP(Table1[[#This Row],[Province_Number]],base[],15)</f>
        <v>0</v>
      </c>
    </row>
    <row r="2011" spans="1:29" ht="16.5" hidden="1" thickTop="1" thickBot="1" x14ac:dyDescent="0.3">
      <c r="A2011">
        <v>2010</v>
      </c>
      <c r="B2011" t="s">
        <v>3661</v>
      </c>
      <c r="C2011" s="5"/>
      <c r="D2011" s="5"/>
      <c r="E2011" s="5"/>
      <c r="F2011" s="5"/>
      <c r="G2011" s="5"/>
      <c r="H2011" s="5"/>
      <c r="I2011" s="5" t="s">
        <v>25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6"/>
      <c r="T2011" s="7" t="str">
        <f>VLOOKUP(Table1[[#This Row],[Province_Number]],WikiTable[],3)</f>
        <v>North America</v>
      </c>
      <c r="U2011" s="7" t="str">
        <f>VLOOKUP(Table1[[#This Row],[Province_Number]],WikiTable[],4)</f>
        <v>The Thirteen Colonies / New England / Northeastern America</v>
      </c>
      <c r="V2011" s="7" t="str">
        <f>VLOOKUP(Table1[[#This Row],[Province_Number]],WikiTable[],12)</f>
        <v>Chesapeake Bay</v>
      </c>
      <c r="W2011" s="7" t="str">
        <f>VLOOKUP(Table1[[#This Row],[Province_Number]],WikiTable[],11)</f>
        <v>Fish</v>
      </c>
      <c r="X2011" s="7" t="str">
        <f>VLOOKUP(Table1[[#This Row],[Province_Number]],base[],3)</f>
        <v>PEQ</v>
      </c>
      <c r="Y2011" s="7">
        <f>VLOOKUP(Table1[[#This Row],[Province_Number]],base[],11)</f>
        <v>4</v>
      </c>
      <c r="Z2011" s="7">
        <f>VLOOKUP(Table1[[#This Row],[Province_Number]],base[],12)</f>
        <v>2</v>
      </c>
      <c r="AA2011" s="7">
        <f>VLOOKUP(Table1[[#This Row],[Province_Number]],base[],13)</f>
        <v>2</v>
      </c>
      <c r="AB2011" s="7" t="str">
        <f>VLOOKUP(Table1[[#This Row],[Province_Number]],base[],14)</f>
        <v>Connecticut</v>
      </c>
      <c r="AC2011" s="7">
        <f>VLOOKUP(Table1[[#This Row],[Province_Number]],base[],15)</f>
        <v>0</v>
      </c>
    </row>
    <row r="2012" spans="1:29" ht="16.5" hidden="1" thickTop="1" thickBot="1" x14ac:dyDescent="0.3">
      <c r="A2012">
        <v>2011</v>
      </c>
      <c r="B2012" t="s">
        <v>541</v>
      </c>
      <c r="C2012" s="5" t="s">
        <v>542</v>
      </c>
      <c r="D2012" s="5" t="s">
        <v>542</v>
      </c>
      <c r="E2012" s="5" t="s">
        <v>542</v>
      </c>
      <c r="F2012" s="5" t="s">
        <v>543</v>
      </c>
      <c r="G2012" s="5" t="s">
        <v>544</v>
      </c>
      <c r="H2012" s="5">
        <v>1000</v>
      </c>
      <c r="I2012" s="5" t="s">
        <v>25</v>
      </c>
      <c r="J2012" s="5" t="s">
        <v>16</v>
      </c>
      <c r="K2012" s="5"/>
      <c r="L2012" s="5">
        <v>1</v>
      </c>
      <c r="M2012" s="5">
        <v>2</v>
      </c>
      <c r="N2012" s="5">
        <v>2</v>
      </c>
      <c r="O2012" s="5" t="s">
        <v>6836</v>
      </c>
      <c r="P2012" s="5" t="s">
        <v>4237</v>
      </c>
      <c r="Q2012" s="5" t="s">
        <v>967</v>
      </c>
      <c r="R2012" s="5">
        <v>0</v>
      </c>
      <c r="S2012" s="6" t="s">
        <v>4237</v>
      </c>
      <c r="T2012" s="4" t="str">
        <f>VLOOKUP(Table1[[#This Row],[Province_Number]],WikiTable[],3)</f>
        <v>North America</v>
      </c>
      <c r="U2012" s="4" t="str">
        <f>VLOOKUP(Table1[[#This Row],[Province_Number]],WikiTable[],4)</f>
        <v>The Thirteen Colonies / Eastern America</v>
      </c>
      <c r="V2012" s="4" t="str">
        <f>VLOOKUP(Table1[[#This Row],[Province_Number]],WikiTable[],12)</f>
        <v>Chesapeake Bay</v>
      </c>
      <c r="W2012" s="7" t="str">
        <f>VLOOKUP(Table1[[#This Row],[Province_Number]],WikiTable[],11)</f>
        <v>Unknown</v>
      </c>
      <c r="X2012" s="4" t="str">
        <f>VLOOKUP(Table1[[#This Row],[Province_Number]],base[],3)</f>
        <v>GBR</v>
      </c>
      <c r="Y2012" s="7">
        <f>VLOOKUP(Table1[[#This Row],[Province_Number]],base[],11)</f>
        <v>1</v>
      </c>
      <c r="Z2012" s="7">
        <f>VLOOKUP(Table1[[#This Row],[Province_Number]],base[],12)</f>
        <v>1</v>
      </c>
      <c r="AA2012" s="7">
        <f>VLOOKUP(Table1[[#This Row],[Province_Number]],base[],13)</f>
        <v>1</v>
      </c>
      <c r="AB2012" s="7" t="str">
        <f>VLOOKUP(Table1[[#This Row],[Province_Number]],base[],14)</f>
        <v>Manahoac</v>
      </c>
      <c r="AC2012" s="7">
        <f>VLOOKUP(Table1[[#This Row],[Province_Number]],base[],15)</f>
        <v>0</v>
      </c>
    </row>
    <row r="2013" spans="1:29" ht="16.5" hidden="1" thickTop="1" thickBot="1" x14ac:dyDescent="0.3">
      <c r="A2013">
        <v>2012</v>
      </c>
      <c r="B2013" t="s">
        <v>3662</v>
      </c>
      <c r="C2013" s="5"/>
      <c r="D2013" s="5"/>
      <c r="E2013" s="5"/>
      <c r="F2013" s="5"/>
      <c r="G2013" s="5"/>
      <c r="H2013" s="5"/>
      <c r="I2013" s="5" t="s">
        <v>25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6"/>
      <c r="T2013" s="7" t="str">
        <f>VLOOKUP(Table1[[#This Row],[Province_Number]],WikiTable[],3)</f>
        <v>North America</v>
      </c>
      <c r="U2013" s="7" t="str">
        <f>VLOOKUP(Table1[[#This Row],[Province_Number]],WikiTable[],4)</f>
        <v>St Lawrence Basin / Northern America / Canada</v>
      </c>
      <c r="V2013" s="7" t="str">
        <f>VLOOKUP(Table1[[#This Row],[Province_Number]],WikiTable[],12)</f>
        <v>Gulf of St. Lawrence</v>
      </c>
      <c r="W2013" s="7" t="str">
        <f>VLOOKUP(Table1[[#This Row],[Province_Number]],WikiTable[],11)</f>
        <v>Unknown</v>
      </c>
      <c r="X2013" s="7" t="str">
        <f>VLOOKUP(Table1[[#This Row],[Province_Number]],base[],3)</f>
        <v>ABE</v>
      </c>
      <c r="Y2013" s="7">
        <f>VLOOKUP(Table1[[#This Row],[Province_Number]],base[],11)</f>
        <v>1</v>
      </c>
      <c r="Z2013" s="7">
        <f>VLOOKUP(Table1[[#This Row],[Province_Number]],base[],12)</f>
        <v>1</v>
      </c>
      <c r="AA2013" s="7">
        <f>VLOOKUP(Table1[[#This Row],[Province_Number]],base[],13)</f>
        <v>1</v>
      </c>
      <c r="AB2013" s="7" t="str">
        <f>VLOOKUP(Table1[[#This Row],[Province_Number]],base[],14)</f>
        <v>Arsigantegok</v>
      </c>
      <c r="AC2013" s="7">
        <f>VLOOKUP(Table1[[#This Row],[Province_Number]],base[],15)</f>
        <v>0</v>
      </c>
    </row>
    <row r="2014" spans="1:29" ht="16.5" hidden="1" thickTop="1" thickBot="1" x14ac:dyDescent="0.3">
      <c r="A2014">
        <v>2013</v>
      </c>
      <c r="B2014" t="s">
        <v>3663</v>
      </c>
      <c r="C2014" s="5"/>
      <c r="D2014" s="5"/>
      <c r="E2014" s="5"/>
      <c r="F2014" s="5"/>
      <c r="G2014" s="5"/>
      <c r="H2014" s="5"/>
      <c r="I2014" s="5" t="s">
        <v>25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6"/>
      <c r="T2014" s="7" t="str">
        <f>VLOOKUP(Table1[[#This Row],[Province_Number]],WikiTable[],3)</f>
        <v>North America</v>
      </c>
      <c r="U2014" s="7" t="str">
        <f>VLOOKUP(Table1[[#This Row],[Province_Number]],WikiTable[],4)</f>
        <v>The Thirteen Colonies / New England / Northeastern America</v>
      </c>
      <c r="V2014" s="7" t="str">
        <f>VLOOKUP(Table1[[#This Row],[Province_Number]],WikiTable[],12)</f>
        <v>Chesapeake Bay</v>
      </c>
      <c r="W2014" s="7" t="str">
        <f>VLOOKUP(Table1[[#This Row],[Province_Number]],WikiTable[],11)</f>
        <v>Unknown</v>
      </c>
      <c r="X2014" s="7" t="str">
        <f>VLOOKUP(Table1[[#This Row],[Province_Number]],base[],3)</f>
        <v>ENG</v>
      </c>
      <c r="Y2014" s="7">
        <f>VLOOKUP(Table1[[#This Row],[Province_Number]],base[],11)</f>
        <v>1</v>
      </c>
      <c r="Z2014" s="7">
        <f>VLOOKUP(Table1[[#This Row],[Province_Number]],base[],12)</f>
        <v>1</v>
      </c>
      <c r="AA2014" s="7">
        <f>VLOOKUP(Table1[[#This Row],[Province_Number]],base[],13)</f>
        <v>1</v>
      </c>
      <c r="AB2014" s="7" t="str">
        <f>VLOOKUP(Table1[[#This Row],[Province_Number]],base[],14)</f>
        <v>Kennebec</v>
      </c>
      <c r="AC2014" s="7">
        <f>VLOOKUP(Table1[[#This Row],[Province_Number]],base[],15)</f>
        <v>0</v>
      </c>
    </row>
    <row r="2015" spans="1:29" ht="16.5" hidden="1" thickTop="1" thickBot="1" x14ac:dyDescent="0.3">
      <c r="A2015">
        <v>2014</v>
      </c>
      <c r="B2015" t="s">
        <v>545</v>
      </c>
      <c r="C2015" s="5" t="s">
        <v>546</v>
      </c>
      <c r="D2015" s="5" t="s">
        <v>546</v>
      </c>
      <c r="E2015" s="5" t="s">
        <v>546</v>
      </c>
      <c r="F2015" s="5" t="s">
        <v>5826</v>
      </c>
      <c r="G2015" s="5" t="s">
        <v>544</v>
      </c>
      <c r="H2015" s="5">
        <v>1000</v>
      </c>
      <c r="I2015" s="5" t="s">
        <v>25</v>
      </c>
      <c r="J2015" s="5" t="s">
        <v>16</v>
      </c>
      <c r="K2015" s="5"/>
      <c r="L2015" s="5">
        <v>2</v>
      </c>
      <c r="M2015" s="5">
        <v>1</v>
      </c>
      <c r="N2015" s="5">
        <v>2</v>
      </c>
      <c r="O2015" s="5" t="s">
        <v>6841</v>
      </c>
      <c r="P2015" s="5" t="s">
        <v>4237</v>
      </c>
      <c r="Q2015" s="5" t="s">
        <v>545</v>
      </c>
      <c r="R2015" s="5">
        <v>0</v>
      </c>
      <c r="S2015" s="6" t="s">
        <v>4237</v>
      </c>
      <c r="T2015" s="4" t="str">
        <f>VLOOKUP(Table1[[#This Row],[Province_Number]],WikiTable[],3)</f>
        <v>North America</v>
      </c>
      <c r="U2015" s="4" t="str">
        <f>VLOOKUP(Table1[[#This Row],[Province_Number]],WikiTable[],4)</f>
        <v>The Mississippi Region</v>
      </c>
      <c r="V2015" s="4" t="str">
        <f>VLOOKUP(Table1[[#This Row],[Province_Number]],WikiTable[],12)</f>
        <v>Mississippi River</v>
      </c>
      <c r="W2015" s="7" t="str">
        <f>VLOOKUP(Table1[[#This Row],[Province_Number]],WikiTable[],11)</f>
        <v>Unknown</v>
      </c>
      <c r="X2015" s="4" t="str">
        <f>VLOOKUP(Table1[[#This Row],[Province_Number]],base[],3)</f>
        <v>FRA</v>
      </c>
      <c r="Y2015" s="7">
        <f>VLOOKUP(Table1[[#This Row],[Province_Number]],base[],11)</f>
        <v>1</v>
      </c>
      <c r="Z2015" s="7">
        <f>VLOOKUP(Table1[[#This Row],[Province_Number]],base[],12)</f>
        <v>1</v>
      </c>
      <c r="AA2015" s="7">
        <f>VLOOKUP(Table1[[#This Row],[Province_Number]],base[],13)</f>
        <v>1</v>
      </c>
      <c r="AB2015" s="7" t="str">
        <f>VLOOKUP(Table1[[#This Row],[Province_Number]],base[],14)</f>
        <v>Natchitoches</v>
      </c>
      <c r="AC2015" s="7">
        <f>VLOOKUP(Table1[[#This Row],[Province_Number]],base[],15)</f>
        <v>0</v>
      </c>
    </row>
    <row r="2016" spans="1:29" ht="16.5" hidden="1" thickTop="1" thickBot="1" x14ac:dyDescent="0.3">
      <c r="A2016">
        <v>2015</v>
      </c>
      <c r="B2016" t="s">
        <v>547</v>
      </c>
      <c r="C2016" s="5" t="s">
        <v>27</v>
      </c>
      <c r="D2016" s="5" t="s">
        <v>27</v>
      </c>
      <c r="E2016" s="5" t="s">
        <v>27</v>
      </c>
      <c r="F2016" s="5"/>
      <c r="G2016" s="5"/>
      <c r="H2016" s="5">
        <v>1000</v>
      </c>
      <c r="I2016" s="5" t="s">
        <v>25</v>
      </c>
      <c r="J2016" s="5" t="s">
        <v>16</v>
      </c>
      <c r="K2016" s="5"/>
      <c r="L2016" s="5"/>
      <c r="M2016" s="5"/>
      <c r="N2016" s="5"/>
      <c r="O2016" s="5"/>
      <c r="P2016" s="5"/>
      <c r="Q2016" s="5"/>
      <c r="R2016" s="5"/>
      <c r="S2016" s="6"/>
      <c r="T2016" s="4" t="str">
        <f>VLOOKUP(Table1[[#This Row],[Province_Number]],WikiTable[],3)</f>
        <v>North America</v>
      </c>
      <c r="U2016" s="4" t="str">
        <f>VLOOKUP(Table1[[#This Row],[Province_Number]],WikiTable[],4)</f>
        <v>St Lawrence Basin / Northern America / Canada</v>
      </c>
      <c r="V2016" s="4" t="str">
        <f>VLOOKUP(Table1[[#This Row],[Province_Number]],WikiTable[],12)</f>
        <v>Ohio</v>
      </c>
      <c r="W2016" s="7" t="str">
        <f>VLOOKUP(Table1[[#This Row],[Province_Number]],WikiTable[],11)</f>
        <v>Fur</v>
      </c>
      <c r="X2016" s="4" t="str">
        <f>VLOOKUP(Table1[[#This Row],[Province_Number]],base[],3)</f>
        <v>OJI</v>
      </c>
      <c r="Y2016" s="7">
        <f>VLOOKUP(Table1[[#This Row],[Province_Number]],base[],11)</f>
        <v>1</v>
      </c>
      <c r="Z2016" s="7">
        <f>VLOOKUP(Table1[[#This Row],[Province_Number]],base[],12)</f>
        <v>1</v>
      </c>
      <c r="AA2016" s="7">
        <f>VLOOKUP(Table1[[#This Row],[Province_Number]],base[],13)</f>
        <v>1</v>
      </c>
      <c r="AB2016" s="7" t="str">
        <f>VLOOKUP(Table1[[#This Row],[Province_Number]],base[],14)</f>
        <v>Nipigon</v>
      </c>
      <c r="AC2016" s="7">
        <f>VLOOKUP(Table1[[#This Row],[Province_Number]],base[],15)</f>
        <v>0</v>
      </c>
    </row>
    <row r="2017" spans="1:29" ht="16.5" hidden="1" thickTop="1" thickBot="1" x14ac:dyDescent="0.3">
      <c r="A2017">
        <v>2016</v>
      </c>
      <c r="B2017" t="s">
        <v>548</v>
      </c>
      <c r="C2017" s="5" t="s">
        <v>534</v>
      </c>
      <c r="D2017" s="5" t="s">
        <v>534</v>
      </c>
      <c r="E2017" s="5" t="s">
        <v>534</v>
      </c>
      <c r="F2017" s="5" t="s">
        <v>4262</v>
      </c>
      <c r="G2017" s="5" t="s">
        <v>544</v>
      </c>
      <c r="H2017" s="5">
        <v>1000</v>
      </c>
      <c r="I2017" s="5" t="s">
        <v>25</v>
      </c>
      <c r="J2017" s="5" t="s">
        <v>16</v>
      </c>
      <c r="K2017" s="5"/>
      <c r="L2017" s="5">
        <v>2</v>
      </c>
      <c r="M2017" s="5">
        <v>3</v>
      </c>
      <c r="N2017" s="5">
        <v>2</v>
      </c>
      <c r="O2017" s="5" t="s">
        <v>6822</v>
      </c>
      <c r="P2017" s="5" t="s">
        <v>4237</v>
      </c>
      <c r="Q2017" s="5" t="s">
        <v>548</v>
      </c>
      <c r="R2017" s="5">
        <v>0</v>
      </c>
      <c r="S2017" s="6" t="s">
        <v>4237</v>
      </c>
      <c r="T2017" s="4" t="str">
        <f>VLOOKUP(Table1[[#This Row],[Province_Number]],WikiTable[],3)</f>
        <v>North America</v>
      </c>
      <c r="U2017" s="4" t="str">
        <f>VLOOKUP(Table1[[#This Row],[Province_Number]],WikiTable[],4)</f>
        <v>Hudson's Bay / Northern America / The Great Plains</v>
      </c>
      <c r="V2017" s="4" t="str">
        <f>VLOOKUP(Table1[[#This Row],[Province_Number]],WikiTable[],12)</f>
        <v>Hudson Bay</v>
      </c>
      <c r="W2017" s="7" t="str">
        <f>VLOOKUP(Table1[[#This Row],[Province_Number]],WikiTable[],11)</f>
        <v>Fur</v>
      </c>
      <c r="X2017" s="4" t="str">
        <f>VLOOKUP(Table1[[#This Row],[Province_Number]],base[],3)</f>
        <v>ASI</v>
      </c>
      <c r="Y2017" s="7">
        <f>VLOOKUP(Table1[[#This Row],[Province_Number]],base[],11)</f>
        <v>1</v>
      </c>
      <c r="Z2017" s="7">
        <f>VLOOKUP(Table1[[#This Row],[Province_Number]],base[],12)</f>
        <v>1</v>
      </c>
      <c r="AA2017" s="7">
        <f>VLOOKUP(Table1[[#This Row],[Province_Number]],base[],13)</f>
        <v>1</v>
      </c>
      <c r="AB2017" s="7" t="str">
        <f>VLOOKUP(Table1[[#This Row],[Province_Number]],base[],14)</f>
        <v>Bungi</v>
      </c>
      <c r="AC2017" s="7">
        <f>VLOOKUP(Table1[[#This Row],[Province_Number]],base[],15)</f>
        <v>0</v>
      </c>
    </row>
    <row r="2018" spans="1:29" ht="16.5" hidden="1" thickTop="1" thickBot="1" x14ac:dyDescent="0.3">
      <c r="A2018">
        <v>2017</v>
      </c>
      <c r="B2018" t="s">
        <v>549</v>
      </c>
      <c r="C2018" s="5" t="s">
        <v>532</v>
      </c>
      <c r="D2018" s="5" t="s">
        <v>532</v>
      </c>
      <c r="E2018" s="5" t="s">
        <v>532</v>
      </c>
      <c r="F2018" s="5" t="s">
        <v>5147</v>
      </c>
      <c r="G2018" s="5" t="s">
        <v>544</v>
      </c>
      <c r="H2018" s="5">
        <v>1000</v>
      </c>
      <c r="I2018" s="5" t="s">
        <v>25</v>
      </c>
      <c r="J2018" s="5" t="s">
        <v>16</v>
      </c>
      <c r="K2018" s="5"/>
      <c r="L2018" s="5">
        <v>2</v>
      </c>
      <c r="M2018" s="5">
        <v>2</v>
      </c>
      <c r="N2018" s="5">
        <v>2</v>
      </c>
      <c r="O2018" s="5" t="s">
        <v>6841</v>
      </c>
      <c r="P2018" s="5" t="s">
        <v>4237</v>
      </c>
      <c r="Q2018" s="5" t="s">
        <v>549</v>
      </c>
      <c r="R2018" s="5">
        <v>0</v>
      </c>
      <c r="S2018" s="6" t="s">
        <v>4237</v>
      </c>
      <c r="T2018" s="4" t="str">
        <f>VLOOKUP(Table1[[#This Row],[Province_Number]],WikiTable[],3)</f>
        <v>North America</v>
      </c>
      <c r="U2018" s="4" t="str">
        <f>VLOOKUP(Table1[[#This Row],[Province_Number]],WikiTable[],4)</f>
        <v>Hudson's Bay / The Great Plains</v>
      </c>
      <c r="V2018" s="4" t="str">
        <f>VLOOKUP(Table1[[#This Row],[Province_Number]],WikiTable[],12)</f>
        <v>Hudson Bay</v>
      </c>
      <c r="W2018" s="7" t="str">
        <f>VLOOKUP(Table1[[#This Row],[Province_Number]],WikiTable[],11)</f>
        <v>Unknown</v>
      </c>
      <c r="X2018" s="4" t="str">
        <f>VLOOKUP(Table1[[#This Row],[Province_Number]],base[],3)</f>
        <v>GBR</v>
      </c>
      <c r="Y2018" s="7">
        <f>VLOOKUP(Table1[[#This Row],[Province_Number]],base[],11)</f>
        <v>1</v>
      </c>
      <c r="Z2018" s="7">
        <f>VLOOKUP(Table1[[#This Row],[Province_Number]],base[],12)</f>
        <v>1</v>
      </c>
      <c r="AA2018" s="7">
        <f>VLOOKUP(Table1[[#This Row],[Province_Number]],base[],13)</f>
        <v>1</v>
      </c>
      <c r="AB2018" s="7" t="str">
        <f>VLOOKUP(Table1[[#This Row],[Province_Number]],base[],14)</f>
        <v>Nehiyawewin</v>
      </c>
      <c r="AC2018" s="7">
        <f>VLOOKUP(Table1[[#This Row],[Province_Number]],base[],15)</f>
        <v>0</v>
      </c>
    </row>
    <row r="2019" spans="1:29" ht="16.5" hidden="1" thickTop="1" thickBot="1" x14ac:dyDescent="0.3">
      <c r="A2019">
        <v>2018</v>
      </c>
      <c r="B2019" t="s">
        <v>550</v>
      </c>
      <c r="C2019" s="5" t="s">
        <v>532</v>
      </c>
      <c r="D2019" s="5" t="s">
        <v>532</v>
      </c>
      <c r="E2019" s="5" t="s">
        <v>532</v>
      </c>
      <c r="F2019" s="5" t="s">
        <v>5147</v>
      </c>
      <c r="G2019" s="5" t="s">
        <v>544</v>
      </c>
      <c r="H2019" s="5">
        <v>1000</v>
      </c>
      <c r="I2019" s="5" t="s">
        <v>25</v>
      </c>
      <c r="J2019" s="5" t="s">
        <v>16</v>
      </c>
      <c r="K2019" s="5"/>
      <c r="L2019" s="5">
        <v>2</v>
      </c>
      <c r="M2019" s="5">
        <v>1</v>
      </c>
      <c r="N2019" s="5">
        <v>2</v>
      </c>
      <c r="O2019" s="5" t="s">
        <v>6821</v>
      </c>
      <c r="P2019" s="5" t="s">
        <v>4237</v>
      </c>
      <c r="Q2019" s="5" t="s">
        <v>5170</v>
      </c>
      <c r="R2019" s="5">
        <v>0</v>
      </c>
      <c r="S2019" s="6" t="s">
        <v>4237</v>
      </c>
      <c r="T2019" s="4" t="str">
        <f>VLOOKUP(Table1[[#This Row],[Province_Number]],WikiTable[],3)</f>
        <v>North America</v>
      </c>
      <c r="U2019" s="4" t="str">
        <f>VLOOKUP(Table1[[#This Row],[Province_Number]],WikiTable[],4)</f>
        <v>Hudson's Bay / The Great Plains</v>
      </c>
      <c r="V2019" s="4" t="str">
        <f>VLOOKUP(Table1[[#This Row],[Province_Number]],WikiTable[],12)</f>
        <v>Hudson Bay</v>
      </c>
      <c r="W2019" s="7" t="str">
        <f>VLOOKUP(Table1[[#This Row],[Province_Number]],WikiTable[],11)</f>
        <v>Unknown</v>
      </c>
      <c r="X2019" s="4" t="str">
        <f>VLOOKUP(Table1[[#This Row],[Province_Number]],base[],3)</f>
        <v>GBR</v>
      </c>
      <c r="Y2019" s="7">
        <f>VLOOKUP(Table1[[#This Row],[Province_Number]],base[],11)</f>
        <v>1</v>
      </c>
      <c r="Z2019" s="7">
        <f>VLOOKUP(Table1[[#This Row],[Province_Number]],base[],12)</f>
        <v>1</v>
      </c>
      <c r="AA2019" s="7">
        <f>VLOOKUP(Table1[[#This Row],[Province_Number]],base[],13)</f>
        <v>1</v>
      </c>
      <c r="AB2019" s="7" t="str">
        <f>VLOOKUP(Table1[[#This Row],[Province_Number]],base[],14)</f>
        <v>Tsuutina</v>
      </c>
      <c r="AC2019" s="7">
        <f>VLOOKUP(Table1[[#This Row],[Province_Number]],base[],15)</f>
        <v>0</v>
      </c>
    </row>
    <row r="2020" spans="1:29" ht="16.5" hidden="1" thickTop="1" thickBot="1" x14ac:dyDescent="0.3">
      <c r="A2020">
        <v>2019</v>
      </c>
      <c r="B2020" t="s">
        <v>551</v>
      </c>
      <c r="C2020" s="5" t="s">
        <v>552</v>
      </c>
      <c r="D2020" s="5" t="s">
        <v>552</v>
      </c>
      <c r="E2020" s="5" t="s">
        <v>552</v>
      </c>
      <c r="F2020" s="5"/>
      <c r="G2020" s="5"/>
      <c r="H2020" s="5">
        <v>1000</v>
      </c>
      <c r="I2020" s="5" t="s">
        <v>25</v>
      </c>
      <c r="J2020" s="5" t="s">
        <v>16</v>
      </c>
      <c r="K2020" s="5"/>
      <c r="L2020" s="5"/>
      <c r="M2020" s="5"/>
      <c r="N2020" s="5"/>
      <c r="O2020" s="5"/>
      <c r="P2020" s="5"/>
      <c r="Q2020" s="5"/>
      <c r="R2020" s="5"/>
      <c r="S2020" s="6"/>
      <c r="T2020" s="4" t="str">
        <f>VLOOKUP(Table1[[#This Row],[Province_Number]],WikiTable[],3)</f>
        <v>North America</v>
      </c>
      <c r="U2020" s="4" t="str">
        <f>VLOOKUP(Table1[[#This Row],[Province_Number]],WikiTable[],4)</f>
        <v>Northwestern America / Columbia Basin</v>
      </c>
      <c r="V2020" s="4" t="str">
        <f>VLOOKUP(Table1[[#This Row],[Province_Number]],WikiTable[],12)</f>
        <v>California</v>
      </c>
      <c r="W2020" s="7" t="str">
        <f>VLOOKUP(Table1[[#This Row],[Province_Number]],WikiTable[],11)</f>
        <v>Unknown</v>
      </c>
      <c r="X2020" s="4">
        <f>VLOOKUP(Table1[[#This Row],[Province_Number]],base[],3)</f>
        <v>0</v>
      </c>
      <c r="Y2020" s="7">
        <f>VLOOKUP(Table1[[#This Row],[Province_Number]],base[],11)</f>
        <v>1</v>
      </c>
      <c r="Z2020" s="7">
        <f>VLOOKUP(Table1[[#This Row],[Province_Number]],base[],12)</f>
        <v>1</v>
      </c>
      <c r="AA2020" s="7">
        <f>VLOOKUP(Table1[[#This Row],[Province_Number]],base[],13)</f>
        <v>1</v>
      </c>
      <c r="AB2020" s="7" t="str">
        <f>VLOOKUP(Table1[[#This Row],[Province_Number]],base[],14)</f>
        <v>Nimiipu</v>
      </c>
      <c r="AC2020" s="7">
        <f>VLOOKUP(Table1[[#This Row],[Province_Number]],base[],15)</f>
        <v>0</v>
      </c>
    </row>
    <row r="2021" spans="1:29" ht="16.5" hidden="1" thickTop="1" thickBot="1" x14ac:dyDescent="0.3">
      <c r="A2021">
        <v>2020</v>
      </c>
      <c r="B2021" t="s">
        <v>554</v>
      </c>
      <c r="C2021" s="5" t="s">
        <v>552</v>
      </c>
      <c r="D2021" s="5" t="s">
        <v>552</v>
      </c>
      <c r="E2021" s="5" t="s">
        <v>552</v>
      </c>
      <c r="F2021" s="5"/>
      <c r="G2021" s="5"/>
      <c r="H2021" s="5">
        <v>1000</v>
      </c>
      <c r="I2021" s="5" t="s">
        <v>25</v>
      </c>
      <c r="J2021" s="5" t="s">
        <v>16</v>
      </c>
      <c r="K2021" s="5"/>
      <c r="L2021" s="5"/>
      <c r="M2021" s="5"/>
      <c r="N2021" s="5"/>
      <c r="O2021" s="5"/>
      <c r="P2021" s="5"/>
      <c r="Q2021" s="5"/>
      <c r="R2021" s="5"/>
      <c r="S2021" s="6"/>
      <c r="T2021" s="4" t="str">
        <f>VLOOKUP(Table1[[#This Row],[Province_Number]],WikiTable[],3)</f>
        <v>North America</v>
      </c>
      <c r="U2021" s="4" t="str">
        <f>VLOOKUP(Table1[[#This Row],[Province_Number]],WikiTable[],4)</f>
        <v>Northwestern America</v>
      </c>
      <c r="V2021" s="4" t="str">
        <f>VLOOKUP(Table1[[#This Row],[Province_Number]],WikiTable[],12)</f>
        <v>California</v>
      </c>
      <c r="W2021" s="7" t="str">
        <f>VLOOKUP(Table1[[#This Row],[Province_Number]],WikiTable[],11)</f>
        <v>Fur</v>
      </c>
      <c r="X2021" s="4" t="str">
        <f>VLOOKUP(Table1[[#This Row],[Province_Number]],base[],3)</f>
        <v>SHO</v>
      </c>
      <c r="Y2021" s="7">
        <f>VLOOKUP(Table1[[#This Row],[Province_Number]],base[],11)</f>
        <v>1</v>
      </c>
      <c r="Z2021" s="7">
        <f>VLOOKUP(Table1[[#This Row],[Province_Number]],base[],12)</f>
        <v>1</v>
      </c>
      <c r="AA2021" s="7">
        <f>VLOOKUP(Table1[[#This Row],[Province_Number]],base[],13)</f>
        <v>1</v>
      </c>
      <c r="AB2021" s="7" t="str">
        <f>VLOOKUP(Table1[[#This Row],[Province_Number]],base[],14)</f>
        <v>Bannock</v>
      </c>
      <c r="AC2021" s="7">
        <f>VLOOKUP(Table1[[#This Row],[Province_Number]],base[],15)</f>
        <v>0</v>
      </c>
    </row>
    <row r="2022" spans="1:29" ht="16.5" hidden="1" thickTop="1" thickBot="1" x14ac:dyDescent="0.3">
      <c r="A2022">
        <v>2021</v>
      </c>
      <c r="B2022" t="s">
        <v>555</v>
      </c>
      <c r="C2022" s="5" t="s">
        <v>556</v>
      </c>
      <c r="D2022" s="5" t="s">
        <v>556</v>
      </c>
      <c r="E2022" s="5" t="s">
        <v>556</v>
      </c>
      <c r="F2022" s="5" t="s">
        <v>557</v>
      </c>
      <c r="G2022" s="5" t="s">
        <v>544</v>
      </c>
      <c r="H2022" s="5">
        <v>1000</v>
      </c>
      <c r="I2022" s="5" t="s">
        <v>25</v>
      </c>
      <c r="J2022" s="5" t="s">
        <v>16</v>
      </c>
      <c r="K2022" s="5"/>
      <c r="L2022" s="5"/>
      <c r="M2022" s="5"/>
      <c r="N2022" s="5"/>
      <c r="O2022" s="5"/>
      <c r="P2022" s="5"/>
      <c r="Q2022" s="5"/>
      <c r="R2022" s="5"/>
      <c r="S2022" s="6"/>
      <c r="T2022" s="4" t="str">
        <f>VLOOKUP(Table1[[#This Row],[Province_Number]],WikiTable[],3)</f>
        <v>North America</v>
      </c>
      <c r="U2022" s="4" t="str">
        <f>VLOOKUP(Table1[[#This Row],[Province_Number]],WikiTable[],4)</f>
        <v>Western America</v>
      </c>
      <c r="V2022" s="4" t="str">
        <f>VLOOKUP(Table1[[#This Row],[Province_Number]],WikiTable[],12)</f>
        <v>California</v>
      </c>
      <c r="W2022" s="7" t="str">
        <f>VLOOKUP(Table1[[#This Row],[Province_Number]],WikiTable[],11)</f>
        <v>Unknown</v>
      </c>
      <c r="X2022" s="4" t="str">
        <f>VLOOKUP(Table1[[#This Row],[Province_Number]],base[],3)</f>
        <v>SPA</v>
      </c>
      <c r="Y2022" s="7">
        <f>VLOOKUP(Table1[[#This Row],[Province_Number]],base[],11)</f>
        <v>3</v>
      </c>
      <c r="Z2022" s="7">
        <f>VLOOKUP(Table1[[#This Row],[Province_Number]],base[],12)</f>
        <v>1</v>
      </c>
      <c r="AA2022" s="7">
        <f>VLOOKUP(Table1[[#This Row],[Province_Number]],base[],13)</f>
        <v>1</v>
      </c>
      <c r="AB2022" s="7" t="str">
        <f>VLOOKUP(Table1[[#This Row],[Province_Number]],base[],14)</f>
        <v>Salinan</v>
      </c>
      <c r="AC2022" s="7">
        <f>VLOOKUP(Table1[[#This Row],[Province_Number]],base[],15)</f>
        <v>0</v>
      </c>
    </row>
    <row r="2023" spans="1:29" ht="16.5" hidden="1" thickTop="1" thickBot="1" x14ac:dyDescent="0.3">
      <c r="A2023">
        <v>2022</v>
      </c>
      <c r="B2023" t="s">
        <v>2820</v>
      </c>
      <c r="C2023" s="5" t="s">
        <v>5176</v>
      </c>
      <c r="D2023" s="5" t="s">
        <v>5176</v>
      </c>
      <c r="E2023" s="5" t="s">
        <v>5176</v>
      </c>
      <c r="F2023" s="5" t="s">
        <v>5177</v>
      </c>
      <c r="G2023" s="5" t="s">
        <v>544</v>
      </c>
      <c r="H2023" s="5">
        <v>1000</v>
      </c>
      <c r="I2023" s="5" t="s">
        <v>5176</v>
      </c>
      <c r="J2023" s="5"/>
      <c r="K2023" s="5"/>
      <c r="L2023" s="5">
        <v>4</v>
      </c>
      <c r="M2023" s="5">
        <v>3</v>
      </c>
      <c r="N2023" s="5">
        <v>3</v>
      </c>
      <c r="O2023" s="5" t="s">
        <v>6825</v>
      </c>
      <c r="P2023" s="5" t="s">
        <v>4237</v>
      </c>
      <c r="Q2023" s="5" t="s">
        <v>2820</v>
      </c>
      <c r="R2023" s="5">
        <v>0</v>
      </c>
      <c r="S2023" s="6" t="s">
        <v>4237</v>
      </c>
      <c r="T2023" s="7" t="str">
        <f>VLOOKUP(Table1[[#This Row],[Province_Number]],WikiTable[],3)</f>
        <v>North America</v>
      </c>
      <c r="U2023" s="7" t="str">
        <f>VLOOKUP(Table1[[#This Row],[Province_Number]],WikiTable[],4)</f>
        <v>Northwestern America</v>
      </c>
      <c r="V2023" s="7" t="str">
        <f>VLOOKUP(Table1[[#This Row],[Province_Number]],WikiTable[],12)</f>
        <v>California</v>
      </c>
      <c r="W2023" s="7" t="str">
        <f>VLOOKUP(Table1[[#This Row],[Province_Number]],WikiTable[],11)</f>
        <v>Fish</v>
      </c>
      <c r="X2023" s="7" t="str">
        <f>VLOOKUP(Table1[[#This Row],[Province_Number]],base[],3)</f>
        <v>HDA</v>
      </c>
      <c r="Y2023" s="7">
        <f>VLOOKUP(Table1[[#This Row],[Province_Number]],base[],11)</f>
        <v>1</v>
      </c>
      <c r="Z2023" s="7">
        <f>VLOOKUP(Table1[[#This Row],[Province_Number]],base[],12)</f>
        <v>1</v>
      </c>
      <c r="AA2023" s="7">
        <f>VLOOKUP(Table1[[#This Row],[Province_Number]],base[],13)</f>
        <v>1</v>
      </c>
      <c r="AB2023" s="7" t="str">
        <f>VLOOKUP(Table1[[#This Row],[Province_Number]],base[],14)</f>
        <v>Haida</v>
      </c>
      <c r="AC2023" s="7">
        <f>VLOOKUP(Table1[[#This Row],[Province_Number]],base[],15)</f>
        <v>0</v>
      </c>
    </row>
    <row r="2024" spans="1:29" ht="16.5" hidden="1" thickTop="1" thickBot="1" x14ac:dyDescent="0.3">
      <c r="A2024">
        <v>2023</v>
      </c>
      <c r="B2024" t="s">
        <v>558</v>
      </c>
      <c r="C2024" s="5" t="s">
        <v>559</v>
      </c>
      <c r="D2024" s="5" t="s">
        <v>559</v>
      </c>
      <c r="E2024" s="5" t="s">
        <v>559</v>
      </c>
      <c r="F2024" s="5" t="s">
        <v>5180</v>
      </c>
      <c r="G2024" s="5" t="s">
        <v>544</v>
      </c>
      <c r="H2024" s="5">
        <v>1000</v>
      </c>
      <c r="I2024" s="5" t="s">
        <v>25</v>
      </c>
      <c r="J2024" s="5" t="s">
        <v>16</v>
      </c>
      <c r="K2024" s="5"/>
      <c r="L2024" s="5">
        <v>1</v>
      </c>
      <c r="M2024" s="5">
        <v>1</v>
      </c>
      <c r="N2024" s="5">
        <v>2</v>
      </c>
      <c r="O2024" s="5" t="s">
        <v>6839</v>
      </c>
      <c r="P2024" s="5" t="s">
        <v>4237</v>
      </c>
      <c r="Q2024" s="5" t="s">
        <v>558</v>
      </c>
      <c r="R2024" s="5">
        <v>0</v>
      </c>
      <c r="S2024" s="6" t="s">
        <v>4237</v>
      </c>
      <c r="T2024" s="4" t="str">
        <f>VLOOKUP(Table1[[#This Row],[Province_Number]],WikiTable[],3)</f>
        <v>North America</v>
      </c>
      <c r="U2024" s="4" t="str">
        <f>VLOOKUP(Table1[[#This Row],[Province_Number]],WikiTable[],4)</f>
        <v>The Thirteen Colonies / Eastern America</v>
      </c>
      <c r="V2024" s="4" t="str">
        <f>VLOOKUP(Table1[[#This Row],[Province_Number]],WikiTable[],12)</f>
        <v>Chesapeake Bay</v>
      </c>
      <c r="W2024" s="7" t="str">
        <f>VLOOKUP(Table1[[#This Row],[Province_Number]],WikiTable[],11)</f>
        <v>Unknown</v>
      </c>
      <c r="X2024" s="4" t="str">
        <f>VLOOKUP(Table1[[#This Row],[Province_Number]],base[],3)</f>
        <v>LEN</v>
      </c>
      <c r="Y2024" s="7">
        <f>VLOOKUP(Table1[[#This Row],[Province_Number]],base[],11)</f>
        <v>1</v>
      </c>
      <c r="Z2024" s="7">
        <f>VLOOKUP(Table1[[#This Row],[Province_Number]],base[],12)</f>
        <v>1</v>
      </c>
      <c r="AA2024" s="7">
        <f>VLOOKUP(Table1[[#This Row],[Province_Number]],base[],13)</f>
        <v>1</v>
      </c>
      <c r="AB2024" s="7" t="str">
        <f>VLOOKUP(Table1[[#This Row],[Province_Number]],base[],14)</f>
        <v>Munsee</v>
      </c>
      <c r="AC2024" s="7">
        <f>VLOOKUP(Table1[[#This Row],[Province_Number]],base[],15)</f>
        <v>0</v>
      </c>
    </row>
    <row r="2025" spans="1:29" ht="16.5" hidden="1" thickTop="1" thickBot="1" x14ac:dyDescent="0.3">
      <c r="A2025">
        <v>2024</v>
      </c>
      <c r="B2025" t="s">
        <v>3667</v>
      </c>
      <c r="C2025" s="5" t="s">
        <v>1822</v>
      </c>
      <c r="D2025" s="5" t="s">
        <v>1822</v>
      </c>
      <c r="E2025" s="5" t="s">
        <v>1822</v>
      </c>
      <c r="F2025" s="5"/>
      <c r="G2025" s="5"/>
      <c r="H2025" s="5"/>
      <c r="I2025" s="5" t="s">
        <v>6783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6"/>
      <c r="T2025" s="7" t="str">
        <f>VLOOKUP(Table1[[#This Row],[Province_Number]],WikiTable[],3)</f>
        <v>Africa</v>
      </c>
      <c r="U2025" s="7" t="str">
        <f>VLOOKUP(Table1[[#This Row],[Province_Number]],WikiTable[],4)</f>
        <v>Banaadir</v>
      </c>
      <c r="V2025" s="7" t="str">
        <f>VLOOKUP(Table1[[#This Row],[Province_Number]],WikiTable[],12)</f>
        <v>Gulf of Aden</v>
      </c>
      <c r="W2025" s="7" t="str">
        <f>VLOOKUP(Table1[[#This Row],[Province_Number]],WikiTable[],11)</f>
        <v>Fish</v>
      </c>
      <c r="X2025" s="7" t="str">
        <f>VLOOKUP(Table1[[#This Row],[Province_Number]],base[],3)</f>
        <v>MRE</v>
      </c>
      <c r="Y2025" s="7">
        <f>VLOOKUP(Table1[[#This Row],[Province_Number]],base[],11)</f>
        <v>1</v>
      </c>
      <c r="Z2025" s="7">
        <f>VLOOKUP(Table1[[#This Row],[Province_Number]],base[],12)</f>
        <v>1</v>
      </c>
      <c r="AA2025" s="7">
        <f>VLOOKUP(Table1[[#This Row],[Province_Number]],base[],13)</f>
        <v>1</v>
      </c>
      <c r="AB2025" s="7" t="str">
        <f>VLOOKUP(Table1[[#This Row],[Province_Number]],base[],14)</f>
        <v>Garoowe</v>
      </c>
      <c r="AC2025" s="7">
        <f>VLOOKUP(Table1[[#This Row],[Province_Number]],base[],15)</f>
        <v>0</v>
      </c>
    </row>
    <row r="2026" spans="1:29" ht="16.5" hidden="1" thickTop="1" thickBot="1" x14ac:dyDescent="0.3">
      <c r="A2026">
        <v>2025</v>
      </c>
      <c r="B2026" t="s">
        <v>3668</v>
      </c>
      <c r="C2026" s="5"/>
      <c r="D2026" s="5"/>
      <c r="E2026" s="5"/>
      <c r="F2026" s="5"/>
      <c r="G2026" s="5"/>
      <c r="H2026" s="5"/>
      <c r="I2026" s="5" t="s">
        <v>257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6"/>
      <c r="T2026" s="7" t="str">
        <f>VLOOKUP(Table1[[#This Row],[Province_Number]],WikiTable[],3)</f>
        <v>South America</v>
      </c>
      <c r="U2026" s="7" t="str">
        <f>VLOOKUP(Table1[[#This Row],[Province_Number]],WikiTable[],4)</f>
        <v>Atlantic Ocean Islands</v>
      </c>
      <c r="V2026" s="7" t="str">
        <f>VLOOKUP(Table1[[#This Row],[Province_Number]],WikiTable[],12)</f>
        <v>Rio de La Plata</v>
      </c>
      <c r="W2026" s="7" t="str">
        <f>VLOOKUP(Table1[[#This Row],[Province_Number]],WikiTable[],11)</f>
        <v>Unknown</v>
      </c>
      <c r="X2026" s="7">
        <f>VLOOKUP(Table1[[#This Row],[Province_Number]],base[],3)</f>
        <v>0</v>
      </c>
      <c r="Y2026" s="7">
        <f>VLOOKUP(Table1[[#This Row],[Province_Number]],base[],11)</f>
        <v>1</v>
      </c>
      <c r="Z2026" s="7">
        <f>VLOOKUP(Table1[[#This Row],[Province_Number]],base[],12)</f>
        <v>1</v>
      </c>
      <c r="AA2026" s="7">
        <f>VLOOKUP(Table1[[#This Row],[Province_Number]],base[],13)</f>
        <v>1</v>
      </c>
      <c r="AB2026" s="7" t="str">
        <f>VLOOKUP(Table1[[#This Row],[Province_Number]],base[],14)</f>
        <v>South Georgia</v>
      </c>
      <c r="AC2026" s="7">
        <f>VLOOKUP(Table1[[#This Row],[Province_Number]],base[],15)</f>
        <v>0</v>
      </c>
    </row>
    <row r="2027" spans="1:29" ht="16.5" hidden="1" thickTop="1" thickBot="1" x14ac:dyDescent="0.3">
      <c r="A2027">
        <v>2026</v>
      </c>
      <c r="B2027" t="s">
        <v>560</v>
      </c>
      <c r="C2027" s="5" t="s">
        <v>1825</v>
      </c>
      <c r="D2027" s="5" t="s">
        <v>1825</v>
      </c>
      <c r="E2027" s="5" t="s">
        <v>1825</v>
      </c>
      <c r="F2027" s="5" t="s">
        <v>149</v>
      </c>
      <c r="G2027" s="5" t="s">
        <v>150</v>
      </c>
      <c r="H2027" s="5">
        <v>2000</v>
      </c>
      <c r="I2027" s="5" t="s">
        <v>6778</v>
      </c>
      <c r="J2027" s="5" t="s">
        <v>16</v>
      </c>
      <c r="K2027" s="5"/>
      <c r="L2027" s="5"/>
      <c r="M2027" s="5"/>
      <c r="N2027" s="5"/>
      <c r="O2027" s="5"/>
      <c r="P2027" s="5"/>
      <c r="Q2027" s="5"/>
      <c r="R2027" s="5"/>
      <c r="S2027" s="6"/>
      <c r="T2027" s="4" t="str">
        <f>VLOOKUP(Table1[[#This Row],[Province_Number]],WikiTable[],3)</f>
        <v>Asia</v>
      </c>
      <c r="U2027" s="4" t="str">
        <f>VLOOKUP(Table1[[#This Row],[Province_Number]],WikiTable[],4)</f>
        <v>Tamil Country / Indian Coast / India / East Asian Trade Port / Coromandel Coast</v>
      </c>
      <c r="V2027" s="4" t="str">
        <f>VLOOKUP(Table1[[#This Row],[Province_Number]],WikiTable[],12)</f>
        <v>Ceylon</v>
      </c>
      <c r="W2027" s="7" t="str">
        <f>VLOOKUP(Table1[[#This Row],[Province_Number]],WikiTable[],11)</f>
        <v>Cloth</v>
      </c>
      <c r="X2027" s="4" t="str">
        <f>VLOOKUP(Table1[[#This Row],[Province_Number]],base[],3)</f>
        <v>VIJ</v>
      </c>
      <c r="Y2027" s="7">
        <f>VLOOKUP(Table1[[#This Row],[Province_Number]],base[],11)</f>
        <v>8</v>
      </c>
      <c r="Z2027" s="7">
        <f>VLOOKUP(Table1[[#This Row],[Province_Number]],base[],12)</f>
        <v>9</v>
      </c>
      <c r="AA2027" s="7">
        <f>VLOOKUP(Table1[[#This Row],[Province_Number]],base[],13)</f>
        <v>4</v>
      </c>
      <c r="AB2027" s="7" t="str">
        <f>VLOOKUP(Table1[[#This Row],[Province_Number]],base[],14)</f>
        <v>Thanjavur</v>
      </c>
      <c r="AC2027" s="7">
        <f>VLOOKUP(Table1[[#This Row],[Province_Number]],base[],15)</f>
        <v>25</v>
      </c>
    </row>
    <row r="2028" spans="1:29" ht="16.5" hidden="1" thickTop="1" thickBot="1" x14ac:dyDescent="0.3">
      <c r="A2028">
        <v>2027</v>
      </c>
      <c r="B2028" t="s">
        <v>561</v>
      </c>
      <c r="C2028" s="5" t="s">
        <v>1825</v>
      </c>
      <c r="D2028" s="5" t="s">
        <v>1825</v>
      </c>
      <c r="E2028" s="5" t="s">
        <v>1825</v>
      </c>
      <c r="F2028" s="5" t="s">
        <v>479</v>
      </c>
      <c r="G2028" s="5" t="s">
        <v>480</v>
      </c>
      <c r="H2028" s="5">
        <v>2000</v>
      </c>
      <c r="I2028" s="5" t="s">
        <v>6778</v>
      </c>
      <c r="J2028" s="5" t="s">
        <v>16</v>
      </c>
      <c r="K2028" s="5"/>
      <c r="L2028" s="5"/>
      <c r="M2028" s="5"/>
      <c r="N2028" s="5"/>
      <c r="O2028" s="5"/>
      <c r="P2028" s="5"/>
      <c r="Q2028" s="5"/>
      <c r="R2028" s="5"/>
      <c r="S2028" s="6"/>
      <c r="T2028" s="4" t="str">
        <f>VLOOKUP(Table1[[#This Row],[Province_Number]],WikiTable[],3)</f>
        <v>Asia</v>
      </c>
      <c r="U2028" s="4" t="str">
        <f>VLOOKUP(Table1[[#This Row],[Province_Number]],WikiTable[],4)</f>
        <v>Tamil Country / India</v>
      </c>
      <c r="V2028" s="4" t="str">
        <f>VLOOKUP(Table1[[#This Row],[Province_Number]],WikiTable[],12)</f>
        <v>Ceylon</v>
      </c>
      <c r="W2028" s="7" t="str">
        <f>VLOOKUP(Table1[[#This Row],[Province_Number]],WikiTable[],11)</f>
        <v>Iron</v>
      </c>
      <c r="X2028" s="4" t="str">
        <f>VLOOKUP(Table1[[#This Row],[Province_Number]],base[],3)</f>
        <v>KRK</v>
      </c>
      <c r="Y2028" s="7">
        <f>VLOOKUP(Table1[[#This Row],[Province_Number]],base[],11)</f>
        <v>4</v>
      </c>
      <c r="Z2028" s="7">
        <f>VLOOKUP(Table1[[#This Row],[Province_Number]],base[],12)</f>
        <v>4</v>
      </c>
      <c r="AA2028" s="7">
        <f>VLOOKUP(Table1[[#This Row],[Province_Number]],base[],13)</f>
        <v>2</v>
      </c>
      <c r="AB2028" s="7" t="str">
        <f>VLOOKUP(Table1[[#This Row],[Province_Number]],base[],14)</f>
        <v>Arcot</v>
      </c>
      <c r="AC2028" s="7">
        <f>VLOOKUP(Table1[[#This Row],[Province_Number]],base[],15)</f>
        <v>25</v>
      </c>
    </row>
    <row r="2029" spans="1:29" ht="16.5" hidden="1" thickTop="1" thickBot="1" x14ac:dyDescent="0.3">
      <c r="A2029">
        <v>2028</v>
      </c>
      <c r="B2029" t="s">
        <v>562</v>
      </c>
      <c r="C2029" s="5" t="s">
        <v>1825</v>
      </c>
      <c r="D2029" s="5" t="s">
        <v>1825</v>
      </c>
      <c r="E2029" s="5" t="s">
        <v>1825</v>
      </c>
      <c r="F2029" s="5" t="s">
        <v>563</v>
      </c>
      <c r="G2029" s="5" t="s">
        <v>150</v>
      </c>
      <c r="H2029" s="5">
        <v>2000</v>
      </c>
      <c r="I2029" s="5" t="s">
        <v>6778</v>
      </c>
      <c r="J2029" s="5" t="s">
        <v>16</v>
      </c>
      <c r="K2029" s="5"/>
      <c r="L2029" s="5"/>
      <c r="M2029" s="5"/>
      <c r="N2029" s="5"/>
      <c r="O2029" s="5"/>
      <c r="P2029" s="5"/>
      <c r="Q2029" s="5"/>
      <c r="R2029" s="5"/>
      <c r="S2029" s="6"/>
      <c r="T2029" s="4" t="str">
        <f>VLOOKUP(Table1[[#This Row],[Province_Number]],WikiTable[],3)</f>
        <v>Asia</v>
      </c>
      <c r="U2029" s="4" t="str">
        <f>VLOOKUP(Table1[[#This Row],[Province_Number]],WikiTable[],4)</f>
        <v>Telingana / India</v>
      </c>
      <c r="V2029" s="4" t="str">
        <f>VLOOKUP(Table1[[#This Row],[Province_Number]],WikiTable[],12)</f>
        <v>Goa</v>
      </c>
      <c r="W2029" s="7" t="str">
        <f>VLOOKUP(Table1[[#This Row],[Province_Number]],WikiTable[],11)</f>
        <v>Tropical Wood</v>
      </c>
      <c r="X2029" s="4" t="str">
        <f>VLOOKUP(Table1[[#This Row],[Province_Number]],base[],3)</f>
        <v>BAH</v>
      </c>
      <c r="Y2029" s="7">
        <f>VLOOKUP(Table1[[#This Row],[Province_Number]],base[],11)</f>
        <v>2</v>
      </c>
      <c r="Z2029" s="7">
        <f>VLOOKUP(Table1[[#This Row],[Province_Number]],base[],12)</f>
        <v>2</v>
      </c>
      <c r="AA2029" s="7">
        <f>VLOOKUP(Table1[[#This Row],[Province_Number]],base[],13)</f>
        <v>2</v>
      </c>
      <c r="AB2029" s="7" t="str">
        <f>VLOOKUP(Table1[[#This Row],[Province_Number]],base[],14)</f>
        <v>Mahur</v>
      </c>
      <c r="AC2029" s="7">
        <f>VLOOKUP(Table1[[#This Row],[Province_Number]],base[],15)</f>
        <v>0</v>
      </c>
    </row>
    <row r="2030" spans="1:29" ht="16.5" hidden="1" thickTop="1" thickBot="1" x14ac:dyDescent="0.3">
      <c r="A2030">
        <v>2029</v>
      </c>
      <c r="B2030" t="s">
        <v>564</v>
      </c>
      <c r="C2030" s="5" t="s">
        <v>1825</v>
      </c>
      <c r="D2030" s="5" t="s">
        <v>1825</v>
      </c>
      <c r="E2030" s="5" t="s">
        <v>1825</v>
      </c>
      <c r="F2030" s="5" t="s">
        <v>479</v>
      </c>
      <c r="G2030" s="5" t="s">
        <v>480</v>
      </c>
      <c r="H2030" s="5">
        <v>2000</v>
      </c>
      <c r="I2030" s="5" t="s">
        <v>6778</v>
      </c>
      <c r="J2030" s="5" t="s">
        <v>16</v>
      </c>
      <c r="K2030" s="5"/>
      <c r="L2030" s="5"/>
      <c r="M2030" s="5"/>
      <c r="N2030" s="5"/>
      <c r="O2030" s="5"/>
      <c r="P2030" s="5"/>
      <c r="Q2030" s="5"/>
      <c r="R2030" s="5"/>
      <c r="S2030" s="6"/>
      <c r="T2030" s="4" t="str">
        <f>VLOOKUP(Table1[[#This Row],[Province_Number]],WikiTable[],3)</f>
        <v>Asia</v>
      </c>
      <c r="U2030" s="4" t="str">
        <f>VLOOKUP(Table1[[#This Row],[Province_Number]],WikiTable[],4)</f>
        <v>Karnataka / Konkan / Indian Coast / India / East Asian Trade Port</v>
      </c>
      <c r="V2030" s="4" t="str">
        <f>VLOOKUP(Table1[[#This Row],[Province_Number]],WikiTable[],12)</f>
        <v>Goa</v>
      </c>
      <c r="W2030" s="7" t="str">
        <f>VLOOKUP(Table1[[#This Row],[Province_Number]],WikiTable[],11)</f>
        <v>Tropical Wood</v>
      </c>
      <c r="X2030" s="4" t="str">
        <f>VLOOKUP(Table1[[#This Row],[Province_Number]],base[],3)</f>
        <v>MAB</v>
      </c>
      <c r="Y2030" s="7">
        <f>VLOOKUP(Table1[[#This Row],[Province_Number]],base[],11)</f>
        <v>4</v>
      </c>
      <c r="Z2030" s="7">
        <f>VLOOKUP(Table1[[#This Row],[Province_Number]],base[],12)</f>
        <v>4</v>
      </c>
      <c r="AA2030" s="7">
        <f>VLOOKUP(Table1[[#This Row],[Province_Number]],base[],13)</f>
        <v>2</v>
      </c>
      <c r="AB2030" s="7" t="str">
        <f>VLOOKUP(Table1[[#This Row],[Province_Number]],base[],14)</f>
        <v>Mangalore</v>
      </c>
      <c r="AC2030" s="7">
        <f>VLOOKUP(Table1[[#This Row],[Province_Number]],base[],15)</f>
        <v>0</v>
      </c>
    </row>
    <row r="2031" spans="1:29" ht="16.5" hidden="1" thickTop="1" thickBot="1" x14ac:dyDescent="0.3">
      <c r="A2031">
        <v>2030</v>
      </c>
      <c r="B2031" t="s">
        <v>566</v>
      </c>
      <c r="C2031" s="5" t="s">
        <v>1825</v>
      </c>
      <c r="D2031" s="5" t="s">
        <v>1825</v>
      </c>
      <c r="E2031" s="5" t="s">
        <v>1825</v>
      </c>
      <c r="F2031" s="5" t="s">
        <v>479</v>
      </c>
      <c r="G2031" s="5" t="s">
        <v>480</v>
      </c>
      <c r="H2031" s="5">
        <v>2000</v>
      </c>
      <c r="I2031" s="5" t="s">
        <v>6778</v>
      </c>
      <c r="J2031" s="5" t="s">
        <v>16</v>
      </c>
      <c r="K2031" s="5"/>
      <c r="L2031" s="5"/>
      <c r="M2031" s="5"/>
      <c r="N2031" s="5"/>
      <c r="O2031" s="5"/>
      <c r="P2031" s="5"/>
      <c r="Q2031" s="5"/>
      <c r="R2031" s="5"/>
      <c r="S2031" s="6"/>
      <c r="T2031" s="4" t="str">
        <f>VLOOKUP(Table1[[#This Row],[Province_Number]],WikiTable[],3)</f>
        <v>Asia</v>
      </c>
      <c r="U2031" s="4" t="str">
        <f>VLOOKUP(Table1[[#This Row],[Province_Number]],WikiTable[],4)</f>
        <v>Konkan / Indian Coast / Maharashtra / India / East Asian Trade Port</v>
      </c>
      <c r="V2031" s="4" t="str">
        <f>VLOOKUP(Table1[[#This Row],[Province_Number]],WikiTable[],12)</f>
        <v>Goa</v>
      </c>
      <c r="W2031" s="7" t="str">
        <f>VLOOKUP(Table1[[#This Row],[Province_Number]],WikiTable[],11)</f>
        <v>Spices</v>
      </c>
      <c r="X2031" s="4" t="str">
        <f>VLOOKUP(Table1[[#This Row],[Province_Number]],base[],3)</f>
        <v>BAH</v>
      </c>
      <c r="Y2031" s="7">
        <f>VLOOKUP(Table1[[#This Row],[Province_Number]],base[],11)</f>
        <v>4</v>
      </c>
      <c r="Z2031" s="7">
        <f>VLOOKUP(Table1[[#This Row],[Province_Number]],base[],12)</f>
        <v>5</v>
      </c>
      <c r="AA2031" s="7">
        <f>VLOOKUP(Table1[[#This Row],[Province_Number]],base[],13)</f>
        <v>2</v>
      </c>
      <c r="AB2031" s="7" t="str">
        <f>VLOOKUP(Table1[[#This Row],[Province_Number]],base[],14)</f>
        <v>Goa</v>
      </c>
      <c r="AC2031" s="7">
        <f>VLOOKUP(Table1[[#This Row],[Province_Number]],base[],15)</f>
        <v>25</v>
      </c>
    </row>
    <row r="2032" spans="1:29" ht="16.5" hidden="1" thickTop="1" thickBot="1" x14ac:dyDescent="0.3">
      <c r="A2032">
        <v>2031</v>
      </c>
      <c r="B2032" t="s">
        <v>567</v>
      </c>
      <c r="C2032" s="5" t="s">
        <v>1825</v>
      </c>
      <c r="D2032" s="5" t="s">
        <v>1825</v>
      </c>
      <c r="E2032" s="5" t="s">
        <v>1825</v>
      </c>
      <c r="F2032" s="5" t="s">
        <v>479</v>
      </c>
      <c r="G2032" s="5" t="s">
        <v>480</v>
      </c>
      <c r="H2032" s="5">
        <v>2000</v>
      </c>
      <c r="I2032" s="5" t="s">
        <v>6778</v>
      </c>
      <c r="J2032" s="5" t="s">
        <v>16</v>
      </c>
      <c r="K2032" s="5"/>
      <c r="L2032" s="5"/>
      <c r="M2032" s="5"/>
      <c r="N2032" s="5"/>
      <c r="O2032" s="5"/>
      <c r="P2032" s="5"/>
      <c r="Q2032" s="5"/>
      <c r="R2032" s="5"/>
      <c r="S2032" s="6"/>
      <c r="T2032" s="4" t="str">
        <f>VLOOKUP(Table1[[#This Row],[Province_Number]],WikiTable[],3)</f>
        <v>Asia</v>
      </c>
      <c r="U2032" s="4" t="str">
        <f>VLOOKUP(Table1[[#This Row],[Province_Number]],WikiTable[],4)</f>
        <v>Karnataka / India</v>
      </c>
      <c r="V2032" s="4" t="str">
        <f>VLOOKUP(Table1[[#This Row],[Province_Number]],WikiTable[],12)</f>
        <v>Ceylon</v>
      </c>
      <c r="W2032" s="7" t="str">
        <f>VLOOKUP(Table1[[#This Row],[Province_Number]],WikiTable[],11)</f>
        <v>Grain</v>
      </c>
      <c r="X2032" s="4" t="str">
        <f>VLOOKUP(Table1[[#This Row],[Province_Number]],base[],3)</f>
        <v>VIJ</v>
      </c>
      <c r="Y2032" s="7">
        <f>VLOOKUP(Table1[[#This Row],[Province_Number]],base[],11)</f>
        <v>4</v>
      </c>
      <c r="Z2032" s="7">
        <f>VLOOKUP(Table1[[#This Row],[Province_Number]],base[],12)</f>
        <v>3</v>
      </c>
      <c r="AA2032" s="7">
        <f>VLOOKUP(Table1[[#This Row],[Province_Number]],base[],13)</f>
        <v>2</v>
      </c>
      <c r="AB2032" s="7" t="str">
        <f>VLOOKUP(Table1[[#This Row],[Province_Number]],base[],14)</f>
        <v>Devarayanagara</v>
      </c>
      <c r="AC2032" s="7">
        <f>VLOOKUP(Table1[[#This Row],[Province_Number]],base[],15)</f>
        <v>0</v>
      </c>
    </row>
    <row r="2033" spans="1:29" ht="16.5" hidden="1" thickTop="1" thickBot="1" x14ac:dyDescent="0.3">
      <c r="A2033">
        <v>2032</v>
      </c>
      <c r="B2033" t="s">
        <v>568</v>
      </c>
      <c r="C2033" s="5" t="s">
        <v>1825</v>
      </c>
      <c r="D2033" s="5" t="s">
        <v>1825</v>
      </c>
      <c r="E2033" s="5" t="s">
        <v>1825</v>
      </c>
      <c r="F2033" s="5" t="s">
        <v>479</v>
      </c>
      <c r="G2033" s="5" t="s">
        <v>480</v>
      </c>
      <c r="H2033" s="5">
        <v>2000</v>
      </c>
      <c r="I2033" s="5" t="s">
        <v>6778</v>
      </c>
      <c r="J2033" s="5" t="s">
        <v>16</v>
      </c>
      <c r="K2033" s="5"/>
      <c r="L2033" s="5"/>
      <c r="M2033" s="5"/>
      <c r="N2033" s="5"/>
      <c r="O2033" s="5"/>
      <c r="P2033" s="5"/>
      <c r="Q2033" s="5"/>
      <c r="R2033" s="5"/>
      <c r="S2033" s="6"/>
      <c r="T2033" s="4" t="str">
        <f>VLOOKUP(Table1[[#This Row],[Province_Number]],WikiTable[],3)</f>
        <v>Asia</v>
      </c>
      <c r="U2033" s="4" t="str">
        <f>VLOOKUP(Table1[[#This Row],[Province_Number]],WikiTable[],4)</f>
        <v>Karnataka / India</v>
      </c>
      <c r="V2033" s="4" t="str">
        <f>VLOOKUP(Table1[[#This Row],[Province_Number]],WikiTable[],12)</f>
        <v>Goa</v>
      </c>
      <c r="W2033" s="7" t="str">
        <f>VLOOKUP(Table1[[#This Row],[Province_Number]],WikiTable[],11)</f>
        <v>Coffee</v>
      </c>
      <c r="X2033" s="4" t="str">
        <f>VLOOKUP(Table1[[#This Row],[Province_Number]],base[],3)</f>
        <v>VIJ</v>
      </c>
      <c r="Y2033" s="7">
        <f>VLOOKUP(Table1[[#This Row],[Province_Number]],base[],11)</f>
        <v>2</v>
      </c>
      <c r="Z2033" s="7">
        <f>VLOOKUP(Table1[[#This Row],[Province_Number]],base[],12)</f>
        <v>2</v>
      </c>
      <c r="AA2033" s="7">
        <f>VLOOKUP(Table1[[#This Row],[Province_Number]],base[],13)</f>
        <v>2</v>
      </c>
      <c r="AB2033" s="7" t="str">
        <f>VLOOKUP(Table1[[#This Row],[Province_Number]],base[],14)</f>
        <v>Ikkeri</v>
      </c>
      <c r="AC2033" s="7">
        <f>VLOOKUP(Table1[[#This Row],[Province_Number]],base[],15)</f>
        <v>0</v>
      </c>
    </row>
    <row r="2034" spans="1:29" ht="16.5" hidden="1" thickTop="1" thickBot="1" x14ac:dyDescent="0.3">
      <c r="A2034">
        <v>2033</v>
      </c>
      <c r="B2034" t="s">
        <v>569</v>
      </c>
      <c r="C2034" s="5" t="s">
        <v>1825</v>
      </c>
      <c r="D2034" s="5" t="s">
        <v>1825</v>
      </c>
      <c r="E2034" s="5" t="s">
        <v>1825</v>
      </c>
      <c r="F2034" s="5" t="s">
        <v>479</v>
      </c>
      <c r="G2034" s="5" t="s">
        <v>150</v>
      </c>
      <c r="H2034" s="5">
        <v>2000</v>
      </c>
      <c r="I2034" s="5" t="s">
        <v>6778</v>
      </c>
      <c r="J2034" s="5" t="s">
        <v>16</v>
      </c>
      <c r="K2034" s="5"/>
      <c r="L2034" s="5"/>
      <c r="M2034" s="5"/>
      <c r="N2034" s="5"/>
      <c r="O2034" s="5"/>
      <c r="P2034" s="5"/>
      <c r="Q2034" s="5"/>
      <c r="R2034" s="5"/>
      <c r="S2034" s="6"/>
      <c r="T2034" s="4" t="str">
        <f>VLOOKUP(Table1[[#This Row],[Province_Number]],WikiTable[],3)</f>
        <v>Asia</v>
      </c>
      <c r="U2034" s="4" t="str">
        <f>VLOOKUP(Table1[[#This Row],[Province_Number]],WikiTable[],4)</f>
        <v>Karnataka / India</v>
      </c>
      <c r="V2034" s="4" t="str">
        <f>VLOOKUP(Table1[[#This Row],[Province_Number]],WikiTable[],12)</f>
        <v>Goa</v>
      </c>
      <c r="W2034" s="7" t="str">
        <f>VLOOKUP(Table1[[#This Row],[Province_Number]],WikiTable[],11)</f>
        <v>Cotton</v>
      </c>
      <c r="X2034" s="4" t="str">
        <f>VLOOKUP(Table1[[#This Row],[Province_Number]],base[],3)</f>
        <v>BAH</v>
      </c>
      <c r="Y2034" s="7">
        <f>VLOOKUP(Table1[[#This Row],[Province_Number]],base[],11)</f>
        <v>4</v>
      </c>
      <c r="Z2034" s="7">
        <f>VLOOKUP(Table1[[#This Row],[Province_Number]],base[],12)</f>
        <v>4</v>
      </c>
      <c r="AA2034" s="7">
        <f>VLOOKUP(Table1[[#This Row],[Province_Number]],base[],13)</f>
        <v>3</v>
      </c>
      <c r="AB2034" s="7" t="str">
        <f>VLOOKUP(Table1[[#This Row],[Province_Number]],base[],14)</f>
        <v>Dharwar</v>
      </c>
      <c r="AC2034" s="7">
        <f>VLOOKUP(Table1[[#This Row],[Province_Number]],base[],15)</f>
        <v>0</v>
      </c>
    </row>
    <row r="2035" spans="1:29" ht="16.5" hidden="1" thickTop="1" thickBot="1" x14ac:dyDescent="0.3">
      <c r="A2035">
        <v>2034</v>
      </c>
      <c r="B2035" t="s">
        <v>570</v>
      </c>
      <c r="C2035" s="5" t="s">
        <v>1825</v>
      </c>
      <c r="D2035" s="5" t="s">
        <v>1825</v>
      </c>
      <c r="E2035" s="5" t="s">
        <v>1825</v>
      </c>
      <c r="F2035" s="5" t="s">
        <v>479</v>
      </c>
      <c r="G2035" s="5" t="s">
        <v>480</v>
      </c>
      <c r="H2035" s="5">
        <v>2000</v>
      </c>
      <c r="I2035" s="5" t="s">
        <v>6778</v>
      </c>
      <c r="J2035" s="5" t="s">
        <v>16</v>
      </c>
      <c r="K2035" s="5"/>
      <c r="L2035" s="5"/>
      <c r="M2035" s="5"/>
      <c r="N2035" s="5"/>
      <c r="O2035" s="5"/>
      <c r="P2035" s="5"/>
      <c r="Q2035" s="5"/>
      <c r="R2035" s="5"/>
      <c r="S2035" s="6"/>
      <c r="T2035" s="4" t="str">
        <f>VLOOKUP(Table1[[#This Row],[Province_Number]],WikiTable[],3)</f>
        <v>Asia</v>
      </c>
      <c r="U2035" s="4" t="str">
        <f>VLOOKUP(Table1[[#This Row],[Province_Number]],WikiTable[],4)</f>
        <v>Maharashtra / India</v>
      </c>
      <c r="V2035" s="4" t="str">
        <f>VLOOKUP(Table1[[#This Row],[Province_Number]],WikiTable[],12)</f>
        <v>Goa</v>
      </c>
      <c r="W2035" s="7" t="str">
        <f>VLOOKUP(Table1[[#This Row],[Province_Number]],WikiTable[],11)</f>
        <v>Grain</v>
      </c>
      <c r="X2035" s="4" t="str">
        <f>VLOOKUP(Table1[[#This Row],[Province_Number]],base[],3)</f>
        <v>BAH</v>
      </c>
      <c r="Y2035" s="7">
        <f>VLOOKUP(Table1[[#This Row],[Province_Number]],base[],11)</f>
        <v>5</v>
      </c>
      <c r="Z2035" s="7">
        <f>VLOOKUP(Table1[[#This Row],[Province_Number]],base[],12)</f>
        <v>5</v>
      </c>
      <c r="AA2035" s="7">
        <f>VLOOKUP(Table1[[#This Row],[Province_Number]],base[],13)</f>
        <v>3</v>
      </c>
      <c r="AB2035" s="7" t="str">
        <f>VLOOKUP(Table1[[#This Row],[Province_Number]],base[],14)</f>
        <v>Pune</v>
      </c>
      <c r="AC2035" s="7">
        <f>VLOOKUP(Table1[[#This Row],[Province_Number]],base[],15)</f>
        <v>0</v>
      </c>
    </row>
    <row r="2036" spans="1:29" ht="16.5" hidden="1" thickTop="1" thickBot="1" x14ac:dyDescent="0.3">
      <c r="A2036">
        <v>2035</v>
      </c>
      <c r="B2036" t="s">
        <v>571</v>
      </c>
      <c r="C2036" s="5" t="s">
        <v>1825</v>
      </c>
      <c r="D2036" s="5" t="s">
        <v>1825</v>
      </c>
      <c r="E2036" s="5" t="s">
        <v>1825</v>
      </c>
      <c r="F2036" s="5" t="s">
        <v>479</v>
      </c>
      <c r="G2036" s="5" t="s">
        <v>480</v>
      </c>
      <c r="H2036" s="5">
        <v>2000</v>
      </c>
      <c r="I2036" s="5" t="s">
        <v>6778</v>
      </c>
      <c r="J2036" s="5" t="s">
        <v>16</v>
      </c>
      <c r="K2036" s="5"/>
      <c r="L2036" s="5"/>
      <c r="M2036" s="5"/>
      <c r="N2036" s="5"/>
      <c r="O2036" s="5"/>
      <c r="P2036" s="5"/>
      <c r="Q2036" s="5"/>
      <c r="R2036" s="5"/>
      <c r="S2036" s="6"/>
      <c r="T2036" s="4" t="str">
        <f>VLOOKUP(Table1[[#This Row],[Province_Number]],WikiTable[],3)</f>
        <v>Asia</v>
      </c>
      <c r="U2036" s="4" t="str">
        <f>VLOOKUP(Table1[[#This Row],[Province_Number]],WikiTable[],4)</f>
        <v>Karnataka / India</v>
      </c>
      <c r="V2036" s="4" t="str">
        <f>VLOOKUP(Table1[[#This Row],[Province_Number]],WikiTable[],12)</f>
        <v>Goa</v>
      </c>
      <c r="W2036" s="7" t="str">
        <f>VLOOKUP(Table1[[#This Row],[Province_Number]],WikiTable[],11)</f>
        <v>Grain</v>
      </c>
      <c r="X2036" s="4" t="str">
        <f>VLOOKUP(Table1[[#This Row],[Province_Number]],base[],3)</f>
        <v>BAH</v>
      </c>
      <c r="Y2036" s="7">
        <f>VLOOKUP(Table1[[#This Row],[Province_Number]],base[],11)</f>
        <v>3</v>
      </c>
      <c r="Z2036" s="7">
        <f>VLOOKUP(Table1[[#This Row],[Province_Number]],base[],12)</f>
        <v>2</v>
      </c>
      <c r="AA2036" s="7">
        <f>VLOOKUP(Table1[[#This Row],[Province_Number]],base[],13)</f>
        <v>1</v>
      </c>
      <c r="AB2036" s="7" t="str">
        <f>VLOOKUP(Table1[[#This Row],[Province_Number]],base[],14)</f>
        <v>Gulbarga</v>
      </c>
      <c r="AC2036" s="7">
        <f>VLOOKUP(Table1[[#This Row],[Province_Number]],base[],15)</f>
        <v>0</v>
      </c>
    </row>
    <row r="2037" spans="1:29" ht="16.5" hidden="1" thickTop="1" thickBot="1" x14ac:dyDescent="0.3">
      <c r="A2037">
        <v>2036</v>
      </c>
      <c r="B2037" t="s">
        <v>572</v>
      </c>
      <c r="C2037" s="5" t="s">
        <v>1825</v>
      </c>
      <c r="D2037" s="5" t="s">
        <v>1825</v>
      </c>
      <c r="E2037" s="5" t="s">
        <v>1825</v>
      </c>
      <c r="F2037" s="5" t="s">
        <v>479</v>
      </c>
      <c r="G2037" s="5" t="s">
        <v>480</v>
      </c>
      <c r="H2037" s="5">
        <v>2000</v>
      </c>
      <c r="I2037" s="5" t="s">
        <v>6778</v>
      </c>
      <c r="J2037" s="5" t="s">
        <v>16</v>
      </c>
      <c r="K2037" s="5"/>
      <c r="L2037" s="5"/>
      <c r="M2037" s="5"/>
      <c r="N2037" s="5"/>
      <c r="O2037" s="5"/>
      <c r="P2037" s="5"/>
      <c r="Q2037" s="5"/>
      <c r="R2037" s="5"/>
      <c r="S2037" s="6"/>
      <c r="T2037" s="4" t="str">
        <f>VLOOKUP(Table1[[#This Row],[Province_Number]],WikiTable[],3)</f>
        <v>Asia</v>
      </c>
      <c r="U2037" s="4" t="str">
        <f>VLOOKUP(Table1[[#This Row],[Province_Number]],WikiTable[],4)</f>
        <v>Maharashtra / India</v>
      </c>
      <c r="V2037" s="4" t="str">
        <f>VLOOKUP(Table1[[#This Row],[Province_Number]],WikiTable[],12)</f>
        <v>Goa</v>
      </c>
      <c r="W2037" s="7" t="str">
        <f>VLOOKUP(Table1[[#This Row],[Province_Number]],WikiTable[],11)</f>
        <v>Grain</v>
      </c>
      <c r="X2037" s="4" t="str">
        <f>VLOOKUP(Table1[[#This Row],[Province_Number]],base[],3)</f>
        <v>BGA</v>
      </c>
      <c r="Y2037" s="7">
        <f>VLOOKUP(Table1[[#This Row],[Province_Number]],base[],11)</f>
        <v>2</v>
      </c>
      <c r="Z2037" s="7">
        <f>VLOOKUP(Table1[[#This Row],[Province_Number]],base[],12)</f>
        <v>1</v>
      </c>
      <c r="AA2037" s="7">
        <f>VLOOKUP(Table1[[#This Row],[Province_Number]],base[],13)</f>
        <v>1</v>
      </c>
      <c r="AB2037" s="7" t="str">
        <f>VLOOKUP(Table1[[#This Row],[Province_Number]],base[],14)</f>
        <v>Mayuragiri</v>
      </c>
      <c r="AC2037" s="7">
        <f>VLOOKUP(Table1[[#This Row],[Province_Number]],base[],15)</f>
        <v>0</v>
      </c>
    </row>
    <row r="2038" spans="1:29" ht="16.5" hidden="1" thickTop="1" thickBot="1" x14ac:dyDescent="0.3">
      <c r="A2038">
        <v>2037</v>
      </c>
      <c r="B2038" t="s">
        <v>573</v>
      </c>
      <c r="C2038" s="5" t="s">
        <v>1825</v>
      </c>
      <c r="D2038" s="5" t="s">
        <v>1825</v>
      </c>
      <c r="E2038" s="5" t="s">
        <v>1825</v>
      </c>
      <c r="F2038" s="5" t="s">
        <v>479</v>
      </c>
      <c r="G2038" s="5" t="s">
        <v>480</v>
      </c>
      <c r="H2038" s="5">
        <v>2000</v>
      </c>
      <c r="I2038" s="5" t="s">
        <v>6778</v>
      </c>
      <c r="J2038" s="5" t="s">
        <v>16</v>
      </c>
      <c r="K2038" s="5"/>
      <c r="L2038" s="5"/>
      <c r="M2038" s="5"/>
      <c r="N2038" s="5"/>
      <c r="O2038" s="5"/>
      <c r="P2038" s="5"/>
      <c r="Q2038" s="5"/>
      <c r="R2038" s="5"/>
      <c r="S2038" s="6"/>
      <c r="T2038" s="4" t="str">
        <f>VLOOKUP(Table1[[#This Row],[Province_Number]],WikiTable[],3)</f>
        <v>Asia</v>
      </c>
      <c r="U2038" s="4" t="str">
        <f>VLOOKUP(Table1[[#This Row],[Province_Number]],WikiTable[],4)</f>
        <v>Telingana / India</v>
      </c>
      <c r="V2038" s="4" t="str">
        <f>VLOOKUP(Table1[[#This Row],[Province_Number]],WikiTable[],12)</f>
        <v>Ceylon</v>
      </c>
      <c r="W2038" s="7" t="str">
        <f>VLOOKUP(Table1[[#This Row],[Province_Number]],WikiTable[],11)</f>
        <v>Dyes</v>
      </c>
      <c r="X2038" s="4" t="str">
        <f>VLOOKUP(Table1[[#This Row],[Province_Number]],base[],3)</f>
        <v>BAH</v>
      </c>
      <c r="Y2038" s="7">
        <f>VLOOKUP(Table1[[#This Row],[Province_Number]],base[],11)</f>
        <v>3</v>
      </c>
      <c r="Z2038" s="7">
        <f>VLOOKUP(Table1[[#This Row],[Province_Number]],base[],12)</f>
        <v>3</v>
      </c>
      <c r="AA2038" s="7">
        <f>VLOOKUP(Table1[[#This Row],[Province_Number]],base[],13)</f>
        <v>2</v>
      </c>
      <c r="AB2038" s="7" t="str">
        <f>VLOOKUP(Table1[[#This Row],[Province_Number]],base[],14)</f>
        <v>Warangal</v>
      </c>
      <c r="AC2038" s="7" t="str">
        <f>VLOOKUP(Table1[[#This Row],[Province_Number]],base[],15)</f>
        <v>50 #Still partly unsubdued in 1444.</v>
      </c>
    </row>
    <row r="2039" spans="1:29" ht="16.5" hidden="1" thickTop="1" thickBot="1" x14ac:dyDescent="0.3">
      <c r="A2039">
        <v>2038</v>
      </c>
      <c r="B2039" t="s">
        <v>574</v>
      </c>
      <c r="C2039" s="5" t="s">
        <v>1837</v>
      </c>
      <c r="D2039" s="5" t="s">
        <v>1837</v>
      </c>
      <c r="E2039" s="5" t="s">
        <v>1837</v>
      </c>
      <c r="F2039" s="5" t="s">
        <v>575</v>
      </c>
      <c r="G2039" s="5" t="s">
        <v>576</v>
      </c>
      <c r="H2039" s="5">
        <v>2000</v>
      </c>
      <c r="I2039" s="5" t="s">
        <v>4203</v>
      </c>
      <c r="J2039" s="5" t="s">
        <v>16</v>
      </c>
      <c r="K2039" s="5"/>
      <c r="L2039" s="5"/>
      <c r="M2039" s="5"/>
      <c r="N2039" s="5"/>
      <c r="O2039" s="5"/>
      <c r="P2039" s="5"/>
      <c r="Q2039" s="5"/>
      <c r="R2039" s="5"/>
      <c r="S2039" s="6"/>
      <c r="T2039" s="4" t="str">
        <f>VLOOKUP(Table1[[#This Row],[Province_Number]],WikiTable[],3)</f>
        <v>Asia</v>
      </c>
      <c r="U2039" s="4" t="str">
        <f>VLOOKUP(Table1[[#This Row],[Province_Number]],WikiTable[],4)</f>
        <v>Indian Coast / India / East Asian Trade Port / Bengal</v>
      </c>
      <c r="V2039" s="4" t="str">
        <f>VLOOKUP(Table1[[#This Row],[Province_Number]],WikiTable[],12)</f>
        <v>Bengal</v>
      </c>
      <c r="W2039" s="7" t="str">
        <f>VLOOKUP(Table1[[#This Row],[Province_Number]],WikiTable[],11)</f>
        <v>Spices</v>
      </c>
      <c r="X2039" s="4" t="str">
        <f>VLOOKUP(Table1[[#This Row],[Province_Number]],base[],3)</f>
        <v>ORI</v>
      </c>
      <c r="Y2039" s="7">
        <f>VLOOKUP(Table1[[#This Row],[Province_Number]],base[],11)</f>
        <v>5</v>
      </c>
      <c r="Z2039" s="7">
        <f>VLOOKUP(Table1[[#This Row],[Province_Number]],base[],12)</f>
        <v>6</v>
      </c>
      <c r="AA2039" s="7">
        <f>VLOOKUP(Table1[[#This Row],[Province_Number]],base[],13)</f>
        <v>3</v>
      </c>
      <c r="AB2039" s="7" t="str">
        <f>VLOOKUP(Table1[[#This Row],[Province_Number]],base[],14)</f>
        <v>Midnapore</v>
      </c>
      <c r="AC2039" s="7">
        <f>VLOOKUP(Table1[[#This Row],[Province_Number]],base[],15)</f>
        <v>0</v>
      </c>
    </row>
    <row r="2040" spans="1:29" ht="16.5" hidden="1" thickTop="1" thickBot="1" x14ac:dyDescent="0.3">
      <c r="A2040">
        <v>2039</v>
      </c>
      <c r="B2040" t="s">
        <v>577</v>
      </c>
      <c r="C2040" s="5" t="s">
        <v>1838</v>
      </c>
      <c r="D2040" s="5" t="s">
        <v>1838</v>
      </c>
      <c r="E2040" s="5" t="s">
        <v>1839</v>
      </c>
      <c r="F2040" s="5" t="s">
        <v>575</v>
      </c>
      <c r="G2040" s="5" t="s">
        <v>576</v>
      </c>
      <c r="H2040" s="5">
        <v>2000</v>
      </c>
      <c r="I2040" s="5" t="s">
        <v>4203</v>
      </c>
      <c r="J2040" s="5" t="s">
        <v>16</v>
      </c>
      <c r="K2040" s="5"/>
      <c r="L2040" s="5"/>
      <c r="M2040" s="5"/>
      <c r="N2040" s="5"/>
      <c r="O2040" s="5"/>
      <c r="P2040" s="5"/>
      <c r="Q2040" s="5"/>
      <c r="R2040" s="5"/>
      <c r="S2040" s="6"/>
      <c r="T2040" s="4" t="str">
        <f>VLOOKUP(Table1[[#This Row],[Province_Number]],WikiTable[],3)</f>
        <v>Asia</v>
      </c>
      <c r="U2040" s="4" t="str">
        <f>VLOOKUP(Table1[[#This Row],[Province_Number]],WikiTable[],4)</f>
        <v>Indian Coast / India / East Asian Trade Port / Bengal</v>
      </c>
      <c r="V2040" s="4" t="str">
        <f>VLOOKUP(Table1[[#This Row],[Province_Number]],WikiTable[],12)</f>
        <v>Bengal</v>
      </c>
      <c r="W2040" s="7" t="str">
        <f>VLOOKUP(Table1[[#This Row],[Province_Number]],WikiTable[],11)</f>
        <v>Grain</v>
      </c>
      <c r="X2040" s="4" t="str">
        <f>VLOOKUP(Table1[[#This Row],[Province_Number]],base[],3)</f>
        <v>BNG</v>
      </c>
      <c r="Y2040" s="7">
        <f>VLOOKUP(Table1[[#This Row],[Province_Number]],base[],11)</f>
        <v>1</v>
      </c>
      <c r="Z2040" s="7">
        <f>VLOOKUP(Table1[[#This Row],[Province_Number]],base[],12)</f>
        <v>1</v>
      </c>
      <c r="AA2040" s="7">
        <f>VLOOKUP(Table1[[#This Row],[Province_Number]],base[],13)</f>
        <v>1</v>
      </c>
      <c r="AB2040" s="7" t="str">
        <f>VLOOKUP(Table1[[#This Row],[Province_Number]],base[],14)</f>
        <v>Bagerhat</v>
      </c>
      <c r="AC2040" s="7">
        <f>VLOOKUP(Table1[[#This Row],[Province_Number]],base[],15)</f>
        <v>0</v>
      </c>
    </row>
    <row r="2041" spans="1:29" ht="16.5" hidden="1" thickTop="1" thickBot="1" x14ac:dyDescent="0.3">
      <c r="A2041">
        <v>2040</v>
      </c>
      <c r="B2041" t="s">
        <v>579</v>
      </c>
      <c r="C2041" s="5" t="s">
        <v>1832</v>
      </c>
      <c r="D2041" s="5" t="s">
        <v>1832</v>
      </c>
      <c r="E2041" s="5" t="s">
        <v>1832</v>
      </c>
      <c r="F2041" s="5" t="s">
        <v>575</v>
      </c>
      <c r="G2041" s="5" t="s">
        <v>576</v>
      </c>
      <c r="H2041" s="5">
        <v>2000</v>
      </c>
      <c r="I2041" s="5" t="s">
        <v>4920</v>
      </c>
      <c r="J2041" s="5" t="s">
        <v>16</v>
      </c>
      <c r="K2041" s="5"/>
      <c r="L2041" s="5"/>
      <c r="M2041" s="5"/>
      <c r="N2041" s="5"/>
      <c r="O2041" s="5"/>
      <c r="P2041" s="5"/>
      <c r="Q2041" s="5"/>
      <c r="R2041" s="5"/>
      <c r="S2041" s="6"/>
      <c r="T2041" s="4" t="str">
        <f>VLOOKUP(Table1[[#This Row],[Province_Number]],WikiTable[],3)</f>
        <v>Asia</v>
      </c>
      <c r="U2041" s="4" t="str">
        <f>VLOOKUP(Table1[[#This Row],[Province_Number]],WikiTable[],4)</f>
        <v>Assam / India</v>
      </c>
      <c r="V2041" s="4" t="str">
        <f>VLOOKUP(Table1[[#This Row],[Province_Number]],WikiTable[],12)</f>
        <v>Chengdu</v>
      </c>
      <c r="W2041" s="7" t="str">
        <f>VLOOKUP(Table1[[#This Row],[Province_Number]],WikiTable[],11)</f>
        <v>Tea</v>
      </c>
      <c r="X2041" s="4" t="str">
        <f>VLOOKUP(Table1[[#This Row],[Province_Number]],base[],3)</f>
        <v>SDY</v>
      </c>
      <c r="Y2041" s="7">
        <f>VLOOKUP(Table1[[#This Row],[Province_Number]],base[],11)</f>
        <v>2</v>
      </c>
      <c r="Z2041" s="7">
        <f>VLOOKUP(Table1[[#This Row],[Province_Number]],base[],12)</f>
        <v>2</v>
      </c>
      <c r="AA2041" s="7">
        <f>VLOOKUP(Table1[[#This Row],[Province_Number]],base[],13)</f>
        <v>2</v>
      </c>
      <c r="AB2041" s="7" t="str">
        <f>VLOOKUP(Table1[[#This Row],[Province_Number]],base[],14)</f>
        <v>Sadiya</v>
      </c>
      <c r="AC2041" s="7">
        <f>VLOOKUP(Table1[[#This Row],[Province_Number]],base[],15)</f>
        <v>0</v>
      </c>
    </row>
    <row r="2042" spans="1:29" ht="16.5" hidden="1" thickTop="1" thickBot="1" x14ac:dyDescent="0.3">
      <c r="A2042">
        <v>2041</v>
      </c>
      <c r="B2042" t="s">
        <v>3669</v>
      </c>
      <c r="C2042" s="5"/>
      <c r="D2042" s="5"/>
      <c r="E2042" s="5"/>
      <c r="F2042" s="5"/>
      <c r="G2042" s="5"/>
      <c r="H2042" s="5"/>
      <c r="I2042" s="5" t="s">
        <v>4203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6"/>
      <c r="T2042" s="7" t="str">
        <f>VLOOKUP(Table1[[#This Row],[Province_Number]],WikiTable[],3)</f>
        <v>Asia</v>
      </c>
      <c r="U2042" s="7" t="str">
        <f>VLOOKUP(Table1[[#This Row],[Province_Number]],WikiTable[],4)</f>
        <v>Assam / India</v>
      </c>
      <c r="V2042" s="7" t="str">
        <f>VLOOKUP(Table1[[#This Row],[Province_Number]],WikiTable[],12)</f>
        <v>Bengal</v>
      </c>
      <c r="W2042" s="7" t="str">
        <f>VLOOKUP(Table1[[#This Row],[Province_Number]],WikiTable[],11)</f>
        <v>Cloth</v>
      </c>
      <c r="X2042" s="7" t="str">
        <f>VLOOKUP(Table1[[#This Row],[Province_Number]],base[],3)</f>
        <v>MLB</v>
      </c>
      <c r="Y2042" s="7">
        <f>VLOOKUP(Table1[[#This Row],[Province_Number]],base[],11)</f>
        <v>1</v>
      </c>
      <c r="Z2042" s="7">
        <f>VLOOKUP(Table1[[#This Row],[Province_Number]],base[],12)</f>
        <v>2</v>
      </c>
      <c r="AA2042" s="7">
        <f>VLOOKUP(Table1[[#This Row],[Province_Number]],base[],13)</f>
        <v>1</v>
      </c>
      <c r="AB2042" s="7" t="str">
        <f>VLOOKUP(Table1[[#This Row],[Province_Number]],base[],14)</f>
        <v>Imphal</v>
      </c>
      <c r="AC2042" s="7">
        <f>VLOOKUP(Table1[[#This Row],[Province_Number]],base[],15)</f>
        <v>0</v>
      </c>
    </row>
    <row r="2043" spans="1:29" ht="16.5" hidden="1" thickTop="1" thickBot="1" x14ac:dyDescent="0.3">
      <c r="A2043">
        <v>2042</v>
      </c>
      <c r="B2043" t="s">
        <v>580</v>
      </c>
      <c r="C2043" s="5" t="s">
        <v>1832</v>
      </c>
      <c r="D2043" s="5" t="s">
        <v>1832</v>
      </c>
      <c r="E2043" s="5" t="s">
        <v>1832</v>
      </c>
      <c r="F2043" s="5" t="s">
        <v>575</v>
      </c>
      <c r="G2043" s="5" t="s">
        <v>150</v>
      </c>
      <c r="H2043" s="5">
        <v>2000</v>
      </c>
      <c r="I2043" s="5" t="s">
        <v>4203</v>
      </c>
      <c r="J2043" s="5" t="s">
        <v>16</v>
      </c>
      <c r="K2043" s="5"/>
      <c r="L2043" s="5"/>
      <c r="M2043" s="5"/>
      <c r="N2043" s="5"/>
      <c r="O2043" s="5"/>
      <c r="P2043" s="5"/>
      <c r="Q2043" s="5"/>
      <c r="R2043" s="5"/>
      <c r="S2043" s="6"/>
      <c r="T2043" s="4" t="str">
        <f>VLOOKUP(Table1[[#This Row],[Province_Number]],WikiTable[],3)</f>
        <v>Asia</v>
      </c>
      <c r="U2043" s="4" t="str">
        <f>VLOOKUP(Table1[[#This Row],[Province_Number]],WikiTable[],4)</f>
        <v>Assam / India</v>
      </c>
      <c r="V2043" s="4" t="str">
        <f>VLOOKUP(Table1[[#This Row],[Province_Number]],WikiTable[],12)</f>
        <v>Bengal</v>
      </c>
      <c r="W2043" s="7" t="str">
        <f>VLOOKUP(Table1[[#This Row],[Province_Number]],WikiTable[],11)</f>
        <v>Cotton</v>
      </c>
      <c r="X2043" s="4" t="str">
        <f>VLOOKUP(Table1[[#This Row],[Province_Number]],base[],3)</f>
        <v>KMT</v>
      </c>
      <c r="Y2043" s="7">
        <f>VLOOKUP(Table1[[#This Row],[Province_Number]],base[],11)</f>
        <v>2</v>
      </c>
      <c r="Z2043" s="7">
        <f>VLOOKUP(Table1[[#This Row],[Province_Number]],base[],12)</f>
        <v>3</v>
      </c>
      <c r="AA2043" s="7">
        <f>VLOOKUP(Table1[[#This Row],[Province_Number]],base[],13)</f>
        <v>3</v>
      </c>
      <c r="AB2043" s="7" t="str">
        <f>VLOOKUP(Table1[[#This Row],[Province_Number]],base[],14)</f>
        <v>Gauhauti</v>
      </c>
      <c r="AC2043" s="7">
        <f>VLOOKUP(Table1[[#This Row],[Province_Number]],base[],15)</f>
        <v>0</v>
      </c>
    </row>
    <row r="2044" spans="1:29" ht="16.5" hidden="1" thickTop="1" thickBot="1" x14ac:dyDescent="0.3">
      <c r="A2044">
        <v>2043</v>
      </c>
      <c r="B2044" t="s">
        <v>581</v>
      </c>
      <c r="C2044" s="5" t="s">
        <v>1844</v>
      </c>
      <c r="D2044" s="5" t="s">
        <v>1844</v>
      </c>
      <c r="E2044" s="5" t="s">
        <v>1845</v>
      </c>
      <c r="F2044" s="5" t="s">
        <v>582</v>
      </c>
      <c r="G2044" s="5" t="s">
        <v>576</v>
      </c>
      <c r="H2044" s="5">
        <v>2000</v>
      </c>
      <c r="I2044" s="5" t="s">
        <v>4203</v>
      </c>
      <c r="J2044" s="5" t="s">
        <v>16</v>
      </c>
      <c r="K2044" s="5"/>
      <c r="L2044" s="5">
        <v>5</v>
      </c>
      <c r="M2044" s="5">
        <v>4</v>
      </c>
      <c r="N2044" s="5">
        <v>5</v>
      </c>
      <c r="O2044" s="5" t="s">
        <v>6817</v>
      </c>
      <c r="P2044" s="5" t="s">
        <v>4237</v>
      </c>
      <c r="Q2044" s="5" t="s">
        <v>581</v>
      </c>
      <c r="R2044" s="5">
        <v>0</v>
      </c>
      <c r="S2044" s="6" t="s">
        <v>4237</v>
      </c>
      <c r="T2044" s="4" t="str">
        <f>VLOOKUP(Table1[[#This Row],[Province_Number]],WikiTable[],3)</f>
        <v>Asia</v>
      </c>
      <c r="U2044" s="4" t="str">
        <f>VLOOKUP(Table1[[#This Row],[Province_Number]],WikiTable[],4)</f>
        <v>Orissa / Indian Coast / India / East Asian Trade Port</v>
      </c>
      <c r="V2044" s="4" t="str">
        <f>VLOOKUP(Table1[[#This Row],[Province_Number]],WikiTable[],12)</f>
        <v>Bengal</v>
      </c>
      <c r="W2044" s="7" t="str">
        <f>VLOOKUP(Table1[[#This Row],[Province_Number]],WikiTable[],11)</f>
        <v>Cloth</v>
      </c>
      <c r="X2044" s="4" t="str">
        <f>VLOOKUP(Table1[[#This Row],[Province_Number]],base[],3)</f>
        <v>ORI</v>
      </c>
      <c r="Y2044" s="7">
        <f>VLOOKUP(Table1[[#This Row],[Province_Number]],base[],11)</f>
        <v>4</v>
      </c>
      <c r="Z2044" s="7">
        <f>VLOOKUP(Table1[[#This Row],[Province_Number]],base[],12)</f>
        <v>4</v>
      </c>
      <c r="AA2044" s="7">
        <f>VLOOKUP(Table1[[#This Row],[Province_Number]],base[],13)</f>
        <v>3</v>
      </c>
      <c r="AB2044" s="7" t="str">
        <f>VLOOKUP(Table1[[#This Row],[Province_Number]],base[],14)</f>
        <v>Balasore</v>
      </c>
      <c r="AC2044" s="7">
        <f>VLOOKUP(Table1[[#This Row],[Province_Number]],base[],15)</f>
        <v>0</v>
      </c>
    </row>
    <row r="2045" spans="1:29" ht="16.5" hidden="1" thickTop="1" thickBot="1" x14ac:dyDescent="0.3">
      <c r="A2045">
        <v>2044</v>
      </c>
      <c r="B2045" t="s">
        <v>583</v>
      </c>
      <c r="C2045" s="5" t="s">
        <v>1837</v>
      </c>
      <c r="D2045" s="5" t="s">
        <v>1837</v>
      </c>
      <c r="E2045" s="5" t="s">
        <v>1837</v>
      </c>
      <c r="F2045" s="5" t="s">
        <v>575</v>
      </c>
      <c r="G2045" s="5" t="s">
        <v>576</v>
      </c>
      <c r="H2045" s="5">
        <v>2000</v>
      </c>
      <c r="I2045" s="5" t="s">
        <v>6781</v>
      </c>
      <c r="J2045" s="5" t="s">
        <v>16</v>
      </c>
      <c r="K2045" s="5"/>
      <c r="L2045" s="5"/>
      <c r="M2045" s="5"/>
      <c r="N2045" s="5"/>
      <c r="O2045" s="5"/>
      <c r="P2045" s="5"/>
      <c r="Q2045" s="5"/>
      <c r="R2045" s="5"/>
      <c r="S2045" s="6"/>
      <c r="T2045" s="4" t="str">
        <f>VLOOKUP(Table1[[#This Row],[Province_Number]],WikiTable[],3)</f>
        <v>Asia</v>
      </c>
      <c r="U2045" s="4" t="str">
        <f>VLOOKUP(Table1[[#This Row],[Province_Number]],WikiTable[],4)</f>
        <v>Bihar / India</v>
      </c>
      <c r="V2045" s="4" t="str">
        <f>VLOOKUP(Table1[[#This Row],[Province_Number]],WikiTable[],12)</f>
        <v>Doab</v>
      </c>
      <c r="W2045" s="7" t="str">
        <f>VLOOKUP(Table1[[#This Row],[Province_Number]],WikiTable[],11)</f>
        <v>Silk</v>
      </c>
      <c r="X2045" s="4" t="str">
        <f>VLOOKUP(Table1[[#This Row],[Province_Number]],base[],3)</f>
        <v>BNG</v>
      </c>
      <c r="Y2045" s="7">
        <f>VLOOKUP(Table1[[#This Row],[Province_Number]],base[],11)</f>
        <v>4</v>
      </c>
      <c r="Z2045" s="7">
        <f>VLOOKUP(Table1[[#This Row],[Province_Number]],base[],12)</f>
        <v>4</v>
      </c>
      <c r="AA2045" s="7">
        <f>VLOOKUP(Table1[[#This Row],[Province_Number]],base[],13)</f>
        <v>3</v>
      </c>
      <c r="AB2045" s="7" t="str">
        <f>VLOOKUP(Table1[[#This Row],[Province_Number]],base[],14)</f>
        <v>Bhagalpur</v>
      </c>
      <c r="AC2045" s="7">
        <f>VLOOKUP(Table1[[#This Row],[Province_Number]],base[],15)</f>
        <v>0</v>
      </c>
    </row>
    <row r="2046" spans="1:29" ht="16.5" hidden="1" thickTop="1" thickBot="1" x14ac:dyDescent="0.3">
      <c r="A2046">
        <v>2045</v>
      </c>
      <c r="B2046" t="s">
        <v>584</v>
      </c>
      <c r="C2046" s="5" t="s">
        <v>1837</v>
      </c>
      <c r="D2046" s="5" t="s">
        <v>1837</v>
      </c>
      <c r="E2046" s="5" t="s">
        <v>1837</v>
      </c>
      <c r="F2046" s="5" t="s">
        <v>575</v>
      </c>
      <c r="G2046" s="5" t="s">
        <v>576</v>
      </c>
      <c r="H2046" s="5">
        <v>2000</v>
      </c>
      <c r="I2046" s="5" t="s">
        <v>4203</v>
      </c>
      <c r="J2046" s="5" t="s">
        <v>16</v>
      </c>
      <c r="K2046" s="5"/>
      <c r="L2046" s="5"/>
      <c r="M2046" s="5"/>
      <c r="N2046" s="5"/>
      <c r="O2046" s="5"/>
      <c r="P2046" s="5"/>
      <c r="Q2046" s="5"/>
      <c r="R2046" s="5"/>
      <c r="S2046" s="6"/>
      <c r="T2046" s="4" t="str">
        <f>VLOOKUP(Table1[[#This Row],[Province_Number]],WikiTable[],3)</f>
        <v>Asia</v>
      </c>
      <c r="U2046" s="4" t="str">
        <f>VLOOKUP(Table1[[#This Row],[Province_Number]],WikiTable[],4)</f>
        <v>India / Bengal</v>
      </c>
      <c r="V2046" s="4" t="str">
        <f>VLOOKUP(Table1[[#This Row],[Province_Number]],WikiTable[],12)</f>
        <v>Bengal</v>
      </c>
      <c r="W2046" s="7" t="str">
        <f>VLOOKUP(Table1[[#This Row],[Province_Number]],WikiTable[],11)</f>
        <v>Cloth</v>
      </c>
      <c r="X2046" s="4" t="str">
        <f>VLOOKUP(Table1[[#This Row],[Province_Number]],base[],3)</f>
        <v>BNG</v>
      </c>
      <c r="Y2046" s="7">
        <f>VLOOKUP(Table1[[#This Row],[Province_Number]],base[],11)</f>
        <v>6</v>
      </c>
      <c r="Z2046" s="7">
        <f>VLOOKUP(Table1[[#This Row],[Province_Number]],base[],12)</f>
        <v>6</v>
      </c>
      <c r="AA2046" s="7">
        <f>VLOOKUP(Table1[[#This Row],[Province_Number]],base[],13)</f>
        <v>4</v>
      </c>
      <c r="AB2046" s="7" t="str">
        <f>VLOOKUP(Table1[[#This Row],[Province_Number]],base[],14)</f>
        <v>Pandua</v>
      </c>
      <c r="AC2046" s="7">
        <f>VLOOKUP(Table1[[#This Row],[Province_Number]],base[],15)</f>
        <v>0</v>
      </c>
    </row>
    <row r="2047" spans="1:29" ht="16.5" hidden="1" thickTop="1" thickBot="1" x14ac:dyDescent="0.3">
      <c r="A2047">
        <v>2046</v>
      </c>
      <c r="B2047" t="s">
        <v>585</v>
      </c>
      <c r="C2047" s="5" t="s">
        <v>1837</v>
      </c>
      <c r="D2047" s="5" t="s">
        <v>1837</v>
      </c>
      <c r="E2047" s="5" t="s">
        <v>1837</v>
      </c>
      <c r="F2047" s="5" t="s">
        <v>586</v>
      </c>
      <c r="G2047" s="5" t="s">
        <v>576</v>
      </c>
      <c r="H2047" s="5">
        <v>2000</v>
      </c>
      <c r="I2047" s="5" t="s">
        <v>4203</v>
      </c>
      <c r="J2047" s="5" t="s">
        <v>16</v>
      </c>
      <c r="K2047" s="5"/>
      <c r="L2047" s="5"/>
      <c r="M2047" s="5"/>
      <c r="N2047" s="5"/>
      <c r="O2047" s="5"/>
      <c r="P2047" s="5"/>
      <c r="Q2047" s="5"/>
      <c r="R2047" s="5"/>
      <c r="S2047" s="6"/>
      <c r="T2047" s="4" t="str">
        <f>VLOOKUP(Table1[[#This Row],[Province_Number]],WikiTable[],3)</f>
        <v>Asia</v>
      </c>
      <c r="U2047" s="4" t="str">
        <f>VLOOKUP(Table1[[#This Row],[Province_Number]],WikiTable[],4)</f>
        <v>India / Bengal</v>
      </c>
      <c r="V2047" s="4" t="str">
        <f>VLOOKUP(Table1[[#This Row],[Province_Number]],WikiTable[],12)</f>
        <v>Bengal</v>
      </c>
      <c r="W2047" s="7" t="str">
        <f>VLOOKUP(Table1[[#This Row],[Province_Number]],WikiTable[],11)</f>
        <v>Cotton</v>
      </c>
      <c r="X2047" s="4" t="str">
        <f>VLOOKUP(Table1[[#This Row],[Province_Number]],base[],3)</f>
        <v>BNG</v>
      </c>
      <c r="Y2047" s="7">
        <f>VLOOKUP(Table1[[#This Row],[Province_Number]],base[],11)</f>
        <v>5</v>
      </c>
      <c r="Z2047" s="7">
        <f>VLOOKUP(Table1[[#This Row],[Province_Number]],base[],12)</f>
        <v>4</v>
      </c>
      <c r="AA2047" s="7">
        <f>VLOOKUP(Table1[[#This Row],[Province_Number]],base[],13)</f>
        <v>3</v>
      </c>
      <c r="AB2047" s="7" t="str">
        <f>VLOOKUP(Table1[[#This Row],[Province_Number]],base[],14)</f>
        <v>Nasirabad</v>
      </c>
      <c r="AC2047" s="7">
        <f>VLOOKUP(Table1[[#This Row],[Province_Number]],base[],15)</f>
        <v>0</v>
      </c>
    </row>
    <row r="2048" spans="1:29" ht="16.5" hidden="1" thickTop="1" thickBot="1" x14ac:dyDescent="0.3">
      <c r="A2048">
        <v>2047</v>
      </c>
      <c r="B2048" t="s">
        <v>587</v>
      </c>
      <c r="C2048" s="5" t="s">
        <v>1841</v>
      </c>
      <c r="D2048" s="5" t="s">
        <v>1841</v>
      </c>
      <c r="E2048" s="5" t="s">
        <v>1842</v>
      </c>
      <c r="F2048" s="5" t="s">
        <v>575</v>
      </c>
      <c r="G2048" s="5" t="s">
        <v>150</v>
      </c>
      <c r="H2048" s="5">
        <v>2000</v>
      </c>
      <c r="I2048" s="5" t="s">
        <v>6781</v>
      </c>
      <c r="J2048" s="5" t="s">
        <v>16</v>
      </c>
      <c r="K2048" s="5"/>
      <c r="L2048" s="5"/>
      <c r="M2048" s="5"/>
      <c r="N2048" s="5"/>
      <c r="O2048" s="5"/>
      <c r="P2048" s="5"/>
      <c r="Q2048" s="5"/>
      <c r="R2048" s="5"/>
      <c r="S2048" s="6"/>
      <c r="T2048" s="4" t="str">
        <f>VLOOKUP(Table1[[#This Row],[Province_Number]],WikiTable[],3)</f>
        <v>Asia</v>
      </c>
      <c r="U2048" s="4" t="str">
        <f>VLOOKUP(Table1[[#This Row],[Province_Number]],WikiTable[],4)</f>
        <v>Bihar / India</v>
      </c>
      <c r="V2048" s="4" t="str">
        <f>VLOOKUP(Table1[[#This Row],[Province_Number]],WikiTable[],12)</f>
        <v>Doab</v>
      </c>
      <c r="W2048" s="7" t="str">
        <f>VLOOKUP(Table1[[#This Row],[Province_Number]],WikiTable[],11)</f>
        <v>Dyes</v>
      </c>
      <c r="X2048" s="4" t="str">
        <f>VLOOKUP(Table1[[#This Row],[Province_Number]],base[],3)</f>
        <v>TRT</v>
      </c>
      <c r="Y2048" s="7">
        <f>VLOOKUP(Table1[[#This Row],[Province_Number]],base[],11)</f>
        <v>5</v>
      </c>
      <c r="Z2048" s="7">
        <f>VLOOKUP(Table1[[#This Row],[Province_Number]],base[],12)</f>
        <v>6</v>
      </c>
      <c r="AA2048" s="7">
        <f>VLOOKUP(Table1[[#This Row],[Province_Number]],base[],13)</f>
        <v>4</v>
      </c>
      <c r="AB2048" s="7" t="str">
        <f>VLOOKUP(Table1[[#This Row],[Province_Number]],base[],14)</f>
        <v>Sugauna</v>
      </c>
      <c r="AC2048" s="7">
        <f>VLOOKUP(Table1[[#This Row],[Province_Number]],base[],15)</f>
        <v>0</v>
      </c>
    </row>
    <row r="2049" spans="1:29" ht="16.5" hidden="1" thickTop="1" thickBot="1" x14ac:dyDescent="0.3">
      <c r="A2049">
        <v>2048</v>
      </c>
      <c r="B2049" t="s">
        <v>588</v>
      </c>
      <c r="C2049" s="5" t="s">
        <v>1826</v>
      </c>
      <c r="D2049" s="5" t="s">
        <v>1826</v>
      </c>
      <c r="E2049" s="5" t="s">
        <v>1826</v>
      </c>
      <c r="F2049" s="5" t="s">
        <v>582</v>
      </c>
      <c r="G2049" s="5" t="s">
        <v>150</v>
      </c>
      <c r="H2049" s="5">
        <v>2000</v>
      </c>
      <c r="I2049" s="5" t="s">
        <v>4203</v>
      </c>
      <c r="J2049" s="5" t="s">
        <v>16</v>
      </c>
      <c r="K2049" s="5"/>
      <c r="L2049" s="5"/>
      <c r="M2049" s="5"/>
      <c r="N2049" s="5"/>
      <c r="O2049" s="5"/>
      <c r="P2049" s="5"/>
      <c r="Q2049" s="5"/>
      <c r="R2049" s="5"/>
      <c r="S2049" s="6"/>
      <c r="T2049" s="4" t="str">
        <f>VLOOKUP(Table1[[#This Row],[Province_Number]],WikiTable[],3)</f>
        <v>Asia</v>
      </c>
      <c r="U2049" s="4" t="str">
        <f>VLOOKUP(Table1[[#This Row],[Province_Number]],WikiTable[],4)</f>
        <v>Orissa / India</v>
      </c>
      <c r="V2049" s="4" t="str">
        <f>VLOOKUP(Table1[[#This Row],[Province_Number]],WikiTable[],12)</f>
        <v>Bengal</v>
      </c>
      <c r="W2049" s="7" t="str">
        <f>VLOOKUP(Table1[[#This Row],[Province_Number]],WikiTable[],11)</f>
        <v>Tropical Wood</v>
      </c>
      <c r="X2049" s="4" t="str">
        <f>VLOOKUP(Table1[[#This Row],[Province_Number]],base[],3)</f>
        <v>GRJ</v>
      </c>
      <c r="Y2049" s="7">
        <f>VLOOKUP(Table1[[#This Row],[Province_Number]],base[],11)</f>
        <v>1</v>
      </c>
      <c r="Z2049" s="7">
        <f>VLOOKUP(Table1[[#This Row],[Province_Number]],base[],12)</f>
        <v>1</v>
      </c>
      <c r="AA2049" s="7">
        <f>VLOOKUP(Table1[[#This Row],[Province_Number]],base[],13)</f>
        <v>1</v>
      </c>
      <c r="AB2049" s="7" t="str">
        <f>VLOOKUP(Table1[[#This Row],[Province_Number]],base[],14)</f>
        <v>Kalahandi</v>
      </c>
      <c r="AC2049" s="7">
        <f>VLOOKUP(Table1[[#This Row],[Province_Number]],base[],15)</f>
        <v>0</v>
      </c>
    </row>
    <row r="2050" spans="1:29" ht="16.5" hidden="1" thickTop="1" thickBot="1" x14ac:dyDescent="0.3">
      <c r="A2050">
        <v>2049</v>
      </c>
      <c r="B2050" t="s">
        <v>589</v>
      </c>
      <c r="C2050" s="5" t="s">
        <v>1844</v>
      </c>
      <c r="D2050" s="5" t="s">
        <v>1844</v>
      </c>
      <c r="E2050" s="5" t="s">
        <v>1845</v>
      </c>
      <c r="F2050" s="5" t="s">
        <v>582</v>
      </c>
      <c r="G2050" s="5" t="s">
        <v>576</v>
      </c>
      <c r="H2050" s="5">
        <v>2000</v>
      </c>
      <c r="I2050" s="5" t="s">
        <v>4203</v>
      </c>
      <c r="J2050" s="5" t="s">
        <v>16</v>
      </c>
      <c r="K2050" s="5"/>
      <c r="L2050" s="5">
        <v>2</v>
      </c>
      <c r="M2050" s="5">
        <v>2</v>
      </c>
      <c r="N2050" s="5">
        <v>4</v>
      </c>
      <c r="O2050" s="5" t="s">
        <v>6821</v>
      </c>
      <c r="P2050" s="5" t="s">
        <v>4237</v>
      </c>
      <c r="Q2050" s="5" t="s">
        <v>589</v>
      </c>
      <c r="R2050" s="5">
        <v>0</v>
      </c>
      <c r="S2050" s="6" t="s">
        <v>4237</v>
      </c>
      <c r="T2050" s="4" t="str">
        <f>VLOOKUP(Table1[[#This Row],[Province_Number]],WikiTable[],3)</f>
        <v>Asia</v>
      </c>
      <c r="U2050" s="4" t="str">
        <f>VLOOKUP(Table1[[#This Row],[Province_Number]],WikiTable[],4)</f>
        <v>Orissa / India</v>
      </c>
      <c r="V2050" s="4" t="str">
        <f>VLOOKUP(Table1[[#This Row],[Province_Number]],WikiTable[],12)</f>
        <v>Bengal</v>
      </c>
      <c r="W2050" s="7" t="str">
        <f>VLOOKUP(Table1[[#This Row],[Province_Number]],WikiTable[],11)</f>
        <v>Grain</v>
      </c>
      <c r="X2050" s="4" t="str">
        <f>VLOOKUP(Table1[[#This Row],[Province_Number]],base[],3)</f>
        <v>GRJ</v>
      </c>
      <c r="Y2050" s="7">
        <f>VLOOKUP(Table1[[#This Row],[Province_Number]],base[],11)</f>
        <v>2</v>
      </c>
      <c r="Z2050" s="7">
        <f>VLOOKUP(Table1[[#This Row],[Province_Number]],base[],12)</f>
        <v>2</v>
      </c>
      <c r="AA2050" s="7">
        <f>VLOOKUP(Table1[[#This Row],[Province_Number]],base[],13)</f>
        <v>1</v>
      </c>
      <c r="AB2050" s="7" t="str">
        <f>VLOOKUP(Table1[[#This Row],[Province_Number]],base[],14)</f>
        <v>Khurda</v>
      </c>
      <c r="AC2050" s="7">
        <f>VLOOKUP(Table1[[#This Row],[Province_Number]],base[],15)</f>
        <v>0</v>
      </c>
    </row>
    <row r="2051" spans="1:29" ht="16.5" hidden="1" thickTop="1" thickBot="1" x14ac:dyDescent="0.3">
      <c r="A2051">
        <v>2050</v>
      </c>
      <c r="B2051" t="s">
        <v>591</v>
      </c>
      <c r="C2051" s="5" t="s">
        <v>1825</v>
      </c>
      <c r="D2051" s="5" t="s">
        <v>1825</v>
      </c>
      <c r="E2051" s="5" t="s">
        <v>1825</v>
      </c>
      <c r="F2051" s="5" t="s">
        <v>563</v>
      </c>
      <c r="G2051" s="5" t="s">
        <v>480</v>
      </c>
      <c r="H2051" s="5">
        <v>2000</v>
      </c>
      <c r="I2051" s="5" t="s">
        <v>6778</v>
      </c>
      <c r="J2051" s="5" t="s">
        <v>16</v>
      </c>
      <c r="K2051" s="5"/>
      <c r="L2051" s="5"/>
      <c r="M2051" s="5"/>
      <c r="N2051" s="5"/>
      <c r="O2051" s="5"/>
      <c r="P2051" s="5"/>
      <c r="Q2051" s="5"/>
      <c r="R2051" s="5"/>
      <c r="S2051" s="6"/>
      <c r="T2051" s="4" t="str">
        <f>VLOOKUP(Table1[[#This Row],[Province_Number]],WikiTable[],3)</f>
        <v>Asia</v>
      </c>
      <c r="U2051" s="4" t="str">
        <f>VLOOKUP(Table1[[#This Row],[Province_Number]],WikiTable[],4)</f>
        <v>India / Gondwana</v>
      </c>
      <c r="V2051" s="4" t="str">
        <f>VLOOKUP(Table1[[#This Row],[Province_Number]],WikiTable[],12)</f>
        <v>Goa</v>
      </c>
      <c r="W2051" s="7" t="str">
        <f>VLOOKUP(Table1[[#This Row],[Province_Number]],WikiTable[],11)</f>
        <v>Tropical Wood</v>
      </c>
      <c r="X2051" s="4" t="str">
        <f>VLOOKUP(Table1[[#This Row],[Province_Number]],base[],3)</f>
        <v>CHD</v>
      </c>
      <c r="Y2051" s="7">
        <f>VLOOKUP(Table1[[#This Row],[Province_Number]],base[],11)</f>
        <v>2</v>
      </c>
      <c r="Z2051" s="7">
        <f>VLOOKUP(Table1[[#This Row],[Province_Number]],base[],12)</f>
        <v>1</v>
      </c>
      <c r="AA2051" s="7">
        <f>VLOOKUP(Table1[[#This Row],[Province_Number]],base[],13)</f>
        <v>2</v>
      </c>
      <c r="AB2051" s="7" t="str">
        <f>VLOOKUP(Table1[[#This Row],[Province_Number]],base[],14)</f>
        <v>Ballarsah</v>
      </c>
      <c r="AC2051" s="7">
        <f>VLOOKUP(Table1[[#This Row],[Province_Number]],base[],15)</f>
        <v>0</v>
      </c>
    </row>
    <row r="2052" spans="1:29" ht="16.5" hidden="1" thickTop="1" thickBot="1" x14ac:dyDescent="0.3">
      <c r="A2052">
        <v>2051</v>
      </c>
      <c r="B2052" t="s">
        <v>592</v>
      </c>
      <c r="C2052" s="5" t="s">
        <v>1828</v>
      </c>
      <c r="D2052" s="5" t="s">
        <v>1828</v>
      </c>
      <c r="E2052" s="5" t="s">
        <v>1830</v>
      </c>
      <c r="F2052" s="5" t="s">
        <v>593</v>
      </c>
      <c r="G2052" s="5" t="s">
        <v>150</v>
      </c>
      <c r="H2052" s="5">
        <v>2000</v>
      </c>
      <c r="I2052" s="5" t="s">
        <v>4226</v>
      </c>
      <c r="J2052" s="5" t="s">
        <v>16</v>
      </c>
      <c r="K2052" s="5"/>
      <c r="L2052" s="5"/>
      <c r="M2052" s="5"/>
      <c r="N2052" s="5"/>
      <c r="O2052" s="5"/>
      <c r="P2052" s="5"/>
      <c r="Q2052" s="5"/>
      <c r="R2052" s="5"/>
      <c r="S2052" s="6"/>
      <c r="T2052" s="4" t="str">
        <f>VLOOKUP(Table1[[#This Row],[Province_Number]],WikiTable[],3)</f>
        <v>Asia</v>
      </c>
      <c r="U2052" s="4" t="str">
        <f>VLOOKUP(Table1[[#This Row],[Province_Number]],WikiTable[],4)</f>
        <v>Indian Coast / India / Gujarat / East Asian Trade Port</v>
      </c>
      <c r="V2052" s="4" t="str">
        <f>VLOOKUP(Table1[[#This Row],[Province_Number]],WikiTable[],12)</f>
        <v>Indus</v>
      </c>
      <c r="W2052" s="7" t="str">
        <f>VLOOKUP(Table1[[#This Row],[Province_Number]],WikiTable[],11)</f>
        <v>Salt</v>
      </c>
      <c r="X2052" s="4" t="str">
        <f>VLOOKUP(Table1[[#This Row],[Province_Number]],base[],3)</f>
        <v>GUJ</v>
      </c>
      <c r="Y2052" s="7">
        <f>VLOOKUP(Table1[[#This Row],[Province_Number]],base[],11)</f>
        <v>4</v>
      </c>
      <c r="Z2052" s="7">
        <f>VLOOKUP(Table1[[#This Row],[Province_Number]],base[],12)</f>
        <v>3</v>
      </c>
      <c r="AA2052" s="7">
        <f>VLOOKUP(Table1[[#This Row],[Province_Number]],base[],13)</f>
        <v>2</v>
      </c>
      <c r="AB2052" s="7" t="str">
        <f>VLOOKUP(Table1[[#This Row],[Province_Number]],base[],14)</f>
        <v>Bhavnagar</v>
      </c>
      <c r="AC2052" s="7">
        <f>VLOOKUP(Table1[[#This Row],[Province_Number]],base[],15)</f>
        <v>0</v>
      </c>
    </row>
    <row r="2053" spans="1:29" ht="16.5" hidden="1" thickTop="1" thickBot="1" x14ac:dyDescent="0.3">
      <c r="A2053">
        <v>2052</v>
      </c>
      <c r="B2053" t="s">
        <v>594</v>
      </c>
      <c r="C2053" s="5" t="s">
        <v>595</v>
      </c>
      <c r="D2053" s="5" t="s">
        <v>595</v>
      </c>
      <c r="E2053" s="5" t="s">
        <v>595</v>
      </c>
      <c r="F2053" s="5" t="s">
        <v>596</v>
      </c>
      <c r="G2053" s="5" t="s">
        <v>480</v>
      </c>
      <c r="H2053" s="5">
        <v>2000</v>
      </c>
      <c r="I2053" s="5" t="s">
        <v>4226</v>
      </c>
      <c r="J2053" s="5" t="s">
        <v>16</v>
      </c>
      <c r="K2053" s="5"/>
      <c r="L2053" s="5">
        <v>3</v>
      </c>
      <c r="M2053" s="5">
        <v>2</v>
      </c>
      <c r="N2053" s="5">
        <v>3</v>
      </c>
      <c r="O2053" s="5" t="s">
        <v>6836</v>
      </c>
      <c r="P2053" s="5" t="s">
        <v>4237</v>
      </c>
      <c r="Q2053" s="5" t="s">
        <v>5245</v>
      </c>
      <c r="R2053" s="5">
        <v>0</v>
      </c>
      <c r="S2053" s="6" t="s">
        <v>4237</v>
      </c>
      <c r="T2053" s="4" t="str">
        <f>VLOOKUP(Table1[[#This Row],[Province_Number]],WikiTable[],3)</f>
        <v>Asia</v>
      </c>
      <c r="U2053" s="4" t="str">
        <f>VLOOKUP(Table1[[#This Row],[Province_Number]],WikiTable[],4)</f>
        <v>Indian Coast / India / Gujarat / East Asian Trade Port</v>
      </c>
      <c r="V2053" s="4" t="str">
        <f>VLOOKUP(Table1[[#This Row],[Province_Number]],WikiTable[],12)</f>
        <v>Indus</v>
      </c>
      <c r="W2053" s="7" t="str">
        <f>VLOOKUP(Table1[[#This Row],[Province_Number]],WikiTable[],11)</f>
        <v>Cotton</v>
      </c>
      <c r="X2053" s="4" t="str">
        <f>VLOOKUP(Table1[[#This Row],[Province_Number]],base[],3)</f>
        <v>KAT</v>
      </c>
      <c r="Y2053" s="7">
        <f>VLOOKUP(Table1[[#This Row],[Province_Number]],base[],11)</f>
        <v>2</v>
      </c>
      <c r="Z2053" s="7">
        <f>VLOOKUP(Table1[[#This Row],[Province_Number]],base[],12)</f>
        <v>2</v>
      </c>
      <c r="AA2053" s="7">
        <f>VLOOKUP(Table1[[#This Row],[Province_Number]],base[],13)</f>
        <v>1</v>
      </c>
      <c r="AB2053" s="7" t="str">
        <f>VLOOKUP(Table1[[#This Row],[Province_Number]],base[],14)</f>
        <v>Nagnes</v>
      </c>
      <c r="AC2053" s="7">
        <f>VLOOKUP(Table1[[#This Row],[Province_Number]],base[],15)</f>
        <v>0</v>
      </c>
    </row>
    <row r="2054" spans="1:29" ht="16.5" hidden="1" thickTop="1" thickBot="1" x14ac:dyDescent="0.3">
      <c r="A2054">
        <v>2053</v>
      </c>
      <c r="B2054" t="s">
        <v>597</v>
      </c>
      <c r="C2054" s="5" t="s">
        <v>1828</v>
      </c>
      <c r="D2054" s="5" t="s">
        <v>1828</v>
      </c>
      <c r="E2054" s="5" t="s">
        <v>1828</v>
      </c>
      <c r="F2054" s="5" t="s">
        <v>586</v>
      </c>
      <c r="G2054" s="5" t="s">
        <v>480</v>
      </c>
      <c r="H2054" s="5">
        <v>2000</v>
      </c>
      <c r="I2054" s="5" t="s">
        <v>4226</v>
      </c>
      <c r="J2054" s="5" t="s">
        <v>16</v>
      </c>
      <c r="K2054" s="5"/>
      <c r="L2054" s="5"/>
      <c r="M2054" s="5"/>
      <c r="N2054" s="5"/>
      <c r="O2054" s="5"/>
      <c r="P2054" s="5"/>
      <c r="Q2054" s="5"/>
      <c r="R2054" s="5"/>
      <c r="S2054" s="6"/>
      <c r="T2054" s="4" t="str">
        <f>VLOOKUP(Table1[[#This Row],[Province_Number]],WikiTable[],3)</f>
        <v>Asia</v>
      </c>
      <c r="U2054" s="4" t="str">
        <f>VLOOKUP(Table1[[#This Row],[Province_Number]],WikiTable[],4)</f>
        <v>India / Gujarat</v>
      </c>
      <c r="V2054" s="4" t="str">
        <f>VLOOKUP(Table1[[#This Row],[Province_Number]],WikiTable[],12)</f>
        <v>Indus</v>
      </c>
      <c r="W2054" s="7" t="str">
        <f>VLOOKUP(Table1[[#This Row],[Province_Number]],WikiTable[],11)</f>
        <v>Cloth</v>
      </c>
      <c r="X2054" s="4" t="str">
        <f>VLOOKUP(Table1[[#This Row],[Province_Number]],base[],3)</f>
        <v>GUJ</v>
      </c>
      <c r="Y2054" s="7">
        <f>VLOOKUP(Table1[[#This Row],[Province_Number]],base[],11)</f>
        <v>4</v>
      </c>
      <c r="Z2054" s="7">
        <f>VLOOKUP(Table1[[#This Row],[Province_Number]],base[],12)</f>
        <v>4</v>
      </c>
      <c r="AA2054" s="7">
        <f>VLOOKUP(Table1[[#This Row],[Province_Number]],base[],13)</f>
        <v>2</v>
      </c>
      <c r="AB2054" s="7" t="str">
        <f>VLOOKUP(Table1[[#This Row],[Province_Number]],base[],14)</f>
        <v>Patan</v>
      </c>
      <c r="AC2054" s="7">
        <f>VLOOKUP(Table1[[#This Row],[Province_Number]],base[],15)</f>
        <v>0</v>
      </c>
    </row>
    <row r="2055" spans="1:29" ht="16.5" hidden="1" thickTop="1" thickBot="1" x14ac:dyDescent="0.3">
      <c r="A2055">
        <v>2054</v>
      </c>
      <c r="B2055" t="s">
        <v>598</v>
      </c>
      <c r="C2055" s="5" t="s">
        <v>1834</v>
      </c>
      <c r="D2055" s="5" t="s">
        <v>1834</v>
      </c>
      <c r="E2055" s="5" t="s">
        <v>1836</v>
      </c>
      <c r="F2055" s="5" t="s">
        <v>586</v>
      </c>
      <c r="G2055" s="5" t="s">
        <v>480</v>
      </c>
      <c r="H2055" s="5">
        <v>2000</v>
      </c>
      <c r="I2055" s="5" t="s">
        <v>4226</v>
      </c>
      <c r="J2055" s="5" t="s">
        <v>16</v>
      </c>
      <c r="K2055" s="5"/>
      <c r="L2055" s="5"/>
      <c r="M2055" s="5"/>
      <c r="N2055" s="5"/>
      <c r="O2055" s="5"/>
      <c r="P2055" s="5"/>
      <c r="Q2055" s="5"/>
      <c r="R2055" s="5"/>
      <c r="S2055" s="6"/>
      <c r="T2055" s="4" t="str">
        <f>VLOOKUP(Table1[[#This Row],[Province_Number]],WikiTable[],3)</f>
        <v>Asia</v>
      </c>
      <c r="U2055" s="4" t="str">
        <f>VLOOKUP(Table1[[#This Row],[Province_Number]],WikiTable[],4)</f>
        <v>Indian Coast / India / Gujarat / East Asian Trade Port</v>
      </c>
      <c r="V2055" s="4" t="str">
        <f>VLOOKUP(Table1[[#This Row],[Province_Number]],WikiTable[],12)</f>
        <v>Indus</v>
      </c>
      <c r="W2055" s="7" t="str">
        <f>VLOOKUP(Table1[[#This Row],[Province_Number]],WikiTable[],11)</f>
        <v>Cloth</v>
      </c>
      <c r="X2055" s="4" t="str">
        <f>VLOOKUP(Table1[[#This Row],[Province_Number]],base[],3)</f>
        <v>GUJ</v>
      </c>
      <c r="Y2055" s="7">
        <f>VLOOKUP(Table1[[#This Row],[Province_Number]],base[],11)</f>
        <v>6</v>
      </c>
      <c r="Z2055" s="7">
        <f>VLOOKUP(Table1[[#This Row],[Province_Number]],base[],12)</f>
        <v>7</v>
      </c>
      <c r="AA2055" s="7">
        <f>VLOOKUP(Table1[[#This Row],[Province_Number]],base[],13)</f>
        <v>2</v>
      </c>
      <c r="AB2055" s="7" t="str">
        <f>VLOOKUP(Table1[[#This Row],[Province_Number]],base[],14)</f>
        <v>Ahmadabad</v>
      </c>
      <c r="AC2055" s="7">
        <f>VLOOKUP(Table1[[#This Row],[Province_Number]],base[],15)</f>
        <v>0</v>
      </c>
    </row>
    <row r="2056" spans="1:29" ht="16.5" hidden="1" thickTop="1" thickBot="1" x14ac:dyDescent="0.3">
      <c r="A2056">
        <v>2055</v>
      </c>
      <c r="B2056" t="s">
        <v>599</v>
      </c>
      <c r="C2056" s="5" t="s">
        <v>1833</v>
      </c>
      <c r="D2056" s="5" t="s">
        <v>1833</v>
      </c>
      <c r="E2056" s="5" t="s">
        <v>1855</v>
      </c>
      <c r="F2056" s="5" t="s">
        <v>575</v>
      </c>
      <c r="G2056" s="5" t="s">
        <v>576</v>
      </c>
      <c r="H2056" s="5">
        <v>2000</v>
      </c>
      <c r="I2056" s="5" t="s">
        <v>6781</v>
      </c>
      <c r="J2056" s="5" t="s">
        <v>16</v>
      </c>
      <c r="K2056" s="5"/>
      <c r="L2056" s="5"/>
      <c r="M2056" s="5"/>
      <c r="N2056" s="5"/>
      <c r="O2056" s="5"/>
      <c r="P2056" s="5"/>
      <c r="Q2056" s="5"/>
      <c r="R2056" s="5"/>
      <c r="S2056" s="6"/>
      <c r="T2056" s="4" t="str">
        <f>VLOOKUP(Table1[[#This Row],[Province_Number]],WikiTable[],3)</f>
        <v>Asia</v>
      </c>
      <c r="U2056" s="4" t="str">
        <f>VLOOKUP(Table1[[#This Row],[Province_Number]],WikiTable[],4)</f>
        <v>India / Hindustan</v>
      </c>
      <c r="V2056" s="4" t="str">
        <f>VLOOKUP(Table1[[#This Row],[Province_Number]],WikiTable[],12)</f>
        <v>Doab</v>
      </c>
      <c r="W2056" s="7" t="str">
        <f>VLOOKUP(Table1[[#This Row],[Province_Number]],WikiTable[],11)</f>
        <v>Grain</v>
      </c>
      <c r="X2056" s="4" t="str">
        <f>VLOOKUP(Table1[[#This Row],[Province_Number]],base[],3)</f>
        <v>JNP</v>
      </c>
      <c r="Y2056" s="7">
        <f>VLOOKUP(Table1[[#This Row],[Province_Number]],base[],11)</f>
        <v>5</v>
      </c>
      <c r="Z2056" s="7">
        <f>VLOOKUP(Table1[[#This Row],[Province_Number]],base[],12)</f>
        <v>5</v>
      </c>
      <c r="AA2056" s="7">
        <f>VLOOKUP(Table1[[#This Row],[Province_Number]],base[],13)</f>
        <v>2</v>
      </c>
      <c r="AB2056" s="7" t="str">
        <f>VLOOKUP(Table1[[#This Row],[Province_Number]],base[],14)</f>
        <v>Gorakhpur</v>
      </c>
      <c r="AC2056" s="7">
        <f>VLOOKUP(Table1[[#This Row],[Province_Number]],base[],15)</f>
        <v>0</v>
      </c>
    </row>
    <row r="2057" spans="1:29" ht="16.5" hidden="1" thickTop="1" thickBot="1" x14ac:dyDescent="0.3">
      <c r="A2057">
        <v>2056</v>
      </c>
      <c r="B2057" t="s">
        <v>600</v>
      </c>
      <c r="C2057" s="5" t="s">
        <v>1825</v>
      </c>
      <c r="D2057" s="5" t="s">
        <v>1825</v>
      </c>
      <c r="E2057" s="5" t="s">
        <v>6814</v>
      </c>
      <c r="F2057" s="5" t="s">
        <v>479</v>
      </c>
      <c r="G2057" s="5" t="s">
        <v>480</v>
      </c>
      <c r="H2057" s="5">
        <v>2000</v>
      </c>
      <c r="I2057" s="5" t="s">
        <v>4226</v>
      </c>
      <c r="J2057" s="5" t="s">
        <v>16</v>
      </c>
      <c r="K2057" s="5"/>
      <c r="L2057" s="5"/>
      <c r="M2057" s="5"/>
      <c r="N2057" s="5"/>
      <c r="O2057" s="5"/>
      <c r="P2057" s="5"/>
      <c r="Q2057" s="5"/>
      <c r="R2057" s="5"/>
      <c r="S2057" s="6"/>
      <c r="T2057" s="4" t="str">
        <f>VLOOKUP(Table1[[#This Row],[Province_Number]],WikiTable[],3)</f>
        <v>Asia</v>
      </c>
      <c r="U2057" s="4" t="str">
        <f>VLOOKUP(Table1[[#This Row],[Province_Number]],WikiTable[],4)</f>
        <v>India / Gujarat</v>
      </c>
      <c r="V2057" s="4" t="str">
        <f>VLOOKUP(Table1[[#This Row],[Province_Number]],WikiTable[],12)</f>
        <v>Indus</v>
      </c>
      <c r="W2057" s="7" t="str">
        <f>VLOOKUP(Table1[[#This Row],[Province_Number]],WikiTable[],11)</f>
        <v>Wool</v>
      </c>
      <c r="X2057" s="4" t="str">
        <f>VLOOKUP(Table1[[#This Row],[Province_Number]],base[],3)</f>
        <v>CMP</v>
      </c>
      <c r="Y2057" s="7">
        <f>VLOOKUP(Table1[[#This Row],[Province_Number]],base[],11)</f>
        <v>2</v>
      </c>
      <c r="Z2057" s="7">
        <f>VLOOKUP(Table1[[#This Row],[Province_Number]],base[],12)</f>
        <v>1</v>
      </c>
      <c r="AA2057" s="7">
        <f>VLOOKUP(Table1[[#This Row],[Province_Number]],base[],13)</f>
        <v>1</v>
      </c>
      <c r="AB2057" s="7" t="str">
        <f>VLOOKUP(Table1[[#This Row],[Province_Number]],base[],14)</f>
        <v>Champaner</v>
      </c>
      <c r="AC2057" s="7">
        <f>VLOOKUP(Table1[[#This Row],[Province_Number]],base[],15)</f>
        <v>0</v>
      </c>
    </row>
    <row r="2058" spans="1:29" ht="16.5" hidden="1" thickTop="1" thickBot="1" x14ac:dyDescent="0.3">
      <c r="A2058">
        <v>2057</v>
      </c>
      <c r="B2058" t="s">
        <v>601</v>
      </c>
      <c r="C2058" s="5" t="s">
        <v>1834</v>
      </c>
      <c r="D2058" s="5" t="s">
        <v>1834</v>
      </c>
      <c r="E2058" s="5" t="s">
        <v>1834</v>
      </c>
      <c r="F2058" s="5" t="s">
        <v>602</v>
      </c>
      <c r="G2058" s="5" t="s">
        <v>480</v>
      </c>
      <c r="H2058" s="5">
        <v>2000</v>
      </c>
      <c r="I2058" s="5" t="s">
        <v>6778</v>
      </c>
      <c r="J2058" s="5" t="s">
        <v>16</v>
      </c>
      <c r="K2058" s="5"/>
      <c r="L2058" s="5"/>
      <c r="M2058" s="5"/>
      <c r="N2058" s="5"/>
      <c r="O2058" s="5"/>
      <c r="P2058" s="5"/>
      <c r="Q2058" s="5"/>
      <c r="R2058" s="5"/>
      <c r="S2058" s="6"/>
      <c r="T2058" s="4" t="str">
        <f>VLOOKUP(Table1[[#This Row],[Province_Number]],WikiTable[],3)</f>
        <v>Asia</v>
      </c>
      <c r="U2058" s="4" t="str">
        <f>VLOOKUP(Table1[[#This Row],[Province_Number]],WikiTable[],4)</f>
        <v>Malwa / India</v>
      </c>
      <c r="V2058" s="4" t="str">
        <f>VLOOKUP(Table1[[#This Row],[Province_Number]],WikiTable[],12)</f>
        <v>Goa</v>
      </c>
      <c r="W2058" s="7" t="str">
        <f>VLOOKUP(Table1[[#This Row],[Province_Number]],WikiTable[],11)</f>
        <v>Spices</v>
      </c>
      <c r="X2058" s="4" t="str">
        <f>VLOOKUP(Table1[[#This Row],[Province_Number]],base[],3)</f>
        <v>MLW</v>
      </c>
      <c r="Y2058" s="7">
        <f>VLOOKUP(Table1[[#This Row],[Province_Number]],base[],11)</f>
        <v>2</v>
      </c>
      <c r="Z2058" s="7">
        <f>VLOOKUP(Table1[[#This Row],[Province_Number]],base[],12)</f>
        <v>2</v>
      </c>
      <c r="AA2058" s="7">
        <f>VLOOKUP(Table1[[#This Row],[Province_Number]],base[],13)</f>
        <v>1</v>
      </c>
      <c r="AB2058" s="7" t="str">
        <f>VLOOKUP(Table1[[#This Row],[Province_Number]],base[],14)</f>
        <v>Bhelsa</v>
      </c>
      <c r="AC2058" s="7">
        <f>VLOOKUP(Table1[[#This Row],[Province_Number]],base[],15)</f>
        <v>0</v>
      </c>
    </row>
    <row r="2059" spans="1:29" ht="16.5" hidden="1" thickTop="1" thickBot="1" x14ac:dyDescent="0.3">
      <c r="A2059">
        <v>2058</v>
      </c>
      <c r="B2059" t="s">
        <v>603</v>
      </c>
      <c r="C2059" s="5" t="s">
        <v>1828</v>
      </c>
      <c r="D2059" s="5" t="s">
        <v>1828</v>
      </c>
      <c r="E2059" s="5" t="s">
        <v>1828</v>
      </c>
      <c r="F2059" s="5" t="s">
        <v>593</v>
      </c>
      <c r="G2059" s="5" t="s">
        <v>150</v>
      </c>
      <c r="H2059" s="5">
        <v>2000</v>
      </c>
      <c r="I2059" s="5" t="s">
        <v>4226</v>
      </c>
      <c r="J2059" s="5" t="s">
        <v>16</v>
      </c>
      <c r="K2059" s="5"/>
      <c r="L2059" s="5"/>
      <c r="M2059" s="5"/>
      <c r="N2059" s="5"/>
      <c r="O2059" s="5"/>
      <c r="P2059" s="5"/>
      <c r="Q2059" s="5"/>
      <c r="R2059" s="5"/>
      <c r="S2059" s="6"/>
      <c r="T2059" s="4" t="str">
        <f>VLOOKUP(Table1[[#This Row],[Province_Number]],WikiTable[],3)</f>
        <v>Asia</v>
      </c>
      <c r="U2059" s="4" t="str">
        <f>VLOOKUP(Table1[[#This Row],[Province_Number]],WikiTable[],4)</f>
        <v>Rajputana / India</v>
      </c>
      <c r="V2059" s="4" t="str">
        <f>VLOOKUP(Table1[[#This Row],[Province_Number]],WikiTable[],12)</f>
        <v>Indus</v>
      </c>
      <c r="W2059" s="7" t="str">
        <f>VLOOKUP(Table1[[#This Row],[Province_Number]],WikiTable[],11)</f>
        <v>Gold</v>
      </c>
      <c r="X2059" s="4" t="str">
        <f>VLOOKUP(Table1[[#This Row],[Province_Number]],base[],3)</f>
        <v>MER</v>
      </c>
      <c r="Y2059" s="7">
        <f>VLOOKUP(Table1[[#This Row],[Province_Number]],base[],11)</f>
        <v>4</v>
      </c>
      <c r="Z2059" s="7">
        <f>VLOOKUP(Table1[[#This Row],[Province_Number]],base[],12)</f>
        <v>4</v>
      </c>
      <c r="AA2059" s="7">
        <f>VLOOKUP(Table1[[#This Row],[Province_Number]],base[],13)</f>
        <v>3</v>
      </c>
      <c r="AB2059" s="7" t="str">
        <f>VLOOKUP(Table1[[#This Row],[Province_Number]],base[],14)</f>
        <v>Kotharia</v>
      </c>
      <c r="AC2059" s="7">
        <f>VLOOKUP(Table1[[#This Row],[Province_Number]],base[],15)</f>
        <v>0</v>
      </c>
    </row>
    <row r="2060" spans="1:29" ht="16.5" hidden="1" thickTop="1" thickBot="1" x14ac:dyDescent="0.3">
      <c r="A2060">
        <v>2059</v>
      </c>
      <c r="B2060" t="s">
        <v>604</v>
      </c>
      <c r="C2060" s="5" t="s">
        <v>1853</v>
      </c>
      <c r="D2060" s="5" t="s">
        <v>1853</v>
      </c>
      <c r="E2060" s="5" t="s">
        <v>1853</v>
      </c>
      <c r="F2060" s="5" t="s">
        <v>605</v>
      </c>
      <c r="G2060" s="5" t="s">
        <v>480</v>
      </c>
      <c r="H2060" s="5">
        <v>2000</v>
      </c>
      <c r="I2060" s="5" t="s">
        <v>6781</v>
      </c>
      <c r="J2060" s="5" t="s">
        <v>16</v>
      </c>
      <c r="K2060" s="5"/>
      <c r="L2060" s="5"/>
      <c r="M2060" s="5"/>
      <c r="N2060" s="5"/>
      <c r="O2060" s="5"/>
      <c r="P2060" s="5"/>
      <c r="Q2060" s="5"/>
      <c r="R2060" s="5"/>
      <c r="S2060" s="6"/>
      <c r="T2060" s="4" t="str">
        <f>VLOOKUP(Table1[[#This Row],[Province_Number]],WikiTable[],3)</f>
        <v>Asia</v>
      </c>
      <c r="U2060" s="4" t="str">
        <f>VLOOKUP(Table1[[#This Row],[Province_Number]],WikiTable[],4)</f>
        <v>India / Hindustan</v>
      </c>
      <c r="V2060" s="4" t="str">
        <f>VLOOKUP(Table1[[#This Row],[Province_Number]],WikiTable[],12)</f>
        <v>Doab</v>
      </c>
      <c r="W2060" s="7" t="str">
        <f>VLOOKUP(Table1[[#This Row],[Province_Number]],WikiTable[],11)</f>
        <v>Cloth</v>
      </c>
      <c r="X2060" s="4" t="str">
        <f>VLOOKUP(Table1[[#This Row],[Province_Number]],base[],3)</f>
        <v>BND</v>
      </c>
      <c r="Y2060" s="7">
        <f>VLOOKUP(Table1[[#This Row],[Province_Number]],base[],11)</f>
        <v>3</v>
      </c>
      <c r="Z2060" s="7">
        <f>VLOOKUP(Table1[[#This Row],[Province_Number]],base[],12)</f>
        <v>3</v>
      </c>
      <c r="AA2060" s="7">
        <f>VLOOKUP(Table1[[#This Row],[Province_Number]],base[],13)</f>
        <v>2</v>
      </c>
      <c r="AB2060" s="7" t="str">
        <f>VLOOKUP(Table1[[#This Row],[Province_Number]],base[],14)</f>
        <v>Kalpi</v>
      </c>
      <c r="AC2060" s="7">
        <f>VLOOKUP(Table1[[#This Row],[Province_Number]],base[],15)</f>
        <v>0</v>
      </c>
    </row>
    <row r="2061" spans="1:29" ht="16.5" hidden="1" thickTop="1" thickBot="1" x14ac:dyDescent="0.3">
      <c r="A2061">
        <v>2060</v>
      </c>
      <c r="B2061" t="s">
        <v>607</v>
      </c>
      <c r="C2061" s="5" t="s">
        <v>1853</v>
      </c>
      <c r="D2061" s="5" t="s">
        <v>1853</v>
      </c>
      <c r="E2061" s="5" t="s">
        <v>1856</v>
      </c>
      <c r="F2061" s="5" t="s">
        <v>593</v>
      </c>
      <c r="G2061" s="5" t="s">
        <v>150</v>
      </c>
      <c r="H2061" s="5">
        <v>2000</v>
      </c>
      <c r="I2061" s="5" t="s">
        <v>6781</v>
      </c>
      <c r="J2061" s="5" t="s">
        <v>16</v>
      </c>
      <c r="K2061" s="5"/>
      <c r="L2061" s="5"/>
      <c r="M2061" s="5"/>
      <c r="N2061" s="5"/>
      <c r="O2061" s="5"/>
      <c r="P2061" s="5"/>
      <c r="Q2061" s="5"/>
      <c r="R2061" s="5"/>
      <c r="S2061" s="6"/>
      <c r="T2061" s="4" t="str">
        <f>VLOOKUP(Table1[[#This Row],[Province_Number]],WikiTable[],3)</f>
        <v>Asia</v>
      </c>
      <c r="U2061" s="4" t="str">
        <f>VLOOKUP(Table1[[#This Row],[Province_Number]],WikiTable[],4)</f>
        <v>India / Hindustan</v>
      </c>
      <c r="V2061" s="4" t="str">
        <f>VLOOKUP(Table1[[#This Row],[Province_Number]],WikiTable[],12)</f>
        <v>Doab</v>
      </c>
      <c r="W2061" s="7" t="str">
        <f>VLOOKUP(Table1[[#This Row],[Province_Number]],WikiTable[],11)</f>
        <v>Cotton</v>
      </c>
      <c r="X2061" s="4" t="str">
        <f>VLOOKUP(Table1[[#This Row],[Province_Number]],base[],3)</f>
        <v>DLH</v>
      </c>
      <c r="Y2061" s="7">
        <f>VLOOKUP(Table1[[#This Row],[Province_Number]],base[],11)</f>
        <v>7</v>
      </c>
      <c r="Z2061" s="7">
        <f>VLOOKUP(Table1[[#This Row],[Province_Number]],base[],12)</f>
        <v>7</v>
      </c>
      <c r="AA2061" s="7">
        <f>VLOOKUP(Table1[[#This Row],[Province_Number]],base[],13)</f>
        <v>4</v>
      </c>
      <c r="AB2061" s="7" t="str">
        <f>VLOOKUP(Table1[[#This Row],[Province_Number]],base[],14)</f>
        <v>Meerut</v>
      </c>
      <c r="AC2061" s="7">
        <f>VLOOKUP(Table1[[#This Row],[Province_Number]],base[],15)</f>
        <v>0</v>
      </c>
    </row>
    <row r="2062" spans="1:29" ht="16.5" hidden="1" thickTop="1" thickBot="1" x14ac:dyDescent="0.3">
      <c r="A2062">
        <v>2061</v>
      </c>
      <c r="B2062" t="s">
        <v>608</v>
      </c>
      <c r="C2062" s="5" t="s">
        <v>1853</v>
      </c>
      <c r="D2062" s="5" t="s">
        <v>1853</v>
      </c>
      <c r="E2062" s="5" t="s">
        <v>1856</v>
      </c>
      <c r="F2062" s="5" t="s">
        <v>605</v>
      </c>
      <c r="G2062" s="5" t="s">
        <v>576</v>
      </c>
      <c r="H2062" s="5">
        <v>2000</v>
      </c>
      <c r="I2062" s="5" t="s">
        <v>6781</v>
      </c>
      <c r="J2062" s="5" t="s">
        <v>16</v>
      </c>
      <c r="K2062" s="5"/>
      <c r="L2062" s="5"/>
      <c r="M2062" s="5"/>
      <c r="N2062" s="5"/>
      <c r="O2062" s="5"/>
      <c r="P2062" s="5"/>
      <c r="Q2062" s="5"/>
      <c r="R2062" s="5"/>
      <c r="S2062" s="6"/>
      <c r="T2062" s="4" t="str">
        <f>VLOOKUP(Table1[[#This Row],[Province_Number]],WikiTable[],3)</f>
        <v>Asia</v>
      </c>
      <c r="U2062" s="4" t="str">
        <f>VLOOKUP(Table1[[#This Row],[Province_Number]],WikiTable[],4)</f>
        <v>India / Hindustan</v>
      </c>
      <c r="V2062" s="4" t="str">
        <f>VLOOKUP(Table1[[#This Row],[Province_Number]],WikiTable[],12)</f>
        <v>Doab</v>
      </c>
      <c r="W2062" s="7" t="str">
        <f>VLOOKUP(Table1[[#This Row],[Province_Number]],WikiTable[],11)</f>
        <v>Cotton</v>
      </c>
      <c r="X2062" s="4" t="str">
        <f>VLOOKUP(Table1[[#This Row],[Province_Number]],base[],3)</f>
        <v>DLH</v>
      </c>
      <c r="Y2062" s="7">
        <f>VLOOKUP(Table1[[#This Row],[Province_Number]],base[],11)</f>
        <v>5</v>
      </c>
      <c r="Z2062" s="7">
        <f>VLOOKUP(Table1[[#This Row],[Province_Number]],base[],12)</f>
        <v>5</v>
      </c>
      <c r="AA2062" s="7">
        <f>VLOOKUP(Table1[[#This Row],[Province_Number]],base[],13)</f>
        <v>3</v>
      </c>
      <c r="AB2062" s="7" t="str">
        <f>VLOOKUP(Table1[[#This Row],[Province_Number]],base[],14)</f>
        <v>Badayun</v>
      </c>
      <c r="AC2062" s="7">
        <f>VLOOKUP(Table1[[#This Row],[Province_Number]],base[],15)</f>
        <v>0</v>
      </c>
    </row>
    <row r="2063" spans="1:29" ht="16.5" hidden="1" thickTop="1" thickBot="1" x14ac:dyDescent="0.3">
      <c r="A2063">
        <v>2062</v>
      </c>
      <c r="B2063" t="s">
        <v>609</v>
      </c>
      <c r="C2063" s="5" t="s">
        <v>1853</v>
      </c>
      <c r="D2063" s="5" t="s">
        <v>1853</v>
      </c>
      <c r="E2063" s="5" t="s">
        <v>1856</v>
      </c>
      <c r="F2063" s="5" t="s">
        <v>593</v>
      </c>
      <c r="G2063" s="5" t="s">
        <v>150</v>
      </c>
      <c r="H2063" s="5">
        <v>2000</v>
      </c>
      <c r="I2063" s="5" t="s">
        <v>6781</v>
      </c>
      <c r="J2063" s="5" t="s">
        <v>16</v>
      </c>
      <c r="K2063" s="5"/>
      <c r="L2063" s="5"/>
      <c r="M2063" s="5"/>
      <c r="N2063" s="5"/>
      <c r="O2063" s="5"/>
      <c r="P2063" s="5"/>
      <c r="Q2063" s="5"/>
      <c r="R2063" s="5"/>
      <c r="S2063" s="6"/>
      <c r="T2063" s="4" t="str">
        <f>VLOOKUP(Table1[[#This Row],[Province_Number]],WikiTable[],3)</f>
        <v>Asia</v>
      </c>
      <c r="U2063" s="4" t="str">
        <f>VLOOKUP(Table1[[#This Row],[Province_Number]],WikiTable[],4)</f>
        <v>India / Hindustan</v>
      </c>
      <c r="V2063" s="4" t="str">
        <f>VLOOKUP(Table1[[#This Row],[Province_Number]],WikiTable[],12)</f>
        <v>Doab</v>
      </c>
      <c r="W2063" s="7" t="str">
        <f>VLOOKUP(Table1[[#This Row],[Province_Number]],WikiTable[],11)</f>
        <v>Cotton</v>
      </c>
      <c r="X2063" s="4" t="str">
        <f>VLOOKUP(Table1[[#This Row],[Province_Number]],base[],3)</f>
        <v>MUL</v>
      </c>
      <c r="Y2063" s="7">
        <f>VLOOKUP(Table1[[#This Row],[Province_Number]],base[],11)</f>
        <v>6</v>
      </c>
      <c r="Z2063" s="7">
        <f>VLOOKUP(Table1[[#This Row],[Province_Number]],base[],12)</f>
        <v>6</v>
      </c>
      <c r="AA2063" s="7">
        <f>VLOOKUP(Table1[[#This Row],[Province_Number]],base[],13)</f>
        <v>3</v>
      </c>
      <c r="AB2063" s="7" t="str">
        <f>VLOOKUP(Table1[[#This Row],[Province_Number]],base[],14)</f>
        <v>Panipat</v>
      </c>
      <c r="AC2063" s="7">
        <f>VLOOKUP(Table1[[#This Row],[Province_Number]],base[],15)</f>
        <v>0</v>
      </c>
    </row>
    <row r="2064" spans="1:29" ht="16.5" hidden="1" thickTop="1" thickBot="1" x14ac:dyDescent="0.3">
      <c r="A2064">
        <v>2063</v>
      </c>
      <c r="B2064" t="s">
        <v>610</v>
      </c>
      <c r="C2064" s="5" t="s">
        <v>1853</v>
      </c>
      <c r="D2064" s="5" t="s">
        <v>1853</v>
      </c>
      <c r="E2064" s="5" t="s">
        <v>1853</v>
      </c>
      <c r="F2064" s="5" t="s">
        <v>593</v>
      </c>
      <c r="G2064" s="5" t="s">
        <v>150</v>
      </c>
      <c r="H2064" s="5">
        <v>2000</v>
      </c>
      <c r="I2064" s="5" t="s">
        <v>6781</v>
      </c>
      <c r="J2064" s="5" t="s">
        <v>16</v>
      </c>
      <c r="K2064" s="5"/>
      <c r="L2064" s="5"/>
      <c r="M2064" s="5"/>
      <c r="N2064" s="5"/>
      <c r="O2064" s="5"/>
      <c r="P2064" s="5"/>
      <c r="Q2064" s="5"/>
      <c r="R2064" s="5"/>
      <c r="S2064" s="6"/>
      <c r="T2064" s="4" t="str">
        <f>VLOOKUP(Table1[[#This Row],[Province_Number]],WikiTable[],3)</f>
        <v>Asia</v>
      </c>
      <c r="U2064" s="4" t="str">
        <f>VLOOKUP(Table1[[#This Row],[Province_Number]],WikiTable[],4)</f>
        <v>India / Hindustan</v>
      </c>
      <c r="V2064" s="4" t="str">
        <f>VLOOKUP(Table1[[#This Row],[Province_Number]],WikiTable[],12)</f>
        <v>Doab</v>
      </c>
      <c r="W2064" s="7" t="str">
        <f>VLOOKUP(Table1[[#This Row],[Province_Number]],WikiTable[],11)</f>
        <v>Dyes</v>
      </c>
      <c r="X2064" s="4" t="str">
        <f>VLOOKUP(Table1[[#This Row],[Province_Number]],base[],3)</f>
        <v>DLH</v>
      </c>
      <c r="Y2064" s="7">
        <f>VLOOKUP(Table1[[#This Row],[Province_Number]],base[],11)</f>
        <v>6</v>
      </c>
      <c r="Z2064" s="7">
        <f>VLOOKUP(Table1[[#This Row],[Province_Number]],base[],12)</f>
        <v>7</v>
      </c>
      <c r="AA2064" s="7">
        <f>VLOOKUP(Table1[[#This Row],[Province_Number]],base[],13)</f>
        <v>3</v>
      </c>
      <c r="AB2064" s="7" t="str">
        <f>VLOOKUP(Table1[[#This Row],[Province_Number]],base[],14)</f>
        <v>Etawah</v>
      </c>
      <c r="AC2064" s="7">
        <f>VLOOKUP(Table1[[#This Row],[Province_Number]],base[],15)</f>
        <v>0</v>
      </c>
    </row>
    <row r="2065" spans="1:29" ht="16.5" hidden="1" thickTop="1" thickBot="1" x14ac:dyDescent="0.3">
      <c r="A2065">
        <v>2064</v>
      </c>
      <c r="B2065" t="s">
        <v>611</v>
      </c>
      <c r="C2065" s="5" t="s">
        <v>1828</v>
      </c>
      <c r="D2065" s="5" t="s">
        <v>1828</v>
      </c>
      <c r="E2065" s="5" t="s">
        <v>1828</v>
      </c>
      <c r="F2065" s="5" t="s">
        <v>593</v>
      </c>
      <c r="G2065" s="5" t="s">
        <v>480</v>
      </c>
      <c r="H2065" s="5">
        <v>2000</v>
      </c>
      <c r="I2065" s="5" t="s">
        <v>6781</v>
      </c>
      <c r="J2065" s="5" t="s">
        <v>16</v>
      </c>
      <c r="K2065" s="5"/>
      <c r="L2065" s="5"/>
      <c r="M2065" s="5"/>
      <c r="N2065" s="5"/>
      <c r="O2065" s="5"/>
      <c r="P2065" s="5"/>
      <c r="Q2065" s="5"/>
      <c r="R2065" s="5"/>
      <c r="S2065" s="6"/>
      <c r="T2065" s="4" t="str">
        <f>VLOOKUP(Table1[[#This Row],[Province_Number]],WikiTable[],3)</f>
        <v>Asia</v>
      </c>
      <c r="U2065" s="4" t="str">
        <f>VLOOKUP(Table1[[#This Row],[Province_Number]],WikiTable[],4)</f>
        <v>Rajputana / India</v>
      </c>
      <c r="V2065" s="4" t="str">
        <f>VLOOKUP(Table1[[#This Row],[Province_Number]],WikiTable[],12)</f>
        <v>Doab</v>
      </c>
      <c r="W2065" s="7" t="str">
        <f>VLOOKUP(Table1[[#This Row],[Province_Number]],WikiTable[],11)</f>
        <v>Copper</v>
      </c>
      <c r="X2065" s="4" t="str">
        <f>VLOOKUP(Table1[[#This Row],[Province_Number]],base[],3)</f>
        <v>DHU</v>
      </c>
      <c r="Y2065" s="7">
        <f>VLOOKUP(Table1[[#This Row],[Province_Number]],base[],11)</f>
        <v>2</v>
      </c>
      <c r="Z2065" s="7">
        <f>VLOOKUP(Table1[[#This Row],[Province_Number]],base[],12)</f>
        <v>2</v>
      </c>
      <c r="AA2065" s="7">
        <f>VLOOKUP(Table1[[#This Row],[Province_Number]],base[],13)</f>
        <v>1</v>
      </c>
      <c r="AB2065" s="7" t="str">
        <f>VLOOKUP(Table1[[#This Row],[Province_Number]],base[],14)</f>
        <v>Sikar</v>
      </c>
      <c r="AC2065" s="7">
        <f>VLOOKUP(Table1[[#This Row],[Province_Number]],base[],15)</f>
        <v>0</v>
      </c>
    </row>
    <row r="2066" spans="1:29" ht="16.5" hidden="1" thickTop="1" thickBot="1" x14ac:dyDescent="0.3">
      <c r="A2066">
        <v>2065</v>
      </c>
      <c r="B2066" t="s">
        <v>612</v>
      </c>
      <c r="C2066" s="5" t="s">
        <v>1828</v>
      </c>
      <c r="D2066" s="5" t="s">
        <v>1828</v>
      </c>
      <c r="E2066" s="5" t="s">
        <v>1828</v>
      </c>
      <c r="F2066" s="5" t="s">
        <v>593</v>
      </c>
      <c r="G2066" s="5" t="s">
        <v>150</v>
      </c>
      <c r="H2066" s="5">
        <v>2000</v>
      </c>
      <c r="I2066" s="5" t="s">
        <v>6781</v>
      </c>
      <c r="J2066" s="5" t="s">
        <v>16</v>
      </c>
      <c r="K2066" s="5"/>
      <c r="L2066" s="5"/>
      <c r="M2066" s="5"/>
      <c r="N2066" s="5"/>
      <c r="O2066" s="5"/>
      <c r="P2066" s="5"/>
      <c r="Q2066" s="5"/>
      <c r="R2066" s="5"/>
      <c r="S2066" s="6"/>
      <c r="T2066" s="4" t="str">
        <f>VLOOKUP(Table1[[#This Row],[Province_Number]],WikiTable[],3)</f>
        <v>Asia</v>
      </c>
      <c r="U2066" s="4" t="str">
        <f>VLOOKUP(Table1[[#This Row],[Province_Number]],WikiTable[],4)</f>
        <v>Punjab / India</v>
      </c>
      <c r="V2066" s="4" t="str">
        <f>VLOOKUP(Table1[[#This Row],[Province_Number]],WikiTable[],12)</f>
        <v>Doab</v>
      </c>
      <c r="W2066" s="7" t="str">
        <f>VLOOKUP(Table1[[#This Row],[Province_Number]],WikiTable[],11)</f>
        <v>Grain</v>
      </c>
      <c r="X2066" s="4" t="str">
        <f>VLOOKUP(Table1[[#This Row],[Province_Number]],base[],3)</f>
        <v>MUL</v>
      </c>
      <c r="Y2066" s="7">
        <f>VLOOKUP(Table1[[#This Row],[Province_Number]],base[],11)</f>
        <v>4</v>
      </c>
      <c r="Z2066" s="7">
        <f>VLOOKUP(Table1[[#This Row],[Province_Number]],base[],12)</f>
        <v>4</v>
      </c>
      <c r="AA2066" s="7">
        <f>VLOOKUP(Table1[[#This Row],[Province_Number]],base[],13)</f>
        <v>2</v>
      </c>
      <c r="AB2066" s="7" t="str">
        <f>VLOOKUP(Table1[[#This Row],[Province_Number]],base[],14)</f>
        <v>Hisar</v>
      </c>
      <c r="AC2066" s="7">
        <f>VLOOKUP(Table1[[#This Row],[Province_Number]],base[],15)</f>
        <v>0</v>
      </c>
    </row>
    <row r="2067" spans="1:29" ht="16.5" hidden="1" thickTop="1" thickBot="1" x14ac:dyDescent="0.3">
      <c r="A2067">
        <v>2066</v>
      </c>
      <c r="B2067" t="s">
        <v>613</v>
      </c>
      <c r="C2067" s="5" t="s">
        <v>1828</v>
      </c>
      <c r="D2067" s="5" t="s">
        <v>1828</v>
      </c>
      <c r="E2067" s="5" t="s">
        <v>1828</v>
      </c>
      <c r="F2067" s="5" t="s">
        <v>593</v>
      </c>
      <c r="G2067" s="5" t="s">
        <v>150</v>
      </c>
      <c r="H2067" s="5">
        <v>2000</v>
      </c>
      <c r="I2067" s="5" t="s">
        <v>6781</v>
      </c>
      <c r="J2067" s="5" t="s">
        <v>16</v>
      </c>
      <c r="K2067" s="5"/>
      <c r="L2067" s="5"/>
      <c r="M2067" s="5"/>
      <c r="N2067" s="5"/>
      <c r="O2067" s="5"/>
      <c r="P2067" s="5"/>
      <c r="Q2067" s="5"/>
      <c r="R2067" s="5"/>
      <c r="S2067" s="6"/>
      <c r="T2067" s="4" t="str">
        <f>VLOOKUP(Table1[[#This Row],[Province_Number]],WikiTable[],3)</f>
        <v>Asia</v>
      </c>
      <c r="U2067" s="4" t="str">
        <f>VLOOKUP(Table1[[#This Row],[Province_Number]],WikiTable[],4)</f>
        <v>Rajputana / India</v>
      </c>
      <c r="V2067" s="4" t="str">
        <f>VLOOKUP(Table1[[#This Row],[Province_Number]],WikiTable[],12)</f>
        <v>Doab</v>
      </c>
      <c r="W2067" s="7" t="str">
        <f>VLOOKUP(Table1[[#This Row],[Province_Number]],WikiTable[],11)</f>
        <v>Grain</v>
      </c>
      <c r="X2067" s="4" t="str">
        <f>VLOOKUP(Table1[[#This Row],[Province_Number]],base[],3)</f>
        <v>NGA</v>
      </c>
      <c r="Y2067" s="7">
        <f>VLOOKUP(Table1[[#This Row],[Province_Number]],base[],11)</f>
        <v>2</v>
      </c>
      <c r="Z2067" s="7">
        <f>VLOOKUP(Table1[[#This Row],[Province_Number]],base[],12)</f>
        <v>2</v>
      </c>
      <c r="AA2067" s="7">
        <f>VLOOKUP(Table1[[#This Row],[Province_Number]],base[],13)</f>
        <v>1</v>
      </c>
      <c r="AB2067" s="7" t="str">
        <f>VLOOKUP(Table1[[#This Row],[Province_Number]],base[],14)</f>
        <v>Nagaur</v>
      </c>
      <c r="AC2067" s="7">
        <f>VLOOKUP(Table1[[#This Row],[Province_Number]],base[],15)</f>
        <v>0</v>
      </c>
    </row>
    <row r="2068" spans="1:29" ht="16.5" hidden="1" thickTop="1" thickBot="1" x14ac:dyDescent="0.3">
      <c r="A2068">
        <v>2067</v>
      </c>
      <c r="B2068" t="s">
        <v>614</v>
      </c>
      <c r="C2068" s="5" t="s">
        <v>595</v>
      </c>
      <c r="D2068" s="5" t="s">
        <v>595</v>
      </c>
      <c r="E2068" s="5" t="s">
        <v>1831</v>
      </c>
      <c r="F2068" s="5" t="s">
        <v>593</v>
      </c>
      <c r="G2068" s="5" t="s">
        <v>150</v>
      </c>
      <c r="H2068" s="5">
        <v>2000</v>
      </c>
      <c r="I2068" s="5" t="s">
        <v>4226</v>
      </c>
      <c r="J2068" s="5" t="s">
        <v>16</v>
      </c>
      <c r="K2068" s="5"/>
      <c r="L2068" s="5">
        <v>4</v>
      </c>
      <c r="M2068" s="5">
        <v>3</v>
      </c>
      <c r="N2068" s="5">
        <v>5</v>
      </c>
      <c r="O2068" s="5" t="s">
        <v>6836</v>
      </c>
      <c r="P2068" s="5" t="s">
        <v>4237</v>
      </c>
      <c r="Q2068" s="5" t="s">
        <v>5281</v>
      </c>
      <c r="R2068" s="5">
        <v>0</v>
      </c>
      <c r="S2068" s="6" t="s">
        <v>4237</v>
      </c>
      <c r="T2068" s="4" t="str">
        <f>VLOOKUP(Table1[[#This Row],[Province_Number]],WikiTable[],3)</f>
        <v>Asia</v>
      </c>
      <c r="U2068" s="4" t="str">
        <f>VLOOKUP(Table1[[#This Row],[Province_Number]],WikiTable[],4)</f>
        <v>Rajputana / India</v>
      </c>
      <c r="V2068" s="4" t="str">
        <f>VLOOKUP(Table1[[#This Row],[Province_Number]],WikiTable[],12)</f>
        <v>Indus</v>
      </c>
      <c r="W2068" s="7" t="str">
        <f>VLOOKUP(Table1[[#This Row],[Province_Number]],WikiTable[],11)</f>
        <v>Cotton</v>
      </c>
      <c r="X2068" s="4" t="str">
        <f>VLOOKUP(Table1[[#This Row],[Province_Number]],base[],3)</f>
        <v>MAW</v>
      </c>
      <c r="Y2068" s="7">
        <f>VLOOKUP(Table1[[#This Row],[Province_Number]],base[],11)</f>
        <v>3</v>
      </c>
      <c r="Z2068" s="7">
        <f>VLOOKUP(Table1[[#This Row],[Province_Number]],base[],12)</f>
        <v>3</v>
      </c>
      <c r="AA2068" s="7">
        <f>VLOOKUP(Table1[[#This Row],[Province_Number]],base[],13)</f>
        <v>3</v>
      </c>
      <c r="AB2068" s="7" t="str">
        <f>VLOOKUP(Table1[[#This Row],[Province_Number]],base[],14)</f>
        <v>Jalor</v>
      </c>
      <c r="AC2068" s="7">
        <f>VLOOKUP(Table1[[#This Row],[Province_Number]],base[],15)</f>
        <v>0</v>
      </c>
    </row>
    <row r="2069" spans="1:29" ht="16.5" hidden="1" thickTop="1" thickBot="1" x14ac:dyDescent="0.3">
      <c r="A2069">
        <v>2068</v>
      </c>
      <c r="B2069" t="s">
        <v>615</v>
      </c>
      <c r="C2069" s="5" t="s">
        <v>616</v>
      </c>
      <c r="D2069" s="5" t="s">
        <v>616</v>
      </c>
      <c r="E2069" s="5" t="s">
        <v>616</v>
      </c>
      <c r="F2069" s="5" t="s">
        <v>593</v>
      </c>
      <c r="G2069" s="5" t="s">
        <v>150</v>
      </c>
      <c r="H2069" s="5">
        <v>2000</v>
      </c>
      <c r="I2069" s="5" t="s">
        <v>4226</v>
      </c>
      <c r="J2069" s="5" t="s">
        <v>16</v>
      </c>
      <c r="K2069" s="5"/>
      <c r="L2069" s="5"/>
      <c r="M2069" s="5"/>
      <c r="N2069" s="5"/>
      <c r="O2069" s="5"/>
      <c r="P2069" s="5"/>
      <c r="Q2069" s="5"/>
      <c r="R2069" s="5"/>
      <c r="S2069" s="6"/>
      <c r="T2069" s="4" t="str">
        <f>VLOOKUP(Table1[[#This Row],[Province_Number]],WikiTable[],3)</f>
        <v>Asia</v>
      </c>
      <c r="U2069" s="4" t="str">
        <f>VLOOKUP(Table1[[#This Row],[Province_Number]],WikiTable[],4)</f>
        <v>Sindh / India</v>
      </c>
      <c r="V2069" s="4" t="str">
        <f>VLOOKUP(Table1[[#This Row],[Province_Number]],WikiTable[],12)</f>
        <v>Indus</v>
      </c>
      <c r="W2069" s="7" t="str">
        <f>VLOOKUP(Table1[[#This Row],[Province_Number]],WikiTable[],11)</f>
        <v>Wool</v>
      </c>
      <c r="X2069" s="4" t="str">
        <f>VLOOKUP(Table1[[#This Row],[Province_Number]],base[],3)</f>
        <v>BAL</v>
      </c>
      <c r="Y2069" s="7">
        <f>VLOOKUP(Table1[[#This Row],[Province_Number]],base[],11)</f>
        <v>1</v>
      </c>
      <c r="Z2069" s="7">
        <f>VLOOKUP(Table1[[#This Row],[Province_Number]],base[],12)</f>
        <v>1</v>
      </c>
      <c r="AA2069" s="7">
        <f>VLOOKUP(Table1[[#This Row],[Province_Number]],base[],13)</f>
        <v>1</v>
      </c>
      <c r="AB2069" s="7" t="str">
        <f>VLOOKUP(Table1[[#This Row],[Province_Number]],base[],14)</f>
        <v>Siwi</v>
      </c>
      <c r="AC2069" s="7">
        <f>VLOOKUP(Table1[[#This Row],[Province_Number]],base[],15)</f>
        <v>0</v>
      </c>
    </row>
    <row r="2070" spans="1:29" ht="16.5" hidden="1" thickTop="1" thickBot="1" x14ac:dyDescent="0.3">
      <c r="A2070">
        <v>2069</v>
      </c>
      <c r="B2070" t="s">
        <v>3672</v>
      </c>
      <c r="C2070" s="5"/>
      <c r="D2070" s="5"/>
      <c r="E2070" s="5"/>
      <c r="F2070" s="5"/>
      <c r="G2070" s="5"/>
      <c r="H2070" s="5"/>
      <c r="I2070" s="5" t="s">
        <v>6781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6"/>
      <c r="T2070" s="7" t="str">
        <f>VLOOKUP(Table1[[#This Row],[Province_Number]],WikiTable[],3)</f>
        <v>Asia</v>
      </c>
      <c r="U2070" s="7" t="str">
        <f>VLOOKUP(Table1[[#This Row],[Province_Number]],WikiTable[],4)</f>
        <v>India / Himalayas</v>
      </c>
      <c r="V2070" s="7" t="str">
        <f>VLOOKUP(Table1[[#This Row],[Province_Number]],WikiTable[],12)</f>
        <v>Doab</v>
      </c>
      <c r="W2070" s="7" t="str">
        <f>VLOOKUP(Table1[[#This Row],[Province_Number]],WikiTable[],11)</f>
        <v>Naval supplies</v>
      </c>
      <c r="X2070" s="7" t="str">
        <f>VLOOKUP(Table1[[#This Row],[Province_Number]],base[],3)</f>
        <v>GHR</v>
      </c>
      <c r="Y2070" s="7">
        <f>VLOOKUP(Table1[[#This Row],[Province_Number]],base[],11)</f>
        <v>1</v>
      </c>
      <c r="Z2070" s="7">
        <f>VLOOKUP(Table1[[#This Row],[Province_Number]],base[],12)</f>
        <v>1</v>
      </c>
      <c r="AA2070" s="7">
        <f>VLOOKUP(Table1[[#This Row],[Province_Number]],base[],13)</f>
        <v>1</v>
      </c>
      <c r="AB2070" s="7" t="str">
        <f>VLOOKUP(Table1[[#This Row],[Province_Number]],base[],14)</f>
        <v>Champawat</v>
      </c>
      <c r="AC2070" s="7">
        <f>VLOOKUP(Table1[[#This Row],[Province_Number]],base[],15)</f>
        <v>0</v>
      </c>
    </row>
    <row r="2071" spans="1:29" ht="16.5" hidden="1" thickTop="1" thickBot="1" x14ac:dyDescent="0.3">
      <c r="A2071">
        <v>2070</v>
      </c>
      <c r="B2071" t="s">
        <v>3673</v>
      </c>
      <c r="C2071" s="5"/>
      <c r="D2071" s="5"/>
      <c r="E2071" s="5"/>
      <c r="F2071" s="5"/>
      <c r="G2071" s="5"/>
      <c r="H2071" s="5"/>
      <c r="I2071" s="5" t="s">
        <v>6786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6"/>
      <c r="T2071" s="7" t="str">
        <f>VLOOKUP(Table1[[#This Row],[Province_Number]],WikiTable[],3)</f>
        <v>Asia</v>
      </c>
      <c r="U2071" s="7" t="str">
        <f>VLOOKUP(Table1[[#This Row],[Province_Number]],WikiTable[],4)</f>
        <v>India / Himalayas</v>
      </c>
      <c r="V2071" s="7" t="str">
        <f>VLOOKUP(Table1[[#This Row],[Province_Number]],WikiTable[],12)</f>
        <v>Lhasa</v>
      </c>
      <c r="W2071" s="7" t="str">
        <f>VLOOKUP(Table1[[#This Row],[Province_Number]],WikiTable[],11)</f>
        <v>Naval supplies</v>
      </c>
      <c r="X2071" s="7" t="str">
        <f>VLOOKUP(Table1[[#This Row],[Province_Number]],base[],3)</f>
        <v>NPL</v>
      </c>
      <c r="Y2071" s="7">
        <f>VLOOKUP(Table1[[#This Row],[Province_Number]],base[],11)</f>
        <v>3</v>
      </c>
      <c r="Z2071" s="7">
        <f>VLOOKUP(Table1[[#This Row],[Province_Number]],base[],12)</f>
        <v>3</v>
      </c>
      <c r="AA2071" s="7">
        <f>VLOOKUP(Table1[[#This Row],[Province_Number]],base[],13)</f>
        <v>2</v>
      </c>
      <c r="AB2071" s="7" t="str">
        <f>VLOOKUP(Table1[[#This Row],[Province_Number]],base[],14)</f>
        <v>Ghurka</v>
      </c>
      <c r="AC2071" s="7">
        <f>VLOOKUP(Table1[[#This Row],[Province_Number]],base[],15)</f>
        <v>0</v>
      </c>
    </row>
    <row r="2072" spans="1:29" ht="16.5" hidden="1" thickTop="1" thickBot="1" x14ac:dyDescent="0.3">
      <c r="A2072">
        <v>2071</v>
      </c>
      <c r="B2072" t="s">
        <v>3674</v>
      </c>
      <c r="C2072" s="5"/>
      <c r="D2072" s="5"/>
      <c r="E2072" s="5"/>
      <c r="F2072" s="5"/>
      <c r="G2072" s="5"/>
      <c r="H2072" s="5"/>
      <c r="I2072" s="5" t="s">
        <v>6786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6"/>
      <c r="T2072" s="7" t="str">
        <f>VLOOKUP(Table1[[#This Row],[Province_Number]],WikiTable[],3)</f>
        <v>Asia</v>
      </c>
      <c r="U2072" s="7" t="str">
        <f>VLOOKUP(Table1[[#This Row],[Province_Number]],WikiTable[],4)</f>
        <v>India / Himalayas</v>
      </c>
      <c r="V2072" s="7" t="str">
        <f>VLOOKUP(Table1[[#This Row],[Province_Number]],WikiTable[],12)</f>
        <v>Lhasa</v>
      </c>
      <c r="W2072" s="7" t="str">
        <f>VLOOKUP(Table1[[#This Row],[Province_Number]],WikiTable[],11)</f>
        <v>Wool</v>
      </c>
      <c r="X2072" s="7" t="str">
        <f>VLOOKUP(Table1[[#This Row],[Province_Number]],base[],3)</f>
        <v>NPL</v>
      </c>
      <c r="Y2072" s="7">
        <f>VLOOKUP(Table1[[#This Row],[Province_Number]],base[],11)</f>
        <v>2</v>
      </c>
      <c r="Z2072" s="7">
        <f>VLOOKUP(Table1[[#This Row],[Province_Number]],base[],12)</f>
        <v>1</v>
      </c>
      <c r="AA2072" s="7">
        <f>VLOOKUP(Table1[[#This Row],[Province_Number]],base[],13)</f>
        <v>1</v>
      </c>
      <c r="AB2072" s="7" t="str">
        <f>VLOOKUP(Table1[[#This Row],[Province_Number]],base[],14)</f>
        <v>Phedap</v>
      </c>
      <c r="AC2072" s="7">
        <f>VLOOKUP(Table1[[#This Row],[Province_Number]],base[],15)</f>
        <v>0</v>
      </c>
    </row>
    <row r="2073" spans="1:29" ht="16.5" hidden="1" thickTop="1" thickBot="1" x14ac:dyDescent="0.3">
      <c r="A2073">
        <v>2072</v>
      </c>
      <c r="B2073" t="s">
        <v>618</v>
      </c>
      <c r="C2073" s="5" t="s">
        <v>616</v>
      </c>
      <c r="D2073" s="5" t="s">
        <v>616</v>
      </c>
      <c r="E2073" s="5" t="s">
        <v>616</v>
      </c>
      <c r="F2073" s="5" t="s">
        <v>593</v>
      </c>
      <c r="G2073" s="5" t="s">
        <v>150</v>
      </c>
      <c r="H2073" s="5">
        <v>2000</v>
      </c>
      <c r="I2073" s="5" t="s">
        <v>4226</v>
      </c>
      <c r="J2073" s="5" t="s">
        <v>16</v>
      </c>
      <c r="K2073" s="5"/>
      <c r="L2073" s="5"/>
      <c r="M2073" s="5"/>
      <c r="N2073" s="5"/>
      <c r="O2073" s="5"/>
      <c r="P2073" s="5"/>
      <c r="Q2073" s="5"/>
      <c r="R2073" s="5"/>
      <c r="S2073" s="6"/>
      <c r="T2073" s="4" t="str">
        <f>VLOOKUP(Table1[[#This Row],[Province_Number]],WikiTable[],3)</f>
        <v>Asia</v>
      </c>
      <c r="U2073" s="4" t="str">
        <f>VLOOKUP(Table1[[#This Row],[Province_Number]],WikiTable[],4)</f>
        <v>Sindh / India</v>
      </c>
      <c r="V2073" s="4" t="str">
        <f>VLOOKUP(Table1[[#This Row],[Province_Number]],WikiTable[],12)</f>
        <v>Indus</v>
      </c>
      <c r="W2073" s="7" t="str">
        <f>VLOOKUP(Table1[[#This Row],[Province_Number]],WikiTable[],11)</f>
        <v>Cotton</v>
      </c>
      <c r="X2073" s="4" t="str">
        <f>VLOOKUP(Table1[[#This Row],[Province_Number]],base[],3)</f>
        <v>SND</v>
      </c>
      <c r="Y2073" s="7">
        <f>VLOOKUP(Table1[[#This Row],[Province_Number]],base[],11)</f>
        <v>2</v>
      </c>
      <c r="Z2073" s="7">
        <f>VLOOKUP(Table1[[#This Row],[Province_Number]],base[],12)</f>
        <v>2</v>
      </c>
      <c r="AA2073" s="7">
        <f>VLOOKUP(Table1[[#This Row],[Province_Number]],base[],13)</f>
        <v>2</v>
      </c>
      <c r="AB2073" s="7" t="str">
        <f>VLOOKUP(Table1[[#This Row],[Province_Number]],base[],14)</f>
        <v>Bhakkar</v>
      </c>
      <c r="AC2073" s="7">
        <f>VLOOKUP(Table1[[#This Row],[Province_Number]],base[],15)</f>
        <v>0</v>
      </c>
    </row>
    <row r="2074" spans="1:29" ht="16.5" hidden="1" thickTop="1" thickBot="1" x14ac:dyDescent="0.3">
      <c r="A2074">
        <v>2073</v>
      </c>
      <c r="B2074" t="s">
        <v>3675</v>
      </c>
      <c r="C2074" s="5"/>
      <c r="D2074" s="5"/>
      <c r="E2074" s="5"/>
      <c r="F2074" s="5"/>
      <c r="G2074" s="5"/>
      <c r="H2074" s="5"/>
      <c r="I2074" s="5" t="s">
        <v>6785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6"/>
      <c r="T2074" s="7" t="str">
        <f>VLOOKUP(Table1[[#This Row],[Province_Number]],WikiTable[],3)</f>
        <v>Asia</v>
      </c>
      <c r="U2074" s="7" t="str">
        <f>VLOOKUP(Table1[[#This Row],[Province_Number]],WikiTable[],4)</f>
        <v>India / Kashmir</v>
      </c>
      <c r="V2074" s="7" t="str">
        <f>VLOOKUP(Table1[[#This Row],[Province_Number]],WikiTable[],12)</f>
        <v>Kashmir</v>
      </c>
      <c r="W2074" s="7" t="str">
        <f>VLOOKUP(Table1[[#This Row],[Province_Number]],WikiTable[],11)</f>
        <v>Wool</v>
      </c>
      <c r="X2074" s="7" t="str">
        <f>VLOOKUP(Table1[[#This Row],[Province_Number]],base[],3)</f>
        <v>LDK</v>
      </c>
      <c r="Y2074" s="7">
        <f>VLOOKUP(Table1[[#This Row],[Province_Number]],base[],11)</f>
        <v>1</v>
      </c>
      <c r="Z2074" s="7">
        <f>VLOOKUP(Table1[[#This Row],[Province_Number]],base[],12)</f>
        <v>1</v>
      </c>
      <c r="AA2074" s="7">
        <f>VLOOKUP(Table1[[#This Row],[Province_Number]],base[],13)</f>
        <v>1</v>
      </c>
      <c r="AB2074" s="7" t="str">
        <f>VLOOKUP(Table1[[#This Row],[Province_Number]],base[],14)</f>
        <v>Skardu</v>
      </c>
      <c r="AC2074" s="7">
        <f>VLOOKUP(Table1[[#This Row],[Province_Number]],base[],15)</f>
        <v>0</v>
      </c>
    </row>
    <row r="2075" spans="1:29" ht="16.5" hidden="1" thickTop="1" thickBot="1" x14ac:dyDescent="0.3">
      <c r="A2075">
        <v>2074</v>
      </c>
      <c r="B2075" t="s">
        <v>3676</v>
      </c>
      <c r="C2075" s="5"/>
      <c r="D2075" s="5"/>
      <c r="E2075" s="5"/>
      <c r="F2075" s="5"/>
      <c r="G2075" s="5"/>
      <c r="H2075" s="5"/>
      <c r="I2075" s="5" t="s">
        <v>6785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6"/>
      <c r="T2075" s="7" t="str">
        <f>VLOOKUP(Table1[[#This Row],[Province_Number]],WikiTable[],3)</f>
        <v>Asia</v>
      </c>
      <c r="U2075" s="7" t="str">
        <f>VLOOKUP(Table1[[#This Row],[Province_Number]],WikiTable[],4)</f>
        <v>India / Kashmir</v>
      </c>
      <c r="V2075" s="7" t="str">
        <f>VLOOKUP(Table1[[#This Row],[Province_Number]],WikiTable[],12)</f>
        <v>Kashmir</v>
      </c>
      <c r="W2075" s="7" t="str">
        <f>VLOOKUP(Table1[[#This Row],[Province_Number]],WikiTable[],11)</f>
        <v>Wool</v>
      </c>
      <c r="X2075" s="7" t="str">
        <f>VLOOKUP(Table1[[#This Row],[Province_Number]],base[],3)</f>
        <v>LDK</v>
      </c>
      <c r="Y2075" s="7">
        <f>VLOOKUP(Table1[[#This Row],[Province_Number]],base[],11)</f>
        <v>1</v>
      </c>
      <c r="Z2075" s="7">
        <f>VLOOKUP(Table1[[#This Row],[Province_Number]],base[],12)</f>
        <v>1</v>
      </c>
      <c r="AA2075" s="7">
        <f>VLOOKUP(Table1[[#This Row],[Province_Number]],base[],13)</f>
        <v>1</v>
      </c>
      <c r="AB2075" s="7" t="str">
        <f>VLOOKUP(Table1[[#This Row],[Province_Number]],base[],14)</f>
        <v>Leh</v>
      </c>
      <c r="AC2075" s="7">
        <f>VLOOKUP(Table1[[#This Row],[Province_Number]],base[],15)</f>
        <v>0</v>
      </c>
    </row>
    <row r="2076" spans="1:29" ht="16.5" hidden="1" thickTop="1" thickBot="1" x14ac:dyDescent="0.3">
      <c r="A2076">
        <v>2075</v>
      </c>
      <c r="B2076" t="s">
        <v>619</v>
      </c>
      <c r="C2076" s="5" t="s">
        <v>1849</v>
      </c>
      <c r="D2076" s="5" t="s">
        <v>1849</v>
      </c>
      <c r="E2076" s="5" t="s">
        <v>1849</v>
      </c>
      <c r="F2076" s="5" t="s">
        <v>620</v>
      </c>
      <c r="G2076" s="5" t="s">
        <v>576</v>
      </c>
      <c r="H2076" s="5">
        <v>2000</v>
      </c>
      <c r="I2076" s="5" t="s">
        <v>6785</v>
      </c>
      <c r="J2076" s="5" t="s">
        <v>16</v>
      </c>
      <c r="K2076" s="5"/>
      <c r="L2076" s="5"/>
      <c r="M2076" s="5"/>
      <c r="N2076" s="5"/>
      <c r="O2076" s="5"/>
      <c r="P2076" s="5"/>
      <c r="Q2076" s="5"/>
      <c r="R2076" s="5"/>
      <c r="S2076" s="6"/>
      <c r="T2076" s="4" t="str">
        <f>VLOOKUP(Table1[[#This Row],[Province_Number]],WikiTable[],3)</f>
        <v>Asia</v>
      </c>
      <c r="U2076" s="4" t="str">
        <f>VLOOKUP(Table1[[#This Row],[Province_Number]],WikiTable[],4)</f>
        <v>Punjab / India</v>
      </c>
      <c r="V2076" s="4" t="str">
        <f>VLOOKUP(Table1[[#This Row],[Province_Number]],WikiTable[],12)</f>
        <v>Kashmir</v>
      </c>
      <c r="W2076" s="7" t="str">
        <f>VLOOKUP(Table1[[#This Row],[Province_Number]],WikiTable[],11)</f>
        <v>Cloth</v>
      </c>
      <c r="X2076" s="4" t="str">
        <f>VLOOKUP(Table1[[#This Row],[Province_Number]],base[],3)</f>
        <v>DLH</v>
      </c>
      <c r="Y2076" s="7">
        <f>VLOOKUP(Table1[[#This Row],[Province_Number]],base[],11)</f>
        <v>7</v>
      </c>
      <c r="Z2076" s="7">
        <f>VLOOKUP(Table1[[#This Row],[Province_Number]],base[],12)</f>
        <v>9</v>
      </c>
      <c r="AA2076" s="7">
        <f>VLOOKUP(Table1[[#This Row],[Province_Number]],base[],13)</f>
        <v>3</v>
      </c>
      <c r="AB2076" s="7" t="str">
        <f>VLOOKUP(Table1[[#This Row],[Province_Number]],base[],14)</f>
        <v>Jalandhar</v>
      </c>
      <c r="AC2076" s="7">
        <f>VLOOKUP(Table1[[#This Row],[Province_Number]],base[],15)</f>
        <v>0</v>
      </c>
    </row>
    <row r="2077" spans="1:29" ht="16.5" hidden="1" thickTop="1" thickBot="1" x14ac:dyDescent="0.3">
      <c r="A2077">
        <v>2076</v>
      </c>
      <c r="B2077" t="s">
        <v>621</v>
      </c>
      <c r="C2077" s="5" t="s">
        <v>1850</v>
      </c>
      <c r="D2077" s="5" t="s">
        <v>1850</v>
      </c>
      <c r="E2077" s="5" t="s">
        <v>1851</v>
      </c>
      <c r="F2077" s="5" t="s">
        <v>593</v>
      </c>
      <c r="G2077" s="5" t="s">
        <v>150</v>
      </c>
      <c r="H2077" s="5">
        <v>2000</v>
      </c>
      <c r="I2077" s="5" t="s">
        <v>6785</v>
      </c>
      <c r="J2077" s="5" t="s">
        <v>16</v>
      </c>
      <c r="K2077" s="5"/>
      <c r="L2077" s="5">
        <v>8</v>
      </c>
      <c r="M2077" s="5">
        <v>10</v>
      </c>
      <c r="N2077" s="5">
        <v>7</v>
      </c>
      <c r="O2077" s="5" t="s">
        <v>6841</v>
      </c>
      <c r="P2077" s="5" t="s">
        <v>4237</v>
      </c>
      <c r="Q2077" s="5" t="s">
        <v>621</v>
      </c>
      <c r="R2077" s="5">
        <v>0</v>
      </c>
      <c r="S2077" s="6" t="s">
        <v>4237</v>
      </c>
      <c r="T2077" s="4" t="str">
        <f>VLOOKUP(Table1[[#This Row],[Province_Number]],WikiTable[],3)</f>
        <v>Asia</v>
      </c>
      <c r="U2077" s="4" t="str">
        <f>VLOOKUP(Table1[[#This Row],[Province_Number]],WikiTable[],4)</f>
        <v>Punjab / India</v>
      </c>
      <c r="V2077" s="4" t="str">
        <f>VLOOKUP(Table1[[#This Row],[Province_Number]],WikiTable[],12)</f>
        <v>Kashmir</v>
      </c>
      <c r="W2077" s="7" t="str">
        <f>VLOOKUP(Table1[[#This Row],[Province_Number]],WikiTable[],11)</f>
        <v>Salt</v>
      </c>
      <c r="X2077" s="4" t="str">
        <f>VLOOKUP(Table1[[#This Row],[Province_Number]],base[],3)</f>
        <v>MUL</v>
      </c>
      <c r="Y2077" s="7">
        <f>VLOOKUP(Table1[[#This Row],[Province_Number]],base[],11)</f>
        <v>7</v>
      </c>
      <c r="Z2077" s="7">
        <f>VLOOKUP(Table1[[#This Row],[Province_Number]],base[],12)</f>
        <v>9</v>
      </c>
      <c r="AA2077" s="7">
        <f>VLOOKUP(Table1[[#This Row],[Province_Number]],base[],13)</f>
        <v>4</v>
      </c>
      <c r="AB2077" s="7" t="str">
        <f>VLOOKUP(Table1[[#This Row],[Province_Number]],base[],14)</f>
        <v>Sialkot</v>
      </c>
      <c r="AC2077" s="7">
        <f>VLOOKUP(Table1[[#This Row],[Province_Number]],base[],15)</f>
        <v>0</v>
      </c>
    </row>
    <row r="2078" spans="1:29" ht="16.5" hidden="1" thickTop="1" thickBot="1" x14ac:dyDescent="0.3">
      <c r="A2078">
        <v>2077</v>
      </c>
      <c r="B2078" t="s">
        <v>622</v>
      </c>
      <c r="C2078" s="5" t="s">
        <v>1850</v>
      </c>
      <c r="D2078" s="5" t="s">
        <v>1850</v>
      </c>
      <c r="E2078" s="5" t="s">
        <v>1851</v>
      </c>
      <c r="F2078" s="5" t="s">
        <v>620</v>
      </c>
      <c r="G2078" s="5" t="s">
        <v>576</v>
      </c>
      <c r="H2078" s="5">
        <v>2000</v>
      </c>
      <c r="I2078" s="5" t="s">
        <v>6785</v>
      </c>
      <c r="J2078" s="5" t="s">
        <v>16</v>
      </c>
      <c r="K2078" s="5"/>
      <c r="L2078" s="5">
        <v>4</v>
      </c>
      <c r="M2078" s="5">
        <v>5</v>
      </c>
      <c r="N2078" s="5">
        <v>3</v>
      </c>
      <c r="O2078" s="5" t="s">
        <v>6823</v>
      </c>
      <c r="P2078" s="5" t="s">
        <v>4237</v>
      </c>
      <c r="Q2078" s="5" t="s">
        <v>5306</v>
      </c>
      <c r="R2078" s="5">
        <v>0</v>
      </c>
      <c r="S2078" s="6" t="s">
        <v>4237</v>
      </c>
      <c r="T2078" s="4" t="str">
        <f>VLOOKUP(Table1[[#This Row],[Province_Number]],WikiTable[],3)</f>
        <v>Asia</v>
      </c>
      <c r="U2078" s="4" t="str">
        <f>VLOOKUP(Table1[[#This Row],[Province_Number]],WikiTable[],4)</f>
        <v>Punjab / India</v>
      </c>
      <c r="V2078" s="4" t="str">
        <f>VLOOKUP(Table1[[#This Row],[Province_Number]],WikiTable[],12)</f>
        <v>Kashmir</v>
      </c>
      <c r="W2078" s="7" t="str">
        <f>VLOOKUP(Table1[[#This Row],[Province_Number]],WikiTable[],11)</f>
        <v>Iron</v>
      </c>
      <c r="X2078" s="4" t="str">
        <f>VLOOKUP(Table1[[#This Row],[Province_Number]],base[],3)</f>
        <v>MUL</v>
      </c>
      <c r="Y2078" s="7">
        <f>VLOOKUP(Table1[[#This Row],[Province_Number]],base[],11)</f>
        <v>3</v>
      </c>
      <c r="Z2078" s="7">
        <f>VLOOKUP(Table1[[#This Row],[Province_Number]],base[],12)</f>
        <v>3</v>
      </c>
      <c r="AA2078" s="7">
        <f>VLOOKUP(Table1[[#This Row],[Province_Number]],base[],13)</f>
        <v>1</v>
      </c>
      <c r="AB2078" s="7" t="str">
        <f>VLOOKUP(Table1[[#This Row],[Province_Number]],base[],14)</f>
        <v>Rawalpindi</v>
      </c>
      <c r="AC2078" s="7">
        <f>VLOOKUP(Table1[[#This Row],[Province_Number]],base[],15)</f>
        <v>0</v>
      </c>
    </row>
    <row r="2079" spans="1:29" ht="16.5" hidden="1" thickTop="1" thickBot="1" x14ac:dyDescent="0.3">
      <c r="A2079">
        <v>2078</v>
      </c>
      <c r="B2079" t="s">
        <v>623</v>
      </c>
      <c r="C2079" s="5" t="s">
        <v>1849</v>
      </c>
      <c r="D2079" s="5" t="s">
        <v>1849</v>
      </c>
      <c r="E2079" s="5" t="s">
        <v>1849</v>
      </c>
      <c r="F2079" s="5" t="s">
        <v>593</v>
      </c>
      <c r="G2079" s="5" t="s">
        <v>150</v>
      </c>
      <c r="H2079" s="5">
        <v>2000</v>
      </c>
      <c r="I2079" s="5" t="s">
        <v>6785</v>
      </c>
      <c r="J2079" s="5" t="s">
        <v>16</v>
      </c>
      <c r="K2079" s="5"/>
      <c r="L2079" s="5"/>
      <c r="M2079" s="5"/>
      <c r="N2079" s="5"/>
      <c r="O2079" s="5"/>
      <c r="P2079" s="5"/>
      <c r="Q2079" s="5"/>
      <c r="R2079" s="5"/>
      <c r="S2079" s="6"/>
      <c r="T2079" s="4" t="str">
        <f>VLOOKUP(Table1[[#This Row],[Province_Number]],WikiTable[],3)</f>
        <v>Asia</v>
      </c>
      <c r="U2079" s="4" t="str">
        <f>VLOOKUP(Table1[[#This Row],[Province_Number]],WikiTable[],4)</f>
        <v>Punjab / India</v>
      </c>
      <c r="V2079" s="4" t="str">
        <f>VLOOKUP(Table1[[#This Row],[Province_Number]],WikiTable[],12)</f>
        <v>Kashmir</v>
      </c>
      <c r="W2079" s="7" t="str">
        <f>VLOOKUP(Table1[[#This Row],[Province_Number]],WikiTable[],11)</f>
        <v>Grain</v>
      </c>
      <c r="X2079" s="4" t="str">
        <f>VLOOKUP(Table1[[#This Row],[Province_Number]],base[],3)</f>
        <v>MUL</v>
      </c>
      <c r="Y2079" s="7">
        <f>VLOOKUP(Table1[[#This Row],[Province_Number]],base[],11)</f>
        <v>5</v>
      </c>
      <c r="Z2079" s="7">
        <f>VLOOKUP(Table1[[#This Row],[Province_Number]],base[],12)</f>
        <v>3</v>
      </c>
      <c r="AA2079" s="7">
        <f>VLOOKUP(Table1[[#This Row],[Province_Number]],base[],13)</f>
        <v>2</v>
      </c>
      <c r="AB2079" s="7" t="str">
        <f>VLOOKUP(Table1[[#This Row],[Province_Number]],base[],14)</f>
        <v>Karor</v>
      </c>
      <c r="AC2079" s="7">
        <f>VLOOKUP(Table1[[#This Row],[Province_Number]],base[],15)</f>
        <v>0</v>
      </c>
    </row>
    <row r="2080" spans="1:29" ht="16.5" hidden="1" thickTop="1" thickBot="1" x14ac:dyDescent="0.3">
      <c r="A2080">
        <v>2079</v>
      </c>
      <c r="B2080" t="s">
        <v>624</v>
      </c>
      <c r="C2080" s="5" t="s">
        <v>1849</v>
      </c>
      <c r="D2080" s="5" t="s">
        <v>1849</v>
      </c>
      <c r="E2080" s="5" t="s">
        <v>1849</v>
      </c>
      <c r="F2080" s="5" t="s">
        <v>593</v>
      </c>
      <c r="G2080" s="5" t="s">
        <v>150</v>
      </c>
      <c r="H2080" s="5">
        <v>2000</v>
      </c>
      <c r="I2080" s="5" t="s">
        <v>4226</v>
      </c>
      <c r="J2080" s="5" t="s">
        <v>16</v>
      </c>
      <c r="K2080" s="5"/>
      <c r="L2080" s="5"/>
      <c r="M2080" s="5"/>
      <c r="N2080" s="5"/>
      <c r="O2080" s="5"/>
      <c r="P2080" s="5"/>
      <c r="Q2080" s="5"/>
      <c r="R2080" s="5"/>
      <c r="S2080" s="6"/>
      <c r="T2080" s="4" t="str">
        <f>VLOOKUP(Table1[[#This Row],[Province_Number]],WikiTable[],3)</f>
        <v>Asia</v>
      </c>
      <c r="U2080" s="4" t="str">
        <f>VLOOKUP(Table1[[#This Row],[Province_Number]],WikiTable[],4)</f>
        <v>Punjab / India</v>
      </c>
      <c r="V2080" s="4" t="str">
        <f>VLOOKUP(Table1[[#This Row],[Province_Number]],WikiTable[],12)</f>
        <v>Indus</v>
      </c>
      <c r="W2080" s="7" t="str">
        <f>VLOOKUP(Table1[[#This Row],[Province_Number]],WikiTable[],11)</f>
        <v>Wool</v>
      </c>
      <c r="X2080" s="4" t="str">
        <f>VLOOKUP(Table1[[#This Row],[Province_Number]],base[],3)</f>
        <v>MUL</v>
      </c>
      <c r="Y2080" s="7">
        <f>VLOOKUP(Table1[[#This Row],[Province_Number]],base[],11)</f>
        <v>3</v>
      </c>
      <c r="Z2080" s="7">
        <f>VLOOKUP(Table1[[#This Row],[Province_Number]],base[],12)</f>
        <v>2</v>
      </c>
      <c r="AA2080" s="7">
        <f>VLOOKUP(Table1[[#This Row],[Province_Number]],base[],13)</f>
        <v>1</v>
      </c>
      <c r="AB2080" s="7" t="str">
        <f>VLOOKUP(Table1[[#This Row],[Province_Number]],base[],14)</f>
        <v>Dera Ghazi Khan</v>
      </c>
      <c r="AC2080" s="7">
        <f>VLOOKUP(Table1[[#This Row],[Province_Number]],base[],15)</f>
        <v>0</v>
      </c>
    </row>
    <row r="2081" spans="1:29" ht="16.5" hidden="1" thickTop="1" thickBot="1" x14ac:dyDescent="0.3">
      <c r="A2081">
        <v>2080</v>
      </c>
      <c r="B2081" t="s">
        <v>626</v>
      </c>
      <c r="C2081" s="5" t="s">
        <v>1826</v>
      </c>
      <c r="D2081" s="5" t="s">
        <v>1826</v>
      </c>
      <c r="E2081" s="5" t="s">
        <v>1826</v>
      </c>
      <c r="F2081" s="5" t="s">
        <v>582</v>
      </c>
      <c r="G2081" s="5" t="s">
        <v>576</v>
      </c>
      <c r="H2081" s="5">
        <v>2000</v>
      </c>
      <c r="I2081" s="5" t="s">
        <v>4203</v>
      </c>
      <c r="J2081" s="5" t="s">
        <v>16</v>
      </c>
      <c r="K2081" s="5"/>
      <c r="L2081" s="5"/>
      <c r="M2081" s="5"/>
      <c r="N2081" s="5"/>
      <c r="O2081" s="5"/>
      <c r="P2081" s="5"/>
      <c r="Q2081" s="5"/>
      <c r="R2081" s="5"/>
      <c r="S2081" s="6"/>
      <c r="T2081" s="4" t="str">
        <f>VLOOKUP(Table1[[#This Row],[Province_Number]],WikiTable[],3)</f>
        <v>Asia</v>
      </c>
      <c r="U2081" s="4" t="str">
        <f>VLOOKUP(Table1[[#This Row],[Province_Number]],WikiTable[],4)</f>
        <v>Orissa / Indian Coast / India / East Asian Trade Port</v>
      </c>
      <c r="V2081" s="4" t="str">
        <f>VLOOKUP(Table1[[#This Row],[Province_Number]],WikiTable[],12)</f>
        <v>Bengal</v>
      </c>
      <c r="W2081" s="7" t="str">
        <f>VLOOKUP(Table1[[#This Row],[Province_Number]],WikiTable[],11)</f>
        <v>Sugar</v>
      </c>
      <c r="X2081" s="4" t="str">
        <f>VLOOKUP(Table1[[#This Row],[Province_Number]],base[],3)</f>
        <v>ORI</v>
      </c>
      <c r="Y2081" s="7">
        <f>VLOOKUP(Table1[[#This Row],[Province_Number]],base[],11)</f>
        <v>3</v>
      </c>
      <c r="Z2081" s="7">
        <f>VLOOKUP(Table1[[#This Row],[Province_Number]],base[],12)</f>
        <v>3</v>
      </c>
      <c r="AA2081" s="7">
        <f>VLOOKUP(Table1[[#This Row],[Province_Number]],base[],13)</f>
        <v>2</v>
      </c>
      <c r="AB2081" s="7" t="str">
        <f>VLOOKUP(Table1[[#This Row],[Province_Number]],base[],14)</f>
        <v>Srikakulam</v>
      </c>
      <c r="AC2081" s="7">
        <f>VLOOKUP(Table1[[#This Row],[Province_Number]],base[],15)</f>
        <v>0</v>
      </c>
    </row>
    <row r="2082" spans="1:29" ht="16.5" hidden="1" thickTop="1" thickBot="1" x14ac:dyDescent="0.3">
      <c r="A2082">
        <v>2081</v>
      </c>
      <c r="B2082" t="s">
        <v>627</v>
      </c>
      <c r="C2082" s="5" t="s">
        <v>1837</v>
      </c>
      <c r="D2082" s="5" t="s">
        <v>1837</v>
      </c>
      <c r="E2082" s="5" t="s">
        <v>1837</v>
      </c>
      <c r="F2082" s="5" t="s">
        <v>575</v>
      </c>
      <c r="G2082" s="5" t="s">
        <v>150</v>
      </c>
      <c r="H2082" s="5">
        <v>2000</v>
      </c>
      <c r="I2082" s="5" t="s">
        <v>4203</v>
      </c>
      <c r="J2082" s="5" t="s">
        <v>16</v>
      </c>
      <c r="K2082" s="5"/>
      <c r="L2082" s="5"/>
      <c r="M2082" s="5"/>
      <c r="N2082" s="5"/>
      <c r="O2082" s="5"/>
      <c r="P2082" s="5"/>
      <c r="Q2082" s="5"/>
      <c r="R2082" s="5"/>
      <c r="S2082" s="6"/>
      <c r="T2082" s="4" t="str">
        <f>VLOOKUP(Table1[[#This Row],[Province_Number]],WikiTable[],3)</f>
        <v>Asia</v>
      </c>
      <c r="U2082" s="4" t="str">
        <f>VLOOKUP(Table1[[#This Row],[Province_Number]],WikiTable[],4)</f>
        <v>India / Bengal</v>
      </c>
      <c r="V2082" s="4" t="str">
        <f>VLOOKUP(Table1[[#This Row],[Province_Number]],WikiTable[],12)</f>
        <v>Bengal</v>
      </c>
      <c r="W2082" s="7" t="str">
        <f>VLOOKUP(Table1[[#This Row],[Province_Number]],WikiTable[],11)</f>
        <v>Naval supplies</v>
      </c>
      <c r="X2082" s="4" t="str">
        <f>VLOOKUP(Table1[[#This Row],[Province_Number]],base[],3)</f>
        <v>BNG</v>
      </c>
      <c r="Y2082" s="7">
        <f>VLOOKUP(Table1[[#This Row],[Province_Number]],base[],11)</f>
        <v>4</v>
      </c>
      <c r="Z2082" s="7">
        <f>VLOOKUP(Table1[[#This Row],[Province_Number]],base[],12)</f>
        <v>4</v>
      </c>
      <c r="AA2082" s="7">
        <f>VLOOKUP(Table1[[#This Row],[Province_Number]],base[],13)</f>
        <v>3</v>
      </c>
      <c r="AB2082" s="7" t="str">
        <f>VLOOKUP(Table1[[#This Row],[Province_Number]],base[],14)</f>
        <v>Lakhnor</v>
      </c>
      <c r="AC2082" s="7">
        <f>VLOOKUP(Table1[[#This Row],[Province_Number]],base[],15)</f>
        <v>0</v>
      </c>
    </row>
    <row r="2083" spans="1:29" ht="16.5" hidden="1" thickTop="1" thickBot="1" x14ac:dyDescent="0.3">
      <c r="A2083">
        <v>2082</v>
      </c>
      <c r="B2083" t="s">
        <v>628</v>
      </c>
      <c r="C2083" s="5" t="s">
        <v>1844</v>
      </c>
      <c r="D2083" s="5" t="s">
        <v>1844</v>
      </c>
      <c r="E2083" s="5" t="s">
        <v>1845</v>
      </c>
      <c r="F2083" s="5" t="s">
        <v>582</v>
      </c>
      <c r="G2083" s="5" t="s">
        <v>150</v>
      </c>
      <c r="H2083" s="5">
        <v>2000</v>
      </c>
      <c r="I2083" s="5" t="s">
        <v>4203</v>
      </c>
      <c r="J2083" s="5" t="s">
        <v>16</v>
      </c>
      <c r="K2083" s="5" t="s">
        <v>4237</v>
      </c>
      <c r="L2083" s="5">
        <v>3</v>
      </c>
      <c r="M2083" s="5">
        <v>3</v>
      </c>
      <c r="N2083" s="5">
        <v>3</v>
      </c>
      <c r="O2083" s="5" t="s">
        <v>6821</v>
      </c>
      <c r="P2083" s="5" t="s">
        <v>4237</v>
      </c>
      <c r="Q2083" s="5" t="s">
        <v>628</v>
      </c>
      <c r="R2083" s="5">
        <v>0</v>
      </c>
      <c r="S2083" s="6" t="s">
        <v>4237</v>
      </c>
      <c r="T2083" s="4" t="str">
        <f>VLOOKUP(Table1[[#This Row],[Province_Number]],WikiTable[],3)</f>
        <v>Asia</v>
      </c>
      <c r="U2083" s="4" t="str">
        <f>VLOOKUP(Table1[[#This Row],[Province_Number]],WikiTable[],4)</f>
        <v>India / Gondwana</v>
      </c>
      <c r="V2083" s="4" t="str">
        <f>VLOOKUP(Table1[[#This Row],[Province_Number]],WikiTable[],12)</f>
        <v>Bengal</v>
      </c>
      <c r="W2083" s="7" t="str">
        <f>VLOOKUP(Table1[[#This Row],[Province_Number]],WikiTable[],11)</f>
        <v>Grain</v>
      </c>
      <c r="X2083" s="4" t="str">
        <f>VLOOKUP(Table1[[#This Row],[Province_Number]],base[],3)</f>
        <v>GDW #Haiyahas of Ratanpur and Raipur</v>
      </c>
      <c r="Y2083" s="7">
        <f>VLOOKUP(Table1[[#This Row],[Province_Number]],base[],11)</f>
        <v>2</v>
      </c>
      <c r="Z2083" s="7">
        <f>VLOOKUP(Table1[[#This Row],[Province_Number]],base[],12)</f>
        <v>2</v>
      </c>
      <c r="AA2083" s="7">
        <f>VLOOKUP(Table1[[#This Row],[Province_Number]],base[],13)</f>
        <v>1</v>
      </c>
      <c r="AB2083" s="7" t="str">
        <f>VLOOKUP(Table1[[#This Row],[Province_Number]],base[],14)</f>
        <v>Raipur</v>
      </c>
      <c r="AC2083" s="7">
        <f>VLOOKUP(Table1[[#This Row],[Province_Number]],base[],15)</f>
        <v>0</v>
      </c>
    </row>
    <row r="2084" spans="1:29" ht="16.5" hidden="1" thickTop="1" thickBot="1" x14ac:dyDescent="0.3">
      <c r="A2084">
        <v>2083</v>
      </c>
      <c r="B2084" t="s">
        <v>629</v>
      </c>
      <c r="C2084" s="5" t="s">
        <v>1825</v>
      </c>
      <c r="D2084" s="5" t="s">
        <v>1825</v>
      </c>
      <c r="E2084" s="5" t="s">
        <v>1825</v>
      </c>
      <c r="F2084" s="5" t="s">
        <v>479</v>
      </c>
      <c r="G2084" s="5" t="s">
        <v>480</v>
      </c>
      <c r="H2084" s="5">
        <v>2000</v>
      </c>
      <c r="I2084" s="5" t="s">
        <v>6778</v>
      </c>
      <c r="J2084" s="5" t="s">
        <v>16</v>
      </c>
      <c r="K2084" s="5"/>
      <c r="L2084" s="5"/>
      <c r="M2084" s="5"/>
      <c r="N2084" s="5"/>
      <c r="O2084" s="5"/>
      <c r="P2084" s="5"/>
      <c r="Q2084" s="5"/>
      <c r="R2084" s="5"/>
      <c r="S2084" s="6"/>
      <c r="T2084" s="4" t="str">
        <f>VLOOKUP(Table1[[#This Row],[Province_Number]],WikiTable[],3)</f>
        <v>Asia</v>
      </c>
      <c r="U2084" s="4" t="str">
        <f>VLOOKUP(Table1[[#This Row],[Province_Number]],WikiTable[],4)</f>
        <v>Andhra / Indian Coast / India / East Asian Trade Port / Coromandel Coast</v>
      </c>
      <c r="V2084" s="4" t="str">
        <f>VLOOKUP(Table1[[#This Row],[Province_Number]],WikiTable[],12)</f>
        <v>Ceylon</v>
      </c>
      <c r="W2084" s="7" t="str">
        <f>VLOOKUP(Table1[[#This Row],[Province_Number]],WikiTable[],11)</f>
        <v>Cotton</v>
      </c>
      <c r="X2084" s="4" t="str">
        <f>VLOOKUP(Table1[[#This Row],[Province_Number]],base[],3)</f>
        <v>YOR</v>
      </c>
      <c r="Y2084" s="7">
        <f>VLOOKUP(Table1[[#This Row],[Province_Number]],base[],11)</f>
        <v>3</v>
      </c>
      <c r="Z2084" s="7">
        <f>VLOOKUP(Table1[[#This Row],[Province_Number]],base[],12)</f>
        <v>5</v>
      </c>
      <c r="AA2084" s="7">
        <f>VLOOKUP(Table1[[#This Row],[Province_Number]],base[],13)</f>
        <v>3</v>
      </c>
      <c r="AB2084" s="7" t="str">
        <f>VLOOKUP(Table1[[#This Row],[Province_Number]],base[],14)</f>
        <v>Udayagiri</v>
      </c>
      <c r="AC2084" s="7">
        <f>VLOOKUP(Table1[[#This Row],[Province_Number]],base[],15)</f>
        <v>0</v>
      </c>
    </row>
    <row r="2085" spans="1:29" ht="16.5" hidden="1" thickTop="1" thickBot="1" x14ac:dyDescent="0.3">
      <c r="A2085">
        <v>2084</v>
      </c>
      <c r="B2085" t="s">
        <v>630</v>
      </c>
      <c r="C2085" s="5" t="s">
        <v>1825</v>
      </c>
      <c r="D2085" s="5" t="s">
        <v>1825</v>
      </c>
      <c r="E2085" s="5" t="s">
        <v>1825</v>
      </c>
      <c r="F2085" s="5" t="s">
        <v>563</v>
      </c>
      <c r="G2085" s="5" t="s">
        <v>150</v>
      </c>
      <c r="H2085" s="5">
        <v>2000</v>
      </c>
      <c r="I2085" s="5" t="s">
        <v>6778</v>
      </c>
      <c r="J2085" s="5" t="s">
        <v>16</v>
      </c>
      <c r="K2085" s="5"/>
      <c r="L2085" s="5"/>
      <c r="M2085" s="5"/>
      <c r="N2085" s="5"/>
      <c r="O2085" s="5"/>
      <c r="P2085" s="5"/>
      <c r="Q2085" s="5"/>
      <c r="R2085" s="5"/>
      <c r="S2085" s="6"/>
      <c r="T2085" s="4" t="str">
        <f>VLOOKUP(Table1[[#This Row],[Province_Number]],WikiTable[],3)</f>
        <v>Asia</v>
      </c>
      <c r="U2085" s="4" t="str">
        <f>VLOOKUP(Table1[[#This Row],[Province_Number]],WikiTable[],4)</f>
        <v>Andhra / Indian Coast / India / East Asian Trade Port</v>
      </c>
      <c r="V2085" s="4" t="str">
        <f>VLOOKUP(Table1[[#This Row],[Province_Number]],WikiTable[],12)</f>
        <v>Ceylon</v>
      </c>
      <c r="W2085" s="7" t="str">
        <f>VLOOKUP(Table1[[#This Row],[Province_Number]],WikiTable[],11)</f>
        <v>Iron</v>
      </c>
      <c r="X2085" s="4" t="str">
        <f>VLOOKUP(Table1[[#This Row],[Province_Number]],base[],3)</f>
        <v>YOR</v>
      </c>
      <c r="Y2085" s="7">
        <f>VLOOKUP(Table1[[#This Row],[Province_Number]],base[],11)</f>
        <v>3</v>
      </c>
      <c r="Z2085" s="7">
        <f>VLOOKUP(Table1[[#This Row],[Province_Number]],base[],12)</f>
        <v>5</v>
      </c>
      <c r="AA2085" s="7">
        <f>VLOOKUP(Table1[[#This Row],[Province_Number]],base[],13)</f>
        <v>3</v>
      </c>
      <c r="AB2085" s="7" t="str">
        <f>VLOOKUP(Table1[[#This Row],[Province_Number]],base[],14)</f>
        <v>Rajahmundry</v>
      </c>
      <c r="AC2085" s="7">
        <f>VLOOKUP(Table1[[#This Row],[Province_Number]],base[],15)</f>
        <v>0</v>
      </c>
    </row>
    <row r="2086" spans="1:29" ht="16.5" hidden="1" thickTop="1" thickBot="1" x14ac:dyDescent="0.3">
      <c r="A2086">
        <v>2085</v>
      </c>
      <c r="B2086" t="s">
        <v>631</v>
      </c>
      <c r="C2086" s="5" t="s">
        <v>1825</v>
      </c>
      <c r="D2086" s="5" t="s">
        <v>1825</v>
      </c>
      <c r="E2086" s="5" t="s">
        <v>1825</v>
      </c>
      <c r="F2086" s="5" t="s">
        <v>149</v>
      </c>
      <c r="G2086" s="5" t="s">
        <v>150</v>
      </c>
      <c r="H2086" s="5">
        <v>2000</v>
      </c>
      <c r="I2086" s="5" t="s">
        <v>6778</v>
      </c>
      <c r="J2086" s="5" t="s">
        <v>16</v>
      </c>
      <c r="K2086" s="5"/>
      <c r="L2086" s="5"/>
      <c r="M2086" s="5"/>
      <c r="N2086" s="5"/>
      <c r="O2086" s="5"/>
      <c r="P2086" s="5"/>
      <c r="Q2086" s="5"/>
      <c r="R2086" s="5"/>
      <c r="S2086" s="6"/>
      <c r="T2086" s="4" t="str">
        <f>VLOOKUP(Table1[[#This Row],[Province_Number]],WikiTable[],3)</f>
        <v>Asia</v>
      </c>
      <c r="U2086" s="4" t="str">
        <f>VLOOKUP(Table1[[#This Row],[Province_Number]],WikiTable[],4)</f>
        <v>Tamil Country / India</v>
      </c>
      <c r="V2086" s="4" t="str">
        <f>VLOOKUP(Table1[[#This Row],[Province_Number]],WikiTable[],12)</f>
        <v>Ceylon</v>
      </c>
      <c r="W2086" s="7" t="str">
        <f>VLOOKUP(Table1[[#This Row],[Province_Number]],WikiTable[],11)</f>
        <v>Cotton</v>
      </c>
      <c r="X2086" s="4" t="str">
        <f>VLOOKUP(Table1[[#This Row],[Province_Number]],base[],3)</f>
        <v>MAD</v>
      </c>
      <c r="Y2086" s="7">
        <f>VLOOKUP(Table1[[#This Row],[Province_Number]],base[],11)</f>
        <v>3</v>
      </c>
      <c r="Z2086" s="7">
        <f>VLOOKUP(Table1[[#This Row],[Province_Number]],base[],12)</f>
        <v>3</v>
      </c>
      <c r="AA2086" s="7">
        <f>VLOOKUP(Table1[[#This Row],[Province_Number]],base[],13)</f>
        <v>2</v>
      </c>
      <c r="AB2086" s="7" t="str">
        <f>VLOOKUP(Table1[[#This Row],[Province_Number]],base[],14)</f>
        <v>Tiruchirapalli</v>
      </c>
      <c r="AC2086" s="7">
        <f>VLOOKUP(Table1[[#This Row],[Province_Number]],base[],15)</f>
        <v>25</v>
      </c>
    </row>
    <row r="2087" spans="1:29" ht="16.5" hidden="1" thickTop="1" thickBot="1" x14ac:dyDescent="0.3">
      <c r="A2087">
        <v>2086</v>
      </c>
      <c r="B2087" t="s">
        <v>632</v>
      </c>
      <c r="C2087" s="5" t="s">
        <v>1849</v>
      </c>
      <c r="D2087" s="5" t="s">
        <v>1849</v>
      </c>
      <c r="E2087" s="5" t="s">
        <v>1849</v>
      </c>
      <c r="F2087" s="5" t="s">
        <v>593</v>
      </c>
      <c r="G2087" s="5" t="s">
        <v>150</v>
      </c>
      <c r="H2087" s="5">
        <v>2000</v>
      </c>
      <c r="I2087" s="5" t="s">
        <v>4226</v>
      </c>
      <c r="J2087" s="5" t="s">
        <v>16</v>
      </c>
      <c r="K2087" s="5"/>
      <c r="L2087" s="5"/>
      <c r="M2087" s="5"/>
      <c r="N2087" s="5"/>
      <c r="O2087" s="5"/>
      <c r="P2087" s="5"/>
      <c r="Q2087" s="5"/>
      <c r="R2087" s="5"/>
      <c r="S2087" s="6"/>
      <c r="T2087" s="4" t="str">
        <f>VLOOKUP(Table1[[#This Row],[Province_Number]],WikiTable[],3)</f>
        <v>Asia</v>
      </c>
      <c r="U2087" s="4" t="str">
        <f>VLOOKUP(Table1[[#This Row],[Province_Number]],WikiTable[],4)</f>
        <v>Punjab / India</v>
      </c>
      <c r="V2087" s="4" t="str">
        <f>VLOOKUP(Table1[[#This Row],[Province_Number]],WikiTable[],12)</f>
        <v>Indus</v>
      </c>
      <c r="W2087" s="7" t="str">
        <f>VLOOKUP(Table1[[#This Row],[Province_Number]],WikiTable[],11)</f>
        <v>Wool</v>
      </c>
      <c r="X2087" s="4" t="str">
        <f>VLOOKUP(Table1[[#This Row],[Province_Number]],base[],3)</f>
        <v>MUL</v>
      </c>
      <c r="Y2087" s="7">
        <f>VLOOKUP(Table1[[#This Row],[Province_Number]],base[],11)</f>
        <v>1</v>
      </c>
      <c r="Z2087" s="7">
        <f>VLOOKUP(Table1[[#This Row],[Province_Number]],base[],12)</f>
        <v>1</v>
      </c>
      <c r="AA2087" s="7">
        <f>VLOOKUP(Table1[[#This Row],[Province_Number]],base[],13)</f>
        <v>1</v>
      </c>
      <c r="AB2087" s="7" t="str">
        <f>VLOOKUP(Table1[[#This Row],[Province_Number]],base[],14)</f>
        <v>Uch</v>
      </c>
      <c r="AC2087" s="7">
        <f>VLOOKUP(Table1[[#This Row],[Province_Number]],base[],15)</f>
        <v>0</v>
      </c>
    </row>
    <row r="2088" spans="1:29" ht="16.5" hidden="1" thickTop="1" thickBot="1" x14ac:dyDescent="0.3">
      <c r="A2088">
        <v>2087</v>
      </c>
      <c r="B2088" t="s">
        <v>633</v>
      </c>
      <c r="C2088" s="5" t="s">
        <v>1828</v>
      </c>
      <c r="D2088" s="5" t="s">
        <v>1828</v>
      </c>
      <c r="E2088" s="5" t="s">
        <v>1828</v>
      </c>
      <c r="F2088" s="5" t="s">
        <v>593</v>
      </c>
      <c r="G2088" s="5" t="s">
        <v>150</v>
      </c>
      <c r="H2088" s="5">
        <v>2000</v>
      </c>
      <c r="I2088" s="5" t="s">
        <v>4226</v>
      </c>
      <c r="J2088" s="5" t="s">
        <v>16</v>
      </c>
      <c r="K2088" s="5"/>
      <c r="L2088" s="5"/>
      <c r="M2088" s="5"/>
      <c r="N2088" s="5"/>
      <c r="O2088" s="5"/>
      <c r="P2088" s="5"/>
      <c r="Q2088" s="5"/>
      <c r="R2088" s="5"/>
      <c r="S2088" s="6"/>
      <c r="T2088" s="4" t="str">
        <f>VLOOKUP(Table1[[#This Row],[Province_Number]],WikiTable[],3)</f>
        <v>Asia</v>
      </c>
      <c r="U2088" s="4" t="str">
        <f>VLOOKUP(Table1[[#This Row],[Province_Number]],WikiTable[],4)</f>
        <v>Rajputana / India</v>
      </c>
      <c r="V2088" s="4" t="str">
        <f>VLOOKUP(Table1[[#This Row],[Province_Number]],WikiTable[],12)</f>
        <v>Indus</v>
      </c>
      <c r="W2088" s="7" t="str">
        <f>VLOOKUP(Table1[[#This Row],[Province_Number]],WikiTable[],11)</f>
        <v>Salt</v>
      </c>
      <c r="X2088" s="4" t="str">
        <f>VLOOKUP(Table1[[#This Row],[Province_Number]],base[],3)</f>
        <v>MER</v>
      </c>
      <c r="Y2088" s="7">
        <f>VLOOKUP(Table1[[#This Row],[Province_Number]],base[],11)</f>
        <v>2</v>
      </c>
      <c r="Z2088" s="7">
        <f>VLOOKUP(Table1[[#This Row],[Province_Number]],base[],12)</f>
        <v>3</v>
      </c>
      <c r="AA2088" s="7">
        <f>VLOOKUP(Table1[[#This Row],[Province_Number]],base[],13)</f>
        <v>2</v>
      </c>
      <c r="AB2088" s="7" t="str">
        <f>VLOOKUP(Table1[[#This Row],[Province_Number]],base[],14)</f>
        <v>Ajmer</v>
      </c>
      <c r="AC2088" s="7">
        <f>VLOOKUP(Table1[[#This Row],[Province_Number]],base[],15)</f>
        <v>0</v>
      </c>
    </row>
    <row r="2089" spans="1:29" ht="16.5" hidden="1" thickTop="1" thickBot="1" x14ac:dyDescent="0.3">
      <c r="A2089">
        <v>2088</v>
      </c>
      <c r="B2089" t="s">
        <v>634</v>
      </c>
      <c r="C2089" s="5" t="s">
        <v>616</v>
      </c>
      <c r="D2089" s="5" t="s">
        <v>616</v>
      </c>
      <c r="E2089" s="5" t="s">
        <v>616</v>
      </c>
      <c r="F2089" s="5" t="s">
        <v>593</v>
      </c>
      <c r="G2089" s="5" t="s">
        <v>150</v>
      </c>
      <c r="H2089" s="5">
        <v>2000</v>
      </c>
      <c r="I2089" s="5" t="s">
        <v>4226</v>
      </c>
      <c r="J2089" s="5" t="s">
        <v>16</v>
      </c>
      <c r="K2089" s="5"/>
      <c r="L2089" s="5"/>
      <c r="M2089" s="5"/>
      <c r="N2089" s="5"/>
      <c r="O2089" s="5"/>
      <c r="P2089" s="5"/>
      <c r="Q2089" s="5"/>
      <c r="R2089" s="5"/>
      <c r="S2089" s="6"/>
      <c r="T2089" s="4" t="str">
        <f>VLOOKUP(Table1[[#This Row],[Province_Number]],WikiTable[],3)</f>
        <v>Asia</v>
      </c>
      <c r="U2089" s="4" t="str">
        <f>VLOOKUP(Table1[[#This Row],[Province_Number]],WikiTable[],4)</f>
        <v>Sindh / India</v>
      </c>
      <c r="V2089" s="4" t="str">
        <f>VLOOKUP(Table1[[#This Row],[Province_Number]],WikiTable[],12)</f>
        <v>Indus</v>
      </c>
      <c r="W2089" s="7" t="str">
        <f>VLOOKUP(Table1[[#This Row],[Province_Number]],WikiTable[],11)</f>
        <v>Cloth</v>
      </c>
      <c r="X2089" s="4" t="str">
        <f>VLOOKUP(Table1[[#This Row],[Province_Number]],base[],3)</f>
        <v>SND</v>
      </c>
      <c r="Y2089" s="7">
        <f>VLOOKUP(Table1[[#This Row],[Province_Number]],base[],11)</f>
        <v>3</v>
      </c>
      <c r="Z2089" s="7">
        <f>VLOOKUP(Table1[[#This Row],[Province_Number]],base[],12)</f>
        <v>2</v>
      </c>
      <c r="AA2089" s="7">
        <f>VLOOKUP(Table1[[#This Row],[Province_Number]],base[],13)</f>
        <v>2</v>
      </c>
      <c r="AB2089" s="7" t="str">
        <f>VLOOKUP(Table1[[#This Row],[Province_Number]],base[],14)</f>
        <v>Umarkot</v>
      </c>
      <c r="AC2089" s="7">
        <f>VLOOKUP(Table1[[#This Row],[Province_Number]],base[],15)</f>
        <v>0</v>
      </c>
    </row>
    <row r="2090" spans="1:29" ht="16.5" hidden="1" thickTop="1" thickBot="1" x14ac:dyDescent="0.3">
      <c r="A2090">
        <v>2089</v>
      </c>
      <c r="B2090" t="s">
        <v>635</v>
      </c>
      <c r="C2090" s="5" t="s">
        <v>1825</v>
      </c>
      <c r="D2090" s="5" t="s">
        <v>1825</v>
      </c>
      <c r="E2090" s="5" t="s">
        <v>1825</v>
      </c>
      <c r="F2090" s="5" t="s">
        <v>479</v>
      </c>
      <c r="G2090" s="5" t="s">
        <v>480</v>
      </c>
      <c r="H2090" s="5">
        <v>2000</v>
      </c>
      <c r="I2090" s="5" t="s">
        <v>6778</v>
      </c>
      <c r="J2090" s="5" t="s">
        <v>16</v>
      </c>
      <c r="K2090" s="5"/>
      <c r="L2090" s="5"/>
      <c r="M2090" s="5"/>
      <c r="N2090" s="5"/>
      <c r="O2090" s="5"/>
      <c r="P2090" s="5"/>
      <c r="Q2090" s="5"/>
      <c r="R2090" s="5"/>
      <c r="S2090" s="6"/>
      <c r="T2090" s="4" t="str">
        <f>VLOOKUP(Table1[[#This Row],[Province_Number]],WikiTable[],3)</f>
        <v>Asia</v>
      </c>
      <c r="U2090" s="4" t="str">
        <f>VLOOKUP(Table1[[#This Row],[Province_Number]],WikiTable[],4)</f>
        <v>Konkan / Indian Coast / Maharashtra / India / East Asian Trade Port</v>
      </c>
      <c r="V2090" s="4" t="str">
        <f>VLOOKUP(Table1[[#This Row],[Province_Number]],WikiTable[],12)</f>
        <v>Goa</v>
      </c>
      <c r="W2090" s="7" t="str">
        <f>VLOOKUP(Table1[[#This Row],[Province_Number]],WikiTable[],11)</f>
        <v>Cotton</v>
      </c>
      <c r="X2090" s="4" t="str">
        <f>VLOOKUP(Table1[[#This Row],[Province_Number]],base[],3)</f>
        <v>BAH</v>
      </c>
      <c r="Y2090" s="7">
        <f>VLOOKUP(Table1[[#This Row],[Province_Number]],base[],11)</f>
        <v>4</v>
      </c>
      <c r="Z2090" s="7">
        <f>VLOOKUP(Table1[[#This Row],[Province_Number]],base[],12)</f>
        <v>3</v>
      </c>
      <c r="AA2090" s="7">
        <f>VLOOKUP(Table1[[#This Row],[Province_Number]],base[],13)</f>
        <v>2</v>
      </c>
      <c r="AB2090" s="7" t="str">
        <f>VLOOKUP(Table1[[#This Row],[Province_Number]],base[],14)</f>
        <v>Chaul</v>
      </c>
      <c r="AC2090" s="7">
        <f>VLOOKUP(Table1[[#This Row],[Province_Number]],base[],15)</f>
        <v>75</v>
      </c>
    </row>
    <row r="2091" spans="1:29" ht="16.5" hidden="1" thickTop="1" thickBot="1" x14ac:dyDescent="0.3">
      <c r="A2091">
        <v>2090</v>
      </c>
      <c r="B2091" t="s">
        <v>637</v>
      </c>
      <c r="C2091" s="5" t="s">
        <v>1825</v>
      </c>
      <c r="D2091" s="5" t="s">
        <v>1825</v>
      </c>
      <c r="E2091" s="5" t="s">
        <v>1825</v>
      </c>
      <c r="F2091" s="5" t="s">
        <v>479</v>
      </c>
      <c r="G2091" s="5" t="s">
        <v>480</v>
      </c>
      <c r="H2091" s="5">
        <v>2000</v>
      </c>
      <c r="I2091" s="5" t="s">
        <v>6778</v>
      </c>
      <c r="J2091" s="5" t="s">
        <v>16</v>
      </c>
      <c r="K2091" s="5"/>
      <c r="L2091" s="5"/>
      <c r="M2091" s="5"/>
      <c r="N2091" s="5"/>
      <c r="O2091" s="5"/>
      <c r="P2091" s="5"/>
      <c r="Q2091" s="5"/>
      <c r="R2091" s="5"/>
      <c r="S2091" s="6"/>
      <c r="T2091" s="4" t="str">
        <f>VLOOKUP(Table1[[#This Row],[Province_Number]],WikiTable[],3)</f>
        <v>Asia</v>
      </c>
      <c r="U2091" s="4" t="str">
        <f>VLOOKUP(Table1[[#This Row],[Province_Number]],WikiTable[],4)</f>
        <v>Andhra / India</v>
      </c>
      <c r="V2091" s="4" t="str">
        <f>VLOOKUP(Table1[[#This Row],[Province_Number]],WikiTable[],12)</f>
        <v>Ceylon</v>
      </c>
      <c r="W2091" s="7" t="str">
        <f>VLOOKUP(Table1[[#This Row],[Province_Number]],WikiTable[],11)</f>
        <v>Grain</v>
      </c>
      <c r="X2091" s="4" t="str">
        <f>VLOOKUP(Table1[[#This Row],[Province_Number]],base[],3)</f>
        <v>VIJ</v>
      </c>
      <c r="Y2091" s="7">
        <f>VLOOKUP(Table1[[#This Row],[Province_Number]],base[],11)</f>
        <v>4</v>
      </c>
      <c r="Z2091" s="7">
        <f>VLOOKUP(Table1[[#This Row],[Province_Number]],base[],12)</f>
        <v>3</v>
      </c>
      <c r="AA2091" s="7">
        <f>VLOOKUP(Table1[[#This Row],[Province_Number]],base[],13)</f>
        <v>2</v>
      </c>
      <c r="AB2091" s="7" t="str">
        <f>VLOOKUP(Table1[[#This Row],[Province_Number]],base[],14)</f>
        <v>Srisailam</v>
      </c>
      <c r="AC2091" s="7">
        <f>VLOOKUP(Table1[[#This Row],[Province_Number]],base[],15)</f>
        <v>0</v>
      </c>
    </row>
    <row r="2092" spans="1:29" ht="16.5" hidden="1" thickTop="1" thickBot="1" x14ac:dyDescent="0.3">
      <c r="A2092">
        <v>2091</v>
      </c>
      <c r="B2092" t="s">
        <v>3678</v>
      </c>
      <c r="C2092" s="5"/>
      <c r="D2092" s="5"/>
      <c r="E2092" s="5"/>
      <c r="F2092" s="5"/>
      <c r="G2092" s="5"/>
      <c r="H2092" s="5"/>
      <c r="I2092" s="5" t="s">
        <v>4203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6"/>
      <c r="T2092" s="7" t="str">
        <f>VLOOKUP(Table1[[#This Row],[Province_Number]],WikiTable[],3)</f>
        <v>Asia</v>
      </c>
      <c r="U2092" s="7" t="str">
        <f>VLOOKUP(Table1[[#This Row],[Province_Number]],WikiTable[],4)</f>
        <v>India / Bengal</v>
      </c>
      <c r="V2092" s="7" t="str">
        <f>VLOOKUP(Table1[[#This Row],[Province_Number]],WikiTable[],12)</f>
        <v>Bengal</v>
      </c>
      <c r="W2092" s="7" t="str">
        <f>VLOOKUP(Table1[[#This Row],[Province_Number]],WikiTable[],11)</f>
        <v>Tropical Wood</v>
      </c>
      <c r="X2092" s="7" t="str">
        <f>VLOOKUP(Table1[[#This Row],[Province_Number]],base[],3)</f>
        <v>TPR</v>
      </c>
      <c r="Y2092" s="7">
        <f>VLOOKUP(Table1[[#This Row],[Province_Number]],base[],11)</f>
        <v>1</v>
      </c>
      <c r="Z2092" s="7">
        <f>VLOOKUP(Table1[[#This Row],[Province_Number]],base[],12)</f>
        <v>1</v>
      </c>
      <c r="AA2092" s="7">
        <f>VLOOKUP(Table1[[#This Row],[Province_Number]],base[],13)</f>
        <v>1</v>
      </c>
      <c r="AB2092" s="7" t="str">
        <f>VLOOKUP(Table1[[#This Row],[Province_Number]],base[],14)</f>
        <v>Udaipur</v>
      </c>
      <c r="AC2092" s="7">
        <f>VLOOKUP(Table1[[#This Row],[Province_Number]],base[],15)</f>
        <v>0</v>
      </c>
    </row>
    <row r="2093" spans="1:29" ht="16.5" hidden="1" thickTop="1" thickBot="1" x14ac:dyDescent="0.3">
      <c r="A2093">
        <v>2092</v>
      </c>
      <c r="B2093" t="s">
        <v>638</v>
      </c>
      <c r="C2093" s="5" t="s">
        <v>1834</v>
      </c>
      <c r="D2093" s="5" t="s">
        <v>1834</v>
      </c>
      <c r="E2093" s="5" t="s">
        <v>1834</v>
      </c>
      <c r="F2093" s="5" t="s">
        <v>602</v>
      </c>
      <c r="G2093" s="5" t="s">
        <v>480</v>
      </c>
      <c r="H2093" s="5">
        <v>2000</v>
      </c>
      <c r="I2093" s="5" t="s">
        <v>6778</v>
      </c>
      <c r="J2093" s="5" t="s">
        <v>16</v>
      </c>
      <c r="K2093" s="5"/>
      <c r="L2093" s="5"/>
      <c r="M2093" s="5"/>
      <c r="N2093" s="5"/>
      <c r="O2093" s="5"/>
      <c r="P2093" s="5"/>
      <c r="Q2093" s="5"/>
      <c r="R2093" s="5"/>
      <c r="S2093" s="6"/>
      <c r="T2093" s="4" t="str">
        <f>VLOOKUP(Table1[[#This Row],[Province_Number]],WikiTable[],3)</f>
        <v>Asia</v>
      </c>
      <c r="U2093" s="4" t="str">
        <f>VLOOKUP(Table1[[#This Row],[Province_Number]],WikiTable[],4)</f>
        <v>India / Gondwana</v>
      </c>
      <c r="V2093" s="4" t="str">
        <f>VLOOKUP(Table1[[#This Row],[Province_Number]],WikiTable[],12)</f>
        <v>Goa</v>
      </c>
      <c r="W2093" s="7" t="str">
        <f>VLOOKUP(Table1[[#This Row],[Province_Number]],WikiTable[],11)</f>
        <v>Tropical Wood</v>
      </c>
      <c r="X2093" s="4" t="str">
        <f>VLOOKUP(Table1[[#This Row],[Province_Number]],base[],3)</f>
        <v>GDW</v>
      </c>
      <c r="Y2093" s="7">
        <f>VLOOKUP(Table1[[#This Row],[Province_Number]],base[],11)</f>
        <v>1</v>
      </c>
      <c r="Z2093" s="7">
        <f>VLOOKUP(Table1[[#This Row],[Province_Number]],base[],12)</f>
        <v>1</v>
      </c>
      <c r="AA2093" s="7">
        <f>VLOOKUP(Table1[[#This Row],[Province_Number]],base[],13)</f>
        <v>1</v>
      </c>
      <c r="AB2093" s="7" t="str">
        <f>VLOOKUP(Table1[[#This Row],[Province_Number]],base[],14)</f>
        <v>Kherla</v>
      </c>
      <c r="AC2093" s="7">
        <f>VLOOKUP(Table1[[#This Row],[Province_Number]],base[],15)</f>
        <v>50</v>
      </c>
    </row>
    <row r="2094" spans="1:29" ht="16.5" hidden="1" thickTop="1" thickBot="1" x14ac:dyDescent="0.3">
      <c r="A2094">
        <v>2093</v>
      </c>
      <c r="B2094" t="s">
        <v>639</v>
      </c>
      <c r="C2094" s="5" t="s">
        <v>1828</v>
      </c>
      <c r="D2094" s="5" t="s">
        <v>1828</v>
      </c>
      <c r="E2094" s="5" t="s">
        <v>6815</v>
      </c>
      <c r="F2094" s="5" t="s">
        <v>593</v>
      </c>
      <c r="G2094" s="5" t="s">
        <v>150</v>
      </c>
      <c r="H2094" s="5">
        <v>2000</v>
      </c>
      <c r="I2094" s="5" t="s">
        <v>4226</v>
      </c>
      <c r="J2094" s="5" t="s">
        <v>16</v>
      </c>
      <c r="K2094" s="5"/>
      <c r="L2094" s="5"/>
      <c r="M2094" s="5"/>
      <c r="N2094" s="5"/>
      <c r="O2094" s="5"/>
      <c r="P2094" s="5"/>
      <c r="Q2094" s="5"/>
      <c r="R2094" s="5"/>
      <c r="S2094" s="6"/>
      <c r="T2094" s="4" t="str">
        <f>VLOOKUP(Table1[[#This Row],[Province_Number]],WikiTable[],3)</f>
        <v>Asia</v>
      </c>
      <c r="U2094" s="4" t="str">
        <f>VLOOKUP(Table1[[#This Row],[Province_Number]],WikiTable[],4)</f>
        <v>Malwa / India</v>
      </c>
      <c r="V2094" s="4" t="str">
        <f>VLOOKUP(Table1[[#This Row],[Province_Number]],WikiTable[],12)</f>
        <v>Indus</v>
      </c>
      <c r="W2094" s="7" t="str">
        <f>VLOOKUP(Table1[[#This Row],[Province_Number]],WikiTable[],11)</f>
        <v>Spices</v>
      </c>
      <c r="X2094" s="4" t="str">
        <f>VLOOKUP(Table1[[#This Row],[Province_Number]],base[],3)</f>
        <v>MLW</v>
      </c>
      <c r="Y2094" s="7">
        <f>VLOOKUP(Table1[[#This Row],[Province_Number]],base[],11)</f>
        <v>3</v>
      </c>
      <c r="Z2094" s="7">
        <f>VLOOKUP(Table1[[#This Row],[Province_Number]],base[],12)</f>
        <v>3</v>
      </c>
      <c r="AA2094" s="7">
        <f>VLOOKUP(Table1[[#This Row],[Province_Number]],base[],13)</f>
        <v>2</v>
      </c>
      <c r="AB2094" s="7" t="str">
        <f>VLOOKUP(Table1[[#This Row],[Province_Number]],base[],14)</f>
        <v>Mandsaur</v>
      </c>
      <c r="AC2094" s="7">
        <f>VLOOKUP(Table1[[#This Row],[Province_Number]],base[],15)</f>
        <v>0</v>
      </c>
    </row>
    <row r="2095" spans="1:29" ht="16.5" hidden="1" thickTop="1" thickBot="1" x14ac:dyDescent="0.3">
      <c r="A2095">
        <v>2094</v>
      </c>
      <c r="B2095" t="s">
        <v>640</v>
      </c>
      <c r="C2095" s="5" t="s">
        <v>1833</v>
      </c>
      <c r="D2095" s="5" t="s">
        <v>1833</v>
      </c>
      <c r="E2095" s="5" t="s">
        <v>1852</v>
      </c>
      <c r="F2095" s="5" t="s">
        <v>593</v>
      </c>
      <c r="G2095" s="5" t="s">
        <v>150</v>
      </c>
      <c r="H2095" s="5">
        <v>2000</v>
      </c>
      <c r="I2095" s="5" t="s">
        <v>6781</v>
      </c>
      <c r="J2095" s="5" t="s">
        <v>16</v>
      </c>
      <c r="K2095" s="5"/>
      <c r="L2095" s="5"/>
      <c r="M2095" s="5"/>
      <c r="N2095" s="5"/>
      <c r="O2095" s="5"/>
      <c r="P2095" s="5"/>
      <c r="Q2095" s="5"/>
      <c r="R2095" s="5"/>
      <c r="S2095" s="6"/>
      <c r="T2095" s="4" t="str">
        <f>VLOOKUP(Table1[[#This Row],[Province_Number]],WikiTable[],3)</f>
        <v>Asia</v>
      </c>
      <c r="U2095" s="4" t="str">
        <f>VLOOKUP(Table1[[#This Row],[Province_Number]],WikiTable[],4)</f>
        <v>India / Hindustan</v>
      </c>
      <c r="V2095" s="4" t="str">
        <f>VLOOKUP(Table1[[#This Row],[Province_Number]],WikiTable[],12)</f>
        <v>Doab</v>
      </c>
      <c r="W2095" s="7" t="str">
        <f>VLOOKUP(Table1[[#This Row],[Province_Number]],WikiTable[],11)</f>
        <v>Grain</v>
      </c>
      <c r="X2095" s="4" t="str">
        <f>VLOOKUP(Table1[[#This Row],[Province_Number]],base[],3)</f>
        <v>JNP</v>
      </c>
      <c r="Y2095" s="7">
        <f>VLOOKUP(Table1[[#This Row],[Province_Number]],base[],11)</f>
        <v>5</v>
      </c>
      <c r="Z2095" s="7">
        <f>VLOOKUP(Table1[[#This Row],[Province_Number]],base[],12)</f>
        <v>4</v>
      </c>
      <c r="AA2095" s="7">
        <f>VLOOKUP(Table1[[#This Row],[Province_Number]],base[],13)</f>
        <v>3</v>
      </c>
      <c r="AB2095" s="7" t="str">
        <f>VLOOKUP(Table1[[#This Row],[Province_Number]],base[],14)</f>
        <v>Bahreich</v>
      </c>
      <c r="AC2095" s="7">
        <f>VLOOKUP(Table1[[#This Row],[Province_Number]],base[],15)</f>
        <v>0</v>
      </c>
    </row>
    <row r="2096" spans="1:29" ht="16.5" hidden="1" thickTop="1" thickBot="1" x14ac:dyDescent="0.3">
      <c r="A2096">
        <v>2095</v>
      </c>
      <c r="B2096" t="s">
        <v>641</v>
      </c>
      <c r="C2096" s="5" t="s">
        <v>1840</v>
      </c>
      <c r="D2096" s="5" t="s">
        <v>1840</v>
      </c>
      <c r="E2096" s="5" t="s">
        <v>1847</v>
      </c>
      <c r="F2096" s="5" t="s">
        <v>575</v>
      </c>
      <c r="G2096" s="5" t="s">
        <v>150</v>
      </c>
      <c r="H2096" s="5">
        <v>2000</v>
      </c>
      <c r="I2096" s="5" t="s">
        <v>6781</v>
      </c>
      <c r="J2096" s="5" t="s">
        <v>16</v>
      </c>
      <c r="K2096" s="5"/>
      <c r="L2096" s="5"/>
      <c r="M2096" s="5"/>
      <c r="N2096" s="5"/>
      <c r="O2096" s="5"/>
      <c r="P2096" s="5"/>
      <c r="Q2096" s="5"/>
      <c r="R2096" s="5"/>
      <c r="S2096" s="6"/>
      <c r="T2096" s="4" t="str">
        <f>VLOOKUP(Table1[[#This Row],[Province_Number]],WikiTable[],3)</f>
        <v>Asia</v>
      </c>
      <c r="U2096" s="4" t="str">
        <f>VLOOKUP(Table1[[#This Row],[Province_Number]],WikiTable[],4)</f>
        <v>India / Hindustan</v>
      </c>
      <c r="V2096" s="4" t="str">
        <f>VLOOKUP(Table1[[#This Row],[Province_Number]],WikiTable[],12)</f>
        <v>Doab</v>
      </c>
      <c r="W2096" s="7" t="str">
        <f>VLOOKUP(Table1[[#This Row],[Province_Number]],WikiTable[],11)</f>
        <v>Silk</v>
      </c>
      <c r="X2096" s="4" t="str">
        <f>VLOOKUP(Table1[[#This Row],[Province_Number]],base[],3)</f>
        <v>JNP</v>
      </c>
      <c r="Y2096" s="7">
        <f>VLOOKUP(Table1[[#This Row],[Province_Number]],base[],11)</f>
        <v>6</v>
      </c>
      <c r="Z2096" s="7">
        <f>VLOOKUP(Table1[[#This Row],[Province_Number]],base[],12)</f>
        <v>6</v>
      </c>
      <c r="AA2096" s="7">
        <f>VLOOKUP(Table1[[#This Row],[Province_Number]],base[],13)</f>
        <v>3</v>
      </c>
      <c r="AB2096" s="7" t="str">
        <f>VLOOKUP(Table1[[#This Row],[Province_Number]],base[],14)</f>
        <v>Varanasi</v>
      </c>
      <c r="AC2096" s="7">
        <f>VLOOKUP(Table1[[#This Row],[Province_Number]],base[],15)</f>
        <v>0</v>
      </c>
    </row>
    <row r="2097" spans="1:29" ht="16.5" hidden="1" thickTop="1" thickBot="1" x14ac:dyDescent="0.3">
      <c r="A2097">
        <v>2096</v>
      </c>
      <c r="B2097" t="s">
        <v>642</v>
      </c>
      <c r="C2097" s="5" t="s">
        <v>1844</v>
      </c>
      <c r="D2097" s="5" t="s">
        <v>1844</v>
      </c>
      <c r="E2097" s="5" t="s">
        <v>6807</v>
      </c>
      <c r="F2097" s="5" t="s">
        <v>593</v>
      </c>
      <c r="G2097" s="5" t="s">
        <v>150</v>
      </c>
      <c r="H2097" s="5">
        <v>2000</v>
      </c>
      <c r="I2097" s="5" t="s">
        <v>4203</v>
      </c>
      <c r="J2097" s="5" t="s">
        <v>16</v>
      </c>
      <c r="K2097" s="5"/>
      <c r="L2097" s="5">
        <v>1</v>
      </c>
      <c r="M2097" s="5">
        <v>2</v>
      </c>
      <c r="N2097" s="5">
        <v>3</v>
      </c>
      <c r="O2097" s="5" t="s">
        <v>6852</v>
      </c>
      <c r="P2097" s="5" t="s">
        <v>4237</v>
      </c>
      <c r="Q2097" s="5" t="s">
        <v>5342</v>
      </c>
      <c r="R2097" s="5">
        <v>0</v>
      </c>
      <c r="S2097" s="6" t="s">
        <v>4237</v>
      </c>
      <c r="T2097" s="4" t="str">
        <f>VLOOKUP(Table1[[#This Row],[Province_Number]],WikiTable[],3)</f>
        <v>Asia</v>
      </c>
      <c r="U2097" s="4" t="str">
        <f>VLOOKUP(Table1[[#This Row],[Province_Number]],WikiTable[],4)</f>
        <v>India / Jharkhand</v>
      </c>
      <c r="V2097" s="4" t="str">
        <f>VLOOKUP(Table1[[#This Row],[Province_Number]],WikiTable[],12)</f>
        <v>Bengal</v>
      </c>
      <c r="W2097" s="7" t="str">
        <f>VLOOKUP(Table1[[#This Row],[Province_Number]],WikiTable[],11)</f>
        <v>Ivory</v>
      </c>
      <c r="X2097" s="4" t="str">
        <f>VLOOKUP(Table1[[#This Row],[Province_Number]],base[],3)</f>
        <v>NGP</v>
      </c>
      <c r="Y2097" s="7">
        <f>VLOOKUP(Table1[[#This Row],[Province_Number]],base[],11)</f>
        <v>1</v>
      </c>
      <c r="Z2097" s="7">
        <f>VLOOKUP(Table1[[#This Row],[Province_Number]],base[],12)</f>
        <v>1</v>
      </c>
      <c r="AA2097" s="7">
        <f>VLOOKUP(Table1[[#This Row],[Province_Number]],base[],13)</f>
        <v>1</v>
      </c>
      <c r="AB2097" s="7" t="str">
        <f>VLOOKUP(Table1[[#This Row],[Province_Number]],base[],14)</f>
        <v>Deogarh</v>
      </c>
      <c r="AC2097" s="7">
        <f>VLOOKUP(Table1[[#This Row],[Province_Number]],base[],15)</f>
        <v>0</v>
      </c>
    </row>
    <row r="2098" spans="1:29" ht="16.5" hidden="1" thickTop="1" thickBot="1" x14ac:dyDescent="0.3">
      <c r="A2098">
        <v>2097</v>
      </c>
      <c r="B2098" t="s">
        <v>643</v>
      </c>
      <c r="C2098" s="5" t="s">
        <v>1853</v>
      </c>
      <c r="D2098" s="5" t="s">
        <v>1853</v>
      </c>
      <c r="E2098" s="5" t="s">
        <v>6816</v>
      </c>
      <c r="F2098" s="5" t="s">
        <v>582</v>
      </c>
      <c r="G2098" s="5" t="s">
        <v>150</v>
      </c>
      <c r="H2098" s="5">
        <v>2000</v>
      </c>
      <c r="I2098" s="5" t="s">
        <v>6781</v>
      </c>
      <c r="J2098" s="5" t="s">
        <v>16</v>
      </c>
      <c r="K2098" s="5"/>
      <c r="L2098" s="5"/>
      <c r="M2098" s="5"/>
      <c r="N2098" s="5"/>
      <c r="O2098" s="5"/>
      <c r="P2098" s="5"/>
      <c r="Q2098" s="5"/>
      <c r="R2098" s="5"/>
      <c r="S2098" s="6"/>
      <c r="T2098" s="4" t="str">
        <f>VLOOKUP(Table1[[#This Row],[Province_Number]],WikiTable[],3)</f>
        <v>Asia</v>
      </c>
      <c r="U2098" s="4" t="str">
        <f>VLOOKUP(Table1[[#This Row],[Province_Number]],WikiTable[],4)</f>
        <v>India / Hindustan</v>
      </c>
      <c r="V2098" s="4" t="str">
        <f>VLOOKUP(Table1[[#This Row],[Province_Number]],WikiTable[],12)</f>
        <v>Doab</v>
      </c>
      <c r="W2098" s="7" t="str">
        <f>VLOOKUP(Table1[[#This Row],[Province_Number]],WikiTable[],11)</f>
        <v>Grain</v>
      </c>
      <c r="X2098" s="4" t="str">
        <f>VLOOKUP(Table1[[#This Row],[Province_Number]],base[],3)</f>
        <v>BGL</v>
      </c>
      <c r="Y2098" s="7">
        <f>VLOOKUP(Table1[[#This Row],[Province_Number]],base[],11)</f>
        <v>2</v>
      </c>
      <c r="Z2098" s="7">
        <f>VLOOKUP(Table1[[#This Row],[Province_Number]],base[],12)</f>
        <v>1</v>
      </c>
      <c r="AA2098" s="7">
        <f>VLOOKUP(Table1[[#This Row],[Province_Number]],base[],13)</f>
        <v>2</v>
      </c>
      <c r="AB2098" s="7" t="str">
        <f>VLOOKUP(Table1[[#This Row],[Province_Number]],base[],14)</f>
        <v>Bandhogarh</v>
      </c>
      <c r="AC2098" s="7">
        <f>VLOOKUP(Table1[[#This Row],[Province_Number]],base[],15)</f>
        <v>0</v>
      </c>
    </row>
    <row r="2099" spans="1:29" ht="16.5" hidden="1" thickTop="1" thickBot="1" x14ac:dyDescent="0.3">
      <c r="A2099">
        <v>2098</v>
      </c>
      <c r="B2099" t="s">
        <v>644</v>
      </c>
      <c r="C2099" s="5" t="s">
        <v>1826</v>
      </c>
      <c r="D2099" s="5" t="s">
        <v>1826</v>
      </c>
      <c r="E2099" s="5" t="s">
        <v>1826</v>
      </c>
      <c r="F2099" s="5" t="s">
        <v>582</v>
      </c>
      <c r="G2099" s="5" t="s">
        <v>150</v>
      </c>
      <c r="H2099" s="5">
        <v>2000</v>
      </c>
      <c r="I2099" s="5" t="s">
        <v>4203</v>
      </c>
      <c r="J2099" s="5" t="s">
        <v>16</v>
      </c>
      <c r="K2099" s="5"/>
      <c r="L2099" s="5"/>
      <c r="M2099" s="5"/>
      <c r="N2099" s="5"/>
      <c r="O2099" s="5"/>
      <c r="P2099" s="5"/>
      <c r="Q2099" s="5"/>
      <c r="R2099" s="5"/>
      <c r="S2099" s="6"/>
      <c r="T2099" s="4" t="str">
        <f>VLOOKUP(Table1[[#This Row],[Province_Number]],WikiTable[],3)</f>
        <v>Asia</v>
      </c>
      <c r="U2099" s="4" t="str">
        <f>VLOOKUP(Table1[[#This Row],[Province_Number]],WikiTable[],4)</f>
        <v>India / Jharkhand</v>
      </c>
      <c r="V2099" s="4" t="str">
        <f>VLOOKUP(Table1[[#This Row],[Province_Number]],WikiTable[],12)</f>
        <v>Bengal</v>
      </c>
      <c r="W2099" s="7" t="str">
        <f>VLOOKUP(Table1[[#This Row],[Province_Number]],WikiTable[],11)</f>
        <v>Cotton</v>
      </c>
      <c r="X2099" s="4" t="str">
        <f>VLOOKUP(Table1[[#This Row],[Province_Number]],base[],3)</f>
        <v>GDW</v>
      </c>
      <c r="Y2099" s="7">
        <f>VLOOKUP(Table1[[#This Row],[Province_Number]],base[],11)</f>
        <v>1</v>
      </c>
      <c r="Z2099" s="7">
        <f>VLOOKUP(Table1[[#This Row],[Province_Number]],base[],12)</f>
        <v>1</v>
      </c>
      <c r="AA2099" s="7">
        <f>VLOOKUP(Table1[[#This Row],[Province_Number]],base[],13)</f>
        <v>1</v>
      </c>
      <c r="AB2099" s="7" t="str">
        <f>VLOOKUP(Table1[[#This Row],[Province_Number]],base[],14)</f>
        <v>Surguja</v>
      </c>
      <c r="AC2099" s="7">
        <f>VLOOKUP(Table1[[#This Row],[Province_Number]],base[],15)</f>
        <v>0</v>
      </c>
    </row>
    <row r="2100" spans="1:29" ht="16.5" hidden="1" thickTop="1" thickBot="1" x14ac:dyDescent="0.3">
      <c r="A2100">
        <v>2099</v>
      </c>
      <c r="B2100" t="s">
        <v>645</v>
      </c>
      <c r="C2100" s="5" t="s">
        <v>1825</v>
      </c>
      <c r="D2100" s="5" t="s">
        <v>1825</v>
      </c>
      <c r="E2100" s="5" t="s">
        <v>1825</v>
      </c>
      <c r="F2100" s="5" t="s">
        <v>646</v>
      </c>
      <c r="G2100" s="5" t="s">
        <v>576</v>
      </c>
      <c r="H2100" s="5">
        <v>2000</v>
      </c>
      <c r="I2100" s="5" t="s">
        <v>6778</v>
      </c>
      <c r="J2100" s="5" t="s">
        <v>16</v>
      </c>
      <c r="K2100" s="5"/>
      <c r="L2100" s="5"/>
      <c r="M2100" s="5"/>
      <c r="N2100" s="5"/>
      <c r="O2100" s="5"/>
      <c r="P2100" s="5"/>
      <c r="Q2100" s="5"/>
      <c r="R2100" s="5"/>
      <c r="S2100" s="6"/>
      <c r="T2100" s="4" t="str">
        <f>VLOOKUP(Table1[[#This Row],[Province_Number]],WikiTable[],3)</f>
        <v>Asia</v>
      </c>
      <c r="U2100" s="4" t="str">
        <f>VLOOKUP(Table1[[#This Row],[Province_Number]],WikiTable[],4)</f>
        <v>Lanka / Indian Coast / Indian Ocean Islands / India / East Asian Trade Port</v>
      </c>
      <c r="V2100" s="4" t="str">
        <f>VLOOKUP(Table1[[#This Row],[Province_Number]],WikiTable[],12)</f>
        <v>Ceylon</v>
      </c>
      <c r="W2100" s="7" t="str">
        <f>VLOOKUP(Table1[[#This Row],[Province_Number]],WikiTable[],11)</f>
        <v>Spices</v>
      </c>
      <c r="X2100" s="4" t="str">
        <f>VLOOKUP(Table1[[#This Row],[Province_Number]],base[],3)</f>
        <v>CEY</v>
      </c>
      <c r="Y2100" s="7">
        <f>VLOOKUP(Table1[[#This Row],[Province_Number]],base[],11)</f>
        <v>2</v>
      </c>
      <c r="Z2100" s="7">
        <f>VLOOKUP(Table1[[#This Row],[Province_Number]],base[],12)</f>
        <v>3</v>
      </c>
      <c r="AA2100" s="7">
        <f>VLOOKUP(Table1[[#This Row],[Province_Number]],base[],13)</f>
        <v>2</v>
      </c>
      <c r="AB2100" s="7" t="str">
        <f>VLOOKUP(Table1[[#This Row],[Province_Number]],base[],14)</f>
        <v>Gampala</v>
      </c>
      <c r="AC2100" s="7">
        <f>VLOOKUP(Table1[[#This Row],[Province_Number]],base[],15)</f>
        <v>0</v>
      </c>
    </row>
    <row r="2101" spans="1:29" ht="16.5" hidden="1" thickTop="1" thickBot="1" x14ac:dyDescent="0.3">
      <c r="A2101">
        <v>2100</v>
      </c>
      <c r="B2101" t="s">
        <v>649</v>
      </c>
      <c r="C2101" s="5" t="s">
        <v>1825</v>
      </c>
      <c r="D2101" s="5" t="s">
        <v>1825</v>
      </c>
      <c r="E2101" s="5" t="s">
        <v>1825</v>
      </c>
      <c r="F2101" s="5" t="s">
        <v>149</v>
      </c>
      <c r="G2101" s="5" t="s">
        <v>576</v>
      </c>
      <c r="H2101" s="5">
        <v>2000</v>
      </c>
      <c r="I2101" s="5" t="s">
        <v>6778</v>
      </c>
      <c r="J2101" s="5" t="s">
        <v>16</v>
      </c>
      <c r="K2101" s="5"/>
      <c r="L2101" s="5"/>
      <c r="M2101" s="5"/>
      <c r="N2101" s="5"/>
      <c r="O2101" s="5"/>
      <c r="P2101" s="5"/>
      <c r="Q2101" s="5"/>
      <c r="R2101" s="5"/>
      <c r="S2101" s="6"/>
      <c r="T2101" s="4" t="str">
        <f>VLOOKUP(Table1[[#This Row],[Province_Number]],WikiTable[],3)</f>
        <v>Asia</v>
      </c>
      <c r="U2101" s="4" t="str">
        <f>VLOOKUP(Table1[[#This Row],[Province_Number]],WikiTable[],4)</f>
        <v>Lanka / Indian Coast / Indian Ocean Islands / India / East Asian Trade Port</v>
      </c>
      <c r="V2101" s="4" t="str">
        <f>VLOOKUP(Table1[[#This Row],[Province_Number]],WikiTable[],12)</f>
        <v>Ceylon</v>
      </c>
      <c r="W2101" s="7" t="str">
        <f>VLOOKUP(Table1[[#This Row],[Province_Number]],WikiTable[],11)</f>
        <v>Tropical Wood</v>
      </c>
      <c r="X2101" s="4" t="str">
        <f>VLOOKUP(Table1[[#This Row],[Province_Number]],base[],3)</f>
        <v>JFN</v>
      </c>
      <c r="Y2101" s="7">
        <f>VLOOKUP(Table1[[#This Row],[Province_Number]],base[],11)</f>
        <v>2</v>
      </c>
      <c r="Z2101" s="7">
        <f>VLOOKUP(Table1[[#This Row],[Province_Number]],base[],12)</f>
        <v>3</v>
      </c>
      <c r="AA2101" s="7">
        <f>VLOOKUP(Table1[[#This Row],[Province_Number]],base[],13)</f>
        <v>1</v>
      </c>
      <c r="AB2101" s="7" t="str">
        <f>VLOOKUP(Table1[[#This Row],[Province_Number]],base[],14)</f>
        <v>Yapapatuna</v>
      </c>
      <c r="AC2101" s="7">
        <f>VLOOKUP(Table1[[#This Row],[Province_Number]],base[],15)</f>
        <v>0</v>
      </c>
    </row>
    <row r="2102" spans="1:29" ht="16.5" hidden="1" thickTop="1" thickBot="1" x14ac:dyDescent="0.3">
      <c r="A2102">
        <v>2101</v>
      </c>
      <c r="B2102" t="s">
        <v>650</v>
      </c>
      <c r="C2102" s="5" t="s">
        <v>1825</v>
      </c>
      <c r="D2102" s="5" t="s">
        <v>1825</v>
      </c>
      <c r="E2102" s="5" t="s">
        <v>1825</v>
      </c>
      <c r="F2102" s="5" t="s">
        <v>149</v>
      </c>
      <c r="G2102" s="5" t="s">
        <v>150</v>
      </c>
      <c r="H2102" s="5">
        <v>2000</v>
      </c>
      <c r="I2102" s="5" t="s">
        <v>6778</v>
      </c>
      <c r="J2102" s="5" t="s">
        <v>16</v>
      </c>
      <c r="K2102" s="5"/>
      <c r="L2102" s="5"/>
      <c r="M2102" s="5"/>
      <c r="N2102" s="5"/>
      <c r="O2102" s="5"/>
      <c r="P2102" s="5"/>
      <c r="Q2102" s="5"/>
      <c r="R2102" s="5"/>
      <c r="S2102" s="6"/>
      <c r="T2102" s="4" t="str">
        <f>VLOOKUP(Table1[[#This Row],[Province_Number]],WikiTable[],3)</f>
        <v>Asia</v>
      </c>
      <c r="U2102" s="4" t="str">
        <f>VLOOKUP(Table1[[#This Row],[Province_Number]],WikiTable[],4)</f>
        <v>Tamil Country / Indian Coast / India / East Asian Trade Port / Coromandel Coast</v>
      </c>
      <c r="V2102" s="4" t="str">
        <f>VLOOKUP(Table1[[#This Row],[Province_Number]],WikiTable[],12)</f>
        <v>Ceylon</v>
      </c>
      <c r="W2102" s="7" t="str">
        <f>VLOOKUP(Table1[[#This Row],[Province_Number]],WikiTable[],11)</f>
        <v>Fish</v>
      </c>
      <c r="X2102" s="4" t="str">
        <f>VLOOKUP(Table1[[#This Row],[Province_Number]],base[],3)</f>
        <v>MAD</v>
      </c>
      <c r="Y2102" s="7">
        <f>VLOOKUP(Table1[[#This Row],[Province_Number]],base[],11)</f>
        <v>3</v>
      </c>
      <c r="Z2102" s="7">
        <f>VLOOKUP(Table1[[#This Row],[Province_Number]],base[],12)</f>
        <v>3</v>
      </c>
      <c r="AA2102" s="7">
        <f>VLOOKUP(Table1[[#This Row],[Province_Number]],base[],13)</f>
        <v>2</v>
      </c>
      <c r="AB2102" s="7" t="str">
        <f>VLOOKUP(Table1[[#This Row],[Province_Number]],base[],14)</f>
        <v>Tirunelveli</v>
      </c>
      <c r="AC2102" s="7">
        <f>VLOOKUP(Table1[[#This Row],[Province_Number]],base[],15)</f>
        <v>0</v>
      </c>
    </row>
    <row r="2103" spans="1:29" ht="16.5" hidden="1" thickTop="1" thickBot="1" x14ac:dyDescent="0.3">
      <c r="A2103">
        <v>2102</v>
      </c>
      <c r="B2103" t="s">
        <v>3681</v>
      </c>
      <c r="C2103" s="5"/>
      <c r="D2103" s="5"/>
      <c r="E2103" s="5"/>
      <c r="F2103" s="5"/>
      <c r="G2103" s="5"/>
      <c r="H2103" s="5"/>
      <c r="I2103" s="5" t="s">
        <v>4204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6"/>
      <c r="T2103" s="7" t="str">
        <f>VLOOKUP(Table1[[#This Row],[Province_Number]],WikiTable[],3)</f>
        <v>Asia</v>
      </c>
      <c r="U2103" s="7" t="str">
        <f>VLOOKUP(Table1[[#This Row],[Province_Number]],WikiTable[],4)</f>
        <v>Eastern Siberia / Outer Manchuria / Manchuria</v>
      </c>
      <c r="V2103" s="7" t="str">
        <f>VLOOKUP(Table1[[#This Row],[Province_Number]],WikiTable[],12)</f>
        <v>Girin</v>
      </c>
      <c r="W2103" s="7" t="str">
        <f>VLOOKUP(Table1[[#This Row],[Province_Number]],WikiTable[],11)</f>
        <v>Fur</v>
      </c>
      <c r="X2103" s="7" t="str">
        <f>VLOOKUP(Table1[[#This Row],[Province_Number]],base[],3)</f>
        <v>MYR</v>
      </c>
      <c r="Y2103" s="7">
        <f>VLOOKUP(Table1[[#This Row],[Province_Number]],base[],11)</f>
        <v>2</v>
      </c>
      <c r="Z2103" s="7">
        <f>VLOOKUP(Table1[[#This Row],[Province_Number]],base[],12)</f>
        <v>2</v>
      </c>
      <c r="AA2103" s="7">
        <f>VLOOKUP(Table1[[#This Row],[Province_Number]],base[],13)</f>
        <v>1</v>
      </c>
      <c r="AB2103" s="7" t="str">
        <f>VLOOKUP(Table1[[#This Row],[Province_Number]],base[],14)</f>
        <v>Urkantun</v>
      </c>
      <c r="AC2103" s="7">
        <f>VLOOKUP(Table1[[#This Row],[Province_Number]],base[],15)</f>
        <v>0</v>
      </c>
    </row>
    <row r="2104" spans="1:29" ht="16.5" hidden="1" thickTop="1" thickBot="1" x14ac:dyDescent="0.3">
      <c r="A2104">
        <v>2103</v>
      </c>
      <c r="B2104" t="s">
        <v>3682</v>
      </c>
      <c r="C2104" s="5"/>
      <c r="D2104" s="5"/>
      <c r="E2104" s="5"/>
      <c r="F2104" s="5"/>
      <c r="G2104" s="5"/>
      <c r="H2104" s="5"/>
      <c r="I2104" s="5" t="s">
        <v>4204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6"/>
      <c r="T2104" s="7" t="str">
        <f>VLOOKUP(Table1[[#This Row],[Province_Number]],WikiTable[],3)</f>
        <v>Asia</v>
      </c>
      <c r="U2104" s="7" t="str">
        <f>VLOOKUP(Table1[[#This Row],[Province_Number]],WikiTable[],4)</f>
        <v>Eastern Siberia / Outer Manchuria / Manchuria</v>
      </c>
      <c r="V2104" s="7" t="str">
        <f>VLOOKUP(Table1[[#This Row],[Province_Number]],WikiTable[],12)</f>
        <v>Girin</v>
      </c>
      <c r="W2104" s="7" t="str">
        <f>VLOOKUP(Table1[[#This Row],[Province_Number]],WikiTable[],11)</f>
        <v>Fur</v>
      </c>
      <c r="X2104" s="7" t="str">
        <f>VLOOKUP(Table1[[#This Row],[Province_Number]],base[],3)</f>
        <v>MYR</v>
      </c>
      <c r="Y2104" s="7">
        <f>VLOOKUP(Table1[[#This Row],[Province_Number]],base[],11)</f>
        <v>1</v>
      </c>
      <c r="Z2104" s="7">
        <f>VLOOKUP(Table1[[#This Row],[Province_Number]],base[],12)</f>
        <v>1</v>
      </c>
      <c r="AA2104" s="7">
        <f>VLOOKUP(Table1[[#This Row],[Province_Number]],base[],13)</f>
        <v>1</v>
      </c>
      <c r="AB2104" s="7" t="str">
        <f>VLOOKUP(Table1[[#This Row],[Province_Number]],base[],14)</f>
        <v>Udi</v>
      </c>
      <c r="AC2104" s="7">
        <f>VLOOKUP(Table1[[#This Row],[Province_Number]],base[],15)</f>
        <v>0</v>
      </c>
    </row>
    <row r="2105" spans="1:29" ht="16.5" hidden="1" thickTop="1" thickBot="1" x14ac:dyDescent="0.3">
      <c r="A2105">
        <v>2104</v>
      </c>
      <c r="B2105" t="s">
        <v>3683</v>
      </c>
      <c r="C2105" s="5"/>
      <c r="D2105" s="5"/>
      <c r="E2105" s="5"/>
      <c r="F2105" s="5"/>
      <c r="G2105" s="5"/>
      <c r="H2105" s="5"/>
      <c r="I2105" s="5" t="s">
        <v>4204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6"/>
      <c r="T2105" s="7" t="str">
        <f>VLOOKUP(Table1[[#This Row],[Province_Number]],WikiTable[],3)</f>
        <v>Asia</v>
      </c>
      <c r="U2105" s="7" t="str">
        <f>VLOOKUP(Table1[[#This Row],[Province_Number]],WikiTable[],4)</f>
        <v>Outer Manchuria / Manchuria</v>
      </c>
      <c r="V2105" s="7" t="str">
        <f>VLOOKUP(Table1[[#This Row],[Province_Number]],WikiTable[],12)</f>
        <v>Girin</v>
      </c>
      <c r="W2105" s="7" t="str">
        <f>VLOOKUP(Table1[[#This Row],[Province_Number]],WikiTable[],11)</f>
        <v>Fur</v>
      </c>
      <c r="X2105" s="7" t="str">
        <f>VLOOKUP(Table1[[#This Row],[Province_Number]],base[],3)</f>
        <v>MYR</v>
      </c>
      <c r="Y2105" s="7">
        <f>VLOOKUP(Table1[[#This Row],[Province_Number]],base[],11)</f>
        <v>1</v>
      </c>
      <c r="Z2105" s="7">
        <f>VLOOKUP(Table1[[#This Row],[Province_Number]],base[],12)</f>
        <v>1</v>
      </c>
      <c r="AA2105" s="7">
        <f>VLOOKUP(Table1[[#This Row],[Province_Number]],base[],13)</f>
        <v>1</v>
      </c>
      <c r="AB2105" s="7" t="str">
        <f>VLOOKUP(Table1[[#This Row],[Province_Number]],base[],14)</f>
        <v>Niuman</v>
      </c>
      <c r="AC2105" s="7">
        <f>VLOOKUP(Table1[[#This Row],[Province_Number]],base[],15)</f>
        <v>0</v>
      </c>
    </row>
    <row r="2106" spans="1:29" ht="16.5" hidden="1" thickTop="1" thickBot="1" x14ac:dyDescent="0.3">
      <c r="A2106">
        <v>2105</v>
      </c>
      <c r="B2106" t="s">
        <v>3684</v>
      </c>
      <c r="C2106" s="5"/>
      <c r="D2106" s="5"/>
      <c r="E2106" s="5"/>
      <c r="F2106" s="5"/>
      <c r="G2106" s="5"/>
      <c r="H2106" s="5"/>
      <c r="I2106" s="5" t="s">
        <v>4204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6"/>
      <c r="T2106" s="7" t="str">
        <f>VLOOKUP(Table1[[#This Row],[Province_Number]],WikiTable[],3)</f>
        <v>Asia</v>
      </c>
      <c r="U2106" s="7" t="str">
        <f>VLOOKUP(Table1[[#This Row],[Province_Number]],WikiTable[],4)</f>
        <v>Outer Manchuria / Manchuria</v>
      </c>
      <c r="V2106" s="7" t="str">
        <f>VLOOKUP(Table1[[#This Row],[Province_Number]],WikiTable[],12)</f>
        <v>Girin</v>
      </c>
      <c r="W2106" s="7" t="str">
        <f>VLOOKUP(Table1[[#This Row],[Province_Number]],WikiTable[],11)</f>
        <v>Naval supplies</v>
      </c>
      <c r="X2106" s="7" t="str">
        <f>VLOOKUP(Table1[[#This Row],[Province_Number]],base[],3)</f>
        <v>MYR</v>
      </c>
      <c r="Y2106" s="7">
        <f>VLOOKUP(Table1[[#This Row],[Province_Number]],base[],11)</f>
        <v>2</v>
      </c>
      <c r="Z2106" s="7">
        <f>VLOOKUP(Table1[[#This Row],[Province_Number]],base[],12)</f>
        <v>2</v>
      </c>
      <c r="AA2106" s="7">
        <f>VLOOKUP(Table1[[#This Row],[Province_Number]],base[],13)</f>
        <v>1</v>
      </c>
      <c r="AB2106" s="7" t="str">
        <f>VLOOKUP(Table1[[#This Row],[Province_Number]],base[],14)</f>
        <v>Kuru</v>
      </c>
      <c r="AC2106" s="7">
        <f>VLOOKUP(Table1[[#This Row],[Province_Number]],base[],15)</f>
        <v>0</v>
      </c>
    </row>
    <row r="2107" spans="1:29" ht="16.5" hidden="1" thickTop="1" thickBot="1" x14ac:dyDescent="0.3">
      <c r="A2107">
        <v>2106</v>
      </c>
      <c r="B2107" t="s">
        <v>3685</v>
      </c>
      <c r="C2107" s="5"/>
      <c r="D2107" s="5"/>
      <c r="E2107" s="5"/>
      <c r="F2107" s="5"/>
      <c r="G2107" s="5"/>
      <c r="H2107" s="5"/>
      <c r="I2107" s="5" t="s">
        <v>4204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6"/>
      <c r="T2107" s="7" t="str">
        <f>VLOOKUP(Table1[[#This Row],[Province_Number]],WikiTable[],3)</f>
        <v>Asia</v>
      </c>
      <c r="U2107" s="7" t="str">
        <f>VLOOKUP(Table1[[#This Row],[Province_Number]],WikiTable[],4)</f>
        <v>Outer Manchuria / Manchuria</v>
      </c>
      <c r="V2107" s="7" t="str">
        <f>VLOOKUP(Table1[[#This Row],[Province_Number]],WikiTable[],12)</f>
        <v>Girin</v>
      </c>
      <c r="W2107" s="7" t="str">
        <f>VLOOKUP(Table1[[#This Row],[Province_Number]],WikiTable[],11)</f>
        <v>Naval supplies</v>
      </c>
      <c r="X2107" s="7" t="str">
        <f>VLOOKUP(Table1[[#This Row],[Province_Number]],base[],3)</f>
        <v>MJZ</v>
      </c>
      <c r="Y2107" s="7">
        <f>VLOOKUP(Table1[[#This Row],[Province_Number]],base[],11)</f>
        <v>5</v>
      </c>
      <c r="Z2107" s="7">
        <f>VLOOKUP(Table1[[#This Row],[Province_Number]],base[],12)</f>
        <v>5</v>
      </c>
      <c r="AA2107" s="7">
        <f>VLOOKUP(Table1[[#This Row],[Province_Number]],base[],13)</f>
        <v>3</v>
      </c>
      <c r="AB2107" s="7" t="str">
        <f>VLOOKUP(Table1[[#This Row],[Province_Number]],base[],14)</f>
        <v>Furdan</v>
      </c>
      <c r="AC2107" s="7">
        <f>VLOOKUP(Table1[[#This Row],[Province_Number]],base[],15)</f>
        <v>0</v>
      </c>
    </row>
    <row r="2108" spans="1:29" ht="16.5" hidden="1" thickTop="1" thickBot="1" x14ac:dyDescent="0.3">
      <c r="A2108">
        <v>2107</v>
      </c>
      <c r="B2108" t="s">
        <v>3686</v>
      </c>
      <c r="C2108" s="5"/>
      <c r="D2108" s="5"/>
      <c r="E2108" s="5"/>
      <c r="F2108" s="5"/>
      <c r="G2108" s="5"/>
      <c r="H2108" s="5"/>
      <c r="I2108" s="5" t="s">
        <v>4204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6"/>
      <c r="T2108" s="7" t="str">
        <f>VLOOKUP(Table1[[#This Row],[Province_Number]],WikiTable[],3)</f>
        <v>Asia</v>
      </c>
      <c r="U2108" s="7" t="str">
        <f>VLOOKUP(Table1[[#This Row],[Province_Number]],WikiTable[],4)</f>
        <v>Inner Manchuria / Manchuria</v>
      </c>
      <c r="V2108" s="7" t="str">
        <f>VLOOKUP(Table1[[#This Row],[Province_Number]],WikiTable[],12)</f>
        <v>Girin</v>
      </c>
      <c r="W2108" s="7" t="str">
        <f>VLOOKUP(Table1[[#This Row],[Province_Number]],WikiTable[],11)</f>
        <v>Iron</v>
      </c>
      <c r="X2108" s="7" t="str">
        <f>VLOOKUP(Table1[[#This Row],[Province_Number]],base[],3)</f>
        <v>MJZ</v>
      </c>
      <c r="Y2108" s="7">
        <f>VLOOKUP(Table1[[#This Row],[Province_Number]],base[],11)</f>
        <v>4</v>
      </c>
      <c r="Z2108" s="7">
        <f>VLOOKUP(Table1[[#This Row],[Province_Number]],base[],12)</f>
        <v>4</v>
      </c>
      <c r="AA2108" s="7">
        <f>VLOOKUP(Table1[[#This Row],[Province_Number]],base[],13)</f>
        <v>2</v>
      </c>
      <c r="AB2108" s="7" t="str">
        <f>VLOOKUP(Table1[[#This Row],[Province_Number]],base[],14)</f>
        <v>Ningguta</v>
      </c>
      <c r="AC2108" s="7">
        <f>VLOOKUP(Table1[[#This Row],[Province_Number]],base[],15)</f>
        <v>0</v>
      </c>
    </row>
    <row r="2109" spans="1:29" ht="16.5" hidden="1" thickTop="1" thickBot="1" x14ac:dyDescent="0.3">
      <c r="A2109">
        <v>2108</v>
      </c>
      <c r="B2109" t="s">
        <v>3687</v>
      </c>
      <c r="C2109" s="5"/>
      <c r="D2109" s="5"/>
      <c r="E2109" s="5"/>
      <c r="F2109" s="5"/>
      <c r="G2109" s="5"/>
      <c r="H2109" s="5"/>
      <c r="I2109" s="5" t="s">
        <v>4204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6"/>
      <c r="T2109" s="7" t="str">
        <f>VLOOKUP(Table1[[#This Row],[Province_Number]],WikiTable[],3)</f>
        <v>Asia</v>
      </c>
      <c r="U2109" s="7" t="str">
        <f>VLOOKUP(Table1[[#This Row],[Province_Number]],WikiTable[],4)</f>
        <v>Inner Manchuria / Manchuria</v>
      </c>
      <c r="V2109" s="7" t="str">
        <f>VLOOKUP(Table1[[#This Row],[Province_Number]],WikiTable[],12)</f>
        <v>Girin</v>
      </c>
      <c r="W2109" s="7" t="str">
        <f>VLOOKUP(Table1[[#This Row],[Province_Number]],WikiTable[],11)</f>
        <v>Naval supplies</v>
      </c>
      <c r="X2109" s="7" t="str">
        <f>VLOOKUP(Table1[[#This Row],[Province_Number]],base[],3)</f>
        <v>MJZ</v>
      </c>
      <c r="Y2109" s="7">
        <f>VLOOKUP(Table1[[#This Row],[Province_Number]],base[],11)</f>
        <v>3</v>
      </c>
      <c r="Z2109" s="7">
        <f>VLOOKUP(Table1[[#This Row],[Province_Number]],base[],12)</f>
        <v>3</v>
      </c>
      <c r="AA2109" s="7">
        <f>VLOOKUP(Table1[[#This Row],[Province_Number]],base[],13)</f>
        <v>4</v>
      </c>
      <c r="AB2109" s="7" t="str">
        <f>VLOOKUP(Table1[[#This Row],[Province_Number]],base[],14)</f>
        <v>Huncun</v>
      </c>
      <c r="AC2109" s="7">
        <f>VLOOKUP(Table1[[#This Row],[Province_Number]],base[],15)</f>
        <v>0</v>
      </c>
    </row>
    <row r="2110" spans="1:29" ht="16.5" hidden="1" thickTop="1" thickBot="1" x14ac:dyDescent="0.3">
      <c r="A2110">
        <v>2109</v>
      </c>
      <c r="B2110" t="s">
        <v>3688</v>
      </c>
      <c r="C2110" s="5"/>
      <c r="D2110" s="5"/>
      <c r="E2110" s="5"/>
      <c r="F2110" s="5"/>
      <c r="G2110" s="5"/>
      <c r="H2110" s="5"/>
      <c r="I2110" s="5" t="s">
        <v>4204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6"/>
      <c r="T2110" s="7" t="str">
        <f>VLOOKUP(Table1[[#This Row],[Province_Number]],WikiTable[],3)</f>
        <v>Asia</v>
      </c>
      <c r="U2110" s="7" t="str">
        <f>VLOOKUP(Table1[[#This Row],[Province_Number]],WikiTable[],4)</f>
        <v>Inner Manchuria / Manchuria</v>
      </c>
      <c r="V2110" s="7" t="str">
        <f>VLOOKUP(Table1[[#This Row],[Province_Number]],WikiTable[],12)</f>
        <v>Girin</v>
      </c>
      <c r="W2110" s="7" t="str">
        <f>VLOOKUP(Table1[[#This Row],[Province_Number]],WikiTable[],11)</f>
        <v>Iron</v>
      </c>
      <c r="X2110" s="7" t="str">
        <f>VLOOKUP(Table1[[#This Row],[Province_Number]],base[],3)</f>
        <v>KRC</v>
      </c>
      <c r="Y2110" s="7">
        <f>VLOOKUP(Table1[[#This Row],[Province_Number]],base[],11)</f>
        <v>3</v>
      </c>
      <c r="Z2110" s="7">
        <f>VLOOKUP(Table1[[#This Row],[Province_Number]],base[],12)</f>
        <v>3</v>
      </c>
      <c r="AA2110" s="7">
        <f>VLOOKUP(Table1[[#This Row],[Province_Number]],base[],13)</f>
        <v>3</v>
      </c>
      <c r="AB2110" s="7" t="str">
        <f>VLOOKUP(Table1[[#This Row],[Province_Number]],base[],14)</f>
        <v>Boduna</v>
      </c>
      <c r="AC2110" s="7">
        <f>VLOOKUP(Table1[[#This Row],[Province_Number]],base[],15)</f>
        <v>0</v>
      </c>
    </row>
    <row r="2111" spans="1:29" ht="16.5" hidden="1" thickTop="1" thickBot="1" x14ac:dyDescent="0.3">
      <c r="A2111">
        <v>2110</v>
      </c>
      <c r="B2111" t="s">
        <v>3689</v>
      </c>
      <c r="C2111" s="5"/>
      <c r="D2111" s="5"/>
      <c r="E2111" s="5"/>
      <c r="F2111" s="5"/>
      <c r="G2111" s="5"/>
      <c r="H2111" s="5"/>
      <c r="I2111" s="5" t="s">
        <v>4204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6"/>
      <c r="T2111" s="7" t="str">
        <f>VLOOKUP(Table1[[#This Row],[Province_Number]],WikiTable[],3)</f>
        <v>Asia</v>
      </c>
      <c r="U2111" s="7" t="str">
        <f>VLOOKUP(Table1[[#This Row],[Province_Number]],WikiTable[],4)</f>
        <v>Inner Manchuria / Manchuria</v>
      </c>
      <c r="V2111" s="7" t="str">
        <f>VLOOKUP(Table1[[#This Row],[Province_Number]],WikiTable[],12)</f>
        <v>Girin</v>
      </c>
      <c r="W2111" s="7" t="str">
        <f>VLOOKUP(Table1[[#This Row],[Province_Number]],WikiTable[],11)</f>
        <v>Fur</v>
      </c>
      <c r="X2111" s="7" t="str">
        <f>VLOOKUP(Table1[[#This Row],[Province_Number]],base[],3)</f>
        <v>MHX</v>
      </c>
      <c r="Y2111" s="7">
        <f>VLOOKUP(Table1[[#This Row],[Province_Number]],base[],11)</f>
        <v>3</v>
      </c>
      <c r="Z2111" s="7">
        <f>VLOOKUP(Table1[[#This Row],[Province_Number]],base[],12)</f>
        <v>3</v>
      </c>
      <c r="AA2111" s="7">
        <f>VLOOKUP(Table1[[#This Row],[Province_Number]],base[],13)</f>
        <v>3</v>
      </c>
      <c r="AB2111" s="7" t="str">
        <f>VLOOKUP(Table1[[#This Row],[Province_Number]],base[],14)</f>
        <v>Yehe</v>
      </c>
      <c r="AC2111" s="7">
        <f>VLOOKUP(Table1[[#This Row],[Province_Number]],base[],15)</f>
        <v>0</v>
      </c>
    </row>
    <row r="2112" spans="1:29" ht="16.5" hidden="1" thickTop="1" thickBot="1" x14ac:dyDescent="0.3">
      <c r="A2112">
        <v>2111</v>
      </c>
      <c r="B2112" t="s">
        <v>3690</v>
      </c>
      <c r="C2112" s="5"/>
      <c r="D2112" s="5"/>
      <c r="E2112" s="5"/>
      <c r="F2112" s="5"/>
      <c r="G2112" s="5"/>
      <c r="H2112" s="5"/>
      <c r="I2112" s="5" t="s">
        <v>4204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6"/>
      <c r="T2112" s="7" t="str">
        <f>VLOOKUP(Table1[[#This Row],[Province_Number]],WikiTable[],3)</f>
        <v>Asia</v>
      </c>
      <c r="U2112" s="7" t="str">
        <f>VLOOKUP(Table1[[#This Row],[Province_Number]],WikiTable[],4)</f>
        <v>Inner Manchuria / Manchuria</v>
      </c>
      <c r="V2112" s="7" t="str">
        <f>VLOOKUP(Table1[[#This Row],[Province_Number]],WikiTable[],12)</f>
        <v>Girin</v>
      </c>
      <c r="W2112" s="7" t="str">
        <f>VLOOKUP(Table1[[#This Row],[Province_Number]],WikiTable[],11)</f>
        <v>Iron</v>
      </c>
      <c r="X2112" s="7" t="str">
        <f>VLOOKUP(Table1[[#This Row],[Province_Number]],base[],3)</f>
        <v>MJZ</v>
      </c>
      <c r="Y2112" s="7">
        <f>VLOOKUP(Table1[[#This Row],[Province_Number]],base[],11)</f>
        <v>5</v>
      </c>
      <c r="Z2112" s="7">
        <f>VLOOKUP(Table1[[#This Row],[Province_Number]],base[],12)</f>
        <v>5</v>
      </c>
      <c r="AA2112" s="7">
        <f>VLOOKUP(Table1[[#This Row],[Province_Number]],base[],13)</f>
        <v>3</v>
      </c>
      <c r="AB2112" s="7" t="str">
        <f>VLOOKUP(Table1[[#This Row],[Province_Number]],base[],14)</f>
        <v>Hetu Ala</v>
      </c>
      <c r="AC2112" s="7">
        <f>VLOOKUP(Table1[[#This Row],[Province_Number]],base[],15)</f>
        <v>0</v>
      </c>
    </row>
    <row r="2113" spans="1:29" ht="16.5" hidden="1" thickTop="1" thickBot="1" x14ac:dyDescent="0.3">
      <c r="A2113">
        <v>2112</v>
      </c>
      <c r="B2113" t="s">
        <v>3691</v>
      </c>
      <c r="C2113" s="5"/>
      <c r="D2113" s="5"/>
      <c r="E2113" s="5"/>
      <c r="F2113" s="5"/>
      <c r="G2113" s="5"/>
      <c r="H2113" s="5"/>
      <c r="I2113" s="5" t="s">
        <v>4204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6"/>
      <c r="T2113" s="7" t="str">
        <f>VLOOKUP(Table1[[#This Row],[Province_Number]],WikiTable[],3)</f>
        <v>Asia</v>
      </c>
      <c r="U2113" s="7" t="str">
        <f>VLOOKUP(Table1[[#This Row],[Province_Number]],WikiTable[],4)</f>
        <v>Inner Manchuria / Manchuria</v>
      </c>
      <c r="V2113" s="7" t="str">
        <f>VLOOKUP(Table1[[#This Row],[Province_Number]],WikiTable[],12)</f>
        <v>Beijing</v>
      </c>
      <c r="W2113" s="7" t="str">
        <f>VLOOKUP(Table1[[#This Row],[Province_Number]],WikiTable[],11)</f>
        <v>Grain</v>
      </c>
      <c r="X2113" s="7" t="str">
        <f>VLOOKUP(Table1[[#This Row],[Province_Number]],base[],3)</f>
        <v>MNG</v>
      </c>
      <c r="Y2113" s="7">
        <f>VLOOKUP(Table1[[#This Row],[Province_Number]],base[],11)</f>
        <v>2</v>
      </c>
      <c r="Z2113" s="7">
        <f>VLOOKUP(Table1[[#This Row],[Province_Number]],base[],12)</f>
        <v>2</v>
      </c>
      <c r="AA2113" s="7">
        <f>VLOOKUP(Table1[[#This Row],[Province_Number]],base[],13)</f>
        <v>1</v>
      </c>
      <c r="AB2113" s="7" t="str">
        <f>VLOOKUP(Table1[[#This Row],[Province_Number]],base[],14)</f>
        <v>Andong</v>
      </c>
      <c r="AC2113" s="7">
        <f>VLOOKUP(Table1[[#This Row],[Province_Number]],base[],15)</f>
        <v>0</v>
      </c>
    </row>
    <row r="2114" spans="1:29" ht="16.5" hidden="1" thickTop="1" thickBot="1" x14ac:dyDescent="0.3">
      <c r="A2114">
        <v>2113</v>
      </c>
      <c r="B2114" t="s">
        <v>3692</v>
      </c>
      <c r="C2114" s="5"/>
      <c r="D2114" s="5"/>
      <c r="E2114" s="5"/>
      <c r="F2114" s="5"/>
      <c r="G2114" s="5"/>
      <c r="H2114" s="5"/>
      <c r="I2114" s="5" t="s">
        <v>4204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6"/>
      <c r="T2114" s="7" t="str">
        <f>VLOOKUP(Table1[[#This Row],[Province_Number]],WikiTable[],3)</f>
        <v>Asia</v>
      </c>
      <c r="U2114" s="7" t="str">
        <f>VLOOKUP(Table1[[#This Row],[Province_Number]],WikiTable[],4)</f>
        <v>Inner Manchuria / Chinese Coast / Manchuria / East Asian Trade Port</v>
      </c>
      <c r="V2114" s="7" t="str">
        <f>VLOOKUP(Table1[[#This Row],[Province_Number]],WikiTable[],12)</f>
        <v>Beijing</v>
      </c>
      <c r="W2114" s="7" t="str">
        <f>VLOOKUP(Table1[[#This Row],[Province_Number]],WikiTable[],11)</f>
        <v>Fish</v>
      </c>
      <c r="X2114" s="7" t="str">
        <f>VLOOKUP(Table1[[#This Row],[Province_Number]],base[],3)</f>
        <v>MNG</v>
      </c>
      <c r="Y2114" s="7">
        <f>VLOOKUP(Table1[[#This Row],[Province_Number]],base[],11)</f>
        <v>3</v>
      </c>
      <c r="Z2114" s="7">
        <f>VLOOKUP(Table1[[#This Row],[Province_Number]],base[],12)</f>
        <v>3</v>
      </c>
      <c r="AA2114" s="7">
        <f>VLOOKUP(Table1[[#This Row],[Province_Number]],base[],13)</f>
        <v>1</v>
      </c>
      <c r="AB2114" s="7" t="str">
        <f>VLOOKUP(Table1[[#This Row],[Province_Number]],base[],14)</f>
        <v>Gaizhou</v>
      </c>
      <c r="AC2114" s="7">
        <f>VLOOKUP(Table1[[#This Row],[Province_Number]],base[],15)</f>
        <v>0</v>
      </c>
    </row>
    <row r="2115" spans="1:29" ht="16.5" hidden="1" thickTop="1" thickBot="1" x14ac:dyDescent="0.3">
      <c r="A2115">
        <v>2114</v>
      </c>
      <c r="B2115" t="s">
        <v>3693</v>
      </c>
      <c r="C2115" s="5"/>
      <c r="D2115" s="5"/>
      <c r="E2115" s="5"/>
      <c r="F2115" s="5"/>
      <c r="G2115" s="5"/>
      <c r="H2115" s="5"/>
      <c r="I2115" s="5" t="s">
        <v>4204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6"/>
      <c r="T2115" s="7" t="str">
        <f>VLOOKUP(Table1[[#This Row],[Province_Number]],WikiTable[],3)</f>
        <v>Asia</v>
      </c>
      <c r="U2115" s="7" t="str">
        <f>VLOOKUP(Table1[[#This Row],[Province_Number]],WikiTable[],4)</f>
        <v>Inner Mongolia / Mongolia</v>
      </c>
      <c r="V2115" s="7" t="str">
        <f>VLOOKUP(Table1[[#This Row],[Province_Number]],WikiTable[],12)</f>
        <v>Beijing</v>
      </c>
      <c r="W2115" s="7" t="str">
        <f>VLOOKUP(Table1[[#This Row],[Province_Number]],WikiTable[],11)</f>
        <v>Wool</v>
      </c>
      <c r="X2115" s="7" t="str">
        <f>VLOOKUP(Table1[[#This Row],[Province_Number]],base[],3)</f>
        <v>KHA</v>
      </c>
      <c r="Y2115" s="7">
        <f>VLOOKUP(Table1[[#This Row],[Province_Number]],base[],11)</f>
        <v>2</v>
      </c>
      <c r="Z2115" s="7">
        <f>VLOOKUP(Table1[[#This Row],[Province_Number]],base[],12)</f>
        <v>2</v>
      </c>
      <c r="AA2115" s="7">
        <f>VLOOKUP(Table1[[#This Row],[Province_Number]],base[],13)</f>
        <v>3</v>
      </c>
      <c r="AB2115" s="7" t="str">
        <f>VLOOKUP(Table1[[#This Row],[Province_Number]],base[],14)</f>
        <v>Ereen</v>
      </c>
      <c r="AC2115" s="7">
        <f>VLOOKUP(Table1[[#This Row],[Province_Number]],base[],15)</f>
        <v>0</v>
      </c>
    </row>
    <row r="2116" spans="1:29" ht="16.5" hidden="1" thickTop="1" thickBot="1" x14ac:dyDescent="0.3">
      <c r="A2116">
        <v>2115</v>
      </c>
      <c r="B2116" t="s">
        <v>2542</v>
      </c>
      <c r="C2116" s="5"/>
      <c r="D2116" s="5"/>
      <c r="E2116" s="5"/>
      <c r="F2116" s="5"/>
      <c r="G2116" s="5"/>
      <c r="H2116" s="5"/>
      <c r="I2116" s="5" t="s">
        <v>4204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6"/>
      <c r="T2116" s="7" t="str">
        <f>VLOOKUP(Table1[[#This Row],[Province_Number]],WikiTable[],3)</f>
        <v>Asia</v>
      </c>
      <c r="U2116" s="7" t="str">
        <f>VLOOKUP(Table1[[#This Row],[Province_Number]],WikiTable[],4)</f>
        <v>Inner Mongolia / Mongolia</v>
      </c>
      <c r="V2116" s="7" t="str">
        <f>VLOOKUP(Table1[[#This Row],[Province_Number]],WikiTable[],12)</f>
        <v>Beijing</v>
      </c>
      <c r="W2116" s="7" t="str">
        <f>VLOOKUP(Table1[[#This Row],[Province_Number]],WikiTable[],11)</f>
        <v>Wool</v>
      </c>
      <c r="X2116" s="7" t="str">
        <f>VLOOKUP(Table1[[#This Row],[Province_Number]],base[],3)</f>
        <v>KRC</v>
      </c>
      <c r="Y2116" s="7">
        <f>VLOOKUP(Table1[[#This Row],[Province_Number]],base[],11)</f>
        <v>2</v>
      </c>
      <c r="Z2116" s="7">
        <f>VLOOKUP(Table1[[#This Row],[Province_Number]],base[],12)</f>
        <v>2</v>
      </c>
      <c r="AA2116" s="7">
        <f>VLOOKUP(Table1[[#This Row],[Province_Number]],base[],13)</f>
        <v>3</v>
      </c>
      <c r="AB2116" s="7" t="str">
        <f>VLOOKUP(Table1[[#This Row],[Province_Number]],base[],14)</f>
        <v>Chahar</v>
      </c>
      <c r="AC2116" s="7">
        <f>VLOOKUP(Table1[[#This Row],[Province_Number]],base[],15)</f>
        <v>0</v>
      </c>
    </row>
    <row r="2117" spans="1:29" ht="16.5" hidden="1" thickTop="1" thickBot="1" x14ac:dyDescent="0.3">
      <c r="A2117">
        <v>2116</v>
      </c>
      <c r="B2117" t="s">
        <v>3694</v>
      </c>
      <c r="C2117" s="5"/>
      <c r="D2117" s="5"/>
      <c r="E2117" s="5"/>
      <c r="F2117" s="5"/>
      <c r="G2117" s="5"/>
      <c r="H2117" s="5"/>
      <c r="I2117" s="5" t="s">
        <v>4215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6"/>
      <c r="T2117" s="7" t="str">
        <f>VLOOKUP(Table1[[#This Row],[Province_Number]],WikiTable[],3)</f>
        <v>Asia</v>
      </c>
      <c r="U2117" s="7" t="str">
        <f>VLOOKUP(Table1[[#This Row],[Province_Number]],WikiTable[],4)</f>
        <v>Outer Mongolia / Mongolia</v>
      </c>
      <c r="V2117" s="7" t="str">
        <f>VLOOKUP(Table1[[#This Row],[Province_Number]],WikiTable[],12)</f>
        <v>Yumen</v>
      </c>
      <c r="W2117" s="7" t="str">
        <f>VLOOKUP(Table1[[#This Row],[Province_Number]],WikiTable[],11)</f>
        <v>Fur</v>
      </c>
      <c r="X2117" s="7" t="str">
        <f>VLOOKUP(Table1[[#This Row],[Province_Number]],base[],3)</f>
        <v>KHA</v>
      </c>
      <c r="Y2117" s="7">
        <f>VLOOKUP(Table1[[#This Row],[Province_Number]],base[],11)</f>
        <v>3</v>
      </c>
      <c r="Z2117" s="7">
        <f>VLOOKUP(Table1[[#This Row],[Province_Number]],base[],12)</f>
        <v>3</v>
      </c>
      <c r="AA2117" s="7">
        <f>VLOOKUP(Table1[[#This Row],[Province_Number]],base[],13)</f>
        <v>3</v>
      </c>
      <c r="AB2117" s="7" t="str">
        <f>VLOOKUP(Table1[[#This Row],[Province_Number]],base[],14)</f>
        <v>Ih Huree</v>
      </c>
      <c r="AC2117" s="7">
        <f>VLOOKUP(Table1[[#This Row],[Province_Number]],base[],15)</f>
        <v>0</v>
      </c>
    </row>
    <row r="2118" spans="1:29" ht="16.5" hidden="1" thickTop="1" thickBot="1" x14ac:dyDescent="0.3">
      <c r="A2118">
        <v>2117</v>
      </c>
      <c r="B2118" t="s">
        <v>3695</v>
      </c>
      <c r="C2118" s="5"/>
      <c r="D2118" s="5"/>
      <c r="E2118" s="5"/>
      <c r="F2118" s="5"/>
      <c r="G2118" s="5"/>
      <c r="H2118" s="5"/>
      <c r="I2118" s="5" t="s">
        <v>4215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6"/>
      <c r="T2118" s="7" t="str">
        <f>VLOOKUP(Table1[[#This Row],[Province_Number]],WikiTable[],3)</f>
        <v>Asia</v>
      </c>
      <c r="U2118" s="7" t="str">
        <f>VLOOKUP(Table1[[#This Row],[Province_Number]],WikiTable[],4)</f>
        <v>Outer Mongolia / Mongolia</v>
      </c>
      <c r="V2118" s="7" t="str">
        <f>VLOOKUP(Table1[[#This Row],[Province_Number]],WikiTable[],12)</f>
        <v>Yumen</v>
      </c>
      <c r="W2118" s="7" t="str">
        <f>VLOOKUP(Table1[[#This Row],[Province_Number]],WikiTable[],11)</f>
        <v>Wool</v>
      </c>
      <c r="X2118" s="7" t="str">
        <f>VLOOKUP(Table1[[#This Row],[Province_Number]],base[],3)</f>
        <v>OIR</v>
      </c>
      <c r="Y2118" s="7">
        <f>VLOOKUP(Table1[[#This Row],[Province_Number]],base[],11)</f>
        <v>1</v>
      </c>
      <c r="Z2118" s="7">
        <f>VLOOKUP(Table1[[#This Row],[Province_Number]],base[],12)</f>
        <v>1</v>
      </c>
      <c r="AA2118" s="7">
        <f>VLOOKUP(Table1[[#This Row],[Province_Number]],base[],13)</f>
        <v>2</v>
      </c>
      <c r="AB2118" s="7" t="str">
        <f>VLOOKUP(Table1[[#This Row],[Province_Number]],base[],14)</f>
        <v>Zasagt</v>
      </c>
      <c r="AC2118" s="7">
        <f>VLOOKUP(Table1[[#This Row],[Province_Number]],base[],15)</f>
        <v>0</v>
      </c>
    </row>
    <row r="2119" spans="1:29" ht="16.5" hidden="1" thickTop="1" thickBot="1" x14ac:dyDescent="0.3">
      <c r="A2119">
        <v>2118</v>
      </c>
      <c r="B2119" t="s">
        <v>652</v>
      </c>
      <c r="C2119" s="5" t="s">
        <v>46</v>
      </c>
      <c r="D2119" s="5" t="s">
        <v>46</v>
      </c>
      <c r="E2119" s="5" t="s">
        <v>46</v>
      </c>
      <c r="F2119" s="5" t="s">
        <v>53</v>
      </c>
      <c r="G2119" s="5" t="s">
        <v>48</v>
      </c>
      <c r="H2119" s="5">
        <v>2000</v>
      </c>
      <c r="I2119" s="5" t="s">
        <v>4222</v>
      </c>
      <c r="J2119" s="5" t="s">
        <v>16</v>
      </c>
      <c r="K2119" s="5"/>
      <c r="L2119" s="5"/>
      <c r="M2119" s="5"/>
      <c r="N2119" s="5"/>
      <c r="O2119" s="5"/>
      <c r="P2119" s="5"/>
      <c r="Q2119" s="5"/>
      <c r="R2119" s="5"/>
      <c r="S2119" s="6"/>
      <c r="T2119" s="4" t="str">
        <f>VLOOKUP(Table1[[#This Row],[Province_Number]],WikiTable[],3)</f>
        <v>Asia</v>
      </c>
      <c r="U2119" s="4" t="str">
        <f>VLOOKUP(Table1[[#This Row],[Province_Number]],WikiTable[],4)</f>
        <v>Central Asia</v>
      </c>
      <c r="V2119" s="4" t="str">
        <f>VLOOKUP(Table1[[#This Row],[Province_Number]],WikiTable[],12)</f>
        <v>Yumen</v>
      </c>
      <c r="W2119" s="7" t="str">
        <f>VLOOKUP(Table1[[#This Row],[Province_Number]],WikiTable[],11)</f>
        <v>Salt</v>
      </c>
      <c r="X2119" s="4" t="str">
        <f>VLOOKUP(Table1[[#This Row],[Province_Number]],base[],3)</f>
        <v>OIR</v>
      </c>
      <c r="Y2119" s="7">
        <f>VLOOKUP(Table1[[#This Row],[Province_Number]],base[],11)</f>
        <v>1</v>
      </c>
      <c r="Z2119" s="7">
        <f>VLOOKUP(Table1[[#This Row],[Province_Number]],base[],12)</f>
        <v>1</v>
      </c>
      <c r="AA2119" s="7">
        <f>VLOOKUP(Table1[[#This Row],[Province_Number]],base[],13)</f>
        <v>1</v>
      </c>
      <c r="AB2119" s="7" t="str">
        <f>VLOOKUP(Table1[[#This Row],[Province_Number]],base[],14)</f>
        <v>Urzhar</v>
      </c>
      <c r="AC2119" s="7">
        <f>VLOOKUP(Table1[[#This Row],[Province_Number]],base[],15)</f>
        <v>0</v>
      </c>
    </row>
    <row r="2120" spans="1:29" ht="16.5" hidden="1" thickTop="1" thickBot="1" x14ac:dyDescent="0.3">
      <c r="A2120">
        <v>2119</v>
      </c>
      <c r="B2120" t="s">
        <v>3696</v>
      </c>
      <c r="C2120" s="5"/>
      <c r="D2120" s="5"/>
      <c r="E2120" s="5"/>
      <c r="F2120" s="5"/>
      <c r="G2120" s="5"/>
      <c r="H2120" s="5"/>
      <c r="I2120" s="5" t="s">
        <v>4215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6"/>
      <c r="T2120" s="7" t="str">
        <f>VLOOKUP(Table1[[#This Row],[Province_Number]],WikiTable[],3)</f>
        <v>Asia</v>
      </c>
      <c r="U2120" s="7" t="str">
        <f>VLOOKUP(Table1[[#This Row],[Province_Number]],WikiTable[],4)</f>
        <v>Zungaria / Central Asia</v>
      </c>
      <c r="V2120" s="7" t="str">
        <f>VLOOKUP(Table1[[#This Row],[Province_Number]],WikiTable[],12)</f>
        <v>Yumen</v>
      </c>
      <c r="W2120" s="7" t="str">
        <f>VLOOKUP(Table1[[#This Row],[Province_Number]],WikiTable[],11)</f>
        <v>Fur</v>
      </c>
      <c r="X2120" s="7" t="str">
        <f>VLOOKUP(Table1[[#This Row],[Province_Number]],base[],3)</f>
        <v>OIR</v>
      </c>
      <c r="Y2120" s="7">
        <f>VLOOKUP(Table1[[#This Row],[Province_Number]],base[],11)</f>
        <v>1</v>
      </c>
      <c r="Z2120" s="7">
        <f>VLOOKUP(Table1[[#This Row],[Province_Number]],base[],12)</f>
        <v>1</v>
      </c>
      <c r="AA2120" s="7">
        <f>VLOOKUP(Table1[[#This Row],[Province_Number]],base[],13)</f>
        <v>2</v>
      </c>
      <c r="AB2120" s="7" t="str">
        <f>VLOOKUP(Table1[[#This Row],[Province_Number]],base[],14)</f>
        <v>Chugachak</v>
      </c>
      <c r="AC2120" s="7">
        <f>VLOOKUP(Table1[[#This Row],[Province_Number]],base[],15)</f>
        <v>0</v>
      </c>
    </row>
    <row r="2121" spans="1:29" ht="16.5" hidden="1" thickTop="1" thickBot="1" x14ac:dyDescent="0.3">
      <c r="A2121">
        <v>2120</v>
      </c>
      <c r="B2121" t="s">
        <v>654</v>
      </c>
      <c r="C2121" s="5" t="s">
        <v>46</v>
      </c>
      <c r="D2121" s="5" t="s">
        <v>46</v>
      </c>
      <c r="E2121" s="5" t="s">
        <v>46</v>
      </c>
      <c r="F2121" s="5" t="s">
        <v>655</v>
      </c>
      <c r="G2121" s="5" t="s">
        <v>48</v>
      </c>
      <c r="H2121" s="5">
        <v>2000</v>
      </c>
      <c r="I2121" s="5" t="s">
        <v>4222</v>
      </c>
      <c r="J2121" s="5" t="s">
        <v>16</v>
      </c>
      <c r="K2121" s="5"/>
      <c r="L2121" s="5"/>
      <c r="M2121" s="5"/>
      <c r="N2121" s="5"/>
      <c r="O2121" s="5"/>
      <c r="P2121" s="5"/>
      <c r="Q2121" s="5"/>
      <c r="R2121" s="5"/>
      <c r="S2121" s="6"/>
      <c r="T2121" s="4" t="str">
        <f>VLOOKUP(Table1[[#This Row],[Province_Number]],WikiTable[],3)</f>
        <v>Asia</v>
      </c>
      <c r="U2121" s="4" t="str">
        <f>VLOOKUP(Table1[[#This Row],[Province_Number]],WikiTable[],4)</f>
        <v>Zungaria / Central Asia</v>
      </c>
      <c r="V2121" s="4" t="str">
        <f>VLOOKUP(Table1[[#This Row],[Province_Number]],WikiTable[],12)</f>
        <v>Yumen</v>
      </c>
      <c r="W2121" s="7" t="str">
        <f>VLOOKUP(Table1[[#This Row],[Province_Number]],WikiTable[],11)</f>
        <v>Grain</v>
      </c>
      <c r="X2121" s="4" t="str">
        <f>VLOOKUP(Table1[[#This Row],[Province_Number]],base[],3)</f>
        <v>CHG</v>
      </c>
      <c r="Y2121" s="7">
        <f>VLOOKUP(Table1[[#This Row],[Province_Number]],base[],11)</f>
        <v>3</v>
      </c>
      <c r="Z2121" s="7">
        <f>VLOOKUP(Table1[[#This Row],[Province_Number]],base[],12)</f>
        <v>3</v>
      </c>
      <c r="AA2121" s="7">
        <f>VLOOKUP(Table1[[#This Row],[Province_Number]],base[],13)</f>
        <v>3</v>
      </c>
      <c r="AB2121" s="7" t="str">
        <f>VLOOKUP(Table1[[#This Row],[Province_Number]],base[],14)</f>
        <v>Ili</v>
      </c>
      <c r="AC2121" s="7">
        <f>VLOOKUP(Table1[[#This Row],[Province_Number]],base[],15)</f>
        <v>0</v>
      </c>
    </row>
    <row r="2122" spans="1:29" ht="16.5" hidden="1" thickTop="1" thickBot="1" x14ac:dyDescent="0.3">
      <c r="A2122">
        <v>2121</v>
      </c>
      <c r="B2122" t="s">
        <v>3697</v>
      </c>
      <c r="C2122" s="5"/>
      <c r="D2122" s="5"/>
      <c r="E2122" s="5"/>
      <c r="F2122" s="5"/>
      <c r="G2122" s="5"/>
      <c r="H2122" s="5"/>
      <c r="I2122" s="5" t="s">
        <v>4215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6"/>
      <c r="T2122" s="7" t="str">
        <f>VLOOKUP(Table1[[#This Row],[Province_Number]],WikiTable[],3)</f>
        <v>Asia</v>
      </c>
      <c r="U2122" s="7" t="str">
        <f>VLOOKUP(Table1[[#This Row],[Province_Number]],WikiTable[],4)</f>
        <v>Tarim Basin</v>
      </c>
      <c r="V2122" s="7" t="str">
        <f>VLOOKUP(Table1[[#This Row],[Province_Number]],WikiTable[],12)</f>
        <v>Yumen</v>
      </c>
      <c r="W2122" s="7" t="str">
        <f>VLOOKUP(Table1[[#This Row],[Province_Number]],WikiTable[],11)</f>
        <v>Gold</v>
      </c>
      <c r="X2122" s="7" t="str">
        <f>VLOOKUP(Table1[[#This Row],[Province_Number]],base[],3)</f>
        <v>KAS</v>
      </c>
      <c r="Y2122" s="7">
        <f>VLOOKUP(Table1[[#This Row],[Province_Number]],base[],11)</f>
        <v>2</v>
      </c>
      <c r="Z2122" s="7">
        <f>VLOOKUP(Table1[[#This Row],[Province_Number]],base[],12)</f>
        <v>2</v>
      </c>
      <c r="AA2122" s="7">
        <f>VLOOKUP(Table1[[#This Row],[Province_Number]],base[],13)</f>
        <v>3</v>
      </c>
      <c r="AB2122" s="7" t="str">
        <f>VLOOKUP(Table1[[#This Row],[Province_Number]],base[],14)</f>
        <v>Kuqa</v>
      </c>
      <c r="AC2122" s="7">
        <f>VLOOKUP(Table1[[#This Row],[Province_Number]],base[],15)</f>
        <v>0</v>
      </c>
    </row>
    <row r="2123" spans="1:29" ht="16.5" hidden="1" thickTop="1" thickBot="1" x14ac:dyDescent="0.3">
      <c r="A2123">
        <v>2122</v>
      </c>
      <c r="B2123" t="s">
        <v>3698</v>
      </c>
      <c r="C2123" s="5"/>
      <c r="D2123" s="5"/>
      <c r="E2123" s="5"/>
      <c r="F2123" s="5"/>
      <c r="G2123" s="5"/>
      <c r="H2123" s="5"/>
      <c r="I2123" s="5" t="s">
        <v>4215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6"/>
      <c r="T2123" s="7" t="str">
        <f>VLOOKUP(Table1[[#This Row],[Province_Number]],WikiTable[],3)</f>
        <v>Asia</v>
      </c>
      <c r="U2123" s="7"/>
      <c r="V2123" s="7" t="str">
        <f>VLOOKUP(Table1[[#This Row],[Province_Number]],WikiTable[],12)</f>
        <v>Yumen</v>
      </c>
      <c r="W2123" s="7" t="str">
        <f>VLOOKUP(Table1[[#This Row],[Province_Number]],WikiTable[],11)</f>
        <v>Grain</v>
      </c>
      <c r="X2123" s="7" t="str">
        <f>VLOOKUP(Table1[[#This Row],[Province_Number]],base[],3)</f>
        <v>HMI</v>
      </c>
      <c r="Y2123" s="7">
        <f>VLOOKUP(Table1[[#This Row],[Province_Number]],base[],11)</f>
        <v>3</v>
      </c>
      <c r="Z2123" s="7">
        <f>VLOOKUP(Table1[[#This Row],[Province_Number]],base[],12)</f>
        <v>3</v>
      </c>
      <c r="AA2123" s="7">
        <f>VLOOKUP(Table1[[#This Row],[Province_Number]],base[],13)</f>
        <v>3</v>
      </c>
      <c r="AB2123" s="7" t="str">
        <f>VLOOKUP(Table1[[#This Row],[Province_Number]],base[],14)</f>
        <v>Hami</v>
      </c>
      <c r="AC2123" s="7">
        <f>VLOOKUP(Table1[[#This Row],[Province_Number]],base[],15)</f>
        <v>0</v>
      </c>
    </row>
    <row r="2124" spans="1:29" ht="16.5" hidden="1" thickTop="1" thickBot="1" x14ac:dyDescent="0.3">
      <c r="A2124">
        <v>2123</v>
      </c>
      <c r="B2124" t="s">
        <v>3700</v>
      </c>
      <c r="C2124" s="5"/>
      <c r="D2124" s="5"/>
      <c r="E2124" s="5"/>
      <c r="F2124" s="5"/>
      <c r="G2124" s="5"/>
      <c r="H2124" s="5"/>
      <c r="I2124" s="5" t="s">
        <v>4215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6"/>
      <c r="T2124" s="7" t="str">
        <f>VLOOKUP(Table1[[#This Row],[Province_Number]],WikiTable[],3)</f>
        <v>Asia</v>
      </c>
      <c r="U2124" s="7" t="str">
        <f>VLOOKUP(Table1[[#This Row],[Province_Number]],WikiTable[],4)</f>
        <v>Tarim Basin</v>
      </c>
      <c r="V2124" s="7" t="str">
        <f>VLOOKUP(Table1[[#This Row],[Province_Number]],WikiTable[],12)</f>
        <v>Yumen</v>
      </c>
      <c r="W2124" s="7" t="str">
        <f>VLOOKUP(Table1[[#This Row],[Province_Number]],WikiTable[],11)</f>
        <v>Wool</v>
      </c>
      <c r="X2124" s="7" t="str">
        <f>VLOOKUP(Table1[[#This Row],[Province_Number]],base[],3)</f>
        <v>CHG</v>
      </c>
      <c r="Y2124" s="7">
        <f>VLOOKUP(Table1[[#This Row],[Province_Number]],base[],11)</f>
        <v>1</v>
      </c>
      <c r="Z2124" s="7">
        <f>VLOOKUP(Table1[[#This Row],[Province_Number]],base[],12)</f>
        <v>1</v>
      </c>
      <c r="AA2124" s="7">
        <f>VLOOKUP(Table1[[#This Row],[Province_Number]],base[],13)</f>
        <v>2</v>
      </c>
      <c r="AB2124" s="7" t="str">
        <f>VLOOKUP(Table1[[#This Row],[Province_Number]],base[],14)</f>
        <v>Qakilik</v>
      </c>
      <c r="AC2124" s="7">
        <f>VLOOKUP(Table1[[#This Row],[Province_Number]],base[],15)</f>
        <v>0</v>
      </c>
    </row>
    <row r="2125" spans="1:29" ht="16.5" hidden="1" thickTop="1" thickBot="1" x14ac:dyDescent="0.3">
      <c r="A2125">
        <v>2124</v>
      </c>
      <c r="B2125" t="s">
        <v>2215</v>
      </c>
      <c r="C2125" s="5"/>
      <c r="D2125" s="5"/>
      <c r="E2125" s="5"/>
      <c r="F2125" s="5"/>
      <c r="G2125" s="5"/>
      <c r="H2125" s="5"/>
      <c r="I2125" s="5" t="s">
        <v>4215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6"/>
      <c r="T2125" s="7" t="str">
        <f>VLOOKUP(Table1[[#This Row],[Province_Number]],WikiTable[],3)</f>
        <v>Asia</v>
      </c>
      <c r="U2125" s="7" t="str">
        <f>VLOOKUP(Table1[[#This Row],[Province_Number]],WikiTable[],4)</f>
        <v>Tarim Basin</v>
      </c>
      <c r="V2125" s="7" t="str">
        <f>VLOOKUP(Table1[[#This Row],[Province_Number]],WikiTable[],12)</f>
        <v>Yumen</v>
      </c>
      <c r="W2125" s="7" t="str">
        <f>VLOOKUP(Table1[[#This Row],[Province_Number]],WikiTable[],11)</f>
        <v>Wool</v>
      </c>
      <c r="X2125" s="7" t="str">
        <f>VLOOKUP(Table1[[#This Row],[Province_Number]],base[],3)</f>
        <v>KAS</v>
      </c>
      <c r="Y2125" s="7">
        <f>VLOOKUP(Table1[[#This Row],[Province_Number]],base[],11)</f>
        <v>3</v>
      </c>
      <c r="Z2125" s="7">
        <f>VLOOKUP(Table1[[#This Row],[Province_Number]],base[],12)</f>
        <v>3</v>
      </c>
      <c r="AA2125" s="7">
        <f>VLOOKUP(Table1[[#This Row],[Province_Number]],base[],13)</f>
        <v>3</v>
      </c>
      <c r="AB2125" s="7" t="str">
        <f>VLOOKUP(Table1[[#This Row],[Province_Number]],base[],14)</f>
        <v>Yarkant</v>
      </c>
      <c r="AC2125" s="7">
        <f>VLOOKUP(Table1[[#This Row],[Province_Number]],base[],15)</f>
        <v>0</v>
      </c>
    </row>
    <row r="2126" spans="1:29" ht="16.5" hidden="1" thickTop="1" thickBot="1" x14ac:dyDescent="0.3">
      <c r="A2126">
        <v>2125</v>
      </c>
      <c r="B2126" t="s">
        <v>656</v>
      </c>
      <c r="C2126" s="5" t="s">
        <v>46</v>
      </c>
      <c r="D2126" s="5" t="s">
        <v>46</v>
      </c>
      <c r="E2126" s="5" t="s">
        <v>46</v>
      </c>
      <c r="F2126" s="5" t="s">
        <v>84</v>
      </c>
      <c r="G2126" s="5" t="s">
        <v>48</v>
      </c>
      <c r="H2126" s="5">
        <v>2000</v>
      </c>
      <c r="I2126" s="5" t="s">
        <v>6785</v>
      </c>
      <c r="J2126" s="5" t="s">
        <v>16</v>
      </c>
      <c r="K2126" s="5"/>
      <c r="L2126" s="5"/>
      <c r="M2126" s="5"/>
      <c r="N2126" s="5"/>
      <c r="O2126" s="5"/>
      <c r="P2126" s="5"/>
      <c r="Q2126" s="5"/>
      <c r="R2126" s="5"/>
      <c r="S2126" s="6"/>
      <c r="T2126" s="4" t="str">
        <f>VLOOKUP(Table1[[#This Row],[Province_Number]],WikiTable[],3)</f>
        <v>Asia</v>
      </c>
      <c r="U2126" s="4" t="str">
        <f>VLOOKUP(Table1[[#This Row],[Province_Number]],WikiTable[],4)</f>
        <v>Central Asia</v>
      </c>
      <c r="V2126" s="4" t="str">
        <f>VLOOKUP(Table1[[#This Row],[Province_Number]],WikiTable[],12)</f>
        <v>Kashmir</v>
      </c>
      <c r="W2126" s="7" t="str">
        <f>VLOOKUP(Table1[[#This Row],[Province_Number]],WikiTable[],11)</f>
        <v>Wool</v>
      </c>
      <c r="X2126" s="4" t="str">
        <f>VLOOKUP(Table1[[#This Row],[Province_Number]],base[],3)</f>
        <v>KAS</v>
      </c>
      <c r="Y2126" s="7">
        <f>VLOOKUP(Table1[[#This Row],[Province_Number]],base[],11)</f>
        <v>2</v>
      </c>
      <c r="Z2126" s="7">
        <f>VLOOKUP(Table1[[#This Row],[Province_Number]],base[],12)</f>
        <v>2</v>
      </c>
      <c r="AA2126" s="7">
        <f>VLOOKUP(Table1[[#This Row],[Province_Number]],base[],13)</f>
        <v>3</v>
      </c>
      <c r="AB2126" s="7" t="str">
        <f>VLOOKUP(Table1[[#This Row],[Province_Number]],base[],14)</f>
        <v>Kochkor</v>
      </c>
      <c r="AC2126" s="7">
        <f>VLOOKUP(Table1[[#This Row],[Province_Number]],base[],15)</f>
        <v>0</v>
      </c>
    </row>
    <row r="2127" spans="1:29" ht="16.5" hidden="1" thickTop="1" thickBot="1" x14ac:dyDescent="0.3">
      <c r="A2127">
        <v>2126</v>
      </c>
      <c r="B2127" t="s">
        <v>657</v>
      </c>
      <c r="C2127" s="5" t="s">
        <v>46</v>
      </c>
      <c r="D2127" s="5" t="s">
        <v>46</v>
      </c>
      <c r="E2127" s="5" t="s">
        <v>46</v>
      </c>
      <c r="F2127" s="5" t="s">
        <v>84</v>
      </c>
      <c r="G2127" s="5" t="s">
        <v>48</v>
      </c>
      <c r="H2127" s="5">
        <v>2000</v>
      </c>
      <c r="I2127" s="5" t="s">
        <v>6788</v>
      </c>
      <c r="J2127" s="5" t="s">
        <v>16</v>
      </c>
      <c r="K2127" s="5"/>
      <c r="L2127" s="5"/>
      <c r="M2127" s="5"/>
      <c r="N2127" s="5"/>
      <c r="O2127" s="5"/>
      <c r="P2127" s="5"/>
      <c r="Q2127" s="5"/>
      <c r="R2127" s="5"/>
      <c r="S2127" s="6"/>
      <c r="T2127" s="4" t="str">
        <f>VLOOKUP(Table1[[#This Row],[Province_Number]],WikiTable[],3)</f>
        <v>Asia</v>
      </c>
      <c r="U2127" s="4" t="str">
        <f>VLOOKUP(Table1[[#This Row],[Province_Number]],WikiTable[],4)</f>
        <v>Central Asia</v>
      </c>
      <c r="V2127" s="4" t="str">
        <f>VLOOKUP(Table1[[#This Row],[Province_Number]],WikiTable[],12)</f>
        <v>Samarkand</v>
      </c>
      <c r="W2127" s="7" t="str">
        <f>VLOOKUP(Table1[[#This Row],[Province_Number]],WikiTable[],11)</f>
        <v>Wool</v>
      </c>
      <c r="X2127" s="4" t="str">
        <f>VLOOKUP(Table1[[#This Row],[Province_Number]],base[],3)</f>
        <v>KAS</v>
      </c>
      <c r="Y2127" s="7">
        <f>VLOOKUP(Table1[[#This Row],[Province_Number]],base[],11)</f>
        <v>1</v>
      </c>
      <c r="Z2127" s="7">
        <f>VLOOKUP(Table1[[#This Row],[Province_Number]],base[],12)</f>
        <v>1</v>
      </c>
      <c r="AA2127" s="7">
        <f>VLOOKUP(Table1[[#This Row],[Province_Number]],base[],13)</f>
        <v>2</v>
      </c>
      <c r="AB2127" s="7" t="str">
        <f>VLOOKUP(Table1[[#This Row],[Province_Number]],base[],14)</f>
        <v>Chuy</v>
      </c>
      <c r="AC2127" s="7">
        <f>VLOOKUP(Table1[[#This Row],[Province_Number]],base[],15)</f>
        <v>0</v>
      </c>
    </row>
    <row r="2128" spans="1:29" ht="16.5" hidden="1" thickTop="1" thickBot="1" x14ac:dyDescent="0.3">
      <c r="A2128">
        <v>2127</v>
      </c>
      <c r="B2128" t="s">
        <v>3701</v>
      </c>
      <c r="C2128" s="5"/>
      <c r="D2128" s="5"/>
      <c r="E2128" s="5"/>
      <c r="F2128" s="5"/>
      <c r="G2128" s="5"/>
      <c r="H2128" s="5"/>
      <c r="I2128" s="5" t="s">
        <v>6785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6"/>
      <c r="T2128" s="7" t="str">
        <f>VLOOKUP(Table1[[#This Row],[Province_Number]],WikiTable[],3)</f>
        <v>Asia</v>
      </c>
      <c r="U2128" s="7" t="str">
        <f>VLOOKUP(Table1[[#This Row],[Province_Number]],WikiTable[],4)</f>
        <v>Central Asia</v>
      </c>
      <c r="V2128" s="7" t="str">
        <f>VLOOKUP(Table1[[#This Row],[Province_Number]],WikiTable[],12)</f>
        <v>Kashmir</v>
      </c>
      <c r="W2128" s="7" t="str">
        <f>VLOOKUP(Table1[[#This Row],[Province_Number]],WikiTable[],11)</f>
        <v>Wool</v>
      </c>
      <c r="X2128" s="7" t="str">
        <f>VLOOKUP(Table1[[#This Row],[Province_Number]],base[],3)</f>
        <v>KAS</v>
      </c>
      <c r="Y2128" s="7">
        <f>VLOOKUP(Table1[[#This Row],[Province_Number]],base[],11)</f>
        <v>1</v>
      </c>
      <c r="Z2128" s="7">
        <f>VLOOKUP(Table1[[#This Row],[Province_Number]],base[],12)</f>
        <v>1</v>
      </c>
      <c r="AA2128" s="7">
        <f>VLOOKUP(Table1[[#This Row],[Province_Number]],base[],13)</f>
        <v>2</v>
      </c>
      <c r="AB2128" s="7" t="str">
        <f>VLOOKUP(Table1[[#This Row],[Province_Number]],base[],14)</f>
        <v>Yashilkul</v>
      </c>
      <c r="AC2128" s="7">
        <f>VLOOKUP(Table1[[#This Row],[Province_Number]],base[],15)</f>
        <v>0</v>
      </c>
    </row>
    <row r="2129" spans="1:29" ht="16.5" hidden="1" thickTop="1" thickBot="1" x14ac:dyDescent="0.3">
      <c r="A2129">
        <v>2128</v>
      </c>
      <c r="B2129" t="s">
        <v>3702</v>
      </c>
      <c r="C2129" s="5"/>
      <c r="D2129" s="5"/>
      <c r="E2129" s="5"/>
      <c r="F2129" s="5"/>
      <c r="G2129" s="5"/>
      <c r="H2129" s="5"/>
      <c r="I2129" s="5" t="s">
        <v>6786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6"/>
      <c r="T2129" s="7" t="str">
        <f>VLOOKUP(Table1[[#This Row],[Province_Number]],WikiTable[],3)</f>
        <v>Asia</v>
      </c>
      <c r="U2129" s="7" t="str">
        <f>VLOOKUP(Table1[[#This Row],[Province_Number]],WikiTable[],4)</f>
        <v>Tibet</v>
      </c>
      <c r="V2129" s="7" t="str">
        <f>VLOOKUP(Table1[[#This Row],[Province_Number]],WikiTable[],12)</f>
        <v>Lhasa</v>
      </c>
      <c r="W2129" s="7" t="str">
        <f>VLOOKUP(Table1[[#This Row],[Province_Number]],WikiTable[],11)</f>
        <v>Wool</v>
      </c>
      <c r="X2129" s="7" t="str">
        <f>VLOOKUP(Table1[[#This Row],[Province_Number]],base[],3)</f>
        <v>GUG</v>
      </c>
      <c r="Y2129" s="7">
        <f>VLOOKUP(Table1[[#This Row],[Province_Number]],base[],11)</f>
        <v>1</v>
      </c>
      <c r="Z2129" s="7">
        <f>VLOOKUP(Table1[[#This Row],[Province_Number]],base[],12)</f>
        <v>1</v>
      </c>
      <c r="AA2129" s="7">
        <f>VLOOKUP(Table1[[#This Row],[Province_Number]],base[],13)</f>
        <v>1</v>
      </c>
      <c r="AB2129" s="7" t="str">
        <f>VLOOKUP(Table1[[#This Row],[Province_Number]],base[],14)</f>
        <v>Ngari</v>
      </c>
      <c r="AC2129" s="7">
        <f>VLOOKUP(Table1[[#This Row],[Province_Number]],base[],15)</f>
        <v>0</v>
      </c>
    </row>
    <row r="2130" spans="1:29" ht="16.5" hidden="1" thickTop="1" thickBot="1" x14ac:dyDescent="0.3">
      <c r="A2130">
        <v>2129</v>
      </c>
      <c r="B2130" t="s">
        <v>3704</v>
      </c>
      <c r="C2130" s="5"/>
      <c r="D2130" s="5"/>
      <c r="E2130" s="5"/>
      <c r="F2130" s="5"/>
      <c r="G2130" s="5"/>
      <c r="H2130" s="5"/>
      <c r="I2130" s="5" t="s">
        <v>6786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6"/>
      <c r="T2130" s="7" t="str">
        <f>VLOOKUP(Table1[[#This Row],[Province_Number]],WikiTable[],3)</f>
        <v>Asia</v>
      </c>
      <c r="U2130" s="7" t="str">
        <f>VLOOKUP(Table1[[#This Row],[Province_Number]],WikiTable[],4)</f>
        <v>Tibet</v>
      </c>
      <c r="V2130" s="7" t="str">
        <f>VLOOKUP(Table1[[#This Row],[Province_Number]],WikiTable[],12)</f>
        <v>Lhasa</v>
      </c>
      <c r="W2130" s="7" t="str">
        <f>VLOOKUP(Table1[[#This Row],[Province_Number]],WikiTable[],11)</f>
        <v>Wool</v>
      </c>
      <c r="X2130" s="7" t="str">
        <f>VLOOKUP(Table1[[#This Row],[Province_Number]],base[],3)</f>
        <v>UTS</v>
      </c>
      <c r="Y2130" s="7">
        <f>VLOOKUP(Table1[[#This Row],[Province_Number]],base[],11)</f>
        <v>1</v>
      </c>
      <c r="Z2130" s="7">
        <f>VLOOKUP(Table1[[#This Row],[Province_Number]],base[],12)</f>
        <v>1</v>
      </c>
      <c r="AA2130" s="7">
        <f>VLOOKUP(Table1[[#This Row],[Province_Number]],base[],13)</f>
        <v>1</v>
      </c>
      <c r="AB2130" s="7" t="str">
        <f>VLOOKUP(Table1[[#This Row],[Province_Number]],base[],14)</f>
        <v>Changtang</v>
      </c>
      <c r="AC2130" s="7">
        <f>VLOOKUP(Table1[[#This Row],[Province_Number]],base[],15)</f>
        <v>0</v>
      </c>
    </row>
    <row r="2131" spans="1:29" ht="16.5" hidden="1" thickTop="1" thickBot="1" x14ac:dyDescent="0.3">
      <c r="A2131">
        <v>2130</v>
      </c>
      <c r="B2131" t="s">
        <v>3705</v>
      </c>
      <c r="C2131" s="5"/>
      <c r="D2131" s="5"/>
      <c r="E2131" s="5"/>
      <c r="F2131" s="5"/>
      <c r="G2131" s="5"/>
      <c r="H2131" s="5"/>
      <c r="I2131" s="5" t="s">
        <v>6786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6"/>
      <c r="T2131" s="7" t="str">
        <f>VLOOKUP(Table1[[#This Row],[Province_Number]],WikiTable[],3)</f>
        <v>Asia</v>
      </c>
      <c r="U2131" s="7" t="str">
        <f>VLOOKUP(Table1[[#This Row],[Province_Number]],WikiTable[],4)</f>
        <v>Tibet</v>
      </c>
      <c r="V2131" s="7" t="str">
        <f>VLOOKUP(Table1[[#This Row],[Province_Number]],WikiTable[],12)</f>
        <v>Lhasa</v>
      </c>
      <c r="W2131" s="7" t="str">
        <f>VLOOKUP(Table1[[#This Row],[Province_Number]],WikiTable[],11)</f>
        <v>Grain</v>
      </c>
      <c r="X2131" s="7" t="str">
        <f>VLOOKUP(Table1[[#This Row],[Province_Number]],base[],3)</f>
        <v>UTS</v>
      </c>
      <c r="Y2131" s="7">
        <f>VLOOKUP(Table1[[#This Row],[Province_Number]],base[],11)</f>
        <v>1</v>
      </c>
      <c r="Z2131" s="7">
        <f>VLOOKUP(Table1[[#This Row],[Province_Number]],base[],12)</f>
        <v>1</v>
      </c>
      <c r="AA2131" s="7">
        <f>VLOOKUP(Table1[[#This Row],[Province_Number]],base[],13)</f>
        <v>2</v>
      </c>
      <c r="AB2131" s="7" t="str">
        <f>VLOOKUP(Table1[[#This Row],[Province_Number]],base[],14)</f>
        <v>Nyingchi</v>
      </c>
      <c r="AC2131" s="7">
        <f>VLOOKUP(Table1[[#This Row],[Province_Number]],base[],15)</f>
        <v>0</v>
      </c>
    </row>
    <row r="2132" spans="1:29" ht="16.5" hidden="1" thickTop="1" thickBot="1" x14ac:dyDescent="0.3">
      <c r="A2132">
        <v>2131</v>
      </c>
      <c r="B2132" t="s">
        <v>3706</v>
      </c>
      <c r="C2132" s="5"/>
      <c r="D2132" s="5"/>
      <c r="E2132" s="5"/>
      <c r="F2132" s="5"/>
      <c r="G2132" s="5"/>
      <c r="H2132" s="5"/>
      <c r="I2132" s="5" t="s">
        <v>4920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6"/>
      <c r="T2132" s="7" t="str">
        <f>VLOOKUP(Table1[[#This Row],[Province_Number]],WikiTable[],3)</f>
        <v>Asia</v>
      </c>
      <c r="U2132" s="7" t="str">
        <f>VLOOKUP(Table1[[#This Row],[Province_Number]],WikiTable[],4)</f>
        <v>Tibet</v>
      </c>
      <c r="V2132" s="7" t="str">
        <f>VLOOKUP(Table1[[#This Row],[Province_Number]],WikiTable[],12)</f>
        <v>Chengdu</v>
      </c>
      <c r="W2132" s="7" t="str">
        <f>VLOOKUP(Table1[[#This Row],[Province_Number]],WikiTable[],11)</f>
        <v>Spices</v>
      </c>
      <c r="X2132" s="7" t="str">
        <f>VLOOKUP(Table1[[#This Row],[Province_Number]],base[],3)</f>
        <v>KAM</v>
      </c>
      <c r="Y2132" s="7">
        <f>VLOOKUP(Table1[[#This Row],[Province_Number]],base[],11)</f>
        <v>1</v>
      </c>
      <c r="Z2132" s="7">
        <f>VLOOKUP(Table1[[#This Row],[Province_Number]],base[],12)</f>
        <v>1</v>
      </c>
      <c r="AA2132" s="7">
        <f>VLOOKUP(Table1[[#This Row],[Province_Number]],base[],13)</f>
        <v>2</v>
      </c>
      <c r="AB2132" s="7" t="str">
        <f>VLOOKUP(Table1[[#This Row],[Province_Number]],base[],14)</f>
        <v>Qamdo</v>
      </c>
      <c r="AC2132" s="7">
        <f>VLOOKUP(Table1[[#This Row],[Province_Number]],base[],15)</f>
        <v>0</v>
      </c>
    </row>
    <row r="2133" spans="1:29" ht="16.5" hidden="1" thickTop="1" thickBot="1" x14ac:dyDescent="0.3">
      <c r="A2133">
        <v>2132</v>
      </c>
      <c r="B2133" t="s">
        <v>3707</v>
      </c>
      <c r="C2133" s="5"/>
      <c r="D2133" s="5"/>
      <c r="E2133" s="5"/>
      <c r="F2133" s="5"/>
      <c r="G2133" s="5"/>
      <c r="H2133" s="5"/>
      <c r="I2133" s="5" t="s">
        <v>4920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6"/>
      <c r="T2133" s="7" t="str">
        <f>VLOOKUP(Table1[[#This Row],[Province_Number]],WikiTable[],3)</f>
        <v>Asia</v>
      </c>
      <c r="U2133" s="7" t="str">
        <f>VLOOKUP(Table1[[#This Row],[Province_Number]],WikiTable[],4)</f>
        <v>Tibet</v>
      </c>
      <c r="V2133" s="7" t="str">
        <f>VLOOKUP(Table1[[#This Row],[Province_Number]],WikiTable[],12)</f>
        <v>Chengdu</v>
      </c>
      <c r="W2133" s="7" t="str">
        <f>VLOOKUP(Table1[[#This Row],[Province_Number]],WikiTable[],11)</f>
        <v>Wool</v>
      </c>
      <c r="X2133" s="7" t="str">
        <f>VLOOKUP(Table1[[#This Row],[Province_Number]],base[],3)</f>
        <v>KAM</v>
      </c>
      <c r="Y2133" s="7">
        <f>VLOOKUP(Table1[[#This Row],[Province_Number]],base[],11)</f>
        <v>1</v>
      </c>
      <c r="Z2133" s="7">
        <f>VLOOKUP(Table1[[#This Row],[Province_Number]],base[],12)</f>
        <v>1</v>
      </c>
      <c r="AA2133" s="7">
        <f>VLOOKUP(Table1[[#This Row],[Province_Number]],base[],13)</f>
        <v>2</v>
      </c>
      <c r="AB2133" s="7" t="str">
        <f>VLOOKUP(Table1[[#This Row],[Province_Number]],base[],14)</f>
        <v>Markam</v>
      </c>
      <c r="AC2133" s="7">
        <f>VLOOKUP(Table1[[#This Row],[Province_Number]],base[],15)</f>
        <v>0</v>
      </c>
    </row>
    <row r="2134" spans="1:29" ht="16.5" hidden="1" thickTop="1" thickBot="1" x14ac:dyDescent="0.3">
      <c r="A2134">
        <v>2133</v>
      </c>
      <c r="B2134" t="s">
        <v>3708</v>
      </c>
      <c r="C2134" s="5"/>
      <c r="D2134" s="5"/>
      <c r="E2134" s="5"/>
      <c r="F2134" s="5"/>
      <c r="G2134" s="5"/>
      <c r="H2134" s="5"/>
      <c r="I2134" s="5" t="s">
        <v>4920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6"/>
      <c r="T2134" s="7" t="str">
        <f>VLOOKUP(Table1[[#This Row],[Province_Number]],WikiTable[],3)</f>
        <v>Asia</v>
      </c>
      <c r="U2134" s="7" t="str">
        <f>VLOOKUP(Table1[[#This Row],[Province_Number]],WikiTable[],4)</f>
        <v>Tibet</v>
      </c>
      <c r="V2134" s="7" t="str">
        <f>VLOOKUP(Table1[[#This Row],[Province_Number]],WikiTable[],12)</f>
        <v>Chengdu</v>
      </c>
      <c r="W2134" s="7" t="str">
        <f>VLOOKUP(Table1[[#This Row],[Province_Number]],WikiTable[],11)</f>
        <v>Wool</v>
      </c>
      <c r="X2134" s="7" t="str">
        <f>VLOOKUP(Table1[[#This Row],[Province_Number]],base[],3)</f>
        <v>KAM</v>
      </c>
      <c r="Y2134" s="7">
        <f>VLOOKUP(Table1[[#This Row],[Province_Number]],base[],11)</f>
        <v>1</v>
      </c>
      <c r="Z2134" s="7">
        <f>VLOOKUP(Table1[[#This Row],[Province_Number]],base[],12)</f>
        <v>1</v>
      </c>
      <c r="AA2134" s="7">
        <f>VLOOKUP(Table1[[#This Row],[Province_Number]],base[],13)</f>
        <v>2</v>
      </c>
      <c r="AB2134" s="7" t="str">
        <f>VLOOKUP(Table1[[#This Row],[Province_Number]],base[],14)</f>
        <v>Dege</v>
      </c>
      <c r="AC2134" s="7">
        <f>VLOOKUP(Table1[[#This Row],[Province_Number]],base[],15)</f>
        <v>0</v>
      </c>
    </row>
    <row r="2135" spans="1:29" ht="16.5" hidden="1" thickTop="1" thickBot="1" x14ac:dyDescent="0.3">
      <c r="A2135">
        <v>2134</v>
      </c>
      <c r="B2135" t="s">
        <v>3709</v>
      </c>
      <c r="C2135" s="5"/>
      <c r="D2135" s="5"/>
      <c r="E2135" s="5"/>
      <c r="F2135" s="5"/>
      <c r="G2135" s="5"/>
      <c r="H2135" s="5"/>
      <c r="I2135" s="5" t="s">
        <v>6786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6"/>
      <c r="T2135" s="7" t="str">
        <f>VLOOKUP(Table1[[#This Row],[Province_Number]],WikiTable[],3)</f>
        <v>Asia</v>
      </c>
      <c r="U2135" s="7" t="str">
        <f>VLOOKUP(Table1[[#This Row],[Province_Number]],WikiTable[],4)</f>
        <v>Tibet</v>
      </c>
      <c r="V2135" s="7" t="str">
        <f>VLOOKUP(Table1[[#This Row],[Province_Number]],WikiTable[],12)</f>
        <v>Lhasa</v>
      </c>
      <c r="W2135" s="7" t="str">
        <f>VLOOKUP(Table1[[#This Row],[Province_Number]],WikiTable[],11)</f>
        <v>Wool</v>
      </c>
      <c r="X2135" s="7" t="str">
        <f>VLOOKUP(Table1[[#This Row],[Province_Number]],base[],3)</f>
        <v>KAM</v>
      </c>
      <c r="Y2135" s="7">
        <f>VLOOKUP(Table1[[#This Row],[Province_Number]],base[],11)</f>
        <v>1</v>
      </c>
      <c r="Z2135" s="7">
        <f>VLOOKUP(Table1[[#This Row],[Province_Number]],base[],12)</f>
        <v>1</v>
      </c>
      <c r="AA2135" s="7">
        <f>VLOOKUP(Table1[[#This Row],[Province_Number]],base[],13)</f>
        <v>2</v>
      </c>
      <c r="AB2135" s="7" t="str">
        <f>VLOOKUP(Table1[[#This Row],[Province_Number]],base[],14)</f>
        <v>Rebgong</v>
      </c>
      <c r="AC2135" s="7">
        <f>VLOOKUP(Table1[[#This Row],[Province_Number]],base[],15)</f>
        <v>0</v>
      </c>
    </row>
    <row r="2136" spans="1:29" ht="16.5" hidden="1" thickTop="1" thickBot="1" x14ac:dyDescent="0.3">
      <c r="A2136">
        <v>2135</v>
      </c>
      <c r="B2136" t="s">
        <v>3710</v>
      </c>
      <c r="C2136" s="5"/>
      <c r="D2136" s="5"/>
      <c r="E2136" s="5"/>
      <c r="F2136" s="5"/>
      <c r="G2136" s="5"/>
      <c r="H2136" s="5"/>
      <c r="I2136" s="5" t="s">
        <v>4920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6"/>
      <c r="T2136" s="7" t="str">
        <f>VLOOKUP(Table1[[#This Row],[Province_Number]],WikiTable[],3)</f>
        <v>Asia</v>
      </c>
      <c r="U2136" s="7" t="str">
        <f>VLOOKUP(Table1[[#This Row],[Province_Number]],WikiTable[],4)</f>
        <v>Tibet</v>
      </c>
      <c r="V2136" s="7" t="str">
        <f>VLOOKUP(Table1[[#This Row],[Province_Number]],WikiTable[],12)</f>
        <v>Chengdu</v>
      </c>
      <c r="W2136" s="7" t="str">
        <f>VLOOKUP(Table1[[#This Row],[Province_Number]],WikiTable[],11)</f>
        <v>Grain</v>
      </c>
      <c r="X2136" s="7" t="str">
        <f>VLOOKUP(Table1[[#This Row],[Province_Number]],base[],3)</f>
        <v>KAM</v>
      </c>
      <c r="Y2136" s="7">
        <f>VLOOKUP(Table1[[#This Row],[Province_Number]],base[],11)</f>
        <v>1</v>
      </c>
      <c r="Z2136" s="7">
        <f>VLOOKUP(Table1[[#This Row],[Province_Number]],base[],12)</f>
        <v>1</v>
      </c>
      <c r="AA2136" s="7">
        <f>VLOOKUP(Table1[[#This Row],[Province_Number]],base[],13)</f>
        <v>2</v>
      </c>
      <c r="AB2136" s="7" t="str">
        <f>VLOOKUP(Table1[[#This Row],[Province_Number]],base[],14)</f>
        <v>Garze</v>
      </c>
      <c r="AC2136" s="7">
        <f>VLOOKUP(Table1[[#This Row],[Province_Number]],base[],15)</f>
        <v>0</v>
      </c>
    </row>
    <row r="2137" spans="1:29" ht="16.5" hidden="1" thickTop="1" thickBot="1" x14ac:dyDescent="0.3">
      <c r="A2137">
        <v>2136</v>
      </c>
      <c r="B2137" t="s">
        <v>3711</v>
      </c>
      <c r="C2137" s="5"/>
      <c r="D2137" s="5"/>
      <c r="E2137" s="5"/>
      <c r="F2137" s="5"/>
      <c r="G2137" s="5"/>
      <c r="H2137" s="5"/>
      <c r="I2137" s="5" t="s">
        <v>4204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6"/>
      <c r="T2137" s="7" t="str">
        <f>VLOOKUP(Table1[[#This Row],[Province_Number]],WikiTable[],3)</f>
        <v>Asia</v>
      </c>
      <c r="U2137" s="7" t="str">
        <f>VLOOKUP(Table1[[#This Row],[Province_Number]],WikiTable[],4)</f>
        <v>China Proper / North Zhili</v>
      </c>
      <c r="V2137" s="7" t="str">
        <f>VLOOKUP(Table1[[#This Row],[Province_Number]],WikiTable[],12)</f>
        <v>Beijing</v>
      </c>
      <c r="W2137" s="7" t="str">
        <f>VLOOKUP(Table1[[#This Row],[Province_Number]],WikiTable[],11)</f>
        <v>Grain</v>
      </c>
      <c r="X2137" s="7" t="str">
        <f>VLOOKUP(Table1[[#This Row],[Province_Number]],base[],3)</f>
        <v>MNG</v>
      </c>
      <c r="Y2137" s="7">
        <f>VLOOKUP(Table1[[#This Row],[Province_Number]],base[],11)</f>
        <v>3</v>
      </c>
      <c r="Z2137" s="7">
        <f>VLOOKUP(Table1[[#This Row],[Province_Number]],base[],12)</f>
        <v>3</v>
      </c>
      <c r="AA2137" s="7">
        <f>VLOOKUP(Table1[[#This Row],[Province_Number]],base[],13)</f>
        <v>2</v>
      </c>
      <c r="AB2137" s="7" t="str">
        <f>VLOOKUP(Table1[[#This Row],[Province_Number]],base[],14)</f>
        <v>Xuanhua</v>
      </c>
      <c r="AC2137" s="7">
        <f>VLOOKUP(Table1[[#This Row],[Province_Number]],base[],15)</f>
        <v>0</v>
      </c>
    </row>
    <row r="2138" spans="1:29" ht="16.5" hidden="1" thickTop="1" thickBot="1" x14ac:dyDescent="0.3">
      <c r="A2138">
        <v>2137</v>
      </c>
      <c r="B2138" t="s">
        <v>3712</v>
      </c>
      <c r="C2138" s="5"/>
      <c r="D2138" s="5"/>
      <c r="E2138" s="5"/>
      <c r="F2138" s="5"/>
      <c r="G2138" s="5"/>
      <c r="H2138" s="5"/>
      <c r="I2138" s="5" t="s">
        <v>4204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6"/>
      <c r="T2138" s="7" t="str">
        <f>VLOOKUP(Table1[[#This Row],[Province_Number]],WikiTable[],3)</f>
        <v>Asia</v>
      </c>
      <c r="U2138" s="7" t="str">
        <f>VLOOKUP(Table1[[#This Row],[Province_Number]],WikiTable[],4)</f>
        <v>China Proper / North Zhili</v>
      </c>
      <c r="V2138" s="7" t="str">
        <f>VLOOKUP(Table1[[#This Row],[Province_Number]],WikiTable[],12)</f>
        <v>Beijing</v>
      </c>
      <c r="W2138" s="7" t="str">
        <f>VLOOKUP(Table1[[#This Row],[Province_Number]],WikiTable[],11)</f>
        <v>Grain</v>
      </c>
      <c r="X2138" s="7" t="str">
        <f>VLOOKUP(Table1[[#This Row],[Province_Number]],base[],3)</f>
        <v>MNG</v>
      </c>
      <c r="Y2138" s="7">
        <f>VLOOKUP(Table1[[#This Row],[Province_Number]],base[],11)</f>
        <v>3</v>
      </c>
      <c r="Z2138" s="7">
        <f>VLOOKUP(Table1[[#This Row],[Province_Number]],base[],12)</f>
        <v>3</v>
      </c>
      <c r="AA2138" s="7">
        <f>VLOOKUP(Table1[[#This Row],[Province_Number]],base[],13)</f>
        <v>2</v>
      </c>
      <c r="AB2138" s="7" t="str">
        <f>VLOOKUP(Table1[[#This Row],[Province_Number]],base[],14)</f>
        <v>Daming</v>
      </c>
      <c r="AC2138" s="7">
        <f>VLOOKUP(Table1[[#This Row],[Province_Number]],base[],15)</f>
        <v>0</v>
      </c>
    </row>
    <row r="2139" spans="1:29" ht="16.5" hidden="1" thickTop="1" thickBot="1" x14ac:dyDescent="0.3">
      <c r="A2139">
        <v>2138</v>
      </c>
      <c r="B2139" t="s">
        <v>3713</v>
      </c>
      <c r="C2139" s="5"/>
      <c r="D2139" s="5"/>
      <c r="E2139" s="5"/>
      <c r="F2139" s="5"/>
      <c r="G2139" s="5"/>
      <c r="H2139" s="5"/>
      <c r="I2139" s="5" t="s">
        <v>4204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6"/>
      <c r="T2139" s="7" t="str">
        <f>VLOOKUP(Table1[[#This Row],[Province_Number]],WikiTable[],3)</f>
        <v>Asia</v>
      </c>
      <c r="U2139" s="7" t="str">
        <f>VLOOKUP(Table1[[#This Row],[Province_Number]],WikiTable[],4)</f>
        <v>Shandong / China Proper / Chinese Coast / East Asian Trade Port</v>
      </c>
      <c r="V2139" s="7" t="str">
        <f>VLOOKUP(Table1[[#This Row],[Province_Number]],WikiTable[],12)</f>
        <v>Beijing</v>
      </c>
      <c r="W2139" s="7" t="str">
        <f>VLOOKUP(Table1[[#This Row],[Province_Number]],WikiTable[],11)</f>
        <v>Grain</v>
      </c>
      <c r="X2139" s="7" t="str">
        <f>VLOOKUP(Table1[[#This Row],[Province_Number]],base[],3)</f>
        <v>MNG</v>
      </c>
      <c r="Y2139" s="7">
        <f>VLOOKUP(Table1[[#This Row],[Province_Number]],base[],11)</f>
        <v>4</v>
      </c>
      <c r="Z2139" s="7">
        <f>VLOOKUP(Table1[[#This Row],[Province_Number]],base[],12)</f>
        <v>4</v>
      </c>
      <c r="AA2139" s="7">
        <f>VLOOKUP(Table1[[#This Row],[Province_Number]],base[],13)</f>
        <v>3</v>
      </c>
      <c r="AB2139" s="7" t="str">
        <f>VLOOKUP(Table1[[#This Row],[Province_Number]],base[],14)</f>
        <v>Wuding</v>
      </c>
      <c r="AC2139" s="7">
        <f>VLOOKUP(Table1[[#This Row],[Province_Number]],base[],15)</f>
        <v>0</v>
      </c>
    </row>
    <row r="2140" spans="1:29" ht="16.5" hidden="1" thickTop="1" thickBot="1" x14ac:dyDescent="0.3">
      <c r="A2140">
        <v>2139</v>
      </c>
      <c r="B2140" t="s">
        <v>3714</v>
      </c>
      <c r="C2140" s="5"/>
      <c r="D2140" s="5"/>
      <c r="E2140" s="5"/>
      <c r="F2140" s="5"/>
      <c r="G2140" s="5"/>
      <c r="H2140" s="5"/>
      <c r="I2140" s="5" t="s">
        <v>4204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6"/>
      <c r="T2140" s="7" t="str">
        <f>VLOOKUP(Table1[[#This Row],[Province_Number]],WikiTable[],3)</f>
        <v>Asia</v>
      </c>
      <c r="U2140" s="7" t="str">
        <f>VLOOKUP(Table1[[#This Row],[Province_Number]],WikiTable[],4)</f>
        <v>Shandong / China Proper / Chinese Coast / East Asian Trade Port</v>
      </c>
      <c r="V2140" s="7" t="str">
        <f>VLOOKUP(Table1[[#This Row],[Province_Number]],WikiTable[],12)</f>
        <v>Beijing</v>
      </c>
      <c r="W2140" s="7" t="str">
        <f>VLOOKUP(Table1[[#This Row],[Province_Number]],WikiTable[],11)</f>
        <v>Fish</v>
      </c>
      <c r="X2140" s="7" t="str">
        <f>VLOOKUP(Table1[[#This Row],[Province_Number]],base[],3)</f>
        <v>MNG</v>
      </c>
      <c r="Y2140" s="7">
        <f>VLOOKUP(Table1[[#This Row],[Province_Number]],base[],11)</f>
        <v>3</v>
      </c>
      <c r="Z2140" s="7">
        <f>VLOOKUP(Table1[[#This Row],[Province_Number]],base[],12)</f>
        <v>3</v>
      </c>
      <c r="AA2140" s="7">
        <f>VLOOKUP(Table1[[#This Row],[Province_Number]],base[],13)</f>
        <v>2</v>
      </c>
      <c r="AB2140" s="7" t="str">
        <f>VLOOKUP(Table1[[#This Row],[Province_Number]],base[],14)</f>
        <v>Laizhou</v>
      </c>
      <c r="AC2140" s="7">
        <f>VLOOKUP(Table1[[#This Row],[Province_Number]],base[],15)</f>
        <v>0</v>
      </c>
    </row>
    <row r="2141" spans="1:29" ht="16.5" hidden="1" thickTop="1" thickBot="1" x14ac:dyDescent="0.3">
      <c r="A2141">
        <v>2140</v>
      </c>
      <c r="B2141" t="s">
        <v>3715</v>
      </c>
      <c r="C2141" s="5"/>
      <c r="D2141" s="5"/>
      <c r="E2141" s="5"/>
      <c r="F2141" s="5"/>
      <c r="G2141" s="5"/>
      <c r="H2141" s="5"/>
      <c r="I2141" s="5" t="s">
        <v>4204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6"/>
      <c r="T2141" s="7" t="str">
        <f>VLOOKUP(Table1[[#This Row],[Province_Number]],WikiTable[],3)</f>
        <v>Asia</v>
      </c>
      <c r="U2141" s="7" t="str">
        <f>VLOOKUP(Table1[[#This Row],[Province_Number]],WikiTable[],4)</f>
        <v>Shandong / China Proper</v>
      </c>
      <c r="V2141" s="7" t="str">
        <f>VLOOKUP(Table1[[#This Row],[Province_Number]],WikiTable[],12)</f>
        <v>Beijing</v>
      </c>
      <c r="W2141" s="7" t="str">
        <f>VLOOKUP(Table1[[#This Row],[Province_Number]],WikiTable[],11)</f>
        <v>Grain</v>
      </c>
      <c r="X2141" s="7" t="str">
        <f>VLOOKUP(Table1[[#This Row],[Province_Number]],base[],3)</f>
        <v>MNG</v>
      </c>
      <c r="Y2141" s="7">
        <f>VLOOKUP(Table1[[#This Row],[Province_Number]],base[],11)</f>
        <v>4</v>
      </c>
      <c r="Z2141" s="7">
        <f>VLOOKUP(Table1[[#This Row],[Province_Number]],base[],12)</f>
        <v>4</v>
      </c>
      <c r="AA2141" s="7">
        <f>VLOOKUP(Table1[[#This Row],[Province_Number]],base[],13)</f>
        <v>3</v>
      </c>
      <c r="AB2141" s="7" t="str">
        <f>VLOOKUP(Table1[[#This Row],[Province_Number]],base[],14)</f>
        <v>Yanzhou</v>
      </c>
      <c r="AC2141" s="7">
        <f>VLOOKUP(Table1[[#This Row],[Province_Number]],base[],15)</f>
        <v>0</v>
      </c>
    </row>
    <row r="2142" spans="1:29" ht="16.5" hidden="1" thickTop="1" thickBot="1" x14ac:dyDescent="0.3">
      <c r="A2142">
        <v>2141</v>
      </c>
      <c r="B2142" t="s">
        <v>3716</v>
      </c>
      <c r="C2142" s="5"/>
      <c r="D2142" s="5"/>
      <c r="E2142" s="5"/>
      <c r="F2142" s="5"/>
      <c r="G2142" s="5"/>
      <c r="H2142" s="5"/>
      <c r="I2142" s="5" t="s">
        <v>4204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6"/>
      <c r="T2142" s="7" t="str">
        <f>VLOOKUP(Table1[[#This Row],[Province_Number]],WikiTable[],3)</f>
        <v>Asia</v>
      </c>
      <c r="U2142" s="7" t="str">
        <f>VLOOKUP(Table1[[#This Row],[Province_Number]],WikiTable[],4)</f>
        <v>South Zhili / China Proper</v>
      </c>
      <c r="V2142" s="7" t="str">
        <f>VLOOKUP(Table1[[#This Row],[Province_Number]],WikiTable[],12)</f>
        <v>Hangzhou</v>
      </c>
      <c r="W2142" s="7" t="str">
        <f>VLOOKUP(Table1[[#This Row],[Province_Number]],WikiTable[],11)</f>
        <v>Iron</v>
      </c>
      <c r="X2142" s="7" t="str">
        <f>VLOOKUP(Table1[[#This Row],[Province_Number]],base[],3)</f>
        <v>MNG</v>
      </c>
      <c r="Y2142" s="7">
        <f>VLOOKUP(Table1[[#This Row],[Province_Number]],base[],11)</f>
        <v>6</v>
      </c>
      <c r="Z2142" s="7">
        <f>VLOOKUP(Table1[[#This Row],[Province_Number]],base[],12)</f>
        <v>6</v>
      </c>
      <c r="AA2142" s="7">
        <f>VLOOKUP(Table1[[#This Row],[Province_Number]],base[],13)</f>
        <v>3</v>
      </c>
      <c r="AB2142" s="7" t="str">
        <f>VLOOKUP(Table1[[#This Row],[Province_Number]],base[],14)</f>
        <v>Xuzhou</v>
      </c>
      <c r="AC2142" s="7">
        <f>VLOOKUP(Table1[[#This Row],[Province_Number]],base[],15)</f>
        <v>0</v>
      </c>
    </row>
    <row r="2143" spans="1:29" ht="16.5" hidden="1" thickTop="1" thickBot="1" x14ac:dyDescent="0.3">
      <c r="A2143">
        <v>2142</v>
      </c>
      <c r="B2143" t="s">
        <v>3717</v>
      </c>
      <c r="C2143" s="5"/>
      <c r="D2143" s="5"/>
      <c r="E2143" s="5"/>
      <c r="F2143" s="5"/>
      <c r="G2143" s="5"/>
      <c r="H2143" s="5"/>
      <c r="I2143" s="5" t="s">
        <v>4204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6"/>
      <c r="T2143" s="7" t="str">
        <f>VLOOKUP(Table1[[#This Row],[Province_Number]],WikiTable[],3)</f>
        <v>Asia</v>
      </c>
      <c r="U2143" s="7" t="str">
        <f>VLOOKUP(Table1[[#This Row],[Province_Number]],WikiTable[],4)</f>
        <v>South Zhili / China Proper / Chinese Coast / East Asian Trade Port</v>
      </c>
      <c r="V2143" s="7" t="str">
        <f>VLOOKUP(Table1[[#This Row],[Province_Number]],WikiTable[],12)</f>
        <v>Hangzhou</v>
      </c>
      <c r="W2143" s="7" t="str">
        <f>VLOOKUP(Table1[[#This Row],[Province_Number]],WikiTable[],11)</f>
        <v>Fish</v>
      </c>
      <c r="X2143" s="7" t="str">
        <f>VLOOKUP(Table1[[#This Row],[Province_Number]],base[],3)</f>
        <v>MNG</v>
      </c>
      <c r="Y2143" s="7">
        <f>VLOOKUP(Table1[[#This Row],[Province_Number]],base[],11)</f>
        <v>5</v>
      </c>
      <c r="Z2143" s="7">
        <f>VLOOKUP(Table1[[#This Row],[Province_Number]],base[],12)</f>
        <v>5</v>
      </c>
      <c r="AA2143" s="7">
        <f>VLOOKUP(Table1[[#This Row],[Province_Number]],base[],13)</f>
        <v>2</v>
      </c>
      <c r="AB2143" s="7" t="str">
        <f>VLOOKUP(Table1[[#This Row],[Province_Number]],base[],14)</f>
        <v>Huai'an</v>
      </c>
      <c r="AC2143" s="7">
        <f>VLOOKUP(Table1[[#This Row],[Province_Number]],base[],15)</f>
        <v>0</v>
      </c>
    </row>
    <row r="2144" spans="1:29" ht="16.5" hidden="1" thickTop="1" thickBot="1" x14ac:dyDescent="0.3">
      <c r="A2144">
        <v>2143</v>
      </c>
      <c r="B2144" t="s">
        <v>3719</v>
      </c>
      <c r="C2144" s="5"/>
      <c r="D2144" s="5"/>
      <c r="E2144" s="5"/>
      <c r="F2144" s="5"/>
      <c r="G2144" s="5"/>
      <c r="H2144" s="5"/>
      <c r="I2144" s="5" t="s">
        <v>4204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6"/>
      <c r="T2144" s="7" t="str">
        <f>VLOOKUP(Table1[[#This Row],[Province_Number]],WikiTable[],3)</f>
        <v>Asia</v>
      </c>
      <c r="U2144" s="7" t="str">
        <f>VLOOKUP(Table1[[#This Row],[Province_Number]],WikiTable[],4)</f>
        <v>South Zhili / China Proper</v>
      </c>
      <c r="V2144" s="7" t="str">
        <f>VLOOKUP(Table1[[#This Row],[Province_Number]],WikiTable[],12)</f>
        <v>Hangzhou</v>
      </c>
      <c r="W2144" s="7" t="str">
        <f>VLOOKUP(Table1[[#This Row],[Province_Number]],WikiTable[],11)</f>
        <v>Silk</v>
      </c>
      <c r="X2144" s="7" t="str">
        <f>VLOOKUP(Table1[[#This Row],[Province_Number]],base[],3)</f>
        <v>MNG</v>
      </c>
      <c r="Y2144" s="7">
        <f>VLOOKUP(Table1[[#This Row],[Province_Number]],base[],11)</f>
        <v>2</v>
      </c>
      <c r="Z2144" s="7">
        <f>VLOOKUP(Table1[[#This Row],[Province_Number]],base[],12)</f>
        <v>2</v>
      </c>
      <c r="AA2144" s="7">
        <f>VLOOKUP(Table1[[#This Row],[Province_Number]],base[],13)</f>
        <v>1</v>
      </c>
      <c r="AB2144" s="7" t="str">
        <f>VLOOKUP(Table1[[#This Row],[Province_Number]],base[],14)</f>
        <v>Fengyang</v>
      </c>
      <c r="AC2144" s="7">
        <f>VLOOKUP(Table1[[#This Row],[Province_Number]],base[],15)</f>
        <v>0</v>
      </c>
    </row>
    <row r="2145" spans="1:29" ht="16.5" hidden="1" thickTop="1" thickBot="1" x14ac:dyDescent="0.3">
      <c r="A2145">
        <v>2144</v>
      </c>
      <c r="B2145" t="s">
        <v>3720</v>
      </c>
      <c r="C2145" s="5"/>
      <c r="D2145" s="5"/>
      <c r="E2145" s="5"/>
      <c r="F2145" s="5"/>
      <c r="G2145" s="5"/>
      <c r="H2145" s="5"/>
      <c r="I2145" s="5" t="s">
        <v>4204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6"/>
      <c r="T2145" s="7" t="str">
        <f>VLOOKUP(Table1[[#This Row],[Province_Number]],WikiTable[],3)</f>
        <v>Asia</v>
      </c>
      <c r="U2145" s="7" t="str">
        <f>VLOOKUP(Table1[[#This Row],[Province_Number]],WikiTable[],4)</f>
        <v>South Zhili / China Proper</v>
      </c>
      <c r="V2145" s="7" t="str">
        <f>VLOOKUP(Table1[[#This Row],[Province_Number]],WikiTable[],12)</f>
        <v>Hangzhou</v>
      </c>
      <c r="W2145" s="7" t="str">
        <f>VLOOKUP(Table1[[#This Row],[Province_Number]],WikiTable[],11)</f>
        <v>Grain</v>
      </c>
      <c r="X2145" s="7" t="str">
        <f>VLOOKUP(Table1[[#This Row],[Province_Number]],base[],3)</f>
        <v>MNG</v>
      </c>
      <c r="Y2145" s="7">
        <f>VLOOKUP(Table1[[#This Row],[Province_Number]],base[],11)</f>
        <v>2</v>
      </c>
      <c r="Z2145" s="7">
        <f>VLOOKUP(Table1[[#This Row],[Province_Number]],base[],12)</f>
        <v>2</v>
      </c>
      <c r="AA2145" s="7">
        <f>VLOOKUP(Table1[[#This Row],[Province_Number]],base[],13)</f>
        <v>1</v>
      </c>
      <c r="AB2145" s="7" t="str">
        <f>VLOOKUP(Table1[[#This Row],[Province_Number]],base[],14)</f>
        <v>Fuyang</v>
      </c>
      <c r="AC2145" s="7">
        <f>VLOOKUP(Table1[[#This Row],[Province_Number]],base[],15)</f>
        <v>0</v>
      </c>
    </row>
    <row r="2146" spans="1:29" ht="16.5" hidden="1" thickTop="1" thickBot="1" x14ac:dyDescent="0.3">
      <c r="A2146">
        <v>2145</v>
      </c>
      <c r="B2146" t="s">
        <v>3721</v>
      </c>
      <c r="C2146" s="5"/>
      <c r="D2146" s="5"/>
      <c r="E2146" s="5"/>
      <c r="F2146" s="5"/>
      <c r="G2146" s="5"/>
      <c r="H2146" s="5"/>
      <c r="I2146" s="5" t="s">
        <v>4204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6"/>
      <c r="T2146" s="7" t="str">
        <f>VLOOKUP(Table1[[#This Row],[Province_Number]],WikiTable[],3)</f>
        <v>Asia</v>
      </c>
      <c r="U2146" s="7" t="str">
        <f>VLOOKUP(Table1[[#This Row],[Province_Number]],WikiTable[],4)</f>
        <v>South Zhili / China Proper / Chinese Coast / East Asian Trade Port</v>
      </c>
      <c r="V2146" s="7" t="str">
        <f>VLOOKUP(Table1[[#This Row],[Province_Number]],WikiTable[],12)</f>
        <v>Hangzhou</v>
      </c>
      <c r="W2146" s="7" t="str">
        <f>VLOOKUP(Table1[[#This Row],[Province_Number]],WikiTable[],11)</f>
        <v>Naval supplies</v>
      </c>
      <c r="X2146" s="7" t="str">
        <f>VLOOKUP(Table1[[#This Row],[Province_Number]],base[],3)</f>
        <v>MNG</v>
      </c>
      <c r="Y2146" s="7">
        <f>VLOOKUP(Table1[[#This Row],[Province_Number]],base[],11)</f>
        <v>5</v>
      </c>
      <c r="Z2146" s="7">
        <f>VLOOKUP(Table1[[#This Row],[Province_Number]],base[],12)</f>
        <v>5</v>
      </c>
      <c r="AA2146" s="7">
        <f>VLOOKUP(Table1[[#This Row],[Province_Number]],base[],13)</f>
        <v>2</v>
      </c>
      <c r="AB2146" s="7" t="str">
        <f>VLOOKUP(Table1[[#This Row],[Province_Number]],base[],14)</f>
        <v>Zhenjiang</v>
      </c>
      <c r="AC2146" s="7">
        <f>VLOOKUP(Table1[[#This Row],[Province_Number]],base[],15)</f>
        <v>0</v>
      </c>
    </row>
    <row r="2147" spans="1:29" ht="16.5" hidden="1" thickTop="1" thickBot="1" x14ac:dyDescent="0.3">
      <c r="A2147">
        <v>2146</v>
      </c>
      <c r="B2147" t="s">
        <v>3722</v>
      </c>
      <c r="C2147" s="5"/>
      <c r="D2147" s="5"/>
      <c r="E2147" s="5"/>
      <c r="F2147" s="5"/>
      <c r="G2147" s="5"/>
      <c r="H2147" s="5"/>
      <c r="I2147" s="5" t="s">
        <v>4204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6"/>
      <c r="T2147" s="7" t="str">
        <f>VLOOKUP(Table1[[#This Row],[Province_Number]],WikiTable[],3)</f>
        <v>Asia</v>
      </c>
      <c r="U2147" s="7" t="str">
        <f>VLOOKUP(Table1[[#This Row],[Province_Number]],WikiTable[],4)</f>
        <v>South Zhili / China Proper</v>
      </c>
      <c r="V2147" s="7" t="str">
        <f>VLOOKUP(Table1[[#This Row],[Province_Number]],WikiTable[],12)</f>
        <v>Hangzhou</v>
      </c>
      <c r="W2147" s="7" t="str">
        <f>VLOOKUP(Table1[[#This Row],[Province_Number]],WikiTable[],11)</f>
        <v>Chinaware</v>
      </c>
      <c r="X2147" s="7" t="str">
        <f>VLOOKUP(Table1[[#This Row],[Province_Number]],base[],3)</f>
        <v>MNG</v>
      </c>
      <c r="Y2147" s="7">
        <f>VLOOKUP(Table1[[#This Row],[Province_Number]],base[],11)</f>
        <v>4</v>
      </c>
      <c r="Z2147" s="7">
        <f>VLOOKUP(Table1[[#This Row],[Province_Number]],base[],12)</f>
        <v>4</v>
      </c>
      <c r="AA2147" s="7">
        <f>VLOOKUP(Table1[[#This Row],[Province_Number]],base[],13)</f>
        <v>3</v>
      </c>
      <c r="AB2147" s="7" t="str">
        <f>VLOOKUP(Table1[[#This Row],[Province_Number]],base[],14)</f>
        <v>Ningguo</v>
      </c>
      <c r="AC2147" s="7">
        <f>VLOOKUP(Table1[[#This Row],[Province_Number]],base[],15)</f>
        <v>0</v>
      </c>
    </row>
    <row r="2148" spans="1:29" ht="16.5" hidden="1" thickTop="1" thickBot="1" x14ac:dyDescent="0.3">
      <c r="A2148">
        <v>2147</v>
      </c>
      <c r="B2148" t="s">
        <v>3723</v>
      </c>
      <c r="C2148" s="5"/>
      <c r="D2148" s="5"/>
      <c r="E2148" s="5"/>
      <c r="F2148" s="5"/>
      <c r="G2148" s="5"/>
      <c r="H2148" s="5"/>
      <c r="I2148" s="5" t="s">
        <v>4204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6"/>
      <c r="T2148" s="7" t="str">
        <f>VLOOKUP(Table1[[#This Row],[Province_Number]],WikiTable[],3)</f>
        <v>Asia</v>
      </c>
      <c r="U2148" s="7" t="str">
        <f>VLOOKUP(Table1[[#This Row],[Province_Number]],WikiTable[],4)</f>
        <v>South Zhili / China Proper</v>
      </c>
      <c r="V2148" s="7" t="str">
        <f>VLOOKUP(Table1[[#This Row],[Province_Number]],WikiTable[],12)</f>
        <v>Hangzhou</v>
      </c>
      <c r="W2148" s="7" t="str">
        <f>VLOOKUP(Table1[[#This Row],[Province_Number]],WikiTable[],11)</f>
        <v>Tea</v>
      </c>
      <c r="X2148" s="7" t="str">
        <f>VLOOKUP(Table1[[#This Row],[Province_Number]],base[],3)</f>
        <v>MNG</v>
      </c>
      <c r="Y2148" s="7">
        <f>VLOOKUP(Table1[[#This Row],[Province_Number]],base[],11)</f>
        <v>5</v>
      </c>
      <c r="Z2148" s="7">
        <f>VLOOKUP(Table1[[#This Row],[Province_Number]],base[],12)</f>
        <v>5</v>
      </c>
      <c r="AA2148" s="7">
        <f>VLOOKUP(Table1[[#This Row],[Province_Number]],base[],13)</f>
        <v>3</v>
      </c>
      <c r="AB2148" s="7" t="str">
        <f>VLOOKUP(Table1[[#This Row],[Province_Number]],base[],14)</f>
        <v>Huizhou</v>
      </c>
      <c r="AC2148" s="7">
        <f>VLOOKUP(Table1[[#This Row],[Province_Number]],base[],15)</f>
        <v>0</v>
      </c>
    </row>
    <row r="2149" spans="1:29" ht="16.5" hidden="1" thickTop="1" thickBot="1" x14ac:dyDescent="0.3">
      <c r="A2149">
        <v>2148</v>
      </c>
      <c r="B2149" t="s">
        <v>3724</v>
      </c>
      <c r="C2149" s="5"/>
      <c r="D2149" s="5"/>
      <c r="E2149" s="5"/>
      <c r="F2149" s="5"/>
      <c r="G2149" s="5"/>
      <c r="H2149" s="5"/>
      <c r="I2149" s="5" t="s">
        <v>4204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6"/>
      <c r="T2149" s="7" t="str">
        <f>VLOOKUP(Table1[[#This Row],[Province_Number]],WikiTable[],3)</f>
        <v>Asia</v>
      </c>
      <c r="U2149" s="7" t="str">
        <f>VLOOKUP(Table1[[#This Row],[Province_Number]],WikiTable[],4)</f>
        <v>Zhejiang / China Proper / Chinese Coast / East Asian Trade Port</v>
      </c>
      <c r="V2149" s="7" t="str">
        <f>VLOOKUP(Table1[[#This Row],[Province_Number]],WikiTable[],12)</f>
        <v>Hangzhou</v>
      </c>
      <c r="W2149" s="7" t="str">
        <f>VLOOKUP(Table1[[#This Row],[Province_Number]],WikiTable[],11)</f>
        <v>Tea</v>
      </c>
      <c r="X2149" s="7" t="str">
        <f>VLOOKUP(Table1[[#This Row],[Province_Number]],base[],3)</f>
        <v>MNG</v>
      </c>
      <c r="Y2149" s="7">
        <f>VLOOKUP(Table1[[#This Row],[Province_Number]],base[],11)</f>
        <v>6</v>
      </c>
      <c r="Z2149" s="7">
        <f>VLOOKUP(Table1[[#This Row],[Province_Number]],base[],12)</f>
        <v>6</v>
      </c>
      <c r="AA2149" s="7">
        <f>VLOOKUP(Table1[[#This Row],[Province_Number]],base[],13)</f>
        <v>2</v>
      </c>
      <c r="AB2149" s="7" t="str">
        <f>VLOOKUP(Table1[[#This Row],[Province_Number]],base[],14)</f>
        <v>Shaoxin</v>
      </c>
      <c r="AC2149" s="7">
        <f>VLOOKUP(Table1[[#This Row],[Province_Number]],base[],15)</f>
        <v>0</v>
      </c>
    </row>
    <row r="2150" spans="1:29" ht="16.5" hidden="1" thickTop="1" thickBot="1" x14ac:dyDescent="0.3">
      <c r="A2150">
        <v>2149</v>
      </c>
      <c r="B2150" t="s">
        <v>3725</v>
      </c>
      <c r="C2150" s="5"/>
      <c r="D2150" s="5"/>
      <c r="E2150" s="5"/>
      <c r="F2150" s="5"/>
      <c r="G2150" s="5"/>
      <c r="H2150" s="5"/>
      <c r="I2150" s="5" t="s">
        <v>4204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6"/>
      <c r="T2150" s="7" t="str">
        <f>VLOOKUP(Table1[[#This Row],[Province_Number]],WikiTable[],3)</f>
        <v>Asia</v>
      </c>
      <c r="U2150" s="7" t="str">
        <f>VLOOKUP(Table1[[#This Row],[Province_Number]],WikiTable[],4)</f>
        <v>Zhejiang / China Proper / Chinese Coast / East Asian Trade Port</v>
      </c>
      <c r="V2150" s="7" t="str">
        <f>VLOOKUP(Table1[[#This Row],[Province_Number]],WikiTable[],12)</f>
        <v>Hangzhou</v>
      </c>
      <c r="W2150" s="7" t="str">
        <f>VLOOKUP(Table1[[#This Row],[Province_Number]],WikiTable[],11)</f>
        <v>Naval supplies</v>
      </c>
      <c r="X2150" s="7" t="str">
        <f>VLOOKUP(Table1[[#This Row],[Province_Number]],base[],3)</f>
        <v>MNG</v>
      </c>
      <c r="Y2150" s="7">
        <f>VLOOKUP(Table1[[#This Row],[Province_Number]],base[],11)</f>
        <v>7</v>
      </c>
      <c r="Z2150" s="7">
        <f>VLOOKUP(Table1[[#This Row],[Province_Number]],base[],12)</f>
        <v>7</v>
      </c>
      <c r="AA2150" s="7">
        <f>VLOOKUP(Table1[[#This Row],[Province_Number]],base[],13)</f>
        <v>3</v>
      </c>
      <c r="AB2150" s="7" t="str">
        <f>VLOOKUP(Table1[[#This Row],[Province_Number]],base[],14)</f>
        <v>Ningbo</v>
      </c>
      <c r="AC2150" s="7">
        <f>VLOOKUP(Table1[[#This Row],[Province_Number]],base[],15)</f>
        <v>0</v>
      </c>
    </row>
    <row r="2151" spans="1:29" ht="16.5" hidden="1" thickTop="1" thickBot="1" x14ac:dyDescent="0.3">
      <c r="A2151">
        <v>2150</v>
      </c>
      <c r="B2151" t="s">
        <v>3726</v>
      </c>
      <c r="C2151" s="5"/>
      <c r="D2151" s="5"/>
      <c r="E2151" s="5"/>
      <c r="F2151" s="5"/>
      <c r="G2151" s="5"/>
      <c r="H2151" s="5"/>
      <c r="I2151" s="5" t="s">
        <v>4204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6"/>
      <c r="T2151" s="7" t="str">
        <f>VLOOKUP(Table1[[#This Row],[Province_Number]],WikiTable[],3)</f>
        <v>Asia</v>
      </c>
      <c r="U2151" s="7" t="str">
        <f>VLOOKUP(Table1[[#This Row],[Province_Number]],WikiTable[],4)</f>
        <v>Zhejiang / China Proper</v>
      </c>
      <c r="V2151" s="7" t="str">
        <f>VLOOKUP(Table1[[#This Row],[Province_Number]],WikiTable[],12)</f>
        <v>Hangzhou</v>
      </c>
      <c r="W2151" s="7" t="str">
        <f>VLOOKUP(Table1[[#This Row],[Province_Number]],WikiTable[],11)</f>
        <v>Grain</v>
      </c>
      <c r="X2151" s="7" t="str">
        <f>VLOOKUP(Table1[[#This Row],[Province_Number]],base[],3)</f>
        <v>MNG</v>
      </c>
      <c r="Y2151" s="7">
        <f>VLOOKUP(Table1[[#This Row],[Province_Number]],base[],11)</f>
        <v>3</v>
      </c>
      <c r="Z2151" s="7">
        <f>VLOOKUP(Table1[[#This Row],[Province_Number]],base[],12)</f>
        <v>3</v>
      </c>
      <c r="AA2151" s="7">
        <f>VLOOKUP(Table1[[#This Row],[Province_Number]],base[],13)</f>
        <v>2</v>
      </c>
      <c r="AB2151" s="7" t="str">
        <f>VLOOKUP(Table1[[#This Row],[Province_Number]],base[],14)</f>
        <v>Jinhua</v>
      </c>
      <c r="AC2151" s="7">
        <f>VLOOKUP(Table1[[#This Row],[Province_Number]],base[],15)</f>
        <v>0</v>
      </c>
    </row>
    <row r="2152" spans="1:29" ht="16.5" hidden="1" thickTop="1" thickBot="1" x14ac:dyDescent="0.3">
      <c r="A2152">
        <v>2151</v>
      </c>
      <c r="B2152" t="s">
        <v>3728</v>
      </c>
      <c r="C2152" s="5"/>
      <c r="D2152" s="5"/>
      <c r="E2152" s="5"/>
      <c r="F2152" s="5"/>
      <c r="G2152" s="5"/>
      <c r="H2152" s="5"/>
      <c r="I2152" s="5" t="s">
        <v>4204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6"/>
      <c r="T2152" s="7" t="str">
        <f>VLOOKUP(Table1[[#This Row],[Province_Number]],WikiTable[],3)</f>
        <v>Asia</v>
      </c>
      <c r="U2152" s="7" t="str">
        <f>VLOOKUP(Table1[[#This Row],[Province_Number]],WikiTable[],4)</f>
        <v>Jiangxi / China Proper</v>
      </c>
      <c r="V2152" s="7" t="str">
        <f>VLOOKUP(Table1[[#This Row],[Province_Number]],WikiTable[],12)</f>
        <v>Hangzhou</v>
      </c>
      <c r="W2152" s="7" t="str">
        <f>VLOOKUP(Table1[[#This Row],[Province_Number]],WikiTable[],11)</f>
        <v>Chinaware</v>
      </c>
      <c r="X2152" s="7" t="str">
        <f>VLOOKUP(Table1[[#This Row],[Province_Number]],base[],3)</f>
        <v>MNG</v>
      </c>
      <c r="Y2152" s="7">
        <f>VLOOKUP(Table1[[#This Row],[Province_Number]],base[],11)</f>
        <v>3</v>
      </c>
      <c r="Z2152" s="7">
        <f>VLOOKUP(Table1[[#This Row],[Province_Number]],base[],12)</f>
        <v>3</v>
      </c>
      <c r="AA2152" s="7">
        <f>VLOOKUP(Table1[[#This Row],[Province_Number]],base[],13)</f>
        <v>2</v>
      </c>
      <c r="AB2152" s="7" t="str">
        <f>VLOOKUP(Table1[[#This Row],[Province_Number]],base[],14)</f>
        <v>Poyang</v>
      </c>
      <c r="AC2152" s="7">
        <f>VLOOKUP(Table1[[#This Row],[Province_Number]],base[],15)</f>
        <v>0</v>
      </c>
    </row>
    <row r="2153" spans="1:29" ht="16.5" hidden="1" thickTop="1" thickBot="1" x14ac:dyDescent="0.3">
      <c r="A2153">
        <v>2152</v>
      </c>
      <c r="B2153" t="s">
        <v>3729</v>
      </c>
      <c r="C2153" s="5"/>
      <c r="D2153" s="5"/>
      <c r="E2153" s="5"/>
      <c r="F2153" s="5"/>
      <c r="G2153" s="5"/>
      <c r="H2153" s="5"/>
      <c r="I2153" s="5" t="s">
        <v>4204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6"/>
      <c r="T2153" s="7" t="str">
        <f>VLOOKUP(Table1[[#This Row],[Province_Number]],WikiTable[],3)</f>
        <v>Asia</v>
      </c>
      <c r="U2153" s="7" t="str">
        <f>VLOOKUP(Table1[[#This Row],[Province_Number]],WikiTable[],4)</f>
        <v>China Proper / Fujian</v>
      </c>
      <c r="V2153" s="7" t="str">
        <f>VLOOKUP(Table1[[#This Row],[Province_Number]],WikiTable[],12)</f>
        <v>Hangzhou</v>
      </c>
      <c r="W2153" s="7" t="str">
        <f>VLOOKUP(Table1[[#This Row],[Province_Number]],WikiTable[],11)</f>
        <v>Tea</v>
      </c>
      <c r="X2153" s="7" t="str">
        <f>VLOOKUP(Table1[[#This Row],[Province_Number]],base[],3)</f>
        <v>MNG</v>
      </c>
      <c r="Y2153" s="7">
        <f>VLOOKUP(Table1[[#This Row],[Province_Number]],base[],11)</f>
        <v>2</v>
      </c>
      <c r="Z2153" s="7">
        <f>VLOOKUP(Table1[[#This Row],[Province_Number]],base[],12)</f>
        <v>2</v>
      </c>
      <c r="AA2153" s="7">
        <f>VLOOKUP(Table1[[#This Row],[Province_Number]],base[],13)</f>
        <v>2</v>
      </c>
      <c r="AB2153" s="7" t="str">
        <f>VLOOKUP(Table1[[#This Row],[Province_Number]],base[],14)</f>
        <v>Jianning</v>
      </c>
      <c r="AC2153" s="7">
        <f>VLOOKUP(Table1[[#This Row],[Province_Number]],base[],15)</f>
        <v>0</v>
      </c>
    </row>
    <row r="2154" spans="1:29" ht="16.5" hidden="1" thickTop="1" thickBot="1" x14ac:dyDescent="0.3">
      <c r="A2154">
        <v>2153</v>
      </c>
      <c r="B2154" t="s">
        <v>3731</v>
      </c>
      <c r="C2154" s="5"/>
      <c r="D2154" s="5"/>
      <c r="E2154" s="5"/>
      <c r="F2154" s="5"/>
      <c r="G2154" s="5"/>
      <c r="H2154" s="5"/>
      <c r="I2154" s="5" t="s">
        <v>4204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6"/>
      <c r="T2154" s="7" t="str">
        <f>VLOOKUP(Table1[[#This Row],[Province_Number]],WikiTable[],3)</f>
        <v>Asia</v>
      </c>
      <c r="U2154" s="7" t="str">
        <f>VLOOKUP(Table1[[#This Row],[Province_Number]],WikiTable[],4)</f>
        <v>China Proper / Fujian</v>
      </c>
      <c r="V2154" s="7" t="str">
        <f>VLOOKUP(Table1[[#This Row],[Province_Number]],WikiTable[],12)</f>
        <v>Hangzhou</v>
      </c>
      <c r="W2154" s="7" t="str">
        <f>VLOOKUP(Table1[[#This Row],[Province_Number]],WikiTable[],11)</f>
        <v>Chinaware</v>
      </c>
      <c r="X2154" s="7" t="str">
        <f>VLOOKUP(Table1[[#This Row],[Province_Number]],base[],3)</f>
        <v>MNG</v>
      </c>
      <c r="Y2154" s="7">
        <f>VLOOKUP(Table1[[#This Row],[Province_Number]],base[],11)</f>
        <v>2</v>
      </c>
      <c r="Z2154" s="7">
        <f>VLOOKUP(Table1[[#This Row],[Province_Number]],base[],12)</f>
        <v>2</v>
      </c>
      <c r="AA2154" s="7">
        <f>VLOOKUP(Table1[[#This Row],[Province_Number]],base[],13)</f>
        <v>1</v>
      </c>
      <c r="AB2154" s="7" t="str">
        <f>VLOOKUP(Table1[[#This Row],[Province_Number]],base[],14)</f>
        <v>Tingzhou</v>
      </c>
      <c r="AC2154" s="7">
        <f>VLOOKUP(Table1[[#This Row],[Province_Number]],base[],15)</f>
        <v>0</v>
      </c>
    </row>
    <row r="2155" spans="1:29" ht="16.5" thickTop="1" thickBot="1" x14ac:dyDescent="0.3">
      <c r="A2155">
        <v>2154</v>
      </c>
      <c r="B2155" t="s">
        <v>3732</v>
      </c>
      <c r="C2155" s="5" t="s">
        <v>4296</v>
      </c>
      <c r="D2155" s="5" t="s">
        <v>4296</v>
      </c>
      <c r="E2155" s="5" t="s">
        <v>4296</v>
      </c>
      <c r="F2155" s="5" t="s">
        <v>4269</v>
      </c>
      <c r="G2155" s="5" t="s">
        <v>4270</v>
      </c>
      <c r="H2155" s="5">
        <v>1000</v>
      </c>
      <c r="I2155" s="5" t="s">
        <v>4204</v>
      </c>
      <c r="J2155" s="5"/>
      <c r="K2155" s="5"/>
      <c r="L2155" s="5"/>
      <c r="M2155" s="5"/>
      <c r="N2155" s="5"/>
      <c r="O2155" s="5" t="s">
        <v>6862</v>
      </c>
      <c r="P2155" s="5" t="s">
        <v>4237</v>
      </c>
      <c r="Q2155" s="5" t="s">
        <v>3732</v>
      </c>
      <c r="R2155" s="5">
        <v>0</v>
      </c>
      <c r="S2155" s="6"/>
      <c r="T2155" s="7" t="str">
        <f>VLOOKUP(Table1[[#This Row],[Province_Number]],WikiTable[],3)</f>
        <v>Asia</v>
      </c>
      <c r="U2155" s="7" t="str">
        <f>VLOOKUP(Table1[[#This Row],[Province_Number]],WikiTable[],4)</f>
        <v>Taiwan / China Proper / Chinese Coast / East Asian Trade Port</v>
      </c>
      <c r="V2155" s="7" t="str">
        <f>VLOOKUP(Table1[[#This Row],[Province_Number]],WikiTable[],12)</f>
        <v>Canton</v>
      </c>
      <c r="W2155" s="7" t="str">
        <f>VLOOKUP(Table1[[#This Row],[Province_Number]],WikiTable[],11)</f>
        <v>Unknown</v>
      </c>
      <c r="X2155" s="7">
        <f>VLOOKUP(Table1[[#This Row],[Province_Number]],base[],3)</f>
        <v>0</v>
      </c>
      <c r="Y2155" s="7">
        <f>VLOOKUP(Table1[[#This Row],[Province_Number]],base[],11)</f>
        <v>2</v>
      </c>
      <c r="Z2155" s="7">
        <f>VLOOKUP(Table1[[#This Row],[Province_Number]],base[],12)</f>
        <v>2</v>
      </c>
      <c r="AA2155" s="7">
        <f>VLOOKUP(Table1[[#This Row],[Province_Number]],base[],13)</f>
        <v>1</v>
      </c>
      <c r="AB2155" s="7" t="str">
        <f>VLOOKUP(Table1[[#This Row],[Province_Number]],base[],14)</f>
        <v>Kelang</v>
      </c>
      <c r="AC2155" s="7">
        <f>VLOOKUP(Table1[[#This Row],[Province_Number]],base[],15)</f>
        <v>0</v>
      </c>
    </row>
    <row r="2156" spans="1:29" ht="16.5" thickTop="1" thickBot="1" x14ac:dyDescent="0.3">
      <c r="A2156">
        <v>2155</v>
      </c>
      <c r="B2156" t="s">
        <v>3733</v>
      </c>
      <c r="C2156" s="5" t="s">
        <v>4296</v>
      </c>
      <c r="D2156" s="5" t="s">
        <v>4296</v>
      </c>
      <c r="E2156" s="5" t="s">
        <v>4296</v>
      </c>
      <c r="F2156" s="5" t="s">
        <v>4269</v>
      </c>
      <c r="G2156" s="5" t="s">
        <v>4270</v>
      </c>
      <c r="H2156" s="5">
        <v>1000</v>
      </c>
      <c r="I2156" s="5" t="s">
        <v>4204</v>
      </c>
      <c r="J2156" s="5"/>
      <c r="K2156" s="5"/>
      <c r="L2156" s="5"/>
      <c r="M2156" s="5"/>
      <c r="N2156" s="5"/>
      <c r="O2156" s="5" t="s">
        <v>6841</v>
      </c>
      <c r="P2156" s="5" t="s">
        <v>4237</v>
      </c>
      <c r="Q2156" s="5" t="s">
        <v>3733</v>
      </c>
      <c r="R2156" s="5">
        <v>0</v>
      </c>
      <c r="S2156" s="6"/>
      <c r="T2156" s="7" t="str">
        <f>VLOOKUP(Table1[[#This Row],[Province_Number]],WikiTable[],3)</f>
        <v>Asia</v>
      </c>
      <c r="U2156" s="7" t="str">
        <f>VLOOKUP(Table1[[#This Row],[Province_Number]],WikiTable[],4)</f>
        <v>Taiwan / China Proper / Chinese Coast / East Asian Trade Port</v>
      </c>
      <c r="V2156" s="7" t="str">
        <f>VLOOKUP(Table1[[#This Row],[Province_Number]],WikiTable[],12)</f>
        <v>Canton</v>
      </c>
      <c r="W2156" s="7" t="str">
        <f>VLOOKUP(Table1[[#This Row],[Province_Number]],WikiTable[],11)</f>
        <v>Unknown</v>
      </c>
      <c r="X2156" s="7">
        <f>VLOOKUP(Table1[[#This Row],[Province_Number]],base[],3)</f>
        <v>0</v>
      </c>
      <c r="Y2156" s="7">
        <f>VLOOKUP(Table1[[#This Row],[Province_Number]],base[],11)</f>
        <v>2</v>
      </c>
      <c r="Z2156" s="7">
        <f>VLOOKUP(Table1[[#This Row],[Province_Number]],base[],12)</f>
        <v>2</v>
      </c>
      <c r="AA2156" s="7">
        <f>VLOOKUP(Table1[[#This Row],[Province_Number]],base[],13)</f>
        <v>3</v>
      </c>
      <c r="AB2156" s="7" t="str">
        <f>VLOOKUP(Table1[[#This Row],[Province_Number]],base[],14)</f>
        <v>Middag</v>
      </c>
      <c r="AC2156" s="7">
        <f>VLOOKUP(Table1[[#This Row],[Province_Number]],base[],15)</f>
        <v>0</v>
      </c>
    </row>
    <row r="2157" spans="1:29" ht="16.5" hidden="1" thickTop="1" thickBot="1" x14ac:dyDescent="0.3">
      <c r="A2157">
        <v>2156</v>
      </c>
      <c r="B2157" t="s">
        <v>3734</v>
      </c>
      <c r="C2157" s="5"/>
      <c r="D2157" s="5"/>
      <c r="E2157" s="5"/>
      <c r="F2157" s="5"/>
      <c r="G2157" s="5"/>
      <c r="H2157" s="5"/>
      <c r="I2157" s="5" t="s">
        <v>4204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6"/>
      <c r="T2157" s="7" t="str">
        <f>VLOOKUP(Table1[[#This Row],[Province_Number]],WikiTable[],3)</f>
        <v>Asia</v>
      </c>
      <c r="U2157" s="7" t="str">
        <f>VLOOKUP(Table1[[#This Row],[Province_Number]],WikiTable[],4)</f>
        <v>China Proper / Chinese Coast / Guangdong / East Asian Trade Port</v>
      </c>
      <c r="V2157" s="7" t="str">
        <f>VLOOKUP(Table1[[#This Row],[Province_Number]],WikiTable[],12)</f>
        <v>Canton</v>
      </c>
      <c r="W2157" s="7" t="str">
        <f>VLOOKUP(Table1[[#This Row],[Province_Number]],WikiTable[],11)</f>
        <v>Chinaware</v>
      </c>
      <c r="X2157" s="7" t="str">
        <f>VLOOKUP(Table1[[#This Row],[Province_Number]],base[],3)</f>
        <v>MNG</v>
      </c>
      <c r="Y2157" s="7">
        <f>VLOOKUP(Table1[[#This Row],[Province_Number]],base[],11)</f>
        <v>6</v>
      </c>
      <c r="Z2157" s="7">
        <f>VLOOKUP(Table1[[#This Row],[Province_Number]],base[],12)</f>
        <v>6</v>
      </c>
      <c r="AA2157" s="7">
        <f>VLOOKUP(Table1[[#This Row],[Province_Number]],base[],13)</f>
        <v>2</v>
      </c>
      <c r="AB2157" s="7" t="str">
        <f>VLOOKUP(Table1[[#This Row],[Province_Number]],base[],14)</f>
        <v>Chaochow</v>
      </c>
      <c r="AC2157" s="7">
        <f>VLOOKUP(Table1[[#This Row],[Province_Number]],base[],15)</f>
        <v>0</v>
      </c>
    </row>
    <row r="2158" spans="1:29" ht="16.5" hidden="1" thickTop="1" thickBot="1" x14ac:dyDescent="0.3">
      <c r="A2158">
        <v>2157</v>
      </c>
      <c r="B2158" t="s">
        <v>3735</v>
      </c>
      <c r="C2158" s="5"/>
      <c r="D2158" s="5"/>
      <c r="E2158" s="5"/>
      <c r="F2158" s="5"/>
      <c r="G2158" s="5"/>
      <c r="H2158" s="5"/>
      <c r="I2158" s="5" t="s">
        <v>4204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6"/>
      <c r="T2158" s="7" t="str">
        <f>VLOOKUP(Table1[[#This Row],[Province_Number]],WikiTable[],3)</f>
        <v>Asia</v>
      </c>
      <c r="U2158" s="7" t="str">
        <f>VLOOKUP(Table1[[#This Row],[Province_Number]],WikiTable[],4)</f>
        <v>China Proper / Chinese Coast / Guangdong / East Asian Trade Port</v>
      </c>
      <c r="V2158" s="7" t="str">
        <f>VLOOKUP(Table1[[#This Row],[Province_Number]],WikiTable[],12)</f>
        <v>Canton</v>
      </c>
      <c r="W2158" s="7" t="str">
        <f>VLOOKUP(Table1[[#This Row],[Province_Number]],WikiTable[],11)</f>
        <v>Grain</v>
      </c>
      <c r="X2158" s="7" t="str">
        <f>VLOOKUP(Table1[[#This Row],[Province_Number]],base[],3)</f>
        <v>MNG</v>
      </c>
      <c r="Y2158" s="7">
        <f>VLOOKUP(Table1[[#This Row],[Province_Number]],base[],11)</f>
        <v>8</v>
      </c>
      <c r="Z2158" s="7">
        <f>VLOOKUP(Table1[[#This Row],[Province_Number]],base[],12)</f>
        <v>8</v>
      </c>
      <c r="AA2158" s="7">
        <f>VLOOKUP(Table1[[#This Row],[Province_Number]],base[],13)</f>
        <v>3</v>
      </c>
      <c r="AB2158" s="7" t="str">
        <f>VLOOKUP(Table1[[#This Row],[Province_Number]],base[],14)</f>
        <v>Waichow</v>
      </c>
      <c r="AC2158" s="7">
        <f>VLOOKUP(Table1[[#This Row],[Province_Number]],base[],15)</f>
        <v>0</v>
      </c>
    </row>
    <row r="2159" spans="1:29" ht="16.5" hidden="1" thickTop="1" thickBot="1" x14ac:dyDescent="0.3">
      <c r="A2159">
        <v>2158</v>
      </c>
      <c r="B2159" t="s">
        <v>3736</v>
      </c>
      <c r="C2159" s="5"/>
      <c r="D2159" s="5"/>
      <c r="E2159" s="5"/>
      <c r="F2159" s="5"/>
      <c r="G2159" s="5"/>
      <c r="H2159" s="5"/>
      <c r="I2159" s="5" t="s">
        <v>4204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6"/>
      <c r="T2159" s="7" t="str">
        <f>VLOOKUP(Table1[[#This Row],[Province_Number]],WikiTable[],3)</f>
        <v>Asia</v>
      </c>
      <c r="U2159" s="7" t="str">
        <f>VLOOKUP(Table1[[#This Row],[Province_Number]],WikiTable[],4)</f>
        <v>China Proper / Guangdong</v>
      </c>
      <c r="V2159" s="7" t="str">
        <f>VLOOKUP(Table1[[#This Row],[Province_Number]],WikiTable[],12)</f>
        <v>Canton</v>
      </c>
      <c r="W2159" s="7" t="str">
        <f>VLOOKUP(Table1[[#This Row],[Province_Number]],WikiTable[],11)</f>
        <v>Iron</v>
      </c>
      <c r="X2159" s="7" t="str">
        <f>VLOOKUP(Table1[[#This Row],[Province_Number]],base[],3)</f>
        <v>MNG</v>
      </c>
      <c r="Y2159" s="7">
        <f>VLOOKUP(Table1[[#This Row],[Province_Number]],base[],11)</f>
        <v>4</v>
      </c>
      <c r="Z2159" s="7">
        <f>VLOOKUP(Table1[[#This Row],[Province_Number]],base[],12)</f>
        <v>4</v>
      </c>
      <c r="AA2159" s="7">
        <f>VLOOKUP(Table1[[#This Row],[Province_Number]],base[],13)</f>
        <v>2</v>
      </c>
      <c r="AB2159" s="7" t="str">
        <f>VLOOKUP(Table1[[#This Row],[Province_Number]],base[],14)</f>
        <v>Shiukwan</v>
      </c>
      <c r="AC2159" s="7">
        <f>VLOOKUP(Table1[[#This Row],[Province_Number]],base[],15)</f>
        <v>0</v>
      </c>
    </row>
    <row r="2160" spans="1:29" ht="16.5" hidden="1" thickTop="1" thickBot="1" x14ac:dyDescent="0.3">
      <c r="A2160">
        <v>2159</v>
      </c>
      <c r="B2160" t="s">
        <v>3738</v>
      </c>
      <c r="C2160" s="5"/>
      <c r="D2160" s="5"/>
      <c r="E2160" s="5"/>
      <c r="F2160" s="5"/>
      <c r="G2160" s="5"/>
      <c r="H2160" s="5"/>
      <c r="I2160" s="5" t="s">
        <v>4204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6"/>
      <c r="T2160" s="7" t="str">
        <f>VLOOKUP(Table1[[#This Row],[Province_Number]],WikiTable[],3)</f>
        <v>Asia</v>
      </c>
      <c r="U2160" s="7" t="str">
        <f>VLOOKUP(Table1[[#This Row],[Province_Number]],WikiTable[],4)</f>
        <v>China Proper / Chinese Coast / Guangdong / East Asian Trade Port</v>
      </c>
      <c r="V2160" s="7" t="str">
        <f>VLOOKUP(Table1[[#This Row],[Province_Number]],WikiTable[],12)</f>
        <v>Canton</v>
      </c>
      <c r="W2160" s="7" t="str">
        <f>VLOOKUP(Table1[[#This Row],[Province_Number]],WikiTable[],11)</f>
        <v>Sugar</v>
      </c>
      <c r="X2160" s="7" t="str">
        <f>VLOOKUP(Table1[[#This Row],[Province_Number]],base[],3)</f>
        <v>MNG</v>
      </c>
      <c r="Y2160" s="7">
        <f>VLOOKUP(Table1[[#This Row],[Province_Number]],base[],11)</f>
        <v>3</v>
      </c>
      <c r="Z2160" s="7">
        <f>VLOOKUP(Table1[[#This Row],[Province_Number]],base[],12)</f>
        <v>3</v>
      </c>
      <c r="AA2160" s="7">
        <f>VLOOKUP(Table1[[#This Row],[Province_Number]],base[],13)</f>
        <v>2</v>
      </c>
      <c r="AB2160" s="7" t="str">
        <f>VLOOKUP(Table1[[#This Row],[Province_Number]],base[],14)</f>
        <v>Leichow</v>
      </c>
      <c r="AC2160" s="7">
        <f>VLOOKUP(Table1[[#This Row],[Province_Number]],base[],15)</f>
        <v>0</v>
      </c>
    </row>
    <row r="2161" spans="1:29" ht="16.5" hidden="1" thickTop="1" thickBot="1" x14ac:dyDescent="0.3">
      <c r="A2161">
        <v>2160</v>
      </c>
      <c r="B2161" t="s">
        <v>3739</v>
      </c>
      <c r="C2161" s="5"/>
      <c r="D2161" s="5"/>
      <c r="E2161" s="5"/>
      <c r="F2161" s="5"/>
      <c r="G2161" s="5"/>
      <c r="H2161" s="5"/>
      <c r="I2161" s="5" t="s">
        <v>4204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6"/>
      <c r="T2161" s="7" t="str">
        <f>VLOOKUP(Table1[[#This Row],[Province_Number]],WikiTable[],3)</f>
        <v>Asia</v>
      </c>
      <c r="U2161" s="7" t="str">
        <f>VLOOKUP(Table1[[#This Row],[Province_Number]],WikiTable[],4)</f>
        <v>China Proper / Chinese Coast / Guangdong / East Asian Trade Port</v>
      </c>
      <c r="V2161" s="7" t="str">
        <f>VLOOKUP(Table1[[#This Row],[Province_Number]],WikiTable[],12)</f>
        <v>Canton</v>
      </c>
      <c r="W2161" s="7" t="str">
        <f>VLOOKUP(Table1[[#This Row],[Province_Number]],WikiTable[],11)</f>
        <v>Tropical Wood</v>
      </c>
      <c r="X2161" s="7" t="str">
        <f>VLOOKUP(Table1[[#This Row],[Province_Number]],base[],3)</f>
        <v>MNG</v>
      </c>
      <c r="Y2161" s="7">
        <f>VLOOKUP(Table1[[#This Row],[Province_Number]],base[],11)</f>
        <v>1</v>
      </c>
      <c r="Z2161" s="7">
        <f>VLOOKUP(Table1[[#This Row],[Province_Number]],base[],12)</f>
        <v>1</v>
      </c>
      <c r="AA2161" s="7">
        <f>VLOOKUP(Table1[[#This Row],[Province_Number]],base[],13)</f>
        <v>1</v>
      </c>
      <c r="AB2161" s="7" t="str">
        <f>VLOOKUP(Table1[[#This Row],[Province_Number]],base[],14)</f>
        <v>Ngaichow</v>
      </c>
      <c r="AC2161" s="7">
        <f>VLOOKUP(Table1[[#This Row],[Province_Number]],base[],15)</f>
        <v>0</v>
      </c>
    </row>
    <row r="2162" spans="1:29" ht="16.5" hidden="1" thickTop="1" thickBot="1" x14ac:dyDescent="0.3">
      <c r="A2162">
        <v>2161</v>
      </c>
      <c r="B2162" t="s">
        <v>3740</v>
      </c>
      <c r="C2162" s="5"/>
      <c r="D2162" s="5"/>
      <c r="E2162" s="5"/>
      <c r="F2162" s="5"/>
      <c r="G2162" s="5"/>
      <c r="H2162" s="5"/>
      <c r="I2162" s="5" t="s">
        <v>4204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6"/>
      <c r="T2162" s="7" t="str">
        <f>VLOOKUP(Table1[[#This Row],[Province_Number]],WikiTable[],3)</f>
        <v>Asia</v>
      </c>
      <c r="U2162" s="7" t="str">
        <f>VLOOKUP(Table1[[#This Row],[Province_Number]],WikiTable[],4)</f>
        <v>China Proper / Chinese Coast / Guangdong / East Asian Trade Port</v>
      </c>
      <c r="V2162" s="7" t="str">
        <f>VLOOKUP(Table1[[#This Row],[Province_Number]],WikiTable[],12)</f>
        <v>Canton</v>
      </c>
      <c r="W2162" s="7" t="str">
        <f>VLOOKUP(Table1[[#This Row],[Province_Number]],WikiTable[],11)</f>
        <v>Fish</v>
      </c>
      <c r="X2162" s="7" t="str">
        <f>VLOOKUP(Table1[[#This Row],[Province_Number]],base[],3)</f>
        <v>MNG</v>
      </c>
      <c r="Y2162" s="7">
        <f>VLOOKUP(Table1[[#This Row],[Province_Number]],base[],11)</f>
        <v>3</v>
      </c>
      <c r="Z2162" s="7">
        <f>VLOOKUP(Table1[[#This Row],[Province_Number]],base[],12)</f>
        <v>3</v>
      </c>
      <c r="AA2162" s="7">
        <f>VLOOKUP(Table1[[#This Row],[Province_Number]],base[],13)</f>
        <v>2</v>
      </c>
      <c r="AB2162" s="7" t="str">
        <f>VLOOKUP(Table1[[#This Row],[Province_Number]],base[],14)</f>
        <v>Limchow</v>
      </c>
      <c r="AC2162" s="7">
        <f>VLOOKUP(Table1[[#This Row],[Province_Number]],base[],15)</f>
        <v>0</v>
      </c>
    </row>
    <row r="2163" spans="1:29" ht="16.5" hidden="1" thickTop="1" thickBot="1" x14ac:dyDescent="0.3">
      <c r="A2163">
        <v>2162</v>
      </c>
      <c r="B2163" t="s">
        <v>3741</v>
      </c>
      <c r="C2163" s="5"/>
      <c r="D2163" s="5"/>
      <c r="E2163" s="5"/>
      <c r="F2163" s="5"/>
      <c r="G2163" s="5"/>
      <c r="H2163" s="5"/>
      <c r="I2163" s="5" t="s">
        <v>4204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6"/>
      <c r="T2163" s="7" t="str">
        <f>VLOOKUP(Table1[[#This Row],[Province_Number]],WikiTable[],3)</f>
        <v>Asia</v>
      </c>
      <c r="U2163" s="7" t="str">
        <f>VLOOKUP(Table1[[#This Row],[Province_Number]],WikiTable[],4)</f>
        <v>China Proper / Guangxi</v>
      </c>
      <c r="V2163" s="7" t="str">
        <f>VLOOKUP(Table1[[#This Row],[Province_Number]],WikiTable[],12)</f>
        <v>Canton</v>
      </c>
      <c r="W2163" s="7" t="str">
        <f>VLOOKUP(Table1[[#This Row],[Province_Number]],WikiTable[],11)</f>
        <v>Copper</v>
      </c>
      <c r="X2163" s="7" t="str">
        <f>VLOOKUP(Table1[[#This Row],[Province_Number]],base[],3)</f>
        <v>MNG</v>
      </c>
      <c r="Y2163" s="7">
        <f>VLOOKUP(Table1[[#This Row],[Province_Number]],base[],11)</f>
        <v>1</v>
      </c>
      <c r="Z2163" s="7">
        <f>VLOOKUP(Table1[[#This Row],[Province_Number]],base[],12)</f>
        <v>1</v>
      </c>
      <c r="AA2163" s="7">
        <f>VLOOKUP(Table1[[#This Row],[Province_Number]],base[],13)</f>
        <v>2</v>
      </c>
      <c r="AB2163" s="7" t="str">
        <f>VLOOKUP(Table1[[#This Row],[Province_Number]],base[],14)</f>
        <v>Ngchow</v>
      </c>
      <c r="AC2163" s="7">
        <f>VLOOKUP(Table1[[#This Row],[Province_Number]],base[],15)</f>
        <v>0</v>
      </c>
    </row>
    <row r="2164" spans="1:29" ht="16.5" hidden="1" thickTop="1" thickBot="1" x14ac:dyDescent="0.3">
      <c r="A2164">
        <v>2163</v>
      </c>
      <c r="B2164" t="s">
        <v>3742</v>
      </c>
      <c r="C2164" s="5"/>
      <c r="D2164" s="5"/>
      <c r="E2164" s="5"/>
      <c r="F2164" s="5"/>
      <c r="G2164" s="5"/>
      <c r="H2164" s="5"/>
      <c r="I2164" s="5" t="s">
        <v>4204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6"/>
      <c r="T2164" s="7" t="str">
        <f>VLOOKUP(Table1[[#This Row],[Province_Number]],WikiTable[],3)</f>
        <v>Asia</v>
      </c>
      <c r="U2164" s="7" t="str">
        <f>VLOOKUP(Table1[[#This Row],[Province_Number]],WikiTable[],4)</f>
        <v>China Proper / Guangxi</v>
      </c>
      <c r="V2164" s="7" t="str">
        <f>VLOOKUP(Table1[[#This Row],[Province_Number]],WikiTable[],12)</f>
        <v>Canton</v>
      </c>
      <c r="W2164" s="7" t="str">
        <f>VLOOKUP(Table1[[#This Row],[Province_Number]],WikiTable[],11)</f>
        <v>Salt</v>
      </c>
      <c r="X2164" s="7" t="str">
        <f>VLOOKUP(Table1[[#This Row],[Province_Number]],base[],3)</f>
        <v>MNG</v>
      </c>
      <c r="Y2164" s="7">
        <f>VLOOKUP(Table1[[#This Row],[Province_Number]],base[],11)</f>
        <v>3</v>
      </c>
      <c r="Z2164" s="7">
        <f>VLOOKUP(Table1[[#This Row],[Province_Number]],base[],12)</f>
        <v>3</v>
      </c>
      <c r="AA2164" s="7">
        <f>VLOOKUP(Table1[[#This Row],[Province_Number]],base[],13)</f>
        <v>2</v>
      </c>
      <c r="AB2164" s="7" t="str">
        <f>VLOOKUP(Table1[[#This Row],[Province_Number]],base[],14)</f>
        <v>Liuzhou</v>
      </c>
      <c r="AC2164" s="7">
        <f>VLOOKUP(Table1[[#This Row],[Province_Number]],base[],15)</f>
        <v>0</v>
      </c>
    </row>
    <row r="2165" spans="1:29" ht="16.5" hidden="1" thickTop="1" thickBot="1" x14ac:dyDescent="0.3">
      <c r="A2165">
        <v>2164</v>
      </c>
      <c r="B2165" t="s">
        <v>3743</v>
      </c>
      <c r="C2165" s="5"/>
      <c r="D2165" s="5"/>
      <c r="E2165" s="5"/>
      <c r="F2165" s="5"/>
      <c r="G2165" s="5"/>
      <c r="H2165" s="5"/>
      <c r="I2165" s="5" t="s">
        <v>4204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6"/>
      <c r="T2165" s="7" t="str">
        <f>VLOOKUP(Table1[[#This Row],[Province_Number]],WikiTable[],3)</f>
        <v>Asia</v>
      </c>
      <c r="U2165" s="7" t="str">
        <f>VLOOKUP(Table1[[#This Row],[Province_Number]],WikiTable[],4)</f>
        <v>China Proper / Guangxi</v>
      </c>
      <c r="V2165" s="7" t="str">
        <f>VLOOKUP(Table1[[#This Row],[Province_Number]],WikiTable[],12)</f>
        <v>Canton</v>
      </c>
      <c r="W2165" s="7" t="str">
        <f>VLOOKUP(Table1[[#This Row],[Province_Number]],WikiTable[],11)</f>
        <v>Grain</v>
      </c>
      <c r="X2165" s="7" t="str">
        <f>VLOOKUP(Table1[[#This Row],[Province_Number]],base[],3)</f>
        <v>MNG</v>
      </c>
      <c r="Y2165" s="7">
        <f>VLOOKUP(Table1[[#This Row],[Province_Number]],base[],11)</f>
        <v>1</v>
      </c>
      <c r="Z2165" s="7">
        <f>VLOOKUP(Table1[[#This Row],[Province_Number]],base[],12)</f>
        <v>1</v>
      </c>
      <c r="AA2165" s="7">
        <f>VLOOKUP(Table1[[#This Row],[Province_Number]],base[],13)</f>
        <v>2</v>
      </c>
      <c r="AB2165" s="7" t="str">
        <f>VLOOKUP(Table1[[#This Row],[Province_Number]],base[],14)</f>
        <v>Namning</v>
      </c>
      <c r="AC2165" s="7">
        <f>VLOOKUP(Table1[[#This Row],[Province_Number]],base[],15)</f>
        <v>0</v>
      </c>
    </row>
    <row r="2166" spans="1:29" ht="16.5" hidden="1" thickTop="1" thickBot="1" x14ac:dyDescent="0.3">
      <c r="A2166">
        <v>2165</v>
      </c>
      <c r="B2166" t="s">
        <v>3744</v>
      </c>
      <c r="C2166" s="5"/>
      <c r="D2166" s="5"/>
      <c r="E2166" s="5"/>
      <c r="F2166" s="5"/>
      <c r="G2166" s="5"/>
      <c r="H2166" s="5"/>
      <c r="I2166" s="5" t="s">
        <v>4920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6"/>
      <c r="T2166" s="7" t="str">
        <f>VLOOKUP(Table1[[#This Row],[Province_Number]],WikiTable[],3)</f>
        <v>Asia</v>
      </c>
      <c r="U2166" s="7" t="str">
        <f>VLOOKUP(Table1[[#This Row],[Province_Number]],WikiTable[],4)</f>
        <v>Yunnan / China Proper</v>
      </c>
      <c r="V2166" s="7" t="str">
        <f>VLOOKUP(Table1[[#This Row],[Province_Number]],WikiTable[],12)</f>
        <v>Chengdu</v>
      </c>
      <c r="W2166" s="7" t="str">
        <f>VLOOKUP(Table1[[#This Row],[Province_Number]],WikiTable[],11)</f>
        <v>Tea</v>
      </c>
      <c r="X2166" s="7" t="str">
        <f>VLOOKUP(Table1[[#This Row],[Province_Number]],base[],3)</f>
        <v>MNG</v>
      </c>
      <c r="Y2166" s="7">
        <f>VLOOKUP(Table1[[#This Row],[Province_Number]],base[],11)</f>
        <v>2</v>
      </c>
      <c r="Z2166" s="7">
        <f>VLOOKUP(Table1[[#This Row],[Province_Number]],base[],12)</f>
        <v>2</v>
      </c>
      <c r="AA2166" s="7">
        <f>VLOOKUP(Table1[[#This Row],[Province_Number]],base[],13)</f>
        <v>2</v>
      </c>
      <c r="AB2166" s="7" t="str">
        <f>VLOOKUP(Table1[[#This Row],[Province_Number]],base[],14)</f>
        <v>Pu'er</v>
      </c>
      <c r="AC2166" s="7">
        <f>VLOOKUP(Table1[[#This Row],[Province_Number]],base[],15)</f>
        <v>0</v>
      </c>
    </row>
    <row r="2167" spans="1:29" ht="16.5" hidden="1" thickTop="1" thickBot="1" x14ac:dyDescent="0.3">
      <c r="A2167">
        <v>2166</v>
      </c>
      <c r="B2167" t="s">
        <v>3745</v>
      </c>
      <c r="C2167" s="5"/>
      <c r="D2167" s="5"/>
      <c r="E2167" s="5"/>
      <c r="F2167" s="5"/>
      <c r="G2167" s="5"/>
      <c r="H2167" s="5"/>
      <c r="I2167" s="5" t="s">
        <v>4920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6"/>
      <c r="T2167" s="7" t="str">
        <f>VLOOKUP(Table1[[#This Row],[Province_Number]],WikiTable[],3)</f>
        <v>Asia</v>
      </c>
      <c r="U2167" s="7" t="str">
        <f>VLOOKUP(Table1[[#This Row],[Province_Number]],WikiTable[],4)</f>
        <v>Yunnan / China Proper</v>
      </c>
      <c r="V2167" s="7" t="str">
        <f>VLOOKUP(Table1[[#This Row],[Province_Number]],WikiTable[],12)</f>
        <v>Chengdu</v>
      </c>
      <c r="W2167" s="7" t="str">
        <f>VLOOKUP(Table1[[#This Row],[Province_Number]],WikiTable[],11)</f>
        <v>Tropical Wood</v>
      </c>
      <c r="X2167" s="7" t="str">
        <f>VLOOKUP(Table1[[#This Row],[Province_Number]],base[],3)</f>
        <v>MNG</v>
      </c>
      <c r="Y2167" s="7">
        <f>VLOOKUP(Table1[[#This Row],[Province_Number]],base[],11)</f>
        <v>1</v>
      </c>
      <c r="Z2167" s="7">
        <f>VLOOKUP(Table1[[#This Row],[Province_Number]],base[],12)</f>
        <v>1</v>
      </c>
      <c r="AA2167" s="7">
        <f>VLOOKUP(Table1[[#This Row],[Province_Number]],base[],13)</f>
        <v>2</v>
      </c>
      <c r="AB2167" s="7" t="str">
        <f>VLOOKUP(Table1[[#This Row],[Province_Number]],base[],14)</f>
        <v>Dehong</v>
      </c>
      <c r="AC2167" s="7">
        <f>VLOOKUP(Table1[[#This Row],[Province_Number]],base[],15)</f>
        <v>0</v>
      </c>
    </row>
    <row r="2168" spans="1:29" ht="16.5" hidden="1" thickTop="1" thickBot="1" x14ac:dyDescent="0.3">
      <c r="A2168">
        <v>2167</v>
      </c>
      <c r="B2168" t="s">
        <v>3746</v>
      </c>
      <c r="C2168" s="5"/>
      <c r="D2168" s="5"/>
      <c r="E2168" s="5"/>
      <c r="F2168" s="5"/>
      <c r="G2168" s="5"/>
      <c r="H2168" s="5"/>
      <c r="I2168" s="5" t="s">
        <v>4920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6"/>
      <c r="T2168" s="7" t="str">
        <f>VLOOKUP(Table1[[#This Row],[Province_Number]],WikiTable[],3)</f>
        <v>Asia</v>
      </c>
      <c r="U2168" s="7" t="str">
        <f>VLOOKUP(Table1[[#This Row],[Province_Number]],WikiTable[],4)</f>
        <v>Yunnan / China Proper</v>
      </c>
      <c r="V2168" s="7" t="str">
        <f>VLOOKUP(Table1[[#This Row],[Province_Number]],WikiTable[],12)</f>
        <v>Chengdu</v>
      </c>
      <c r="W2168" s="7" t="str">
        <f>VLOOKUP(Table1[[#This Row],[Province_Number]],WikiTable[],11)</f>
        <v>Tea</v>
      </c>
      <c r="X2168" s="7" t="str">
        <f>VLOOKUP(Table1[[#This Row],[Province_Number]],base[],3)</f>
        <v>MNG</v>
      </c>
      <c r="Y2168" s="7">
        <f>VLOOKUP(Table1[[#This Row],[Province_Number]],base[],11)</f>
        <v>1</v>
      </c>
      <c r="Z2168" s="7">
        <f>VLOOKUP(Table1[[#This Row],[Province_Number]],base[],12)</f>
        <v>1</v>
      </c>
      <c r="AA2168" s="7">
        <f>VLOOKUP(Table1[[#This Row],[Province_Number]],base[],13)</f>
        <v>1</v>
      </c>
      <c r="AB2168" s="7" t="str">
        <f>VLOOKUP(Table1[[#This Row],[Province_Number]],base[],14)</f>
        <v>Lijiang</v>
      </c>
      <c r="AC2168" s="7">
        <f>VLOOKUP(Table1[[#This Row],[Province_Number]],base[],15)</f>
        <v>0</v>
      </c>
    </row>
    <row r="2169" spans="1:29" ht="16.5" hidden="1" thickTop="1" thickBot="1" x14ac:dyDescent="0.3">
      <c r="A2169">
        <v>2168</v>
      </c>
      <c r="B2169" t="s">
        <v>3747</v>
      </c>
      <c r="C2169" s="5"/>
      <c r="D2169" s="5"/>
      <c r="E2169" s="5"/>
      <c r="F2169" s="5"/>
      <c r="G2169" s="5"/>
      <c r="H2169" s="5"/>
      <c r="I2169" s="5" t="s">
        <v>4920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6"/>
      <c r="T2169" s="7" t="str">
        <f>VLOOKUP(Table1[[#This Row],[Province_Number]],WikiTable[],3)</f>
        <v>Asia</v>
      </c>
      <c r="U2169" s="7" t="str">
        <f>VLOOKUP(Table1[[#This Row],[Province_Number]],WikiTable[],4)</f>
        <v>China Proper / Sichuan</v>
      </c>
      <c r="V2169" s="7" t="str">
        <f>VLOOKUP(Table1[[#This Row],[Province_Number]],WikiTable[],12)</f>
        <v>Chengdu</v>
      </c>
      <c r="W2169" s="7" t="str">
        <f>VLOOKUP(Table1[[#This Row],[Province_Number]],WikiTable[],11)</f>
        <v>Grain</v>
      </c>
      <c r="X2169" s="7" t="str">
        <f>VLOOKUP(Table1[[#This Row],[Province_Number]],base[],3)</f>
        <v>MNG</v>
      </c>
      <c r="Y2169" s="7">
        <f>VLOOKUP(Table1[[#This Row],[Province_Number]],base[],11)</f>
        <v>2</v>
      </c>
      <c r="Z2169" s="7">
        <f>VLOOKUP(Table1[[#This Row],[Province_Number]],base[],12)</f>
        <v>2</v>
      </c>
      <c r="AA2169" s="7">
        <f>VLOOKUP(Table1[[#This Row],[Province_Number]],base[],13)</f>
        <v>2</v>
      </c>
      <c r="AB2169" s="7" t="str">
        <f>VLOOKUP(Table1[[#This Row],[Province_Number]],base[],14)</f>
        <v>Bozhou</v>
      </c>
      <c r="AC2169" s="7">
        <f>VLOOKUP(Table1[[#This Row],[Province_Number]],base[],15)</f>
        <v>0</v>
      </c>
    </row>
    <row r="2170" spans="1:29" ht="16.5" hidden="1" thickTop="1" thickBot="1" x14ac:dyDescent="0.3">
      <c r="A2170">
        <v>2169</v>
      </c>
      <c r="B2170" t="s">
        <v>3748</v>
      </c>
      <c r="C2170" s="5"/>
      <c r="D2170" s="5"/>
      <c r="E2170" s="5"/>
      <c r="F2170" s="5"/>
      <c r="G2170" s="5"/>
      <c r="H2170" s="5"/>
      <c r="I2170" s="5" t="s">
        <v>4920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6"/>
      <c r="T2170" s="7" t="str">
        <f>VLOOKUP(Table1[[#This Row],[Province_Number]],WikiTable[],3)</f>
        <v>Asia</v>
      </c>
      <c r="U2170" s="7" t="str">
        <f>VLOOKUP(Table1[[#This Row],[Province_Number]],WikiTable[],4)</f>
        <v>China Proper / Sichuan</v>
      </c>
      <c r="V2170" s="7" t="str">
        <f>VLOOKUP(Table1[[#This Row],[Province_Number]],WikiTable[],12)</f>
        <v>Chengdu</v>
      </c>
      <c r="W2170" s="7" t="str">
        <f>VLOOKUP(Table1[[#This Row],[Province_Number]],WikiTable[],11)</f>
        <v>Grain</v>
      </c>
      <c r="X2170" s="7" t="str">
        <f>VLOOKUP(Table1[[#This Row],[Province_Number]],base[],3)</f>
        <v>MNG</v>
      </c>
      <c r="Y2170" s="7">
        <f>VLOOKUP(Table1[[#This Row],[Province_Number]],base[],11)</f>
        <v>4</v>
      </c>
      <c r="Z2170" s="7">
        <f>VLOOKUP(Table1[[#This Row],[Province_Number]],base[],12)</f>
        <v>4</v>
      </c>
      <c r="AA2170" s="7">
        <f>VLOOKUP(Table1[[#This Row],[Province_Number]],base[],13)</f>
        <v>2</v>
      </c>
      <c r="AB2170" s="7" t="str">
        <f>VLOOKUP(Table1[[#This Row],[Province_Number]],base[],14)</f>
        <v>Langzhong</v>
      </c>
      <c r="AC2170" s="7">
        <f>VLOOKUP(Table1[[#This Row],[Province_Number]],base[],15)</f>
        <v>0</v>
      </c>
    </row>
    <row r="2171" spans="1:29" ht="16.5" hidden="1" thickTop="1" thickBot="1" x14ac:dyDescent="0.3">
      <c r="A2171">
        <v>2170</v>
      </c>
      <c r="B2171" t="s">
        <v>3749</v>
      </c>
      <c r="C2171" s="5"/>
      <c r="D2171" s="5"/>
      <c r="E2171" s="5"/>
      <c r="F2171" s="5"/>
      <c r="G2171" s="5"/>
      <c r="H2171" s="5"/>
      <c r="I2171" s="5" t="s">
        <v>4920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6"/>
      <c r="T2171" s="7" t="str">
        <f>VLOOKUP(Table1[[#This Row],[Province_Number]],WikiTable[],3)</f>
        <v>Asia</v>
      </c>
      <c r="U2171" s="7" t="str">
        <f>VLOOKUP(Table1[[#This Row],[Province_Number]],WikiTable[],4)</f>
        <v>China Proper / Sichuan</v>
      </c>
      <c r="V2171" s="7" t="str">
        <f>VLOOKUP(Table1[[#This Row],[Province_Number]],WikiTable[],12)</f>
        <v>Chengdu</v>
      </c>
      <c r="W2171" s="7" t="str">
        <f>VLOOKUP(Table1[[#This Row],[Province_Number]],WikiTable[],11)</f>
        <v>Wool</v>
      </c>
      <c r="X2171" s="7" t="str">
        <f>VLOOKUP(Table1[[#This Row],[Province_Number]],base[],3)</f>
        <v>MNG</v>
      </c>
      <c r="Y2171" s="7">
        <f>VLOOKUP(Table1[[#This Row],[Province_Number]],base[],11)</f>
        <v>1</v>
      </c>
      <c r="Z2171" s="7">
        <f>VLOOKUP(Table1[[#This Row],[Province_Number]],base[],12)</f>
        <v>1</v>
      </c>
      <c r="AA2171" s="7">
        <f>VLOOKUP(Table1[[#This Row],[Province_Number]],base[],13)</f>
        <v>1</v>
      </c>
      <c r="AB2171" s="7" t="str">
        <f>VLOOKUP(Table1[[#This Row],[Province_Number]],base[],14)</f>
        <v>Songqu</v>
      </c>
      <c r="AC2171" s="7">
        <f>VLOOKUP(Table1[[#This Row],[Province_Number]],base[],15)</f>
        <v>0</v>
      </c>
    </row>
    <row r="2172" spans="1:29" ht="16.5" hidden="1" thickTop="1" thickBot="1" x14ac:dyDescent="0.3">
      <c r="A2172">
        <v>2171</v>
      </c>
      <c r="B2172" t="s">
        <v>3750</v>
      </c>
      <c r="C2172" s="5"/>
      <c r="D2172" s="5"/>
      <c r="E2172" s="5"/>
      <c r="F2172" s="5"/>
      <c r="G2172" s="5"/>
      <c r="H2172" s="5"/>
      <c r="I2172" s="5" t="s">
        <v>4204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6"/>
      <c r="T2172" s="7" t="str">
        <f>VLOOKUP(Table1[[#This Row],[Province_Number]],WikiTable[],3)</f>
        <v>Asia</v>
      </c>
      <c r="U2172" s="7" t="str">
        <f>VLOOKUP(Table1[[#This Row],[Province_Number]],WikiTable[],4)</f>
        <v>Huguang / China Proper</v>
      </c>
      <c r="V2172" s="7" t="str">
        <f>VLOOKUP(Table1[[#This Row],[Province_Number]],WikiTable[],12)</f>
        <v>Xi'an</v>
      </c>
      <c r="W2172" s="7" t="str">
        <f>VLOOKUP(Table1[[#This Row],[Province_Number]],WikiTable[],11)</f>
        <v>Grain</v>
      </c>
      <c r="X2172" s="7" t="str">
        <f>VLOOKUP(Table1[[#This Row],[Province_Number]],base[],3)</f>
        <v>MNG</v>
      </c>
      <c r="Y2172" s="7">
        <f>VLOOKUP(Table1[[#This Row],[Province_Number]],base[],11)</f>
        <v>4</v>
      </c>
      <c r="Z2172" s="7">
        <f>VLOOKUP(Table1[[#This Row],[Province_Number]],base[],12)</f>
        <v>4</v>
      </c>
      <c r="AA2172" s="7">
        <f>VLOOKUP(Table1[[#This Row],[Province_Number]],base[],13)</f>
        <v>3</v>
      </c>
      <c r="AB2172" s="7" t="str">
        <f>VLOOKUP(Table1[[#This Row],[Province_Number]],base[],14)</f>
        <v>Xiangyang</v>
      </c>
      <c r="AC2172" s="7">
        <f>VLOOKUP(Table1[[#This Row],[Province_Number]],base[],15)</f>
        <v>0</v>
      </c>
    </row>
    <row r="2173" spans="1:29" ht="16.5" hidden="1" thickTop="1" thickBot="1" x14ac:dyDescent="0.3">
      <c r="A2173">
        <v>2172</v>
      </c>
      <c r="B2173" t="s">
        <v>3751</v>
      </c>
      <c r="C2173" s="5"/>
      <c r="D2173" s="5"/>
      <c r="E2173" s="5"/>
      <c r="F2173" s="5"/>
      <c r="G2173" s="5"/>
      <c r="H2173" s="5"/>
      <c r="I2173" s="5" t="s">
        <v>4204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6"/>
      <c r="T2173" s="7" t="str">
        <f>VLOOKUP(Table1[[#This Row],[Province_Number]],WikiTable[],3)</f>
        <v>Asia</v>
      </c>
      <c r="U2173" s="7" t="str">
        <f>VLOOKUP(Table1[[#This Row],[Province_Number]],WikiTable[],4)</f>
        <v>Huguang / China Proper</v>
      </c>
      <c r="V2173" s="7" t="str">
        <f>VLOOKUP(Table1[[#This Row],[Province_Number]],WikiTable[],12)</f>
        <v>Xi'an</v>
      </c>
      <c r="W2173" s="7" t="str">
        <f>VLOOKUP(Table1[[#This Row],[Province_Number]],WikiTable[],11)</f>
        <v>Grain</v>
      </c>
      <c r="X2173" s="7" t="str">
        <f>VLOOKUP(Table1[[#This Row],[Province_Number]],base[],3)</f>
        <v>MNG</v>
      </c>
      <c r="Y2173" s="7">
        <f>VLOOKUP(Table1[[#This Row],[Province_Number]],base[],11)</f>
        <v>3</v>
      </c>
      <c r="Z2173" s="7">
        <f>VLOOKUP(Table1[[#This Row],[Province_Number]],base[],12)</f>
        <v>3</v>
      </c>
      <c r="AA2173" s="7">
        <f>VLOOKUP(Table1[[#This Row],[Province_Number]],base[],13)</f>
        <v>2</v>
      </c>
      <c r="AB2173" s="7" t="str">
        <f>VLOOKUP(Table1[[#This Row],[Province_Number]],base[],14)</f>
        <v>Jingzhou</v>
      </c>
      <c r="AC2173" s="7">
        <f>VLOOKUP(Table1[[#This Row],[Province_Number]],base[],15)</f>
        <v>0</v>
      </c>
    </row>
    <row r="2174" spans="1:29" ht="16.5" hidden="1" thickTop="1" thickBot="1" x14ac:dyDescent="0.3">
      <c r="A2174">
        <v>2173</v>
      </c>
      <c r="B2174" t="s">
        <v>3752</v>
      </c>
      <c r="C2174" s="5"/>
      <c r="D2174" s="5"/>
      <c r="E2174" s="5"/>
      <c r="F2174" s="5"/>
      <c r="G2174" s="5"/>
      <c r="H2174" s="5"/>
      <c r="I2174" s="5" t="s">
        <v>4204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6"/>
      <c r="T2174" s="7" t="str">
        <f>VLOOKUP(Table1[[#This Row],[Province_Number]],WikiTable[],3)</f>
        <v>Asia</v>
      </c>
      <c r="U2174" s="7" t="str">
        <f>VLOOKUP(Table1[[#This Row],[Province_Number]],WikiTable[],4)</f>
        <v>Huguang / China Proper</v>
      </c>
      <c r="V2174" s="7" t="str">
        <f>VLOOKUP(Table1[[#This Row],[Province_Number]],WikiTable[],12)</f>
        <v>Canton</v>
      </c>
      <c r="W2174" s="7" t="str">
        <f>VLOOKUP(Table1[[#This Row],[Province_Number]],WikiTable[],11)</f>
        <v>Tea</v>
      </c>
      <c r="X2174" s="7" t="str">
        <f>VLOOKUP(Table1[[#This Row],[Province_Number]],base[],3)</f>
        <v>MNG</v>
      </c>
      <c r="Y2174" s="7">
        <f>VLOOKUP(Table1[[#This Row],[Province_Number]],base[],11)</f>
        <v>3</v>
      </c>
      <c r="Z2174" s="7">
        <f>VLOOKUP(Table1[[#This Row],[Province_Number]],base[],12)</f>
        <v>3</v>
      </c>
      <c r="AA2174" s="7">
        <f>VLOOKUP(Table1[[#This Row],[Province_Number]],base[],13)</f>
        <v>2</v>
      </c>
      <c r="AB2174" s="7" t="str">
        <f>VLOOKUP(Table1[[#This Row],[Province_Number]],base[],14)</f>
        <v>Yuanling</v>
      </c>
      <c r="AC2174" s="7">
        <f>VLOOKUP(Table1[[#This Row],[Province_Number]],base[],15)</f>
        <v>0</v>
      </c>
    </row>
    <row r="2175" spans="1:29" ht="16.5" hidden="1" thickTop="1" thickBot="1" x14ac:dyDescent="0.3">
      <c r="A2175">
        <v>2174</v>
      </c>
      <c r="B2175" t="s">
        <v>3753</v>
      </c>
      <c r="C2175" s="5"/>
      <c r="D2175" s="5"/>
      <c r="E2175" s="5"/>
      <c r="F2175" s="5"/>
      <c r="G2175" s="5"/>
      <c r="H2175" s="5"/>
      <c r="I2175" s="5" t="s">
        <v>4204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6"/>
      <c r="T2175" s="7" t="str">
        <f>VLOOKUP(Table1[[#This Row],[Province_Number]],WikiTable[],3)</f>
        <v>Asia</v>
      </c>
      <c r="U2175" s="7" t="str">
        <f>VLOOKUP(Table1[[#This Row],[Province_Number]],WikiTable[],4)</f>
        <v>Huguang / China Proper</v>
      </c>
      <c r="V2175" s="7" t="str">
        <f>VLOOKUP(Table1[[#This Row],[Province_Number]],WikiTable[],12)</f>
        <v>Canton</v>
      </c>
      <c r="W2175" s="7" t="str">
        <f>VLOOKUP(Table1[[#This Row],[Province_Number]],WikiTable[],11)</f>
        <v>Gold</v>
      </c>
      <c r="X2175" s="7" t="str">
        <f>VLOOKUP(Table1[[#This Row],[Province_Number]],base[],3)</f>
        <v>MNG</v>
      </c>
      <c r="Y2175" s="7">
        <f>VLOOKUP(Table1[[#This Row],[Province_Number]],base[],11)</f>
        <v>3</v>
      </c>
      <c r="Z2175" s="7">
        <f>VLOOKUP(Table1[[#This Row],[Province_Number]],base[],12)</f>
        <v>3</v>
      </c>
      <c r="AA2175" s="7">
        <f>VLOOKUP(Table1[[#This Row],[Province_Number]],base[],13)</f>
        <v>3</v>
      </c>
      <c r="AB2175" s="7" t="str">
        <f>VLOOKUP(Table1[[#This Row],[Province_Number]],base[],14)</f>
        <v>Hengyang</v>
      </c>
      <c r="AC2175" s="7">
        <f>VLOOKUP(Table1[[#This Row],[Province_Number]],base[],15)</f>
        <v>0</v>
      </c>
    </row>
    <row r="2176" spans="1:29" ht="16.5" hidden="1" thickTop="1" thickBot="1" x14ac:dyDescent="0.3">
      <c r="A2176">
        <v>2175</v>
      </c>
      <c r="B2176" t="s">
        <v>3754</v>
      </c>
      <c r="C2176" s="5"/>
      <c r="D2176" s="5"/>
      <c r="E2176" s="5"/>
      <c r="F2176" s="5"/>
      <c r="G2176" s="5"/>
      <c r="H2176" s="5"/>
      <c r="I2176" s="5" t="s">
        <v>4204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6"/>
      <c r="T2176" s="7" t="str">
        <f>VLOOKUP(Table1[[#This Row],[Province_Number]],WikiTable[],3)</f>
        <v>Asia</v>
      </c>
      <c r="U2176" s="7" t="str">
        <f>VLOOKUP(Table1[[#This Row],[Province_Number]],WikiTable[],4)</f>
        <v>China Proper / Henan</v>
      </c>
      <c r="V2176" s="7" t="str">
        <f>VLOOKUP(Table1[[#This Row],[Province_Number]],WikiTable[],12)</f>
        <v>Hangzhou</v>
      </c>
      <c r="W2176" s="7" t="str">
        <f>VLOOKUP(Table1[[#This Row],[Province_Number]],WikiTable[],11)</f>
        <v>Cloth</v>
      </c>
      <c r="X2176" s="7" t="str">
        <f>VLOOKUP(Table1[[#This Row],[Province_Number]],base[],3)</f>
        <v>MNG</v>
      </c>
      <c r="Y2176" s="7">
        <f>VLOOKUP(Table1[[#This Row],[Province_Number]],base[],11)</f>
        <v>3</v>
      </c>
      <c r="Z2176" s="7">
        <f>VLOOKUP(Table1[[#This Row],[Province_Number]],base[],12)</f>
        <v>3</v>
      </c>
      <c r="AA2176" s="7">
        <f>VLOOKUP(Table1[[#This Row],[Province_Number]],base[],13)</f>
        <v>2</v>
      </c>
      <c r="AB2176" s="7" t="str">
        <f>VLOOKUP(Table1[[#This Row],[Province_Number]],base[],14)</f>
        <v>Runing</v>
      </c>
      <c r="AC2176" s="7">
        <f>VLOOKUP(Table1[[#This Row],[Province_Number]],base[],15)</f>
        <v>0</v>
      </c>
    </row>
    <row r="2177" spans="1:29" ht="16.5" hidden="1" thickTop="1" thickBot="1" x14ac:dyDescent="0.3">
      <c r="A2177">
        <v>2176</v>
      </c>
      <c r="B2177" t="s">
        <v>3755</v>
      </c>
      <c r="C2177" s="5"/>
      <c r="D2177" s="5"/>
      <c r="E2177" s="5"/>
      <c r="F2177" s="5"/>
      <c r="G2177" s="5"/>
      <c r="H2177" s="5"/>
      <c r="I2177" s="5" t="s">
        <v>4204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6"/>
      <c r="T2177" s="7" t="str">
        <f>VLOOKUP(Table1[[#This Row],[Province_Number]],WikiTable[],3)</f>
        <v>Asia</v>
      </c>
      <c r="U2177" s="7" t="str">
        <f>VLOOKUP(Table1[[#This Row],[Province_Number]],WikiTable[],4)</f>
        <v>China Proper / Henan</v>
      </c>
      <c r="V2177" s="7" t="str">
        <f>VLOOKUP(Table1[[#This Row],[Province_Number]],WikiTable[],12)</f>
        <v>Hangzhou</v>
      </c>
      <c r="W2177" s="7" t="str">
        <f>VLOOKUP(Table1[[#This Row],[Province_Number]],WikiTable[],11)</f>
        <v>Cloth</v>
      </c>
      <c r="X2177" s="7" t="str">
        <f>VLOOKUP(Table1[[#This Row],[Province_Number]],base[],3)</f>
        <v>MNG</v>
      </c>
      <c r="Y2177" s="7">
        <f>VLOOKUP(Table1[[#This Row],[Province_Number]],base[],11)</f>
        <v>5</v>
      </c>
      <c r="Z2177" s="7">
        <f>VLOOKUP(Table1[[#This Row],[Province_Number]],base[],12)</f>
        <v>5</v>
      </c>
      <c r="AA2177" s="7">
        <f>VLOOKUP(Table1[[#This Row],[Province_Number]],base[],13)</f>
        <v>2</v>
      </c>
      <c r="AB2177" s="7" t="str">
        <f>VLOOKUP(Table1[[#This Row],[Province_Number]],base[],14)</f>
        <v>Shangqiu</v>
      </c>
      <c r="AC2177" s="7">
        <f>VLOOKUP(Table1[[#This Row],[Province_Number]],base[],15)</f>
        <v>0</v>
      </c>
    </row>
    <row r="2178" spans="1:29" ht="16.5" hidden="1" thickTop="1" thickBot="1" x14ac:dyDescent="0.3">
      <c r="A2178">
        <v>2177</v>
      </c>
      <c r="B2178" t="s">
        <v>3756</v>
      </c>
      <c r="C2178" s="5"/>
      <c r="D2178" s="5"/>
      <c r="E2178" s="5"/>
      <c r="F2178" s="5"/>
      <c r="G2178" s="5"/>
      <c r="H2178" s="5"/>
      <c r="I2178" s="5" t="s">
        <v>4204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6"/>
      <c r="T2178" s="7" t="str">
        <f>VLOOKUP(Table1[[#This Row],[Province_Number]],WikiTable[],3)</f>
        <v>Asia</v>
      </c>
      <c r="U2178" s="7" t="str">
        <f>VLOOKUP(Table1[[#This Row],[Province_Number]],WikiTable[],4)</f>
        <v>Shanxi / China Proper</v>
      </c>
      <c r="V2178" s="7" t="str">
        <f>VLOOKUP(Table1[[#This Row],[Province_Number]],WikiTable[],12)</f>
        <v>Xi'an</v>
      </c>
      <c r="W2178" s="7" t="str">
        <f>VLOOKUP(Table1[[#This Row],[Province_Number]],WikiTable[],11)</f>
        <v>Grain</v>
      </c>
      <c r="X2178" s="7" t="str">
        <f>VLOOKUP(Table1[[#This Row],[Province_Number]],base[],3)</f>
        <v>MNG</v>
      </c>
      <c r="Y2178" s="7">
        <f>VLOOKUP(Table1[[#This Row],[Province_Number]],base[],11)</f>
        <v>1</v>
      </c>
      <c r="Z2178" s="7">
        <f>VLOOKUP(Table1[[#This Row],[Province_Number]],base[],12)</f>
        <v>1</v>
      </c>
      <c r="AA2178" s="7">
        <f>VLOOKUP(Table1[[#This Row],[Province_Number]],base[],13)</f>
        <v>2</v>
      </c>
      <c r="AB2178" s="7" t="str">
        <f>VLOOKUP(Table1[[#This Row],[Province_Number]],base[],14)</f>
        <v>Ningwu</v>
      </c>
      <c r="AC2178" s="7">
        <f>VLOOKUP(Table1[[#This Row],[Province_Number]],base[],15)</f>
        <v>0</v>
      </c>
    </row>
    <row r="2179" spans="1:29" ht="16.5" hidden="1" thickTop="1" thickBot="1" x14ac:dyDescent="0.3">
      <c r="A2179">
        <v>2178</v>
      </c>
      <c r="B2179" t="s">
        <v>3757</v>
      </c>
      <c r="C2179" s="5"/>
      <c r="D2179" s="5"/>
      <c r="E2179" s="5"/>
      <c r="F2179" s="5"/>
      <c r="G2179" s="5"/>
      <c r="H2179" s="5"/>
      <c r="I2179" s="5" t="s">
        <v>4204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6"/>
      <c r="T2179" s="7" t="str">
        <f>VLOOKUP(Table1[[#This Row],[Province_Number]],WikiTable[],3)</f>
        <v>Asia</v>
      </c>
      <c r="U2179" s="7" t="str">
        <f>VLOOKUP(Table1[[#This Row],[Province_Number]],WikiTable[],4)</f>
        <v>Shanxi / China Proper</v>
      </c>
      <c r="V2179" s="7" t="str">
        <f>VLOOKUP(Table1[[#This Row],[Province_Number]],WikiTable[],12)</f>
        <v>Xi'an</v>
      </c>
      <c r="W2179" s="7" t="str">
        <f>VLOOKUP(Table1[[#This Row],[Province_Number]],WikiTable[],11)</f>
        <v>Iron</v>
      </c>
      <c r="X2179" s="7" t="str">
        <f>VLOOKUP(Table1[[#This Row],[Province_Number]],base[],3)</f>
        <v>MNG</v>
      </c>
      <c r="Y2179" s="7">
        <f>VLOOKUP(Table1[[#This Row],[Province_Number]],base[],11)</f>
        <v>3</v>
      </c>
      <c r="Z2179" s="7">
        <f>VLOOKUP(Table1[[#This Row],[Province_Number]],base[],12)</f>
        <v>3</v>
      </c>
      <c r="AA2179" s="7">
        <f>VLOOKUP(Table1[[#This Row],[Province_Number]],base[],13)</f>
        <v>2</v>
      </c>
      <c r="AB2179" s="7" t="str">
        <f>VLOOKUP(Table1[[#This Row],[Province_Number]],base[],14)</f>
        <v>Lu'an</v>
      </c>
      <c r="AC2179" s="7">
        <f>VLOOKUP(Table1[[#This Row],[Province_Number]],base[],15)</f>
        <v>0</v>
      </c>
    </row>
    <row r="2180" spans="1:29" ht="16.5" hidden="1" thickTop="1" thickBot="1" x14ac:dyDescent="0.3">
      <c r="A2180">
        <v>2179</v>
      </c>
      <c r="B2180" t="s">
        <v>3758</v>
      </c>
      <c r="C2180" s="5"/>
      <c r="D2180" s="5"/>
      <c r="E2180" s="5"/>
      <c r="F2180" s="5"/>
      <c r="G2180" s="5"/>
      <c r="H2180" s="5"/>
      <c r="I2180" s="5" t="s">
        <v>4204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6"/>
      <c r="T2180" s="7" t="str">
        <f>VLOOKUP(Table1[[#This Row],[Province_Number]],WikiTable[],3)</f>
        <v>Asia</v>
      </c>
      <c r="U2180" s="7" t="str">
        <f>VLOOKUP(Table1[[#This Row],[Province_Number]],WikiTable[],4)</f>
        <v>Shaanxi / China Proper</v>
      </c>
      <c r="V2180" s="7" t="str">
        <f>VLOOKUP(Table1[[#This Row],[Province_Number]],WikiTable[],12)</f>
        <v>Xi'an</v>
      </c>
      <c r="W2180" s="7" t="str">
        <f>VLOOKUP(Table1[[#This Row],[Province_Number]],WikiTable[],11)</f>
        <v>Grain</v>
      </c>
      <c r="X2180" s="7" t="str">
        <f>VLOOKUP(Table1[[#This Row],[Province_Number]],base[],3)</f>
        <v>MNG</v>
      </c>
      <c r="Y2180" s="7">
        <f>VLOOKUP(Table1[[#This Row],[Province_Number]],base[],11)</f>
        <v>3</v>
      </c>
      <c r="Z2180" s="7">
        <f>VLOOKUP(Table1[[#This Row],[Province_Number]],base[],12)</f>
        <v>3</v>
      </c>
      <c r="AA2180" s="7">
        <f>VLOOKUP(Table1[[#This Row],[Province_Number]],base[],13)</f>
        <v>2</v>
      </c>
      <c r="AB2180" s="7" t="str">
        <f>VLOOKUP(Table1[[#This Row],[Province_Number]],base[],14)</f>
        <v>Yan'an</v>
      </c>
      <c r="AC2180" s="7">
        <f>VLOOKUP(Table1[[#This Row],[Province_Number]],base[],15)</f>
        <v>0</v>
      </c>
    </row>
    <row r="2181" spans="1:29" ht="16.5" hidden="1" thickTop="1" thickBot="1" x14ac:dyDescent="0.3">
      <c r="A2181">
        <v>2180</v>
      </c>
      <c r="B2181" t="s">
        <v>3759</v>
      </c>
      <c r="C2181" s="5"/>
      <c r="D2181" s="5"/>
      <c r="E2181" s="5"/>
      <c r="F2181" s="5"/>
      <c r="G2181" s="5"/>
      <c r="H2181" s="5"/>
      <c r="I2181" s="5" t="s">
        <v>4204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6"/>
      <c r="T2181" s="7" t="str">
        <f>VLOOKUP(Table1[[#This Row],[Province_Number]],WikiTable[],3)</f>
        <v>Asia</v>
      </c>
      <c r="U2181" s="7" t="str">
        <f>VLOOKUP(Table1[[#This Row],[Province_Number]],WikiTable[],4)</f>
        <v>Shaanxi / China Proper</v>
      </c>
      <c r="V2181" s="7" t="str">
        <f>VLOOKUP(Table1[[#This Row],[Province_Number]],WikiTable[],12)</f>
        <v>Xi'an</v>
      </c>
      <c r="W2181" s="7" t="str">
        <f>VLOOKUP(Table1[[#This Row],[Province_Number]],WikiTable[],11)</f>
        <v>Grain</v>
      </c>
      <c r="X2181" s="7" t="str">
        <f>VLOOKUP(Table1[[#This Row],[Province_Number]],base[],3)</f>
        <v>MNG</v>
      </c>
      <c r="Y2181" s="7">
        <f>VLOOKUP(Table1[[#This Row],[Province_Number]],base[],11)</f>
        <v>3</v>
      </c>
      <c r="Z2181" s="7">
        <f>VLOOKUP(Table1[[#This Row],[Province_Number]],base[],12)</f>
        <v>3</v>
      </c>
      <c r="AA2181" s="7">
        <f>VLOOKUP(Table1[[#This Row],[Province_Number]],base[],13)</f>
        <v>2</v>
      </c>
      <c r="AB2181" s="7" t="str">
        <f>VLOOKUP(Table1[[#This Row],[Province_Number]],base[],14)</f>
        <v>Tianshui</v>
      </c>
      <c r="AC2181" s="7">
        <f>VLOOKUP(Table1[[#This Row],[Province_Number]],base[],15)</f>
        <v>0</v>
      </c>
    </row>
    <row r="2182" spans="1:29" ht="16.5" hidden="1" thickTop="1" thickBot="1" x14ac:dyDescent="0.3">
      <c r="A2182">
        <v>2181</v>
      </c>
      <c r="B2182" t="s">
        <v>3760</v>
      </c>
      <c r="C2182" s="5"/>
      <c r="D2182" s="5"/>
      <c r="E2182" s="5"/>
      <c r="F2182" s="5"/>
      <c r="G2182" s="5"/>
      <c r="H2182" s="5"/>
      <c r="I2182" s="5" t="s">
        <v>4204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6"/>
      <c r="T2182" s="7" t="str">
        <f>VLOOKUP(Table1[[#This Row],[Province_Number]],WikiTable[],3)</f>
        <v>Asia</v>
      </c>
      <c r="U2182" s="7" t="str">
        <f>VLOOKUP(Table1[[#This Row],[Province_Number]],WikiTable[],4)</f>
        <v>Shaanxi / China Proper</v>
      </c>
      <c r="V2182" s="7" t="str">
        <f>VLOOKUP(Table1[[#This Row],[Province_Number]],WikiTable[],12)</f>
        <v>Xi'an</v>
      </c>
      <c r="W2182" s="7" t="str">
        <f>VLOOKUP(Table1[[#This Row],[Province_Number]],WikiTable[],11)</f>
        <v>Grain</v>
      </c>
      <c r="X2182" s="7" t="str">
        <f>VLOOKUP(Table1[[#This Row],[Province_Number]],base[],3)</f>
        <v>MNG</v>
      </c>
      <c r="Y2182" s="7">
        <f>VLOOKUP(Table1[[#This Row],[Province_Number]],base[],11)</f>
        <v>3</v>
      </c>
      <c r="Z2182" s="7">
        <f>VLOOKUP(Table1[[#This Row],[Province_Number]],base[],12)</f>
        <v>3</v>
      </c>
      <c r="AA2182" s="7">
        <f>VLOOKUP(Table1[[#This Row],[Province_Number]],base[],13)</f>
        <v>2</v>
      </c>
      <c r="AB2182" s="7" t="str">
        <f>VLOOKUP(Table1[[#This Row],[Province_Number]],base[],14)</f>
        <v>Pingliang</v>
      </c>
      <c r="AC2182" s="7">
        <f>VLOOKUP(Table1[[#This Row],[Province_Number]],base[],15)</f>
        <v>0</v>
      </c>
    </row>
    <row r="2183" spans="1:29" ht="16.5" hidden="1" thickTop="1" thickBot="1" x14ac:dyDescent="0.3">
      <c r="A2183">
        <v>2182</v>
      </c>
      <c r="B2183" t="s">
        <v>3761</v>
      </c>
      <c r="C2183" s="5"/>
      <c r="D2183" s="5"/>
      <c r="E2183" s="5"/>
      <c r="F2183" s="5"/>
      <c r="G2183" s="5"/>
      <c r="H2183" s="5"/>
      <c r="I2183" s="5" t="s">
        <v>4204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6"/>
      <c r="T2183" s="7" t="str">
        <f>VLOOKUP(Table1[[#This Row],[Province_Number]],WikiTable[],3)</f>
        <v>Asia</v>
      </c>
      <c r="U2183" s="7" t="str">
        <f>VLOOKUP(Table1[[#This Row],[Province_Number]],WikiTable[],4)</f>
        <v>Shaanxi / China Proper</v>
      </c>
      <c r="V2183" s="7" t="str">
        <f>VLOOKUP(Table1[[#This Row],[Province_Number]],WikiTable[],12)</f>
        <v>Xi'an</v>
      </c>
      <c r="W2183" s="7" t="str">
        <f>VLOOKUP(Table1[[#This Row],[Province_Number]],WikiTable[],11)</f>
        <v>Wool</v>
      </c>
      <c r="X2183" s="7" t="str">
        <f>VLOOKUP(Table1[[#This Row],[Province_Number]],base[],3)</f>
        <v>MNG</v>
      </c>
      <c r="Y2183" s="7">
        <f>VLOOKUP(Table1[[#This Row],[Province_Number]],base[],11)</f>
        <v>3</v>
      </c>
      <c r="Z2183" s="7">
        <f>VLOOKUP(Table1[[#This Row],[Province_Number]],base[],12)</f>
        <v>3</v>
      </c>
      <c r="AA2183" s="7">
        <f>VLOOKUP(Table1[[#This Row],[Province_Number]],base[],13)</f>
        <v>2</v>
      </c>
      <c r="AB2183" s="7" t="str">
        <f>VLOOKUP(Table1[[#This Row],[Province_Number]],base[],14)</f>
        <v>Liangzhou</v>
      </c>
      <c r="AC2183" s="7">
        <f>VLOOKUP(Table1[[#This Row],[Province_Number]],base[],15)</f>
        <v>0</v>
      </c>
    </row>
    <row r="2184" spans="1:29" ht="16.5" hidden="1" thickTop="1" thickBot="1" x14ac:dyDescent="0.3">
      <c r="A2184">
        <v>2183</v>
      </c>
      <c r="B2184" t="s">
        <v>3762</v>
      </c>
      <c r="C2184" s="5"/>
      <c r="D2184" s="5"/>
      <c r="E2184" s="5"/>
      <c r="F2184" s="5"/>
      <c r="G2184" s="5"/>
      <c r="H2184" s="5"/>
      <c r="I2184" s="5" t="s">
        <v>4204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6"/>
      <c r="T2184" s="7" t="str">
        <f>VLOOKUP(Table1[[#This Row],[Province_Number]],WikiTable[],3)</f>
        <v>Asia</v>
      </c>
      <c r="U2184" s="7" t="str">
        <f>VLOOKUP(Table1[[#This Row],[Province_Number]],WikiTable[],4)</f>
        <v>Shaanxi / China Proper</v>
      </c>
      <c r="V2184" s="7" t="str">
        <f>VLOOKUP(Table1[[#This Row],[Province_Number]],WikiTable[],12)</f>
        <v>Xi'an</v>
      </c>
      <c r="W2184" s="7" t="str">
        <f>VLOOKUP(Table1[[#This Row],[Province_Number]],WikiTable[],11)</f>
        <v>Chinaware</v>
      </c>
      <c r="X2184" s="7" t="str">
        <f>VLOOKUP(Table1[[#This Row],[Province_Number]],base[],3)</f>
        <v>MNG</v>
      </c>
      <c r="Y2184" s="7">
        <f>VLOOKUP(Table1[[#This Row],[Province_Number]],base[],11)</f>
        <v>2</v>
      </c>
      <c r="Z2184" s="7">
        <f>VLOOKUP(Table1[[#This Row],[Province_Number]],base[],12)</f>
        <v>2</v>
      </c>
      <c r="AA2184" s="7">
        <f>VLOOKUP(Table1[[#This Row],[Province_Number]],base[],13)</f>
        <v>2</v>
      </c>
      <c r="AB2184" s="7" t="str">
        <f>VLOOKUP(Table1[[#This Row],[Province_Number]],base[],14)</f>
        <v>Taozhou</v>
      </c>
      <c r="AC2184" s="7">
        <f>VLOOKUP(Table1[[#This Row],[Province_Number]],base[],15)</f>
        <v>0</v>
      </c>
    </row>
    <row r="2185" spans="1:29" ht="16.5" hidden="1" thickTop="1" thickBot="1" x14ac:dyDescent="0.3">
      <c r="A2185">
        <v>2184</v>
      </c>
      <c r="B2185" t="s">
        <v>3763</v>
      </c>
      <c r="C2185" s="5"/>
      <c r="D2185" s="5"/>
      <c r="E2185" s="5"/>
      <c r="F2185" s="5"/>
      <c r="G2185" s="5"/>
      <c r="H2185" s="5"/>
      <c r="I2185" s="5" t="s">
        <v>4204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6"/>
      <c r="T2185" s="7" t="str">
        <f>VLOOKUP(Table1[[#This Row],[Province_Number]],WikiTable[],3)</f>
        <v>Asia</v>
      </c>
      <c r="U2185" s="7" t="str">
        <f>VLOOKUP(Table1[[#This Row],[Province_Number]],WikiTable[],4)</f>
        <v>Shaanxi / China Proper</v>
      </c>
      <c r="V2185" s="7" t="str">
        <f>VLOOKUP(Table1[[#This Row],[Province_Number]],WikiTable[],12)</f>
        <v>Xi'an</v>
      </c>
      <c r="W2185" s="7" t="str">
        <f>VLOOKUP(Table1[[#This Row],[Province_Number]],WikiTable[],11)</f>
        <v>Salt</v>
      </c>
      <c r="X2185" s="7" t="str">
        <f>VLOOKUP(Table1[[#This Row],[Province_Number]],base[],3)</f>
        <v>MNG</v>
      </c>
      <c r="Y2185" s="7">
        <f>VLOOKUP(Table1[[#This Row],[Province_Number]],base[],11)</f>
        <v>3</v>
      </c>
      <c r="Z2185" s="7">
        <f>VLOOKUP(Table1[[#This Row],[Province_Number]],base[],12)</f>
        <v>3</v>
      </c>
      <c r="AA2185" s="7">
        <f>VLOOKUP(Table1[[#This Row],[Province_Number]],base[],13)</f>
        <v>2</v>
      </c>
      <c r="AB2185" s="7" t="str">
        <f>VLOOKUP(Table1[[#This Row],[Province_Number]],base[],14)</f>
        <v>Xining</v>
      </c>
      <c r="AC2185" s="7">
        <f>VLOOKUP(Table1[[#This Row],[Province_Number]],base[],15)</f>
        <v>0</v>
      </c>
    </row>
    <row r="2186" spans="1:29" ht="16.5" hidden="1" thickTop="1" thickBot="1" x14ac:dyDescent="0.3">
      <c r="A2186">
        <v>2185</v>
      </c>
      <c r="B2186" t="s">
        <v>3764</v>
      </c>
      <c r="C2186" s="5"/>
      <c r="D2186" s="5"/>
      <c r="E2186" s="5"/>
      <c r="F2186" s="5"/>
      <c r="G2186" s="5"/>
      <c r="H2186" s="5"/>
      <c r="I2186" s="5" t="s">
        <v>4204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6"/>
      <c r="T2186" s="7" t="str">
        <f>VLOOKUP(Table1[[#This Row],[Province_Number]],WikiTable[],3)</f>
        <v>Asia</v>
      </c>
      <c r="U2186" s="7" t="str">
        <f>VLOOKUP(Table1[[#This Row],[Province_Number]],WikiTable[],4)</f>
        <v>Inner Manchuria / Manchuria</v>
      </c>
      <c r="V2186" s="7" t="str">
        <f>VLOOKUP(Table1[[#This Row],[Province_Number]],WikiTable[],12)</f>
        <v>Girin</v>
      </c>
      <c r="W2186" s="7" t="str">
        <f>VLOOKUP(Table1[[#This Row],[Province_Number]],WikiTable[],11)</f>
        <v>Naval supplies</v>
      </c>
      <c r="X2186" s="7" t="str">
        <f>VLOOKUP(Table1[[#This Row],[Province_Number]],base[],3)</f>
        <v>MHX</v>
      </c>
      <c r="Y2186" s="7">
        <f>VLOOKUP(Table1[[#This Row],[Province_Number]],base[],11)</f>
        <v>4</v>
      </c>
      <c r="Z2186" s="7">
        <f>VLOOKUP(Table1[[#This Row],[Province_Number]],base[],12)</f>
        <v>4</v>
      </c>
      <c r="AA2186" s="7">
        <f>VLOOKUP(Table1[[#This Row],[Province_Number]],base[],13)</f>
        <v>2</v>
      </c>
      <c r="AB2186" s="7" t="str">
        <f>VLOOKUP(Table1[[#This Row],[Province_Number]],base[],14)</f>
        <v>Mergen</v>
      </c>
      <c r="AC2186" s="7">
        <f>VLOOKUP(Table1[[#This Row],[Province_Number]],base[],15)</f>
        <v>0</v>
      </c>
    </row>
    <row r="2187" spans="1:29" ht="16.5" hidden="1" thickTop="1" thickBot="1" x14ac:dyDescent="0.3">
      <c r="A2187">
        <v>2186</v>
      </c>
      <c r="B2187" t="s">
        <v>3765</v>
      </c>
      <c r="C2187" s="5"/>
      <c r="D2187" s="5"/>
      <c r="E2187" s="5"/>
      <c r="F2187" s="5"/>
      <c r="G2187" s="5"/>
      <c r="H2187" s="5"/>
      <c r="I2187" s="5" t="s">
        <v>4204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6"/>
      <c r="T2187" s="7" t="str">
        <f>VLOOKUP(Table1[[#This Row],[Province_Number]],WikiTable[],3)</f>
        <v>Asia</v>
      </c>
      <c r="U2187" s="7" t="str">
        <f>VLOOKUP(Table1[[#This Row],[Province_Number]],WikiTable[],4)</f>
        <v>Outer Manchuria / Manchuria</v>
      </c>
      <c r="V2187" s="7" t="str">
        <f>VLOOKUP(Table1[[#This Row],[Province_Number]],WikiTable[],12)</f>
        <v>Girin</v>
      </c>
      <c r="W2187" s="7" t="str">
        <f>VLOOKUP(Table1[[#This Row],[Province_Number]],WikiTable[],11)</f>
        <v>Fish</v>
      </c>
      <c r="X2187" s="7" t="str">
        <f>VLOOKUP(Table1[[#This Row],[Province_Number]],base[],3)</f>
        <v>MJZ</v>
      </c>
      <c r="Y2187" s="7">
        <f>VLOOKUP(Table1[[#This Row],[Province_Number]],base[],11)</f>
        <v>2</v>
      </c>
      <c r="Z2187" s="7">
        <f>VLOOKUP(Table1[[#This Row],[Province_Number]],base[],12)</f>
        <v>2</v>
      </c>
      <c r="AA2187" s="7">
        <f>VLOOKUP(Table1[[#This Row],[Province_Number]],base[],13)</f>
        <v>2</v>
      </c>
      <c r="AB2187" s="7" t="str">
        <f>VLOOKUP(Table1[[#This Row],[Province_Number]],base[],14)</f>
        <v>Iman</v>
      </c>
      <c r="AC2187" s="7">
        <f>VLOOKUP(Table1[[#This Row],[Province_Number]],base[],15)</f>
        <v>0</v>
      </c>
    </row>
    <row r="2188" spans="1:29" ht="16.5" hidden="1" thickTop="1" thickBot="1" x14ac:dyDescent="0.3">
      <c r="A2188">
        <v>2187</v>
      </c>
      <c r="B2188" t="s">
        <v>3766</v>
      </c>
      <c r="C2188" s="5"/>
      <c r="D2188" s="5"/>
      <c r="E2188" s="5"/>
      <c r="F2188" s="5"/>
      <c r="G2188" s="5"/>
      <c r="H2188" s="5"/>
      <c r="I2188" s="5" t="s">
        <v>4204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6"/>
      <c r="T2188" s="7" t="str">
        <f>VLOOKUP(Table1[[#This Row],[Province_Number]],WikiTable[],3)</f>
        <v>Asia</v>
      </c>
      <c r="U2188" s="7" t="str">
        <f>VLOOKUP(Table1[[#This Row],[Province_Number]],WikiTable[],4)</f>
        <v>Inner Manchuria / Manchuria</v>
      </c>
      <c r="V2188" s="7" t="str">
        <f>VLOOKUP(Table1[[#This Row],[Province_Number]],WikiTable[],12)</f>
        <v>Girin</v>
      </c>
      <c r="W2188" s="7" t="str">
        <f>VLOOKUP(Table1[[#This Row],[Province_Number]],WikiTable[],11)</f>
        <v>Wool</v>
      </c>
      <c r="X2188" s="7" t="str">
        <f>VLOOKUP(Table1[[#This Row],[Province_Number]],base[],3)</f>
        <v>KRC</v>
      </c>
      <c r="Y2188" s="7">
        <f>VLOOKUP(Table1[[#This Row],[Province_Number]],base[],11)</f>
        <v>2</v>
      </c>
      <c r="Z2188" s="7">
        <f>VLOOKUP(Table1[[#This Row],[Province_Number]],base[],12)</f>
        <v>2</v>
      </c>
      <c r="AA2188" s="7">
        <f>VLOOKUP(Table1[[#This Row],[Province_Number]],base[],13)</f>
        <v>3</v>
      </c>
      <c r="AB2188" s="7" t="str">
        <f>VLOOKUP(Table1[[#This Row],[Province_Number]],base[],14)</f>
        <v>Sartu</v>
      </c>
      <c r="AC2188" s="7">
        <f>VLOOKUP(Table1[[#This Row],[Province_Number]],base[],15)</f>
        <v>0</v>
      </c>
    </row>
    <row r="2189" spans="1:29" ht="16.5" hidden="1" thickTop="1" thickBot="1" x14ac:dyDescent="0.3">
      <c r="A2189">
        <v>2188</v>
      </c>
      <c r="B2189" t="s">
        <v>3767</v>
      </c>
      <c r="C2189" s="5"/>
      <c r="D2189" s="5"/>
      <c r="E2189" s="5"/>
      <c r="F2189" s="5"/>
      <c r="G2189" s="5"/>
      <c r="H2189" s="5"/>
      <c r="I2189" s="5" t="s">
        <v>4204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6"/>
      <c r="T2189" s="7" t="str">
        <f>VLOOKUP(Table1[[#This Row],[Province_Number]],WikiTable[],3)</f>
        <v>Asia</v>
      </c>
      <c r="U2189" s="7" t="str">
        <f>VLOOKUP(Table1[[#This Row],[Province_Number]],WikiTable[],4)</f>
        <v>Inner Manchuria / Manchuria</v>
      </c>
      <c r="V2189" s="7" t="str">
        <f>VLOOKUP(Table1[[#This Row],[Province_Number]],WikiTable[],12)</f>
        <v>Girin</v>
      </c>
      <c r="W2189" s="7" t="str">
        <f>VLOOKUP(Table1[[#This Row],[Province_Number]],WikiTable[],11)</f>
        <v>Grain</v>
      </c>
      <c r="X2189" s="7" t="str">
        <f>VLOOKUP(Table1[[#This Row],[Province_Number]],base[],3)</f>
        <v>MHX</v>
      </c>
      <c r="Y2189" s="7">
        <f>VLOOKUP(Table1[[#This Row],[Province_Number]],base[],11)</f>
        <v>4</v>
      </c>
      <c r="Z2189" s="7">
        <f>VLOOKUP(Table1[[#This Row],[Province_Number]],base[],12)</f>
        <v>4</v>
      </c>
      <c r="AA2189" s="7">
        <f>VLOOKUP(Table1[[#This Row],[Province_Number]],base[],13)</f>
        <v>3</v>
      </c>
      <c r="AB2189" s="7" t="str">
        <f>VLOOKUP(Table1[[#This Row],[Province_Number]],base[],14)</f>
        <v>Alchuka</v>
      </c>
      <c r="AC2189" s="7">
        <f>VLOOKUP(Table1[[#This Row],[Province_Number]],base[],15)</f>
        <v>0</v>
      </c>
    </row>
    <row r="2190" spans="1:29" ht="16.5" hidden="1" thickTop="1" thickBot="1" x14ac:dyDescent="0.3">
      <c r="A2190">
        <v>2189</v>
      </c>
      <c r="B2190" t="s">
        <v>3768</v>
      </c>
      <c r="C2190" s="5"/>
      <c r="D2190" s="5"/>
      <c r="E2190" s="5"/>
      <c r="F2190" s="5"/>
      <c r="G2190" s="5"/>
      <c r="H2190" s="5"/>
      <c r="I2190" s="5" t="s">
        <v>4215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6"/>
      <c r="T2190" s="7" t="str">
        <f>VLOOKUP(Table1[[#This Row],[Province_Number]],WikiTable[],3)</f>
        <v>Asia</v>
      </c>
      <c r="U2190" s="7" t="str">
        <f>VLOOKUP(Table1[[#This Row],[Province_Number]],WikiTable[],4)</f>
        <v>Outer Mongolia / Mongolia</v>
      </c>
      <c r="V2190" s="7" t="str">
        <f>VLOOKUP(Table1[[#This Row],[Province_Number]],WikiTable[],12)</f>
        <v>Yumen</v>
      </c>
      <c r="W2190" s="7" t="str">
        <f>VLOOKUP(Table1[[#This Row],[Province_Number]],WikiTable[],11)</f>
        <v>Fur</v>
      </c>
      <c r="X2190" s="7" t="str">
        <f>VLOOKUP(Table1[[#This Row],[Province_Number]],base[],3)</f>
        <v>OIR</v>
      </c>
      <c r="Y2190" s="7">
        <f>VLOOKUP(Table1[[#This Row],[Province_Number]],base[],11)</f>
        <v>2</v>
      </c>
      <c r="Z2190" s="7">
        <f>VLOOKUP(Table1[[#This Row],[Province_Number]],base[],12)</f>
        <v>2</v>
      </c>
      <c r="AA2190" s="7">
        <f>VLOOKUP(Table1[[#This Row],[Province_Number]],base[],13)</f>
        <v>2</v>
      </c>
      <c r="AB2190" s="7" t="str">
        <f>VLOOKUP(Table1[[#This Row],[Province_Number]],base[],14)</f>
        <v>Tsetserleg</v>
      </c>
      <c r="AC2190" s="7">
        <f>VLOOKUP(Table1[[#This Row],[Province_Number]],base[],15)</f>
        <v>0</v>
      </c>
    </row>
    <row r="2191" spans="1:29" ht="16.5" hidden="1" thickTop="1" thickBot="1" x14ac:dyDescent="0.3">
      <c r="A2191">
        <v>2190</v>
      </c>
      <c r="B2191" t="s">
        <v>3769</v>
      </c>
      <c r="C2191" s="5"/>
      <c r="D2191" s="5"/>
      <c r="E2191" s="5"/>
      <c r="F2191" s="5"/>
      <c r="G2191" s="5"/>
      <c r="H2191" s="5"/>
      <c r="I2191" s="5" t="s">
        <v>4215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6"/>
      <c r="T2191" s="7" t="str">
        <f>VLOOKUP(Table1[[#This Row],[Province_Number]],WikiTable[],3)</f>
        <v>Asia</v>
      </c>
      <c r="U2191" s="7" t="str">
        <f>VLOOKUP(Table1[[#This Row],[Province_Number]],WikiTable[],4)</f>
        <v>Outer Mongolia / Mongolia</v>
      </c>
      <c r="V2191" s="7" t="str">
        <f>VLOOKUP(Table1[[#This Row],[Province_Number]],WikiTable[],12)</f>
        <v>Yumen</v>
      </c>
      <c r="W2191" s="7" t="str">
        <f>VLOOKUP(Table1[[#This Row],[Province_Number]],WikiTable[],11)</f>
        <v>Cloth</v>
      </c>
      <c r="X2191" s="7" t="str">
        <f>VLOOKUP(Table1[[#This Row],[Province_Number]],base[],3)</f>
        <v>OIR</v>
      </c>
      <c r="Y2191" s="7">
        <f>VLOOKUP(Table1[[#This Row],[Province_Number]],base[],11)</f>
        <v>3</v>
      </c>
      <c r="Z2191" s="7">
        <f>VLOOKUP(Table1[[#This Row],[Province_Number]],base[],12)</f>
        <v>3</v>
      </c>
      <c r="AA2191" s="7">
        <f>VLOOKUP(Table1[[#This Row],[Province_Number]],base[],13)</f>
        <v>3</v>
      </c>
      <c r="AB2191" s="7" t="str">
        <f>VLOOKUP(Table1[[#This Row],[Province_Number]],base[],14)</f>
        <v>Qaraqorum</v>
      </c>
      <c r="AC2191" s="7">
        <f>VLOOKUP(Table1[[#This Row],[Province_Number]],base[],15)</f>
        <v>0</v>
      </c>
    </row>
    <row r="2192" spans="1:29" ht="16.5" hidden="1" thickTop="1" thickBot="1" x14ac:dyDescent="0.3">
      <c r="A2192">
        <v>2191</v>
      </c>
      <c r="B2192" t="s">
        <v>3770</v>
      </c>
      <c r="C2192" s="5"/>
      <c r="D2192" s="5"/>
      <c r="E2192" s="5"/>
      <c r="F2192" s="5"/>
      <c r="G2192" s="5"/>
      <c r="H2192" s="5"/>
      <c r="I2192" s="5" t="s">
        <v>4215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6"/>
      <c r="T2192" s="7" t="str">
        <f>VLOOKUP(Table1[[#This Row],[Province_Number]],WikiTable[],3)</f>
        <v>Asia</v>
      </c>
      <c r="U2192" s="7" t="str">
        <f>VLOOKUP(Table1[[#This Row],[Province_Number]],WikiTable[],4)</f>
        <v>Inner Mongolia / Mongolia</v>
      </c>
      <c r="V2192" s="7" t="str">
        <f>VLOOKUP(Table1[[#This Row],[Province_Number]],WikiTable[],12)</f>
        <v>Yumen</v>
      </c>
      <c r="W2192" s="7" t="str">
        <f>VLOOKUP(Table1[[#This Row],[Province_Number]],WikiTable[],11)</f>
        <v>Wool</v>
      </c>
      <c r="X2192" s="7" t="str">
        <f>VLOOKUP(Table1[[#This Row],[Province_Number]],base[],3)</f>
        <v>OIR</v>
      </c>
      <c r="Y2192" s="7">
        <f>VLOOKUP(Table1[[#This Row],[Province_Number]],base[],11)</f>
        <v>1</v>
      </c>
      <c r="Z2192" s="7">
        <f>VLOOKUP(Table1[[#This Row],[Province_Number]],base[],12)</f>
        <v>1</v>
      </c>
      <c r="AA2192" s="7">
        <f>VLOOKUP(Table1[[#This Row],[Province_Number]],base[],13)</f>
        <v>2</v>
      </c>
      <c r="AB2192" s="7" t="str">
        <f>VLOOKUP(Table1[[#This Row],[Province_Number]],base[],14)</f>
        <v>Ejin</v>
      </c>
      <c r="AC2192" s="7">
        <f>VLOOKUP(Table1[[#This Row],[Province_Number]],base[],15)</f>
        <v>0</v>
      </c>
    </row>
    <row r="2193" spans="1:29" ht="16.5" hidden="1" thickTop="1" thickBot="1" x14ac:dyDescent="0.3">
      <c r="A2193">
        <v>2192</v>
      </c>
      <c r="B2193" t="s">
        <v>3771</v>
      </c>
      <c r="C2193" s="5"/>
      <c r="D2193" s="5"/>
      <c r="E2193" s="5"/>
      <c r="F2193" s="5"/>
      <c r="G2193" s="5"/>
      <c r="H2193" s="5"/>
      <c r="I2193" s="5" t="s">
        <v>4215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6"/>
      <c r="T2193" s="7" t="str">
        <f>VLOOKUP(Table1[[#This Row],[Province_Number]],WikiTable[],3)</f>
        <v>Asia</v>
      </c>
      <c r="U2193" s="7" t="str">
        <f>VLOOKUP(Table1[[#This Row],[Province_Number]],WikiTable[],4)</f>
        <v>Tarim Basin</v>
      </c>
      <c r="V2193" s="7" t="str">
        <f>VLOOKUP(Table1[[#This Row],[Province_Number]],WikiTable[],12)</f>
        <v>Yumen</v>
      </c>
      <c r="W2193" s="7" t="str">
        <f>VLOOKUP(Table1[[#This Row],[Province_Number]],WikiTable[],11)</f>
        <v>Grain</v>
      </c>
      <c r="X2193" s="7" t="str">
        <f>VLOOKUP(Table1[[#This Row],[Province_Number]],base[],3)</f>
        <v>KAS</v>
      </c>
      <c r="Y2193" s="7">
        <f>VLOOKUP(Table1[[#This Row],[Province_Number]],base[],11)</f>
        <v>1</v>
      </c>
      <c r="Z2193" s="7">
        <f>VLOOKUP(Table1[[#This Row],[Province_Number]],base[],12)</f>
        <v>1</v>
      </c>
      <c r="AA2193" s="7">
        <f>VLOOKUP(Table1[[#This Row],[Province_Number]],base[],13)</f>
        <v>2</v>
      </c>
      <c r="AB2193" s="7" t="str">
        <f>VLOOKUP(Table1[[#This Row],[Province_Number]],base[],14)</f>
        <v>Korla</v>
      </c>
      <c r="AC2193" s="7">
        <f>VLOOKUP(Table1[[#This Row],[Province_Number]],base[],15)</f>
        <v>0</v>
      </c>
    </row>
    <row r="2194" spans="1:29" ht="16.5" hidden="1" thickTop="1" thickBot="1" x14ac:dyDescent="0.3">
      <c r="A2194">
        <v>2193</v>
      </c>
      <c r="B2194" t="s">
        <v>3772</v>
      </c>
      <c r="C2194" s="5"/>
      <c r="D2194" s="5"/>
      <c r="E2194" s="5"/>
      <c r="F2194" s="5"/>
      <c r="G2194" s="5"/>
      <c r="H2194" s="5"/>
      <c r="I2194" s="5" t="s">
        <v>4215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6"/>
      <c r="T2194" s="7" t="str">
        <f>VLOOKUP(Table1[[#This Row],[Province_Number]],WikiTable[],3)</f>
        <v>Asia</v>
      </c>
      <c r="U2194" s="7" t="str">
        <f>VLOOKUP(Table1[[#This Row],[Province_Number]],WikiTable[],4)</f>
        <v>Outer Mongolia / Mongolia</v>
      </c>
      <c r="V2194" s="7" t="str">
        <f>VLOOKUP(Table1[[#This Row],[Province_Number]],WikiTable[],12)</f>
        <v>Yumen</v>
      </c>
      <c r="W2194" s="7" t="str">
        <f>VLOOKUP(Table1[[#This Row],[Province_Number]],WikiTable[],11)</f>
        <v>Wool</v>
      </c>
      <c r="X2194" s="7" t="str">
        <f>VLOOKUP(Table1[[#This Row],[Province_Number]],base[],3)</f>
        <v>OIR</v>
      </c>
      <c r="Y2194" s="7">
        <f>VLOOKUP(Table1[[#This Row],[Province_Number]],base[],11)</f>
        <v>1</v>
      </c>
      <c r="Z2194" s="7">
        <f>VLOOKUP(Table1[[#This Row],[Province_Number]],base[],12)</f>
        <v>1</v>
      </c>
      <c r="AA2194" s="7">
        <f>VLOOKUP(Table1[[#This Row],[Province_Number]],base[],13)</f>
        <v>1</v>
      </c>
      <c r="AB2194" s="7" t="str">
        <f>VLOOKUP(Table1[[#This Row],[Province_Number]],base[],14)</f>
        <v>Govi</v>
      </c>
      <c r="AC2194" s="7">
        <f>VLOOKUP(Table1[[#This Row],[Province_Number]],base[],15)</f>
        <v>0</v>
      </c>
    </row>
    <row r="2195" spans="1:29" ht="16.5" hidden="1" thickTop="1" thickBot="1" x14ac:dyDescent="0.3">
      <c r="A2195">
        <v>2194</v>
      </c>
      <c r="B2195" t="s">
        <v>3773</v>
      </c>
      <c r="C2195" s="5"/>
      <c r="D2195" s="5"/>
      <c r="E2195" s="5"/>
      <c r="F2195" s="5"/>
      <c r="G2195" s="5"/>
      <c r="H2195" s="5"/>
      <c r="I2195" s="5" t="s">
        <v>4904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6"/>
      <c r="T2195" s="7" t="str">
        <f>VLOOKUP(Table1[[#This Row],[Province_Number]],WikiTable[],3)</f>
        <v>Asia</v>
      </c>
      <c r="U2195" s="4" t="str">
        <f>VLOOKUP(Table1[[#This Row],[Province_Number]],WikiTable[],4)</f>
        <v>Wasteland</v>
      </c>
      <c r="V2195" s="4">
        <f>VLOOKUP(Table1[[#This Row],[Province_Number]],WikiTable[],12)</f>
        <v>0</v>
      </c>
      <c r="W2195" s="7">
        <f>VLOOKUP(Table1[[#This Row],[Province_Number]],WikiTable[],11)</f>
        <v>0</v>
      </c>
      <c r="X2195" s="7">
        <f>VLOOKUP(Table1[[#This Row],[Province_Number]],base[],3)</f>
        <v>0</v>
      </c>
      <c r="Y2195" s="7">
        <f>VLOOKUP(Table1[[#This Row],[Province_Number]],base[],11)</f>
        <v>0</v>
      </c>
      <c r="Z2195" s="7">
        <f>VLOOKUP(Table1[[#This Row],[Province_Number]],base[],12)</f>
        <v>0</v>
      </c>
      <c r="AA2195" s="7">
        <f>VLOOKUP(Table1[[#This Row],[Province_Number]],base[],13)</f>
        <v>0</v>
      </c>
      <c r="AB2195" s="7">
        <f>VLOOKUP(Table1[[#This Row],[Province_Number]],base[],14)</f>
        <v>0</v>
      </c>
      <c r="AC2195" s="7">
        <f>VLOOKUP(Table1[[#This Row],[Province_Number]],base[],15)</f>
        <v>0</v>
      </c>
    </row>
    <row r="2196" spans="1:29" ht="16.5" hidden="1" thickTop="1" thickBot="1" x14ac:dyDescent="0.3">
      <c r="A2196">
        <v>2195</v>
      </c>
      <c r="B2196" t="s">
        <v>665</v>
      </c>
      <c r="C2196" s="5" t="s">
        <v>46</v>
      </c>
      <c r="D2196" s="5" t="s">
        <v>46</v>
      </c>
      <c r="E2196" s="5" t="s">
        <v>46</v>
      </c>
      <c r="F2196" s="5" t="s">
        <v>51</v>
      </c>
      <c r="G2196" s="5" t="s">
        <v>48</v>
      </c>
      <c r="H2196" s="5">
        <v>2000</v>
      </c>
      <c r="I2196" s="5" t="s">
        <v>4211</v>
      </c>
      <c r="J2196" s="5" t="s">
        <v>16</v>
      </c>
      <c r="K2196" s="5"/>
      <c r="L2196" s="5"/>
      <c r="M2196" s="5"/>
      <c r="N2196" s="5"/>
      <c r="O2196" s="5"/>
      <c r="P2196" s="5"/>
      <c r="Q2196" s="5"/>
      <c r="R2196" s="5"/>
      <c r="S2196" s="6"/>
      <c r="T2196" s="4" t="str">
        <f>VLOOKUP(Table1[[#This Row],[Province_Number]],WikiTable[],3)</f>
        <v>Europe</v>
      </c>
      <c r="U2196" s="4" t="str">
        <f>VLOOKUP(Table1[[#This Row],[Province_Number]],WikiTable[],4)</f>
        <v>Caucasus</v>
      </c>
      <c r="V2196" s="4" t="str">
        <f>VLOOKUP(Table1[[#This Row],[Province_Number]],WikiTable[],12)</f>
        <v>Crimea</v>
      </c>
      <c r="W2196" s="7" t="str">
        <f>VLOOKUP(Table1[[#This Row],[Province_Number]],WikiTable[],11)</f>
        <v>Grain</v>
      </c>
      <c r="X2196" s="4" t="str">
        <f>VLOOKUP(Table1[[#This Row],[Province_Number]],base[],3)</f>
        <v>CIR</v>
      </c>
      <c r="Y2196" s="7">
        <f>VLOOKUP(Table1[[#This Row],[Province_Number]],base[],11)</f>
        <v>2</v>
      </c>
      <c r="Z2196" s="7">
        <f>VLOOKUP(Table1[[#This Row],[Province_Number]],base[],12)</f>
        <v>2</v>
      </c>
      <c r="AA2196" s="7">
        <f>VLOOKUP(Table1[[#This Row],[Province_Number]],base[],13)</f>
        <v>2</v>
      </c>
      <c r="AB2196" s="7" t="str">
        <f>VLOOKUP(Table1[[#This Row],[Province_Number]],base[],14)</f>
        <v>Matrega</v>
      </c>
      <c r="AC2196" s="7">
        <f>VLOOKUP(Table1[[#This Row],[Province_Number]],base[],15)</f>
        <v>0</v>
      </c>
    </row>
    <row r="2197" spans="1:29" ht="16.5" hidden="1" thickTop="1" thickBot="1" x14ac:dyDescent="0.3">
      <c r="A2197">
        <v>2196</v>
      </c>
      <c r="B2197" t="s">
        <v>666</v>
      </c>
      <c r="C2197" s="5" t="s">
        <v>46</v>
      </c>
      <c r="D2197" s="5" t="s">
        <v>46</v>
      </c>
      <c r="E2197" s="5" t="s">
        <v>46</v>
      </c>
      <c r="F2197" s="5" t="s">
        <v>84</v>
      </c>
      <c r="G2197" s="5" t="s">
        <v>48</v>
      </c>
      <c r="H2197" s="5">
        <v>2000</v>
      </c>
      <c r="I2197" s="5" t="s">
        <v>4211</v>
      </c>
      <c r="J2197" s="5" t="s">
        <v>16</v>
      </c>
      <c r="K2197" s="5"/>
      <c r="L2197" s="5"/>
      <c r="M2197" s="5"/>
      <c r="N2197" s="5"/>
      <c r="O2197" s="5"/>
      <c r="P2197" s="5"/>
      <c r="Q2197" s="5"/>
      <c r="R2197" s="5"/>
      <c r="S2197" s="6"/>
      <c r="T2197" s="4" t="str">
        <f>VLOOKUP(Table1[[#This Row],[Province_Number]],WikiTable[],3)</f>
        <v>Europe</v>
      </c>
      <c r="U2197" s="4" t="str">
        <f>VLOOKUP(Table1[[#This Row],[Province_Number]],WikiTable[],4)</f>
        <v>Caucasus</v>
      </c>
      <c r="V2197" s="4" t="str">
        <f>VLOOKUP(Table1[[#This Row],[Province_Number]],WikiTable[],12)</f>
        <v>Crimea</v>
      </c>
      <c r="W2197" s="7" t="str">
        <f>VLOOKUP(Table1[[#This Row],[Province_Number]],WikiTable[],11)</f>
        <v>Fish</v>
      </c>
      <c r="X2197" s="4" t="str">
        <f>VLOOKUP(Table1[[#This Row],[Province_Number]],base[],3)</f>
        <v>GEO</v>
      </c>
      <c r="Y2197" s="7">
        <f>VLOOKUP(Table1[[#This Row],[Province_Number]],base[],11)</f>
        <v>2</v>
      </c>
      <c r="Z2197" s="7">
        <f>VLOOKUP(Table1[[#This Row],[Province_Number]],base[],12)</f>
        <v>2</v>
      </c>
      <c r="AA2197" s="7">
        <f>VLOOKUP(Table1[[#This Row],[Province_Number]],base[],13)</f>
        <v>2</v>
      </c>
      <c r="AB2197" s="7" t="str">
        <f>VLOOKUP(Table1[[#This Row],[Province_Number]],base[],14)</f>
        <v>Batumi</v>
      </c>
      <c r="AC2197" s="7">
        <f>VLOOKUP(Table1[[#This Row],[Province_Number]],base[],15)</f>
        <v>0</v>
      </c>
    </row>
    <row r="2198" spans="1:29" ht="16.5" hidden="1" thickTop="1" thickBot="1" x14ac:dyDescent="0.3">
      <c r="A2198">
        <v>2197</v>
      </c>
      <c r="B2198" t="s">
        <v>667</v>
      </c>
      <c r="C2198" s="5" t="s">
        <v>46</v>
      </c>
      <c r="D2198" s="5" t="s">
        <v>46</v>
      </c>
      <c r="E2198" s="5" t="s">
        <v>46</v>
      </c>
      <c r="F2198" s="5" t="s">
        <v>668</v>
      </c>
      <c r="G2198" s="5" t="s">
        <v>48</v>
      </c>
      <c r="H2198" s="5">
        <v>2000</v>
      </c>
      <c r="I2198" s="5" t="s">
        <v>4211</v>
      </c>
      <c r="J2198" s="5" t="s">
        <v>16</v>
      </c>
      <c r="K2198" s="5"/>
      <c r="L2198" s="5"/>
      <c r="M2198" s="5"/>
      <c r="N2198" s="5"/>
      <c r="O2198" s="5"/>
      <c r="P2198" s="5"/>
      <c r="Q2198" s="5"/>
      <c r="R2198" s="5"/>
      <c r="S2198" s="6"/>
      <c r="T2198" s="4" t="str">
        <f>VLOOKUP(Table1[[#This Row],[Province_Number]],WikiTable[],3)</f>
        <v>Europe</v>
      </c>
      <c r="U2198" s="4" t="str">
        <f>VLOOKUP(Table1[[#This Row],[Province_Number]],WikiTable[],4)</f>
        <v>Caucasus</v>
      </c>
      <c r="V2198" s="4" t="str">
        <f>VLOOKUP(Table1[[#This Row],[Province_Number]],WikiTable[],12)</f>
        <v>Crimea</v>
      </c>
      <c r="W2198" s="7" t="str">
        <f>VLOOKUP(Table1[[#This Row],[Province_Number]],WikiTable[],11)</f>
        <v>Wine</v>
      </c>
      <c r="X2198" s="4" t="str">
        <f>VLOOKUP(Table1[[#This Row],[Province_Number]],base[],3)</f>
        <v>CIR</v>
      </c>
      <c r="Y2198" s="7">
        <f>VLOOKUP(Table1[[#This Row],[Province_Number]],base[],11)</f>
        <v>1</v>
      </c>
      <c r="Z2198" s="7">
        <f>VLOOKUP(Table1[[#This Row],[Province_Number]],base[],12)</f>
        <v>1</v>
      </c>
      <c r="AA2198" s="7">
        <f>VLOOKUP(Table1[[#This Row],[Province_Number]],base[],13)</f>
        <v>2</v>
      </c>
      <c r="AB2198" s="7" t="str">
        <f>VLOOKUP(Table1[[#This Row],[Province_Number]],base[],14)</f>
        <v>Nalchik</v>
      </c>
      <c r="AC2198" s="7">
        <f>VLOOKUP(Table1[[#This Row],[Province_Number]],base[],15)</f>
        <v>0</v>
      </c>
    </row>
    <row r="2199" spans="1:29" ht="16.5" hidden="1" thickTop="1" thickBot="1" x14ac:dyDescent="0.3">
      <c r="A2199">
        <v>2198</v>
      </c>
      <c r="B2199" t="s">
        <v>669</v>
      </c>
      <c r="C2199" s="5" t="s">
        <v>46</v>
      </c>
      <c r="D2199" s="5" t="s">
        <v>46</v>
      </c>
      <c r="E2199" s="5" t="s">
        <v>46</v>
      </c>
      <c r="F2199" s="5" t="s">
        <v>84</v>
      </c>
      <c r="G2199" s="5" t="s">
        <v>48</v>
      </c>
      <c r="H2199" s="5">
        <v>2000</v>
      </c>
      <c r="I2199" s="5" t="s">
        <v>6768</v>
      </c>
      <c r="J2199" s="5" t="s">
        <v>16</v>
      </c>
      <c r="K2199" s="5"/>
      <c r="L2199" s="5"/>
      <c r="M2199" s="5"/>
      <c r="N2199" s="5"/>
      <c r="O2199" s="5"/>
      <c r="P2199" s="5"/>
      <c r="Q2199" s="5"/>
      <c r="R2199" s="5"/>
      <c r="S2199" s="6"/>
      <c r="T2199" s="4" t="str">
        <f>VLOOKUP(Table1[[#This Row],[Province_Number]],WikiTable[],3)</f>
        <v>Europe</v>
      </c>
      <c r="U2199" s="4" t="str">
        <f>VLOOKUP(Table1[[#This Row],[Province_Number]],WikiTable[],4)</f>
        <v>Caucasus</v>
      </c>
      <c r="V2199" s="4" t="str">
        <f>VLOOKUP(Table1[[#This Row],[Province_Number]],WikiTable[],12)</f>
        <v>Astrakhan</v>
      </c>
      <c r="W2199" s="7" t="str">
        <f>VLOOKUP(Table1[[#This Row],[Province_Number]],WikiTable[],11)</f>
        <v>Iron</v>
      </c>
      <c r="X2199" s="4" t="str">
        <f>VLOOKUP(Table1[[#This Row],[Province_Number]],base[],3)</f>
        <v>GAZ</v>
      </c>
      <c r="Y2199" s="7">
        <f>VLOOKUP(Table1[[#This Row],[Province_Number]],base[],11)</f>
        <v>3</v>
      </c>
      <c r="Z2199" s="7">
        <f>VLOOKUP(Table1[[#This Row],[Province_Number]],base[],12)</f>
        <v>3</v>
      </c>
      <c r="AA2199" s="7">
        <f>VLOOKUP(Table1[[#This Row],[Province_Number]],base[],13)</f>
        <v>3</v>
      </c>
      <c r="AB2199" s="7" t="str">
        <f>VLOOKUP(Table1[[#This Row],[Province_Number]],base[],14)</f>
        <v>Kumukh</v>
      </c>
      <c r="AC2199" s="7">
        <f>VLOOKUP(Table1[[#This Row],[Province_Number]],base[],15)</f>
        <v>0</v>
      </c>
    </row>
    <row r="2200" spans="1:29" ht="16.5" hidden="1" thickTop="1" thickBot="1" x14ac:dyDescent="0.3">
      <c r="A2200">
        <v>2199</v>
      </c>
      <c r="B2200" t="s">
        <v>670</v>
      </c>
      <c r="C2200" s="5" t="s">
        <v>46</v>
      </c>
      <c r="D2200" s="5" t="s">
        <v>46</v>
      </c>
      <c r="E2200" s="5" t="s">
        <v>46</v>
      </c>
      <c r="F2200" s="5" t="s">
        <v>84</v>
      </c>
      <c r="G2200" s="5" t="s">
        <v>48</v>
      </c>
      <c r="H2200" s="5">
        <v>2000</v>
      </c>
      <c r="I2200" s="5" t="s">
        <v>6768</v>
      </c>
      <c r="J2200" s="5" t="s">
        <v>16</v>
      </c>
      <c r="K2200" s="5"/>
      <c r="L2200" s="5"/>
      <c r="M2200" s="5"/>
      <c r="N2200" s="5"/>
      <c r="O2200" s="5"/>
      <c r="P2200" s="5"/>
      <c r="Q2200" s="5"/>
      <c r="R2200" s="5"/>
      <c r="S2200" s="6"/>
      <c r="T2200" s="4" t="str">
        <f>VLOOKUP(Table1[[#This Row],[Province_Number]],WikiTable[],3)</f>
        <v>Europe</v>
      </c>
      <c r="U2200" s="4" t="str">
        <f>VLOOKUP(Table1[[#This Row],[Province_Number]],WikiTable[],4)</f>
        <v>Caucasus</v>
      </c>
      <c r="V2200" s="4" t="str">
        <f>VLOOKUP(Table1[[#This Row],[Province_Number]],WikiTable[],12)</f>
        <v>Astrakhan</v>
      </c>
      <c r="W2200" s="7" t="str">
        <f>VLOOKUP(Table1[[#This Row],[Province_Number]],WikiTable[],11)</f>
        <v>Fish</v>
      </c>
      <c r="X2200" s="4" t="str">
        <f>VLOOKUP(Table1[[#This Row],[Province_Number]],base[],3)</f>
        <v>GAZ</v>
      </c>
      <c r="Y2200" s="7">
        <f>VLOOKUP(Table1[[#This Row],[Province_Number]],base[],11)</f>
        <v>2</v>
      </c>
      <c r="Z2200" s="7">
        <f>VLOOKUP(Table1[[#This Row],[Province_Number]],base[],12)</f>
        <v>2</v>
      </c>
      <c r="AA2200" s="7">
        <f>VLOOKUP(Table1[[#This Row],[Province_Number]],base[],13)</f>
        <v>3</v>
      </c>
      <c r="AB2200" s="7" t="str">
        <f>VLOOKUP(Table1[[#This Row],[Province_Number]],base[],14)</f>
        <v>Tarku</v>
      </c>
      <c r="AC2200" s="7">
        <f>VLOOKUP(Table1[[#This Row],[Province_Number]],base[],15)</f>
        <v>0</v>
      </c>
    </row>
    <row r="2201" spans="1:29" ht="16.5" hidden="1" thickTop="1" thickBot="1" x14ac:dyDescent="0.3">
      <c r="A2201">
        <v>2200</v>
      </c>
      <c r="B2201" t="s">
        <v>3775</v>
      </c>
      <c r="C2201" s="5"/>
      <c r="D2201" s="5"/>
      <c r="E2201" s="5"/>
      <c r="F2201" s="5"/>
      <c r="G2201" s="5"/>
      <c r="H2201" s="5"/>
      <c r="I2201" s="5" t="s">
        <v>6778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6"/>
      <c r="T2201" s="7" t="str">
        <f>VLOOKUP(Table1[[#This Row],[Province_Number]],WikiTable[],3)</f>
        <v>Asia</v>
      </c>
      <c r="U2201" s="4" t="str">
        <f>VLOOKUP(Table1[[#This Row],[Province_Number]],WikiTable[],4)</f>
        <v>Wasteland</v>
      </c>
      <c r="V2201" s="4">
        <f>VLOOKUP(Table1[[#This Row],[Province_Number]],WikiTable[],12)</f>
        <v>0</v>
      </c>
      <c r="W2201" s="7">
        <f>VLOOKUP(Table1[[#This Row],[Province_Number]],WikiTable[],11)</f>
        <v>0</v>
      </c>
      <c r="X2201" s="7">
        <f>VLOOKUP(Table1[[#This Row],[Province_Number]],base[],3)</f>
        <v>0</v>
      </c>
      <c r="Y2201" s="7">
        <f>VLOOKUP(Table1[[#This Row],[Province_Number]],base[],11)</f>
        <v>0</v>
      </c>
      <c r="Z2201" s="7">
        <f>VLOOKUP(Table1[[#This Row],[Province_Number]],base[],12)</f>
        <v>0</v>
      </c>
      <c r="AA2201" s="7">
        <f>VLOOKUP(Table1[[#This Row],[Province_Number]],base[],13)</f>
        <v>0</v>
      </c>
      <c r="AB2201" s="7">
        <f>VLOOKUP(Table1[[#This Row],[Province_Number]],base[],14)</f>
        <v>0</v>
      </c>
      <c r="AC2201" s="7">
        <f>VLOOKUP(Table1[[#This Row],[Province_Number]],base[],15)</f>
        <v>0</v>
      </c>
    </row>
    <row r="2202" spans="1:29" ht="16.5" hidden="1" thickTop="1" thickBot="1" x14ac:dyDescent="0.3">
      <c r="A2202">
        <v>2201</v>
      </c>
      <c r="B2202" t="s">
        <v>673</v>
      </c>
      <c r="C2202" s="5" t="s">
        <v>46</v>
      </c>
      <c r="D2202" s="5" t="s">
        <v>46</v>
      </c>
      <c r="E2202" s="5" t="s">
        <v>46</v>
      </c>
      <c r="F2202" s="5" t="s">
        <v>668</v>
      </c>
      <c r="G2202" s="5" t="s">
        <v>48</v>
      </c>
      <c r="H2202" s="5">
        <v>2000</v>
      </c>
      <c r="I2202" s="5" t="s">
        <v>4211</v>
      </c>
      <c r="J2202" s="5" t="s">
        <v>16</v>
      </c>
      <c r="K2202" s="5"/>
      <c r="L2202" s="5"/>
      <c r="M2202" s="5"/>
      <c r="N2202" s="5"/>
      <c r="O2202" s="5"/>
      <c r="P2202" s="5"/>
      <c r="Q2202" s="5"/>
      <c r="R2202" s="5"/>
      <c r="S2202" s="6"/>
      <c r="T2202" s="4" t="str">
        <f>VLOOKUP(Table1[[#This Row],[Province_Number]],WikiTable[],3)</f>
        <v>Europe</v>
      </c>
      <c r="U2202" s="4" t="str">
        <f>VLOOKUP(Table1[[#This Row],[Province_Number]],WikiTable[],4)</f>
        <v>Caucasus</v>
      </c>
      <c r="V2202" s="4" t="str">
        <f>VLOOKUP(Table1[[#This Row],[Province_Number]],WikiTable[],12)</f>
        <v>Crimea</v>
      </c>
      <c r="W2202" s="7" t="str">
        <f>VLOOKUP(Table1[[#This Row],[Province_Number]],WikiTable[],11)</f>
        <v>Wine</v>
      </c>
      <c r="X2202" s="4" t="str">
        <f>VLOOKUP(Table1[[#This Row],[Province_Number]],base[],3)</f>
        <v>CIR</v>
      </c>
      <c r="Y2202" s="7">
        <f>VLOOKUP(Table1[[#This Row],[Province_Number]],base[],11)</f>
        <v>1</v>
      </c>
      <c r="Z2202" s="7">
        <f>VLOOKUP(Table1[[#This Row],[Province_Number]],base[],12)</f>
        <v>1</v>
      </c>
      <c r="AA2202" s="7">
        <f>VLOOKUP(Table1[[#This Row],[Province_Number]],base[],13)</f>
        <v>1</v>
      </c>
      <c r="AB2202" s="7" t="str">
        <f>VLOOKUP(Table1[[#This Row],[Province_Number]],base[],14)</f>
        <v>Dzaudzhikau</v>
      </c>
      <c r="AC2202" s="7">
        <f>VLOOKUP(Table1[[#This Row],[Province_Number]],base[],15)</f>
        <v>0</v>
      </c>
    </row>
    <row r="2203" spans="1:29" ht="16.5" hidden="1" thickTop="1" thickBot="1" x14ac:dyDescent="0.3">
      <c r="A2203">
        <v>2202</v>
      </c>
      <c r="B2203" t="s">
        <v>674</v>
      </c>
      <c r="C2203" s="5" t="s">
        <v>46</v>
      </c>
      <c r="D2203" s="5" t="s">
        <v>46</v>
      </c>
      <c r="E2203" s="5" t="s">
        <v>46</v>
      </c>
      <c r="F2203" s="5" t="s">
        <v>675</v>
      </c>
      <c r="G2203" s="5" t="s">
        <v>676</v>
      </c>
      <c r="H2203" s="5">
        <v>2000</v>
      </c>
      <c r="I2203" s="5" t="s">
        <v>6787</v>
      </c>
      <c r="J2203" s="5" t="s">
        <v>16</v>
      </c>
      <c r="K2203" s="5"/>
      <c r="L2203" s="5"/>
      <c r="M2203" s="5"/>
      <c r="N2203" s="5"/>
      <c r="O2203" s="5"/>
      <c r="P2203" s="5"/>
      <c r="Q2203" s="5"/>
      <c r="R2203" s="5"/>
      <c r="S2203" s="6"/>
      <c r="T2203" s="4" t="str">
        <f>VLOOKUP(Table1[[#This Row],[Province_Number]],WikiTable[],3)</f>
        <v>Asia</v>
      </c>
      <c r="U2203" s="4" t="str">
        <f>VLOOKUP(Table1[[#This Row],[Province_Number]],WikiTable[],4)</f>
        <v>Azerbaijan</v>
      </c>
      <c r="V2203" s="4" t="str">
        <f>VLOOKUP(Table1[[#This Row],[Province_Number]],WikiTable[],12)</f>
        <v>Persia</v>
      </c>
      <c r="W2203" s="7" t="str">
        <f>VLOOKUP(Table1[[#This Row],[Province_Number]],WikiTable[],11)</f>
        <v>Wool</v>
      </c>
      <c r="X2203" s="4" t="str">
        <f>VLOOKUP(Table1[[#This Row],[Province_Number]],base[],3)</f>
        <v>QAR</v>
      </c>
      <c r="Y2203" s="7">
        <f>VLOOKUP(Table1[[#This Row],[Province_Number]],base[],11)</f>
        <v>1</v>
      </c>
      <c r="Z2203" s="7">
        <f>VLOOKUP(Table1[[#This Row],[Province_Number]],base[],12)</f>
        <v>1</v>
      </c>
      <c r="AA2203" s="7">
        <f>VLOOKUP(Table1[[#This Row],[Province_Number]],base[],13)</f>
        <v>1</v>
      </c>
      <c r="AB2203" s="7" t="str">
        <f>VLOOKUP(Table1[[#This Row],[Province_Number]],base[],14)</f>
        <v>Khankendi</v>
      </c>
      <c r="AC2203" s="7">
        <f>VLOOKUP(Table1[[#This Row],[Province_Number]],base[],15)</f>
        <v>0</v>
      </c>
    </row>
    <row r="2204" spans="1:29" ht="16.5" hidden="1" thickTop="1" thickBot="1" x14ac:dyDescent="0.3">
      <c r="A2204">
        <v>2203</v>
      </c>
      <c r="B2204" t="s">
        <v>677</v>
      </c>
      <c r="C2204" s="5" t="s">
        <v>46</v>
      </c>
      <c r="D2204" s="5" t="s">
        <v>46</v>
      </c>
      <c r="E2204" s="5" t="s">
        <v>46</v>
      </c>
      <c r="F2204" s="5" t="s">
        <v>84</v>
      </c>
      <c r="G2204" s="5" t="s">
        <v>48</v>
      </c>
      <c r="H2204" s="5">
        <v>2000</v>
      </c>
      <c r="I2204" s="5" t="s">
        <v>6787</v>
      </c>
      <c r="J2204" s="5" t="s">
        <v>16</v>
      </c>
      <c r="K2204" s="5"/>
      <c r="L2204" s="5"/>
      <c r="M2204" s="5"/>
      <c r="N2204" s="5"/>
      <c r="O2204" s="5"/>
      <c r="P2204" s="5"/>
      <c r="Q2204" s="5"/>
      <c r="R2204" s="5"/>
      <c r="S2204" s="6"/>
      <c r="T2204" s="4" t="str">
        <f>VLOOKUP(Table1[[#This Row],[Province_Number]],WikiTable[],3)</f>
        <v>Europe</v>
      </c>
      <c r="U2204" s="4" t="str">
        <f>VLOOKUP(Table1[[#This Row],[Province_Number]],WikiTable[],4)</f>
        <v>Caucasus</v>
      </c>
      <c r="V2204" s="4" t="str">
        <f>VLOOKUP(Table1[[#This Row],[Province_Number]],WikiTable[],12)</f>
        <v>Persia</v>
      </c>
      <c r="W2204" s="7" t="str">
        <f>VLOOKUP(Table1[[#This Row],[Province_Number]],WikiTable[],11)</f>
        <v>Copper</v>
      </c>
      <c r="X2204" s="4" t="str">
        <f>VLOOKUP(Table1[[#This Row],[Province_Number]],base[],3)</f>
        <v>GEO</v>
      </c>
      <c r="Y2204" s="7">
        <f>VLOOKUP(Table1[[#This Row],[Province_Number]],base[],11)</f>
        <v>3</v>
      </c>
      <c r="Z2204" s="7">
        <f>VLOOKUP(Table1[[#This Row],[Province_Number]],base[],12)</f>
        <v>3</v>
      </c>
      <c r="AA2204" s="7">
        <f>VLOOKUP(Table1[[#This Row],[Province_Number]],base[],13)</f>
        <v>3</v>
      </c>
      <c r="AB2204" s="7" t="str">
        <f>VLOOKUP(Table1[[#This Row],[Province_Number]],base[],14)</f>
        <v>Telavi</v>
      </c>
      <c r="AC2204" s="7">
        <f>VLOOKUP(Table1[[#This Row],[Province_Number]],base[],15)</f>
        <v>0</v>
      </c>
    </row>
    <row r="2205" spans="1:29" ht="16.5" hidden="1" thickTop="1" thickBot="1" x14ac:dyDescent="0.3">
      <c r="A2205">
        <v>2204</v>
      </c>
      <c r="B2205" t="s">
        <v>678</v>
      </c>
      <c r="C2205" s="5" t="s">
        <v>46</v>
      </c>
      <c r="D2205" s="5" t="s">
        <v>46</v>
      </c>
      <c r="E2205" s="5" t="s">
        <v>46</v>
      </c>
      <c r="F2205" s="5" t="s">
        <v>84</v>
      </c>
      <c r="G2205" s="5" t="s">
        <v>48</v>
      </c>
      <c r="H2205" s="5">
        <v>2000</v>
      </c>
      <c r="I2205" s="5" t="s">
        <v>4211</v>
      </c>
      <c r="J2205" s="5" t="s">
        <v>16</v>
      </c>
      <c r="K2205" s="5"/>
      <c r="L2205" s="5"/>
      <c r="M2205" s="5"/>
      <c r="N2205" s="5"/>
      <c r="O2205" s="5"/>
      <c r="P2205" s="5"/>
      <c r="Q2205" s="5"/>
      <c r="R2205" s="5"/>
      <c r="S2205" s="6"/>
      <c r="T2205" s="4" t="str">
        <f>VLOOKUP(Table1[[#This Row],[Province_Number]],WikiTable[],3)</f>
        <v>Europe</v>
      </c>
      <c r="U2205" s="4" t="str">
        <f>VLOOKUP(Table1[[#This Row],[Province_Number]],WikiTable[],4)</f>
        <v>Armenia / Caucasus</v>
      </c>
      <c r="V2205" s="4" t="str">
        <f>VLOOKUP(Table1[[#This Row],[Province_Number]],WikiTable[],12)</f>
        <v>Crimea</v>
      </c>
      <c r="W2205" s="7" t="str">
        <f>VLOOKUP(Table1[[#This Row],[Province_Number]],WikiTable[],11)</f>
        <v>Wine</v>
      </c>
      <c r="X2205" s="4" t="str">
        <f>VLOOKUP(Table1[[#This Row],[Province_Number]],base[],3)</f>
        <v>GEO</v>
      </c>
      <c r="Y2205" s="7">
        <f>VLOOKUP(Table1[[#This Row],[Province_Number]],base[],11)</f>
        <v>1</v>
      </c>
      <c r="Z2205" s="7">
        <f>VLOOKUP(Table1[[#This Row],[Province_Number]],base[],12)</f>
        <v>1</v>
      </c>
      <c r="AA2205" s="7">
        <f>VLOOKUP(Table1[[#This Row],[Province_Number]],base[],13)</f>
        <v>1</v>
      </c>
      <c r="AB2205" s="7" t="str">
        <f>VLOOKUP(Table1[[#This Row],[Province_Number]],base[],14)</f>
        <v>Kars</v>
      </c>
      <c r="AC2205" s="7">
        <f>VLOOKUP(Table1[[#This Row],[Province_Number]],base[],15)</f>
        <v>0</v>
      </c>
    </row>
    <row r="2206" spans="1:29" ht="16.5" hidden="1" thickTop="1" thickBot="1" x14ac:dyDescent="0.3">
      <c r="A2206">
        <v>2205</v>
      </c>
      <c r="B2206" t="s">
        <v>679</v>
      </c>
      <c r="C2206" s="5" t="s">
        <v>46</v>
      </c>
      <c r="D2206" s="5" t="s">
        <v>46</v>
      </c>
      <c r="E2206" s="5" t="s">
        <v>46</v>
      </c>
      <c r="F2206" s="5" t="s">
        <v>680</v>
      </c>
      <c r="G2206" s="5" t="s">
        <v>508</v>
      </c>
      <c r="H2206" s="5">
        <v>2000</v>
      </c>
      <c r="I2206" s="5" t="s">
        <v>6779</v>
      </c>
      <c r="J2206" s="5" t="s">
        <v>16</v>
      </c>
      <c r="K2206" s="5"/>
      <c r="L2206" s="5"/>
      <c r="M2206" s="5"/>
      <c r="N2206" s="5"/>
      <c r="O2206" s="5"/>
      <c r="P2206" s="5"/>
      <c r="Q2206" s="5"/>
      <c r="R2206" s="5"/>
      <c r="S2206" s="6"/>
      <c r="T2206" s="4" t="str">
        <f>VLOOKUP(Table1[[#This Row],[Province_Number]],WikiTable[],3)</f>
        <v>Asia</v>
      </c>
      <c r="U2206" s="4" t="str">
        <f>VLOOKUP(Table1[[#This Row],[Province_Number]],WikiTable[],4)</f>
        <v>Armenia</v>
      </c>
      <c r="V2206" s="4" t="str">
        <f>VLOOKUP(Table1[[#This Row],[Province_Number]],WikiTable[],12)</f>
        <v>Aleppo</v>
      </c>
      <c r="W2206" s="7" t="str">
        <f>VLOOKUP(Table1[[#This Row],[Province_Number]],WikiTable[],11)</f>
        <v>Wine</v>
      </c>
      <c r="X2206" s="4" t="str">
        <f>VLOOKUP(Table1[[#This Row],[Province_Number]],base[],3)</f>
        <v>TIM</v>
      </c>
      <c r="Y2206" s="7">
        <f>VLOOKUP(Table1[[#This Row],[Province_Number]],base[],11)</f>
        <v>2</v>
      </c>
      <c r="Z2206" s="7">
        <f>VLOOKUP(Table1[[#This Row],[Province_Number]],base[],12)</f>
        <v>2</v>
      </c>
      <c r="AA2206" s="7">
        <f>VLOOKUP(Table1[[#This Row],[Province_Number]],base[],13)</f>
        <v>2</v>
      </c>
      <c r="AB2206" s="7" t="str">
        <f>VLOOKUP(Table1[[#This Row],[Province_Number]],base[],14)</f>
        <v>Nakhchevani</v>
      </c>
      <c r="AC2206" s="7">
        <f>VLOOKUP(Table1[[#This Row],[Province_Number]],base[],15)</f>
        <v>0</v>
      </c>
    </row>
    <row r="2207" spans="1:29" ht="16.5" hidden="1" thickTop="1" thickBot="1" x14ac:dyDescent="0.3">
      <c r="A2207">
        <v>2206</v>
      </c>
      <c r="B2207" t="s">
        <v>681</v>
      </c>
      <c r="C2207" s="5" t="s">
        <v>46</v>
      </c>
      <c r="D2207" s="5" t="s">
        <v>46</v>
      </c>
      <c r="E2207" s="5" t="s">
        <v>46</v>
      </c>
      <c r="F2207" s="5" t="s">
        <v>507</v>
      </c>
      <c r="G2207" s="5" t="s">
        <v>682</v>
      </c>
      <c r="H2207" s="5">
        <v>2000</v>
      </c>
      <c r="I2207" s="5" t="s">
        <v>6787</v>
      </c>
      <c r="J2207" s="5" t="s">
        <v>16</v>
      </c>
      <c r="K2207" s="5"/>
      <c r="L2207" s="5"/>
      <c r="M2207" s="5"/>
      <c r="N2207" s="5"/>
      <c r="O2207" s="5"/>
      <c r="P2207" s="5"/>
      <c r="Q2207" s="5"/>
      <c r="R2207" s="5"/>
      <c r="S2207" s="6"/>
      <c r="T2207" s="4" t="str">
        <f>VLOOKUP(Table1[[#This Row],[Province_Number]],WikiTable[],3)</f>
        <v>Asia</v>
      </c>
      <c r="U2207" s="4" t="str">
        <f>VLOOKUP(Table1[[#This Row],[Province_Number]],WikiTable[],4)</f>
        <v>Azerbaijan</v>
      </c>
      <c r="V2207" s="4" t="str">
        <f>VLOOKUP(Table1[[#This Row],[Province_Number]],WikiTable[],12)</f>
        <v>Persia</v>
      </c>
      <c r="W2207" s="7" t="str">
        <f>VLOOKUP(Table1[[#This Row],[Province_Number]],WikiTable[],11)</f>
        <v>Wine</v>
      </c>
      <c r="X2207" s="4" t="str">
        <f>VLOOKUP(Table1[[#This Row],[Province_Number]],base[],3)</f>
        <v>QAR</v>
      </c>
      <c r="Y2207" s="7">
        <f>VLOOKUP(Table1[[#This Row],[Province_Number]],base[],11)</f>
        <v>3</v>
      </c>
      <c r="Z2207" s="7">
        <f>VLOOKUP(Table1[[#This Row],[Province_Number]],base[],12)</f>
        <v>3</v>
      </c>
      <c r="AA2207" s="7">
        <f>VLOOKUP(Table1[[#This Row],[Province_Number]],base[],13)</f>
        <v>2</v>
      </c>
      <c r="AB2207" s="7" t="str">
        <f>VLOOKUP(Table1[[#This Row],[Province_Number]],base[],14)</f>
        <v>Urmiyeh</v>
      </c>
      <c r="AC2207" s="7">
        <f>VLOOKUP(Table1[[#This Row],[Province_Number]],base[],15)</f>
        <v>0</v>
      </c>
    </row>
    <row r="2208" spans="1:29" ht="16.5" hidden="1" thickTop="1" thickBot="1" x14ac:dyDescent="0.3">
      <c r="A2208">
        <v>2207</v>
      </c>
      <c r="B2208" t="s">
        <v>683</v>
      </c>
      <c r="C2208" s="5" t="s">
        <v>46</v>
      </c>
      <c r="D2208" s="5" t="s">
        <v>46</v>
      </c>
      <c r="E2208" s="5" t="s">
        <v>46</v>
      </c>
      <c r="F2208" s="5" t="s">
        <v>507</v>
      </c>
      <c r="G2208" s="5" t="s">
        <v>682</v>
      </c>
      <c r="H2208" s="5">
        <v>2000</v>
      </c>
      <c r="I2208" s="5" t="s">
        <v>6787</v>
      </c>
      <c r="J2208" s="5" t="s">
        <v>16</v>
      </c>
      <c r="K2208" s="5"/>
      <c r="L2208" s="5"/>
      <c r="M2208" s="5"/>
      <c r="N2208" s="5"/>
      <c r="O2208" s="5"/>
      <c r="P2208" s="5"/>
      <c r="Q2208" s="5"/>
      <c r="R2208" s="5"/>
      <c r="S2208" s="6"/>
      <c r="T2208" s="4" t="str">
        <f>VLOOKUP(Table1[[#This Row],[Province_Number]],WikiTable[],3)</f>
        <v>Asia</v>
      </c>
      <c r="U2208" s="4" t="str">
        <f>VLOOKUP(Table1[[#This Row],[Province_Number]],WikiTable[],4)</f>
        <v>Azerbaijan</v>
      </c>
      <c r="V2208" s="4" t="str">
        <f>VLOOKUP(Table1[[#This Row],[Province_Number]],WikiTable[],12)</f>
        <v>Persia</v>
      </c>
      <c r="W2208" s="7" t="str">
        <f>VLOOKUP(Table1[[#This Row],[Province_Number]],WikiTable[],11)</f>
        <v>Wool</v>
      </c>
      <c r="X2208" s="4" t="str">
        <f>VLOOKUP(Table1[[#This Row],[Province_Number]],base[],3)</f>
        <v>QAR</v>
      </c>
      <c r="Y2208" s="7">
        <f>VLOOKUP(Table1[[#This Row],[Province_Number]],base[],11)</f>
        <v>2</v>
      </c>
      <c r="Z2208" s="7">
        <f>VLOOKUP(Table1[[#This Row],[Province_Number]],base[],12)</f>
        <v>2</v>
      </c>
      <c r="AA2208" s="7">
        <f>VLOOKUP(Table1[[#This Row],[Province_Number]],base[],13)</f>
        <v>2</v>
      </c>
      <c r="AB2208" s="7" t="str">
        <f>VLOOKUP(Table1[[#This Row],[Province_Number]],base[],14)</f>
        <v>Marageh</v>
      </c>
      <c r="AC2208" s="7">
        <f>VLOOKUP(Table1[[#This Row],[Province_Number]],base[],15)</f>
        <v>0</v>
      </c>
    </row>
    <row r="2209" spans="1:29" ht="16.5" hidden="1" thickTop="1" thickBot="1" x14ac:dyDescent="0.3">
      <c r="A2209">
        <v>2208</v>
      </c>
      <c r="B2209" t="s">
        <v>684</v>
      </c>
      <c r="C2209" s="5" t="s">
        <v>46</v>
      </c>
      <c r="D2209" s="5" t="s">
        <v>46</v>
      </c>
      <c r="E2209" s="5" t="s">
        <v>46</v>
      </c>
      <c r="F2209" s="5" t="s">
        <v>668</v>
      </c>
      <c r="G2209" s="5" t="s">
        <v>48</v>
      </c>
      <c r="H2209" s="5">
        <v>2000</v>
      </c>
      <c r="I2209" s="5" t="s">
        <v>6768</v>
      </c>
      <c r="J2209" s="5" t="s">
        <v>16</v>
      </c>
      <c r="K2209" s="5"/>
      <c r="L2209" s="5"/>
      <c r="M2209" s="5"/>
      <c r="N2209" s="5"/>
      <c r="O2209" s="5"/>
      <c r="P2209" s="5"/>
      <c r="Q2209" s="5"/>
      <c r="R2209" s="5"/>
      <c r="S2209" s="6"/>
      <c r="T2209" s="4" t="str">
        <f>VLOOKUP(Table1[[#This Row],[Province_Number]],WikiTable[],3)</f>
        <v>Europe</v>
      </c>
      <c r="U2209" s="4" t="str">
        <f>VLOOKUP(Table1[[#This Row],[Province_Number]],WikiTable[],4)</f>
        <v>Caucasus</v>
      </c>
      <c r="V2209" s="4" t="str">
        <f>VLOOKUP(Table1[[#This Row],[Province_Number]],WikiTable[],12)</f>
        <v>Astrakhan</v>
      </c>
      <c r="W2209" s="7" t="str">
        <f>VLOOKUP(Table1[[#This Row],[Province_Number]],WikiTable[],11)</f>
        <v>Grain</v>
      </c>
      <c r="X2209" s="4" t="str">
        <f>VLOOKUP(Table1[[#This Row],[Province_Number]],base[],3)</f>
        <v>GOL</v>
      </c>
      <c r="Y2209" s="7">
        <f>VLOOKUP(Table1[[#This Row],[Province_Number]],base[],11)</f>
        <v>3</v>
      </c>
      <c r="Z2209" s="7">
        <f>VLOOKUP(Table1[[#This Row],[Province_Number]],base[],12)</f>
        <v>3</v>
      </c>
      <c r="AA2209" s="7">
        <f>VLOOKUP(Table1[[#This Row],[Province_Number]],base[],13)</f>
        <v>3</v>
      </c>
      <c r="AB2209" s="7" t="str">
        <f>VLOOKUP(Table1[[#This Row],[Province_Number]],base[],14)</f>
        <v>Mozdok</v>
      </c>
      <c r="AC2209" s="7">
        <f>VLOOKUP(Table1[[#This Row],[Province_Number]],base[],15)</f>
        <v>0</v>
      </c>
    </row>
    <row r="2210" spans="1:29" ht="16.5" hidden="1" thickTop="1" thickBot="1" x14ac:dyDescent="0.3">
      <c r="A2210">
        <v>2209</v>
      </c>
      <c r="B2210" t="s">
        <v>685</v>
      </c>
      <c r="C2210" s="5" t="s">
        <v>46</v>
      </c>
      <c r="D2210" s="5" t="s">
        <v>46</v>
      </c>
      <c r="E2210" s="5" t="s">
        <v>46</v>
      </c>
      <c r="F2210" s="5" t="s">
        <v>675</v>
      </c>
      <c r="G2210" s="5" t="s">
        <v>686</v>
      </c>
      <c r="H2210" s="5">
        <v>2000</v>
      </c>
      <c r="I2210" s="5" t="s">
        <v>4220</v>
      </c>
      <c r="J2210" s="5" t="s">
        <v>16</v>
      </c>
      <c r="K2210" s="5"/>
      <c r="L2210" s="5"/>
      <c r="M2210" s="5"/>
      <c r="N2210" s="5"/>
      <c r="O2210" s="5"/>
      <c r="P2210" s="5"/>
      <c r="Q2210" s="5"/>
      <c r="R2210" s="5"/>
      <c r="S2210" s="6"/>
      <c r="T2210" s="4" t="str">
        <f>VLOOKUP(Table1[[#This Row],[Province_Number]],WikiTable[],3)</f>
        <v>Asia</v>
      </c>
      <c r="U2210" s="4" t="str">
        <f>VLOOKUP(Table1[[#This Row],[Province_Number]],WikiTable[],4)</f>
        <v>Persian Region</v>
      </c>
      <c r="V2210" s="4" t="str">
        <f>VLOOKUP(Table1[[#This Row],[Province_Number]],WikiTable[],12)</f>
        <v>Basra</v>
      </c>
      <c r="W2210" s="7" t="str">
        <f>VLOOKUP(Table1[[#This Row],[Province_Number]],WikiTable[],11)</f>
        <v>Grain</v>
      </c>
      <c r="X2210" s="4" t="str">
        <f>VLOOKUP(Table1[[#This Row],[Province_Number]],base[],3)</f>
        <v>TIM</v>
      </c>
      <c r="Y2210" s="7">
        <f>VLOOKUP(Table1[[#This Row],[Province_Number]],base[],11)</f>
        <v>3</v>
      </c>
      <c r="Z2210" s="7">
        <f>VLOOKUP(Table1[[#This Row],[Province_Number]],base[],12)</f>
        <v>3</v>
      </c>
      <c r="AA2210" s="7">
        <f>VLOOKUP(Table1[[#This Row],[Province_Number]],base[],13)</f>
        <v>2</v>
      </c>
      <c r="AB2210" s="7" t="str">
        <f>VLOOKUP(Table1[[#This Row],[Province_Number]],base[],14)</f>
        <v>Ilam</v>
      </c>
      <c r="AC2210" s="7">
        <f>VLOOKUP(Table1[[#This Row],[Province_Number]],base[],15)</f>
        <v>0</v>
      </c>
    </row>
    <row r="2211" spans="1:29" ht="16.5" hidden="1" thickTop="1" thickBot="1" x14ac:dyDescent="0.3">
      <c r="A2211">
        <v>2210</v>
      </c>
      <c r="B2211" t="s">
        <v>688</v>
      </c>
      <c r="C2211" s="5" t="s">
        <v>46</v>
      </c>
      <c r="D2211" s="5" t="s">
        <v>46</v>
      </c>
      <c r="E2211" s="5" t="s">
        <v>46</v>
      </c>
      <c r="F2211" s="5" t="s">
        <v>84</v>
      </c>
      <c r="G2211" s="5" t="s">
        <v>48</v>
      </c>
      <c r="H2211" s="5">
        <v>2000</v>
      </c>
      <c r="I2211" s="5" t="s">
        <v>4220</v>
      </c>
      <c r="J2211" s="5" t="s">
        <v>16</v>
      </c>
      <c r="K2211" s="5"/>
      <c r="L2211" s="5"/>
      <c r="M2211" s="5"/>
      <c r="N2211" s="5"/>
      <c r="O2211" s="5"/>
      <c r="P2211" s="5"/>
      <c r="Q2211" s="5"/>
      <c r="R2211" s="5"/>
      <c r="S2211" s="6"/>
      <c r="T2211" s="4" t="str">
        <f>VLOOKUP(Table1[[#This Row],[Province_Number]],WikiTable[],3)</f>
        <v>Asia</v>
      </c>
      <c r="U2211" s="4" t="str">
        <f>VLOOKUP(Table1[[#This Row],[Province_Number]],WikiTable[],4)</f>
        <v>Persian Region</v>
      </c>
      <c r="V2211" s="4" t="str">
        <f>VLOOKUP(Table1[[#This Row],[Province_Number]],WikiTable[],12)</f>
        <v>Basra</v>
      </c>
      <c r="W2211" s="7" t="str">
        <f>VLOOKUP(Table1[[#This Row],[Province_Number]],WikiTable[],11)</f>
        <v>Cloth</v>
      </c>
      <c r="X2211" s="4" t="str">
        <f>VLOOKUP(Table1[[#This Row],[Province_Number]],base[],3)</f>
        <v>TIM</v>
      </c>
      <c r="Y2211" s="7">
        <f>VLOOKUP(Table1[[#This Row],[Province_Number]],base[],11)</f>
        <v>2</v>
      </c>
      <c r="Z2211" s="7">
        <f>VLOOKUP(Table1[[#This Row],[Province_Number]],base[],12)</f>
        <v>2</v>
      </c>
      <c r="AA2211" s="7">
        <f>VLOOKUP(Table1[[#This Row],[Province_Number]],base[],13)</f>
        <v>1</v>
      </c>
      <c r="AB2211" s="7" t="str">
        <f>VLOOKUP(Table1[[#This Row],[Province_Number]],base[],14)</f>
        <v>Kirmanshah</v>
      </c>
      <c r="AC2211" s="7">
        <f>VLOOKUP(Table1[[#This Row],[Province_Number]],base[],15)</f>
        <v>0</v>
      </c>
    </row>
    <row r="2212" spans="1:29" ht="16.5" hidden="1" thickTop="1" thickBot="1" x14ac:dyDescent="0.3">
      <c r="A2212">
        <v>2211</v>
      </c>
      <c r="B2212" t="s">
        <v>689</v>
      </c>
      <c r="C2212" s="5" t="s">
        <v>46</v>
      </c>
      <c r="D2212" s="5" t="s">
        <v>46</v>
      </c>
      <c r="E2212" s="5" t="s">
        <v>46</v>
      </c>
      <c r="F2212" s="5" t="s">
        <v>84</v>
      </c>
      <c r="G2212" s="5" t="s">
        <v>48</v>
      </c>
      <c r="H2212" s="5">
        <v>2000</v>
      </c>
      <c r="I2212" s="5" t="s">
        <v>6787</v>
      </c>
      <c r="J2212" s="5" t="s">
        <v>16</v>
      </c>
      <c r="K2212" s="5"/>
      <c r="L2212" s="5"/>
      <c r="M2212" s="5"/>
      <c r="N2212" s="5"/>
      <c r="O2212" s="5"/>
      <c r="P2212" s="5"/>
      <c r="Q2212" s="5"/>
      <c r="R2212" s="5"/>
      <c r="S2212" s="6"/>
      <c r="T2212" s="4" t="str">
        <f>VLOOKUP(Table1[[#This Row],[Province_Number]],WikiTable[],3)</f>
        <v>Asia</v>
      </c>
      <c r="U2212" s="4" t="str">
        <f>VLOOKUP(Table1[[#This Row],[Province_Number]],WikiTable[],4)</f>
        <v>Persian Region</v>
      </c>
      <c r="V2212" s="4" t="str">
        <f>VLOOKUP(Table1[[#This Row],[Province_Number]],WikiTable[],12)</f>
        <v>Persia</v>
      </c>
      <c r="W2212" s="7" t="str">
        <f>VLOOKUP(Table1[[#This Row],[Province_Number]],WikiTable[],11)</f>
        <v>Cloth</v>
      </c>
      <c r="X2212" s="4" t="str">
        <f>VLOOKUP(Table1[[#This Row],[Province_Number]],base[],3)</f>
        <v>ARD</v>
      </c>
      <c r="Y2212" s="7">
        <f>VLOOKUP(Table1[[#This Row],[Province_Number]],base[],11)</f>
        <v>3</v>
      </c>
      <c r="Z2212" s="7">
        <f>VLOOKUP(Table1[[#This Row],[Province_Number]],base[],12)</f>
        <v>3</v>
      </c>
      <c r="AA2212" s="7">
        <f>VLOOKUP(Table1[[#This Row],[Province_Number]],base[],13)</f>
        <v>1</v>
      </c>
      <c r="AB2212" s="7" t="str">
        <f>VLOOKUP(Table1[[#This Row],[Province_Number]],base[],14)</f>
        <v>Sanandaj</v>
      </c>
      <c r="AC2212" s="7">
        <f>VLOOKUP(Table1[[#This Row],[Province_Number]],base[],15)</f>
        <v>0</v>
      </c>
    </row>
    <row r="2213" spans="1:29" ht="16.5" hidden="1" thickTop="1" thickBot="1" x14ac:dyDescent="0.3">
      <c r="A2213">
        <v>2212</v>
      </c>
      <c r="B2213" t="s">
        <v>690</v>
      </c>
      <c r="C2213" s="5" t="s">
        <v>46</v>
      </c>
      <c r="D2213" s="5" t="s">
        <v>46</v>
      </c>
      <c r="E2213" s="5" t="s">
        <v>46</v>
      </c>
      <c r="F2213" s="5" t="s">
        <v>507</v>
      </c>
      <c r="G2213" s="5" t="s">
        <v>58</v>
      </c>
      <c r="H2213" s="5">
        <v>2000</v>
      </c>
      <c r="I2213" s="5" t="s">
        <v>6787</v>
      </c>
      <c r="J2213" s="5" t="s">
        <v>16</v>
      </c>
      <c r="K2213" s="5"/>
      <c r="L2213" s="5"/>
      <c r="M2213" s="5"/>
      <c r="N2213" s="5"/>
      <c r="O2213" s="5"/>
      <c r="P2213" s="5"/>
      <c r="Q2213" s="5"/>
      <c r="R2213" s="5"/>
      <c r="S2213" s="6"/>
      <c r="T2213" s="4" t="str">
        <f>VLOOKUP(Table1[[#This Row],[Province_Number]],WikiTable[],3)</f>
        <v>Asia</v>
      </c>
      <c r="U2213" s="4" t="str">
        <f>VLOOKUP(Table1[[#This Row],[Province_Number]],WikiTable[],4)</f>
        <v>Persian Region</v>
      </c>
      <c r="V2213" s="4" t="str">
        <f>VLOOKUP(Table1[[#This Row],[Province_Number]],WikiTable[],12)</f>
        <v>Persia</v>
      </c>
      <c r="W2213" s="7" t="str">
        <f>VLOOKUP(Table1[[#This Row],[Province_Number]],WikiTable[],11)</f>
        <v>Spices</v>
      </c>
      <c r="X2213" s="4" t="str">
        <f>VLOOKUP(Table1[[#This Row],[Province_Number]],base[],3)</f>
        <v>TIM</v>
      </c>
      <c r="Y2213" s="7">
        <f>VLOOKUP(Table1[[#This Row],[Province_Number]],base[],11)</f>
        <v>3</v>
      </c>
      <c r="Z2213" s="7">
        <f>VLOOKUP(Table1[[#This Row],[Province_Number]],base[],12)</f>
        <v>3</v>
      </c>
      <c r="AA2213" s="7">
        <f>VLOOKUP(Table1[[#This Row],[Province_Number]],base[],13)</f>
        <v>1</v>
      </c>
      <c r="AB2213" s="7" t="str">
        <f>VLOOKUP(Table1[[#This Row],[Province_Number]],base[],14)</f>
        <v>Zanjan</v>
      </c>
      <c r="AC2213" s="7">
        <f>VLOOKUP(Table1[[#This Row],[Province_Number]],base[],15)</f>
        <v>0</v>
      </c>
    </row>
    <row r="2214" spans="1:29" ht="16.5" hidden="1" thickTop="1" thickBot="1" x14ac:dyDescent="0.3">
      <c r="A2214">
        <v>2213</v>
      </c>
      <c r="B2214" t="s">
        <v>691</v>
      </c>
      <c r="C2214" s="5" t="s">
        <v>46</v>
      </c>
      <c r="D2214" s="5" t="s">
        <v>46</v>
      </c>
      <c r="E2214" s="5" t="s">
        <v>46</v>
      </c>
      <c r="F2214" s="5" t="s">
        <v>507</v>
      </c>
      <c r="G2214" s="5" t="s">
        <v>48</v>
      </c>
      <c r="H2214" s="5">
        <v>2000</v>
      </c>
      <c r="I2214" s="5" t="s">
        <v>6787</v>
      </c>
      <c r="J2214" s="5" t="s">
        <v>16</v>
      </c>
      <c r="K2214" s="5"/>
      <c r="L2214" s="5"/>
      <c r="M2214" s="5"/>
      <c r="N2214" s="5"/>
      <c r="O2214" s="5"/>
      <c r="P2214" s="5"/>
      <c r="Q2214" s="5"/>
      <c r="R2214" s="5"/>
      <c r="S2214" s="6"/>
      <c r="T2214" s="4" t="str">
        <f>VLOOKUP(Table1[[#This Row],[Province_Number]],WikiTable[],3)</f>
        <v>Asia</v>
      </c>
      <c r="U2214" s="4" t="str">
        <f>VLOOKUP(Table1[[#This Row],[Province_Number]],WikiTable[],4)</f>
        <v>Persian Region</v>
      </c>
      <c r="V2214" s="4" t="str">
        <f>VLOOKUP(Table1[[#This Row],[Province_Number]],WikiTable[],12)</f>
        <v>Persia</v>
      </c>
      <c r="W2214" s="7" t="str">
        <f>VLOOKUP(Table1[[#This Row],[Province_Number]],WikiTable[],11)</f>
        <v>Cloth</v>
      </c>
      <c r="X2214" s="4" t="str">
        <f>VLOOKUP(Table1[[#This Row],[Province_Number]],base[],3)</f>
        <v>TIM</v>
      </c>
      <c r="Y2214" s="7">
        <f>VLOOKUP(Table1[[#This Row],[Province_Number]],base[],11)</f>
        <v>3</v>
      </c>
      <c r="Z2214" s="7">
        <f>VLOOKUP(Table1[[#This Row],[Province_Number]],base[],12)</f>
        <v>3</v>
      </c>
      <c r="AA2214" s="7">
        <f>VLOOKUP(Table1[[#This Row],[Province_Number]],base[],13)</f>
        <v>1</v>
      </c>
      <c r="AB2214" s="7" t="str">
        <f>VLOOKUP(Table1[[#This Row],[Province_Number]],base[],14)</f>
        <v>Qom</v>
      </c>
      <c r="AC2214" s="7">
        <f>VLOOKUP(Table1[[#This Row],[Province_Number]],base[],15)</f>
        <v>0</v>
      </c>
    </row>
    <row r="2215" spans="1:29" ht="16.5" hidden="1" thickTop="1" thickBot="1" x14ac:dyDescent="0.3">
      <c r="A2215">
        <v>2214</v>
      </c>
      <c r="B2215" t="s">
        <v>692</v>
      </c>
      <c r="C2215" s="5" t="s">
        <v>46</v>
      </c>
      <c r="D2215" s="5" t="s">
        <v>46</v>
      </c>
      <c r="E2215" s="5" t="s">
        <v>46</v>
      </c>
      <c r="F2215" s="5" t="s">
        <v>507</v>
      </c>
      <c r="G2215" s="5" t="s">
        <v>686</v>
      </c>
      <c r="H2215" s="5">
        <v>2000</v>
      </c>
      <c r="I2215" s="5" t="s">
        <v>6787</v>
      </c>
      <c r="J2215" s="5" t="s">
        <v>16</v>
      </c>
      <c r="K2215" s="5"/>
      <c r="L2215" s="5"/>
      <c r="M2215" s="5"/>
      <c r="N2215" s="5"/>
      <c r="O2215" s="5"/>
      <c r="P2215" s="5"/>
      <c r="Q2215" s="5"/>
      <c r="R2215" s="5"/>
      <c r="S2215" s="6"/>
      <c r="T2215" s="4" t="str">
        <f>VLOOKUP(Table1[[#This Row],[Province_Number]],WikiTable[],3)</f>
        <v>Asia</v>
      </c>
      <c r="U2215" s="4" t="str">
        <f>VLOOKUP(Table1[[#This Row],[Province_Number]],WikiTable[],4)</f>
        <v>Persian Region / Khorasan / Tabarestan</v>
      </c>
      <c r="V2215" s="4" t="str">
        <f>VLOOKUP(Table1[[#This Row],[Province_Number]],WikiTable[],12)</f>
        <v>Persia</v>
      </c>
      <c r="W2215" s="7" t="str">
        <f>VLOOKUP(Table1[[#This Row],[Province_Number]],WikiTable[],11)</f>
        <v>Tea</v>
      </c>
      <c r="X2215" s="4" t="str">
        <f>VLOOKUP(Table1[[#This Row],[Province_Number]],base[],3)</f>
        <v>TIM</v>
      </c>
      <c r="Y2215" s="7">
        <f>VLOOKUP(Table1[[#This Row],[Province_Number]],base[],11)</f>
        <v>2</v>
      </c>
      <c r="Z2215" s="7">
        <f>VLOOKUP(Table1[[#This Row],[Province_Number]],base[],12)</f>
        <v>2</v>
      </c>
      <c r="AA2215" s="7">
        <f>VLOOKUP(Table1[[#This Row],[Province_Number]],base[],13)</f>
        <v>3</v>
      </c>
      <c r="AB2215" s="7" t="str">
        <f>VLOOKUP(Table1[[#This Row],[Province_Number]],base[],14)</f>
        <v>Asatarabad</v>
      </c>
      <c r="AC2215" s="7">
        <f>VLOOKUP(Table1[[#This Row],[Province_Number]],base[],15)</f>
        <v>0</v>
      </c>
    </row>
    <row r="2216" spans="1:29" ht="16.5" hidden="1" thickTop="1" thickBot="1" x14ac:dyDescent="0.3">
      <c r="A2216">
        <v>2215</v>
      </c>
      <c r="B2216" t="s">
        <v>693</v>
      </c>
      <c r="C2216" s="5" t="s">
        <v>46</v>
      </c>
      <c r="D2216" s="5" t="s">
        <v>46</v>
      </c>
      <c r="E2216" s="5" t="s">
        <v>46</v>
      </c>
      <c r="F2216" s="5" t="s">
        <v>84</v>
      </c>
      <c r="G2216" s="5" t="s">
        <v>48</v>
      </c>
      <c r="H2216" s="5">
        <v>2000</v>
      </c>
      <c r="I2216" s="5" t="s">
        <v>6787</v>
      </c>
      <c r="J2216" s="5" t="s">
        <v>16</v>
      </c>
      <c r="K2216" s="5"/>
      <c r="L2216" s="5"/>
      <c r="M2216" s="5"/>
      <c r="N2216" s="5"/>
      <c r="O2216" s="5"/>
      <c r="P2216" s="5"/>
      <c r="Q2216" s="5"/>
      <c r="R2216" s="5"/>
      <c r="S2216" s="6"/>
      <c r="T2216" s="4" t="str">
        <f>VLOOKUP(Table1[[#This Row],[Province_Number]],WikiTable[],3)</f>
        <v>Asia</v>
      </c>
      <c r="U2216" s="4" t="str">
        <f>VLOOKUP(Table1[[#This Row],[Province_Number]],WikiTable[],4)</f>
        <v>Persian Region</v>
      </c>
      <c r="V2216" s="4" t="str">
        <f>VLOOKUP(Table1[[#This Row],[Province_Number]],WikiTable[],12)</f>
        <v>Persia</v>
      </c>
      <c r="W2216" s="7" t="str">
        <f>VLOOKUP(Table1[[#This Row],[Province_Number]],WikiTable[],11)</f>
        <v>Silk</v>
      </c>
      <c r="X2216" s="4" t="str">
        <f>VLOOKUP(Table1[[#This Row],[Province_Number]],base[],3)</f>
        <v>TIM</v>
      </c>
      <c r="Y2216" s="7">
        <f>VLOOKUP(Table1[[#This Row],[Province_Number]],base[],11)</f>
        <v>2</v>
      </c>
      <c r="Z2216" s="7">
        <f>VLOOKUP(Table1[[#This Row],[Province_Number]],base[],12)</f>
        <v>2</v>
      </c>
      <c r="AA2216" s="7">
        <f>VLOOKUP(Table1[[#This Row],[Province_Number]],base[],13)</f>
        <v>1</v>
      </c>
      <c r="AB2216" s="7" t="str">
        <f>VLOOKUP(Table1[[#This Row],[Province_Number]],base[],14)</f>
        <v>Qazvin</v>
      </c>
      <c r="AC2216" s="7">
        <f>VLOOKUP(Table1[[#This Row],[Province_Number]],base[],15)</f>
        <v>0</v>
      </c>
    </row>
    <row r="2217" spans="1:29" ht="16.5" hidden="1" thickTop="1" thickBot="1" x14ac:dyDescent="0.3">
      <c r="A2217">
        <v>2216</v>
      </c>
      <c r="B2217" t="s">
        <v>694</v>
      </c>
      <c r="C2217" s="5" t="s">
        <v>46</v>
      </c>
      <c r="D2217" s="5" t="s">
        <v>46</v>
      </c>
      <c r="E2217" s="5" t="s">
        <v>46</v>
      </c>
      <c r="F2217" s="5" t="s">
        <v>84</v>
      </c>
      <c r="G2217" s="5" t="s">
        <v>48</v>
      </c>
      <c r="H2217" s="5">
        <v>2000</v>
      </c>
      <c r="I2217" s="5" t="s">
        <v>6787</v>
      </c>
      <c r="J2217" s="5" t="s">
        <v>16</v>
      </c>
      <c r="K2217" s="5"/>
      <c r="L2217" s="5"/>
      <c r="M2217" s="5"/>
      <c r="N2217" s="5"/>
      <c r="O2217" s="5"/>
      <c r="P2217" s="5"/>
      <c r="Q2217" s="5"/>
      <c r="R2217" s="5"/>
      <c r="S2217" s="6"/>
      <c r="T2217" s="4" t="str">
        <f>VLOOKUP(Table1[[#This Row],[Province_Number]],WikiTable[],3)</f>
        <v>Asia</v>
      </c>
      <c r="U2217" s="4" t="str">
        <f>VLOOKUP(Table1[[#This Row],[Province_Number]],WikiTable[],4)</f>
        <v>Persian Region</v>
      </c>
      <c r="V2217" s="4" t="str">
        <f>VLOOKUP(Table1[[#This Row],[Province_Number]],WikiTable[],12)</f>
        <v>Persia</v>
      </c>
      <c r="W2217" s="7" t="str">
        <f>VLOOKUP(Table1[[#This Row],[Province_Number]],WikiTable[],11)</f>
        <v>Cloth</v>
      </c>
      <c r="X2217" s="4" t="str">
        <f>VLOOKUP(Table1[[#This Row],[Province_Number]],base[],3)</f>
        <v>TIM</v>
      </c>
      <c r="Y2217" s="7">
        <f>VLOOKUP(Table1[[#This Row],[Province_Number]],base[],11)</f>
        <v>2</v>
      </c>
      <c r="Z2217" s="7">
        <f>VLOOKUP(Table1[[#This Row],[Province_Number]],base[],12)</f>
        <v>2</v>
      </c>
      <c r="AA2217" s="7">
        <f>VLOOKUP(Table1[[#This Row],[Province_Number]],base[],13)</f>
        <v>2</v>
      </c>
      <c r="AB2217" s="7" t="str">
        <f>VLOOKUP(Table1[[#This Row],[Province_Number]],base[],14)</f>
        <v>Semnan</v>
      </c>
      <c r="AC2217" s="7">
        <f>VLOOKUP(Table1[[#This Row],[Province_Number]],base[],15)</f>
        <v>0</v>
      </c>
    </row>
    <row r="2218" spans="1:29" ht="16.5" hidden="1" thickTop="1" thickBot="1" x14ac:dyDescent="0.3">
      <c r="A2218">
        <v>2217</v>
      </c>
      <c r="B2218" t="s">
        <v>695</v>
      </c>
      <c r="C2218" s="5" t="s">
        <v>46</v>
      </c>
      <c r="D2218" s="5" t="s">
        <v>46</v>
      </c>
      <c r="E2218" s="5" t="s">
        <v>46</v>
      </c>
      <c r="F2218" s="5" t="s">
        <v>507</v>
      </c>
      <c r="G2218" s="5" t="s">
        <v>686</v>
      </c>
      <c r="H2218" s="5">
        <v>2000</v>
      </c>
      <c r="I2218" s="5" t="s">
        <v>4220</v>
      </c>
      <c r="J2218" s="5" t="s">
        <v>16</v>
      </c>
      <c r="K2218" s="5"/>
      <c r="L2218" s="5"/>
      <c r="M2218" s="5"/>
      <c r="N2218" s="5"/>
      <c r="O2218" s="5"/>
      <c r="P2218" s="5"/>
      <c r="Q2218" s="5"/>
      <c r="R2218" s="5"/>
      <c r="S2218" s="6"/>
      <c r="T2218" s="4" t="str">
        <f>VLOOKUP(Table1[[#This Row],[Province_Number]],WikiTable[],3)</f>
        <v>Asia</v>
      </c>
      <c r="U2218" s="4" t="str">
        <f>VLOOKUP(Table1[[#This Row],[Province_Number]],WikiTable[],4)</f>
        <v>Persian Region</v>
      </c>
      <c r="V2218" s="4" t="str">
        <f>VLOOKUP(Table1[[#This Row],[Province_Number]],WikiTable[],12)</f>
        <v>Basra</v>
      </c>
      <c r="W2218" s="7" t="str">
        <f>VLOOKUP(Table1[[#This Row],[Province_Number]],WikiTable[],11)</f>
        <v>Cloth</v>
      </c>
      <c r="X2218" s="4" t="str">
        <f>VLOOKUP(Table1[[#This Row],[Province_Number]],base[],3)</f>
        <v>TIM</v>
      </c>
      <c r="Y2218" s="7">
        <f>VLOOKUP(Table1[[#This Row],[Province_Number]],base[],11)</f>
        <v>3</v>
      </c>
      <c r="Z2218" s="7">
        <f>VLOOKUP(Table1[[#This Row],[Province_Number]],base[],12)</f>
        <v>3</v>
      </c>
      <c r="AA2218" s="7">
        <f>VLOOKUP(Table1[[#This Row],[Province_Number]],base[],13)</f>
        <v>2</v>
      </c>
      <c r="AB2218" s="7" t="str">
        <f>VLOOKUP(Table1[[#This Row],[Province_Number]],base[],14)</f>
        <v>Yasuj</v>
      </c>
      <c r="AC2218" s="7">
        <f>VLOOKUP(Table1[[#This Row],[Province_Number]],base[],15)</f>
        <v>0</v>
      </c>
    </row>
    <row r="2219" spans="1:29" ht="16.5" hidden="1" thickTop="1" thickBot="1" x14ac:dyDescent="0.3">
      <c r="A2219">
        <v>2218</v>
      </c>
      <c r="B2219" t="s">
        <v>696</v>
      </c>
      <c r="C2219" s="5" t="s">
        <v>46</v>
      </c>
      <c r="D2219" s="5" t="s">
        <v>46</v>
      </c>
      <c r="E2219" s="5" t="s">
        <v>46</v>
      </c>
      <c r="F2219" s="5" t="s">
        <v>507</v>
      </c>
      <c r="G2219" s="5" t="s">
        <v>686</v>
      </c>
      <c r="H2219" s="5">
        <v>2000</v>
      </c>
      <c r="I2219" s="5" t="s">
        <v>4226</v>
      </c>
      <c r="J2219" s="5" t="s">
        <v>16</v>
      </c>
      <c r="K2219" s="5"/>
      <c r="L2219" s="5"/>
      <c r="M2219" s="5"/>
      <c r="N2219" s="5"/>
      <c r="O2219" s="5"/>
      <c r="P2219" s="5"/>
      <c r="Q2219" s="5"/>
      <c r="R2219" s="5"/>
      <c r="S2219" s="6"/>
      <c r="T2219" s="4" t="str">
        <f>VLOOKUP(Table1[[#This Row],[Province_Number]],WikiTable[],3)</f>
        <v>Asia</v>
      </c>
      <c r="U2219" s="4" t="str">
        <f>VLOOKUP(Table1[[#This Row],[Province_Number]],WikiTable[],4)</f>
        <v>Persian Region</v>
      </c>
      <c r="V2219" s="4" t="str">
        <f>VLOOKUP(Table1[[#This Row],[Province_Number]],WikiTable[],12)</f>
        <v>Hormuz</v>
      </c>
      <c r="W2219" s="7" t="str">
        <f>VLOOKUP(Table1[[#This Row],[Province_Number]],WikiTable[],11)</f>
        <v>Wine</v>
      </c>
      <c r="X2219" s="4" t="str">
        <f>VLOOKUP(Table1[[#This Row],[Province_Number]],base[],3)</f>
        <v>TIM</v>
      </c>
      <c r="Y2219" s="7">
        <f>VLOOKUP(Table1[[#This Row],[Province_Number]],base[],11)</f>
        <v>4</v>
      </c>
      <c r="Z2219" s="7">
        <f>VLOOKUP(Table1[[#This Row],[Province_Number]],base[],12)</f>
        <v>3</v>
      </c>
      <c r="AA2219" s="7">
        <f>VLOOKUP(Table1[[#This Row],[Province_Number]],base[],13)</f>
        <v>2</v>
      </c>
      <c r="AB2219" s="7" t="str">
        <f>VLOOKUP(Table1[[#This Row],[Province_Number]],base[],14)</f>
        <v>Shiraz</v>
      </c>
      <c r="AC2219" s="7">
        <f>VLOOKUP(Table1[[#This Row],[Province_Number]],base[],15)</f>
        <v>0</v>
      </c>
    </row>
    <row r="2220" spans="1:29" ht="16.5" hidden="1" thickTop="1" thickBot="1" x14ac:dyDescent="0.3">
      <c r="A2220">
        <v>2219</v>
      </c>
      <c r="B2220" t="s">
        <v>697</v>
      </c>
      <c r="C2220" s="5" t="s">
        <v>46</v>
      </c>
      <c r="D2220" s="5" t="s">
        <v>46</v>
      </c>
      <c r="E2220" s="5" t="s">
        <v>46</v>
      </c>
      <c r="F2220" s="5" t="s">
        <v>680</v>
      </c>
      <c r="G2220" s="5" t="s">
        <v>58</v>
      </c>
      <c r="H2220" s="5">
        <v>2000</v>
      </c>
      <c r="I2220" s="5" t="s">
        <v>4226</v>
      </c>
      <c r="J2220" s="5" t="s">
        <v>16</v>
      </c>
      <c r="K2220" s="5"/>
      <c r="L2220" s="5"/>
      <c r="M2220" s="5"/>
      <c r="N2220" s="5"/>
      <c r="O2220" s="5"/>
      <c r="P2220" s="5"/>
      <c r="Q2220" s="5"/>
      <c r="R2220" s="5"/>
      <c r="S2220" s="6"/>
      <c r="T2220" s="4" t="str">
        <f>VLOOKUP(Table1[[#This Row],[Province_Number]],WikiTable[],3)</f>
        <v>Asia</v>
      </c>
      <c r="U2220" s="4" t="str">
        <f>VLOOKUP(Table1[[#This Row],[Province_Number]],WikiTable[],4)</f>
        <v>Persian Region</v>
      </c>
      <c r="V2220" s="4" t="str">
        <f>VLOOKUP(Table1[[#This Row],[Province_Number]],WikiTable[],12)</f>
        <v>Hormuz</v>
      </c>
      <c r="W2220" s="7" t="str">
        <f>VLOOKUP(Table1[[#This Row],[Province_Number]],WikiTable[],11)</f>
        <v>Spices</v>
      </c>
      <c r="X2220" s="4" t="str">
        <f>VLOOKUP(Table1[[#This Row],[Province_Number]],base[],3)</f>
        <v>TIM</v>
      </c>
      <c r="Y2220" s="7">
        <f>VLOOKUP(Table1[[#This Row],[Province_Number]],base[],11)</f>
        <v>2</v>
      </c>
      <c r="Z2220" s="7">
        <f>VLOOKUP(Table1[[#This Row],[Province_Number]],base[],12)</f>
        <v>2</v>
      </c>
      <c r="AA2220" s="7">
        <f>VLOOKUP(Table1[[#This Row],[Province_Number]],base[],13)</f>
        <v>2</v>
      </c>
      <c r="AB2220" s="7" t="str">
        <f>VLOOKUP(Table1[[#This Row],[Province_Number]],base[],14)</f>
        <v>Bandar Langeh</v>
      </c>
      <c r="AC2220" s="7">
        <f>VLOOKUP(Table1[[#This Row],[Province_Number]],base[],15)</f>
        <v>0</v>
      </c>
    </row>
    <row r="2221" spans="1:29" ht="16.5" hidden="1" thickTop="1" thickBot="1" x14ac:dyDescent="0.3">
      <c r="A2221">
        <v>2220</v>
      </c>
      <c r="B2221" t="s">
        <v>700</v>
      </c>
      <c r="C2221" s="5" t="s">
        <v>46</v>
      </c>
      <c r="D2221" s="5" t="s">
        <v>46</v>
      </c>
      <c r="E2221" s="5" t="s">
        <v>46</v>
      </c>
      <c r="F2221" s="5" t="s">
        <v>507</v>
      </c>
      <c r="G2221" s="5" t="s">
        <v>48</v>
      </c>
      <c r="H2221" s="5">
        <v>2000</v>
      </c>
      <c r="I2221" s="5" t="s">
        <v>4226</v>
      </c>
      <c r="J2221" s="5" t="s">
        <v>16</v>
      </c>
      <c r="K2221" s="5"/>
      <c r="L2221" s="5"/>
      <c r="M2221" s="5"/>
      <c r="N2221" s="5"/>
      <c r="O2221" s="5"/>
      <c r="P2221" s="5"/>
      <c r="Q2221" s="5"/>
      <c r="R2221" s="5"/>
      <c r="S2221" s="6"/>
      <c r="T2221" s="4" t="str">
        <f>VLOOKUP(Table1[[#This Row],[Province_Number]],WikiTable[],3)</f>
        <v>Asia</v>
      </c>
      <c r="U2221" s="4" t="str">
        <f>VLOOKUP(Table1[[#This Row],[Province_Number]],WikiTable[],4)</f>
        <v>Persian Region / Khorasan</v>
      </c>
      <c r="V2221" s="4" t="str">
        <f>VLOOKUP(Table1[[#This Row],[Province_Number]],WikiTable[],12)</f>
        <v>Hormuz</v>
      </c>
      <c r="W2221" s="7" t="str">
        <f>VLOOKUP(Table1[[#This Row],[Province_Number]],WikiTable[],11)</f>
        <v>Wool</v>
      </c>
      <c r="X2221" s="4" t="str">
        <f>VLOOKUP(Table1[[#This Row],[Province_Number]],base[],3)</f>
        <v>TIM</v>
      </c>
      <c r="Y2221" s="7">
        <f>VLOOKUP(Table1[[#This Row],[Province_Number]],base[],11)</f>
        <v>1</v>
      </c>
      <c r="Z2221" s="7">
        <f>VLOOKUP(Table1[[#This Row],[Province_Number]],base[],12)</f>
        <v>1</v>
      </c>
      <c r="AA2221" s="7">
        <f>VLOOKUP(Table1[[#This Row],[Province_Number]],base[],13)</f>
        <v>1</v>
      </c>
      <c r="AB2221" s="7" t="str">
        <f>VLOOKUP(Table1[[#This Row],[Province_Number]],base[],14)</f>
        <v>Bam</v>
      </c>
      <c r="AC2221" s="7">
        <f>VLOOKUP(Table1[[#This Row],[Province_Number]],base[],15)</f>
        <v>0</v>
      </c>
    </row>
    <row r="2222" spans="1:29" ht="16.5" hidden="1" thickTop="1" thickBot="1" x14ac:dyDescent="0.3">
      <c r="A2222">
        <v>2221</v>
      </c>
      <c r="B2222" t="s">
        <v>701</v>
      </c>
      <c r="C2222" s="5" t="s">
        <v>46</v>
      </c>
      <c r="D2222" s="5" t="s">
        <v>46</v>
      </c>
      <c r="E2222" s="5" t="s">
        <v>46</v>
      </c>
      <c r="F2222" s="5" t="s">
        <v>680</v>
      </c>
      <c r="G2222" s="5" t="s">
        <v>508</v>
      </c>
      <c r="H2222" s="5">
        <v>2000</v>
      </c>
      <c r="I2222" s="5" t="s">
        <v>6787</v>
      </c>
      <c r="J2222" s="5" t="s">
        <v>16</v>
      </c>
      <c r="K2222" s="5"/>
      <c r="L2222" s="5"/>
      <c r="M2222" s="5"/>
      <c r="N2222" s="5"/>
      <c r="O2222" s="5"/>
      <c r="P2222" s="5"/>
      <c r="Q2222" s="5"/>
      <c r="R2222" s="5"/>
      <c r="S2222" s="6"/>
      <c r="T2222" s="4" t="str">
        <f>VLOOKUP(Table1[[#This Row],[Province_Number]],WikiTable[],3)</f>
        <v>Asia</v>
      </c>
      <c r="U2222" s="4" t="str">
        <f>VLOOKUP(Table1[[#This Row],[Province_Number]],WikiTable[],4)</f>
        <v>Persian Region / Khorasan</v>
      </c>
      <c r="V2222" s="4" t="str">
        <f>VLOOKUP(Table1[[#This Row],[Province_Number]],WikiTable[],12)</f>
        <v>Persia</v>
      </c>
      <c r="W2222" s="7" t="str">
        <f>VLOOKUP(Table1[[#This Row],[Province_Number]],WikiTable[],11)</f>
        <v>Copper</v>
      </c>
      <c r="X2222" s="4" t="str">
        <f>VLOOKUP(Table1[[#This Row],[Province_Number]],base[],3)</f>
        <v>TIM</v>
      </c>
      <c r="Y2222" s="7">
        <f>VLOOKUP(Table1[[#This Row],[Province_Number]],base[],11)</f>
        <v>2</v>
      </c>
      <c r="Z2222" s="7">
        <f>VLOOKUP(Table1[[#This Row],[Province_Number]],base[],12)</f>
        <v>2</v>
      </c>
      <c r="AA2222" s="7">
        <f>VLOOKUP(Table1[[#This Row],[Province_Number]],base[],13)</f>
        <v>2</v>
      </c>
      <c r="AB2222" s="7" t="str">
        <f>VLOOKUP(Table1[[#This Row],[Province_Number]],base[],14)</f>
        <v>Mashhad</v>
      </c>
      <c r="AC2222" s="7">
        <f>VLOOKUP(Table1[[#This Row],[Province_Number]],base[],15)</f>
        <v>0</v>
      </c>
    </row>
    <row r="2223" spans="1:29" ht="16.5" hidden="1" thickTop="1" thickBot="1" x14ac:dyDescent="0.3">
      <c r="A2223">
        <v>2222</v>
      </c>
      <c r="B2223" t="s">
        <v>702</v>
      </c>
      <c r="C2223" s="5" t="s">
        <v>46</v>
      </c>
      <c r="D2223" s="5" t="s">
        <v>46</v>
      </c>
      <c r="E2223" s="5" t="s">
        <v>46</v>
      </c>
      <c r="F2223" s="5" t="s">
        <v>84</v>
      </c>
      <c r="G2223" s="5" t="s">
        <v>48</v>
      </c>
      <c r="H2223" s="5">
        <v>2000</v>
      </c>
      <c r="I2223" s="5" t="s">
        <v>6787</v>
      </c>
      <c r="J2223" s="5" t="s">
        <v>16</v>
      </c>
      <c r="K2223" s="5"/>
      <c r="L2223" s="5"/>
      <c r="M2223" s="5"/>
      <c r="N2223" s="5"/>
      <c r="O2223" s="5"/>
      <c r="P2223" s="5"/>
      <c r="Q2223" s="5"/>
      <c r="R2223" s="5"/>
      <c r="S2223" s="6"/>
      <c r="T2223" s="4" t="str">
        <f>VLOOKUP(Table1[[#This Row],[Province_Number]],WikiTable[],3)</f>
        <v>Asia</v>
      </c>
      <c r="U2223" s="4" t="str">
        <f>VLOOKUP(Table1[[#This Row],[Province_Number]],WikiTable[],4)</f>
        <v>Persian Region</v>
      </c>
      <c r="V2223" s="4" t="str">
        <f>VLOOKUP(Table1[[#This Row],[Province_Number]],WikiTable[],12)</f>
        <v>Persia</v>
      </c>
      <c r="W2223" s="7" t="str">
        <f>VLOOKUP(Table1[[#This Row],[Province_Number]],WikiTable[],11)</f>
        <v>Cloth</v>
      </c>
      <c r="X2223" s="4" t="str">
        <f>VLOOKUP(Table1[[#This Row],[Province_Number]],base[],3)</f>
        <v>TIM</v>
      </c>
      <c r="Y2223" s="7">
        <f>VLOOKUP(Table1[[#This Row],[Province_Number]],base[],11)</f>
        <v>2</v>
      </c>
      <c r="Z2223" s="7">
        <f>VLOOKUP(Table1[[#This Row],[Province_Number]],base[],12)</f>
        <v>2</v>
      </c>
      <c r="AA2223" s="7">
        <f>VLOOKUP(Table1[[#This Row],[Province_Number]],base[],13)</f>
        <v>1</v>
      </c>
      <c r="AB2223" s="7" t="str">
        <f>VLOOKUP(Table1[[#This Row],[Province_Number]],base[],14)</f>
        <v>Ardakan</v>
      </c>
      <c r="AC2223" s="7">
        <f>VLOOKUP(Table1[[#This Row],[Province_Number]],base[],15)</f>
        <v>0</v>
      </c>
    </row>
    <row r="2224" spans="1:29" ht="16.5" hidden="1" thickTop="1" thickBot="1" x14ac:dyDescent="0.3">
      <c r="A2224">
        <v>2223</v>
      </c>
      <c r="B2224" t="s">
        <v>703</v>
      </c>
      <c r="C2224" s="5" t="s">
        <v>46</v>
      </c>
      <c r="D2224" s="5" t="s">
        <v>46</v>
      </c>
      <c r="E2224" s="5" t="s">
        <v>46</v>
      </c>
      <c r="F2224" s="5" t="s">
        <v>680</v>
      </c>
      <c r="G2224" s="5" t="s">
        <v>58</v>
      </c>
      <c r="H2224" s="5">
        <v>2000</v>
      </c>
      <c r="I2224" s="5" t="s">
        <v>4226</v>
      </c>
      <c r="J2224" s="5" t="s">
        <v>16</v>
      </c>
      <c r="K2224" s="5"/>
      <c r="L2224" s="5"/>
      <c r="M2224" s="5"/>
      <c r="N2224" s="5"/>
      <c r="O2224" s="5"/>
      <c r="P2224" s="5"/>
      <c r="Q2224" s="5"/>
      <c r="R2224" s="5"/>
      <c r="S2224" s="6"/>
      <c r="T2224" s="4" t="str">
        <f>VLOOKUP(Table1[[#This Row],[Province_Number]],WikiTable[],3)</f>
        <v>Asia</v>
      </c>
      <c r="U2224" s="4" t="str">
        <f>VLOOKUP(Table1[[#This Row],[Province_Number]],WikiTable[],4)</f>
        <v>Persian Region</v>
      </c>
      <c r="V2224" s="4" t="str">
        <f>VLOOKUP(Table1[[#This Row],[Province_Number]],WikiTable[],12)</f>
        <v>Hormuz</v>
      </c>
      <c r="W2224" s="7" t="str">
        <f>VLOOKUP(Table1[[#This Row],[Province_Number]],WikiTable[],11)</f>
        <v>Iron</v>
      </c>
      <c r="X2224" s="4" t="str">
        <f>VLOOKUP(Table1[[#This Row],[Province_Number]],base[],3)</f>
        <v>TIM</v>
      </c>
      <c r="Y2224" s="7">
        <f>VLOOKUP(Table1[[#This Row],[Province_Number]],base[],11)</f>
        <v>2</v>
      </c>
      <c r="Z2224" s="7">
        <f>VLOOKUP(Table1[[#This Row],[Province_Number]],base[],12)</f>
        <v>2</v>
      </c>
      <c r="AA2224" s="7">
        <f>VLOOKUP(Table1[[#This Row],[Province_Number]],base[],13)</f>
        <v>2</v>
      </c>
      <c r="AB2224" s="7" t="str">
        <f>VLOOKUP(Table1[[#This Row],[Province_Number]],base[],14)</f>
        <v>Lar</v>
      </c>
      <c r="AC2224" s="7">
        <f>VLOOKUP(Table1[[#This Row],[Province_Number]],base[],15)</f>
        <v>0</v>
      </c>
    </row>
    <row r="2225" spans="1:29" ht="16.5" hidden="1" thickTop="1" thickBot="1" x14ac:dyDescent="0.3">
      <c r="A2225">
        <v>2224</v>
      </c>
      <c r="B2225" t="s">
        <v>704</v>
      </c>
      <c r="C2225" s="5" t="s">
        <v>46</v>
      </c>
      <c r="D2225" s="5" t="s">
        <v>46</v>
      </c>
      <c r="E2225" s="5" t="s">
        <v>46</v>
      </c>
      <c r="F2225" s="5" t="s">
        <v>84</v>
      </c>
      <c r="G2225" s="5" t="s">
        <v>48</v>
      </c>
      <c r="H2225" s="5">
        <v>2000</v>
      </c>
      <c r="I2225" s="5" t="s">
        <v>4226</v>
      </c>
      <c r="J2225" s="5" t="s">
        <v>16</v>
      </c>
      <c r="K2225" s="5"/>
      <c r="L2225" s="5"/>
      <c r="M2225" s="5"/>
      <c r="N2225" s="5"/>
      <c r="O2225" s="5"/>
      <c r="P2225" s="5"/>
      <c r="Q2225" s="5"/>
      <c r="R2225" s="5"/>
      <c r="S2225" s="6"/>
      <c r="T2225" s="4" t="str">
        <f>VLOOKUP(Table1[[#This Row],[Province_Number]],WikiTable[],3)</f>
        <v>Asia</v>
      </c>
      <c r="U2225" s="4" t="str">
        <f>VLOOKUP(Table1[[#This Row],[Province_Number]],WikiTable[],4)</f>
        <v>Persian Region / Afghanistan / Sistan / Khorasan</v>
      </c>
      <c r="V2225" s="4" t="str">
        <f>VLOOKUP(Table1[[#This Row],[Province_Number]],WikiTable[],12)</f>
        <v>Hormuz</v>
      </c>
      <c r="W2225" s="7" t="str">
        <f>VLOOKUP(Table1[[#This Row],[Province_Number]],WikiTable[],11)</f>
        <v>Wool</v>
      </c>
      <c r="X2225" s="4" t="str">
        <f>VLOOKUP(Table1[[#This Row],[Province_Number]],base[],3)</f>
        <v>TIM</v>
      </c>
      <c r="Y2225" s="7">
        <f>VLOOKUP(Table1[[#This Row],[Province_Number]],base[],11)</f>
        <v>1</v>
      </c>
      <c r="Z2225" s="7">
        <f>VLOOKUP(Table1[[#This Row],[Province_Number]],base[],12)</f>
        <v>1</v>
      </c>
      <c r="AA2225" s="7">
        <f>VLOOKUP(Table1[[#This Row],[Province_Number]],base[],13)</f>
        <v>2</v>
      </c>
      <c r="AB2225" s="7" t="str">
        <f>VLOOKUP(Table1[[#This Row],[Province_Number]],base[],14)</f>
        <v>Ferah</v>
      </c>
      <c r="AC2225" s="7">
        <f>VLOOKUP(Table1[[#This Row],[Province_Number]],base[],15)</f>
        <v>0</v>
      </c>
    </row>
    <row r="2226" spans="1:29" ht="16.5" hidden="1" thickTop="1" thickBot="1" x14ac:dyDescent="0.3">
      <c r="A2226">
        <v>2225</v>
      </c>
      <c r="B2226" t="s">
        <v>705</v>
      </c>
      <c r="C2226" s="5" t="s">
        <v>46</v>
      </c>
      <c r="D2226" s="5" t="s">
        <v>46</v>
      </c>
      <c r="E2226" s="5" t="s">
        <v>46</v>
      </c>
      <c r="F2226" s="5" t="s">
        <v>507</v>
      </c>
      <c r="G2226" s="5" t="s">
        <v>508</v>
      </c>
      <c r="H2226" s="5">
        <v>2000</v>
      </c>
      <c r="I2226" s="5" t="s">
        <v>6785</v>
      </c>
      <c r="J2226" s="5" t="s">
        <v>16</v>
      </c>
      <c r="K2226" s="5"/>
      <c r="L2226" s="5"/>
      <c r="M2226" s="5"/>
      <c r="N2226" s="5"/>
      <c r="O2226" s="5"/>
      <c r="P2226" s="5"/>
      <c r="Q2226" s="5"/>
      <c r="R2226" s="5"/>
      <c r="S2226" s="6"/>
      <c r="T2226" s="4" t="str">
        <f>VLOOKUP(Table1[[#This Row],[Province_Number]],WikiTable[],3)</f>
        <v>Asia</v>
      </c>
      <c r="U2226" s="4" t="str">
        <f>VLOOKUP(Table1[[#This Row],[Province_Number]],WikiTable[],4)</f>
        <v>Afghanistan</v>
      </c>
      <c r="V2226" s="4" t="str">
        <f>VLOOKUP(Table1[[#This Row],[Province_Number]],WikiTable[],12)</f>
        <v>Kashmir</v>
      </c>
      <c r="W2226" s="7" t="str">
        <f>VLOOKUP(Table1[[#This Row],[Province_Number]],WikiTable[],11)</f>
        <v>Dyes</v>
      </c>
      <c r="X2226" s="4" t="str">
        <f>VLOOKUP(Table1[[#This Row],[Province_Number]],base[],3)</f>
        <v>TIM</v>
      </c>
      <c r="Y2226" s="7">
        <f>VLOOKUP(Table1[[#This Row],[Province_Number]],base[],11)</f>
        <v>2</v>
      </c>
      <c r="Z2226" s="7">
        <f>VLOOKUP(Table1[[#This Row],[Province_Number]],base[],12)</f>
        <v>2</v>
      </c>
      <c r="AA2226" s="7">
        <f>VLOOKUP(Table1[[#This Row],[Province_Number]],base[],13)</f>
        <v>2</v>
      </c>
      <c r="AB2226" s="7" t="str">
        <f>VLOOKUP(Table1[[#This Row],[Province_Number]],base[],14)</f>
        <v>Bamyam</v>
      </c>
      <c r="AC2226" s="7">
        <f>VLOOKUP(Table1[[#This Row],[Province_Number]],base[],15)</f>
        <v>0</v>
      </c>
    </row>
    <row r="2227" spans="1:29" ht="16.5" hidden="1" thickTop="1" thickBot="1" x14ac:dyDescent="0.3">
      <c r="A2227">
        <v>2226</v>
      </c>
      <c r="B2227" t="s">
        <v>706</v>
      </c>
      <c r="C2227" s="5" t="s">
        <v>1850</v>
      </c>
      <c r="D2227" s="5" t="s">
        <v>1850</v>
      </c>
      <c r="E2227" s="5" t="s">
        <v>1851</v>
      </c>
      <c r="F2227" s="5" t="s">
        <v>593</v>
      </c>
      <c r="G2227" s="5" t="s">
        <v>150</v>
      </c>
      <c r="H2227" s="5">
        <v>2000</v>
      </c>
      <c r="I2227" s="5" t="s">
        <v>6785</v>
      </c>
      <c r="J2227" s="5" t="s">
        <v>16</v>
      </c>
      <c r="K2227" s="5"/>
      <c r="L2227" s="5">
        <v>5</v>
      </c>
      <c r="M2227" s="5">
        <v>4</v>
      </c>
      <c r="N2227" s="5">
        <v>4</v>
      </c>
      <c r="O2227" s="5" t="s">
        <v>6842</v>
      </c>
      <c r="P2227" s="5" t="s">
        <v>4237</v>
      </c>
      <c r="Q2227" s="5" t="s">
        <v>706</v>
      </c>
      <c r="R2227" s="5">
        <v>0</v>
      </c>
      <c r="S2227" s="6" t="s">
        <v>4237</v>
      </c>
      <c r="T2227" s="4" t="str">
        <f>VLOOKUP(Table1[[#This Row],[Province_Number]],WikiTable[],3)</f>
        <v>Asia</v>
      </c>
      <c r="U2227" s="4" t="str">
        <f>VLOOKUP(Table1[[#This Row],[Province_Number]],WikiTable[],4)</f>
        <v>Afghanistan</v>
      </c>
      <c r="V2227" s="4" t="str">
        <f>VLOOKUP(Table1[[#This Row],[Province_Number]],WikiTable[],12)</f>
        <v>Kashmir</v>
      </c>
      <c r="W2227" s="7" t="str">
        <f>VLOOKUP(Table1[[#This Row],[Province_Number]],WikiTable[],11)</f>
        <v>Dyes</v>
      </c>
      <c r="X2227" s="4" t="str">
        <f>VLOOKUP(Table1[[#This Row],[Province_Number]],base[],3)</f>
        <v>TIM</v>
      </c>
      <c r="Y2227" s="7">
        <f>VLOOKUP(Table1[[#This Row],[Province_Number]],base[],11)</f>
        <v>4</v>
      </c>
      <c r="Z2227" s="7">
        <f>VLOOKUP(Table1[[#This Row],[Province_Number]],base[],12)</f>
        <v>4</v>
      </c>
      <c r="AA2227" s="7">
        <f>VLOOKUP(Table1[[#This Row],[Province_Number]],base[],13)</f>
        <v>3</v>
      </c>
      <c r="AB2227" s="7" t="str">
        <f>VLOOKUP(Table1[[#This Row],[Province_Number]],base[],14)</f>
        <v>Jalalabad</v>
      </c>
      <c r="AC2227" s="7">
        <f>VLOOKUP(Table1[[#This Row],[Province_Number]],base[],15)</f>
        <v>0</v>
      </c>
    </row>
    <row r="2228" spans="1:29" ht="16.5" hidden="1" thickTop="1" thickBot="1" x14ac:dyDescent="0.3">
      <c r="A2228">
        <v>2227</v>
      </c>
      <c r="B2228" t="s">
        <v>707</v>
      </c>
      <c r="C2228" s="5" t="s">
        <v>46</v>
      </c>
      <c r="D2228" s="5" t="s">
        <v>46</v>
      </c>
      <c r="E2228" s="5" t="s">
        <v>46</v>
      </c>
      <c r="F2228" s="5" t="s">
        <v>507</v>
      </c>
      <c r="G2228" s="5" t="s">
        <v>58</v>
      </c>
      <c r="H2228" s="5">
        <v>2000</v>
      </c>
      <c r="I2228" s="5" t="s">
        <v>6785</v>
      </c>
      <c r="J2228" s="5" t="s">
        <v>16</v>
      </c>
      <c r="K2228" s="5"/>
      <c r="L2228" s="5"/>
      <c r="M2228" s="5"/>
      <c r="N2228" s="5"/>
      <c r="O2228" s="5"/>
      <c r="P2228" s="5"/>
      <c r="Q2228" s="5"/>
      <c r="R2228" s="5"/>
      <c r="S2228" s="6"/>
      <c r="T2228" s="4" t="str">
        <f>VLOOKUP(Table1[[#This Row],[Province_Number]],WikiTable[],3)</f>
        <v>Asia</v>
      </c>
      <c r="U2228" s="4" t="str">
        <f>VLOOKUP(Table1[[#This Row],[Province_Number]],WikiTable[],4)</f>
        <v>Afghanistan</v>
      </c>
      <c r="V2228" s="4" t="str">
        <f>VLOOKUP(Table1[[#This Row],[Province_Number]],WikiTable[],12)</f>
        <v>Kashmir</v>
      </c>
      <c r="W2228" s="7" t="str">
        <f>VLOOKUP(Table1[[#This Row],[Province_Number]],WikiTable[],11)</f>
        <v>Cotton</v>
      </c>
      <c r="X2228" s="4" t="str">
        <f>VLOOKUP(Table1[[#This Row],[Province_Number]],base[],3)</f>
        <v>TIM</v>
      </c>
      <c r="Y2228" s="7">
        <f>VLOOKUP(Table1[[#This Row],[Province_Number]],base[],11)</f>
        <v>1</v>
      </c>
      <c r="Z2228" s="7">
        <f>VLOOKUP(Table1[[#This Row],[Province_Number]],base[],12)</f>
        <v>1</v>
      </c>
      <c r="AA2228" s="7">
        <f>VLOOKUP(Table1[[#This Row],[Province_Number]],base[],13)</f>
        <v>2</v>
      </c>
      <c r="AB2228" s="7" t="str">
        <f>VLOOKUP(Table1[[#This Row],[Province_Number]],base[],14)</f>
        <v>Kunduz</v>
      </c>
      <c r="AC2228" s="7">
        <f>VLOOKUP(Table1[[#This Row],[Province_Number]],base[],15)</f>
        <v>0</v>
      </c>
    </row>
    <row r="2229" spans="1:29" ht="16.5" hidden="1" thickTop="1" thickBot="1" x14ac:dyDescent="0.3">
      <c r="A2229">
        <v>2228</v>
      </c>
      <c r="B2229" t="s">
        <v>708</v>
      </c>
      <c r="C2229" s="5" t="s">
        <v>46</v>
      </c>
      <c r="D2229" s="5" t="s">
        <v>46</v>
      </c>
      <c r="E2229" s="5" t="s">
        <v>46</v>
      </c>
      <c r="F2229" s="5" t="s">
        <v>507</v>
      </c>
      <c r="G2229" s="5" t="s">
        <v>676</v>
      </c>
      <c r="H2229" s="5">
        <v>2000</v>
      </c>
      <c r="I2229" s="5" t="s">
        <v>6788</v>
      </c>
      <c r="J2229" s="5" t="s">
        <v>16</v>
      </c>
      <c r="K2229" s="5"/>
      <c r="L2229" s="5"/>
      <c r="M2229" s="5"/>
      <c r="N2229" s="5"/>
      <c r="O2229" s="5"/>
      <c r="P2229" s="5"/>
      <c r="Q2229" s="5"/>
      <c r="R2229" s="5"/>
      <c r="S2229" s="6"/>
      <c r="T2229" s="4" t="str">
        <f>VLOOKUP(Table1[[#This Row],[Province_Number]],WikiTable[],3)</f>
        <v>Asia</v>
      </c>
      <c r="U2229" s="4" t="str">
        <f>VLOOKUP(Table1[[#This Row],[Province_Number]],WikiTable[],4)</f>
        <v>Afghanistan</v>
      </c>
      <c r="V2229" s="4" t="str">
        <f>VLOOKUP(Table1[[#This Row],[Province_Number]],WikiTable[],12)</f>
        <v>Samarkand</v>
      </c>
      <c r="W2229" s="7" t="str">
        <f>VLOOKUP(Table1[[#This Row],[Province_Number]],WikiTable[],11)</f>
        <v>Cotton</v>
      </c>
      <c r="X2229" s="4" t="str">
        <f>VLOOKUP(Table1[[#This Row],[Province_Number]],base[],3)</f>
        <v>TIM</v>
      </c>
      <c r="Y2229" s="7">
        <f>VLOOKUP(Table1[[#This Row],[Province_Number]],base[],11)</f>
        <v>3</v>
      </c>
      <c r="Z2229" s="7">
        <f>VLOOKUP(Table1[[#This Row],[Province_Number]],base[],12)</f>
        <v>3</v>
      </c>
      <c r="AA2229" s="7">
        <f>VLOOKUP(Table1[[#This Row],[Province_Number]],base[],13)</f>
        <v>2</v>
      </c>
      <c r="AB2229" s="7" t="str">
        <f>VLOOKUP(Table1[[#This Row],[Province_Number]],base[],14)</f>
        <v>Maymana</v>
      </c>
      <c r="AC2229" s="7">
        <f>VLOOKUP(Table1[[#This Row],[Province_Number]],base[],15)</f>
        <v>0</v>
      </c>
    </row>
    <row r="2230" spans="1:29" ht="16.5" hidden="1" thickTop="1" thickBot="1" x14ac:dyDescent="0.3">
      <c r="A2230">
        <v>2229</v>
      </c>
      <c r="B2230" t="s">
        <v>709</v>
      </c>
      <c r="C2230" s="5" t="s">
        <v>46</v>
      </c>
      <c r="D2230" s="5" t="s">
        <v>46</v>
      </c>
      <c r="E2230" s="5" t="s">
        <v>46</v>
      </c>
      <c r="F2230" s="5" t="s">
        <v>84</v>
      </c>
      <c r="G2230" s="5" t="s">
        <v>48</v>
      </c>
      <c r="H2230" s="5">
        <v>2000</v>
      </c>
      <c r="I2230" s="5" t="s">
        <v>4226</v>
      </c>
      <c r="J2230" s="5" t="s">
        <v>16</v>
      </c>
      <c r="K2230" s="5"/>
      <c r="L2230" s="5"/>
      <c r="M2230" s="5"/>
      <c r="N2230" s="5"/>
      <c r="O2230" s="5"/>
      <c r="P2230" s="5"/>
      <c r="Q2230" s="5"/>
      <c r="R2230" s="5"/>
      <c r="S2230" s="6"/>
      <c r="T2230" s="4" t="str">
        <f>VLOOKUP(Table1[[#This Row],[Province_Number]],WikiTable[],3)</f>
        <v>Asia</v>
      </c>
      <c r="U2230" s="4" t="str">
        <f>VLOOKUP(Table1[[#This Row],[Province_Number]],WikiTable[],4)</f>
        <v>Persian Region / Afghanistan / Sistan / Khorasan</v>
      </c>
      <c r="V2230" s="4" t="str">
        <f>VLOOKUP(Table1[[#This Row],[Province_Number]],WikiTable[],12)</f>
        <v>Hormuz</v>
      </c>
      <c r="W2230" s="7" t="str">
        <f>VLOOKUP(Table1[[#This Row],[Province_Number]],WikiTable[],11)</f>
        <v>Wool</v>
      </c>
      <c r="X2230" s="4" t="str">
        <f>VLOOKUP(Table1[[#This Row],[Province_Number]],base[],3)</f>
        <v>TIM</v>
      </c>
      <c r="Y2230" s="7">
        <f>VLOOKUP(Table1[[#This Row],[Province_Number]],base[],11)</f>
        <v>1</v>
      </c>
      <c r="Z2230" s="7">
        <f>VLOOKUP(Table1[[#This Row],[Province_Number]],base[],12)</f>
        <v>1</v>
      </c>
      <c r="AA2230" s="7">
        <f>VLOOKUP(Table1[[#This Row],[Province_Number]],base[],13)</f>
        <v>3</v>
      </c>
      <c r="AB2230" s="7" t="str">
        <f>VLOOKUP(Table1[[#This Row],[Province_Number]],base[],14)</f>
        <v>Kandahar</v>
      </c>
      <c r="AC2230" s="7">
        <f>VLOOKUP(Table1[[#This Row],[Province_Number]],base[],15)</f>
        <v>0</v>
      </c>
    </row>
    <row r="2231" spans="1:29" ht="16.5" hidden="1" thickTop="1" thickBot="1" x14ac:dyDescent="0.3">
      <c r="A2231">
        <v>2230</v>
      </c>
      <c r="B2231" t="s">
        <v>711</v>
      </c>
      <c r="C2231" s="5" t="s">
        <v>46</v>
      </c>
      <c r="D2231" s="5" t="s">
        <v>46</v>
      </c>
      <c r="E2231" s="5" t="s">
        <v>46</v>
      </c>
      <c r="F2231" s="5" t="s">
        <v>712</v>
      </c>
      <c r="G2231" s="5" t="s">
        <v>150</v>
      </c>
      <c r="H2231" s="5">
        <v>2000</v>
      </c>
      <c r="I2231" s="5" t="s">
        <v>4226</v>
      </c>
      <c r="J2231" s="5" t="s">
        <v>16</v>
      </c>
      <c r="K2231" s="5"/>
      <c r="L2231" s="5"/>
      <c r="M2231" s="5"/>
      <c r="N2231" s="5"/>
      <c r="O2231" s="5"/>
      <c r="P2231" s="5"/>
      <c r="Q2231" s="5"/>
      <c r="R2231" s="5"/>
      <c r="S2231" s="6"/>
      <c r="T2231" s="4" t="str">
        <f>VLOOKUP(Table1[[#This Row],[Province_Number]],WikiTable[],3)</f>
        <v>Asia</v>
      </c>
      <c r="U2231" s="4" t="str">
        <f>VLOOKUP(Table1[[#This Row],[Province_Number]],WikiTable[],4)</f>
        <v>Persian Region / Baluchistan</v>
      </c>
      <c r="V2231" s="4" t="str">
        <f>VLOOKUP(Table1[[#This Row],[Province_Number]],WikiTable[],12)</f>
        <v>Hormuz</v>
      </c>
      <c r="W2231" s="7" t="str">
        <f>VLOOKUP(Table1[[#This Row],[Province_Number]],WikiTable[],11)</f>
        <v>Wool</v>
      </c>
      <c r="X2231" s="4" t="str">
        <f>VLOOKUP(Table1[[#This Row],[Province_Number]],base[],3)</f>
        <v>BAL</v>
      </c>
      <c r="Y2231" s="7">
        <f>VLOOKUP(Table1[[#This Row],[Province_Number]],base[],11)</f>
        <v>1</v>
      </c>
      <c r="Z2231" s="7">
        <f>VLOOKUP(Table1[[#This Row],[Province_Number]],base[],12)</f>
        <v>1</v>
      </c>
      <c r="AA2231" s="7">
        <f>VLOOKUP(Table1[[#This Row],[Province_Number]],base[],13)</f>
        <v>2</v>
      </c>
      <c r="AB2231" s="7" t="str">
        <f>VLOOKUP(Table1[[#This Row],[Province_Number]],base[],14)</f>
        <v>Dalbandin</v>
      </c>
      <c r="AC2231" s="7">
        <f>VLOOKUP(Table1[[#This Row],[Province_Number]],base[],15)</f>
        <v>75</v>
      </c>
    </row>
    <row r="2232" spans="1:29" ht="16.5" hidden="1" thickTop="1" thickBot="1" x14ac:dyDescent="0.3">
      <c r="A2232">
        <v>2231</v>
      </c>
      <c r="B2232" t="s">
        <v>713</v>
      </c>
      <c r="C2232" s="5" t="s">
        <v>46</v>
      </c>
      <c r="D2232" s="5" t="s">
        <v>46</v>
      </c>
      <c r="E2232" s="5" t="s">
        <v>46</v>
      </c>
      <c r="F2232" s="5" t="s">
        <v>593</v>
      </c>
      <c r="G2232" s="5" t="s">
        <v>150</v>
      </c>
      <c r="H2232" s="5">
        <v>2000</v>
      </c>
      <c r="I2232" s="5" t="s">
        <v>4226</v>
      </c>
      <c r="J2232" s="5" t="s">
        <v>16</v>
      </c>
      <c r="K2232" s="5"/>
      <c r="L2232" s="5"/>
      <c r="M2232" s="5"/>
      <c r="N2232" s="5"/>
      <c r="O2232" s="5"/>
      <c r="P2232" s="5"/>
      <c r="Q2232" s="5"/>
      <c r="R2232" s="5"/>
      <c r="S2232" s="6"/>
      <c r="T2232" s="4" t="str">
        <f>VLOOKUP(Table1[[#This Row],[Province_Number]],WikiTable[],3)</f>
        <v>Asia</v>
      </c>
      <c r="U2232" s="4" t="str">
        <f>VLOOKUP(Table1[[#This Row],[Province_Number]],WikiTable[],4)</f>
        <v>Persian Region / Baluchistan</v>
      </c>
      <c r="V2232" s="4" t="str">
        <f>VLOOKUP(Table1[[#This Row],[Province_Number]],WikiTable[],12)</f>
        <v>Indus</v>
      </c>
      <c r="W2232" s="7" t="str">
        <f>VLOOKUP(Table1[[#This Row],[Province_Number]],WikiTable[],11)</f>
        <v>Fish</v>
      </c>
      <c r="X2232" s="4" t="str">
        <f>VLOOKUP(Table1[[#This Row],[Province_Number]],base[],3)</f>
        <v>BAL</v>
      </c>
      <c r="Y2232" s="7">
        <f>VLOOKUP(Table1[[#This Row],[Province_Number]],base[],11)</f>
        <v>2</v>
      </c>
      <c r="Z2232" s="7">
        <f>VLOOKUP(Table1[[#This Row],[Province_Number]],base[],12)</f>
        <v>2</v>
      </c>
      <c r="AA2232" s="7">
        <f>VLOOKUP(Table1[[#This Row],[Province_Number]],base[],13)</f>
        <v>1</v>
      </c>
      <c r="AB2232" s="7" t="str">
        <f>VLOOKUP(Table1[[#This Row],[Province_Number]],base[],14)</f>
        <v>Bela</v>
      </c>
      <c r="AC2232" s="7">
        <f>VLOOKUP(Table1[[#This Row],[Province_Number]],base[],15)</f>
        <v>25</v>
      </c>
    </row>
    <row r="2233" spans="1:29" ht="16.5" hidden="1" thickTop="1" thickBot="1" x14ac:dyDescent="0.3">
      <c r="A2233">
        <v>2232</v>
      </c>
      <c r="B2233" t="s">
        <v>714</v>
      </c>
      <c r="C2233" s="5" t="s">
        <v>46</v>
      </c>
      <c r="D2233" s="5" t="s">
        <v>46</v>
      </c>
      <c r="E2233" s="5" t="s">
        <v>46</v>
      </c>
      <c r="F2233" s="5" t="s">
        <v>712</v>
      </c>
      <c r="G2233" s="5" t="s">
        <v>150</v>
      </c>
      <c r="H2233" s="5">
        <v>2000</v>
      </c>
      <c r="I2233" s="5" t="s">
        <v>4226</v>
      </c>
      <c r="J2233" s="5" t="s">
        <v>16</v>
      </c>
      <c r="K2233" s="5"/>
      <c r="L2233" s="5"/>
      <c r="M2233" s="5"/>
      <c r="N2233" s="5"/>
      <c r="O2233" s="5"/>
      <c r="P2233" s="5"/>
      <c r="Q2233" s="5"/>
      <c r="R2233" s="5"/>
      <c r="S2233" s="6"/>
      <c r="T2233" s="4" t="str">
        <f>VLOOKUP(Table1[[#This Row],[Province_Number]],WikiTable[],3)</f>
        <v>Asia</v>
      </c>
      <c r="U2233" s="4" t="str">
        <f>VLOOKUP(Table1[[#This Row],[Province_Number]],WikiTable[],4)</f>
        <v>Persian Region / Baluchistan</v>
      </c>
      <c r="V2233" s="4" t="str">
        <f>VLOOKUP(Table1[[#This Row],[Province_Number]],WikiTable[],12)</f>
        <v>Hormuz</v>
      </c>
      <c r="W2233" s="7" t="str">
        <f>VLOOKUP(Table1[[#This Row],[Province_Number]],WikiTable[],11)</f>
        <v>Wool</v>
      </c>
      <c r="X2233" s="4" t="str">
        <f>VLOOKUP(Table1[[#This Row],[Province_Number]],base[],3)</f>
        <v>BAL</v>
      </c>
      <c r="Y2233" s="7">
        <f>VLOOKUP(Table1[[#This Row],[Province_Number]],base[],11)</f>
        <v>1</v>
      </c>
      <c r="Z2233" s="7">
        <f>VLOOKUP(Table1[[#This Row],[Province_Number]],base[],12)</f>
        <v>1</v>
      </c>
      <c r="AA2233" s="7">
        <f>VLOOKUP(Table1[[#This Row],[Province_Number]],base[],13)</f>
        <v>2</v>
      </c>
      <c r="AB2233" s="7" t="str">
        <f>VLOOKUP(Table1[[#This Row],[Province_Number]],base[],14)</f>
        <v>Kharan</v>
      </c>
      <c r="AC2233" s="7">
        <f>VLOOKUP(Table1[[#This Row],[Province_Number]],base[],15)</f>
        <v>75</v>
      </c>
    </row>
    <row r="2234" spans="1:29" ht="16.5" hidden="1" thickTop="1" thickBot="1" x14ac:dyDescent="0.3">
      <c r="A2234">
        <v>2233</v>
      </c>
      <c r="B2234" t="s">
        <v>715</v>
      </c>
      <c r="C2234" s="5" t="s">
        <v>46</v>
      </c>
      <c r="D2234" s="5" t="s">
        <v>46</v>
      </c>
      <c r="E2234" s="5" t="s">
        <v>46</v>
      </c>
      <c r="F2234" s="5" t="s">
        <v>712</v>
      </c>
      <c r="G2234" s="5" t="s">
        <v>150</v>
      </c>
      <c r="H2234" s="5">
        <v>2000</v>
      </c>
      <c r="I2234" s="5" t="s">
        <v>4226</v>
      </c>
      <c r="J2234" s="5" t="s">
        <v>16</v>
      </c>
      <c r="K2234" s="5"/>
      <c r="L2234" s="5"/>
      <c r="M2234" s="5"/>
      <c r="N2234" s="5"/>
      <c r="O2234" s="5"/>
      <c r="P2234" s="5"/>
      <c r="Q2234" s="5"/>
      <c r="R2234" s="5"/>
      <c r="S2234" s="6"/>
      <c r="T2234" s="4" t="str">
        <f>VLOOKUP(Table1[[#This Row],[Province_Number]],WikiTable[],3)</f>
        <v>Asia</v>
      </c>
      <c r="U2234" s="4" t="str">
        <f>VLOOKUP(Table1[[#This Row],[Province_Number]],WikiTable[],4)</f>
        <v>Persian Region / Baluchistan</v>
      </c>
      <c r="V2234" s="4" t="str">
        <f>VLOOKUP(Table1[[#This Row],[Province_Number]],WikiTable[],12)</f>
        <v>Hormuz</v>
      </c>
      <c r="W2234" s="7" t="str">
        <f>VLOOKUP(Table1[[#This Row],[Province_Number]],WikiTable[],11)</f>
        <v>Fish</v>
      </c>
      <c r="X2234" s="4" t="str">
        <f>VLOOKUP(Table1[[#This Row],[Province_Number]],base[],3)</f>
        <v>BAL</v>
      </c>
      <c r="Y2234" s="7">
        <f>VLOOKUP(Table1[[#This Row],[Province_Number]],base[],11)</f>
        <v>1</v>
      </c>
      <c r="Z2234" s="7">
        <f>VLOOKUP(Table1[[#This Row],[Province_Number]],base[],12)</f>
        <v>1</v>
      </c>
      <c r="AA2234" s="7">
        <f>VLOOKUP(Table1[[#This Row],[Province_Number]],base[],13)</f>
        <v>1</v>
      </c>
      <c r="AB2234" s="7" t="str">
        <f>VLOOKUP(Table1[[#This Row],[Province_Number]],base[],14)</f>
        <v>Chabahar</v>
      </c>
      <c r="AC2234" s="7">
        <f>VLOOKUP(Table1[[#This Row],[Province_Number]],base[],15)</f>
        <v>50</v>
      </c>
    </row>
    <row r="2235" spans="1:29" ht="16.5" hidden="1" thickTop="1" thickBot="1" x14ac:dyDescent="0.3">
      <c r="A2235">
        <v>2234</v>
      </c>
      <c r="B2235" t="s">
        <v>716</v>
      </c>
      <c r="C2235" s="5" t="s">
        <v>46</v>
      </c>
      <c r="D2235" s="5" t="s">
        <v>46</v>
      </c>
      <c r="E2235" s="5" t="s">
        <v>46</v>
      </c>
      <c r="F2235" s="5" t="s">
        <v>84</v>
      </c>
      <c r="G2235" s="5" t="s">
        <v>48</v>
      </c>
      <c r="H2235" s="5">
        <v>2000</v>
      </c>
      <c r="I2235" s="5" t="s">
        <v>4226</v>
      </c>
      <c r="J2235" s="5" t="s">
        <v>16</v>
      </c>
      <c r="K2235" s="5"/>
      <c r="L2235" s="5"/>
      <c r="M2235" s="5"/>
      <c r="N2235" s="5"/>
      <c r="O2235" s="5"/>
      <c r="P2235" s="5"/>
      <c r="Q2235" s="5"/>
      <c r="R2235" s="5"/>
      <c r="S2235" s="6"/>
      <c r="T2235" s="4" t="str">
        <f>VLOOKUP(Table1[[#This Row],[Province_Number]],WikiTable[],3)</f>
        <v>Asia</v>
      </c>
      <c r="U2235" s="4" t="str">
        <f>VLOOKUP(Table1[[#This Row],[Province_Number]],WikiTable[],4)</f>
        <v>Persian Region</v>
      </c>
      <c r="V2235" s="4" t="str">
        <f>VLOOKUP(Table1[[#This Row],[Province_Number]],WikiTable[],12)</f>
        <v>Hormuz</v>
      </c>
      <c r="W2235" s="7" t="str">
        <f>VLOOKUP(Table1[[#This Row],[Province_Number]],WikiTable[],11)</f>
        <v>Wool</v>
      </c>
      <c r="X2235" s="4" t="str">
        <f>VLOOKUP(Table1[[#This Row],[Province_Number]],base[],3)</f>
        <v>TIM</v>
      </c>
      <c r="Y2235" s="7">
        <f>VLOOKUP(Table1[[#This Row],[Province_Number]],base[],11)</f>
        <v>2</v>
      </c>
      <c r="Z2235" s="7">
        <f>VLOOKUP(Table1[[#This Row],[Province_Number]],base[],12)</f>
        <v>2</v>
      </c>
      <c r="AA2235" s="7">
        <f>VLOOKUP(Table1[[#This Row],[Province_Number]],base[],13)</f>
        <v>1</v>
      </c>
      <c r="AB2235" s="7" t="str">
        <f>VLOOKUP(Table1[[#This Row],[Province_Number]],base[],14)</f>
        <v>Rafsanjan</v>
      </c>
      <c r="AC2235" s="7">
        <f>VLOOKUP(Table1[[#This Row],[Province_Number]],base[],15)</f>
        <v>0</v>
      </c>
    </row>
    <row r="2236" spans="1:29" ht="16.5" hidden="1" thickTop="1" thickBot="1" x14ac:dyDescent="0.3">
      <c r="A2236">
        <v>2235</v>
      </c>
      <c r="B2236" t="s">
        <v>717</v>
      </c>
      <c r="C2236" s="5" t="s">
        <v>46</v>
      </c>
      <c r="D2236" s="5" t="s">
        <v>46</v>
      </c>
      <c r="E2236" s="5" t="s">
        <v>46</v>
      </c>
      <c r="F2236" s="5" t="s">
        <v>51</v>
      </c>
      <c r="G2236" s="5" t="s">
        <v>48</v>
      </c>
      <c r="H2236" s="5">
        <v>2000</v>
      </c>
      <c r="I2236" s="5" t="s">
        <v>6787</v>
      </c>
      <c r="J2236" s="5" t="s">
        <v>16</v>
      </c>
      <c r="K2236" s="5"/>
      <c r="L2236" s="5"/>
      <c r="M2236" s="5"/>
      <c r="N2236" s="5"/>
      <c r="O2236" s="5"/>
      <c r="P2236" s="5"/>
      <c r="Q2236" s="5"/>
      <c r="R2236" s="5"/>
      <c r="S2236" s="6"/>
      <c r="T2236" s="4" t="str">
        <f>VLOOKUP(Table1[[#This Row],[Province_Number]],WikiTable[],3)</f>
        <v>Asia</v>
      </c>
      <c r="U2236" s="4" t="str">
        <f>VLOOKUP(Table1[[#This Row],[Province_Number]],WikiTable[],4)</f>
        <v>Persian Region / Khorasan</v>
      </c>
      <c r="V2236" s="4" t="str">
        <f>VLOOKUP(Table1[[#This Row],[Province_Number]],WikiTable[],12)</f>
        <v>Persia</v>
      </c>
      <c r="W2236" s="7" t="str">
        <f>VLOOKUP(Table1[[#This Row],[Province_Number]],WikiTable[],11)</f>
        <v>Dyes</v>
      </c>
      <c r="X2236" s="4" t="str">
        <f>VLOOKUP(Table1[[#This Row],[Province_Number]],base[],3)</f>
        <v>TIM</v>
      </c>
      <c r="Y2236" s="7">
        <f>VLOOKUP(Table1[[#This Row],[Province_Number]],base[],11)</f>
        <v>3</v>
      </c>
      <c r="Z2236" s="7">
        <f>VLOOKUP(Table1[[#This Row],[Province_Number]],base[],12)</f>
        <v>3</v>
      </c>
      <c r="AA2236" s="7">
        <f>VLOOKUP(Table1[[#This Row],[Province_Number]],base[],13)</f>
        <v>1</v>
      </c>
      <c r="AB2236" s="7" t="str">
        <f>VLOOKUP(Table1[[#This Row],[Province_Number]],base[],14)</f>
        <v>Sabzevar</v>
      </c>
      <c r="AC2236" s="7">
        <f>VLOOKUP(Table1[[#This Row],[Province_Number]],base[],15)</f>
        <v>0</v>
      </c>
    </row>
    <row r="2237" spans="1:29" ht="16.5" hidden="1" thickTop="1" thickBot="1" x14ac:dyDescent="0.3">
      <c r="A2237">
        <v>2236</v>
      </c>
      <c r="B2237" t="s">
        <v>718</v>
      </c>
      <c r="C2237" s="5" t="s">
        <v>46</v>
      </c>
      <c r="D2237" s="5" t="s">
        <v>46</v>
      </c>
      <c r="E2237" s="5" t="s">
        <v>46</v>
      </c>
      <c r="F2237" s="5" t="s">
        <v>507</v>
      </c>
      <c r="G2237" s="5" t="s">
        <v>508</v>
      </c>
      <c r="H2237" s="5">
        <v>2000</v>
      </c>
      <c r="I2237" s="5" t="s">
        <v>6787</v>
      </c>
      <c r="J2237" s="5" t="s">
        <v>16</v>
      </c>
      <c r="K2237" s="5"/>
      <c r="L2237" s="5"/>
      <c r="M2237" s="5"/>
      <c r="N2237" s="5"/>
      <c r="O2237" s="5"/>
      <c r="P2237" s="5"/>
      <c r="Q2237" s="5"/>
      <c r="R2237" s="5"/>
      <c r="S2237" s="6"/>
      <c r="T2237" s="4" t="str">
        <f>VLOOKUP(Table1[[#This Row],[Province_Number]],WikiTable[],3)</f>
        <v>Asia</v>
      </c>
      <c r="U2237" s="4" t="str">
        <f>VLOOKUP(Table1[[#This Row],[Province_Number]],WikiTable[],4)</f>
        <v>Persian Region / Khorasan</v>
      </c>
      <c r="V2237" s="4" t="str">
        <f>VLOOKUP(Table1[[#This Row],[Province_Number]],WikiTable[],12)</f>
        <v>Persia</v>
      </c>
      <c r="W2237" s="7" t="str">
        <f>VLOOKUP(Table1[[#This Row],[Province_Number]],WikiTable[],11)</f>
        <v>Wool</v>
      </c>
      <c r="X2237" s="4" t="str">
        <f>VLOOKUP(Table1[[#This Row],[Province_Number]],base[],3)</f>
        <v>TIM</v>
      </c>
      <c r="Y2237" s="7">
        <f>VLOOKUP(Table1[[#This Row],[Province_Number]],base[],11)</f>
        <v>2</v>
      </c>
      <c r="Z2237" s="7">
        <f>VLOOKUP(Table1[[#This Row],[Province_Number]],base[],12)</f>
        <v>2</v>
      </c>
      <c r="AA2237" s="7">
        <f>VLOOKUP(Table1[[#This Row],[Province_Number]],base[],13)</f>
        <v>1</v>
      </c>
      <c r="AB2237" s="7" t="str">
        <f>VLOOKUP(Table1[[#This Row],[Province_Number]],base[],14)</f>
        <v>Bojnord</v>
      </c>
      <c r="AC2237" s="7">
        <f>VLOOKUP(Table1[[#This Row],[Province_Number]],base[],15)</f>
        <v>0</v>
      </c>
    </row>
    <row r="2238" spans="1:29" ht="16.5" hidden="1" thickTop="1" thickBot="1" x14ac:dyDescent="0.3">
      <c r="A2238">
        <v>2237</v>
      </c>
      <c r="B2238" t="s">
        <v>3779</v>
      </c>
      <c r="C2238" s="5"/>
      <c r="D2238" s="5"/>
      <c r="E2238" s="5"/>
      <c r="F2238" s="5"/>
      <c r="G2238" s="5"/>
      <c r="H2238" s="5"/>
      <c r="I2238" s="5" t="s">
        <v>4207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6"/>
      <c r="T2238" s="7" t="str">
        <f>VLOOKUP(Table1[[#This Row],[Province_Number]],WikiTable[],3)</f>
        <v>Africa</v>
      </c>
      <c r="U2238" s="7" t="str">
        <f>VLOOKUP(Table1[[#This Row],[Province_Number]],WikiTable[],4)</f>
        <v>Central Africa / Senegambia / Fulo</v>
      </c>
      <c r="V2238" s="7" t="str">
        <f>VLOOKUP(Table1[[#This Row],[Province_Number]],WikiTable[],12)</f>
        <v>Timbuktu</v>
      </c>
      <c r="W2238" s="7" t="str">
        <f>VLOOKUP(Table1[[#This Row],[Province_Number]],WikiTable[],11)</f>
        <v>Unknown</v>
      </c>
      <c r="X2238" s="7" t="str">
        <f>VLOOKUP(Table1[[#This Row],[Province_Number]],base[],3)</f>
        <v>FUL</v>
      </c>
      <c r="Y2238" s="7">
        <f>VLOOKUP(Table1[[#This Row],[Province_Number]],base[],11)</f>
        <v>3</v>
      </c>
      <c r="Z2238" s="7">
        <f>VLOOKUP(Table1[[#This Row],[Province_Number]],base[],12)</f>
        <v>3</v>
      </c>
      <c r="AA2238" s="7">
        <f>VLOOKUP(Table1[[#This Row],[Province_Number]],base[],13)</f>
        <v>1</v>
      </c>
      <c r="AB2238" s="7" t="str">
        <f>VLOOKUP(Table1[[#This Row],[Province_Number]],base[],14)</f>
        <v>Tekrur</v>
      </c>
      <c r="AC2238" s="7">
        <f>VLOOKUP(Table1[[#This Row],[Province_Number]],base[],15)</f>
        <v>0</v>
      </c>
    </row>
    <row r="2239" spans="1:29" ht="16.5" hidden="1" thickTop="1" thickBot="1" x14ac:dyDescent="0.3">
      <c r="A2239">
        <v>2238</v>
      </c>
      <c r="B2239" t="s">
        <v>3780</v>
      </c>
      <c r="C2239" s="5"/>
      <c r="D2239" s="5"/>
      <c r="E2239" s="5"/>
      <c r="F2239" s="5"/>
      <c r="G2239" s="5"/>
      <c r="H2239" s="5"/>
      <c r="I2239" s="5" t="s">
        <v>4207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6"/>
      <c r="T2239" s="7" t="str">
        <f>VLOOKUP(Table1[[#This Row],[Province_Number]],WikiTable[],3)</f>
        <v>Africa</v>
      </c>
      <c r="U2239" s="7" t="str">
        <f>VLOOKUP(Table1[[#This Row],[Province_Number]],WikiTable[],4)</f>
        <v>Central Africa / Fulo</v>
      </c>
      <c r="V2239" s="7" t="str">
        <f>VLOOKUP(Table1[[#This Row],[Province_Number]],WikiTable[],12)</f>
        <v>Timbuktu</v>
      </c>
      <c r="W2239" s="7" t="str">
        <f>VLOOKUP(Table1[[#This Row],[Province_Number]],WikiTable[],11)</f>
        <v>Ivory</v>
      </c>
      <c r="X2239" s="7" t="str">
        <f>VLOOKUP(Table1[[#This Row],[Province_Number]],base[],3)</f>
        <v>MAL</v>
      </c>
      <c r="Y2239" s="7">
        <f>VLOOKUP(Table1[[#This Row],[Province_Number]],base[],11)</f>
        <v>1</v>
      </c>
      <c r="Z2239" s="7">
        <f>VLOOKUP(Table1[[#This Row],[Province_Number]],base[],12)</f>
        <v>1</v>
      </c>
      <c r="AA2239" s="7">
        <f>VLOOKUP(Table1[[#This Row],[Province_Number]],base[],13)</f>
        <v>1</v>
      </c>
      <c r="AB2239" s="7" t="str">
        <f>VLOOKUP(Table1[[#This Row],[Province_Number]],base[],14)</f>
        <v>Sutuco</v>
      </c>
      <c r="AC2239" s="7">
        <f>VLOOKUP(Table1[[#This Row],[Province_Number]],base[],15)</f>
        <v>50</v>
      </c>
    </row>
    <row r="2240" spans="1:29" ht="16.5" hidden="1" thickTop="1" thickBot="1" x14ac:dyDescent="0.3">
      <c r="A2240">
        <v>2239</v>
      </c>
      <c r="B2240" t="s">
        <v>3781</v>
      </c>
      <c r="C2240" s="5"/>
      <c r="D2240" s="5"/>
      <c r="E2240" s="5"/>
      <c r="F2240" s="5"/>
      <c r="G2240" s="5"/>
      <c r="H2240" s="5"/>
      <c r="I2240" s="5" t="s">
        <v>4207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6"/>
      <c r="T2240" s="7" t="str">
        <f>VLOOKUP(Table1[[#This Row],[Province_Number]],WikiTable[],3)</f>
        <v>Africa</v>
      </c>
      <c r="U2240" s="7" t="str">
        <f>VLOOKUP(Table1[[#This Row],[Province_Number]],WikiTable[],4)</f>
        <v>Central Africa / West African Coast / Senegambia</v>
      </c>
      <c r="V2240" s="7" t="str">
        <f>VLOOKUP(Table1[[#This Row],[Province_Number]],WikiTable[],12)</f>
        <v>Ivory Coast</v>
      </c>
      <c r="W2240" s="7" t="str">
        <f>VLOOKUP(Table1[[#This Row],[Province_Number]],WikiTable[],11)</f>
        <v>Slaves</v>
      </c>
      <c r="X2240" s="7" t="str">
        <f>VLOOKUP(Table1[[#This Row],[Province_Number]],base[],3)</f>
        <v>JOL</v>
      </c>
      <c r="Y2240" s="7">
        <f>VLOOKUP(Table1[[#This Row],[Province_Number]],base[],11)</f>
        <v>2</v>
      </c>
      <c r="Z2240" s="7">
        <f>VLOOKUP(Table1[[#This Row],[Province_Number]],base[],12)</f>
        <v>2</v>
      </c>
      <c r="AA2240" s="7">
        <f>VLOOKUP(Table1[[#This Row],[Province_Number]],base[],13)</f>
        <v>1</v>
      </c>
      <c r="AB2240" s="7" t="str">
        <f>VLOOKUP(Table1[[#This Row],[Province_Number]],base[],14)</f>
        <v>Mbissel</v>
      </c>
      <c r="AC2240" s="7">
        <f>VLOOKUP(Table1[[#This Row],[Province_Number]],base[],15)</f>
        <v>0</v>
      </c>
    </row>
    <row r="2241" spans="1:29" ht="16.5" hidden="1" thickTop="1" thickBot="1" x14ac:dyDescent="0.3">
      <c r="A2241">
        <v>2240</v>
      </c>
      <c r="B2241" t="s">
        <v>3782</v>
      </c>
      <c r="C2241" s="5"/>
      <c r="D2241" s="5"/>
      <c r="E2241" s="5"/>
      <c r="F2241" s="5"/>
      <c r="G2241" s="5"/>
      <c r="H2241" s="5"/>
      <c r="I2241" s="5" t="s">
        <v>4207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6"/>
      <c r="T2241" s="7" t="str">
        <f>VLOOKUP(Table1[[#This Row],[Province_Number]],WikiTable[],3)</f>
        <v>Africa</v>
      </c>
      <c r="U2241" s="7" t="str">
        <f>VLOOKUP(Table1[[#This Row],[Province_Number]],WikiTable[],4)</f>
        <v>Central Africa / Senegambia / Fulo</v>
      </c>
      <c r="V2241" s="7" t="str">
        <f>VLOOKUP(Table1[[#This Row],[Province_Number]],WikiTable[],12)</f>
        <v>Timbuktu</v>
      </c>
      <c r="W2241" s="7" t="str">
        <f>VLOOKUP(Table1[[#This Row],[Province_Number]],WikiTable[],11)</f>
        <v>Unknown</v>
      </c>
      <c r="X2241" s="7" t="str">
        <f>VLOOKUP(Table1[[#This Row],[Province_Number]],base[],3)</f>
        <v>FUL</v>
      </c>
      <c r="Y2241" s="7">
        <f>VLOOKUP(Table1[[#This Row],[Province_Number]],base[],11)</f>
        <v>3</v>
      </c>
      <c r="Z2241" s="7">
        <f>VLOOKUP(Table1[[#This Row],[Province_Number]],base[],12)</f>
        <v>3</v>
      </c>
      <c r="AA2241" s="7">
        <f>VLOOKUP(Table1[[#This Row],[Province_Number]],base[],13)</f>
        <v>1</v>
      </c>
      <c r="AB2241" s="7" t="str">
        <f>VLOOKUP(Table1[[#This Row],[Province_Number]],base[],14)</f>
        <v>Galam</v>
      </c>
      <c r="AC2241" s="7">
        <f>VLOOKUP(Table1[[#This Row],[Province_Number]],base[],15)</f>
        <v>0</v>
      </c>
    </row>
    <row r="2242" spans="1:29" ht="16.5" hidden="1" thickTop="1" thickBot="1" x14ac:dyDescent="0.3">
      <c r="A2242">
        <v>2241</v>
      </c>
      <c r="B2242" t="s">
        <v>3783</v>
      </c>
      <c r="C2242" s="5"/>
      <c r="D2242" s="5"/>
      <c r="E2242" s="5"/>
      <c r="F2242" s="5"/>
      <c r="G2242" s="5"/>
      <c r="H2242" s="5"/>
      <c r="I2242" s="5" t="s">
        <v>4207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6"/>
      <c r="T2242" s="7" t="str">
        <f>VLOOKUP(Table1[[#This Row],[Province_Number]],WikiTable[],3)</f>
        <v>Africa</v>
      </c>
      <c r="U2242" s="7" t="str">
        <f>VLOOKUP(Table1[[#This Row],[Province_Number]],WikiTable[],4)</f>
        <v>Central Africa / Coast of Guinea / West African Coast</v>
      </c>
      <c r="V2242" s="7" t="str">
        <f>VLOOKUP(Table1[[#This Row],[Province_Number]],WikiTable[],12)</f>
        <v>Ivory Coast</v>
      </c>
      <c r="W2242" s="7" t="str">
        <f>VLOOKUP(Table1[[#This Row],[Province_Number]],WikiTable[],11)</f>
        <v>Slaves</v>
      </c>
      <c r="X2242" s="7">
        <f>VLOOKUP(Table1[[#This Row],[Province_Number]],base[],3)</f>
        <v>0</v>
      </c>
      <c r="Y2242" s="7">
        <f>VLOOKUP(Table1[[#This Row],[Province_Number]],base[],11)</f>
        <v>1</v>
      </c>
      <c r="Z2242" s="7">
        <f>VLOOKUP(Table1[[#This Row],[Province_Number]],base[],12)</f>
        <v>1</v>
      </c>
      <c r="AA2242" s="7">
        <f>VLOOKUP(Table1[[#This Row],[Province_Number]],base[],13)</f>
        <v>1</v>
      </c>
      <c r="AB2242" s="7" t="str">
        <f>VLOOKUP(Table1[[#This Row],[Province_Number]],base[],14)</f>
        <v>Beafada</v>
      </c>
      <c r="AC2242" s="7">
        <f>VLOOKUP(Table1[[#This Row],[Province_Number]],base[],15)</f>
        <v>0</v>
      </c>
    </row>
    <row r="2243" spans="1:29" ht="16.5" hidden="1" thickTop="1" thickBot="1" x14ac:dyDescent="0.3">
      <c r="A2243">
        <v>2242</v>
      </c>
      <c r="B2243" t="s">
        <v>3784</v>
      </c>
      <c r="C2243" s="5"/>
      <c r="D2243" s="5"/>
      <c r="E2243" s="5"/>
      <c r="F2243" s="5"/>
      <c r="G2243" s="5"/>
      <c r="H2243" s="5"/>
      <c r="I2243" s="5" t="s">
        <v>4207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6"/>
      <c r="T2243" s="7" t="str">
        <f>VLOOKUP(Table1[[#This Row],[Province_Number]],WikiTable[],3)</f>
        <v>Africa</v>
      </c>
      <c r="U2243" s="7" t="str">
        <f>VLOOKUP(Table1[[#This Row],[Province_Number]],WikiTable[],4)</f>
        <v>Central Africa / Coast of Guinea / West African Coast</v>
      </c>
      <c r="V2243" s="7" t="str">
        <f>VLOOKUP(Table1[[#This Row],[Province_Number]],WikiTable[],12)</f>
        <v>Ivory Coast</v>
      </c>
      <c r="W2243" s="7" t="str">
        <f>VLOOKUP(Table1[[#This Row],[Province_Number]],WikiTable[],11)</f>
        <v>Unknown</v>
      </c>
      <c r="X2243" s="7">
        <f>VLOOKUP(Table1[[#This Row],[Province_Number]],base[],3)</f>
        <v>0</v>
      </c>
      <c r="Y2243" s="7">
        <f>VLOOKUP(Table1[[#This Row],[Province_Number]],base[],11)</f>
        <v>1</v>
      </c>
      <c r="Z2243" s="7">
        <f>VLOOKUP(Table1[[#This Row],[Province_Number]],base[],12)</f>
        <v>1</v>
      </c>
      <c r="AA2243" s="7">
        <f>VLOOKUP(Table1[[#This Row],[Province_Number]],base[],13)</f>
        <v>1</v>
      </c>
      <c r="AB2243" s="7" t="str">
        <f>VLOOKUP(Table1[[#This Row],[Province_Number]],base[],14)</f>
        <v>Karou</v>
      </c>
      <c r="AC2243" s="7">
        <f>VLOOKUP(Table1[[#This Row],[Province_Number]],base[],15)</f>
        <v>0</v>
      </c>
    </row>
    <row r="2244" spans="1:29" ht="16.5" hidden="1" thickTop="1" thickBot="1" x14ac:dyDescent="0.3">
      <c r="A2244">
        <v>2243</v>
      </c>
      <c r="B2244" t="s">
        <v>3785</v>
      </c>
      <c r="C2244" s="5"/>
      <c r="D2244" s="5"/>
      <c r="E2244" s="5"/>
      <c r="F2244" s="5"/>
      <c r="G2244" s="5"/>
      <c r="H2244" s="5"/>
      <c r="I2244" s="5" t="s">
        <v>4207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6"/>
      <c r="T2244" s="7" t="str">
        <f>VLOOKUP(Table1[[#This Row],[Province_Number]],WikiTable[],3)</f>
        <v>Africa</v>
      </c>
      <c r="U2244" s="7" t="str">
        <f>VLOOKUP(Table1[[#This Row],[Province_Number]],WikiTable[],4)</f>
        <v>Central Africa / Kodugu / Fulo</v>
      </c>
      <c r="V2244" s="7" t="str">
        <f>VLOOKUP(Table1[[#This Row],[Province_Number]],WikiTable[],12)</f>
        <v>Timbuktu</v>
      </c>
      <c r="W2244" s="7" t="str">
        <f>VLOOKUP(Table1[[#This Row],[Province_Number]],WikiTable[],11)</f>
        <v>Wool</v>
      </c>
      <c r="X2244" s="7" t="str">
        <f>VLOOKUP(Table1[[#This Row],[Province_Number]],base[],3)</f>
        <v>ZAF</v>
      </c>
      <c r="Y2244" s="7">
        <f>VLOOKUP(Table1[[#This Row],[Province_Number]],base[],11)</f>
        <v>1</v>
      </c>
      <c r="Z2244" s="7">
        <f>VLOOKUP(Table1[[#This Row],[Province_Number]],base[],12)</f>
        <v>1</v>
      </c>
      <c r="AA2244" s="7">
        <f>VLOOKUP(Table1[[#This Row],[Province_Number]],base[],13)</f>
        <v>1</v>
      </c>
      <c r="AB2244" s="7" t="str">
        <f>VLOOKUP(Table1[[#This Row],[Province_Number]],base[],14)</f>
        <v>Awdaghust</v>
      </c>
      <c r="AC2244" s="7">
        <f>VLOOKUP(Table1[[#This Row],[Province_Number]],base[],15)</f>
        <v>0</v>
      </c>
    </row>
    <row r="2245" spans="1:29" ht="16.5" hidden="1" thickTop="1" thickBot="1" x14ac:dyDescent="0.3">
      <c r="A2245">
        <v>2244</v>
      </c>
      <c r="B2245" t="s">
        <v>3787</v>
      </c>
      <c r="C2245" s="5"/>
      <c r="D2245" s="5"/>
      <c r="E2245" s="5"/>
      <c r="F2245" s="5"/>
      <c r="G2245" s="5"/>
      <c r="H2245" s="5"/>
      <c r="I2245" s="5" t="s">
        <v>4207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6"/>
      <c r="T2245" s="7" t="str">
        <f>VLOOKUP(Table1[[#This Row],[Province_Number]],WikiTable[],3)</f>
        <v>Africa</v>
      </c>
      <c r="U2245" s="7" t="str">
        <f>VLOOKUP(Table1[[#This Row],[Province_Number]],WikiTable[],4)</f>
        <v>Central Africa / Kodugu / Fulo</v>
      </c>
      <c r="V2245" s="7" t="str">
        <f>VLOOKUP(Table1[[#This Row],[Province_Number]],WikiTable[],12)</f>
        <v>Timbuktu</v>
      </c>
      <c r="W2245" s="7" t="str">
        <f>VLOOKUP(Table1[[#This Row],[Province_Number]],WikiTable[],11)</f>
        <v>Unknown</v>
      </c>
      <c r="X2245" s="7" t="str">
        <f>VLOOKUP(Table1[[#This Row],[Province_Number]],base[],3)</f>
        <v>FUL</v>
      </c>
      <c r="Y2245" s="7">
        <f>VLOOKUP(Table1[[#This Row],[Province_Number]],base[],11)</f>
        <v>1</v>
      </c>
      <c r="Z2245" s="7">
        <f>VLOOKUP(Table1[[#This Row],[Province_Number]],base[],12)</f>
        <v>1</v>
      </c>
      <c r="AA2245" s="7">
        <f>VLOOKUP(Table1[[#This Row],[Province_Number]],base[],13)</f>
        <v>1</v>
      </c>
      <c r="AB2245" s="7" t="str">
        <f>VLOOKUP(Table1[[#This Row],[Province_Number]],base[],14)</f>
        <v>Kiffa</v>
      </c>
      <c r="AC2245" s="7">
        <f>VLOOKUP(Table1[[#This Row],[Province_Number]],base[],15)</f>
        <v>0</v>
      </c>
    </row>
    <row r="2246" spans="1:29" ht="16.5" hidden="1" thickTop="1" thickBot="1" x14ac:dyDescent="0.3">
      <c r="A2246">
        <v>2245</v>
      </c>
      <c r="B2246" t="s">
        <v>3788</v>
      </c>
      <c r="C2246" s="5"/>
      <c r="D2246" s="5"/>
      <c r="E2246" s="5"/>
      <c r="F2246" s="5"/>
      <c r="G2246" s="5"/>
      <c r="H2246" s="5"/>
      <c r="I2246" s="5" t="s">
        <v>4207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6"/>
      <c r="T2246" s="7" t="str">
        <f>VLOOKUP(Table1[[#This Row],[Province_Number]],WikiTable[],3)</f>
        <v>Africa</v>
      </c>
      <c r="U2246" s="7" t="str">
        <f>VLOOKUP(Table1[[#This Row],[Province_Number]],WikiTable[],4)</f>
        <v>Central Africa / Kodugu / Fulo</v>
      </c>
      <c r="V2246" s="7" t="str">
        <f>VLOOKUP(Table1[[#This Row],[Province_Number]],WikiTable[],12)</f>
        <v>Timbuktu</v>
      </c>
      <c r="W2246" s="7" t="str">
        <f>VLOOKUP(Table1[[#This Row],[Province_Number]],WikiTable[],11)</f>
        <v>Wool</v>
      </c>
      <c r="X2246" s="7" t="str">
        <f>VLOOKUP(Table1[[#This Row],[Province_Number]],base[],3)</f>
        <v>ZAF</v>
      </c>
      <c r="Y2246" s="7">
        <f>VLOOKUP(Table1[[#This Row],[Province_Number]],base[],11)</f>
        <v>2</v>
      </c>
      <c r="Z2246" s="7">
        <f>VLOOKUP(Table1[[#This Row],[Province_Number]],base[],12)</f>
        <v>2</v>
      </c>
      <c r="AA2246" s="7">
        <f>VLOOKUP(Table1[[#This Row],[Province_Number]],base[],13)</f>
        <v>1</v>
      </c>
      <c r="AB2246" s="7" t="str">
        <f>VLOOKUP(Table1[[#This Row],[Province_Number]],base[],14)</f>
        <v>Dia</v>
      </c>
      <c r="AC2246" s="7">
        <f>VLOOKUP(Table1[[#This Row],[Province_Number]],base[],15)</f>
        <v>0</v>
      </c>
    </row>
    <row r="2247" spans="1:29" ht="16.5" hidden="1" thickTop="1" thickBot="1" x14ac:dyDescent="0.3">
      <c r="A2247">
        <v>2246</v>
      </c>
      <c r="B2247" t="s">
        <v>720</v>
      </c>
      <c r="C2247" s="5" t="s">
        <v>79</v>
      </c>
      <c r="D2247" s="5" t="s">
        <v>79</v>
      </c>
      <c r="E2247" s="5" t="s">
        <v>79</v>
      </c>
      <c r="F2247" s="5" t="s">
        <v>80</v>
      </c>
      <c r="G2247" s="5" t="s">
        <v>56</v>
      </c>
      <c r="H2247" s="5">
        <v>2000</v>
      </c>
      <c r="I2247" s="5" t="s">
        <v>4207</v>
      </c>
      <c r="J2247" s="5" t="s">
        <v>16</v>
      </c>
      <c r="K2247" s="5"/>
      <c r="L2247" s="5"/>
      <c r="M2247" s="5"/>
      <c r="N2247" s="5"/>
      <c r="O2247" s="5"/>
      <c r="P2247" s="5"/>
      <c r="Q2247" s="5"/>
      <c r="R2247" s="5"/>
      <c r="S2247" s="6"/>
      <c r="T2247" s="4" t="str">
        <f>VLOOKUP(Table1[[#This Row],[Province_Number]],WikiTable[],3)</f>
        <v>Africa</v>
      </c>
      <c r="U2247" s="4" t="str">
        <f>VLOOKUP(Table1[[#This Row],[Province_Number]],WikiTable[],4)</f>
        <v>Central Africa / Kodugu / Fulo</v>
      </c>
      <c r="V2247" s="4" t="str">
        <f>VLOOKUP(Table1[[#This Row],[Province_Number]],WikiTable[],12)</f>
        <v>Timbuktu</v>
      </c>
      <c r="W2247" s="7" t="str">
        <f>VLOOKUP(Table1[[#This Row],[Province_Number]],WikiTable[],11)</f>
        <v>Wool</v>
      </c>
      <c r="X2247" s="4" t="str">
        <f>VLOOKUP(Table1[[#This Row],[Province_Number]],base[],3)</f>
        <v>ZAF</v>
      </c>
      <c r="Y2247" s="7">
        <f>VLOOKUP(Table1[[#This Row],[Province_Number]],base[],11)</f>
        <v>2</v>
      </c>
      <c r="Z2247" s="7">
        <f>VLOOKUP(Table1[[#This Row],[Province_Number]],base[],12)</f>
        <v>2</v>
      </c>
      <c r="AA2247" s="7">
        <f>VLOOKUP(Table1[[#This Row],[Province_Number]],base[],13)</f>
        <v>1</v>
      </c>
      <c r="AB2247" s="7" t="str">
        <f>VLOOKUP(Table1[[#This Row],[Province_Number]],base[],14)</f>
        <v>Koumbi" #Remnants of the Ghana empire.</v>
      </c>
      <c r="AC2247" s="7">
        <f>VLOOKUP(Table1[[#This Row],[Province_Number]],base[],15)</f>
        <v>0</v>
      </c>
    </row>
    <row r="2248" spans="1:29" ht="16.5" hidden="1" thickTop="1" thickBot="1" x14ac:dyDescent="0.3">
      <c r="A2248">
        <v>2247</v>
      </c>
      <c r="B2248" t="s">
        <v>721</v>
      </c>
      <c r="C2248" s="5" t="s">
        <v>1822</v>
      </c>
      <c r="D2248" s="5" t="s">
        <v>1822</v>
      </c>
      <c r="E2248" s="5" t="s">
        <v>1822</v>
      </c>
      <c r="F2248" s="5" t="s">
        <v>91</v>
      </c>
      <c r="G2248" s="5" t="s">
        <v>15</v>
      </c>
      <c r="H2248" s="5">
        <v>2000</v>
      </c>
      <c r="I2248" s="5" t="s">
        <v>4207</v>
      </c>
      <c r="J2248" s="5" t="s">
        <v>16</v>
      </c>
      <c r="K2248" s="5"/>
      <c r="L2248" s="5"/>
      <c r="M2248" s="5"/>
      <c r="N2248" s="5"/>
      <c r="O2248" s="5"/>
      <c r="P2248" s="5"/>
      <c r="Q2248" s="5"/>
      <c r="R2248" s="5"/>
      <c r="S2248" s="6"/>
      <c r="T2248" s="4" t="str">
        <f>VLOOKUP(Table1[[#This Row],[Province_Number]],WikiTable[],3)</f>
        <v>Africa</v>
      </c>
      <c r="U2248" s="4" t="str">
        <f>VLOOKUP(Table1[[#This Row],[Province_Number]],WikiTable[],4)</f>
        <v>Central Africa / Timbuktu / Kodugu</v>
      </c>
      <c r="V2248" s="4" t="str">
        <f>VLOOKUP(Table1[[#This Row],[Province_Number]],WikiTable[],12)</f>
        <v>Timbuktu</v>
      </c>
      <c r="W2248" s="7" t="str">
        <f>VLOOKUP(Table1[[#This Row],[Province_Number]],WikiTable[],11)</f>
        <v>Wool</v>
      </c>
      <c r="X2248" s="4" t="str">
        <f>VLOOKUP(Table1[[#This Row],[Province_Number]],base[],3)</f>
        <v>TMB</v>
      </c>
      <c r="Y2248" s="7">
        <f>VLOOKUP(Table1[[#This Row],[Province_Number]],base[],11)</f>
        <v>2</v>
      </c>
      <c r="Z2248" s="7">
        <f>VLOOKUP(Table1[[#This Row],[Province_Number]],base[],12)</f>
        <v>2</v>
      </c>
      <c r="AA2248" s="7">
        <f>VLOOKUP(Table1[[#This Row],[Province_Number]],base[],13)</f>
        <v>1</v>
      </c>
      <c r="AB2248" s="7" t="str">
        <f>VLOOKUP(Table1[[#This Row],[Province_Number]],base[],14)</f>
        <v>Walata</v>
      </c>
      <c r="AC2248" s="7">
        <f>VLOOKUP(Table1[[#This Row],[Province_Number]],base[],15)</f>
        <v>0</v>
      </c>
    </row>
    <row r="2249" spans="1:29" ht="16.5" hidden="1" thickTop="1" thickBot="1" x14ac:dyDescent="0.3">
      <c r="A2249">
        <v>2248</v>
      </c>
      <c r="B2249" t="s">
        <v>722</v>
      </c>
      <c r="C2249" s="5" t="s">
        <v>79</v>
      </c>
      <c r="D2249" s="5" t="s">
        <v>79</v>
      </c>
      <c r="E2249" s="5" t="s">
        <v>79</v>
      </c>
      <c r="F2249" s="5" t="s">
        <v>80</v>
      </c>
      <c r="G2249" s="5" t="s">
        <v>81</v>
      </c>
      <c r="H2249" s="5">
        <v>2000</v>
      </c>
      <c r="I2249" s="5" t="s">
        <v>4207</v>
      </c>
      <c r="J2249" s="5" t="s">
        <v>16</v>
      </c>
      <c r="K2249" s="5"/>
      <c r="L2249" s="5"/>
      <c r="M2249" s="5"/>
      <c r="N2249" s="5"/>
      <c r="O2249" s="5"/>
      <c r="P2249" s="5"/>
      <c r="Q2249" s="5"/>
      <c r="R2249" s="5"/>
      <c r="S2249" s="6"/>
      <c r="T2249" s="4" t="str">
        <f>VLOOKUP(Table1[[#This Row],[Province_Number]],WikiTable[],3)</f>
        <v>Africa</v>
      </c>
      <c r="U2249" s="4" t="str">
        <f>VLOOKUP(Table1[[#This Row],[Province_Number]],WikiTable[],4)</f>
        <v>Central Africa / Manding</v>
      </c>
      <c r="V2249" s="4" t="str">
        <f>VLOOKUP(Table1[[#This Row],[Province_Number]],WikiTable[],12)</f>
        <v>Timbuktu</v>
      </c>
      <c r="W2249" s="7" t="str">
        <f>VLOOKUP(Table1[[#This Row],[Province_Number]],WikiTable[],11)</f>
        <v>Grain</v>
      </c>
      <c r="X2249" s="4" t="str">
        <f>VLOOKUP(Table1[[#This Row],[Province_Number]],base[],3)</f>
        <v>MAL</v>
      </c>
      <c r="Y2249" s="7">
        <f>VLOOKUP(Table1[[#This Row],[Province_Number]],base[],11)</f>
        <v>4</v>
      </c>
      <c r="Z2249" s="7">
        <f>VLOOKUP(Table1[[#This Row],[Province_Number]],base[],12)</f>
        <v>4</v>
      </c>
      <c r="AA2249" s="7">
        <f>VLOOKUP(Table1[[#This Row],[Province_Number]],base[],13)</f>
        <v>1</v>
      </c>
      <c r="AB2249" s="7" t="str">
        <f>VLOOKUP(Table1[[#This Row],[Province_Number]],base[],14)</f>
        <v>Walata</v>
      </c>
      <c r="AC2249" s="7">
        <f>VLOOKUP(Table1[[#This Row],[Province_Number]],base[],15)</f>
        <v>0</v>
      </c>
    </row>
    <row r="2250" spans="1:29" ht="16.5" hidden="1" thickTop="1" thickBot="1" x14ac:dyDescent="0.3">
      <c r="A2250">
        <v>2249</v>
      </c>
      <c r="B2250" t="s">
        <v>723</v>
      </c>
      <c r="C2250" s="5" t="s">
        <v>79</v>
      </c>
      <c r="D2250" s="5" t="s">
        <v>79</v>
      </c>
      <c r="E2250" s="5" t="s">
        <v>79</v>
      </c>
      <c r="F2250" s="5" t="s">
        <v>80</v>
      </c>
      <c r="G2250" s="5" t="s">
        <v>56</v>
      </c>
      <c r="H2250" s="5">
        <v>2000</v>
      </c>
      <c r="I2250" s="5" t="s">
        <v>4207</v>
      </c>
      <c r="J2250" s="5" t="s">
        <v>16</v>
      </c>
      <c r="K2250" s="5"/>
      <c r="L2250" s="5"/>
      <c r="M2250" s="5"/>
      <c r="N2250" s="5"/>
      <c r="O2250" s="5"/>
      <c r="P2250" s="5"/>
      <c r="Q2250" s="5"/>
      <c r="R2250" s="5"/>
      <c r="S2250" s="6"/>
      <c r="T2250" s="4" t="str">
        <f>VLOOKUP(Table1[[#This Row],[Province_Number]],WikiTable[],3)</f>
        <v>Africa</v>
      </c>
      <c r="U2250" s="4" t="str">
        <f>VLOOKUP(Table1[[#This Row],[Province_Number]],WikiTable[],4)</f>
        <v>Central Africa / Delta of the Niger</v>
      </c>
      <c r="V2250" s="4" t="str">
        <f>VLOOKUP(Table1[[#This Row],[Province_Number]],WikiTable[],12)</f>
        <v>Timbuktu</v>
      </c>
      <c r="W2250" s="7" t="str">
        <f>VLOOKUP(Table1[[#This Row],[Province_Number]],WikiTable[],11)</f>
        <v>Spices</v>
      </c>
      <c r="X2250" s="4" t="str">
        <f>VLOOKUP(Table1[[#This Row],[Province_Number]],base[],3)</f>
        <v>MAL</v>
      </c>
      <c r="Y2250" s="7">
        <f>VLOOKUP(Table1[[#This Row],[Province_Number]],base[],11)</f>
        <v>2</v>
      </c>
      <c r="Z2250" s="7">
        <f>VLOOKUP(Table1[[#This Row],[Province_Number]],base[],12)</f>
        <v>2</v>
      </c>
      <c r="AA2250" s="7">
        <f>VLOOKUP(Table1[[#This Row],[Province_Number]],base[],13)</f>
        <v>1</v>
      </c>
      <c r="AB2250" s="7" t="str">
        <f>VLOOKUP(Table1[[#This Row],[Province_Number]],base[],14)</f>
        <v>Bamako</v>
      </c>
      <c r="AC2250" s="7">
        <f>VLOOKUP(Table1[[#This Row],[Province_Number]],base[],15)</f>
        <v>0</v>
      </c>
    </row>
    <row r="2251" spans="1:29" ht="16.5" hidden="1" thickTop="1" thickBot="1" x14ac:dyDescent="0.3">
      <c r="A2251">
        <v>2250</v>
      </c>
      <c r="B2251" t="s">
        <v>725</v>
      </c>
      <c r="C2251" s="5" t="s">
        <v>79</v>
      </c>
      <c r="D2251" s="5" t="s">
        <v>79</v>
      </c>
      <c r="E2251" s="5" t="s">
        <v>79</v>
      </c>
      <c r="F2251" s="5" t="s">
        <v>80</v>
      </c>
      <c r="G2251" s="5" t="s">
        <v>56</v>
      </c>
      <c r="H2251" s="5">
        <v>2000</v>
      </c>
      <c r="I2251" s="5" t="s">
        <v>4207</v>
      </c>
      <c r="J2251" s="5" t="s">
        <v>16</v>
      </c>
      <c r="K2251" s="5"/>
      <c r="L2251" s="5"/>
      <c r="M2251" s="5"/>
      <c r="N2251" s="5"/>
      <c r="O2251" s="5"/>
      <c r="P2251" s="5"/>
      <c r="Q2251" s="5"/>
      <c r="R2251" s="5"/>
      <c r="S2251" s="6"/>
      <c r="T2251" s="4" t="str">
        <f>VLOOKUP(Table1[[#This Row],[Province_Number]],WikiTable[],3)</f>
        <v>Africa</v>
      </c>
      <c r="U2251" s="4" t="str">
        <f>VLOOKUP(Table1[[#This Row],[Province_Number]],WikiTable[],4)</f>
        <v>Central Africa / Delta of the Niger</v>
      </c>
      <c r="V2251" s="4" t="str">
        <f>VLOOKUP(Table1[[#This Row],[Province_Number]],WikiTable[],12)</f>
        <v>Timbuktu</v>
      </c>
      <c r="W2251" s="7" t="str">
        <f>VLOOKUP(Table1[[#This Row],[Province_Number]],WikiTable[],11)</f>
        <v>Iron</v>
      </c>
      <c r="X2251" s="4" t="str">
        <f>VLOOKUP(Table1[[#This Row],[Province_Number]],base[],3)</f>
        <v>MAL</v>
      </c>
      <c r="Y2251" s="7">
        <f>VLOOKUP(Table1[[#This Row],[Province_Number]],base[],11)</f>
        <v>3</v>
      </c>
      <c r="Z2251" s="7">
        <f>VLOOKUP(Table1[[#This Row],[Province_Number]],base[],12)</f>
        <v>3</v>
      </c>
      <c r="AA2251" s="7">
        <f>VLOOKUP(Table1[[#This Row],[Province_Number]],base[],13)</f>
        <v>1</v>
      </c>
      <c r="AB2251" s="7" t="str">
        <f>VLOOKUP(Table1[[#This Row],[Province_Number]],base[],14)</f>
        <v>San</v>
      </c>
      <c r="AC2251" s="7">
        <f>VLOOKUP(Table1[[#This Row],[Province_Number]],base[],15)</f>
        <v>25</v>
      </c>
    </row>
    <row r="2252" spans="1:29" ht="16.5" hidden="1" thickTop="1" thickBot="1" x14ac:dyDescent="0.3">
      <c r="A2252">
        <v>2251</v>
      </c>
      <c r="B2252" t="s">
        <v>3790</v>
      </c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6"/>
      <c r="T2252" s="7" t="str">
        <f>VLOOKUP(Table1[[#This Row],[Province_Number]],WikiTable[],3)</f>
        <v>Africa</v>
      </c>
      <c r="U2252" s="7" t="str">
        <f>VLOOKUP(Table1[[#This Row],[Province_Number]],WikiTable[],4)</f>
        <v>Wasteland</v>
      </c>
      <c r="V2252" s="4">
        <f>VLOOKUP(Table1[[#This Row],[Province_Number]],WikiTable[],12)</f>
        <v>0</v>
      </c>
      <c r="W2252" s="7">
        <f>VLOOKUP(Table1[[#This Row],[Province_Number]],WikiTable[],11)</f>
        <v>0</v>
      </c>
      <c r="X2252" s="7">
        <f>VLOOKUP(Table1[[#This Row],[Province_Number]],base[],3)</f>
        <v>0</v>
      </c>
      <c r="Y2252" s="7">
        <f>VLOOKUP(Table1[[#This Row],[Province_Number]],base[],11)</f>
        <v>0</v>
      </c>
      <c r="Z2252" s="7">
        <f>VLOOKUP(Table1[[#This Row],[Province_Number]],base[],12)</f>
        <v>0</v>
      </c>
      <c r="AA2252" s="7">
        <f>VLOOKUP(Table1[[#This Row],[Province_Number]],base[],13)</f>
        <v>0</v>
      </c>
      <c r="AB2252" s="7">
        <f>VLOOKUP(Table1[[#This Row],[Province_Number]],base[],14)</f>
        <v>0</v>
      </c>
      <c r="AC2252" s="7">
        <f>VLOOKUP(Table1[[#This Row],[Province_Number]],base[],15)</f>
        <v>0</v>
      </c>
    </row>
    <row r="2253" spans="1:29" ht="16.5" hidden="1" thickTop="1" thickBot="1" x14ac:dyDescent="0.3">
      <c r="A2253">
        <v>2252</v>
      </c>
      <c r="B2253" t="s">
        <v>3791</v>
      </c>
      <c r="C2253" s="5"/>
      <c r="D2253" s="5"/>
      <c r="E2253" s="5"/>
      <c r="F2253" s="5"/>
      <c r="G2253" s="5"/>
      <c r="H2253" s="5"/>
      <c r="I2253" s="5" t="s">
        <v>4207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6"/>
      <c r="T2253" s="7" t="str">
        <f>VLOOKUP(Table1[[#This Row],[Province_Number]],WikiTable[],3)</f>
        <v>Africa</v>
      </c>
      <c r="U2253" s="7" t="str">
        <f>VLOOKUP(Table1[[#This Row],[Province_Number]],WikiTable[],4)</f>
        <v>Central Africa / Volta</v>
      </c>
      <c r="V2253" s="7" t="str">
        <f>VLOOKUP(Table1[[#This Row],[Province_Number]],WikiTable[],12)</f>
        <v>Timbuktu</v>
      </c>
      <c r="W2253" s="7" t="str">
        <f>VLOOKUP(Table1[[#This Row],[Province_Number]],WikiTable[],11)</f>
        <v>Gold</v>
      </c>
      <c r="X2253" s="7" t="str">
        <f>VLOOKUP(Table1[[#This Row],[Province_Number]],base[],3)</f>
        <v>KNG</v>
      </c>
      <c r="Y2253" s="7">
        <f>VLOOKUP(Table1[[#This Row],[Province_Number]],base[],11)</f>
        <v>2</v>
      </c>
      <c r="Z2253" s="7">
        <f>VLOOKUP(Table1[[#This Row],[Province_Number]],base[],12)</f>
        <v>2</v>
      </c>
      <c r="AA2253" s="7">
        <f>VLOOKUP(Table1[[#This Row],[Province_Number]],base[],13)</f>
        <v>1</v>
      </c>
      <c r="AB2253" s="7" t="str">
        <f>VLOOKUP(Table1[[#This Row],[Province_Number]],base[],14)</f>
        <v>Lobi</v>
      </c>
      <c r="AC2253" s="7">
        <f>VLOOKUP(Table1[[#This Row],[Province_Number]],base[],15)</f>
        <v>0</v>
      </c>
    </row>
    <row r="2254" spans="1:29" ht="16.5" hidden="1" thickTop="1" thickBot="1" x14ac:dyDescent="0.3">
      <c r="A2254">
        <v>2253</v>
      </c>
      <c r="B2254" t="s">
        <v>726</v>
      </c>
      <c r="C2254" s="5" t="s">
        <v>79</v>
      </c>
      <c r="D2254" s="5" t="s">
        <v>79</v>
      </c>
      <c r="E2254" s="5" t="s">
        <v>79</v>
      </c>
      <c r="F2254" s="5" t="s">
        <v>80</v>
      </c>
      <c r="G2254" s="5" t="s">
        <v>56</v>
      </c>
      <c r="H2254" s="5">
        <v>2000</v>
      </c>
      <c r="I2254" s="5" t="s">
        <v>4207</v>
      </c>
      <c r="J2254" s="5" t="s">
        <v>16</v>
      </c>
      <c r="K2254" s="5"/>
      <c r="L2254" s="5"/>
      <c r="M2254" s="5"/>
      <c r="N2254" s="5"/>
      <c r="O2254" s="5"/>
      <c r="P2254" s="5"/>
      <c r="Q2254" s="5"/>
      <c r="R2254" s="5"/>
      <c r="S2254" s="6"/>
      <c r="T2254" s="4" t="str">
        <f>VLOOKUP(Table1[[#This Row],[Province_Number]],WikiTable[],3)</f>
        <v>Africa</v>
      </c>
      <c r="U2254" s="4" t="str">
        <f>VLOOKUP(Table1[[#This Row],[Province_Number]],WikiTable[],4)</f>
        <v>Central Africa</v>
      </c>
      <c r="V2254" s="4" t="str">
        <f>VLOOKUP(Table1[[#This Row],[Province_Number]],WikiTable[],12)</f>
        <v>Timbuktu</v>
      </c>
      <c r="W2254" s="7" t="str">
        <f>VLOOKUP(Table1[[#This Row],[Province_Number]],WikiTable[],11)</f>
        <v>Grain</v>
      </c>
      <c r="X2254" s="4" t="str">
        <f>VLOOKUP(Table1[[#This Row],[Province_Number]],base[],3)</f>
        <v>MAL</v>
      </c>
      <c r="Y2254" s="7">
        <f>VLOOKUP(Table1[[#This Row],[Province_Number]],base[],11)</f>
        <v>1</v>
      </c>
      <c r="Z2254" s="7">
        <f>VLOOKUP(Table1[[#This Row],[Province_Number]],base[],12)</f>
        <v>1</v>
      </c>
      <c r="AA2254" s="7">
        <f>VLOOKUP(Table1[[#This Row],[Province_Number]],base[],13)</f>
        <v>1</v>
      </c>
      <c r="AB2254" s="7" t="str">
        <f>VLOOKUP(Table1[[#This Row],[Province_Number]],base[],14)</f>
        <v>Say</v>
      </c>
      <c r="AC2254" s="7">
        <f>VLOOKUP(Table1[[#This Row],[Province_Number]],base[],15)</f>
        <v>25</v>
      </c>
    </row>
    <row r="2255" spans="1:29" ht="16.5" hidden="1" thickTop="1" thickBot="1" x14ac:dyDescent="0.3">
      <c r="A2255">
        <v>2254</v>
      </c>
      <c r="B2255" t="s">
        <v>3792</v>
      </c>
      <c r="C2255" s="5"/>
      <c r="D2255" s="5"/>
      <c r="E2255" s="5"/>
      <c r="F2255" s="5"/>
      <c r="G2255" s="5"/>
      <c r="H2255" s="5"/>
      <c r="I2255" s="5" t="s">
        <v>4207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6"/>
      <c r="T2255" s="7" t="str">
        <f>VLOOKUP(Table1[[#This Row],[Province_Number]],WikiTable[],3)</f>
        <v>Africa</v>
      </c>
      <c r="U2255" s="7" t="str">
        <f>VLOOKUP(Table1[[#This Row],[Province_Number]],WikiTable[],4)</f>
        <v>Central Africa / Volta</v>
      </c>
      <c r="V2255" s="7" t="str">
        <f>VLOOKUP(Table1[[#This Row],[Province_Number]],WikiTable[],12)</f>
        <v>Timbuktu</v>
      </c>
      <c r="W2255" s="7" t="str">
        <f>VLOOKUP(Table1[[#This Row],[Province_Number]],WikiTable[],11)</f>
        <v>Tropical Wood</v>
      </c>
      <c r="X2255" s="7" t="str">
        <f>VLOOKUP(Table1[[#This Row],[Province_Number]],base[],3)</f>
        <v>BON</v>
      </c>
      <c r="Y2255" s="7">
        <f>VLOOKUP(Table1[[#This Row],[Province_Number]],base[],11)</f>
        <v>3</v>
      </c>
      <c r="Z2255" s="7">
        <f>VLOOKUP(Table1[[#This Row],[Province_Number]],base[],12)</f>
        <v>3</v>
      </c>
      <c r="AA2255" s="7">
        <f>VLOOKUP(Table1[[#This Row],[Province_Number]],base[],13)</f>
        <v>1</v>
      </c>
      <c r="AB2255" s="7" t="str">
        <f>VLOOKUP(Table1[[#This Row],[Province_Number]],base[],14)</f>
        <v>Bono Manso</v>
      </c>
      <c r="AC2255" s="7">
        <f>VLOOKUP(Table1[[#This Row],[Province_Number]],base[],15)</f>
        <v>0</v>
      </c>
    </row>
    <row r="2256" spans="1:29" ht="16.5" hidden="1" thickTop="1" thickBot="1" x14ac:dyDescent="0.3">
      <c r="A2256">
        <v>2255</v>
      </c>
      <c r="B2256" t="s">
        <v>3793</v>
      </c>
      <c r="C2256" s="5"/>
      <c r="D2256" s="5"/>
      <c r="E2256" s="5"/>
      <c r="F2256" s="5"/>
      <c r="G2256" s="5"/>
      <c r="H2256" s="5"/>
      <c r="I2256" s="5" t="s">
        <v>4207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6"/>
      <c r="T2256" s="7" t="str">
        <f>VLOOKUP(Table1[[#This Row],[Province_Number]],WikiTable[],3)</f>
        <v>Africa</v>
      </c>
      <c r="U2256" s="7" t="str">
        <f>VLOOKUP(Table1[[#This Row],[Province_Number]],WikiTable[],4)</f>
        <v>Central Africa</v>
      </c>
      <c r="V2256" s="7" t="str">
        <f>VLOOKUP(Table1[[#This Row],[Province_Number]],WikiTable[],12)</f>
        <v>Timbuktu</v>
      </c>
      <c r="W2256" s="7" t="str">
        <f>VLOOKUP(Table1[[#This Row],[Province_Number]],WikiTable[],11)</f>
        <v>Coffee</v>
      </c>
      <c r="X2256" s="7" t="str">
        <f>VLOOKUP(Table1[[#This Row],[Province_Number]],base[],3)</f>
        <v>BON</v>
      </c>
      <c r="Y2256" s="7">
        <f>VLOOKUP(Table1[[#This Row],[Province_Number]],base[],11)</f>
        <v>2</v>
      </c>
      <c r="Z2256" s="7">
        <f>VLOOKUP(Table1[[#This Row],[Province_Number]],base[],12)</f>
        <v>2</v>
      </c>
      <c r="AA2256" s="7">
        <f>VLOOKUP(Table1[[#This Row],[Province_Number]],base[],13)</f>
        <v>1</v>
      </c>
      <c r="AB2256" s="7" t="str">
        <f>VLOOKUP(Table1[[#This Row],[Province_Number]],base[],14)</f>
        <v>Amanvi</v>
      </c>
      <c r="AC2256" s="7">
        <f>VLOOKUP(Table1[[#This Row],[Province_Number]],base[],15)</f>
        <v>0</v>
      </c>
    </row>
    <row r="2257" spans="1:29" ht="16.5" hidden="1" thickTop="1" thickBot="1" x14ac:dyDescent="0.3">
      <c r="A2257">
        <v>2256</v>
      </c>
      <c r="B2257" t="s">
        <v>3794</v>
      </c>
      <c r="C2257" s="5"/>
      <c r="D2257" s="5"/>
      <c r="E2257" s="5"/>
      <c r="F2257" s="5"/>
      <c r="G2257" s="5"/>
      <c r="H2257" s="5"/>
      <c r="I2257" s="5" t="s">
        <v>4207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6"/>
      <c r="T2257" s="7" t="str">
        <f>VLOOKUP(Table1[[#This Row],[Province_Number]],WikiTable[],3)</f>
        <v>Africa</v>
      </c>
      <c r="U2257" s="7" t="str">
        <f>VLOOKUP(Table1[[#This Row],[Province_Number]],WikiTable[],4)</f>
        <v>Central Africa / Volta</v>
      </c>
      <c r="V2257" s="7" t="str">
        <f>VLOOKUP(Table1[[#This Row],[Province_Number]],WikiTable[],12)</f>
        <v>Timbuktu</v>
      </c>
      <c r="W2257" s="7" t="str">
        <f>VLOOKUP(Table1[[#This Row],[Province_Number]],WikiTable[],11)</f>
        <v>Dyes</v>
      </c>
      <c r="X2257" s="7" t="str">
        <f>VLOOKUP(Table1[[#This Row],[Province_Number]],base[],3)</f>
        <v>DGB</v>
      </c>
      <c r="Y2257" s="7">
        <f>VLOOKUP(Table1[[#This Row],[Province_Number]],base[],11)</f>
        <v>1</v>
      </c>
      <c r="Z2257" s="7">
        <f>VLOOKUP(Table1[[#This Row],[Province_Number]],base[],12)</f>
        <v>1</v>
      </c>
      <c r="AA2257" s="7">
        <f>VLOOKUP(Table1[[#This Row],[Province_Number]],base[],13)</f>
        <v>1</v>
      </c>
      <c r="AB2257" s="7" t="str">
        <f>VLOOKUP(Table1[[#This Row],[Province_Number]],base[],14)</f>
        <v>Yendi</v>
      </c>
      <c r="AC2257" s="7">
        <f>VLOOKUP(Table1[[#This Row],[Province_Number]],base[],15)</f>
        <v>0</v>
      </c>
    </row>
    <row r="2258" spans="1:29" ht="16.5" hidden="1" thickTop="1" thickBot="1" x14ac:dyDescent="0.3">
      <c r="A2258">
        <v>2257</v>
      </c>
      <c r="B2258" t="s">
        <v>3795</v>
      </c>
      <c r="C2258" s="5"/>
      <c r="D2258" s="5"/>
      <c r="E2258" s="5"/>
      <c r="F2258" s="5"/>
      <c r="G2258" s="5"/>
      <c r="H2258" s="5"/>
      <c r="I2258" s="5" t="s">
        <v>4207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6"/>
      <c r="T2258" s="7" t="str">
        <f>VLOOKUP(Table1[[#This Row],[Province_Number]],WikiTable[],3)</f>
        <v>Africa</v>
      </c>
      <c r="U2258" s="7" t="str">
        <f>VLOOKUP(Table1[[#This Row],[Province_Number]],WikiTable[],4)</f>
        <v>Central Africa / Ashanti region / Volta</v>
      </c>
      <c r="V2258" s="7" t="str">
        <f>VLOOKUP(Table1[[#This Row],[Province_Number]],WikiTable[],12)</f>
        <v>Timbuktu</v>
      </c>
      <c r="W2258" s="7" t="str">
        <f>VLOOKUP(Table1[[#This Row],[Province_Number]],WikiTable[],11)</f>
        <v>Coffee</v>
      </c>
      <c r="X2258" s="7" t="str">
        <f>VLOOKUP(Table1[[#This Row],[Province_Number]],base[],3)</f>
        <v>ASH</v>
      </c>
      <c r="Y2258" s="7">
        <f>VLOOKUP(Table1[[#This Row],[Province_Number]],base[],11)</f>
        <v>2</v>
      </c>
      <c r="Z2258" s="7">
        <f>VLOOKUP(Table1[[#This Row],[Province_Number]],base[],12)</f>
        <v>2</v>
      </c>
      <c r="AA2258" s="7">
        <f>VLOOKUP(Table1[[#This Row],[Province_Number]],base[],13)</f>
        <v>1</v>
      </c>
      <c r="AB2258" s="7" t="str">
        <f>VLOOKUP(Table1[[#This Row],[Province_Number]],base[],14)</f>
        <v>Dunkwa</v>
      </c>
      <c r="AC2258" s="7">
        <f>VLOOKUP(Table1[[#This Row],[Province_Number]],base[],15)</f>
        <v>0</v>
      </c>
    </row>
    <row r="2259" spans="1:29" ht="16.5" hidden="1" thickTop="1" thickBot="1" x14ac:dyDescent="0.3">
      <c r="A2259">
        <v>2258</v>
      </c>
      <c r="B2259" t="s">
        <v>3796</v>
      </c>
      <c r="C2259" s="5"/>
      <c r="D2259" s="5"/>
      <c r="E2259" s="5"/>
      <c r="F2259" s="5"/>
      <c r="G2259" s="5"/>
      <c r="H2259" s="5"/>
      <c r="I2259" s="5" t="s">
        <v>4207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6"/>
      <c r="T2259" s="7" t="str">
        <f>VLOOKUP(Table1[[#This Row],[Province_Number]],WikiTable[],3)</f>
        <v>Africa</v>
      </c>
      <c r="U2259" s="7" t="str">
        <f>VLOOKUP(Table1[[#This Row],[Province_Number]],WikiTable[],4)</f>
        <v>Central Africa / West African Coast / Volta</v>
      </c>
      <c r="V2259" s="7" t="str">
        <f>VLOOKUP(Table1[[#This Row],[Province_Number]],WikiTable[],12)</f>
        <v>Ivory Coast</v>
      </c>
      <c r="W2259" s="7" t="str">
        <f>VLOOKUP(Table1[[#This Row],[Province_Number]],WikiTable[],11)</f>
        <v>Unknown</v>
      </c>
      <c r="X2259" s="7" t="str">
        <f>VLOOKUP(Table1[[#This Row],[Province_Number]],base[],3)</f>
        <v>POR</v>
      </c>
      <c r="Y2259" s="7">
        <f>VLOOKUP(Table1[[#This Row],[Province_Number]],base[],11)</f>
        <v>2</v>
      </c>
      <c r="Z2259" s="7">
        <f>VLOOKUP(Table1[[#This Row],[Province_Number]],base[],12)</f>
        <v>2</v>
      </c>
      <c r="AA2259" s="7">
        <f>VLOOKUP(Table1[[#This Row],[Province_Number]],base[],13)</f>
        <v>1</v>
      </c>
      <c r="AB2259" s="7" t="str">
        <f>VLOOKUP(Table1[[#This Row],[Province_Number]],base[],14)</f>
        <v>Axim</v>
      </c>
      <c r="AC2259" s="7">
        <f>VLOOKUP(Table1[[#This Row],[Province_Number]],base[],15)</f>
        <v>0</v>
      </c>
    </row>
    <row r="2260" spans="1:29" ht="16.5" hidden="1" thickTop="1" thickBot="1" x14ac:dyDescent="0.3">
      <c r="A2260">
        <v>2259</v>
      </c>
      <c r="B2260" t="s">
        <v>727</v>
      </c>
      <c r="C2260" s="5" t="s">
        <v>79</v>
      </c>
      <c r="D2260" s="5" t="s">
        <v>79</v>
      </c>
      <c r="E2260" s="5" t="s">
        <v>79</v>
      </c>
      <c r="F2260" s="5" t="s">
        <v>80</v>
      </c>
      <c r="G2260" s="5" t="s">
        <v>81</v>
      </c>
      <c r="H2260" s="5">
        <v>2000</v>
      </c>
      <c r="I2260" s="5" t="s">
        <v>4207</v>
      </c>
      <c r="J2260" s="5" t="s">
        <v>16</v>
      </c>
      <c r="K2260" s="5"/>
      <c r="L2260" s="5"/>
      <c r="M2260" s="5"/>
      <c r="N2260" s="5"/>
      <c r="O2260" s="5"/>
      <c r="P2260" s="5"/>
      <c r="Q2260" s="5"/>
      <c r="R2260" s="5"/>
      <c r="S2260" s="6"/>
      <c r="T2260" s="4" t="str">
        <f>VLOOKUP(Table1[[#This Row],[Province_Number]],WikiTable[],3)</f>
        <v>Africa</v>
      </c>
      <c r="U2260" s="4" t="str">
        <f>VLOOKUP(Table1[[#This Row],[Province_Number]],WikiTable[],4)</f>
        <v>Central Africa / Delta of the Niger</v>
      </c>
      <c r="V2260" s="4" t="str">
        <f>VLOOKUP(Table1[[#This Row],[Province_Number]],WikiTable[],12)</f>
        <v>Timbuktu</v>
      </c>
      <c r="W2260" s="7" t="str">
        <f>VLOOKUP(Table1[[#This Row],[Province_Number]],WikiTable[],11)</f>
        <v>Grain</v>
      </c>
      <c r="X2260" s="4" t="str">
        <f>VLOOKUP(Table1[[#This Row],[Province_Number]],base[],3)</f>
        <v>ZAF</v>
      </c>
      <c r="Y2260" s="7">
        <f>VLOOKUP(Table1[[#This Row],[Province_Number]],base[],11)</f>
        <v>3</v>
      </c>
      <c r="Z2260" s="7">
        <f>VLOOKUP(Table1[[#This Row],[Province_Number]],base[],12)</f>
        <v>3</v>
      </c>
      <c r="AA2260" s="7">
        <f>VLOOKUP(Table1[[#This Row],[Province_Number]],base[],13)</f>
        <v>1</v>
      </c>
      <c r="AB2260" s="7" t="str">
        <f>VLOOKUP(Table1[[#This Row],[Province_Number]],base[],14)</f>
        <v>Sah</v>
      </c>
      <c r="AC2260" s="7">
        <f>VLOOKUP(Table1[[#This Row],[Province_Number]],base[],15)</f>
        <v>0</v>
      </c>
    </row>
    <row r="2261" spans="1:29" ht="16.5" hidden="1" thickTop="1" thickBot="1" x14ac:dyDescent="0.3">
      <c r="A2261">
        <v>2260</v>
      </c>
      <c r="B2261" t="s">
        <v>729</v>
      </c>
      <c r="C2261" s="5" t="s">
        <v>79</v>
      </c>
      <c r="D2261" s="5" t="s">
        <v>79</v>
      </c>
      <c r="E2261" s="5" t="s">
        <v>79</v>
      </c>
      <c r="F2261" s="5" t="s">
        <v>80</v>
      </c>
      <c r="G2261" s="5" t="s">
        <v>56</v>
      </c>
      <c r="H2261" s="5">
        <v>2000</v>
      </c>
      <c r="I2261" s="5" t="s">
        <v>4207</v>
      </c>
      <c r="J2261" s="5" t="s">
        <v>16</v>
      </c>
      <c r="K2261" s="5"/>
      <c r="L2261" s="5"/>
      <c r="M2261" s="5"/>
      <c r="N2261" s="5"/>
      <c r="O2261" s="5"/>
      <c r="P2261" s="5"/>
      <c r="Q2261" s="5"/>
      <c r="R2261" s="5"/>
      <c r="S2261" s="6"/>
      <c r="T2261" s="4" t="str">
        <f>VLOOKUP(Table1[[#This Row],[Province_Number]],WikiTable[],3)</f>
        <v>Africa</v>
      </c>
      <c r="U2261" s="4" t="str">
        <f>VLOOKUP(Table1[[#This Row],[Province_Number]],WikiTable[],4)</f>
        <v>Central Africa / Delta of the Niger</v>
      </c>
      <c r="V2261" s="4" t="str">
        <f>VLOOKUP(Table1[[#This Row],[Province_Number]],WikiTable[],12)</f>
        <v>Timbuktu</v>
      </c>
      <c r="W2261" s="7" t="str">
        <f>VLOOKUP(Table1[[#This Row],[Province_Number]],WikiTable[],11)</f>
        <v>Grain</v>
      </c>
      <c r="X2261" s="4" t="str">
        <f>VLOOKUP(Table1[[#This Row],[Province_Number]],base[],3)</f>
        <v>ZAF</v>
      </c>
      <c r="Y2261" s="7">
        <f>VLOOKUP(Table1[[#This Row],[Province_Number]],base[],11)</f>
        <v>2</v>
      </c>
      <c r="Z2261" s="7">
        <f>VLOOKUP(Table1[[#This Row],[Province_Number]],base[],12)</f>
        <v>2</v>
      </c>
      <c r="AA2261" s="7">
        <f>VLOOKUP(Table1[[#This Row],[Province_Number]],base[],13)</f>
        <v>1</v>
      </c>
      <c r="AB2261" s="7" t="str">
        <f>VLOOKUP(Table1[[#This Row],[Province_Number]],base[],14)</f>
        <v>Tendirma</v>
      </c>
      <c r="AC2261" s="7">
        <f>VLOOKUP(Table1[[#This Row],[Province_Number]],base[],15)</f>
        <v>0</v>
      </c>
    </row>
    <row r="2262" spans="1:29" ht="16.5" hidden="1" thickTop="1" thickBot="1" x14ac:dyDescent="0.3">
      <c r="A2262">
        <v>2261</v>
      </c>
      <c r="B2262" t="s">
        <v>730</v>
      </c>
      <c r="C2262" s="5" t="s">
        <v>79</v>
      </c>
      <c r="D2262" s="5" t="s">
        <v>79</v>
      </c>
      <c r="E2262" s="5" t="s">
        <v>79</v>
      </c>
      <c r="F2262" s="5" t="s">
        <v>80</v>
      </c>
      <c r="G2262" s="5" t="s">
        <v>81</v>
      </c>
      <c r="H2262" s="5">
        <v>2000</v>
      </c>
      <c r="I2262" s="5" t="s">
        <v>4207</v>
      </c>
      <c r="J2262" s="5" t="s">
        <v>16</v>
      </c>
      <c r="K2262" s="5"/>
      <c r="L2262" s="5"/>
      <c r="M2262" s="5"/>
      <c r="N2262" s="5"/>
      <c r="O2262" s="5"/>
      <c r="P2262" s="5"/>
      <c r="Q2262" s="5"/>
      <c r="R2262" s="5"/>
      <c r="S2262" s="6"/>
      <c r="T2262" s="4" t="str">
        <f>VLOOKUP(Table1[[#This Row],[Province_Number]],WikiTable[],3)</f>
        <v>Africa</v>
      </c>
      <c r="U2262" s="4" t="str">
        <f>VLOOKUP(Table1[[#This Row],[Province_Number]],WikiTable[],4)</f>
        <v>Central Africa / Delta of the Niger</v>
      </c>
      <c r="V2262" s="4" t="str">
        <f>VLOOKUP(Table1[[#This Row],[Province_Number]],WikiTable[],12)</f>
        <v>Timbuktu</v>
      </c>
      <c r="W2262" s="7" t="str">
        <f>VLOOKUP(Table1[[#This Row],[Province_Number]],WikiTable[],11)</f>
        <v>Fish</v>
      </c>
      <c r="X2262" s="4" t="str">
        <f>VLOOKUP(Table1[[#This Row],[Province_Number]],base[],3)</f>
        <v>JNN</v>
      </c>
      <c r="Y2262" s="7">
        <f>VLOOKUP(Table1[[#This Row],[Province_Number]],base[],11)</f>
        <v>4</v>
      </c>
      <c r="Z2262" s="7">
        <f>VLOOKUP(Table1[[#This Row],[Province_Number]],base[],12)</f>
        <v>4</v>
      </c>
      <c r="AA2262" s="7">
        <f>VLOOKUP(Table1[[#This Row],[Province_Number]],base[],13)</f>
        <v>1</v>
      </c>
      <c r="AB2262" s="7" t="str">
        <f>VLOOKUP(Table1[[#This Row],[Province_Number]],base[],14)</f>
        <v>Isaq</v>
      </c>
      <c r="AC2262" s="7">
        <f>VLOOKUP(Table1[[#This Row],[Province_Number]],base[],15)</f>
        <v>0</v>
      </c>
    </row>
    <row r="2263" spans="1:29" ht="16.5" hidden="1" thickTop="1" thickBot="1" x14ac:dyDescent="0.3">
      <c r="A2263">
        <v>2262</v>
      </c>
      <c r="B2263" t="s">
        <v>731</v>
      </c>
      <c r="C2263" s="5" t="s">
        <v>79</v>
      </c>
      <c r="D2263" s="5" t="s">
        <v>79</v>
      </c>
      <c r="E2263" s="5" t="s">
        <v>79</v>
      </c>
      <c r="F2263" s="5" t="s">
        <v>80</v>
      </c>
      <c r="G2263" s="5" t="s">
        <v>71</v>
      </c>
      <c r="H2263" s="5">
        <v>2000</v>
      </c>
      <c r="I2263" s="5" t="s">
        <v>4207</v>
      </c>
      <c r="J2263" s="5" t="s">
        <v>16</v>
      </c>
      <c r="K2263" s="5"/>
      <c r="L2263" s="5"/>
      <c r="M2263" s="5"/>
      <c r="N2263" s="5"/>
      <c r="O2263" s="5"/>
      <c r="P2263" s="5"/>
      <c r="Q2263" s="5"/>
      <c r="R2263" s="5"/>
      <c r="S2263" s="6"/>
      <c r="T2263" s="4" t="str">
        <f>VLOOKUP(Table1[[#This Row],[Province_Number]],WikiTable[],3)</f>
        <v>Africa</v>
      </c>
      <c r="U2263" s="4" t="str">
        <f>VLOOKUP(Table1[[#This Row],[Province_Number]],WikiTable[],4)</f>
        <v>Central Africa / Middle Niger</v>
      </c>
      <c r="V2263" s="4" t="str">
        <f>VLOOKUP(Table1[[#This Row],[Province_Number]],WikiTable[],12)</f>
        <v>Timbuktu</v>
      </c>
      <c r="W2263" s="7" t="str">
        <f>VLOOKUP(Table1[[#This Row],[Province_Number]],WikiTable[],11)</f>
        <v>Fish</v>
      </c>
      <c r="X2263" s="4" t="str">
        <f>VLOOKUP(Table1[[#This Row],[Province_Number]],base[],3)</f>
        <v>SON</v>
      </c>
      <c r="Y2263" s="7">
        <f>VLOOKUP(Table1[[#This Row],[Province_Number]],base[],11)</f>
        <v>3</v>
      </c>
      <c r="Z2263" s="7">
        <f>VLOOKUP(Table1[[#This Row],[Province_Number]],base[],12)</f>
        <v>3</v>
      </c>
      <c r="AA2263" s="7">
        <f>VLOOKUP(Table1[[#This Row],[Province_Number]],base[],13)</f>
        <v>1</v>
      </c>
      <c r="AB2263" s="7" t="str">
        <f>VLOOKUP(Table1[[#This Row],[Province_Number]],base[],14)</f>
        <v>Karabara</v>
      </c>
      <c r="AC2263" s="7">
        <f>VLOOKUP(Table1[[#This Row],[Province_Number]],base[],15)</f>
        <v>0</v>
      </c>
    </row>
    <row r="2264" spans="1:29" ht="16.5" hidden="1" thickTop="1" thickBot="1" x14ac:dyDescent="0.3">
      <c r="A2264">
        <v>2263</v>
      </c>
      <c r="B2264" t="s">
        <v>732</v>
      </c>
      <c r="C2264" s="5" t="s">
        <v>79</v>
      </c>
      <c r="D2264" s="5" t="s">
        <v>79</v>
      </c>
      <c r="E2264" s="5" t="s">
        <v>79</v>
      </c>
      <c r="F2264" s="5" t="s">
        <v>80</v>
      </c>
      <c r="G2264" s="5" t="s">
        <v>81</v>
      </c>
      <c r="H2264" s="5">
        <v>2000</v>
      </c>
      <c r="I2264" s="5" t="s">
        <v>4207</v>
      </c>
      <c r="J2264" s="5" t="s">
        <v>16</v>
      </c>
      <c r="K2264" s="5"/>
      <c r="L2264" s="5"/>
      <c r="M2264" s="5"/>
      <c r="N2264" s="5"/>
      <c r="O2264" s="5"/>
      <c r="P2264" s="5"/>
      <c r="Q2264" s="5"/>
      <c r="R2264" s="5"/>
      <c r="S2264" s="6"/>
      <c r="T2264" s="4" t="str">
        <f>VLOOKUP(Table1[[#This Row],[Province_Number]],WikiTable[],3)</f>
        <v>Africa</v>
      </c>
      <c r="U2264" s="4" t="str">
        <f>VLOOKUP(Table1[[#This Row],[Province_Number]],WikiTable[],4)</f>
        <v>Central Africa / Delta of the Niger</v>
      </c>
      <c r="V2264" s="4" t="str">
        <f>VLOOKUP(Table1[[#This Row],[Province_Number]],WikiTable[],12)</f>
        <v>Timbuktu</v>
      </c>
      <c r="W2264" s="7" t="str">
        <f>VLOOKUP(Table1[[#This Row],[Province_Number]],WikiTable[],11)</f>
        <v>Ivory</v>
      </c>
      <c r="X2264" s="4" t="str">
        <f>VLOOKUP(Table1[[#This Row],[Province_Number]],base[],3)</f>
        <v>MSI</v>
      </c>
      <c r="Y2264" s="7">
        <f>VLOOKUP(Table1[[#This Row],[Province_Number]],base[],11)</f>
        <v>1</v>
      </c>
      <c r="Z2264" s="7">
        <f>VLOOKUP(Table1[[#This Row],[Province_Number]],base[],12)</f>
        <v>1</v>
      </c>
      <c r="AA2264" s="7">
        <f>VLOOKUP(Table1[[#This Row],[Province_Number]],base[],13)</f>
        <v>1</v>
      </c>
      <c r="AB2264" s="7" t="str">
        <f>VLOOKUP(Table1[[#This Row],[Province_Number]],base[],14)</f>
        <v>Douentza</v>
      </c>
      <c r="AC2264" s="7">
        <f>VLOOKUP(Table1[[#This Row],[Province_Number]],base[],15)</f>
        <v>0</v>
      </c>
    </row>
    <row r="2265" spans="1:29" ht="16.5" hidden="1" thickTop="1" thickBot="1" x14ac:dyDescent="0.3">
      <c r="A2265">
        <v>2264</v>
      </c>
      <c r="B2265" t="s">
        <v>733</v>
      </c>
      <c r="C2265" s="5" t="s">
        <v>79</v>
      </c>
      <c r="D2265" s="5" t="s">
        <v>79</v>
      </c>
      <c r="E2265" s="5" t="s">
        <v>79</v>
      </c>
      <c r="F2265" s="5" t="s">
        <v>80</v>
      </c>
      <c r="G2265" s="5" t="s">
        <v>71</v>
      </c>
      <c r="H2265" s="5">
        <v>2000</v>
      </c>
      <c r="I2265" s="5" t="s">
        <v>4207</v>
      </c>
      <c r="J2265" s="5" t="s">
        <v>16</v>
      </c>
      <c r="K2265" s="5"/>
      <c r="L2265" s="5"/>
      <c r="M2265" s="5"/>
      <c r="N2265" s="5"/>
      <c r="O2265" s="5"/>
      <c r="P2265" s="5"/>
      <c r="Q2265" s="5"/>
      <c r="R2265" s="5"/>
      <c r="S2265" s="6"/>
      <c r="T2265" s="4" t="str">
        <f>VLOOKUP(Table1[[#This Row],[Province_Number]],WikiTable[],3)</f>
        <v>Africa</v>
      </c>
      <c r="U2265" s="4" t="str">
        <f>VLOOKUP(Table1[[#This Row],[Province_Number]],WikiTable[],4)</f>
        <v>Central Africa / Middle Niger</v>
      </c>
      <c r="V2265" s="4" t="str">
        <f>VLOOKUP(Table1[[#This Row],[Province_Number]],WikiTable[],12)</f>
        <v>Timbuktu</v>
      </c>
      <c r="W2265" s="7" t="str">
        <f>VLOOKUP(Table1[[#This Row],[Province_Number]],WikiTable[],11)</f>
        <v>Wool</v>
      </c>
      <c r="X2265" s="4" t="str">
        <f>VLOOKUP(Table1[[#This Row],[Province_Number]],base[],3)</f>
        <v>SON</v>
      </c>
      <c r="Y2265" s="7">
        <f>VLOOKUP(Table1[[#This Row],[Province_Number]],base[],11)</f>
        <v>1</v>
      </c>
      <c r="Z2265" s="7">
        <f>VLOOKUP(Table1[[#This Row],[Province_Number]],base[],12)</f>
        <v>1</v>
      </c>
      <c r="AA2265" s="7">
        <f>VLOOKUP(Table1[[#This Row],[Province_Number]],base[],13)</f>
        <v>1</v>
      </c>
      <c r="AB2265" s="7" t="str">
        <f>VLOOKUP(Table1[[#This Row],[Province_Number]],base[],14)</f>
        <v>Amanvi</v>
      </c>
      <c r="AC2265" s="7">
        <f>VLOOKUP(Table1[[#This Row],[Province_Number]],base[],15)</f>
        <v>0</v>
      </c>
    </row>
    <row r="2266" spans="1:29" ht="16.5" hidden="1" thickTop="1" thickBot="1" x14ac:dyDescent="0.3">
      <c r="A2266">
        <v>2265</v>
      </c>
      <c r="B2266" t="s">
        <v>734</v>
      </c>
      <c r="C2266" s="5" t="s">
        <v>79</v>
      </c>
      <c r="D2266" s="5" t="s">
        <v>79</v>
      </c>
      <c r="E2266" s="5" t="s">
        <v>79</v>
      </c>
      <c r="F2266" s="5" t="s">
        <v>80</v>
      </c>
      <c r="G2266" s="5" t="s">
        <v>15</v>
      </c>
      <c r="H2266" s="5">
        <v>2000</v>
      </c>
      <c r="I2266" s="5" t="s">
        <v>4207</v>
      </c>
      <c r="J2266" s="5" t="s">
        <v>16</v>
      </c>
      <c r="K2266" s="5"/>
      <c r="L2266" s="5"/>
      <c r="M2266" s="5"/>
      <c r="N2266" s="5"/>
      <c r="O2266" s="5"/>
      <c r="P2266" s="5"/>
      <c r="Q2266" s="5"/>
      <c r="R2266" s="5"/>
      <c r="S2266" s="6"/>
      <c r="T2266" s="4" t="str">
        <f>VLOOKUP(Table1[[#This Row],[Province_Number]],WikiTable[],3)</f>
        <v>Africa</v>
      </c>
      <c r="U2266" s="4" t="str">
        <f>VLOOKUP(Table1[[#This Row],[Province_Number]],WikiTable[],4)</f>
        <v>Central Africa / Volta</v>
      </c>
      <c r="V2266" s="4" t="str">
        <f>VLOOKUP(Table1[[#This Row],[Province_Number]],WikiTable[],12)</f>
        <v>Timbuktu</v>
      </c>
      <c r="W2266" s="7" t="str">
        <f>VLOOKUP(Table1[[#This Row],[Province_Number]],WikiTable[],11)</f>
        <v>Wool</v>
      </c>
      <c r="X2266" s="4" t="str">
        <f>VLOOKUP(Table1[[#This Row],[Province_Number]],base[],3)</f>
        <v>MSI</v>
      </c>
      <c r="Y2266" s="7">
        <f>VLOOKUP(Table1[[#This Row],[Province_Number]],base[],11)</f>
        <v>1</v>
      </c>
      <c r="Z2266" s="7">
        <f>VLOOKUP(Table1[[#This Row],[Province_Number]],base[],12)</f>
        <v>1</v>
      </c>
      <c r="AA2266" s="7">
        <f>VLOOKUP(Table1[[#This Row],[Province_Number]],base[],13)</f>
        <v>1</v>
      </c>
      <c r="AB2266" s="7" t="str">
        <f>VLOOKUP(Table1[[#This Row],[Province_Number]],base[],14)</f>
        <v>Dori</v>
      </c>
      <c r="AC2266" s="7">
        <f>VLOOKUP(Table1[[#This Row],[Province_Number]],base[],15)</f>
        <v>0</v>
      </c>
    </row>
    <row r="2267" spans="1:29" ht="16.5" hidden="1" thickTop="1" thickBot="1" x14ac:dyDescent="0.3">
      <c r="A2267">
        <v>2266</v>
      </c>
      <c r="B2267" t="s">
        <v>735</v>
      </c>
      <c r="C2267" s="5" t="s">
        <v>79</v>
      </c>
      <c r="D2267" s="5" t="s">
        <v>79</v>
      </c>
      <c r="E2267" s="5" t="s">
        <v>79</v>
      </c>
      <c r="F2267" s="5" t="s">
        <v>80</v>
      </c>
      <c r="G2267" s="5" t="s">
        <v>15</v>
      </c>
      <c r="H2267" s="5">
        <v>2000</v>
      </c>
      <c r="I2267" s="5" t="s">
        <v>4207</v>
      </c>
      <c r="J2267" s="5" t="s">
        <v>16</v>
      </c>
      <c r="K2267" s="5"/>
      <c r="L2267" s="5"/>
      <c r="M2267" s="5"/>
      <c r="N2267" s="5"/>
      <c r="O2267" s="5"/>
      <c r="P2267" s="5"/>
      <c r="Q2267" s="5"/>
      <c r="R2267" s="5"/>
      <c r="S2267" s="6"/>
      <c r="T2267" s="4" t="str">
        <f>VLOOKUP(Table1[[#This Row],[Province_Number]],WikiTable[],3)</f>
        <v>Africa</v>
      </c>
      <c r="U2267" s="4" t="str">
        <f>VLOOKUP(Table1[[#This Row],[Province_Number]],WikiTable[],4)</f>
        <v>Central Africa / Volta</v>
      </c>
      <c r="V2267" s="4" t="str">
        <f>VLOOKUP(Table1[[#This Row],[Province_Number]],WikiTable[],12)</f>
        <v>Timbuktu</v>
      </c>
      <c r="W2267" s="7" t="str">
        <f>VLOOKUP(Table1[[#This Row],[Province_Number]],WikiTable[],11)</f>
        <v>Grain</v>
      </c>
      <c r="X2267" s="4" t="str">
        <f>VLOOKUP(Table1[[#This Row],[Province_Number]],base[],3)</f>
        <v>MSI</v>
      </c>
      <c r="Y2267" s="7">
        <f>VLOOKUP(Table1[[#This Row],[Province_Number]],base[],11)</f>
        <v>1</v>
      </c>
      <c r="Z2267" s="7">
        <f>VLOOKUP(Table1[[#This Row],[Province_Number]],base[],12)</f>
        <v>1</v>
      </c>
      <c r="AA2267" s="7">
        <f>VLOOKUP(Table1[[#This Row],[Province_Number]],base[],13)</f>
        <v>1</v>
      </c>
      <c r="AB2267" s="7" t="str">
        <f>VLOOKUP(Table1[[#This Row],[Province_Number]],base[],14)</f>
        <v>Bilanga</v>
      </c>
      <c r="AC2267" s="7">
        <f>VLOOKUP(Table1[[#This Row],[Province_Number]],base[],15)</f>
        <v>0</v>
      </c>
    </row>
    <row r="2268" spans="1:29" ht="16.5" hidden="1" thickTop="1" thickBot="1" x14ac:dyDescent="0.3">
      <c r="A2268">
        <v>2267</v>
      </c>
      <c r="B2268" t="s">
        <v>3797</v>
      </c>
      <c r="C2268" s="5"/>
      <c r="D2268" s="5"/>
      <c r="E2268" s="5"/>
      <c r="F2268" s="5"/>
      <c r="G2268" s="5"/>
      <c r="H2268" s="5"/>
      <c r="I2268" s="5" t="s">
        <v>4207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6"/>
      <c r="T2268" s="7" t="str">
        <f>VLOOKUP(Table1[[#This Row],[Province_Number]],WikiTable[],3)</f>
        <v>Africa</v>
      </c>
      <c r="U2268" s="7" t="str">
        <f>VLOOKUP(Table1[[#This Row],[Province_Number]],WikiTable[],4)</f>
        <v>Central Africa / Volta</v>
      </c>
      <c r="V2268" s="7" t="str">
        <f>VLOOKUP(Table1[[#This Row],[Province_Number]],WikiTable[],12)</f>
        <v>Timbuktu</v>
      </c>
      <c r="W2268" s="7" t="str">
        <f>VLOOKUP(Table1[[#This Row],[Province_Number]],WikiTable[],11)</f>
        <v>Grain</v>
      </c>
      <c r="X2268" s="7" t="str">
        <f>VLOOKUP(Table1[[#This Row],[Province_Number]],base[],3)</f>
        <v>MSI</v>
      </c>
      <c r="Y2268" s="7">
        <f>VLOOKUP(Table1[[#This Row],[Province_Number]],base[],11)</f>
        <v>3</v>
      </c>
      <c r="Z2268" s="7">
        <f>VLOOKUP(Table1[[#This Row],[Province_Number]],base[],12)</f>
        <v>3</v>
      </c>
      <c r="AA2268" s="7">
        <f>VLOOKUP(Table1[[#This Row],[Province_Number]],base[],13)</f>
        <v>1</v>
      </c>
      <c r="AB2268" s="7" t="str">
        <f>VLOOKUP(Table1[[#This Row],[Province_Number]],base[],14)</f>
        <v>Tenkodogo</v>
      </c>
      <c r="AC2268" s="7">
        <f>VLOOKUP(Table1[[#This Row],[Province_Number]],base[],15)</f>
        <v>0</v>
      </c>
    </row>
    <row r="2269" spans="1:29" ht="16.5" hidden="1" thickTop="1" thickBot="1" x14ac:dyDescent="0.3">
      <c r="A2269">
        <v>2268</v>
      </c>
      <c r="B2269" t="s">
        <v>736</v>
      </c>
      <c r="C2269" s="5" t="s">
        <v>79</v>
      </c>
      <c r="D2269" s="5" t="s">
        <v>79</v>
      </c>
      <c r="E2269" s="5" t="s">
        <v>79</v>
      </c>
      <c r="F2269" s="5" t="s">
        <v>80</v>
      </c>
      <c r="G2269" s="5" t="s">
        <v>56</v>
      </c>
      <c r="H2269" s="5">
        <v>2000</v>
      </c>
      <c r="I2269" s="5" t="s">
        <v>4207</v>
      </c>
      <c r="J2269" s="5" t="s">
        <v>16</v>
      </c>
      <c r="K2269" s="5"/>
      <c r="L2269" s="5"/>
      <c r="M2269" s="5"/>
      <c r="N2269" s="5"/>
      <c r="O2269" s="5"/>
      <c r="P2269" s="5"/>
      <c r="Q2269" s="5"/>
      <c r="R2269" s="5"/>
      <c r="S2269" s="6"/>
      <c r="T2269" s="4" t="str">
        <f>VLOOKUP(Table1[[#This Row],[Province_Number]],WikiTable[],3)</f>
        <v>Africa</v>
      </c>
      <c r="U2269" s="4" t="str">
        <f>VLOOKUP(Table1[[#This Row],[Province_Number]],WikiTable[],4)</f>
        <v>Central Africa / Middle Niger</v>
      </c>
      <c r="V2269" s="4" t="str">
        <f>VLOOKUP(Table1[[#This Row],[Province_Number]],WikiTable[],12)</f>
        <v>Timbuktu</v>
      </c>
      <c r="W2269" s="7" t="str">
        <f>VLOOKUP(Table1[[#This Row],[Province_Number]],WikiTable[],11)</f>
        <v>Grain</v>
      </c>
      <c r="X2269" s="4" t="str">
        <f>VLOOKUP(Table1[[#This Row],[Province_Number]],base[],3)</f>
        <v>SON</v>
      </c>
      <c r="Y2269" s="7">
        <f>VLOOKUP(Table1[[#This Row],[Province_Number]],base[],11)</f>
        <v>3</v>
      </c>
      <c r="Z2269" s="7">
        <f>VLOOKUP(Table1[[#This Row],[Province_Number]],base[],12)</f>
        <v>3</v>
      </c>
      <c r="AA2269" s="7">
        <f>VLOOKUP(Table1[[#This Row],[Province_Number]],base[],13)</f>
        <v>1</v>
      </c>
      <c r="AB2269" s="7" t="str">
        <f>VLOOKUP(Table1[[#This Row],[Province_Number]],base[],14)</f>
        <v>Kukiya</v>
      </c>
      <c r="AC2269" s="7">
        <f>VLOOKUP(Table1[[#This Row],[Province_Number]],base[],15)</f>
        <v>0</v>
      </c>
    </row>
    <row r="2270" spans="1:29" ht="16.5" hidden="1" thickTop="1" thickBot="1" x14ac:dyDescent="0.3">
      <c r="A2270">
        <v>2269</v>
      </c>
      <c r="B2270" t="s">
        <v>737</v>
      </c>
      <c r="C2270" s="5" t="s">
        <v>79</v>
      </c>
      <c r="D2270" s="5" t="s">
        <v>79</v>
      </c>
      <c r="E2270" s="5" t="s">
        <v>79</v>
      </c>
      <c r="F2270" s="5" t="s">
        <v>80</v>
      </c>
      <c r="G2270" s="5" t="s">
        <v>71</v>
      </c>
      <c r="H2270" s="5">
        <v>2000</v>
      </c>
      <c r="I2270" s="5" t="s">
        <v>4207</v>
      </c>
      <c r="J2270" s="5" t="s">
        <v>16</v>
      </c>
      <c r="K2270" s="5"/>
      <c r="L2270" s="5"/>
      <c r="M2270" s="5"/>
      <c r="N2270" s="5"/>
      <c r="O2270" s="5"/>
      <c r="P2270" s="5"/>
      <c r="Q2270" s="5"/>
      <c r="R2270" s="5"/>
      <c r="S2270" s="6"/>
      <c r="T2270" s="4" t="str">
        <f>VLOOKUP(Table1[[#This Row],[Province_Number]],WikiTable[],3)</f>
        <v>Africa</v>
      </c>
      <c r="U2270" s="4" t="str">
        <f>VLOOKUP(Table1[[#This Row],[Province_Number]],WikiTable[],4)</f>
        <v>Central Africa / Middle Niger</v>
      </c>
      <c r="V2270" s="4" t="str">
        <f>VLOOKUP(Table1[[#This Row],[Province_Number]],WikiTable[],12)</f>
        <v>Timbuktu</v>
      </c>
      <c r="W2270" s="7" t="str">
        <f>VLOOKUP(Table1[[#This Row],[Province_Number]],WikiTable[],11)</f>
        <v>Wool</v>
      </c>
      <c r="X2270" s="4" t="str">
        <f>VLOOKUP(Table1[[#This Row],[Province_Number]],base[],3)</f>
        <v>SON</v>
      </c>
      <c r="Y2270" s="7">
        <f>VLOOKUP(Table1[[#This Row],[Province_Number]],base[],11)</f>
        <v>2</v>
      </c>
      <c r="Z2270" s="7">
        <f>VLOOKUP(Table1[[#This Row],[Province_Number]],base[],12)</f>
        <v>2</v>
      </c>
      <c r="AA2270" s="7">
        <f>VLOOKUP(Table1[[#This Row],[Province_Number]],base[],13)</f>
        <v>1</v>
      </c>
      <c r="AB2270" s="7" t="str">
        <f>VLOOKUP(Table1[[#This Row],[Province_Number]],base[],14)</f>
        <v>Ouallam</v>
      </c>
      <c r="AC2270" s="7">
        <f>VLOOKUP(Table1[[#This Row],[Province_Number]],base[],15)</f>
        <v>0</v>
      </c>
    </row>
    <row r="2271" spans="1:29" ht="16.5" hidden="1" thickTop="1" thickBot="1" x14ac:dyDescent="0.3">
      <c r="A2271">
        <v>2270</v>
      </c>
      <c r="B2271" t="s">
        <v>739</v>
      </c>
      <c r="C2271" s="5" t="s">
        <v>79</v>
      </c>
      <c r="D2271" s="5" t="s">
        <v>79</v>
      </c>
      <c r="E2271" s="5" t="s">
        <v>79</v>
      </c>
      <c r="F2271" s="5" t="s">
        <v>80</v>
      </c>
      <c r="G2271" s="5" t="s">
        <v>56</v>
      </c>
      <c r="H2271" s="5">
        <v>2000</v>
      </c>
      <c r="I2271" s="5" t="s">
        <v>4207</v>
      </c>
      <c r="J2271" s="5" t="s">
        <v>16</v>
      </c>
      <c r="K2271" s="5"/>
      <c r="L2271" s="5"/>
      <c r="M2271" s="5"/>
      <c r="N2271" s="5"/>
      <c r="O2271" s="5"/>
      <c r="P2271" s="5"/>
      <c r="Q2271" s="5"/>
      <c r="R2271" s="5"/>
      <c r="S2271" s="6"/>
      <c r="T2271" s="4" t="str">
        <f>VLOOKUP(Table1[[#This Row],[Province_Number]],WikiTable[],3)</f>
        <v>Africa</v>
      </c>
      <c r="U2271" s="4" t="str">
        <f>VLOOKUP(Table1[[#This Row],[Province_Number]],WikiTable[],4)</f>
        <v>Central Africa / Middle Niger</v>
      </c>
      <c r="V2271" s="4" t="str">
        <f>VLOOKUP(Table1[[#This Row],[Province_Number]],WikiTable[],12)</f>
        <v>Timbuktu</v>
      </c>
      <c r="W2271" s="7" t="str">
        <f>VLOOKUP(Table1[[#This Row],[Province_Number]],WikiTable[],11)</f>
        <v>Grain</v>
      </c>
      <c r="X2271" s="4" t="str">
        <f>VLOOKUP(Table1[[#This Row],[Province_Number]],base[],3)</f>
        <v>SON</v>
      </c>
      <c r="Y2271" s="7">
        <f>VLOOKUP(Table1[[#This Row],[Province_Number]],base[],11)</f>
        <v>2</v>
      </c>
      <c r="Z2271" s="7">
        <f>VLOOKUP(Table1[[#This Row],[Province_Number]],base[],12)</f>
        <v>2</v>
      </c>
      <c r="AA2271" s="7">
        <f>VLOOKUP(Table1[[#This Row],[Province_Number]],base[],13)</f>
        <v>1</v>
      </c>
      <c r="AB2271" s="7" t="str">
        <f>VLOOKUP(Table1[[#This Row],[Province_Number]],base[],14)</f>
        <v>Say</v>
      </c>
      <c r="AC2271" s="7">
        <f>VLOOKUP(Table1[[#This Row],[Province_Number]],base[],15)</f>
        <v>0</v>
      </c>
    </row>
    <row r="2272" spans="1:29" ht="16.5" hidden="1" thickTop="1" thickBot="1" x14ac:dyDescent="0.3">
      <c r="A2272">
        <v>2271</v>
      </c>
      <c r="B2272" t="s">
        <v>740</v>
      </c>
      <c r="C2272" s="5" t="s">
        <v>79</v>
      </c>
      <c r="D2272" s="5" t="s">
        <v>79</v>
      </c>
      <c r="E2272" s="5" t="s">
        <v>79</v>
      </c>
      <c r="F2272" s="5" t="s">
        <v>80</v>
      </c>
      <c r="G2272" s="5" t="s">
        <v>71</v>
      </c>
      <c r="H2272" s="5">
        <v>2000</v>
      </c>
      <c r="I2272" s="5" t="s">
        <v>4207</v>
      </c>
      <c r="J2272" s="5" t="s">
        <v>16</v>
      </c>
      <c r="K2272" s="5"/>
      <c r="L2272" s="5"/>
      <c r="M2272" s="5"/>
      <c r="N2272" s="5"/>
      <c r="O2272" s="5"/>
      <c r="P2272" s="5"/>
      <c r="Q2272" s="5"/>
      <c r="R2272" s="5"/>
      <c r="S2272" s="6"/>
      <c r="T2272" s="4" t="str">
        <f>VLOOKUP(Table1[[#This Row],[Province_Number]],WikiTable[],3)</f>
        <v>Africa</v>
      </c>
      <c r="U2272" s="4" t="str">
        <f>VLOOKUP(Table1[[#This Row],[Province_Number]],WikiTable[],4)</f>
        <v>Central Africa / Southern Sahara</v>
      </c>
      <c r="V2272" s="4" t="str">
        <f>VLOOKUP(Table1[[#This Row],[Province_Number]],WikiTable[],12)</f>
        <v>Timbuktu</v>
      </c>
      <c r="W2272" s="7" t="str">
        <f>VLOOKUP(Table1[[#This Row],[Province_Number]],WikiTable[],11)</f>
        <v>Wool</v>
      </c>
      <c r="X2272" s="4" t="str">
        <f>VLOOKUP(Table1[[#This Row],[Province_Number]],base[],3)</f>
        <v>SON</v>
      </c>
      <c r="Y2272" s="7">
        <f>VLOOKUP(Table1[[#This Row],[Province_Number]],base[],11)</f>
        <v>1</v>
      </c>
      <c r="Z2272" s="7">
        <f>VLOOKUP(Table1[[#This Row],[Province_Number]],base[],12)</f>
        <v>1</v>
      </c>
      <c r="AA2272" s="7">
        <f>VLOOKUP(Table1[[#This Row],[Province_Number]],base[],13)</f>
        <v>1</v>
      </c>
      <c r="AB2272" s="7" t="str">
        <f>VLOOKUP(Table1[[#This Row],[Province_Number]],base[],14)</f>
        <v>Menaka</v>
      </c>
      <c r="AC2272" s="7">
        <f>VLOOKUP(Table1[[#This Row],[Province_Number]],base[],15)</f>
        <v>0</v>
      </c>
    </row>
    <row r="2273" spans="1:29" ht="16.5" hidden="1" thickTop="1" thickBot="1" x14ac:dyDescent="0.3">
      <c r="A2273">
        <v>2272</v>
      </c>
      <c r="B2273" t="s">
        <v>3798</v>
      </c>
      <c r="C2273" s="5"/>
      <c r="D2273" s="5"/>
      <c r="E2273" s="5"/>
      <c r="F2273" s="5"/>
      <c r="G2273" s="5"/>
      <c r="H2273" s="5"/>
      <c r="I2273" s="5" t="s">
        <v>4207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6"/>
      <c r="T2273" s="7" t="str">
        <f>VLOOKUP(Table1[[#This Row],[Province_Number]],WikiTable[],3)</f>
        <v>Africa</v>
      </c>
      <c r="U2273" s="7" t="str">
        <f>VLOOKUP(Table1[[#This Row],[Province_Number]],WikiTable[],4)</f>
        <v>Central Africa / Southern Sahara</v>
      </c>
      <c r="V2273" s="7" t="str">
        <f>VLOOKUP(Table1[[#This Row],[Province_Number]],WikiTable[],12)</f>
        <v>Katsina</v>
      </c>
      <c r="W2273" s="7" t="str">
        <f>VLOOKUP(Table1[[#This Row],[Province_Number]],WikiTable[],11)</f>
        <v>Salt</v>
      </c>
      <c r="X2273" s="7" t="str">
        <f>VLOOKUP(Table1[[#This Row],[Province_Number]],base[],3)</f>
        <v>AIR</v>
      </c>
      <c r="Y2273" s="7">
        <f>VLOOKUP(Table1[[#This Row],[Province_Number]],base[],11)</f>
        <v>1</v>
      </c>
      <c r="Z2273" s="7">
        <f>VLOOKUP(Table1[[#This Row],[Province_Number]],base[],12)</f>
        <v>1</v>
      </c>
      <c r="AA2273" s="7">
        <f>VLOOKUP(Table1[[#This Row],[Province_Number]],base[],13)</f>
        <v>1</v>
      </c>
      <c r="AB2273" s="7" t="str">
        <f>VLOOKUP(Table1[[#This Row],[Province_Number]],base[],14)</f>
        <v>In Gall</v>
      </c>
      <c r="AC2273" s="7">
        <f>VLOOKUP(Table1[[#This Row],[Province_Number]],base[],15)</f>
        <v>0</v>
      </c>
    </row>
    <row r="2274" spans="1:29" ht="16.5" hidden="1" thickTop="1" thickBot="1" x14ac:dyDescent="0.3">
      <c r="A2274">
        <v>2273</v>
      </c>
      <c r="B2274" t="s">
        <v>3799</v>
      </c>
      <c r="C2274" s="5"/>
      <c r="D2274" s="5"/>
      <c r="E2274" s="5"/>
      <c r="F2274" s="5"/>
      <c r="G2274" s="5"/>
      <c r="H2274" s="5"/>
      <c r="I2274" s="5" t="s">
        <v>4207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6"/>
      <c r="T2274" s="7" t="str">
        <f>VLOOKUP(Table1[[#This Row],[Province_Number]],WikiTable[],3)</f>
        <v>Africa</v>
      </c>
      <c r="U2274" s="7" t="str">
        <f>VLOOKUP(Table1[[#This Row],[Province_Number]],WikiTable[],4)</f>
        <v>Central Africa / Southern Sahara</v>
      </c>
      <c r="V2274" s="7" t="str">
        <f>VLOOKUP(Table1[[#This Row],[Province_Number]],WikiTable[],12)</f>
        <v>Katsina</v>
      </c>
      <c r="W2274" s="7" t="str">
        <f>VLOOKUP(Table1[[#This Row],[Province_Number]],WikiTable[],11)</f>
        <v>Wool</v>
      </c>
      <c r="X2274" s="7" t="str">
        <f>VLOOKUP(Table1[[#This Row],[Province_Number]],base[],3)</f>
        <v>AIR</v>
      </c>
      <c r="Y2274" s="7">
        <f>VLOOKUP(Table1[[#This Row],[Province_Number]],base[],11)</f>
        <v>1</v>
      </c>
      <c r="Z2274" s="7">
        <f>VLOOKUP(Table1[[#This Row],[Province_Number]],base[],12)</f>
        <v>1</v>
      </c>
      <c r="AA2274" s="7">
        <f>VLOOKUP(Table1[[#This Row],[Province_Number]],base[],13)</f>
        <v>1</v>
      </c>
      <c r="AB2274" s="7" t="str">
        <f>VLOOKUP(Table1[[#This Row],[Province_Number]],base[],14)</f>
        <v>Tahoua</v>
      </c>
      <c r="AC2274" s="7">
        <f>VLOOKUP(Table1[[#This Row],[Province_Number]],base[],15)</f>
        <v>0</v>
      </c>
    </row>
    <row r="2275" spans="1:29" ht="16.5" hidden="1" thickTop="1" thickBot="1" x14ac:dyDescent="0.3">
      <c r="A2275">
        <v>2274</v>
      </c>
      <c r="B2275" t="s">
        <v>3050</v>
      </c>
      <c r="C2275" s="5"/>
      <c r="D2275" s="5"/>
      <c r="E2275" s="5"/>
      <c r="F2275" s="5"/>
      <c r="G2275" s="5"/>
      <c r="H2275" s="5"/>
      <c r="I2275" s="5" t="s">
        <v>4207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6"/>
      <c r="T2275" s="7" t="str">
        <f>VLOOKUP(Table1[[#This Row],[Province_Number]],WikiTable[],3)</f>
        <v>Africa</v>
      </c>
      <c r="U2275" s="7" t="str">
        <f>VLOOKUP(Table1[[#This Row],[Province_Number]],WikiTable[],4)</f>
        <v>Central Africa / Southern Sahara</v>
      </c>
      <c r="V2275" s="7" t="str">
        <f>VLOOKUP(Table1[[#This Row],[Province_Number]],WikiTable[],12)</f>
        <v>Katsina</v>
      </c>
      <c r="W2275" s="7" t="str">
        <f>VLOOKUP(Table1[[#This Row],[Province_Number]],WikiTable[],11)</f>
        <v>Iron</v>
      </c>
      <c r="X2275" s="7" t="str">
        <f>VLOOKUP(Table1[[#This Row],[Province_Number]],base[],3)</f>
        <v>AIR</v>
      </c>
      <c r="Y2275" s="7">
        <f>VLOOKUP(Table1[[#This Row],[Province_Number]],base[],11)</f>
        <v>4</v>
      </c>
      <c r="Z2275" s="7">
        <f>VLOOKUP(Table1[[#This Row],[Province_Number]],base[],12)</f>
        <v>4</v>
      </c>
      <c r="AA2275" s="7">
        <f>VLOOKUP(Table1[[#This Row],[Province_Number]],base[],13)</f>
        <v>1</v>
      </c>
      <c r="AB2275" s="7" t="str">
        <f>VLOOKUP(Table1[[#This Row],[Province_Number]],base[],14)</f>
        <v>Asodé</v>
      </c>
      <c r="AC2275" s="7">
        <f>VLOOKUP(Table1[[#This Row],[Province_Number]],base[],15)</f>
        <v>0</v>
      </c>
    </row>
    <row r="2276" spans="1:29" ht="16.5" hidden="1" thickTop="1" thickBot="1" x14ac:dyDescent="0.3">
      <c r="A2276">
        <v>2275</v>
      </c>
      <c r="B2276" t="s">
        <v>3800</v>
      </c>
      <c r="C2276" s="5"/>
      <c r="D2276" s="5"/>
      <c r="E2276" s="5"/>
      <c r="F2276" s="5"/>
      <c r="G2276" s="5"/>
      <c r="H2276" s="5"/>
      <c r="I2276" s="5" t="s">
        <v>4207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6"/>
      <c r="T2276" s="7" t="str">
        <f>VLOOKUP(Table1[[#This Row],[Province_Number]],WikiTable[],3)</f>
        <v>Africa</v>
      </c>
      <c r="U2276" s="7" t="str">
        <f>VLOOKUP(Table1[[#This Row],[Province_Number]],WikiTable[],4)</f>
        <v>Central Africa / Southern Sahara</v>
      </c>
      <c r="V2276" s="7" t="str">
        <f>VLOOKUP(Table1[[#This Row],[Province_Number]],WikiTable[],12)</f>
        <v>Katsina</v>
      </c>
      <c r="W2276" s="7" t="str">
        <f>VLOOKUP(Table1[[#This Row],[Province_Number]],WikiTable[],11)</f>
        <v>Wool</v>
      </c>
      <c r="X2276" s="7" t="str">
        <f>VLOOKUP(Table1[[#This Row],[Province_Number]],base[],3)</f>
        <v>AIR</v>
      </c>
      <c r="Y2276" s="7">
        <f>VLOOKUP(Table1[[#This Row],[Province_Number]],base[],11)</f>
        <v>1</v>
      </c>
      <c r="Z2276" s="7">
        <f>VLOOKUP(Table1[[#This Row],[Province_Number]],base[],12)</f>
        <v>1</v>
      </c>
      <c r="AA2276" s="7">
        <f>VLOOKUP(Table1[[#This Row],[Province_Number]],base[],13)</f>
        <v>1</v>
      </c>
      <c r="AB2276" s="7" t="str">
        <f>VLOOKUP(Table1[[#This Row],[Province_Number]],base[],14)</f>
        <v>Aghram</v>
      </c>
      <c r="AC2276" s="7">
        <f>VLOOKUP(Table1[[#This Row],[Province_Number]],base[],15)</f>
        <v>0</v>
      </c>
    </row>
    <row r="2277" spans="1:29" ht="16.5" hidden="1" thickTop="1" thickBot="1" x14ac:dyDescent="0.3">
      <c r="A2277">
        <v>2276</v>
      </c>
      <c r="B2277" t="s">
        <v>3801</v>
      </c>
      <c r="C2277" s="5"/>
      <c r="D2277" s="5"/>
      <c r="E2277" s="5"/>
      <c r="F2277" s="5"/>
      <c r="G2277" s="5"/>
      <c r="H2277" s="5"/>
      <c r="I2277" s="5" t="s">
        <v>4207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6"/>
      <c r="T2277" s="7" t="str">
        <f>VLOOKUP(Table1[[#This Row],[Province_Number]],WikiTable[],3)</f>
        <v>Africa</v>
      </c>
      <c r="U2277" s="7" t="str">
        <f>VLOOKUP(Table1[[#This Row],[Province_Number]],WikiTable[],4)</f>
        <v>Central Africa / Southern Sahara</v>
      </c>
      <c r="V2277" s="7" t="str">
        <f>VLOOKUP(Table1[[#This Row],[Province_Number]],WikiTable[],12)</f>
        <v>Katsina</v>
      </c>
      <c r="W2277" s="7" t="str">
        <f>VLOOKUP(Table1[[#This Row],[Province_Number]],WikiTable[],11)</f>
        <v>Wool</v>
      </c>
      <c r="X2277" s="7" t="str">
        <f>VLOOKUP(Table1[[#This Row],[Province_Number]],base[],3)</f>
        <v>AIR</v>
      </c>
      <c r="Y2277" s="7">
        <f>VLOOKUP(Table1[[#This Row],[Province_Number]],base[],11)</f>
        <v>1</v>
      </c>
      <c r="Z2277" s="7">
        <f>VLOOKUP(Table1[[#This Row],[Province_Number]],base[],12)</f>
        <v>1</v>
      </c>
      <c r="AA2277" s="7">
        <f>VLOOKUP(Table1[[#This Row],[Province_Number]],base[],13)</f>
        <v>1</v>
      </c>
      <c r="AB2277" s="7" t="str">
        <f>VLOOKUP(Table1[[#This Row],[Province_Number]],base[],14)</f>
        <v>Tahut</v>
      </c>
      <c r="AC2277" s="7">
        <f>VLOOKUP(Table1[[#This Row],[Province_Number]],base[],15)</f>
        <v>0</v>
      </c>
    </row>
    <row r="2278" spans="1:29" ht="16.5" hidden="1" thickTop="1" thickBot="1" x14ac:dyDescent="0.3">
      <c r="A2278">
        <v>2277</v>
      </c>
      <c r="B2278" t="s">
        <v>3802</v>
      </c>
      <c r="C2278" s="5"/>
      <c r="D2278" s="5"/>
      <c r="E2278" s="5"/>
      <c r="F2278" s="5"/>
      <c r="G2278" s="5"/>
      <c r="H2278" s="5"/>
      <c r="I2278" s="5" t="s">
        <v>4207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6"/>
      <c r="T2278" s="7" t="str">
        <f>VLOOKUP(Table1[[#This Row],[Province_Number]],WikiTable[],3)</f>
        <v>Africa</v>
      </c>
      <c r="U2278" s="7" t="str">
        <f>VLOOKUP(Table1[[#This Row],[Province_Number]],WikiTable[],4)</f>
        <v>Central Africa / Southern Sahara</v>
      </c>
      <c r="V2278" s="7" t="str">
        <f>VLOOKUP(Table1[[#This Row],[Province_Number]],WikiTable[],12)</f>
        <v>Katsina</v>
      </c>
      <c r="W2278" s="7" t="str">
        <f>VLOOKUP(Table1[[#This Row],[Province_Number]],WikiTable[],11)</f>
        <v>Salt</v>
      </c>
      <c r="X2278" s="7" t="str">
        <f>VLOOKUP(Table1[[#This Row],[Province_Number]],base[],3)</f>
        <v>AIR</v>
      </c>
      <c r="Y2278" s="7">
        <f>VLOOKUP(Table1[[#This Row],[Province_Number]],base[],11)</f>
        <v>1</v>
      </c>
      <c r="Z2278" s="7">
        <f>VLOOKUP(Table1[[#This Row],[Province_Number]],base[],12)</f>
        <v>1</v>
      </c>
      <c r="AA2278" s="7">
        <f>VLOOKUP(Table1[[#This Row],[Province_Number]],base[],13)</f>
        <v>1</v>
      </c>
      <c r="AB2278" s="7" t="str">
        <f>VLOOKUP(Table1[[#This Row],[Province_Number]],base[],14)</f>
        <v>Kawar</v>
      </c>
      <c r="AC2278" s="7">
        <f>VLOOKUP(Table1[[#This Row],[Province_Number]],base[],15)</f>
        <v>0</v>
      </c>
    </row>
    <row r="2279" spans="1:29" ht="16.5" hidden="1" thickTop="1" thickBot="1" x14ac:dyDescent="0.3">
      <c r="A2279">
        <v>2278</v>
      </c>
      <c r="B2279" t="s">
        <v>741</v>
      </c>
      <c r="C2279" s="5" t="s">
        <v>79</v>
      </c>
      <c r="D2279" s="5" t="s">
        <v>79</v>
      </c>
      <c r="E2279" s="5" t="s">
        <v>79</v>
      </c>
      <c r="F2279" s="5" t="s">
        <v>80</v>
      </c>
      <c r="G2279" s="5" t="s">
        <v>56</v>
      </c>
      <c r="H2279" s="5">
        <v>2000</v>
      </c>
      <c r="I2279" s="5" t="s">
        <v>4207</v>
      </c>
      <c r="J2279" s="5" t="s">
        <v>16</v>
      </c>
      <c r="K2279" s="5"/>
      <c r="L2279" s="5"/>
      <c r="M2279" s="5"/>
      <c r="N2279" s="5"/>
      <c r="O2279" s="5"/>
      <c r="P2279" s="5"/>
      <c r="Q2279" s="5"/>
      <c r="R2279" s="5"/>
      <c r="S2279" s="6"/>
      <c r="T2279" s="4" t="str">
        <f>VLOOKUP(Table1[[#This Row],[Province_Number]],WikiTable[],3)</f>
        <v>Africa</v>
      </c>
      <c r="U2279" s="4" t="str">
        <f>VLOOKUP(Table1[[#This Row],[Province_Number]],WikiTable[],4)</f>
        <v>Central Africa</v>
      </c>
      <c r="V2279" s="4" t="str">
        <f>VLOOKUP(Table1[[#This Row],[Province_Number]],WikiTable[],12)</f>
        <v>Katsina</v>
      </c>
      <c r="W2279" s="7" t="str">
        <f>VLOOKUP(Table1[[#This Row],[Province_Number]],WikiTable[],11)</f>
        <v>Grain</v>
      </c>
      <c r="X2279" s="4" t="str">
        <f>VLOOKUP(Table1[[#This Row],[Province_Number]],base[],3)</f>
        <v>SON</v>
      </c>
      <c r="Y2279" s="7">
        <f>VLOOKUP(Table1[[#This Row],[Province_Number]],base[],11)</f>
        <v>2</v>
      </c>
      <c r="Z2279" s="7">
        <f>VLOOKUP(Table1[[#This Row],[Province_Number]],base[],12)</f>
        <v>2</v>
      </c>
      <c r="AA2279" s="7">
        <f>VLOOKUP(Table1[[#This Row],[Province_Number]],base[],13)</f>
        <v>1</v>
      </c>
      <c r="AB2279" s="7" t="str">
        <f>VLOOKUP(Table1[[#This Row],[Province_Number]],base[],14)</f>
        <v>Sorko</v>
      </c>
      <c r="AC2279" s="7">
        <f>VLOOKUP(Table1[[#This Row],[Province_Number]],base[],15)</f>
        <v>0</v>
      </c>
    </row>
    <row r="2280" spans="1:29" ht="16.5" hidden="1" thickTop="1" thickBot="1" x14ac:dyDescent="0.3">
      <c r="A2280">
        <v>2279</v>
      </c>
      <c r="B2280" t="s">
        <v>3803</v>
      </c>
      <c r="C2280" s="5"/>
      <c r="D2280" s="5"/>
      <c r="E2280" s="5"/>
      <c r="F2280" s="5"/>
      <c r="G2280" s="5"/>
      <c r="H2280" s="5"/>
      <c r="I2280" s="5" t="s">
        <v>4207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6"/>
      <c r="T2280" s="7" t="str">
        <f>VLOOKUP(Table1[[#This Row],[Province_Number]],WikiTable[],3)</f>
        <v>Africa</v>
      </c>
      <c r="U2280" s="7" t="str">
        <f>VLOOKUP(Table1[[#This Row],[Province_Number]],WikiTable[],4)</f>
        <v>Central Africa / Hausaland</v>
      </c>
      <c r="V2280" s="7" t="str">
        <f>VLOOKUP(Table1[[#This Row],[Province_Number]],WikiTable[],12)</f>
        <v>Katsina</v>
      </c>
      <c r="W2280" s="7" t="str">
        <f>VLOOKUP(Table1[[#This Row],[Province_Number]],WikiTable[],11)</f>
        <v>Dyes</v>
      </c>
      <c r="X2280" s="7" t="str">
        <f>VLOOKUP(Table1[[#This Row],[Province_Number]],base[],3)</f>
        <v>KTS</v>
      </c>
      <c r="Y2280" s="7">
        <f>VLOOKUP(Table1[[#This Row],[Province_Number]],base[],11)</f>
        <v>3</v>
      </c>
      <c r="Z2280" s="7">
        <f>VLOOKUP(Table1[[#This Row],[Province_Number]],base[],12)</f>
        <v>3</v>
      </c>
      <c r="AA2280" s="7">
        <f>VLOOKUP(Table1[[#This Row],[Province_Number]],base[],13)</f>
        <v>1</v>
      </c>
      <c r="AB2280" s="7" t="str">
        <f>VLOOKUP(Table1[[#This Row],[Province_Number]],base[],14)</f>
        <v>Daura</v>
      </c>
      <c r="AC2280" s="7">
        <f>VLOOKUP(Table1[[#This Row],[Province_Number]],base[],15)</f>
        <v>0</v>
      </c>
    </row>
    <row r="2281" spans="1:29" ht="16.5" hidden="1" thickTop="1" thickBot="1" x14ac:dyDescent="0.3">
      <c r="A2281">
        <v>2280</v>
      </c>
      <c r="B2281" t="s">
        <v>3804</v>
      </c>
      <c r="C2281" s="5"/>
      <c r="D2281" s="5"/>
      <c r="E2281" s="5"/>
      <c r="F2281" s="5"/>
      <c r="G2281" s="5"/>
      <c r="H2281" s="5"/>
      <c r="I2281" s="5" t="s">
        <v>4207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6"/>
      <c r="T2281" s="7" t="str">
        <f>VLOOKUP(Table1[[#This Row],[Province_Number]],WikiTable[],3)</f>
        <v>Africa</v>
      </c>
      <c r="U2281" s="7" t="str">
        <f>VLOOKUP(Table1[[#This Row],[Province_Number]],WikiTable[],4)</f>
        <v>Central Africa / Hausaland</v>
      </c>
      <c r="V2281" s="7" t="str">
        <f>VLOOKUP(Table1[[#This Row],[Province_Number]],WikiTable[],12)</f>
        <v>Katsina</v>
      </c>
      <c r="W2281" s="7" t="str">
        <f>VLOOKUP(Table1[[#This Row],[Province_Number]],WikiTable[],11)</f>
        <v>Dyes</v>
      </c>
      <c r="X2281" s="7" t="str">
        <f>VLOOKUP(Table1[[#This Row],[Province_Number]],base[],3)</f>
        <v>KAN</v>
      </c>
      <c r="Y2281" s="7">
        <f>VLOOKUP(Table1[[#This Row],[Province_Number]],base[],11)</f>
        <v>2</v>
      </c>
      <c r="Z2281" s="7">
        <f>VLOOKUP(Table1[[#This Row],[Province_Number]],base[],12)</f>
        <v>2</v>
      </c>
      <c r="AA2281" s="7">
        <f>VLOOKUP(Table1[[#This Row],[Province_Number]],base[],13)</f>
        <v>1</v>
      </c>
      <c r="AB2281" s="7" t="str">
        <f>VLOOKUP(Table1[[#This Row],[Province_Number]],base[],14)</f>
        <v>Biram</v>
      </c>
      <c r="AC2281" s="7">
        <f>VLOOKUP(Table1[[#This Row],[Province_Number]],base[],15)</f>
        <v>0</v>
      </c>
    </row>
    <row r="2282" spans="1:29" ht="16.5" hidden="1" thickTop="1" thickBot="1" x14ac:dyDescent="0.3">
      <c r="A2282">
        <v>2281</v>
      </c>
      <c r="B2282" t="s">
        <v>3805</v>
      </c>
      <c r="C2282" s="5"/>
      <c r="D2282" s="5"/>
      <c r="E2282" s="5"/>
      <c r="F2282" s="5"/>
      <c r="G2282" s="5"/>
      <c r="H2282" s="5"/>
      <c r="I2282" s="5" t="s">
        <v>4207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6"/>
      <c r="T2282" s="7" t="str">
        <f>VLOOKUP(Table1[[#This Row],[Province_Number]],WikiTable[],3)</f>
        <v>Africa</v>
      </c>
      <c r="U2282" s="7" t="str">
        <f>VLOOKUP(Table1[[#This Row],[Province_Number]],WikiTable[],4)</f>
        <v>Central Africa / Hausaland</v>
      </c>
      <c r="V2282" s="7" t="str">
        <f>VLOOKUP(Table1[[#This Row],[Province_Number]],WikiTable[],12)</f>
        <v>Katsina</v>
      </c>
      <c r="W2282" s="7" t="str">
        <f>VLOOKUP(Table1[[#This Row],[Province_Number]],WikiTable[],11)</f>
        <v>Dyes</v>
      </c>
      <c r="X2282" s="7" t="str">
        <f>VLOOKUP(Table1[[#This Row],[Province_Number]],base[],3)</f>
        <v>KAN</v>
      </c>
      <c r="Y2282" s="7">
        <f>VLOOKUP(Table1[[#This Row],[Province_Number]],base[],11)</f>
        <v>2</v>
      </c>
      <c r="Z2282" s="7">
        <f>VLOOKUP(Table1[[#This Row],[Province_Number]],base[],12)</f>
        <v>2</v>
      </c>
      <c r="AA2282" s="7">
        <f>VLOOKUP(Table1[[#This Row],[Province_Number]],base[],13)</f>
        <v>1</v>
      </c>
      <c r="AB2282" s="7" t="str">
        <f>VLOOKUP(Table1[[#This Row],[Province_Number]],base[],14)</f>
        <v>Rano</v>
      </c>
      <c r="AC2282" s="7">
        <f>VLOOKUP(Table1[[#This Row],[Province_Number]],base[],15)</f>
        <v>0</v>
      </c>
    </row>
    <row r="2283" spans="1:29" ht="16.5" hidden="1" thickTop="1" thickBot="1" x14ac:dyDescent="0.3">
      <c r="A2283">
        <v>2282</v>
      </c>
      <c r="B2283" t="s">
        <v>3806</v>
      </c>
      <c r="C2283" s="5"/>
      <c r="D2283" s="5"/>
      <c r="E2283" s="5"/>
      <c r="F2283" s="5"/>
      <c r="G2283" s="5"/>
      <c r="H2283" s="5"/>
      <c r="I2283" s="5" t="s">
        <v>4207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6"/>
      <c r="T2283" s="7" t="str">
        <f>VLOOKUP(Table1[[#This Row],[Province_Number]],WikiTable[],3)</f>
        <v>Africa</v>
      </c>
      <c r="U2283" s="7" t="str">
        <f>VLOOKUP(Table1[[#This Row],[Province_Number]],WikiTable[],4)</f>
        <v>Central Africa / Lake Chad</v>
      </c>
      <c r="V2283" s="7" t="str">
        <f>VLOOKUP(Table1[[#This Row],[Province_Number]],WikiTable[],12)</f>
        <v>Katsina</v>
      </c>
      <c r="W2283" s="7" t="str">
        <f>VLOOKUP(Table1[[#This Row],[Province_Number]],WikiTable[],11)</f>
        <v>Grain</v>
      </c>
      <c r="X2283" s="7" t="str">
        <f>VLOOKUP(Table1[[#This Row],[Province_Number]],base[],3)</f>
        <v>KBO</v>
      </c>
      <c r="Y2283" s="7">
        <f>VLOOKUP(Table1[[#This Row],[Province_Number]],base[],11)</f>
        <v>2</v>
      </c>
      <c r="Z2283" s="7">
        <f>VLOOKUP(Table1[[#This Row],[Province_Number]],base[],12)</f>
        <v>2</v>
      </c>
      <c r="AA2283" s="7">
        <f>VLOOKUP(Table1[[#This Row],[Province_Number]],base[],13)</f>
        <v>1</v>
      </c>
      <c r="AB2283" s="7" t="str">
        <f>VLOOKUP(Table1[[#This Row],[Province_Number]],base[],14)</f>
        <v>Muniyo</v>
      </c>
      <c r="AC2283" s="7">
        <f>VLOOKUP(Table1[[#This Row],[Province_Number]],base[],15)</f>
        <v>0</v>
      </c>
    </row>
    <row r="2284" spans="1:29" ht="16.5" hidden="1" thickTop="1" thickBot="1" x14ac:dyDescent="0.3">
      <c r="A2284">
        <v>2283</v>
      </c>
      <c r="B2284" t="s">
        <v>3807</v>
      </c>
      <c r="C2284" s="5"/>
      <c r="D2284" s="5"/>
      <c r="E2284" s="5"/>
      <c r="F2284" s="5"/>
      <c r="G2284" s="5"/>
      <c r="H2284" s="5"/>
      <c r="I2284" s="5" t="s">
        <v>4207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6"/>
      <c r="T2284" s="7" t="str">
        <f>VLOOKUP(Table1[[#This Row],[Province_Number]],WikiTable[],3)</f>
        <v>Africa</v>
      </c>
      <c r="U2284" s="7" t="str">
        <f>VLOOKUP(Table1[[#This Row],[Province_Number]],WikiTable[],4)</f>
        <v>Central Africa / Lake Chad</v>
      </c>
      <c r="V2284" s="7" t="str">
        <f>VLOOKUP(Table1[[#This Row],[Province_Number]],WikiTable[],12)</f>
        <v>Katsina</v>
      </c>
      <c r="W2284" s="7" t="str">
        <f>VLOOKUP(Table1[[#This Row],[Province_Number]],WikiTable[],11)</f>
        <v>Grain</v>
      </c>
      <c r="X2284" s="7" t="str">
        <f>VLOOKUP(Table1[[#This Row],[Province_Number]],base[],3)</f>
        <v>KBO</v>
      </c>
      <c r="Y2284" s="7">
        <f>VLOOKUP(Table1[[#This Row],[Province_Number]],base[],11)</f>
        <v>1</v>
      </c>
      <c r="Z2284" s="7">
        <f>VLOOKUP(Table1[[#This Row],[Province_Number]],base[],12)</f>
        <v>1</v>
      </c>
      <c r="AA2284" s="7">
        <f>VLOOKUP(Table1[[#This Row],[Province_Number]],base[],13)</f>
        <v>1</v>
      </c>
      <c r="AB2284" s="7" t="str">
        <f>VLOOKUP(Table1[[#This Row],[Province_Number]],base[],14)</f>
        <v>Bedde</v>
      </c>
      <c r="AC2284" s="7">
        <f>VLOOKUP(Table1[[#This Row],[Province_Number]],base[],15)</f>
        <v>0</v>
      </c>
    </row>
    <row r="2285" spans="1:29" ht="16.5" hidden="1" thickTop="1" thickBot="1" x14ac:dyDescent="0.3">
      <c r="A2285">
        <v>2284</v>
      </c>
      <c r="B2285" t="s">
        <v>3808</v>
      </c>
      <c r="C2285" s="5"/>
      <c r="D2285" s="5"/>
      <c r="E2285" s="5"/>
      <c r="F2285" s="5"/>
      <c r="G2285" s="5"/>
      <c r="H2285" s="5"/>
      <c r="I2285" s="5" t="s">
        <v>4207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6"/>
      <c r="T2285" s="7" t="str">
        <f>VLOOKUP(Table1[[#This Row],[Province_Number]],WikiTable[],3)</f>
        <v>Africa</v>
      </c>
      <c r="U2285" s="7" t="str">
        <f>VLOOKUP(Table1[[#This Row],[Province_Number]],WikiTable[],4)</f>
        <v>Central Africa / Lake Chad</v>
      </c>
      <c r="V2285" s="7" t="str">
        <f>VLOOKUP(Table1[[#This Row],[Province_Number]],WikiTable[],12)</f>
        <v>Katsina</v>
      </c>
      <c r="W2285" s="7" t="str">
        <f>VLOOKUP(Table1[[#This Row],[Province_Number]],WikiTable[],11)</f>
        <v>Grain</v>
      </c>
      <c r="X2285" s="7" t="str">
        <f>VLOOKUP(Table1[[#This Row],[Province_Number]],base[],3)</f>
        <v>KBO</v>
      </c>
      <c r="Y2285" s="7">
        <f>VLOOKUP(Table1[[#This Row],[Province_Number]],base[],11)</f>
        <v>2</v>
      </c>
      <c r="Z2285" s="7">
        <f>VLOOKUP(Table1[[#This Row],[Province_Number]],base[],12)</f>
        <v>2</v>
      </c>
      <c r="AA2285" s="7">
        <f>VLOOKUP(Table1[[#This Row],[Province_Number]],base[],13)</f>
        <v>1</v>
      </c>
      <c r="AB2285" s="7" t="str">
        <f>VLOOKUP(Table1[[#This Row],[Province_Number]],base[],14)</f>
        <v>Manga</v>
      </c>
      <c r="AC2285" s="7">
        <f>VLOOKUP(Table1[[#This Row],[Province_Number]],base[],15)</f>
        <v>0</v>
      </c>
    </row>
    <row r="2286" spans="1:29" ht="16.5" hidden="1" thickTop="1" thickBot="1" x14ac:dyDescent="0.3">
      <c r="A2286">
        <v>2285</v>
      </c>
      <c r="B2286" t="s">
        <v>3809</v>
      </c>
      <c r="C2286" s="5"/>
      <c r="D2286" s="5"/>
      <c r="E2286" s="5"/>
      <c r="F2286" s="5"/>
      <c r="G2286" s="5"/>
      <c r="H2286" s="5"/>
      <c r="I2286" s="5" t="s">
        <v>4207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6"/>
      <c r="T2286" s="7" t="str">
        <f>VLOOKUP(Table1[[#This Row],[Province_Number]],WikiTable[],3)</f>
        <v>Africa</v>
      </c>
      <c r="U2286" s="7" t="str">
        <f>VLOOKUP(Table1[[#This Row],[Province_Number]],WikiTable[],4)</f>
        <v>Central Africa / Lake Chad</v>
      </c>
      <c r="V2286" s="7" t="str">
        <f>VLOOKUP(Table1[[#This Row],[Province_Number]],WikiTable[],12)</f>
        <v>Katsina</v>
      </c>
      <c r="W2286" s="7" t="str">
        <f>VLOOKUP(Table1[[#This Row],[Province_Number]],WikiTable[],11)</f>
        <v>Grain</v>
      </c>
      <c r="X2286" s="7" t="str">
        <f>VLOOKUP(Table1[[#This Row],[Province_Number]],base[],3)</f>
        <v>KBO</v>
      </c>
      <c r="Y2286" s="7">
        <f>VLOOKUP(Table1[[#This Row],[Province_Number]],base[],11)</f>
        <v>1</v>
      </c>
      <c r="Z2286" s="7">
        <f>VLOOKUP(Table1[[#This Row],[Province_Number]],base[],12)</f>
        <v>1</v>
      </c>
      <c r="AA2286" s="7">
        <f>VLOOKUP(Table1[[#This Row],[Province_Number]],base[],13)</f>
        <v>1</v>
      </c>
      <c r="AB2286" s="7" t="str">
        <f>VLOOKUP(Table1[[#This Row],[Province_Number]],base[],14)</f>
        <v>Marghi</v>
      </c>
      <c r="AC2286" s="7">
        <f>VLOOKUP(Table1[[#This Row],[Province_Number]],base[],15)</f>
        <v>0</v>
      </c>
    </row>
    <row r="2287" spans="1:29" ht="16.5" hidden="1" thickTop="1" thickBot="1" x14ac:dyDescent="0.3">
      <c r="A2287">
        <v>2286</v>
      </c>
      <c r="B2287" t="s">
        <v>3810</v>
      </c>
      <c r="C2287" s="5"/>
      <c r="D2287" s="5"/>
      <c r="E2287" s="5"/>
      <c r="F2287" s="5"/>
      <c r="G2287" s="5"/>
      <c r="H2287" s="5"/>
      <c r="I2287" s="5" t="s">
        <v>4207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6"/>
      <c r="T2287" s="7" t="str">
        <f>VLOOKUP(Table1[[#This Row],[Province_Number]],WikiTable[],3)</f>
        <v>Africa</v>
      </c>
      <c r="U2287" s="7" t="str">
        <f>VLOOKUP(Table1[[#This Row],[Province_Number]],WikiTable[],4)</f>
        <v>Central Africa / Lake Chad</v>
      </c>
      <c r="V2287" s="7" t="str">
        <f>VLOOKUP(Table1[[#This Row],[Province_Number]],WikiTable[],12)</f>
        <v>Katsina</v>
      </c>
      <c r="W2287" s="7" t="str">
        <f>VLOOKUP(Table1[[#This Row],[Province_Number]],WikiTable[],11)</f>
        <v>Ivory</v>
      </c>
      <c r="X2287" s="7" t="str">
        <f>VLOOKUP(Table1[[#This Row],[Province_Number]],base[],3)</f>
        <v>YAO</v>
      </c>
      <c r="Y2287" s="7">
        <f>VLOOKUP(Table1[[#This Row],[Province_Number]],base[],11)</f>
        <v>2</v>
      </c>
      <c r="Z2287" s="7">
        <f>VLOOKUP(Table1[[#This Row],[Province_Number]],base[],12)</f>
        <v>2</v>
      </c>
      <c r="AA2287" s="7">
        <f>VLOOKUP(Table1[[#This Row],[Province_Number]],base[],13)</f>
        <v>1</v>
      </c>
      <c r="AB2287" s="7" t="str">
        <f>VLOOKUP(Table1[[#This Row],[Province_Number]],base[],14)</f>
        <v>Logone</v>
      </c>
      <c r="AC2287" s="7">
        <f>VLOOKUP(Table1[[#This Row],[Province_Number]],base[],15)</f>
        <v>0</v>
      </c>
    </row>
    <row r="2288" spans="1:29" ht="16.5" hidden="1" thickTop="1" thickBot="1" x14ac:dyDescent="0.3">
      <c r="A2288">
        <v>2287</v>
      </c>
      <c r="B2288" t="s">
        <v>3811</v>
      </c>
      <c r="C2288" s="5"/>
      <c r="D2288" s="5"/>
      <c r="E2288" s="5"/>
      <c r="F2288" s="5"/>
      <c r="G2288" s="5"/>
      <c r="H2288" s="5"/>
      <c r="I2288" s="5" t="s">
        <v>4207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6"/>
      <c r="T2288" s="7" t="str">
        <f>VLOOKUP(Table1[[#This Row],[Province_Number]],WikiTable[],3)</f>
        <v>Africa</v>
      </c>
      <c r="U2288" s="7" t="str">
        <f>VLOOKUP(Table1[[#This Row],[Province_Number]],WikiTable[],4)</f>
        <v>Central Africa / Lake Chad</v>
      </c>
      <c r="V2288" s="7" t="str">
        <f>VLOOKUP(Table1[[#This Row],[Province_Number]],WikiTable[],12)</f>
        <v>Katsina</v>
      </c>
      <c r="W2288" s="7" t="str">
        <f>VLOOKUP(Table1[[#This Row],[Province_Number]],WikiTable[],11)</f>
        <v>Grain</v>
      </c>
      <c r="X2288" s="7" t="str">
        <f>VLOOKUP(Table1[[#This Row],[Province_Number]],base[],3)</f>
        <v>YAO</v>
      </c>
      <c r="Y2288" s="7">
        <f>VLOOKUP(Table1[[#This Row],[Province_Number]],base[],11)</f>
        <v>3</v>
      </c>
      <c r="Z2288" s="7">
        <f>VLOOKUP(Table1[[#This Row],[Province_Number]],base[],12)</f>
        <v>3</v>
      </c>
      <c r="AA2288" s="7">
        <f>VLOOKUP(Table1[[#This Row],[Province_Number]],base[],13)</f>
        <v>1</v>
      </c>
      <c r="AB2288" s="7" t="str">
        <f>VLOOKUP(Table1[[#This Row],[Province_Number]],base[],14)</f>
        <v>Kotoko</v>
      </c>
      <c r="AC2288" s="7">
        <f>VLOOKUP(Table1[[#This Row],[Province_Number]],base[],15)</f>
        <v>0</v>
      </c>
    </row>
    <row r="2289" spans="1:29" ht="16.5" hidden="1" thickTop="1" thickBot="1" x14ac:dyDescent="0.3">
      <c r="A2289">
        <v>2288</v>
      </c>
      <c r="B2289" t="s">
        <v>3056</v>
      </c>
      <c r="C2289" s="5"/>
      <c r="D2289" s="5"/>
      <c r="E2289" s="5"/>
      <c r="F2289" s="5"/>
      <c r="G2289" s="5"/>
      <c r="H2289" s="5"/>
      <c r="I2289" s="5" t="s">
        <v>4207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6"/>
      <c r="T2289" s="7" t="str">
        <f>VLOOKUP(Table1[[#This Row],[Province_Number]],WikiTable[],3)</f>
        <v>Africa</v>
      </c>
      <c r="U2289" s="7" t="str">
        <f>VLOOKUP(Table1[[#This Row],[Province_Number]],WikiTable[],4)</f>
        <v>Central Africa / Lake Chad</v>
      </c>
      <c r="V2289" s="7" t="str">
        <f>VLOOKUP(Table1[[#This Row],[Province_Number]],WikiTable[],12)</f>
        <v>Katsina</v>
      </c>
      <c r="W2289" s="7" t="str">
        <f>VLOOKUP(Table1[[#This Row],[Province_Number]],WikiTable[],11)</f>
        <v>Grain</v>
      </c>
      <c r="X2289" s="7" t="str">
        <f>VLOOKUP(Table1[[#This Row],[Province_Number]],base[],3)</f>
        <v>YAO</v>
      </c>
      <c r="Y2289" s="7">
        <f>VLOOKUP(Table1[[#This Row],[Province_Number]],base[],11)</f>
        <v>3</v>
      </c>
      <c r="Z2289" s="7">
        <f>VLOOKUP(Table1[[#This Row],[Province_Number]],base[],12)</f>
        <v>3</v>
      </c>
      <c r="AA2289" s="7">
        <f>VLOOKUP(Table1[[#This Row],[Province_Number]],base[],13)</f>
        <v>1</v>
      </c>
      <c r="AB2289" s="7" t="str">
        <f>VLOOKUP(Table1[[#This Row],[Province_Number]],base[],14)</f>
        <v>Yao</v>
      </c>
      <c r="AC2289" s="7">
        <f>VLOOKUP(Table1[[#This Row],[Province_Number]],base[],15)</f>
        <v>0</v>
      </c>
    </row>
    <row r="2290" spans="1:29" ht="16.5" hidden="1" thickTop="1" thickBot="1" x14ac:dyDescent="0.3">
      <c r="A2290">
        <v>2289</v>
      </c>
      <c r="B2290" t="s">
        <v>3812</v>
      </c>
      <c r="C2290" s="5"/>
      <c r="D2290" s="5"/>
      <c r="E2290" s="5"/>
      <c r="F2290" s="5"/>
      <c r="G2290" s="5"/>
      <c r="H2290" s="5"/>
      <c r="I2290" s="5" t="s">
        <v>4207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6"/>
      <c r="T2290" s="7" t="str">
        <f>VLOOKUP(Table1[[#This Row],[Province_Number]],WikiTable[],3)</f>
        <v>Africa</v>
      </c>
      <c r="U2290" s="7" t="str">
        <f>VLOOKUP(Table1[[#This Row],[Province_Number]],WikiTable[],4)</f>
        <v>Central Africa / Lower Niger</v>
      </c>
      <c r="V2290" s="7" t="str">
        <f>VLOOKUP(Table1[[#This Row],[Province_Number]],WikiTable[],12)</f>
        <v>Katsina</v>
      </c>
      <c r="W2290" s="7" t="str">
        <f>VLOOKUP(Table1[[#This Row],[Province_Number]],WikiTable[],11)</f>
        <v>Coffee</v>
      </c>
      <c r="X2290" s="7" t="str">
        <f>VLOOKUP(Table1[[#This Row],[Province_Number]],base[],3)</f>
        <v>BEN</v>
      </c>
      <c r="Y2290" s="7">
        <f>VLOOKUP(Table1[[#This Row],[Province_Number]],base[],11)</f>
        <v>2</v>
      </c>
      <c r="Z2290" s="7">
        <f>VLOOKUP(Table1[[#This Row],[Province_Number]],base[],12)</f>
        <v>2</v>
      </c>
      <c r="AA2290" s="7">
        <f>VLOOKUP(Table1[[#This Row],[Province_Number]],base[],13)</f>
        <v>1</v>
      </c>
      <c r="AB2290" s="7" t="str">
        <f>VLOOKUP(Table1[[#This Row],[Province_Number]],base[],14)</f>
        <v>Ondo</v>
      </c>
      <c r="AC2290" s="7">
        <f>VLOOKUP(Table1[[#This Row],[Province_Number]],base[],15)</f>
        <v>0</v>
      </c>
    </row>
    <row r="2291" spans="1:29" ht="16.5" hidden="1" thickTop="1" thickBot="1" x14ac:dyDescent="0.3">
      <c r="A2291">
        <v>2290</v>
      </c>
      <c r="B2291" t="s">
        <v>3813</v>
      </c>
      <c r="C2291" s="5"/>
      <c r="D2291" s="5"/>
      <c r="E2291" s="5"/>
      <c r="F2291" s="5"/>
      <c r="G2291" s="5"/>
      <c r="H2291" s="5"/>
      <c r="I2291" s="5" t="s">
        <v>4207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6"/>
      <c r="T2291" s="7" t="str">
        <f>VLOOKUP(Table1[[#This Row],[Province_Number]],WikiTable[],3)</f>
        <v>Africa</v>
      </c>
      <c r="U2291" s="7" t="str">
        <f>VLOOKUP(Table1[[#This Row],[Province_Number]],WikiTable[],4)</f>
        <v>Central Africa / Lower Niger / West African Coast</v>
      </c>
      <c r="V2291" s="7" t="str">
        <f>VLOOKUP(Table1[[#This Row],[Province_Number]],WikiTable[],12)</f>
        <v>Ivory Coast</v>
      </c>
      <c r="W2291" s="7" t="str">
        <f>VLOOKUP(Table1[[#This Row],[Province_Number]],WikiTable[],11)</f>
        <v>Slaves</v>
      </c>
      <c r="X2291" s="7" t="str">
        <f>VLOOKUP(Table1[[#This Row],[Province_Number]],base[],3)</f>
        <v>BEN</v>
      </c>
      <c r="Y2291" s="7">
        <f>VLOOKUP(Table1[[#This Row],[Province_Number]],base[],11)</f>
        <v>2</v>
      </c>
      <c r="Z2291" s="7">
        <f>VLOOKUP(Table1[[#This Row],[Province_Number]],base[],12)</f>
        <v>2</v>
      </c>
      <c r="AA2291" s="7">
        <f>VLOOKUP(Table1[[#This Row],[Province_Number]],base[],13)</f>
        <v>1</v>
      </c>
      <c r="AB2291" s="7" t="str">
        <f>VLOOKUP(Table1[[#This Row],[Province_Number]],base[],14)</f>
        <v>Ijebu</v>
      </c>
      <c r="AC2291" s="7">
        <f>VLOOKUP(Table1[[#This Row],[Province_Number]],base[],15)</f>
        <v>0</v>
      </c>
    </row>
    <row r="2292" spans="1:29" ht="16.5" hidden="1" thickTop="1" thickBot="1" x14ac:dyDescent="0.3">
      <c r="A2292">
        <v>2291</v>
      </c>
      <c r="B2292" t="s">
        <v>3814</v>
      </c>
      <c r="C2292" s="5"/>
      <c r="D2292" s="5"/>
      <c r="E2292" s="5"/>
      <c r="F2292" s="5"/>
      <c r="G2292" s="5"/>
      <c r="H2292" s="5"/>
      <c r="I2292" s="5" t="s">
        <v>4207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6"/>
      <c r="T2292" s="7" t="str">
        <f>VLOOKUP(Table1[[#This Row],[Province_Number]],WikiTable[],3)</f>
        <v>Africa</v>
      </c>
      <c r="U2292" s="7" t="str">
        <f>VLOOKUP(Table1[[#This Row],[Province_Number]],WikiTable[],4)</f>
        <v>Central Africa / Lower Niger</v>
      </c>
      <c r="V2292" s="7" t="str">
        <f>VLOOKUP(Table1[[#This Row],[Province_Number]],WikiTable[],12)</f>
        <v>Timbuktu</v>
      </c>
      <c r="W2292" s="7" t="str">
        <f>VLOOKUP(Table1[[#This Row],[Province_Number]],WikiTable[],11)</f>
        <v>Slaves</v>
      </c>
      <c r="X2292" s="7" t="str">
        <f>VLOOKUP(Table1[[#This Row],[Province_Number]],base[],3)</f>
        <v>OYO</v>
      </c>
      <c r="Y2292" s="7">
        <f>VLOOKUP(Table1[[#This Row],[Province_Number]],base[],11)</f>
        <v>2</v>
      </c>
      <c r="Z2292" s="7">
        <f>VLOOKUP(Table1[[#This Row],[Province_Number]],base[],12)</f>
        <v>2</v>
      </c>
      <c r="AA2292" s="7">
        <f>VLOOKUP(Table1[[#This Row],[Province_Number]],base[],13)</f>
        <v>1</v>
      </c>
      <c r="AB2292" s="7" t="str">
        <f>VLOOKUP(Table1[[#This Row],[Province_Number]],base[],14)</f>
        <v>Ketu</v>
      </c>
      <c r="AC2292" s="7">
        <f>VLOOKUP(Table1[[#This Row],[Province_Number]],base[],15)</f>
        <v>0</v>
      </c>
    </row>
    <row r="2293" spans="1:29" ht="16.5" hidden="1" thickTop="1" thickBot="1" x14ac:dyDescent="0.3">
      <c r="A2293">
        <v>2292</v>
      </c>
      <c r="B2293" t="s">
        <v>3815</v>
      </c>
      <c r="C2293" s="5"/>
      <c r="D2293" s="5"/>
      <c r="E2293" s="5"/>
      <c r="F2293" s="5"/>
      <c r="G2293" s="5"/>
      <c r="H2293" s="5"/>
      <c r="I2293" s="5" t="s">
        <v>4207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6"/>
      <c r="T2293" s="7" t="str">
        <f>VLOOKUP(Table1[[#This Row],[Province_Number]],WikiTable[],3)</f>
        <v>Africa</v>
      </c>
      <c r="U2293" s="7" t="str">
        <f>VLOOKUP(Table1[[#This Row],[Province_Number]],WikiTable[],4)</f>
        <v>Central Africa / Lower Niger</v>
      </c>
      <c r="V2293" s="7" t="str">
        <f>VLOOKUP(Table1[[#This Row],[Province_Number]],WikiTable[],12)</f>
        <v>Katsina</v>
      </c>
      <c r="W2293" s="7" t="str">
        <f>VLOOKUP(Table1[[#This Row],[Province_Number]],WikiTable[],11)</f>
        <v>Tropical Wood</v>
      </c>
      <c r="X2293" s="7" t="str">
        <f>VLOOKUP(Table1[[#This Row],[Province_Number]],base[],3)</f>
        <v>OYO</v>
      </c>
      <c r="Y2293" s="7">
        <f>VLOOKUP(Table1[[#This Row],[Province_Number]],base[],11)</f>
        <v>1</v>
      </c>
      <c r="Z2293" s="7">
        <f>VLOOKUP(Table1[[#This Row],[Province_Number]],base[],12)</f>
        <v>1</v>
      </c>
      <c r="AA2293" s="7">
        <f>VLOOKUP(Table1[[#This Row],[Province_Number]],base[],13)</f>
        <v>1</v>
      </c>
      <c r="AB2293" s="7" t="str">
        <f>VLOOKUP(Table1[[#This Row],[Province_Number]],base[],14)</f>
        <v>Bajibo</v>
      </c>
      <c r="AC2293" s="7">
        <f>VLOOKUP(Table1[[#This Row],[Province_Number]],base[],15)</f>
        <v>0</v>
      </c>
    </row>
    <row r="2294" spans="1:29" ht="16.5" hidden="1" thickTop="1" thickBot="1" x14ac:dyDescent="0.3">
      <c r="A2294">
        <v>2293</v>
      </c>
      <c r="B2294" t="s">
        <v>3816</v>
      </c>
      <c r="C2294" s="5"/>
      <c r="D2294" s="5"/>
      <c r="E2294" s="5"/>
      <c r="F2294" s="5"/>
      <c r="G2294" s="5"/>
      <c r="H2294" s="5"/>
      <c r="I2294" s="5" t="s">
        <v>4207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6"/>
      <c r="T2294" s="7" t="str">
        <f>VLOOKUP(Table1[[#This Row],[Province_Number]],WikiTable[],3)</f>
        <v>Africa</v>
      </c>
      <c r="U2294" s="7" t="str">
        <f>VLOOKUP(Table1[[#This Row],[Province_Number]],WikiTable[],4)</f>
        <v>Central Africa</v>
      </c>
      <c r="V2294" s="7" t="str">
        <f>VLOOKUP(Table1[[#This Row],[Province_Number]],WikiTable[],12)</f>
        <v>Katsina</v>
      </c>
      <c r="W2294" s="7" t="str">
        <f>VLOOKUP(Table1[[#This Row],[Province_Number]],WikiTable[],11)</f>
        <v>Coffee</v>
      </c>
      <c r="X2294" s="7" t="str">
        <f>VLOOKUP(Table1[[#This Row],[Province_Number]],base[],3)</f>
        <v>ZZZ</v>
      </c>
      <c r="Y2294" s="7">
        <f>VLOOKUP(Table1[[#This Row],[Province_Number]],base[],11)</f>
        <v>1</v>
      </c>
      <c r="Z2294" s="7">
        <f>VLOOKUP(Table1[[#This Row],[Province_Number]],base[],12)</f>
        <v>1</v>
      </c>
      <c r="AA2294" s="7">
        <f>VLOOKUP(Table1[[#This Row],[Province_Number]],base[],13)</f>
        <v>1</v>
      </c>
      <c r="AB2294" s="7" t="str">
        <f>VLOOKUP(Table1[[#This Row],[Province_Number]],base[],14)</f>
        <v>Birnin Yawuri</v>
      </c>
      <c r="AC2294" s="7">
        <f>VLOOKUP(Table1[[#This Row],[Province_Number]],base[],15)</f>
        <v>0</v>
      </c>
    </row>
    <row r="2295" spans="1:29" ht="16.5" hidden="1" thickTop="1" thickBot="1" x14ac:dyDescent="0.3">
      <c r="A2295">
        <v>2294</v>
      </c>
      <c r="B2295" t="s">
        <v>3817</v>
      </c>
      <c r="C2295" s="5"/>
      <c r="D2295" s="5"/>
      <c r="E2295" s="5"/>
      <c r="F2295" s="5"/>
      <c r="G2295" s="5"/>
      <c r="H2295" s="5"/>
      <c r="I2295" s="5" t="s">
        <v>4207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6"/>
      <c r="T2295" s="7" t="str">
        <f>VLOOKUP(Table1[[#This Row],[Province_Number]],WikiTable[],3)</f>
        <v>Africa</v>
      </c>
      <c r="U2295" s="7" t="str">
        <f>VLOOKUP(Table1[[#This Row],[Province_Number]],WikiTable[],4)</f>
        <v>Central Africa / Lower Niger / West African Coast</v>
      </c>
      <c r="V2295" s="7" t="str">
        <f>VLOOKUP(Table1[[#This Row],[Province_Number]],WikiTable[],12)</f>
        <v>Ivory Coast</v>
      </c>
      <c r="W2295" s="7" t="str">
        <f>VLOOKUP(Table1[[#This Row],[Province_Number]],WikiTable[],11)</f>
        <v>Slaves</v>
      </c>
      <c r="X2295" s="7" t="str">
        <f>VLOOKUP(Table1[[#This Row],[Province_Number]],base[],3)</f>
        <v>BEN</v>
      </c>
      <c r="Y2295" s="7">
        <f>VLOOKUP(Table1[[#This Row],[Province_Number]],base[],11)</f>
        <v>1</v>
      </c>
      <c r="Z2295" s="7">
        <f>VLOOKUP(Table1[[#This Row],[Province_Number]],base[],12)</f>
        <v>1</v>
      </c>
      <c r="AA2295" s="7">
        <f>VLOOKUP(Table1[[#This Row],[Province_Number]],base[],13)</f>
        <v>1</v>
      </c>
      <c r="AB2295" s="7" t="str">
        <f>VLOOKUP(Table1[[#This Row],[Province_Number]],base[],14)</f>
        <v>Warri</v>
      </c>
      <c r="AC2295" s="7">
        <f>VLOOKUP(Table1[[#This Row],[Province_Number]],base[],15)</f>
        <v>0</v>
      </c>
    </row>
    <row r="2296" spans="1:29" ht="16.5" hidden="1" thickTop="1" thickBot="1" x14ac:dyDescent="0.3">
      <c r="A2296">
        <v>2295</v>
      </c>
      <c r="B2296" t="s">
        <v>3818</v>
      </c>
      <c r="C2296" s="5"/>
      <c r="D2296" s="5"/>
      <c r="E2296" s="5"/>
      <c r="F2296" s="5"/>
      <c r="G2296" s="5"/>
      <c r="H2296" s="5"/>
      <c r="I2296" s="5" t="s">
        <v>4207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6"/>
      <c r="T2296" s="7" t="str">
        <f>VLOOKUP(Table1[[#This Row],[Province_Number]],WikiTable[],3)</f>
        <v>Africa</v>
      </c>
      <c r="U2296" s="7" t="str">
        <f>VLOOKUP(Table1[[#This Row],[Province_Number]],WikiTable[],4)</f>
        <v>Central Africa / Lower Niger</v>
      </c>
      <c r="V2296" s="7" t="str">
        <f>VLOOKUP(Table1[[#This Row],[Province_Number]],WikiTable[],12)</f>
        <v>Timbuktu</v>
      </c>
      <c r="W2296" s="7" t="str">
        <f>VLOOKUP(Table1[[#This Row],[Province_Number]],WikiTable[],11)</f>
        <v>Tropical Wood</v>
      </c>
      <c r="X2296" s="7" t="str">
        <f>VLOOKUP(Table1[[#This Row],[Province_Number]],base[],3)</f>
        <v>DGB</v>
      </c>
      <c r="Y2296" s="7">
        <f>VLOOKUP(Table1[[#This Row],[Province_Number]],base[],11)</f>
        <v>1</v>
      </c>
      <c r="Z2296" s="7">
        <f>VLOOKUP(Table1[[#This Row],[Province_Number]],base[],12)</f>
        <v>1</v>
      </c>
      <c r="AA2296" s="7">
        <f>VLOOKUP(Table1[[#This Row],[Province_Number]],base[],13)</f>
        <v>1</v>
      </c>
      <c r="AB2296" s="7" t="str">
        <f>VLOOKUP(Table1[[#This Row],[Province_Number]],base[],14)</f>
        <v>Sansanné Mango</v>
      </c>
      <c r="AC2296" s="7">
        <f>VLOOKUP(Table1[[#This Row],[Province_Number]],base[],15)</f>
        <v>0</v>
      </c>
    </row>
    <row r="2297" spans="1:29" ht="16.5" hidden="1" thickTop="1" thickBot="1" x14ac:dyDescent="0.3">
      <c r="A2297">
        <v>2296</v>
      </c>
      <c r="B2297" t="s">
        <v>745</v>
      </c>
      <c r="C2297" s="5" t="s">
        <v>46</v>
      </c>
      <c r="D2297" s="5" t="s">
        <v>46</v>
      </c>
      <c r="E2297" s="5" t="s">
        <v>83</v>
      </c>
      <c r="F2297" s="5" t="s">
        <v>84</v>
      </c>
      <c r="G2297" s="5" t="s">
        <v>48</v>
      </c>
      <c r="H2297" s="5">
        <v>2000</v>
      </c>
      <c r="I2297" s="5" t="s">
        <v>4211</v>
      </c>
      <c r="J2297" s="5" t="s">
        <v>16</v>
      </c>
      <c r="K2297" s="5"/>
      <c r="L2297" s="5"/>
      <c r="M2297" s="5"/>
      <c r="N2297" s="5"/>
      <c r="O2297" s="5"/>
      <c r="P2297" s="5"/>
      <c r="Q2297" s="5"/>
      <c r="R2297" s="5"/>
      <c r="S2297" s="6"/>
      <c r="T2297" s="4" t="str">
        <f>VLOOKUP(Table1[[#This Row],[Province_Number]],WikiTable[],3)</f>
        <v>Europe</v>
      </c>
      <c r="U2297" s="4" t="str">
        <f>VLOOKUP(Table1[[#This Row],[Province_Number]],WikiTable[],4)</f>
        <v>Anatolia / The Middle East / Asia Minor</v>
      </c>
      <c r="V2297" s="4" t="str">
        <f>VLOOKUP(Table1[[#This Row],[Province_Number]],WikiTable[],12)</f>
        <v>Constantinople</v>
      </c>
      <c r="W2297" s="7" t="str">
        <f>VLOOKUP(Table1[[#This Row],[Province_Number]],WikiTable[],11)</f>
        <v>Naval supplies</v>
      </c>
      <c r="X2297" s="4" t="str">
        <f>VLOOKUP(Table1[[#This Row],[Province_Number]],base[],3)</f>
        <v>TUR</v>
      </c>
      <c r="Y2297" s="7">
        <f>VLOOKUP(Table1[[#This Row],[Province_Number]],base[],11)</f>
        <v>4</v>
      </c>
      <c r="Z2297" s="7">
        <f>VLOOKUP(Table1[[#This Row],[Province_Number]],base[],12)</f>
        <v>4</v>
      </c>
      <c r="AA2297" s="7">
        <f>VLOOKUP(Table1[[#This Row],[Province_Number]],base[],13)</f>
        <v>3</v>
      </c>
      <c r="AB2297" s="7" t="str">
        <f>VLOOKUP(Table1[[#This Row],[Province_Number]],base[],14)</f>
        <v>Biga</v>
      </c>
      <c r="AC2297" s="7">
        <f>VLOOKUP(Table1[[#This Row],[Province_Number]],base[],15)</f>
        <v>0</v>
      </c>
    </row>
    <row r="2298" spans="1:29" ht="16.5" hidden="1" thickTop="1" thickBot="1" x14ac:dyDescent="0.3">
      <c r="A2298">
        <v>2297</v>
      </c>
      <c r="B2298" t="s">
        <v>746</v>
      </c>
      <c r="C2298" s="5" t="s">
        <v>46</v>
      </c>
      <c r="D2298" s="5" t="s">
        <v>46</v>
      </c>
      <c r="E2298" s="5" t="s">
        <v>46</v>
      </c>
      <c r="F2298" s="5" t="s">
        <v>84</v>
      </c>
      <c r="G2298" s="5" t="s">
        <v>48</v>
      </c>
      <c r="H2298" s="5">
        <v>2000</v>
      </c>
      <c r="I2298" s="5" t="s">
        <v>4211</v>
      </c>
      <c r="J2298" s="5" t="s">
        <v>16</v>
      </c>
      <c r="K2298" s="5"/>
      <c r="L2298" s="5"/>
      <c r="M2298" s="5"/>
      <c r="N2298" s="5"/>
      <c r="O2298" s="5"/>
      <c r="P2298" s="5"/>
      <c r="Q2298" s="5"/>
      <c r="R2298" s="5"/>
      <c r="S2298" s="6"/>
      <c r="T2298" s="4" t="str">
        <f>VLOOKUP(Table1[[#This Row],[Province_Number]],WikiTable[],3)</f>
        <v>Europe</v>
      </c>
      <c r="U2298" s="4" t="str">
        <f>VLOOKUP(Table1[[#This Row],[Province_Number]],WikiTable[],4)</f>
        <v>Anatolia / The Middle East / Asia Minor</v>
      </c>
      <c r="V2298" s="4" t="str">
        <f>VLOOKUP(Table1[[#This Row],[Province_Number]],WikiTable[],12)</f>
        <v>Constantinople</v>
      </c>
      <c r="W2298" s="7" t="str">
        <f>VLOOKUP(Table1[[#This Row],[Province_Number]],WikiTable[],11)</f>
        <v>Cotton</v>
      </c>
      <c r="X2298" s="4" t="str">
        <f>VLOOKUP(Table1[[#This Row],[Province_Number]],base[],3)</f>
        <v>SRU</v>
      </c>
      <c r="Y2298" s="7">
        <f>VLOOKUP(Table1[[#This Row],[Province_Number]],base[],11)</f>
        <v>4</v>
      </c>
      <c r="Z2298" s="7">
        <f>VLOOKUP(Table1[[#This Row],[Province_Number]],base[],12)</f>
        <v>4</v>
      </c>
      <c r="AA2298" s="7">
        <f>VLOOKUP(Table1[[#This Row],[Province_Number]],base[],13)</f>
        <v>3</v>
      </c>
      <c r="AB2298" s="7" t="str">
        <f>VLOOKUP(Table1[[#This Row],[Province_Number]],base[],14)</f>
        <v>Manisa</v>
      </c>
      <c r="AC2298" s="7">
        <f>VLOOKUP(Table1[[#This Row],[Province_Number]],base[],15)</f>
        <v>0</v>
      </c>
    </row>
    <row r="2299" spans="1:29" ht="16.5" hidden="1" thickTop="1" thickBot="1" x14ac:dyDescent="0.3">
      <c r="A2299">
        <v>2298</v>
      </c>
      <c r="B2299" t="s">
        <v>747</v>
      </c>
      <c r="C2299" s="5" t="s">
        <v>46</v>
      </c>
      <c r="D2299" s="5" t="s">
        <v>46</v>
      </c>
      <c r="E2299" s="5" t="s">
        <v>46</v>
      </c>
      <c r="F2299" s="5" t="s">
        <v>84</v>
      </c>
      <c r="G2299" s="5" t="s">
        <v>48</v>
      </c>
      <c r="H2299" s="5">
        <v>2000</v>
      </c>
      <c r="I2299" s="5" t="s">
        <v>4211</v>
      </c>
      <c r="J2299" s="5" t="s">
        <v>16</v>
      </c>
      <c r="K2299" s="5"/>
      <c r="L2299" s="5"/>
      <c r="M2299" s="5"/>
      <c r="N2299" s="5"/>
      <c r="O2299" s="5"/>
      <c r="P2299" s="5"/>
      <c r="Q2299" s="5"/>
      <c r="R2299" s="5"/>
      <c r="S2299" s="6"/>
      <c r="T2299" s="4" t="str">
        <f>VLOOKUP(Table1[[#This Row],[Province_Number]],WikiTable[],3)</f>
        <v>Europe</v>
      </c>
      <c r="U2299" s="4" t="str">
        <f>VLOOKUP(Table1[[#This Row],[Province_Number]],WikiTable[],4)</f>
        <v>Anatolia / The Middle East</v>
      </c>
      <c r="V2299" s="4" t="str">
        <f>VLOOKUP(Table1[[#This Row],[Province_Number]],WikiTable[],12)</f>
        <v>Constantinople</v>
      </c>
      <c r="W2299" s="7" t="str">
        <f>VLOOKUP(Table1[[#This Row],[Province_Number]],WikiTable[],11)</f>
        <v>Cotton</v>
      </c>
      <c r="X2299" s="4" t="str">
        <f>VLOOKUP(Table1[[#This Row],[Province_Number]],base[],3)</f>
        <v>TUR</v>
      </c>
      <c r="Y2299" s="7">
        <f>VLOOKUP(Table1[[#This Row],[Province_Number]],base[],11)</f>
        <v>3</v>
      </c>
      <c r="Z2299" s="7">
        <f>VLOOKUP(Table1[[#This Row],[Province_Number]],base[],12)</f>
        <v>3</v>
      </c>
      <c r="AA2299" s="7">
        <f>VLOOKUP(Table1[[#This Row],[Province_Number]],base[],13)</f>
        <v>2</v>
      </c>
      <c r="AB2299" s="7" t="str">
        <f>VLOOKUP(Table1[[#This Row],[Province_Number]],base[],14)</f>
        <v>Adalia</v>
      </c>
      <c r="AC2299" s="7">
        <f>VLOOKUP(Table1[[#This Row],[Province_Number]],base[],15)</f>
        <v>0</v>
      </c>
    </row>
    <row r="2300" spans="1:29" ht="16.5" hidden="1" thickTop="1" thickBot="1" x14ac:dyDescent="0.3">
      <c r="A2300">
        <v>2299</v>
      </c>
      <c r="B2300" t="s">
        <v>748</v>
      </c>
      <c r="C2300" s="5" t="s">
        <v>46</v>
      </c>
      <c r="D2300" s="5" t="s">
        <v>46</v>
      </c>
      <c r="E2300" s="5" t="s">
        <v>46</v>
      </c>
      <c r="F2300" s="5" t="s">
        <v>84</v>
      </c>
      <c r="G2300" s="5" t="s">
        <v>48</v>
      </c>
      <c r="H2300" s="5">
        <v>2000</v>
      </c>
      <c r="I2300" s="5" t="s">
        <v>4211</v>
      </c>
      <c r="J2300" s="5" t="s">
        <v>16</v>
      </c>
      <c r="K2300" s="5"/>
      <c r="L2300" s="5"/>
      <c r="M2300" s="5"/>
      <c r="N2300" s="5"/>
      <c r="O2300" s="5"/>
      <c r="P2300" s="5"/>
      <c r="Q2300" s="5"/>
      <c r="R2300" s="5"/>
      <c r="S2300" s="6"/>
      <c r="T2300" s="4" t="str">
        <f>VLOOKUP(Table1[[#This Row],[Province_Number]],WikiTable[],3)</f>
        <v>Europe</v>
      </c>
      <c r="U2300" s="4" t="str">
        <f>VLOOKUP(Table1[[#This Row],[Province_Number]],WikiTable[],4)</f>
        <v>Anatolia / The Middle East</v>
      </c>
      <c r="V2300" s="4" t="str">
        <f>VLOOKUP(Table1[[#This Row],[Province_Number]],WikiTable[],12)</f>
        <v>Constantinople</v>
      </c>
      <c r="W2300" s="7" t="str">
        <f>VLOOKUP(Table1[[#This Row],[Province_Number]],WikiTable[],11)</f>
        <v>Fish</v>
      </c>
      <c r="X2300" s="4" t="str">
        <f>VLOOKUP(Table1[[#This Row],[Province_Number]],base[],3)</f>
        <v>TUR</v>
      </c>
      <c r="Y2300" s="7">
        <f>VLOOKUP(Table1[[#This Row],[Province_Number]],base[],11)</f>
        <v>3</v>
      </c>
      <c r="Z2300" s="7">
        <f>VLOOKUP(Table1[[#This Row],[Province_Number]],base[],12)</f>
        <v>3</v>
      </c>
      <c r="AA2300" s="7">
        <f>VLOOKUP(Table1[[#This Row],[Province_Number]],base[],13)</f>
        <v>2</v>
      </c>
      <c r="AB2300" s="7" t="str">
        <f>VLOOKUP(Table1[[#This Row],[Province_Number]],base[],14)</f>
        <v>Bolu</v>
      </c>
      <c r="AC2300" s="7">
        <f>VLOOKUP(Table1[[#This Row],[Province_Number]],base[],15)</f>
        <v>0</v>
      </c>
    </row>
    <row r="2301" spans="1:29" ht="16.5" hidden="1" thickTop="1" thickBot="1" x14ac:dyDescent="0.3">
      <c r="A2301">
        <v>2300</v>
      </c>
      <c r="B2301" t="s">
        <v>751</v>
      </c>
      <c r="C2301" s="5" t="s">
        <v>46</v>
      </c>
      <c r="D2301" s="5" t="s">
        <v>46</v>
      </c>
      <c r="E2301" s="5" t="s">
        <v>46</v>
      </c>
      <c r="F2301" s="5" t="s">
        <v>84</v>
      </c>
      <c r="G2301" s="5" t="s">
        <v>48</v>
      </c>
      <c r="H2301" s="5">
        <v>2000</v>
      </c>
      <c r="I2301" s="5" t="s">
        <v>4211</v>
      </c>
      <c r="J2301" s="5" t="s">
        <v>16</v>
      </c>
      <c r="K2301" s="5"/>
      <c r="L2301" s="5"/>
      <c r="M2301" s="5"/>
      <c r="N2301" s="5"/>
      <c r="O2301" s="5"/>
      <c r="P2301" s="5"/>
      <c r="Q2301" s="5"/>
      <c r="R2301" s="5"/>
      <c r="S2301" s="6"/>
      <c r="T2301" s="4" t="str">
        <f>VLOOKUP(Table1[[#This Row],[Province_Number]],WikiTable[],3)</f>
        <v>Europe</v>
      </c>
      <c r="U2301" s="4" t="str">
        <f>VLOOKUP(Table1[[#This Row],[Province_Number]],WikiTable[],4)</f>
        <v>Anatolia / The Middle East</v>
      </c>
      <c r="V2301" s="4" t="str">
        <f>VLOOKUP(Table1[[#This Row],[Province_Number]],WikiTable[],12)</f>
        <v>Constantinople</v>
      </c>
      <c r="W2301" s="7" t="str">
        <f>VLOOKUP(Table1[[#This Row],[Province_Number]],WikiTable[],11)</f>
        <v>Grain</v>
      </c>
      <c r="X2301" s="4" t="str">
        <f>VLOOKUP(Table1[[#This Row],[Province_Number]],base[],3)</f>
        <v>TUR</v>
      </c>
      <c r="Y2301" s="7">
        <f>VLOOKUP(Table1[[#This Row],[Province_Number]],base[],11)</f>
        <v>3</v>
      </c>
      <c r="Z2301" s="7">
        <f>VLOOKUP(Table1[[#This Row],[Province_Number]],base[],12)</f>
        <v>3</v>
      </c>
      <c r="AA2301" s="7">
        <f>VLOOKUP(Table1[[#This Row],[Province_Number]],base[],13)</f>
        <v>2</v>
      </c>
      <c r="AB2301" s="7" t="str">
        <f>VLOOKUP(Table1[[#This Row],[Province_Number]],base[],14)</f>
        <v>Yozgat</v>
      </c>
      <c r="AC2301" s="7">
        <f>VLOOKUP(Table1[[#This Row],[Province_Number]],base[],15)</f>
        <v>0</v>
      </c>
    </row>
    <row r="2302" spans="1:29" ht="16.5" hidden="1" thickTop="1" thickBot="1" x14ac:dyDescent="0.3">
      <c r="A2302">
        <v>2301</v>
      </c>
      <c r="B2302" t="s">
        <v>752</v>
      </c>
      <c r="C2302" s="5" t="s">
        <v>46</v>
      </c>
      <c r="D2302" s="5" t="s">
        <v>46</v>
      </c>
      <c r="E2302" s="5" t="s">
        <v>46</v>
      </c>
      <c r="F2302" s="5" t="s">
        <v>84</v>
      </c>
      <c r="G2302" s="5" t="s">
        <v>48</v>
      </c>
      <c r="H2302" s="5">
        <v>2000</v>
      </c>
      <c r="I2302" s="5" t="s">
        <v>4211</v>
      </c>
      <c r="J2302" s="5" t="s">
        <v>16</v>
      </c>
      <c r="K2302" s="5"/>
      <c r="L2302" s="5"/>
      <c r="M2302" s="5"/>
      <c r="N2302" s="5"/>
      <c r="O2302" s="5"/>
      <c r="P2302" s="5"/>
      <c r="Q2302" s="5"/>
      <c r="R2302" s="5"/>
      <c r="S2302" s="6"/>
      <c r="T2302" s="4" t="str">
        <f>VLOOKUP(Table1[[#This Row],[Province_Number]],WikiTable[],3)</f>
        <v>Europe</v>
      </c>
      <c r="U2302" s="4" t="str">
        <f>VLOOKUP(Table1[[#This Row],[Province_Number]],WikiTable[],4)</f>
        <v>Anatolia / The Middle East</v>
      </c>
      <c r="V2302" s="4" t="str">
        <f>VLOOKUP(Table1[[#This Row],[Province_Number]],WikiTable[],12)</f>
        <v>Constantinople</v>
      </c>
      <c r="W2302" s="7" t="str">
        <f>VLOOKUP(Table1[[#This Row],[Province_Number]],WikiTable[],11)</f>
        <v>Iron</v>
      </c>
      <c r="X2302" s="4" t="str">
        <f>VLOOKUP(Table1[[#This Row],[Province_Number]],base[],3)</f>
        <v>KAR</v>
      </c>
      <c r="Y2302" s="7">
        <f>VLOOKUP(Table1[[#This Row],[Province_Number]],base[],11)</f>
        <v>3</v>
      </c>
      <c r="Z2302" s="7">
        <f>VLOOKUP(Table1[[#This Row],[Province_Number]],base[],12)</f>
        <v>3</v>
      </c>
      <c r="AA2302" s="7">
        <f>VLOOKUP(Table1[[#This Row],[Province_Number]],base[],13)</f>
        <v>3</v>
      </c>
      <c r="AB2302" s="7" t="str">
        <f>VLOOKUP(Table1[[#This Row],[Province_Number]],base[],14)</f>
        <v>Kayseri</v>
      </c>
      <c r="AC2302" s="7">
        <f>VLOOKUP(Table1[[#This Row],[Province_Number]],base[],15)</f>
        <v>0</v>
      </c>
    </row>
    <row r="2303" spans="1:29" ht="16.5" hidden="1" thickTop="1" thickBot="1" x14ac:dyDescent="0.3">
      <c r="A2303">
        <v>2302</v>
      </c>
      <c r="B2303" t="s">
        <v>753</v>
      </c>
      <c r="C2303" s="5" t="s">
        <v>46</v>
      </c>
      <c r="D2303" s="5" t="s">
        <v>46</v>
      </c>
      <c r="E2303" s="5" t="s">
        <v>46</v>
      </c>
      <c r="F2303" s="5" t="s">
        <v>84</v>
      </c>
      <c r="G2303" s="5" t="s">
        <v>48</v>
      </c>
      <c r="H2303" s="5">
        <v>2000</v>
      </c>
      <c r="I2303" s="5" t="s">
        <v>4233</v>
      </c>
      <c r="J2303" s="5" t="s">
        <v>16</v>
      </c>
      <c r="K2303" s="5"/>
      <c r="L2303" s="5"/>
      <c r="M2303" s="5"/>
      <c r="N2303" s="5"/>
      <c r="O2303" s="5"/>
      <c r="P2303" s="5"/>
      <c r="Q2303" s="5"/>
      <c r="R2303" s="5"/>
      <c r="S2303" s="6"/>
      <c r="T2303" s="4" t="str">
        <f>VLOOKUP(Table1[[#This Row],[Province_Number]],WikiTable[],3)</f>
        <v>Europe</v>
      </c>
      <c r="U2303" s="4" t="str">
        <f>VLOOKUP(Table1[[#This Row],[Province_Number]],WikiTable[],4)</f>
        <v>Anatolia / The Middle East</v>
      </c>
      <c r="V2303" s="4" t="str">
        <f>VLOOKUP(Table1[[#This Row],[Province_Number]],WikiTable[],12)</f>
        <v>Aleppo</v>
      </c>
      <c r="W2303" s="7" t="str">
        <f>VLOOKUP(Table1[[#This Row],[Province_Number]],WikiTable[],11)</f>
        <v>Naval supplies</v>
      </c>
      <c r="X2303" s="4" t="str">
        <f>VLOOKUP(Table1[[#This Row],[Province_Number]],base[],3)</f>
        <v>KAR</v>
      </c>
      <c r="Y2303" s="7">
        <f>VLOOKUP(Table1[[#This Row],[Province_Number]],base[],11)</f>
        <v>3</v>
      </c>
      <c r="Z2303" s="7">
        <f>VLOOKUP(Table1[[#This Row],[Province_Number]],base[],12)</f>
        <v>3</v>
      </c>
      <c r="AA2303" s="7">
        <f>VLOOKUP(Table1[[#This Row],[Province_Number]],base[],13)</f>
        <v>3</v>
      </c>
      <c r="AB2303" s="7" t="str">
        <f>VLOOKUP(Table1[[#This Row],[Province_Number]],base[],14)</f>
        <v>Ermenek</v>
      </c>
      <c r="AC2303" s="7">
        <f>VLOOKUP(Table1[[#This Row],[Province_Number]],base[],15)</f>
        <v>0</v>
      </c>
    </row>
    <row r="2304" spans="1:29" ht="16.5" hidden="1" thickTop="1" thickBot="1" x14ac:dyDescent="0.3">
      <c r="A2304">
        <v>2303</v>
      </c>
      <c r="B2304" t="s">
        <v>754</v>
      </c>
      <c r="C2304" s="5" t="s">
        <v>46</v>
      </c>
      <c r="D2304" s="5" t="s">
        <v>46</v>
      </c>
      <c r="E2304" s="5" t="s">
        <v>46</v>
      </c>
      <c r="F2304" s="5" t="s">
        <v>84</v>
      </c>
      <c r="G2304" s="5" t="s">
        <v>48</v>
      </c>
      <c r="H2304" s="5">
        <v>2000</v>
      </c>
      <c r="I2304" s="5" t="s">
        <v>4233</v>
      </c>
      <c r="J2304" s="5" t="s">
        <v>16</v>
      </c>
      <c r="K2304" s="5"/>
      <c r="L2304" s="5"/>
      <c r="M2304" s="5"/>
      <c r="N2304" s="5"/>
      <c r="O2304" s="5"/>
      <c r="P2304" s="5"/>
      <c r="Q2304" s="5"/>
      <c r="R2304" s="5"/>
      <c r="S2304" s="6"/>
      <c r="T2304" s="4" t="str">
        <f>VLOOKUP(Table1[[#This Row],[Province_Number]],WikiTable[],3)</f>
        <v>Europe</v>
      </c>
      <c r="U2304" s="4" t="str">
        <f>VLOOKUP(Table1[[#This Row],[Province_Number]],WikiTable[],4)</f>
        <v>Mesopotamia / The Middle East</v>
      </c>
      <c r="V2304" s="4" t="str">
        <f>VLOOKUP(Table1[[#This Row],[Province_Number]],WikiTable[],12)</f>
        <v>Aleppo</v>
      </c>
      <c r="W2304" s="7" t="str">
        <f>VLOOKUP(Table1[[#This Row],[Province_Number]],WikiTable[],11)</f>
        <v>Cloth</v>
      </c>
      <c r="X2304" s="4" t="str">
        <f>VLOOKUP(Table1[[#This Row],[Province_Number]],base[],3)</f>
        <v>DUL</v>
      </c>
      <c r="Y2304" s="7">
        <f>VLOOKUP(Table1[[#This Row],[Province_Number]],base[],11)</f>
        <v>4</v>
      </c>
      <c r="Z2304" s="7">
        <f>VLOOKUP(Table1[[#This Row],[Province_Number]],base[],12)</f>
        <v>4</v>
      </c>
      <c r="AA2304" s="7">
        <f>VLOOKUP(Table1[[#This Row],[Province_Number]],base[],13)</f>
        <v>4</v>
      </c>
      <c r="AB2304" s="7" t="str">
        <f>VLOOKUP(Table1[[#This Row],[Province_Number]],base[],14)</f>
        <v>Malatiya</v>
      </c>
      <c r="AC2304" s="7">
        <f>VLOOKUP(Table1[[#This Row],[Province_Number]],base[],15)</f>
        <v>0</v>
      </c>
    </row>
    <row r="2305" spans="1:29" ht="16.5" hidden="1" thickTop="1" thickBot="1" x14ac:dyDescent="0.3">
      <c r="A2305">
        <v>2304</v>
      </c>
      <c r="B2305" t="s">
        <v>755</v>
      </c>
      <c r="C2305" s="5" t="s">
        <v>46</v>
      </c>
      <c r="D2305" s="5" t="s">
        <v>46</v>
      </c>
      <c r="E2305" s="5" t="s">
        <v>46</v>
      </c>
      <c r="F2305" s="5" t="s">
        <v>84</v>
      </c>
      <c r="G2305" s="5" t="s">
        <v>48</v>
      </c>
      <c r="H2305" s="5">
        <v>2000</v>
      </c>
      <c r="I2305" s="5" t="s">
        <v>4211</v>
      </c>
      <c r="J2305" s="5" t="s">
        <v>16</v>
      </c>
      <c r="K2305" s="5"/>
      <c r="L2305" s="5"/>
      <c r="M2305" s="5"/>
      <c r="N2305" s="5"/>
      <c r="O2305" s="5"/>
      <c r="P2305" s="5"/>
      <c r="Q2305" s="5"/>
      <c r="R2305" s="5"/>
      <c r="S2305" s="6"/>
      <c r="T2305" s="4" t="str">
        <f>VLOOKUP(Table1[[#This Row],[Province_Number]],WikiTable[],3)</f>
        <v>Europe</v>
      </c>
      <c r="U2305" s="4" t="str">
        <f>VLOOKUP(Table1[[#This Row],[Province_Number]],WikiTable[],4)</f>
        <v>Anatolia / The Middle East</v>
      </c>
      <c r="V2305" s="4" t="str">
        <f>VLOOKUP(Table1[[#This Row],[Province_Number]],WikiTable[],12)</f>
        <v>Constantinople</v>
      </c>
      <c r="W2305" s="7" t="str">
        <f>VLOOKUP(Table1[[#This Row],[Province_Number]],WikiTable[],11)</f>
        <v>Wine</v>
      </c>
      <c r="X2305" s="4" t="str">
        <f>VLOOKUP(Table1[[#This Row],[Province_Number]],base[],3)</f>
        <v>CND</v>
      </c>
      <c r="Y2305" s="7">
        <f>VLOOKUP(Table1[[#This Row],[Province_Number]],base[],11)</f>
        <v>3</v>
      </c>
      <c r="Z2305" s="7">
        <f>VLOOKUP(Table1[[#This Row],[Province_Number]],base[],12)</f>
        <v>3</v>
      </c>
      <c r="AA2305" s="7">
        <f>VLOOKUP(Table1[[#This Row],[Province_Number]],base[],13)</f>
        <v>3</v>
      </c>
      <c r="AB2305" s="7" t="str">
        <f>VLOOKUP(Table1[[#This Row],[Province_Number]],base[],14)</f>
        <v>Samsun</v>
      </c>
      <c r="AC2305" s="7">
        <f>VLOOKUP(Table1[[#This Row],[Province_Number]],base[],15)</f>
        <v>0</v>
      </c>
    </row>
    <row r="2306" spans="1:29" ht="16.5" hidden="1" thickTop="1" thickBot="1" x14ac:dyDescent="0.3">
      <c r="A2306">
        <v>2305</v>
      </c>
      <c r="B2306" t="s">
        <v>756</v>
      </c>
      <c r="C2306" s="5" t="s">
        <v>46</v>
      </c>
      <c r="D2306" s="5" t="s">
        <v>46</v>
      </c>
      <c r="E2306" s="5" t="s">
        <v>46</v>
      </c>
      <c r="F2306" s="5" t="s">
        <v>84</v>
      </c>
      <c r="G2306" s="5" t="s">
        <v>48</v>
      </c>
      <c r="H2306" s="5">
        <v>2000</v>
      </c>
      <c r="I2306" s="5" t="s">
        <v>4233</v>
      </c>
      <c r="J2306" s="5" t="s">
        <v>16</v>
      </c>
      <c r="K2306" s="5"/>
      <c r="L2306" s="5"/>
      <c r="M2306" s="5"/>
      <c r="N2306" s="5"/>
      <c r="O2306" s="5"/>
      <c r="P2306" s="5"/>
      <c r="Q2306" s="5"/>
      <c r="R2306" s="5"/>
      <c r="S2306" s="6"/>
      <c r="T2306" s="4" t="str">
        <f>VLOOKUP(Table1[[#This Row],[Province_Number]],WikiTable[],3)</f>
        <v>Europe</v>
      </c>
      <c r="U2306" s="4" t="str">
        <f>VLOOKUP(Table1[[#This Row],[Province_Number]],WikiTable[],4)</f>
        <v>Armenia / The Middle East</v>
      </c>
      <c r="V2306" s="4" t="str">
        <f>VLOOKUP(Table1[[#This Row],[Province_Number]],WikiTable[],12)</f>
        <v>Aleppo</v>
      </c>
      <c r="W2306" s="7" t="str">
        <f>VLOOKUP(Table1[[#This Row],[Province_Number]],WikiTable[],11)</f>
        <v>Copper</v>
      </c>
      <c r="X2306" s="4" t="str">
        <f>VLOOKUP(Table1[[#This Row],[Province_Number]],base[],3)</f>
        <v>TIM</v>
      </c>
      <c r="Y2306" s="7">
        <f>VLOOKUP(Table1[[#This Row],[Province_Number]],base[],11)</f>
        <v>3</v>
      </c>
      <c r="Z2306" s="7">
        <f>VLOOKUP(Table1[[#This Row],[Province_Number]],base[],12)</f>
        <v>3</v>
      </c>
      <c r="AA2306" s="7">
        <f>VLOOKUP(Table1[[#This Row],[Province_Number]],base[],13)</f>
        <v>2</v>
      </c>
      <c r="AB2306" s="7" t="str">
        <f>VLOOKUP(Table1[[#This Row],[Province_Number]],base[],14)</f>
        <v>Erzindjan</v>
      </c>
      <c r="AC2306" s="7">
        <f>VLOOKUP(Table1[[#This Row],[Province_Number]],base[],15)</f>
        <v>0</v>
      </c>
    </row>
    <row r="2307" spans="1:29" ht="16.5" hidden="1" thickTop="1" thickBot="1" x14ac:dyDescent="0.3">
      <c r="A2307">
        <v>2306</v>
      </c>
      <c r="B2307" t="s">
        <v>757</v>
      </c>
      <c r="C2307" s="5" t="s">
        <v>46</v>
      </c>
      <c r="D2307" s="5" t="s">
        <v>46</v>
      </c>
      <c r="E2307" s="5" t="s">
        <v>46</v>
      </c>
      <c r="F2307" s="5" t="s">
        <v>84</v>
      </c>
      <c r="G2307" s="5" t="s">
        <v>48</v>
      </c>
      <c r="H2307" s="5">
        <v>2000</v>
      </c>
      <c r="I2307" s="5" t="s">
        <v>6779</v>
      </c>
      <c r="J2307" s="5" t="s">
        <v>16</v>
      </c>
      <c r="K2307" s="5"/>
      <c r="L2307" s="5"/>
      <c r="M2307" s="5"/>
      <c r="N2307" s="5"/>
      <c r="O2307" s="5"/>
      <c r="P2307" s="5"/>
      <c r="Q2307" s="5"/>
      <c r="R2307" s="5"/>
      <c r="S2307" s="6"/>
      <c r="T2307" s="4" t="str">
        <f>VLOOKUP(Table1[[#This Row],[Province_Number]],WikiTable[],3)</f>
        <v>Asia</v>
      </c>
      <c r="U2307" s="4" t="str">
        <f>VLOOKUP(Table1[[#This Row],[Province_Number]],WikiTable[],4)</f>
        <v>Armenia / The Middle East</v>
      </c>
      <c r="V2307" s="4" t="str">
        <f>VLOOKUP(Table1[[#This Row],[Province_Number]],WikiTable[],12)</f>
        <v>Aleppo</v>
      </c>
      <c r="W2307" s="7" t="str">
        <f>VLOOKUP(Table1[[#This Row],[Province_Number]],WikiTable[],11)</f>
        <v>Wool</v>
      </c>
      <c r="X2307" s="4" t="str">
        <f>VLOOKUP(Table1[[#This Row],[Province_Number]],base[],3)</f>
        <v>QAR</v>
      </c>
      <c r="Y2307" s="7">
        <f>VLOOKUP(Table1[[#This Row],[Province_Number]],base[],11)</f>
        <v>3</v>
      </c>
      <c r="Z2307" s="7">
        <f>VLOOKUP(Table1[[#This Row],[Province_Number]],base[],12)</f>
        <v>3</v>
      </c>
      <c r="AA2307" s="7">
        <f>VLOOKUP(Table1[[#This Row],[Province_Number]],base[],13)</f>
        <v>3</v>
      </c>
      <c r="AB2307" s="7" t="str">
        <f>VLOOKUP(Table1[[#This Row],[Province_Number]],base[],14)</f>
        <v>Mus</v>
      </c>
      <c r="AC2307" s="7">
        <f>VLOOKUP(Table1[[#This Row],[Province_Number]],base[],15)</f>
        <v>0</v>
      </c>
    </row>
    <row r="2308" spans="1:29" ht="16.5" hidden="1" thickTop="1" thickBot="1" x14ac:dyDescent="0.3">
      <c r="A2308">
        <v>2307</v>
      </c>
      <c r="B2308" t="s">
        <v>758</v>
      </c>
      <c r="C2308" s="5" t="s">
        <v>46</v>
      </c>
      <c r="D2308" s="5" t="s">
        <v>46</v>
      </c>
      <c r="E2308" s="5" t="s">
        <v>46</v>
      </c>
      <c r="F2308" s="5" t="s">
        <v>84</v>
      </c>
      <c r="G2308" s="5" t="s">
        <v>48</v>
      </c>
      <c r="H2308" s="5">
        <v>2000</v>
      </c>
      <c r="I2308" s="5" t="s">
        <v>6779</v>
      </c>
      <c r="J2308" s="5" t="s">
        <v>16</v>
      </c>
      <c r="K2308" s="5"/>
      <c r="L2308" s="5"/>
      <c r="M2308" s="5"/>
      <c r="N2308" s="5"/>
      <c r="O2308" s="5"/>
      <c r="P2308" s="5"/>
      <c r="Q2308" s="5"/>
      <c r="R2308" s="5"/>
      <c r="S2308" s="6"/>
      <c r="T2308" s="4" t="str">
        <f>VLOOKUP(Table1[[#This Row],[Province_Number]],WikiTable[],3)</f>
        <v>Asia</v>
      </c>
      <c r="U2308" s="4" t="str">
        <f>VLOOKUP(Table1[[#This Row],[Province_Number]],WikiTable[],4)</f>
        <v>Armenia / The Middle East</v>
      </c>
      <c r="V2308" s="4" t="str">
        <f>VLOOKUP(Table1[[#This Row],[Province_Number]],WikiTable[],12)</f>
        <v>Aleppo</v>
      </c>
      <c r="W2308" s="7" t="str">
        <f>VLOOKUP(Table1[[#This Row],[Province_Number]],WikiTable[],11)</f>
        <v>Wool</v>
      </c>
      <c r="X2308" s="4" t="str">
        <f>VLOOKUP(Table1[[#This Row],[Province_Number]],base[],3)</f>
        <v>TIM</v>
      </c>
      <c r="Y2308" s="7">
        <f>VLOOKUP(Table1[[#This Row],[Province_Number]],base[],11)</f>
        <v>3</v>
      </c>
      <c r="Z2308" s="7">
        <f>VLOOKUP(Table1[[#This Row],[Province_Number]],base[],12)</f>
        <v>3</v>
      </c>
      <c r="AA2308" s="7">
        <f>VLOOKUP(Table1[[#This Row],[Province_Number]],base[],13)</f>
        <v>2</v>
      </c>
      <c r="AB2308" s="7" t="str">
        <f>VLOOKUP(Table1[[#This Row],[Province_Number]],base[],14)</f>
        <v>Van</v>
      </c>
      <c r="AC2308" s="7">
        <f>VLOOKUP(Table1[[#This Row],[Province_Number]],base[],15)</f>
        <v>0</v>
      </c>
    </row>
    <row r="2309" spans="1:29" ht="16.5" hidden="1" thickTop="1" thickBot="1" x14ac:dyDescent="0.3">
      <c r="A2309">
        <v>2308</v>
      </c>
      <c r="B2309" t="s">
        <v>759</v>
      </c>
      <c r="C2309" s="5" t="s">
        <v>46</v>
      </c>
      <c r="D2309" s="5" t="s">
        <v>46</v>
      </c>
      <c r="E2309" s="5" t="s">
        <v>46</v>
      </c>
      <c r="F2309" s="5" t="s">
        <v>507</v>
      </c>
      <c r="G2309" s="5" t="s">
        <v>676</v>
      </c>
      <c r="H2309" s="5">
        <v>2000</v>
      </c>
      <c r="I2309" s="5" t="s">
        <v>6779</v>
      </c>
      <c r="J2309" s="5" t="s">
        <v>16</v>
      </c>
      <c r="K2309" s="5"/>
      <c r="L2309" s="5"/>
      <c r="M2309" s="5"/>
      <c r="N2309" s="5"/>
      <c r="O2309" s="5"/>
      <c r="P2309" s="5"/>
      <c r="Q2309" s="5"/>
      <c r="R2309" s="5"/>
      <c r="S2309" s="6"/>
      <c r="T2309" s="4" t="str">
        <f>VLOOKUP(Table1[[#This Row],[Province_Number]],WikiTable[],3)</f>
        <v>Asia</v>
      </c>
      <c r="U2309" s="4" t="str">
        <f>VLOOKUP(Table1[[#This Row],[Province_Number]],WikiTable[],4)</f>
        <v>Mesopotamia / The Middle East</v>
      </c>
      <c r="V2309" s="4" t="str">
        <f>VLOOKUP(Table1[[#This Row],[Province_Number]],WikiTable[],12)</f>
        <v>Aleppo</v>
      </c>
      <c r="W2309" s="7" t="str">
        <f>VLOOKUP(Table1[[#This Row],[Province_Number]],WikiTable[],11)</f>
        <v>Sugar</v>
      </c>
      <c r="X2309" s="4" t="str">
        <f>VLOOKUP(Table1[[#This Row],[Province_Number]],base[],3)</f>
        <v>QAR</v>
      </c>
      <c r="Y2309" s="7">
        <f>VLOOKUP(Table1[[#This Row],[Province_Number]],base[],11)</f>
        <v>2</v>
      </c>
      <c r="Z2309" s="7">
        <f>VLOOKUP(Table1[[#This Row],[Province_Number]],base[],12)</f>
        <v>2</v>
      </c>
      <c r="AA2309" s="7">
        <f>VLOOKUP(Table1[[#This Row],[Province_Number]],base[],13)</f>
        <v>2</v>
      </c>
      <c r="AB2309" s="7" t="str">
        <f>VLOOKUP(Table1[[#This Row],[Province_Number]],base[],14)</f>
        <v>Djeziret</v>
      </c>
      <c r="AC2309" s="7">
        <f>VLOOKUP(Table1[[#This Row],[Province_Number]],base[],15)</f>
        <v>0</v>
      </c>
    </row>
    <row r="2310" spans="1:29" ht="16.5" hidden="1" thickTop="1" thickBot="1" x14ac:dyDescent="0.3">
      <c r="A2310">
        <v>2309</v>
      </c>
      <c r="B2310" t="s">
        <v>760</v>
      </c>
      <c r="C2310" s="5" t="s">
        <v>46</v>
      </c>
      <c r="D2310" s="5" t="s">
        <v>46</v>
      </c>
      <c r="E2310" s="5" t="s">
        <v>46</v>
      </c>
      <c r="F2310" s="5" t="s">
        <v>84</v>
      </c>
      <c r="G2310" s="5" t="s">
        <v>48</v>
      </c>
      <c r="H2310" s="5">
        <v>2000</v>
      </c>
      <c r="I2310" s="5" t="s">
        <v>6779</v>
      </c>
      <c r="J2310" s="5" t="s">
        <v>16</v>
      </c>
      <c r="K2310" s="5"/>
      <c r="L2310" s="5"/>
      <c r="M2310" s="5"/>
      <c r="N2310" s="5"/>
      <c r="O2310" s="5"/>
      <c r="P2310" s="5"/>
      <c r="Q2310" s="5"/>
      <c r="R2310" s="5"/>
      <c r="S2310" s="6"/>
      <c r="T2310" s="4" t="str">
        <f>VLOOKUP(Table1[[#This Row],[Province_Number]],WikiTable[],3)</f>
        <v>Asia</v>
      </c>
      <c r="U2310" s="4" t="str">
        <f>VLOOKUP(Table1[[#This Row],[Province_Number]],WikiTable[],4)</f>
        <v>Arabian region / Mesopotamia / The Middle East</v>
      </c>
      <c r="V2310" s="4" t="str">
        <f>VLOOKUP(Table1[[#This Row],[Province_Number]],WikiTable[],12)</f>
        <v>Aleppo</v>
      </c>
      <c r="W2310" s="7" t="str">
        <f>VLOOKUP(Table1[[#This Row],[Province_Number]],WikiTable[],11)</f>
        <v>Grain</v>
      </c>
      <c r="X2310" s="4" t="str">
        <f>VLOOKUP(Table1[[#This Row],[Province_Number]],base[],3)</f>
        <v>QAR</v>
      </c>
      <c r="Y2310" s="7">
        <f>VLOOKUP(Table1[[#This Row],[Province_Number]],base[],11)</f>
        <v>2</v>
      </c>
      <c r="Z2310" s="7">
        <f>VLOOKUP(Table1[[#This Row],[Province_Number]],base[],12)</f>
        <v>2</v>
      </c>
      <c r="AA2310" s="7">
        <f>VLOOKUP(Table1[[#This Row],[Province_Number]],base[],13)</f>
        <v>2</v>
      </c>
      <c r="AB2310" s="7" t="str">
        <f>VLOOKUP(Table1[[#This Row],[Province_Number]],base[],14)</f>
        <v>Sindjar</v>
      </c>
      <c r="AC2310" s="7">
        <f>VLOOKUP(Table1[[#This Row],[Province_Number]],base[],15)</f>
        <v>0</v>
      </c>
    </row>
    <row r="2311" spans="1:29" ht="16.5" hidden="1" thickTop="1" thickBot="1" x14ac:dyDescent="0.3">
      <c r="A2311">
        <v>2310</v>
      </c>
      <c r="B2311" t="s">
        <v>763</v>
      </c>
      <c r="C2311" s="5" t="s">
        <v>46</v>
      </c>
      <c r="D2311" s="5" t="s">
        <v>46</v>
      </c>
      <c r="E2311" s="5" t="s">
        <v>46</v>
      </c>
      <c r="F2311" s="5" t="s">
        <v>84</v>
      </c>
      <c r="G2311" s="5" t="s">
        <v>48</v>
      </c>
      <c r="H2311" s="5">
        <v>2000</v>
      </c>
      <c r="I2311" s="5" t="s">
        <v>6779</v>
      </c>
      <c r="J2311" s="5" t="s">
        <v>16</v>
      </c>
      <c r="K2311" s="5"/>
      <c r="L2311" s="5"/>
      <c r="M2311" s="5"/>
      <c r="N2311" s="5"/>
      <c r="O2311" s="5"/>
      <c r="P2311" s="5"/>
      <c r="Q2311" s="5"/>
      <c r="R2311" s="5"/>
      <c r="S2311" s="6"/>
      <c r="T2311" s="4" t="str">
        <f>VLOOKUP(Table1[[#This Row],[Province_Number]],WikiTable[],3)</f>
        <v>Asia</v>
      </c>
      <c r="U2311" s="4" t="str">
        <f>VLOOKUP(Table1[[#This Row],[Province_Number]],WikiTable[],4)</f>
        <v>Arabian region / Mesopotamia / The Middle East</v>
      </c>
      <c r="V2311" s="4" t="str">
        <f>VLOOKUP(Table1[[#This Row],[Province_Number]],WikiTable[],12)</f>
        <v>Aleppo</v>
      </c>
      <c r="W2311" s="7" t="str">
        <f>VLOOKUP(Table1[[#This Row],[Province_Number]],WikiTable[],11)</f>
        <v>Wool</v>
      </c>
      <c r="X2311" s="4" t="str">
        <f>VLOOKUP(Table1[[#This Row],[Province_Number]],base[],3)</f>
        <v>TIM</v>
      </c>
      <c r="Y2311" s="7">
        <f>VLOOKUP(Table1[[#This Row],[Province_Number]],base[],11)</f>
        <v>2</v>
      </c>
      <c r="Z2311" s="7">
        <f>VLOOKUP(Table1[[#This Row],[Province_Number]],base[],12)</f>
        <v>2</v>
      </c>
      <c r="AA2311" s="7">
        <f>VLOOKUP(Table1[[#This Row],[Province_Number]],base[],13)</f>
        <v>2</v>
      </c>
      <c r="AB2311" s="7" t="str">
        <f>VLOOKUP(Table1[[#This Row],[Province_Number]],base[],14)</f>
        <v>Tikrit</v>
      </c>
      <c r="AC2311" s="7">
        <f>VLOOKUP(Table1[[#This Row],[Province_Number]],base[],15)</f>
        <v>0</v>
      </c>
    </row>
    <row r="2312" spans="1:29" ht="16.5" hidden="1" thickTop="1" thickBot="1" x14ac:dyDescent="0.3">
      <c r="A2312">
        <v>2311</v>
      </c>
      <c r="B2312" t="s">
        <v>764</v>
      </c>
      <c r="C2312" s="5" t="s">
        <v>46</v>
      </c>
      <c r="D2312" s="5" t="s">
        <v>46</v>
      </c>
      <c r="E2312" s="5" t="s">
        <v>46</v>
      </c>
      <c r="F2312" s="5" t="s">
        <v>675</v>
      </c>
      <c r="G2312" s="5" t="s">
        <v>676</v>
      </c>
      <c r="H2312" s="5">
        <v>2000</v>
      </c>
      <c r="I2312" s="5" t="s">
        <v>4220</v>
      </c>
      <c r="J2312" s="5" t="s">
        <v>16</v>
      </c>
      <c r="K2312" s="5"/>
      <c r="L2312" s="5"/>
      <c r="M2312" s="5"/>
      <c r="N2312" s="5"/>
      <c r="O2312" s="5"/>
      <c r="P2312" s="5"/>
      <c r="Q2312" s="5"/>
      <c r="R2312" s="5"/>
      <c r="S2312" s="6"/>
      <c r="T2312" s="4" t="str">
        <f>VLOOKUP(Table1[[#This Row],[Province_Number]],WikiTable[],3)</f>
        <v>Asia</v>
      </c>
      <c r="U2312" s="4" t="str">
        <f>VLOOKUP(Table1[[#This Row],[Province_Number]],WikiTable[],4)</f>
        <v>Arabian region / Mesopotamia / The Middle East</v>
      </c>
      <c r="V2312" s="4" t="str">
        <f>VLOOKUP(Table1[[#This Row],[Province_Number]],WikiTable[],12)</f>
        <v>Basra</v>
      </c>
      <c r="W2312" s="7" t="str">
        <f>VLOOKUP(Table1[[#This Row],[Province_Number]],WikiTable[],11)</f>
        <v>Wool</v>
      </c>
      <c r="X2312" s="4" t="str">
        <f>VLOOKUP(Table1[[#This Row],[Province_Number]],base[],3)</f>
        <v>QAR</v>
      </c>
      <c r="Y2312" s="7">
        <f>VLOOKUP(Table1[[#This Row],[Province_Number]],base[],11)</f>
        <v>3</v>
      </c>
      <c r="Z2312" s="7">
        <f>VLOOKUP(Table1[[#This Row],[Province_Number]],base[],12)</f>
        <v>3</v>
      </c>
      <c r="AA2312" s="7">
        <f>VLOOKUP(Table1[[#This Row],[Province_Number]],base[],13)</f>
        <v>2</v>
      </c>
      <c r="AB2312" s="7" t="str">
        <f>VLOOKUP(Table1[[#This Row],[Province_Number]],base[],14)</f>
        <v>Najaf</v>
      </c>
      <c r="AC2312" s="7">
        <f>VLOOKUP(Table1[[#This Row],[Province_Number]],base[],15)</f>
        <v>0</v>
      </c>
    </row>
    <row r="2313" spans="1:29" ht="16.5" hidden="1" thickTop="1" thickBot="1" x14ac:dyDescent="0.3">
      <c r="A2313">
        <v>2312</v>
      </c>
      <c r="B2313" t="s">
        <v>765</v>
      </c>
      <c r="C2313" s="5" t="s">
        <v>46</v>
      </c>
      <c r="D2313" s="5" t="s">
        <v>46</v>
      </c>
      <c r="E2313" s="5" t="s">
        <v>46</v>
      </c>
      <c r="F2313" s="5" t="s">
        <v>675</v>
      </c>
      <c r="G2313" s="5" t="s">
        <v>686</v>
      </c>
      <c r="H2313" s="5">
        <v>2000</v>
      </c>
      <c r="I2313" s="5" t="s">
        <v>4220</v>
      </c>
      <c r="J2313" s="5" t="s">
        <v>16</v>
      </c>
      <c r="K2313" s="5"/>
      <c r="L2313" s="5"/>
      <c r="M2313" s="5"/>
      <c r="N2313" s="5"/>
      <c r="O2313" s="5"/>
      <c r="P2313" s="5"/>
      <c r="Q2313" s="5"/>
      <c r="R2313" s="5"/>
      <c r="S2313" s="6"/>
      <c r="T2313" s="4" t="str">
        <f>VLOOKUP(Table1[[#This Row],[Province_Number]],WikiTable[],3)</f>
        <v>Asia</v>
      </c>
      <c r="U2313" s="4" t="str">
        <f>VLOOKUP(Table1[[#This Row],[Province_Number]],WikiTable[],4)</f>
        <v>Arabian region / Mesopotamia / The Middle East</v>
      </c>
      <c r="V2313" s="4" t="str">
        <f>VLOOKUP(Table1[[#This Row],[Province_Number]],WikiTable[],12)</f>
        <v>Basra</v>
      </c>
      <c r="W2313" s="7" t="str">
        <f>VLOOKUP(Table1[[#This Row],[Province_Number]],WikiTable[],11)</f>
        <v>Grain</v>
      </c>
      <c r="X2313" s="4" t="str">
        <f>VLOOKUP(Table1[[#This Row],[Province_Number]],base[],3)</f>
        <v>QAR</v>
      </c>
      <c r="Y2313" s="7">
        <f>VLOOKUP(Table1[[#This Row],[Province_Number]],base[],11)</f>
        <v>2</v>
      </c>
      <c r="Z2313" s="7">
        <f>VLOOKUP(Table1[[#This Row],[Province_Number]],base[],12)</f>
        <v>2</v>
      </c>
      <c r="AA2313" s="7">
        <f>VLOOKUP(Table1[[#This Row],[Province_Number]],base[],13)</f>
        <v>2</v>
      </c>
      <c r="AB2313" s="7" t="str">
        <f>VLOOKUP(Table1[[#This Row],[Province_Number]],base[],14)</f>
        <v>Wasit</v>
      </c>
      <c r="AC2313" s="7">
        <f>VLOOKUP(Table1[[#This Row],[Province_Number]],base[],15)</f>
        <v>0</v>
      </c>
    </row>
    <row r="2314" spans="1:29" ht="16.5" hidden="1" thickTop="1" thickBot="1" x14ac:dyDescent="0.3">
      <c r="A2314">
        <v>2313</v>
      </c>
      <c r="B2314" t="s">
        <v>766</v>
      </c>
      <c r="C2314" s="5" t="s">
        <v>46</v>
      </c>
      <c r="D2314" s="5" t="s">
        <v>46</v>
      </c>
      <c r="E2314" s="5" t="s">
        <v>46</v>
      </c>
      <c r="F2314" s="5" t="s">
        <v>84</v>
      </c>
      <c r="G2314" s="5" t="s">
        <v>48</v>
      </c>
      <c r="H2314" s="5">
        <v>2000</v>
      </c>
      <c r="I2314" s="5" t="s">
        <v>6779</v>
      </c>
      <c r="J2314" s="5" t="s">
        <v>16</v>
      </c>
      <c r="K2314" s="5"/>
      <c r="L2314" s="5"/>
      <c r="M2314" s="5"/>
      <c r="N2314" s="5"/>
      <c r="O2314" s="5"/>
      <c r="P2314" s="5"/>
      <c r="Q2314" s="5"/>
      <c r="R2314" s="5"/>
      <c r="S2314" s="6"/>
      <c r="T2314" s="4" t="str">
        <f>VLOOKUP(Table1[[#This Row],[Province_Number]],WikiTable[],3)</f>
        <v>Asia</v>
      </c>
      <c r="U2314" s="4" t="str">
        <f>VLOOKUP(Table1[[#This Row],[Province_Number]],WikiTable[],4)</f>
        <v>Arabian region / Syria / The Middle East</v>
      </c>
      <c r="V2314" s="4" t="str">
        <f>VLOOKUP(Table1[[#This Row],[Province_Number]],WikiTable[],12)</f>
        <v>Aleppo</v>
      </c>
      <c r="W2314" s="7" t="str">
        <f>VLOOKUP(Table1[[#This Row],[Province_Number]],WikiTable[],11)</f>
        <v>Cloth</v>
      </c>
      <c r="X2314" s="4" t="str">
        <f>VLOOKUP(Table1[[#This Row],[Province_Number]],base[],3)</f>
        <v>MAM</v>
      </c>
      <c r="Y2314" s="7">
        <f>VLOOKUP(Table1[[#This Row],[Province_Number]],base[],11)</f>
        <v>3</v>
      </c>
      <c r="Z2314" s="7">
        <f>VLOOKUP(Table1[[#This Row],[Province_Number]],base[],12)</f>
        <v>3</v>
      </c>
      <c r="AA2314" s="7">
        <f>VLOOKUP(Table1[[#This Row],[Province_Number]],base[],13)</f>
        <v>3</v>
      </c>
      <c r="AB2314" s="7" t="str">
        <f>VLOOKUP(Table1[[#This Row],[Province_Number]],base[],14)</f>
        <v>Antakya</v>
      </c>
      <c r="AC2314" s="7">
        <f>VLOOKUP(Table1[[#This Row],[Province_Number]],base[],15)</f>
        <v>0</v>
      </c>
    </row>
    <row r="2315" spans="1:29" ht="16.5" hidden="1" thickTop="1" thickBot="1" x14ac:dyDescent="0.3">
      <c r="A2315">
        <v>2314</v>
      </c>
      <c r="B2315" t="s">
        <v>767</v>
      </c>
      <c r="C2315" s="5" t="s">
        <v>46</v>
      </c>
      <c r="D2315" s="5" t="s">
        <v>46</v>
      </c>
      <c r="E2315" s="5" t="s">
        <v>46</v>
      </c>
      <c r="F2315" s="5" t="s">
        <v>768</v>
      </c>
      <c r="G2315" s="5" t="s">
        <v>48</v>
      </c>
      <c r="H2315" s="5">
        <v>2000</v>
      </c>
      <c r="I2315" s="5" t="s">
        <v>6779</v>
      </c>
      <c r="J2315" s="5" t="s">
        <v>16</v>
      </c>
      <c r="K2315" s="5"/>
      <c r="L2315" s="5"/>
      <c r="M2315" s="5"/>
      <c r="N2315" s="5"/>
      <c r="O2315" s="5"/>
      <c r="P2315" s="5"/>
      <c r="Q2315" s="5"/>
      <c r="R2315" s="5"/>
      <c r="S2315" s="6"/>
      <c r="T2315" s="4" t="str">
        <f>VLOOKUP(Table1[[#This Row],[Province_Number]],WikiTable[],3)</f>
        <v>Asia</v>
      </c>
      <c r="U2315" s="4" t="str">
        <f>VLOOKUP(Table1[[#This Row],[Province_Number]],WikiTable[],4)</f>
        <v>Arabian region / Syria / The Middle East</v>
      </c>
      <c r="V2315" s="4" t="str">
        <f>VLOOKUP(Table1[[#This Row],[Province_Number]],WikiTable[],12)</f>
        <v>Aleppo</v>
      </c>
      <c r="W2315" s="7" t="str">
        <f>VLOOKUP(Table1[[#This Row],[Province_Number]],WikiTable[],11)</f>
        <v>Grain</v>
      </c>
      <c r="X2315" s="4" t="str">
        <f>VLOOKUP(Table1[[#This Row],[Province_Number]],base[],3)</f>
        <v>MAM</v>
      </c>
      <c r="Y2315" s="7">
        <f>VLOOKUP(Table1[[#This Row],[Province_Number]],base[],11)</f>
        <v>2</v>
      </c>
      <c r="Z2315" s="7">
        <f>VLOOKUP(Table1[[#This Row],[Province_Number]],base[],12)</f>
        <v>2</v>
      </c>
      <c r="AA2315" s="7">
        <f>VLOOKUP(Table1[[#This Row],[Province_Number]],base[],13)</f>
        <v>1</v>
      </c>
      <c r="AB2315" s="7" t="str">
        <f>VLOOKUP(Table1[[#This Row],[Province_Number]],base[],14)</f>
        <v>Deir ez-Zor</v>
      </c>
      <c r="AC2315" s="7">
        <f>VLOOKUP(Table1[[#This Row],[Province_Number]],base[],15)</f>
        <v>0</v>
      </c>
    </row>
    <row r="2316" spans="1:29" ht="16.5" hidden="1" thickTop="1" thickBot="1" x14ac:dyDescent="0.3">
      <c r="A2316">
        <v>2315</v>
      </c>
      <c r="B2316" t="s">
        <v>769</v>
      </c>
      <c r="C2316" s="5" t="s">
        <v>46</v>
      </c>
      <c r="D2316" s="5" t="s">
        <v>46</v>
      </c>
      <c r="E2316" s="5" t="s">
        <v>1822</v>
      </c>
      <c r="F2316" s="5" t="s">
        <v>84</v>
      </c>
      <c r="G2316" s="5" t="s">
        <v>48</v>
      </c>
      <c r="H2316" s="5">
        <v>2000</v>
      </c>
      <c r="I2316" s="5" t="s">
        <v>4225</v>
      </c>
      <c r="J2316" s="5" t="s">
        <v>16</v>
      </c>
      <c r="K2316" s="5"/>
      <c r="L2316" s="5"/>
      <c r="M2316" s="5"/>
      <c r="N2316" s="5"/>
      <c r="O2316" s="5"/>
      <c r="P2316" s="5"/>
      <c r="Q2316" s="5"/>
      <c r="R2316" s="5"/>
      <c r="S2316" s="6"/>
      <c r="T2316" s="4" t="str">
        <f>VLOOKUP(Table1[[#This Row],[Province_Number]],WikiTable[],3)</f>
        <v>Africa</v>
      </c>
      <c r="U2316" s="4" t="str">
        <f>VLOOKUP(Table1[[#This Row],[Province_Number]],WikiTable[],4)</f>
        <v>Arabian region / North Africa / The Middle East / Egypt</v>
      </c>
      <c r="V2316" s="4" t="str">
        <f>VLOOKUP(Table1[[#This Row],[Province_Number]],WikiTable[],12)</f>
        <v>Alexandria</v>
      </c>
      <c r="W2316" s="7" t="str">
        <f>VLOOKUP(Table1[[#This Row],[Province_Number]],WikiTable[],11)</f>
        <v>Wool</v>
      </c>
      <c r="X2316" s="4" t="str">
        <f>VLOOKUP(Table1[[#This Row],[Province_Number]],base[],3)</f>
        <v>MAM</v>
      </c>
      <c r="Y2316" s="7">
        <f>VLOOKUP(Table1[[#This Row],[Province_Number]],base[],11)</f>
        <v>2</v>
      </c>
      <c r="Z2316" s="7">
        <f>VLOOKUP(Table1[[#This Row],[Province_Number]],base[],12)</f>
        <v>2</v>
      </c>
      <c r="AA2316" s="7">
        <f>VLOOKUP(Table1[[#This Row],[Province_Number]],base[],13)</f>
        <v>1</v>
      </c>
      <c r="AB2316" s="7" t="str">
        <f>VLOOKUP(Table1[[#This Row],[Province_Number]],base[],14)</f>
        <v>Suweis</v>
      </c>
      <c r="AC2316" s="7">
        <f>VLOOKUP(Table1[[#This Row],[Province_Number]],base[],15)</f>
        <v>0</v>
      </c>
    </row>
    <row r="2317" spans="1:29" ht="16.5" hidden="1" thickTop="1" thickBot="1" x14ac:dyDescent="0.3">
      <c r="A2317">
        <v>2316</v>
      </c>
      <c r="B2317" t="s">
        <v>770</v>
      </c>
      <c r="C2317" s="5" t="s">
        <v>1822</v>
      </c>
      <c r="D2317" s="5" t="s">
        <v>1822</v>
      </c>
      <c r="E2317" s="5" t="s">
        <v>1822</v>
      </c>
      <c r="F2317" s="5" t="s">
        <v>70</v>
      </c>
      <c r="G2317" s="5" t="s">
        <v>71</v>
      </c>
      <c r="H2317" s="5">
        <v>2000</v>
      </c>
      <c r="I2317" s="5" t="s">
        <v>4225</v>
      </c>
      <c r="J2317" s="5" t="s">
        <v>16</v>
      </c>
      <c r="K2317" s="5"/>
      <c r="L2317" s="5"/>
      <c r="M2317" s="5"/>
      <c r="N2317" s="5"/>
      <c r="O2317" s="5"/>
      <c r="P2317" s="5"/>
      <c r="Q2317" s="5"/>
      <c r="R2317" s="5"/>
      <c r="S2317" s="6"/>
      <c r="T2317" s="4" t="str">
        <f>VLOOKUP(Table1[[#This Row],[Province_Number]],WikiTable[],3)</f>
        <v>Africa</v>
      </c>
      <c r="U2317" s="4" t="str">
        <f>VLOOKUP(Table1[[#This Row],[Province_Number]],WikiTable[],4)</f>
        <v>Arabian region / North Africa / The Middle East / Egypt</v>
      </c>
      <c r="V2317" s="4" t="str">
        <f>VLOOKUP(Table1[[#This Row],[Province_Number]],WikiTable[],12)</f>
        <v>Alexandria</v>
      </c>
      <c r="W2317" s="7" t="str">
        <f>VLOOKUP(Table1[[#This Row],[Province_Number]],WikiTable[],11)</f>
        <v>Grain</v>
      </c>
      <c r="X2317" s="4" t="str">
        <f>VLOOKUP(Table1[[#This Row],[Province_Number]],base[],3)</f>
        <v>MAM</v>
      </c>
      <c r="Y2317" s="7">
        <f>VLOOKUP(Table1[[#This Row],[Province_Number]],base[],11)</f>
        <v>4</v>
      </c>
      <c r="Z2317" s="7">
        <f>VLOOKUP(Table1[[#This Row],[Province_Number]],base[],12)</f>
        <v>4</v>
      </c>
      <c r="AA2317" s="7">
        <f>VLOOKUP(Table1[[#This Row],[Province_Number]],base[],13)</f>
        <v>4</v>
      </c>
      <c r="AB2317" s="7" t="str">
        <f>VLOOKUP(Table1[[#This Row],[Province_Number]],base[],14)</f>
        <v>Tanta</v>
      </c>
      <c r="AC2317" s="7">
        <f>VLOOKUP(Table1[[#This Row],[Province_Number]],base[],15)</f>
        <v>0</v>
      </c>
    </row>
    <row r="2318" spans="1:29" ht="16.5" hidden="1" thickTop="1" thickBot="1" x14ac:dyDescent="0.3">
      <c r="A2318">
        <v>2317</v>
      </c>
      <c r="B2318" t="s">
        <v>771</v>
      </c>
      <c r="C2318" s="5" t="s">
        <v>1822</v>
      </c>
      <c r="D2318" s="5" t="s">
        <v>1822</v>
      </c>
      <c r="E2318" s="5" t="s">
        <v>1822</v>
      </c>
      <c r="F2318" s="5" t="s">
        <v>70</v>
      </c>
      <c r="G2318" s="5" t="s">
        <v>71</v>
      </c>
      <c r="H2318" s="5">
        <v>2000</v>
      </c>
      <c r="I2318" s="5" t="s">
        <v>4225</v>
      </c>
      <c r="J2318" s="5" t="s">
        <v>16</v>
      </c>
      <c r="K2318" s="5"/>
      <c r="L2318" s="5"/>
      <c r="M2318" s="5"/>
      <c r="N2318" s="5"/>
      <c r="O2318" s="5"/>
      <c r="P2318" s="5"/>
      <c r="Q2318" s="5"/>
      <c r="R2318" s="5"/>
      <c r="S2318" s="6"/>
      <c r="T2318" s="4" t="str">
        <f>VLOOKUP(Table1[[#This Row],[Province_Number]],WikiTable[],3)</f>
        <v>Africa</v>
      </c>
      <c r="U2318" s="4" t="str">
        <f>VLOOKUP(Table1[[#This Row],[Province_Number]],WikiTable[],4)</f>
        <v>Arabian region / North Africa / The Middle East / Egypt</v>
      </c>
      <c r="V2318" s="4" t="str">
        <f>VLOOKUP(Table1[[#This Row],[Province_Number]],WikiTable[],12)</f>
        <v>Alexandria</v>
      </c>
      <c r="W2318" s="7" t="str">
        <f>VLOOKUP(Table1[[#This Row],[Province_Number]],WikiTable[],11)</f>
        <v>Grain</v>
      </c>
      <c r="X2318" s="4" t="str">
        <f>VLOOKUP(Table1[[#This Row],[Province_Number]],base[],3)</f>
        <v>MAM</v>
      </c>
      <c r="Y2318" s="7">
        <f>VLOOKUP(Table1[[#This Row],[Province_Number]],base[],11)</f>
        <v>2</v>
      </c>
      <c r="Z2318" s="7">
        <f>VLOOKUP(Table1[[#This Row],[Province_Number]],base[],12)</f>
        <v>2</v>
      </c>
      <c r="AA2318" s="7">
        <f>VLOOKUP(Table1[[#This Row],[Province_Number]],base[],13)</f>
        <v>2</v>
      </c>
      <c r="AB2318" s="7" t="str">
        <f>VLOOKUP(Table1[[#This Row],[Province_Number]],base[],14)</f>
        <v>Al Minya</v>
      </c>
      <c r="AC2318" s="7">
        <f>VLOOKUP(Table1[[#This Row],[Province_Number]],base[],15)</f>
        <v>0</v>
      </c>
    </row>
    <row r="2319" spans="1:29" ht="16.5" hidden="1" thickTop="1" thickBot="1" x14ac:dyDescent="0.3">
      <c r="A2319">
        <v>2318</v>
      </c>
      <c r="B2319" t="s">
        <v>772</v>
      </c>
      <c r="C2319" s="5" t="s">
        <v>1822</v>
      </c>
      <c r="D2319" s="5" t="s">
        <v>1822</v>
      </c>
      <c r="E2319" s="5" t="s">
        <v>1822</v>
      </c>
      <c r="F2319" s="5" t="s">
        <v>70</v>
      </c>
      <c r="G2319" s="5" t="s">
        <v>71</v>
      </c>
      <c r="H2319" s="5">
        <v>2000</v>
      </c>
      <c r="I2319" s="5" t="s">
        <v>4225</v>
      </c>
      <c r="J2319" s="5" t="s">
        <v>16</v>
      </c>
      <c r="K2319" s="5"/>
      <c r="L2319" s="5"/>
      <c r="M2319" s="5"/>
      <c r="N2319" s="5"/>
      <c r="O2319" s="5"/>
      <c r="P2319" s="5"/>
      <c r="Q2319" s="5"/>
      <c r="R2319" s="5"/>
      <c r="S2319" s="6"/>
      <c r="T2319" s="4" t="str">
        <f>VLOOKUP(Table1[[#This Row],[Province_Number]],WikiTable[],3)</f>
        <v>Africa</v>
      </c>
      <c r="U2319" s="4" t="str">
        <f>VLOOKUP(Table1[[#This Row],[Province_Number]],WikiTable[],4)</f>
        <v>Arabian region / North Africa / The Middle East / Egypt</v>
      </c>
      <c r="V2319" s="4" t="str">
        <f>VLOOKUP(Table1[[#This Row],[Province_Number]],WikiTable[],12)</f>
        <v>Alexandria</v>
      </c>
      <c r="W2319" s="7" t="str">
        <f>VLOOKUP(Table1[[#This Row],[Province_Number]],WikiTable[],11)</f>
        <v>Wool</v>
      </c>
      <c r="X2319" s="4" t="str">
        <f>VLOOKUP(Table1[[#This Row],[Province_Number]],base[],3)</f>
        <v>MAM</v>
      </c>
      <c r="Y2319" s="7">
        <f>VLOOKUP(Table1[[#This Row],[Province_Number]],base[],11)</f>
        <v>1</v>
      </c>
      <c r="Z2319" s="7">
        <f>VLOOKUP(Table1[[#This Row],[Province_Number]],base[],12)</f>
        <v>1</v>
      </c>
      <c r="AA2319" s="7">
        <f>VLOOKUP(Table1[[#This Row],[Province_Number]],base[],13)</f>
        <v>1</v>
      </c>
      <c r="AB2319" s="7" t="str">
        <f>VLOOKUP(Table1[[#This Row],[Province_Number]],base[],14)</f>
        <v>Al Wahat</v>
      </c>
      <c r="AC2319" s="7">
        <f>VLOOKUP(Table1[[#This Row],[Province_Number]],base[],15)</f>
        <v>25</v>
      </c>
    </row>
    <row r="2320" spans="1:29" ht="16.5" hidden="1" thickTop="1" thickBot="1" x14ac:dyDescent="0.3">
      <c r="A2320">
        <v>2319</v>
      </c>
      <c r="B2320" t="s">
        <v>773</v>
      </c>
      <c r="C2320" s="5" t="s">
        <v>1822</v>
      </c>
      <c r="D2320" s="5" t="s">
        <v>1822</v>
      </c>
      <c r="E2320" s="5" t="s">
        <v>1822</v>
      </c>
      <c r="F2320" s="5" t="s">
        <v>70</v>
      </c>
      <c r="G2320" s="5" t="s">
        <v>71</v>
      </c>
      <c r="H2320" s="5">
        <v>2000</v>
      </c>
      <c r="I2320" s="5" t="s">
        <v>4225</v>
      </c>
      <c r="J2320" s="5" t="s">
        <v>16</v>
      </c>
      <c r="K2320" s="5"/>
      <c r="L2320" s="5"/>
      <c r="M2320" s="5"/>
      <c r="N2320" s="5"/>
      <c r="O2320" s="5"/>
      <c r="P2320" s="5"/>
      <c r="Q2320" s="5"/>
      <c r="R2320" s="5"/>
      <c r="S2320" s="6"/>
      <c r="T2320" s="4" t="str">
        <f>VLOOKUP(Table1[[#This Row],[Province_Number]],WikiTable[],3)</f>
        <v>Africa</v>
      </c>
      <c r="U2320" s="4" t="str">
        <f>VLOOKUP(Table1[[#This Row],[Province_Number]],WikiTable[],4)</f>
        <v>Arabian region / North Africa / The Middle East / Egypt</v>
      </c>
      <c r="V2320" s="4" t="str">
        <f>VLOOKUP(Table1[[#This Row],[Province_Number]],WikiTable[],12)</f>
        <v>Alexandria</v>
      </c>
      <c r="W2320" s="7" t="str">
        <f>VLOOKUP(Table1[[#This Row],[Province_Number]],WikiTable[],11)</f>
        <v>Grain</v>
      </c>
      <c r="X2320" s="4" t="str">
        <f>VLOOKUP(Table1[[#This Row],[Province_Number]],base[],3)</f>
        <v>MAM</v>
      </c>
      <c r="Y2320" s="7">
        <f>VLOOKUP(Table1[[#This Row],[Province_Number]],base[],11)</f>
        <v>2</v>
      </c>
      <c r="Z2320" s="7">
        <f>VLOOKUP(Table1[[#This Row],[Province_Number]],base[],12)</f>
        <v>2</v>
      </c>
      <c r="AA2320" s="7">
        <f>VLOOKUP(Table1[[#This Row],[Province_Number]],base[],13)</f>
        <v>2</v>
      </c>
      <c r="AB2320" s="7" t="str">
        <f>VLOOKUP(Table1[[#This Row],[Province_Number]],base[],14)</f>
        <v>Akhmim</v>
      </c>
      <c r="AC2320" s="7">
        <f>VLOOKUP(Table1[[#This Row],[Province_Number]],base[],15)</f>
        <v>0</v>
      </c>
    </row>
    <row r="2321" spans="1:29" ht="16.5" hidden="1" thickTop="1" thickBot="1" x14ac:dyDescent="0.3">
      <c r="A2321">
        <v>2320</v>
      </c>
      <c r="B2321" t="s">
        <v>775</v>
      </c>
      <c r="C2321" s="5" t="s">
        <v>1822</v>
      </c>
      <c r="D2321" s="5" t="s">
        <v>1822</v>
      </c>
      <c r="E2321" s="5" t="s">
        <v>1822</v>
      </c>
      <c r="F2321" s="5" t="s">
        <v>70</v>
      </c>
      <c r="G2321" s="5" t="s">
        <v>71</v>
      </c>
      <c r="H2321" s="5">
        <v>2000</v>
      </c>
      <c r="I2321" s="5" t="s">
        <v>4225</v>
      </c>
      <c r="J2321" s="5" t="s">
        <v>16</v>
      </c>
      <c r="K2321" s="5"/>
      <c r="L2321" s="5"/>
      <c r="M2321" s="5"/>
      <c r="N2321" s="5"/>
      <c r="O2321" s="5"/>
      <c r="P2321" s="5"/>
      <c r="Q2321" s="5"/>
      <c r="R2321" s="5"/>
      <c r="S2321" s="6"/>
      <c r="T2321" s="4" t="str">
        <f>VLOOKUP(Table1[[#This Row],[Province_Number]],WikiTable[],3)</f>
        <v>Africa</v>
      </c>
      <c r="U2321" s="4" t="str">
        <f>VLOOKUP(Table1[[#This Row],[Province_Number]],WikiTable[],4)</f>
        <v>Arabian region / North Africa / The Middle East / Egypt</v>
      </c>
      <c r="V2321" s="4" t="str">
        <f>VLOOKUP(Table1[[#This Row],[Province_Number]],WikiTable[],12)</f>
        <v>Alexandria</v>
      </c>
      <c r="W2321" s="7" t="str">
        <f>VLOOKUP(Table1[[#This Row],[Province_Number]],WikiTable[],11)</f>
        <v>Fish</v>
      </c>
      <c r="X2321" s="4" t="str">
        <f>VLOOKUP(Table1[[#This Row],[Province_Number]],base[],3)</f>
        <v>MAM</v>
      </c>
      <c r="Y2321" s="7">
        <f>VLOOKUP(Table1[[#This Row],[Province_Number]],base[],11)</f>
        <v>1</v>
      </c>
      <c r="Z2321" s="7">
        <f>VLOOKUP(Table1[[#This Row],[Province_Number]],base[],12)</f>
        <v>1</v>
      </c>
      <c r="AA2321" s="7">
        <f>VLOOKUP(Table1[[#This Row],[Province_Number]],base[],13)</f>
        <v>1</v>
      </c>
      <c r="AB2321" s="7" t="str">
        <f>VLOOKUP(Table1[[#This Row],[Province_Number]],base[],14)</f>
        <v>Ras Gharib</v>
      </c>
      <c r="AC2321" s="7">
        <f>VLOOKUP(Table1[[#This Row],[Province_Number]],base[],15)</f>
        <v>0</v>
      </c>
    </row>
    <row r="2322" spans="1:29" ht="16.5" hidden="1" thickTop="1" thickBot="1" x14ac:dyDescent="0.3">
      <c r="A2322">
        <v>2321</v>
      </c>
      <c r="B2322" t="s">
        <v>776</v>
      </c>
      <c r="C2322" s="5" t="s">
        <v>1822</v>
      </c>
      <c r="D2322" s="5" t="s">
        <v>1822</v>
      </c>
      <c r="E2322" s="5" t="s">
        <v>1822</v>
      </c>
      <c r="F2322" s="5" t="s">
        <v>70</v>
      </c>
      <c r="G2322" s="5" t="s">
        <v>71</v>
      </c>
      <c r="H2322" s="5">
        <v>2000</v>
      </c>
      <c r="I2322" s="5" t="s">
        <v>4225</v>
      </c>
      <c r="J2322" s="5" t="s">
        <v>16</v>
      </c>
      <c r="K2322" s="5"/>
      <c r="L2322" s="5"/>
      <c r="M2322" s="5"/>
      <c r="N2322" s="5"/>
      <c r="O2322" s="5"/>
      <c r="P2322" s="5"/>
      <c r="Q2322" s="5"/>
      <c r="R2322" s="5"/>
      <c r="S2322" s="6"/>
      <c r="T2322" s="4" t="str">
        <f>VLOOKUP(Table1[[#This Row],[Province_Number]],WikiTable[],3)</f>
        <v>Africa</v>
      </c>
      <c r="U2322" s="4" t="str">
        <f>VLOOKUP(Table1[[#This Row],[Province_Number]],WikiTable[],4)</f>
        <v>Arabian region / North Africa / The Middle East / Egypt</v>
      </c>
      <c r="V2322" s="4" t="str">
        <f>VLOOKUP(Table1[[#This Row],[Province_Number]],WikiTable[],12)</f>
        <v>Alexandria</v>
      </c>
      <c r="W2322" s="7" t="str">
        <f>VLOOKUP(Table1[[#This Row],[Province_Number]],WikiTable[],11)</f>
        <v>Grain</v>
      </c>
      <c r="X2322" s="4" t="str">
        <f>VLOOKUP(Table1[[#This Row],[Province_Number]],base[],3)</f>
        <v>MAM</v>
      </c>
      <c r="Y2322" s="7">
        <f>VLOOKUP(Table1[[#This Row],[Province_Number]],base[],11)</f>
        <v>1</v>
      </c>
      <c r="Z2322" s="7">
        <f>VLOOKUP(Table1[[#This Row],[Province_Number]],base[],12)</f>
        <v>1</v>
      </c>
      <c r="AA2322" s="7">
        <f>VLOOKUP(Table1[[#This Row],[Province_Number]],base[],13)</f>
        <v>1</v>
      </c>
      <c r="AB2322" s="7" t="str">
        <f>VLOOKUP(Table1[[#This Row],[Province_Number]],base[],14)</f>
        <v>Al Qusair</v>
      </c>
      <c r="AC2322" s="7">
        <f>VLOOKUP(Table1[[#This Row],[Province_Number]],base[],15)</f>
        <v>0</v>
      </c>
    </row>
    <row r="2323" spans="1:29" ht="16.5" hidden="1" thickTop="1" thickBot="1" x14ac:dyDescent="0.3">
      <c r="A2323">
        <v>2322</v>
      </c>
      <c r="B2323" t="s">
        <v>777</v>
      </c>
      <c r="C2323" s="5" t="s">
        <v>1822</v>
      </c>
      <c r="D2323" s="5" t="s">
        <v>1822</v>
      </c>
      <c r="E2323" s="5" t="s">
        <v>1822</v>
      </c>
      <c r="F2323" s="5" t="s">
        <v>70</v>
      </c>
      <c r="G2323" s="5" t="s">
        <v>71</v>
      </c>
      <c r="H2323" s="5">
        <v>2000</v>
      </c>
      <c r="I2323" s="5" t="s">
        <v>4228</v>
      </c>
      <c r="J2323" s="5" t="s">
        <v>16</v>
      </c>
      <c r="K2323" s="5"/>
      <c r="L2323" s="5"/>
      <c r="M2323" s="5"/>
      <c r="N2323" s="5"/>
      <c r="O2323" s="5"/>
      <c r="P2323" s="5"/>
      <c r="Q2323" s="5"/>
      <c r="R2323" s="5"/>
      <c r="S2323" s="6"/>
      <c r="T2323" s="4" t="str">
        <f>VLOOKUP(Table1[[#This Row],[Province_Number]],WikiTable[],3)</f>
        <v>Africa</v>
      </c>
      <c r="U2323" s="4" t="str">
        <f>VLOOKUP(Table1[[#This Row],[Province_Number]],WikiTable[],4)</f>
        <v>North Africa / Egypt</v>
      </c>
      <c r="V2323" s="4" t="str">
        <f>VLOOKUP(Table1[[#This Row],[Province_Number]],WikiTable[],12)</f>
        <v>Alexandria</v>
      </c>
      <c r="W2323" s="7" t="str">
        <f>VLOOKUP(Table1[[#This Row],[Province_Number]],WikiTable[],11)</f>
        <v>Grain</v>
      </c>
      <c r="X2323" s="4" t="str">
        <f>VLOOKUP(Table1[[#This Row],[Province_Number]],base[],3)</f>
        <v>MAM</v>
      </c>
      <c r="Y2323" s="7">
        <f>VLOOKUP(Table1[[#This Row],[Province_Number]],base[],11)</f>
        <v>1</v>
      </c>
      <c r="Z2323" s="7">
        <f>VLOOKUP(Table1[[#This Row],[Province_Number]],base[],12)</f>
        <v>1</v>
      </c>
      <c r="AA2323" s="7">
        <f>VLOOKUP(Table1[[#This Row],[Province_Number]],base[],13)</f>
        <v>1</v>
      </c>
      <c r="AB2323" s="7" t="str">
        <f>VLOOKUP(Table1[[#This Row],[Province_Number]],base[],14)</f>
        <v>Wadi Halfa</v>
      </c>
      <c r="AC2323" s="7">
        <f>VLOOKUP(Table1[[#This Row],[Province_Number]],base[],15)</f>
        <v>0</v>
      </c>
    </row>
    <row r="2324" spans="1:29" ht="16.5" hidden="1" thickTop="1" thickBot="1" x14ac:dyDescent="0.3">
      <c r="A2324">
        <v>2323</v>
      </c>
      <c r="B2324" t="s">
        <v>778</v>
      </c>
      <c r="C2324" s="5" t="s">
        <v>1822</v>
      </c>
      <c r="D2324" s="5" t="s">
        <v>1822</v>
      </c>
      <c r="E2324" s="5" t="s">
        <v>1822</v>
      </c>
      <c r="F2324" s="5" t="s">
        <v>116</v>
      </c>
      <c r="G2324" s="5" t="s">
        <v>127</v>
      </c>
      <c r="H2324" s="5">
        <v>2000</v>
      </c>
      <c r="I2324" s="5" t="s">
        <v>4228</v>
      </c>
      <c r="J2324" s="5" t="s">
        <v>16</v>
      </c>
      <c r="K2324" s="5"/>
      <c r="L2324" s="5"/>
      <c r="M2324" s="5"/>
      <c r="N2324" s="5"/>
      <c r="O2324" s="5"/>
      <c r="P2324" s="5"/>
      <c r="Q2324" s="5"/>
      <c r="R2324" s="5"/>
      <c r="S2324" s="6"/>
      <c r="T2324" s="4" t="str">
        <f>VLOOKUP(Table1[[#This Row],[Province_Number]],WikiTable[],3)</f>
        <v>Africa</v>
      </c>
      <c r="U2324" s="4" t="str">
        <f>VLOOKUP(Table1[[#This Row],[Province_Number]],WikiTable[],4)</f>
        <v>North Africa / Egypt</v>
      </c>
      <c r="V2324" s="4" t="str">
        <f>VLOOKUP(Table1[[#This Row],[Province_Number]],WikiTable[],12)</f>
        <v>Alexandria</v>
      </c>
      <c r="W2324" s="7" t="str">
        <f>VLOOKUP(Table1[[#This Row],[Province_Number]],WikiTable[],11)</f>
        <v>Slaves</v>
      </c>
      <c r="X2324" s="4" t="str">
        <f>VLOOKUP(Table1[[#This Row],[Province_Number]],base[],3)</f>
        <v>MAM</v>
      </c>
      <c r="Y2324" s="7">
        <f>VLOOKUP(Table1[[#This Row],[Province_Number]],base[],11)</f>
        <v>1</v>
      </c>
      <c r="Z2324" s="7">
        <f>VLOOKUP(Table1[[#This Row],[Province_Number]],base[],12)</f>
        <v>1</v>
      </c>
      <c r="AA2324" s="7">
        <f>VLOOKUP(Table1[[#This Row],[Province_Number]],base[],13)</f>
        <v>1</v>
      </c>
      <c r="AB2324" s="7" t="str">
        <f>VLOOKUP(Table1[[#This Row],[Province_Number]],base[],14)</f>
        <v>Sahra an Nübyah</v>
      </c>
      <c r="AC2324" s="7">
        <f>VLOOKUP(Table1[[#This Row],[Province_Number]],base[],15)</f>
        <v>0</v>
      </c>
    </row>
    <row r="2325" spans="1:29" ht="16.5" hidden="1" thickTop="1" thickBot="1" x14ac:dyDescent="0.3">
      <c r="A2325">
        <v>2324</v>
      </c>
      <c r="B2325" t="s">
        <v>779</v>
      </c>
      <c r="C2325" s="5" t="s">
        <v>1822</v>
      </c>
      <c r="D2325" s="5" t="s">
        <v>1822</v>
      </c>
      <c r="E2325" s="5" t="s">
        <v>1822</v>
      </c>
      <c r="F2325" s="5" t="s">
        <v>145</v>
      </c>
      <c r="G2325" s="5" t="s">
        <v>71</v>
      </c>
      <c r="H2325" s="5">
        <v>2000</v>
      </c>
      <c r="I2325" s="5" t="s">
        <v>4228</v>
      </c>
      <c r="J2325" s="5" t="s">
        <v>16</v>
      </c>
      <c r="K2325" s="5"/>
      <c r="L2325" s="5"/>
      <c r="M2325" s="5"/>
      <c r="N2325" s="5"/>
      <c r="O2325" s="5"/>
      <c r="P2325" s="5"/>
      <c r="Q2325" s="5"/>
      <c r="R2325" s="5"/>
      <c r="S2325" s="6"/>
      <c r="T2325" s="4" t="str">
        <f>VLOOKUP(Table1[[#This Row],[Province_Number]],WikiTable[],3)</f>
        <v>Africa</v>
      </c>
      <c r="U2325" s="4" t="str">
        <f>VLOOKUP(Table1[[#This Row],[Province_Number]],WikiTable[],4)</f>
        <v>North Africa / Egypt</v>
      </c>
      <c r="V2325" s="4" t="str">
        <f>VLOOKUP(Table1[[#This Row],[Province_Number]],WikiTable[],12)</f>
        <v>Alexandria</v>
      </c>
      <c r="W2325" s="7" t="str">
        <f>VLOOKUP(Table1[[#This Row],[Province_Number]],WikiTable[],11)</f>
        <v>Slaves</v>
      </c>
      <c r="X2325" s="4" t="str">
        <f>VLOOKUP(Table1[[#This Row],[Province_Number]],base[],3)</f>
        <v>MAM</v>
      </c>
      <c r="Y2325" s="7">
        <f>VLOOKUP(Table1[[#This Row],[Province_Number]],base[],11)</f>
        <v>1</v>
      </c>
      <c r="Z2325" s="7">
        <f>VLOOKUP(Table1[[#This Row],[Province_Number]],base[],12)</f>
        <v>1</v>
      </c>
      <c r="AA2325" s="7">
        <f>VLOOKUP(Table1[[#This Row],[Province_Number]],base[],13)</f>
        <v>1</v>
      </c>
      <c r="AB2325" s="7" t="str">
        <f>VLOOKUP(Table1[[#This Row],[Province_Number]],base[],14)</f>
        <v>Halaib</v>
      </c>
      <c r="AC2325" s="7">
        <f>VLOOKUP(Table1[[#This Row],[Province_Number]],base[],15)</f>
        <v>0</v>
      </c>
    </row>
    <row r="2326" spans="1:29" ht="16.5" hidden="1" thickTop="1" thickBot="1" x14ac:dyDescent="0.3">
      <c r="A2326">
        <v>2325</v>
      </c>
      <c r="B2326" t="s">
        <v>780</v>
      </c>
      <c r="C2326" s="5" t="s">
        <v>1822</v>
      </c>
      <c r="D2326" s="5" t="s">
        <v>1822</v>
      </c>
      <c r="E2326" s="5" t="s">
        <v>1822</v>
      </c>
      <c r="F2326" s="5" t="s">
        <v>70</v>
      </c>
      <c r="G2326" s="5" t="s">
        <v>71</v>
      </c>
      <c r="H2326" s="5">
        <v>2000</v>
      </c>
      <c r="I2326" s="5" t="s">
        <v>4227</v>
      </c>
      <c r="J2326" s="5" t="s">
        <v>16</v>
      </c>
      <c r="K2326" s="5"/>
      <c r="L2326" s="5"/>
      <c r="M2326" s="5"/>
      <c r="N2326" s="5"/>
      <c r="O2326" s="5"/>
      <c r="P2326" s="5"/>
      <c r="Q2326" s="5"/>
      <c r="R2326" s="5"/>
      <c r="S2326" s="6"/>
      <c r="T2326" s="4" t="str">
        <f>VLOOKUP(Table1[[#This Row],[Province_Number]],WikiTable[],3)</f>
        <v>Africa</v>
      </c>
      <c r="U2326" s="4" t="str">
        <f>VLOOKUP(Table1[[#This Row],[Province_Number]],WikiTable[],4)</f>
        <v>Arabian region / North Africa / The Middle East / Egypt</v>
      </c>
      <c r="V2326" s="4" t="str">
        <f>VLOOKUP(Table1[[#This Row],[Province_Number]],WikiTable[],12)</f>
        <v>Alexandria</v>
      </c>
      <c r="W2326" s="7" t="str">
        <f>VLOOKUP(Table1[[#This Row],[Province_Number]],WikiTable[],11)</f>
        <v>Fish</v>
      </c>
      <c r="X2326" s="4" t="str">
        <f>VLOOKUP(Table1[[#This Row],[Province_Number]],base[],3)</f>
        <v>MAM</v>
      </c>
      <c r="Y2326" s="7">
        <f>VLOOKUP(Table1[[#This Row],[Province_Number]],base[],11)</f>
        <v>1</v>
      </c>
      <c r="Z2326" s="7">
        <f>VLOOKUP(Table1[[#This Row],[Province_Number]],base[],12)</f>
        <v>1</v>
      </c>
      <c r="AA2326" s="7">
        <f>VLOOKUP(Table1[[#This Row],[Province_Number]],base[],13)</f>
        <v>1</v>
      </c>
      <c r="AB2326" s="7" t="str">
        <f>VLOOKUP(Table1[[#This Row],[Province_Number]],base[],14)</f>
        <v>Marsa Matruh</v>
      </c>
      <c r="AC2326" s="7">
        <f>VLOOKUP(Table1[[#This Row],[Province_Number]],base[],15)</f>
        <v>50</v>
      </c>
    </row>
    <row r="2327" spans="1:29" ht="16.5" hidden="1" thickTop="1" thickBot="1" x14ac:dyDescent="0.3">
      <c r="A2327">
        <v>2326</v>
      </c>
      <c r="B2327" t="s">
        <v>781</v>
      </c>
      <c r="C2327" s="5" t="s">
        <v>1822</v>
      </c>
      <c r="D2327" s="5" t="s">
        <v>1822</v>
      </c>
      <c r="E2327" s="5" t="s">
        <v>1822</v>
      </c>
      <c r="F2327" s="5" t="s">
        <v>70</v>
      </c>
      <c r="G2327" s="5" t="s">
        <v>71</v>
      </c>
      <c r="H2327" s="5">
        <v>2000</v>
      </c>
      <c r="I2327" s="5" t="s">
        <v>4228</v>
      </c>
      <c r="J2327" s="5" t="s">
        <v>16</v>
      </c>
      <c r="K2327" s="5"/>
      <c r="L2327" s="5"/>
      <c r="M2327" s="5"/>
      <c r="N2327" s="5"/>
      <c r="O2327" s="5"/>
      <c r="P2327" s="5"/>
      <c r="Q2327" s="5"/>
      <c r="R2327" s="5"/>
      <c r="S2327" s="6"/>
      <c r="T2327" s="4" t="str">
        <f>VLOOKUP(Table1[[#This Row],[Province_Number]],WikiTable[],3)</f>
        <v>Africa</v>
      </c>
      <c r="U2327" s="4" t="str">
        <f>VLOOKUP(Table1[[#This Row],[Province_Number]],WikiTable[],4)</f>
        <v>North Africa / Cyrenaica</v>
      </c>
      <c r="V2327" s="4" t="str">
        <f>VLOOKUP(Table1[[#This Row],[Province_Number]],WikiTable[],12)</f>
        <v>Alexandria</v>
      </c>
      <c r="W2327" s="7" t="str">
        <f>VLOOKUP(Table1[[#This Row],[Province_Number]],WikiTable[],11)</f>
        <v>Wool</v>
      </c>
      <c r="X2327" s="4" t="str">
        <f>VLOOKUP(Table1[[#This Row],[Province_Number]],base[],3)</f>
        <v>MAM</v>
      </c>
      <c r="Y2327" s="7">
        <f>VLOOKUP(Table1[[#This Row],[Province_Number]],base[],11)</f>
        <v>1</v>
      </c>
      <c r="Z2327" s="7">
        <f>VLOOKUP(Table1[[#This Row],[Province_Number]],base[],12)</f>
        <v>1</v>
      </c>
      <c r="AA2327" s="7">
        <f>VLOOKUP(Table1[[#This Row],[Province_Number]],base[],13)</f>
        <v>1</v>
      </c>
      <c r="AB2327" s="7" t="str">
        <f>VLOOKUP(Table1[[#This Row],[Province_Number]],base[],14)</f>
        <v>Bardiyah</v>
      </c>
      <c r="AC2327" s="7">
        <f>VLOOKUP(Table1[[#This Row],[Province_Number]],base[],15)</f>
        <v>50</v>
      </c>
    </row>
    <row r="2328" spans="1:29" ht="16.5" hidden="1" thickTop="1" thickBot="1" x14ac:dyDescent="0.3">
      <c r="A2328">
        <v>2327</v>
      </c>
      <c r="B2328" t="s">
        <v>782</v>
      </c>
      <c r="C2328" s="5" t="s">
        <v>46</v>
      </c>
      <c r="D2328" s="5" t="s">
        <v>46</v>
      </c>
      <c r="E2328" s="5" t="s">
        <v>1824</v>
      </c>
      <c r="F2328" s="5" t="s">
        <v>70</v>
      </c>
      <c r="G2328" s="5" t="s">
        <v>783</v>
      </c>
      <c r="H2328" s="5">
        <v>2000</v>
      </c>
      <c r="I2328" s="5" t="s">
        <v>6779</v>
      </c>
      <c r="J2328" s="5" t="s">
        <v>16</v>
      </c>
      <c r="K2328" s="5"/>
      <c r="L2328" s="5"/>
      <c r="M2328" s="5"/>
      <c r="N2328" s="5"/>
      <c r="O2328" s="5"/>
      <c r="P2328" s="5"/>
      <c r="Q2328" s="5"/>
      <c r="R2328" s="5"/>
      <c r="S2328" s="6"/>
      <c r="T2328" s="4" t="str">
        <f>VLOOKUP(Table1[[#This Row],[Province_Number]],WikiTable[],3)</f>
        <v>Asia</v>
      </c>
      <c r="U2328" s="4" t="str">
        <f>VLOOKUP(Table1[[#This Row],[Province_Number]],WikiTable[],4)</f>
        <v>Arabian region / The Middle East / Hejaz</v>
      </c>
      <c r="V2328" s="4" t="str">
        <f>VLOOKUP(Table1[[#This Row],[Province_Number]],WikiTable[],12)</f>
        <v>Alexandria</v>
      </c>
      <c r="W2328" s="7" t="str">
        <f>VLOOKUP(Table1[[#This Row],[Province_Number]],WikiTable[],11)</f>
        <v>Wool</v>
      </c>
      <c r="X2328" s="4" t="str">
        <f>VLOOKUP(Table1[[#This Row],[Province_Number]],base[],3)</f>
        <v>MAM</v>
      </c>
      <c r="Y2328" s="7">
        <f>VLOOKUP(Table1[[#This Row],[Province_Number]],base[],11)</f>
        <v>2</v>
      </c>
      <c r="Z2328" s="7">
        <f>VLOOKUP(Table1[[#This Row],[Province_Number]],base[],12)</f>
        <v>2</v>
      </c>
      <c r="AA2328" s="7">
        <f>VLOOKUP(Table1[[#This Row],[Province_Number]],base[],13)</f>
        <v>1</v>
      </c>
      <c r="AB2328" s="7" t="str">
        <f>VLOOKUP(Table1[[#This Row],[Province_Number]],base[],14)</f>
        <v>Maan</v>
      </c>
      <c r="AC2328" s="7">
        <f>VLOOKUP(Table1[[#This Row],[Province_Number]],base[],15)</f>
        <v>0</v>
      </c>
    </row>
    <row r="2329" spans="1:29" ht="16.5" hidden="1" thickTop="1" thickBot="1" x14ac:dyDescent="0.3">
      <c r="A2329">
        <v>2328</v>
      </c>
      <c r="B2329" t="s">
        <v>784</v>
      </c>
      <c r="C2329" s="5" t="s">
        <v>1822</v>
      </c>
      <c r="D2329" s="5" t="s">
        <v>1822</v>
      </c>
      <c r="E2329" s="5" t="s">
        <v>1822</v>
      </c>
      <c r="F2329" s="5" t="s">
        <v>768</v>
      </c>
      <c r="G2329" s="5" t="s">
        <v>71</v>
      </c>
      <c r="H2329" s="5">
        <v>2000</v>
      </c>
      <c r="I2329" s="5" t="s">
        <v>6779</v>
      </c>
      <c r="J2329" s="5" t="s">
        <v>16</v>
      </c>
      <c r="K2329" s="5"/>
      <c r="L2329" s="5"/>
      <c r="M2329" s="5"/>
      <c r="N2329" s="5"/>
      <c r="O2329" s="5"/>
      <c r="P2329" s="5"/>
      <c r="Q2329" s="5"/>
      <c r="R2329" s="5"/>
      <c r="S2329" s="6"/>
      <c r="T2329" s="4" t="str">
        <f>VLOOKUP(Table1[[#This Row],[Province_Number]],WikiTable[],3)</f>
        <v>Asia</v>
      </c>
      <c r="U2329" s="4" t="str">
        <f>VLOOKUP(Table1[[#This Row],[Province_Number]],WikiTable[],4)</f>
        <v>Arabian region / The Middle East / Hejaz</v>
      </c>
      <c r="V2329" s="4" t="str">
        <f>VLOOKUP(Table1[[#This Row],[Province_Number]],WikiTable[],12)</f>
        <v>Alexandria</v>
      </c>
      <c r="W2329" s="7" t="str">
        <f>VLOOKUP(Table1[[#This Row],[Province_Number]],WikiTable[],11)</f>
        <v>Salt</v>
      </c>
      <c r="X2329" s="4" t="str">
        <f>VLOOKUP(Table1[[#This Row],[Province_Number]],base[],3)</f>
        <v>HED</v>
      </c>
      <c r="Y2329" s="7">
        <f>VLOOKUP(Table1[[#This Row],[Province_Number]],base[],11)</f>
        <v>1</v>
      </c>
      <c r="Z2329" s="7">
        <f>VLOOKUP(Table1[[#This Row],[Province_Number]],base[],12)</f>
        <v>1</v>
      </c>
      <c r="AA2329" s="7">
        <f>VLOOKUP(Table1[[#This Row],[Province_Number]],base[],13)</f>
        <v>1</v>
      </c>
      <c r="AB2329" s="7" t="str">
        <f>VLOOKUP(Table1[[#This Row],[Province_Number]],base[],14)</f>
        <v>Tayma</v>
      </c>
      <c r="AC2329" s="7">
        <f>VLOOKUP(Table1[[#This Row],[Province_Number]],base[],15)</f>
        <v>0</v>
      </c>
    </row>
    <row r="2330" spans="1:29" ht="16.5" hidden="1" thickTop="1" thickBot="1" x14ac:dyDescent="0.3">
      <c r="A2330">
        <v>2329</v>
      </c>
      <c r="B2330" t="s">
        <v>785</v>
      </c>
      <c r="C2330" s="5" t="s">
        <v>1822</v>
      </c>
      <c r="D2330" s="5" t="s">
        <v>1822</v>
      </c>
      <c r="E2330" s="5" t="s">
        <v>1822</v>
      </c>
      <c r="F2330" s="5" t="s">
        <v>70</v>
      </c>
      <c r="G2330" s="5" t="s">
        <v>71</v>
      </c>
      <c r="H2330" s="5">
        <v>2000</v>
      </c>
      <c r="I2330" s="5" t="s">
        <v>6779</v>
      </c>
      <c r="J2330" s="5" t="s">
        <v>16</v>
      </c>
      <c r="K2330" s="5"/>
      <c r="L2330" s="5"/>
      <c r="M2330" s="5"/>
      <c r="N2330" s="5"/>
      <c r="O2330" s="5"/>
      <c r="P2330" s="5"/>
      <c r="Q2330" s="5"/>
      <c r="R2330" s="5"/>
      <c r="S2330" s="6"/>
      <c r="T2330" s="4" t="str">
        <f>VLOOKUP(Table1[[#This Row],[Province_Number]],WikiTable[],3)</f>
        <v>Asia</v>
      </c>
      <c r="U2330" s="4" t="str">
        <f>VLOOKUP(Table1[[#This Row],[Province_Number]],WikiTable[],4)</f>
        <v>Arabian region / The Middle East / Hejaz</v>
      </c>
      <c r="V2330" s="4" t="str">
        <f>VLOOKUP(Table1[[#This Row],[Province_Number]],WikiTable[],12)</f>
        <v>Alexandria</v>
      </c>
      <c r="W2330" s="7" t="str">
        <f>VLOOKUP(Table1[[#This Row],[Province_Number]],WikiTable[],11)</f>
        <v>Wool</v>
      </c>
      <c r="X2330" s="4" t="str">
        <f>VLOOKUP(Table1[[#This Row],[Province_Number]],base[],3)</f>
        <v>HED</v>
      </c>
      <c r="Y2330" s="7">
        <f>VLOOKUP(Table1[[#This Row],[Province_Number]],base[],11)</f>
        <v>1</v>
      </c>
      <c r="Z2330" s="7">
        <f>VLOOKUP(Table1[[#This Row],[Province_Number]],base[],12)</f>
        <v>1</v>
      </c>
      <c r="AA2330" s="7">
        <f>VLOOKUP(Table1[[#This Row],[Province_Number]],base[],13)</f>
        <v>1</v>
      </c>
      <c r="AB2330" s="7" t="str">
        <f>VLOOKUP(Table1[[#This Row],[Province_Number]],base[],14)</f>
        <v>Yanbu</v>
      </c>
      <c r="AC2330" s="7">
        <f>VLOOKUP(Table1[[#This Row],[Province_Number]],base[],15)</f>
        <v>0</v>
      </c>
    </row>
    <row r="2331" spans="1:29" ht="16.5" hidden="1" thickTop="1" thickBot="1" x14ac:dyDescent="0.3">
      <c r="A2331">
        <v>2330</v>
      </c>
      <c r="B2331" t="s">
        <v>788</v>
      </c>
      <c r="C2331" s="5" t="s">
        <v>1822</v>
      </c>
      <c r="D2331" s="5" t="s">
        <v>1822</v>
      </c>
      <c r="E2331" s="5" t="s">
        <v>1822</v>
      </c>
      <c r="F2331" s="5" t="s">
        <v>70</v>
      </c>
      <c r="G2331" s="5" t="s">
        <v>71</v>
      </c>
      <c r="H2331" s="5">
        <v>2000</v>
      </c>
      <c r="I2331" s="5" t="s">
        <v>6779</v>
      </c>
      <c r="J2331" s="5" t="s">
        <v>16</v>
      </c>
      <c r="K2331" s="5"/>
      <c r="L2331" s="5"/>
      <c r="M2331" s="5"/>
      <c r="N2331" s="5"/>
      <c r="O2331" s="5"/>
      <c r="P2331" s="5"/>
      <c r="Q2331" s="5"/>
      <c r="R2331" s="5"/>
      <c r="S2331" s="6"/>
      <c r="T2331" s="4" t="str">
        <f>VLOOKUP(Table1[[#This Row],[Province_Number]],WikiTable[],3)</f>
        <v>Asia</v>
      </c>
      <c r="U2331" s="4" t="str">
        <f>VLOOKUP(Table1[[#This Row],[Province_Number]],WikiTable[],4)</f>
        <v>Arabian region / The Middle East / Hejaz</v>
      </c>
      <c r="V2331" s="4" t="str">
        <f>VLOOKUP(Table1[[#This Row],[Province_Number]],WikiTable[],12)</f>
        <v>Alexandria</v>
      </c>
      <c r="W2331" s="7" t="str">
        <f>VLOOKUP(Table1[[#This Row],[Province_Number]],WikiTable[],11)</f>
        <v>Wool</v>
      </c>
      <c r="X2331" s="4" t="str">
        <f>VLOOKUP(Table1[[#This Row],[Province_Number]],base[],3)</f>
        <v>HED</v>
      </c>
      <c r="Y2331" s="7">
        <f>VLOOKUP(Table1[[#This Row],[Province_Number]],base[],11)</f>
        <v>1</v>
      </c>
      <c r="Z2331" s="7">
        <f>VLOOKUP(Table1[[#This Row],[Province_Number]],base[],12)</f>
        <v>1</v>
      </c>
      <c r="AA2331" s="7">
        <f>VLOOKUP(Table1[[#This Row],[Province_Number]],base[],13)</f>
        <v>1</v>
      </c>
      <c r="AB2331" s="7" t="str">
        <f>VLOOKUP(Table1[[#This Row],[Province_Number]],base[],14)</f>
        <v>Ma'din Sulaym</v>
      </c>
      <c r="AC2331" s="7">
        <f>VLOOKUP(Table1[[#This Row],[Province_Number]],base[],15)</f>
        <v>0</v>
      </c>
    </row>
    <row r="2332" spans="1:29" ht="16.5" hidden="1" thickTop="1" thickBot="1" x14ac:dyDescent="0.3">
      <c r="A2332">
        <v>2331</v>
      </c>
      <c r="B2332" t="s">
        <v>789</v>
      </c>
      <c r="C2332" s="5" t="s">
        <v>1822</v>
      </c>
      <c r="D2332" s="5" t="s">
        <v>1822</v>
      </c>
      <c r="E2332" s="5" t="s">
        <v>1822</v>
      </c>
      <c r="F2332" s="5" t="s">
        <v>70</v>
      </c>
      <c r="G2332" s="5" t="s">
        <v>71</v>
      </c>
      <c r="H2332" s="5">
        <v>2000</v>
      </c>
      <c r="I2332" s="5" t="s">
        <v>6779</v>
      </c>
      <c r="J2332" s="5" t="s">
        <v>16</v>
      </c>
      <c r="K2332" s="5"/>
      <c r="L2332" s="5"/>
      <c r="M2332" s="5"/>
      <c r="N2332" s="5"/>
      <c r="O2332" s="5"/>
      <c r="P2332" s="5"/>
      <c r="Q2332" s="5"/>
      <c r="R2332" s="5"/>
      <c r="S2332" s="6"/>
      <c r="T2332" s="4" t="str">
        <f>VLOOKUP(Table1[[#This Row],[Province_Number]],WikiTable[],3)</f>
        <v>Asia</v>
      </c>
      <c r="U2332" s="4" t="str">
        <f>VLOOKUP(Table1[[#This Row],[Province_Number]],WikiTable[],4)</f>
        <v>Arabian region / The Middle East / Hejaz</v>
      </c>
      <c r="V2332" s="4" t="str">
        <f>VLOOKUP(Table1[[#This Row],[Province_Number]],WikiTable[],12)</f>
        <v>Alexandria</v>
      </c>
      <c r="W2332" s="7" t="str">
        <f>VLOOKUP(Table1[[#This Row],[Province_Number]],WikiTable[],11)</f>
        <v>Spices</v>
      </c>
      <c r="X2332" s="4" t="str">
        <f>VLOOKUP(Table1[[#This Row],[Province_Number]],base[],3)</f>
        <v>HED</v>
      </c>
      <c r="Y2332" s="7">
        <f>VLOOKUP(Table1[[#This Row],[Province_Number]],base[],11)</f>
        <v>2</v>
      </c>
      <c r="Z2332" s="7">
        <f>VLOOKUP(Table1[[#This Row],[Province_Number]],base[],12)</f>
        <v>2</v>
      </c>
      <c r="AA2332" s="7">
        <f>VLOOKUP(Table1[[#This Row],[Province_Number]],base[],13)</f>
        <v>2</v>
      </c>
      <c r="AB2332" s="7" t="str">
        <f>VLOOKUP(Table1[[#This Row],[Province_Number]],base[],14)</f>
        <v>Jiddah</v>
      </c>
      <c r="AC2332" s="7">
        <f>VLOOKUP(Table1[[#This Row],[Province_Number]],base[],15)</f>
        <v>0</v>
      </c>
    </row>
    <row r="2333" spans="1:29" ht="16.5" hidden="1" thickTop="1" thickBot="1" x14ac:dyDescent="0.3">
      <c r="A2333">
        <v>2332</v>
      </c>
      <c r="B2333" t="s">
        <v>790</v>
      </c>
      <c r="C2333" s="5" t="s">
        <v>1822</v>
      </c>
      <c r="D2333" s="5" t="s">
        <v>1822</v>
      </c>
      <c r="E2333" s="5" t="s">
        <v>1822</v>
      </c>
      <c r="F2333" s="5" t="s">
        <v>70</v>
      </c>
      <c r="G2333" s="5" t="s">
        <v>71</v>
      </c>
      <c r="H2333" s="5">
        <v>2000</v>
      </c>
      <c r="I2333" s="5" t="s">
        <v>6779</v>
      </c>
      <c r="J2333" s="5" t="s">
        <v>16</v>
      </c>
      <c r="K2333" s="5"/>
      <c r="L2333" s="5"/>
      <c r="M2333" s="5"/>
      <c r="N2333" s="5"/>
      <c r="O2333" s="5"/>
      <c r="P2333" s="5"/>
      <c r="Q2333" s="5"/>
      <c r="R2333" s="5"/>
      <c r="S2333" s="6"/>
      <c r="T2333" s="4" t="str">
        <f>VLOOKUP(Table1[[#This Row],[Province_Number]],WikiTable[],3)</f>
        <v>Asia</v>
      </c>
      <c r="U2333" s="4" t="str">
        <f>VLOOKUP(Table1[[#This Row],[Province_Number]],WikiTable[],4)</f>
        <v>Arabian region / The Middle East / Hejaz</v>
      </c>
      <c r="V2333" s="4" t="str">
        <f>VLOOKUP(Table1[[#This Row],[Province_Number]],WikiTable[],12)</f>
        <v>Alexandria</v>
      </c>
      <c r="W2333" s="7" t="str">
        <f>VLOOKUP(Table1[[#This Row],[Province_Number]],WikiTable[],11)</f>
        <v>Wool</v>
      </c>
      <c r="X2333" s="4" t="str">
        <f>VLOOKUP(Table1[[#This Row],[Province_Number]],base[],3)</f>
        <v>HED</v>
      </c>
      <c r="Y2333" s="7">
        <f>VLOOKUP(Table1[[#This Row],[Province_Number]],base[],11)</f>
        <v>1</v>
      </c>
      <c r="Z2333" s="7">
        <f>VLOOKUP(Table1[[#This Row],[Province_Number]],base[],12)</f>
        <v>1</v>
      </c>
      <c r="AA2333" s="7">
        <f>VLOOKUP(Table1[[#This Row],[Province_Number]],base[],13)</f>
        <v>1</v>
      </c>
      <c r="AB2333" s="7" t="str">
        <f>VLOOKUP(Table1[[#This Row],[Province_Number]],base[],14)</f>
        <v>Truba</v>
      </c>
      <c r="AC2333" s="7">
        <f>VLOOKUP(Table1[[#This Row],[Province_Number]],base[],15)</f>
        <v>0</v>
      </c>
    </row>
    <row r="2334" spans="1:29" ht="16.5" hidden="1" thickTop="1" thickBot="1" x14ac:dyDescent="0.3">
      <c r="A2334">
        <v>2333</v>
      </c>
      <c r="B2334" t="s">
        <v>791</v>
      </c>
      <c r="C2334" s="5" t="s">
        <v>46</v>
      </c>
      <c r="D2334" s="5" t="s">
        <v>46</v>
      </c>
      <c r="E2334" s="5" t="s">
        <v>46</v>
      </c>
      <c r="F2334" s="5" t="s">
        <v>70</v>
      </c>
      <c r="G2334" s="5" t="s">
        <v>71</v>
      </c>
      <c r="H2334" s="5">
        <v>2000</v>
      </c>
      <c r="I2334" s="5" t="s">
        <v>4226</v>
      </c>
      <c r="J2334" s="5" t="s">
        <v>16</v>
      </c>
      <c r="K2334" s="5"/>
      <c r="L2334" s="5"/>
      <c r="M2334" s="5"/>
      <c r="N2334" s="5"/>
      <c r="O2334" s="5"/>
      <c r="P2334" s="5"/>
      <c r="Q2334" s="5"/>
      <c r="R2334" s="5"/>
      <c r="S2334" s="6"/>
      <c r="T2334" s="4" t="str">
        <f>VLOOKUP(Table1[[#This Row],[Province_Number]],WikiTable[],3)</f>
        <v>Asia</v>
      </c>
      <c r="U2334" s="4" t="str">
        <f>VLOOKUP(Table1[[#This Row],[Province_Number]],WikiTable[],4)</f>
        <v>Oman / Arabian region / The Middle East</v>
      </c>
      <c r="V2334" s="4" t="str">
        <f>VLOOKUP(Table1[[#This Row],[Province_Number]],WikiTable[],12)</f>
        <v>Hormuz</v>
      </c>
      <c r="W2334" s="7" t="str">
        <f>VLOOKUP(Table1[[#This Row],[Province_Number]],WikiTable[],11)</f>
        <v>Fish</v>
      </c>
      <c r="X2334" s="4" t="str">
        <f>VLOOKUP(Table1[[#This Row],[Province_Number]],base[],3)</f>
        <v>NAJ</v>
      </c>
      <c r="Y2334" s="7">
        <f>VLOOKUP(Table1[[#This Row],[Province_Number]],base[],11)</f>
        <v>1</v>
      </c>
      <c r="Z2334" s="7">
        <f>VLOOKUP(Table1[[#This Row],[Province_Number]],base[],12)</f>
        <v>1</v>
      </c>
      <c r="AA2334" s="7">
        <f>VLOOKUP(Table1[[#This Row],[Province_Number]],base[],13)</f>
        <v>1</v>
      </c>
      <c r="AB2334" s="7" t="str">
        <f>VLOOKUP(Table1[[#This Row],[Province_Number]],base[],14)</f>
        <v>Sila</v>
      </c>
      <c r="AC2334" s="7">
        <f>VLOOKUP(Table1[[#This Row],[Province_Number]],base[],15)</f>
        <v>0</v>
      </c>
    </row>
    <row r="2335" spans="1:29" ht="16.5" hidden="1" thickTop="1" thickBot="1" x14ac:dyDescent="0.3">
      <c r="A2335">
        <v>2334</v>
      </c>
      <c r="B2335" t="s">
        <v>3820</v>
      </c>
      <c r="C2335" s="5"/>
      <c r="D2335" s="5"/>
      <c r="E2335" s="5"/>
      <c r="F2335" s="5"/>
      <c r="G2335" s="5"/>
      <c r="H2335" s="5"/>
      <c r="I2335" s="5" t="s">
        <v>4225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6"/>
      <c r="T2335" s="7" t="str">
        <f>VLOOKUP(Table1[[#This Row],[Province_Number]],WikiTable[],3)</f>
        <v>Asia</v>
      </c>
      <c r="U2335" s="4" t="str">
        <f>VLOOKUP(Table1[[#This Row],[Province_Number]],WikiTable[],4)</f>
        <v>Wasteland</v>
      </c>
      <c r="V2335" s="4">
        <f>VLOOKUP(Table1[[#This Row],[Province_Number]],WikiTable[],12)</f>
        <v>0</v>
      </c>
      <c r="W2335" s="7">
        <f>VLOOKUP(Table1[[#This Row],[Province_Number]],WikiTable[],11)</f>
        <v>0</v>
      </c>
      <c r="X2335" s="7">
        <f>VLOOKUP(Table1[[#This Row],[Province_Number]],base[],3)</f>
        <v>0</v>
      </c>
      <c r="Y2335" s="7">
        <f>VLOOKUP(Table1[[#This Row],[Province_Number]],base[],11)</f>
        <v>0</v>
      </c>
      <c r="Z2335" s="7">
        <f>VLOOKUP(Table1[[#This Row],[Province_Number]],base[],12)</f>
        <v>0</v>
      </c>
      <c r="AA2335" s="7">
        <f>VLOOKUP(Table1[[#This Row],[Province_Number]],base[],13)</f>
        <v>0</v>
      </c>
      <c r="AB2335" s="7">
        <f>VLOOKUP(Table1[[#This Row],[Province_Number]],base[],14)</f>
        <v>0</v>
      </c>
      <c r="AC2335" s="7">
        <f>VLOOKUP(Table1[[#This Row],[Province_Number]],base[],15)</f>
        <v>0</v>
      </c>
    </row>
    <row r="2336" spans="1:29" ht="16.5" hidden="1" thickTop="1" thickBot="1" x14ac:dyDescent="0.3">
      <c r="A2336">
        <v>2335</v>
      </c>
      <c r="B2336" t="s">
        <v>792</v>
      </c>
      <c r="C2336" s="5" t="s">
        <v>1822</v>
      </c>
      <c r="D2336" s="5" t="s">
        <v>1822</v>
      </c>
      <c r="E2336" s="5" t="s">
        <v>1822</v>
      </c>
      <c r="F2336" s="5" t="s">
        <v>70</v>
      </c>
      <c r="G2336" s="5" t="s">
        <v>71</v>
      </c>
      <c r="H2336" s="5">
        <v>2000</v>
      </c>
      <c r="I2336" s="5" t="s">
        <v>4220</v>
      </c>
      <c r="J2336" s="5" t="s">
        <v>16</v>
      </c>
      <c r="K2336" s="5"/>
      <c r="L2336" s="5"/>
      <c r="M2336" s="5"/>
      <c r="N2336" s="5"/>
      <c r="O2336" s="5"/>
      <c r="P2336" s="5"/>
      <c r="Q2336" s="5"/>
      <c r="R2336" s="5"/>
      <c r="S2336" s="6"/>
      <c r="T2336" s="4" t="str">
        <f>VLOOKUP(Table1[[#This Row],[Province_Number]],WikiTable[],3)</f>
        <v>Asia</v>
      </c>
      <c r="U2336" s="4" t="str">
        <f>VLOOKUP(Table1[[#This Row],[Province_Number]],WikiTable[],4)</f>
        <v>Arabian region / Nejd / The Middle East</v>
      </c>
      <c r="V2336" s="4" t="str">
        <f>VLOOKUP(Table1[[#This Row],[Province_Number]],WikiTable[],12)</f>
        <v>Basra</v>
      </c>
      <c r="W2336" s="7" t="str">
        <f>VLOOKUP(Table1[[#This Row],[Province_Number]],WikiTable[],11)</f>
        <v>Wool</v>
      </c>
      <c r="X2336" s="4" t="str">
        <f>VLOOKUP(Table1[[#This Row],[Province_Number]],base[],3)</f>
        <v>NAJ</v>
      </c>
      <c r="Y2336" s="7">
        <f>VLOOKUP(Table1[[#This Row],[Province_Number]],base[],11)</f>
        <v>1</v>
      </c>
      <c r="Z2336" s="7">
        <f>VLOOKUP(Table1[[#This Row],[Province_Number]],base[],12)</f>
        <v>1</v>
      </c>
      <c r="AA2336" s="7">
        <f>VLOOKUP(Table1[[#This Row],[Province_Number]],base[],13)</f>
        <v>1</v>
      </c>
      <c r="AB2336" s="7" t="str">
        <f>VLOOKUP(Table1[[#This Row],[Province_Number]],base[],14)</f>
        <v>Tamara</v>
      </c>
      <c r="AC2336" s="7">
        <f>VLOOKUP(Table1[[#This Row],[Province_Number]],base[],15)</f>
        <v>0</v>
      </c>
    </row>
    <row r="2337" spans="1:29" ht="16.5" hidden="1" thickTop="1" thickBot="1" x14ac:dyDescent="0.3">
      <c r="A2337">
        <v>2336</v>
      </c>
      <c r="B2337" t="s">
        <v>793</v>
      </c>
      <c r="C2337" s="5" t="s">
        <v>1822</v>
      </c>
      <c r="D2337" s="5" t="s">
        <v>1822</v>
      </c>
      <c r="E2337" s="5" t="s">
        <v>1822</v>
      </c>
      <c r="F2337" s="5" t="s">
        <v>70</v>
      </c>
      <c r="G2337" s="5" t="s">
        <v>71</v>
      </c>
      <c r="H2337" s="5">
        <v>2000</v>
      </c>
      <c r="I2337" s="5" t="s">
        <v>4220</v>
      </c>
      <c r="J2337" s="5" t="s">
        <v>16</v>
      </c>
      <c r="K2337" s="5"/>
      <c r="L2337" s="5"/>
      <c r="M2337" s="5"/>
      <c r="N2337" s="5"/>
      <c r="O2337" s="5"/>
      <c r="P2337" s="5"/>
      <c r="Q2337" s="5"/>
      <c r="R2337" s="5"/>
      <c r="S2337" s="6"/>
      <c r="T2337" s="4" t="str">
        <f>VLOOKUP(Table1[[#This Row],[Province_Number]],WikiTable[],3)</f>
        <v>Asia</v>
      </c>
      <c r="U2337" s="4" t="str">
        <f>VLOOKUP(Table1[[#This Row],[Province_Number]],WikiTable[],4)</f>
        <v>Arabian region / Nejd / The Middle East</v>
      </c>
      <c r="V2337" s="4" t="str">
        <f>VLOOKUP(Table1[[#This Row],[Province_Number]],WikiTable[],12)</f>
        <v>Basra</v>
      </c>
      <c r="W2337" s="7" t="str">
        <f>VLOOKUP(Table1[[#This Row],[Province_Number]],WikiTable[],11)</f>
        <v>Wool</v>
      </c>
      <c r="X2337" s="4" t="str">
        <f>VLOOKUP(Table1[[#This Row],[Province_Number]],base[],3)</f>
        <v>NAJ</v>
      </c>
      <c r="Y2337" s="7">
        <f>VLOOKUP(Table1[[#This Row],[Province_Number]],base[],11)</f>
        <v>1</v>
      </c>
      <c r="Z2337" s="7">
        <f>VLOOKUP(Table1[[#This Row],[Province_Number]],base[],12)</f>
        <v>1</v>
      </c>
      <c r="AA2337" s="7">
        <f>VLOOKUP(Table1[[#This Row],[Province_Number]],base[],13)</f>
        <v>1</v>
      </c>
      <c r="AB2337" s="7" t="str">
        <f>VLOOKUP(Table1[[#This Row],[Province_Number]],base[],14)</f>
        <v>Falaj</v>
      </c>
      <c r="AC2337" s="7">
        <f>VLOOKUP(Table1[[#This Row],[Province_Number]],base[],15)</f>
        <v>0</v>
      </c>
    </row>
    <row r="2338" spans="1:29" ht="16.5" hidden="1" thickTop="1" thickBot="1" x14ac:dyDescent="0.3">
      <c r="A2338">
        <v>2337</v>
      </c>
      <c r="B2338" t="s">
        <v>794</v>
      </c>
      <c r="C2338" s="5" t="s">
        <v>1822</v>
      </c>
      <c r="D2338" s="5" t="s">
        <v>1822</v>
      </c>
      <c r="E2338" s="5" t="s">
        <v>1822</v>
      </c>
      <c r="F2338" s="5" t="s">
        <v>70</v>
      </c>
      <c r="G2338" s="5" t="s">
        <v>71</v>
      </c>
      <c r="H2338" s="5">
        <v>2000</v>
      </c>
      <c r="I2338" s="5" t="s">
        <v>4220</v>
      </c>
      <c r="J2338" s="5" t="s">
        <v>16</v>
      </c>
      <c r="K2338" s="5"/>
      <c r="L2338" s="5"/>
      <c r="M2338" s="5"/>
      <c r="N2338" s="5"/>
      <c r="O2338" s="5"/>
      <c r="P2338" s="5"/>
      <c r="Q2338" s="5"/>
      <c r="R2338" s="5"/>
      <c r="S2338" s="6"/>
      <c r="T2338" s="4" t="str">
        <f>VLOOKUP(Table1[[#This Row],[Province_Number]],WikiTable[],3)</f>
        <v>Asia</v>
      </c>
      <c r="U2338" s="4" t="str">
        <f>VLOOKUP(Table1[[#This Row],[Province_Number]],WikiTable[],4)</f>
        <v>Arabian region / Nejd / The Middle East</v>
      </c>
      <c r="V2338" s="4" t="str">
        <f>VLOOKUP(Table1[[#This Row],[Province_Number]],WikiTable[],12)</f>
        <v>Basra</v>
      </c>
      <c r="W2338" s="7" t="str">
        <f>VLOOKUP(Table1[[#This Row],[Province_Number]],WikiTable[],11)</f>
        <v>Wool</v>
      </c>
      <c r="X2338" s="4" t="str">
        <f>VLOOKUP(Table1[[#This Row],[Province_Number]],base[],3)</f>
        <v>SHM</v>
      </c>
      <c r="Y2338" s="7">
        <f>VLOOKUP(Table1[[#This Row],[Province_Number]],base[],11)</f>
        <v>1</v>
      </c>
      <c r="Z2338" s="7">
        <f>VLOOKUP(Table1[[#This Row],[Province_Number]],base[],12)</f>
        <v>1</v>
      </c>
      <c r="AA2338" s="7">
        <f>VLOOKUP(Table1[[#This Row],[Province_Number]],base[],13)</f>
        <v>1</v>
      </c>
      <c r="AB2338" s="7" t="str">
        <f>VLOOKUP(Table1[[#This Row],[Province_Number]],base[],14)</f>
        <v>Buraydeh</v>
      </c>
      <c r="AC2338" s="7">
        <f>VLOOKUP(Table1[[#This Row],[Province_Number]],base[],15)</f>
        <v>0</v>
      </c>
    </row>
    <row r="2339" spans="1:29" ht="16.5" hidden="1" thickTop="1" thickBot="1" x14ac:dyDescent="0.3">
      <c r="A2339">
        <v>2338</v>
      </c>
      <c r="B2339" t="s">
        <v>795</v>
      </c>
      <c r="C2339" s="5" t="s">
        <v>1822</v>
      </c>
      <c r="D2339" s="5" t="s">
        <v>1822</v>
      </c>
      <c r="E2339" s="5" t="s">
        <v>1822</v>
      </c>
      <c r="F2339" s="5" t="s">
        <v>70</v>
      </c>
      <c r="G2339" s="5" t="s">
        <v>71</v>
      </c>
      <c r="H2339" s="5">
        <v>2000</v>
      </c>
      <c r="I2339" s="5" t="s">
        <v>4220</v>
      </c>
      <c r="J2339" s="5" t="s">
        <v>16</v>
      </c>
      <c r="K2339" s="5"/>
      <c r="L2339" s="5"/>
      <c r="M2339" s="5"/>
      <c r="N2339" s="5"/>
      <c r="O2339" s="5"/>
      <c r="P2339" s="5"/>
      <c r="Q2339" s="5"/>
      <c r="R2339" s="5"/>
      <c r="S2339" s="6"/>
      <c r="T2339" s="4" t="str">
        <f>VLOOKUP(Table1[[#This Row],[Province_Number]],WikiTable[],3)</f>
        <v>Asia</v>
      </c>
      <c r="U2339" s="4" t="str">
        <f>VLOOKUP(Table1[[#This Row],[Province_Number]],WikiTable[],4)</f>
        <v>Arabian region / Nejd / The Middle East</v>
      </c>
      <c r="V2339" s="4" t="str">
        <f>VLOOKUP(Table1[[#This Row],[Province_Number]],WikiTable[],12)</f>
        <v>Basra</v>
      </c>
      <c r="W2339" s="7" t="str">
        <f>VLOOKUP(Table1[[#This Row],[Province_Number]],WikiTable[],11)</f>
        <v>Wool</v>
      </c>
      <c r="X2339" s="4" t="str">
        <f>VLOOKUP(Table1[[#This Row],[Province_Number]],base[],3)</f>
        <v>SHM</v>
      </c>
      <c r="Y2339" s="7">
        <f>VLOOKUP(Table1[[#This Row],[Province_Number]],base[],11)</f>
        <v>1</v>
      </c>
      <c r="Z2339" s="7">
        <f>VLOOKUP(Table1[[#This Row],[Province_Number]],base[],12)</f>
        <v>1</v>
      </c>
      <c r="AA2339" s="7">
        <f>VLOOKUP(Table1[[#This Row],[Province_Number]],base[],13)</f>
        <v>1</v>
      </c>
      <c r="AB2339" s="7" t="str">
        <f>VLOOKUP(Table1[[#This Row],[Province_Number]],base[],14)</f>
        <v>Hafar</v>
      </c>
      <c r="AC2339" s="7">
        <f>VLOOKUP(Table1[[#This Row],[Province_Number]],base[],15)</f>
        <v>0</v>
      </c>
    </row>
    <row r="2340" spans="1:29" ht="16.5" hidden="1" thickTop="1" thickBot="1" x14ac:dyDescent="0.3">
      <c r="A2340">
        <v>2339</v>
      </c>
      <c r="B2340" t="s">
        <v>796</v>
      </c>
      <c r="C2340" s="5" t="s">
        <v>1822</v>
      </c>
      <c r="D2340" s="5" t="s">
        <v>1822</v>
      </c>
      <c r="E2340" s="5" t="s">
        <v>1822</v>
      </c>
      <c r="F2340" s="5" t="s">
        <v>70</v>
      </c>
      <c r="G2340" s="5" t="s">
        <v>71</v>
      </c>
      <c r="H2340" s="5">
        <v>2000</v>
      </c>
      <c r="I2340" s="5" t="s">
        <v>4220</v>
      </c>
      <c r="J2340" s="5" t="s">
        <v>16</v>
      </c>
      <c r="K2340" s="5"/>
      <c r="L2340" s="5"/>
      <c r="M2340" s="5"/>
      <c r="N2340" s="5"/>
      <c r="O2340" s="5"/>
      <c r="P2340" s="5"/>
      <c r="Q2340" s="5"/>
      <c r="R2340" s="5"/>
      <c r="S2340" s="6"/>
      <c r="T2340" s="4" t="str">
        <f>VLOOKUP(Table1[[#This Row],[Province_Number]],WikiTable[],3)</f>
        <v>Asia</v>
      </c>
      <c r="U2340" s="4" t="str">
        <f>VLOOKUP(Table1[[#This Row],[Province_Number]],WikiTable[],4)</f>
        <v>Arabian region / Nejd / The Middle East</v>
      </c>
      <c r="V2340" s="4" t="str">
        <f>VLOOKUP(Table1[[#This Row],[Province_Number]],WikiTable[],12)</f>
        <v>Basra</v>
      </c>
      <c r="W2340" s="7" t="str">
        <f>VLOOKUP(Table1[[#This Row],[Province_Number]],WikiTable[],11)</f>
        <v>Grain</v>
      </c>
      <c r="X2340" s="4" t="str">
        <f>VLOOKUP(Table1[[#This Row],[Province_Number]],base[],3)</f>
        <v>NAJ</v>
      </c>
      <c r="Y2340" s="7">
        <f>VLOOKUP(Table1[[#This Row],[Province_Number]],base[],11)</f>
        <v>1</v>
      </c>
      <c r="Z2340" s="7">
        <f>VLOOKUP(Table1[[#This Row],[Province_Number]],base[],12)</f>
        <v>1</v>
      </c>
      <c r="AA2340" s="7">
        <f>VLOOKUP(Table1[[#This Row],[Province_Number]],base[],13)</f>
        <v>1</v>
      </c>
      <c r="AB2340" s="7" t="str">
        <f>VLOOKUP(Table1[[#This Row],[Province_Number]],base[],14)</f>
        <v>Yabrin</v>
      </c>
      <c r="AC2340" s="7">
        <f>VLOOKUP(Table1[[#This Row],[Province_Number]],base[],15)</f>
        <v>0</v>
      </c>
    </row>
    <row r="2341" spans="1:29" ht="16.5" hidden="1" thickTop="1" thickBot="1" x14ac:dyDescent="0.3">
      <c r="A2341">
        <v>2340</v>
      </c>
      <c r="B2341" t="s">
        <v>798</v>
      </c>
      <c r="C2341" s="5" t="s">
        <v>46</v>
      </c>
      <c r="D2341" s="5" t="s">
        <v>46</v>
      </c>
      <c r="E2341" s="5" t="s">
        <v>46</v>
      </c>
      <c r="F2341" s="5" t="s">
        <v>84</v>
      </c>
      <c r="G2341" s="5" t="s">
        <v>48</v>
      </c>
      <c r="H2341" s="5">
        <v>2000</v>
      </c>
      <c r="I2341" s="5" t="s">
        <v>4220</v>
      </c>
      <c r="J2341" s="5" t="s">
        <v>16</v>
      </c>
      <c r="K2341" s="5"/>
      <c r="L2341" s="5"/>
      <c r="M2341" s="5"/>
      <c r="N2341" s="5"/>
      <c r="O2341" s="5"/>
      <c r="P2341" s="5"/>
      <c r="Q2341" s="5"/>
      <c r="R2341" s="5"/>
      <c r="S2341" s="6"/>
      <c r="T2341" s="4" t="str">
        <f>VLOOKUP(Table1[[#This Row],[Province_Number]],WikiTable[],3)</f>
        <v>Asia</v>
      </c>
      <c r="U2341" s="4" t="str">
        <f>VLOOKUP(Table1[[#This Row],[Province_Number]],WikiTable[],4)</f>
        <v>Arabian region / Nejd / The Middle East</v>
      </c>
      <c r="V2341" s="4" t="str">
        <f>VLOOKUP(Table1[[#This Row],[Province_Number]],WikiTable[],12)</f>
        <v>Basra</v>
      </c>
      <c r="W2341" s="7" t="str">
        <f>VLOOKUP(Table1[[#This Row],[Province_Number]],WikiTable[],11)</f>
        <v>Fish</v>
      </c>
      <c r="X2341" s="4" t="str">
        <f>VLOOKUP(Table1[[#This Row],[Province_Number]],base[],3)</f>
        <v>ALH</v>
      </c>
      <c r="Y2341" s="7">
        <f>VLOOKUP(Table1[[#This Row],[Province_Number]],base[],11)</f>
        <v>1</v>
      </c>
      <c r="Z2341" s="7">
        <f>VLOOKUP(Table1[[#This Row],[Province_Number]],base[],12)</f>
        <v>1</v>
      </c>
      <c r="AA2341" s="7">
        <f>VLOOKUP(Table1[[#This Row],[Province_Number]],base[],13)</f>
        <v>1</v>
      </c>
      <c r="AB2341" s="7" t="str">
        <f>VLOOKUP(Table1[[#This Row],[Province_Number]],base[],14)</f>
        <v>Grane" #old name for Kuwait</v>
      </c>
      <c r="AC2341" s="7">
        <f>VLOOKUP(Table1[[#This Row],[Province_Number]],base[],15)</f>
        <v>0</v>
      </c>
    </row>
    <row r="2342" spans="1:29" ht="16.5" hidden="1" thickTop="1" thickBot="1" x14ac:dyDescent="0.3">
      <c r="A2342">
        <v>2341</v>
      </c>
      <c r="B2342" t="s">
        <v>799</v>
      </c>
      <c r="C2342" s="5" t="s">
        <v>1822</v>
      </c>
      <c r="D2342" s="5" t="s">
        <v>1822</v>
      </c>
      <c r="E2342" s="5" t="s">
        <v>1822</v>
      </c>
      <c r="F2342" s="5" t="s">
        <v>507</v>
      </c>
      <c r="G2342" s="5" t="s">
        <v>71</v>
      </c>
      <c r="H2342" s="5">
        <v>2000</v>
      </c>
      <c r="I2342" s="5" t="s">
        <v>6783</v>
      </c>
      <c r="J2342" s="5" t="s">
        <v>16</v>
      </c>
      <c r="K2342" s="5"/>
      <c r="L2342" s="5"/>
      <c r="M2342" s="5"/>
      <c r="N2342" s="5"/>
      <c r="O2342" s="5"/>
      <c r="P2342" s="5"/>
      <c r="Q2342" s="5"/>
      <c r="R2342" s="5"/>
      <c r="S2342" s="6"/>
      <c r="T2342" s="4" t="str">
        <f>VLOOKUP(Table1[[#This Row],[Province_Number]],WikiTable[],3)</f>
        <v>Asia</v>
      </c>
      <c r="U2342" s="4" t="str">
        <f>VLOOKUP(Table1[[#This Row],[Province_Number]],WikiTable[],4)</f>
        <v>Oman / Arabian region / The Middle East</v>
      </c>
      <c r="V2342" s="4" t="str">
        <f>VLOOKUP(Table1[[#This Row],[Province_Number]],WikiTable[],12)</f>
        <v>Gulf of Aden</v>
      </c>
      <c r="W2342" s="7" t="str">
        <f>VLOOKUP(Table1[[#This Row],[Province_Number]],WikiTable[],11)</f>
        <v>Copper</v>
      </c>
      <c r="X2342" s="4" t="str">
        <f>VLOOKUP(Table1[[#This Row],[Province_Number]],base[],3)</f>
        <v>OMA</v>
      </c>
      <c r="Y2342" s="7">
        <f>VLOOKUP(Table1[[#This Row],[Province_Number]],base[],11)</f>
        <v>1</v>
      </c>
      <c r="Z2342" s="7">
        <f>VLOOKUP(Table1[[#This Row],[Province_Number]],base[],12)</f>
        <v>1</v>
      </c>
      <c r="AA2342" s="7">
        <f>VLOOKUP(Table1[[#This Row],[Province_Number]],base[],13)</f>
        <v>1</v>
      </c>
      <c r="AB2342" s="7" t="str">
        <f>VLOOKUP(Table1[[#This Row],[Province_Number]],base[],14)</f>
        <v>Masirah</v>
      </c>
      <c r="AC2342" s="7">
        <f>VLOOKUP(Table1[[#This Row],[Province_Number]],base[],15)</f>
        <v>0</v>
      </c>
    </row>
    <row r="2343" spans="1:29" ht="16.5" hidden="1" thickTop="1" thickBot="1" x14ac:dyDescent="0.3">
      <c r="A2343">
        <v>2342</v>
      </c>
      <c r="B2343" t="s">
        <v>800</v>
      </c>
      <c r="C2343" s="5" t="s">
        <v>1822</v>
      </c>
      <c r="D2343" s="5" t="s">
        <v>1822</v>
      </c>
      <c r="E2343" s="5" t="s">
        <v>1822</v>
      </c>
      <c r="F2343" s="5" t="s">
        <v>70</v>
      </c>
      <c r="G2343" s="5" t="s">
        <v>71</v>
      </c>
      <c r="H2343" s="5">
        <v>2000</v>
      </c>
      <c r="I2343" s="5" t="s">
        <v>6783</v>
      </c>
      <c r="J2343" s="5" t="s">
        <v>16</v>
      </c>
      <c r="K2343" s="5"/>
      <c r="L2343" s="5"/>
      <c r="M2343" s="5"/>
      <c r="N2343" s="5"/>
      <c r="O2343" s="5"/>
      <c r="P2343" s="5"/>
      <c r="Q2343" s="5"/>
      <c r="R2343" s="5"/>
      <c r="S2343" s="6"/>
      <c r="T2343" s="4" t="str">
        <f>VLOOKUP(Table1[[#This Row],[Province_Number]],WikiTable[],3)</f>
        <v>Asia</v>
      </c>
      <c r="U2343" s="4" t="str">
        <f>VLOOKUP(Table1[[#This Row],[Province_Number]],WikiTable[],4)</f>
        <v>Oman / Arabian region / The Middle East</v>
      </c>
      <c r="V2343" s="4" t="str">
        <f>VLOOKUP(Table1[[#This Row],[Province_Number]],WikiTable[],12)</f>
        <v>Gulf of Aden</v>
      </c>
      <c r="W2343" s="7" t="str">
        <f>VLOOKUP(Table1[[#This Row],[Province_Number]],WikiTable[],11)</f>
        <v>Spices</v>
      </c>
      <c r="X2343" s="4" t="str">
        <f>VLOOKUP(Table1[[#This Row],[Province_Number]],base[],3)</f>
        <v>OMA</v>
      </c>
      <c r="Y2343" s="7">
        <f>VLOOKUP(Table1[[#This Row],[Province_Number]],base[],11)</f>
        <v>1</v>
      </c>
      <c r="Z2343" s="7">
        <f>VLOOKUP(Table1[[#This Row],[Province_Number]],base[],12)</f>
        <v>1</v>
      </c>
      <c r="AA2343" s="7">
        <f>VLOOKUP(Table1[[#This Row],[Province_Number]],base[],13)</f>
        <v>1</v>
      </c>
      <c r="AB2343" s="7" t="str">
        <f>VLOOKUP(Table1[[#This Row],[Province_Number]],base[],14)</f>
        <v>Haima</v>
      </c>
      <c r="AC2343" s="7">
        <f>VLOOKUP(Table1[[#This Row],[Province_Number]],base[],15)</f>
        <v>0</v>
      </c>
    </row>
    <row r="2344" spans="1:29" ht="16.5" hidden="1" thickTop="1" thickBot="1" x14ac:dyDescent="0.3">
      <c r="A2344">
        <v>2343</v>
      </c>
      <c r="B2344" t="s">
        <v>801</v>
      </c>
      <c r="C2344" s="5" t="s">
        <v>1822</v>
      </c>
      <c r="D2344" s="5" t="s">
        <v>1822</v>
      </c>
      <c r="E2344" s="5" t="s">
        <v>1822</v>
      </c>
      <c r="F2344" s="5" t="s">
        <v>70</v>
      </c>
      <c r="G2344" s="5" t="s">
        <v>71</v>
      </c>
      <c r="H2344" s="5">
        <v>2000</v>
      </c>
      <c r="I2344" s="5" t="s">
        <v>6784</v>
      </c>
      <c r="J2344" s="5" t="s">
        <v>16</v>
      </c>
      <c r="K2344" s="5"/>
      <c r="L2344" s="5"/>
      <c r="M2344" s="5"/>
      <c r="N2344" s="5"/>
      <c r="O2344" s="5"/>
      <c r="P2344" s="5"/>
      <c r="Q2344" s="5"/>
      <c r="R2344" s="5"/>
      <c r="S2344" s="6"/>
      <c r="T2344" s="4" t="str">
        <f>VLOOKUP(Table1[[#This Row],[Province_Number]],WikiTable[],3)</f>
        <v>Asia</v>
      </c>
      <c r="U2344" s="4" t="str">
        <f>VLOOKUP(Table1[[#This Row],[Province_Number]],WikiTable[],4)</f>
        <v>Arabian region / The Middle East / Yemen</v>
      </c>
      <c r="V2344" s="4" t="str">
        <f>VLOOKUP(Table1[[#This Row],[Province_Number]],WikiTable[],12)</f>
        <v>Gulf of Aden</v>
      </c>
      <c r="W2344" s="7" t="str">
        <f>VLOOKUP(Table1[[#This Row],[Province_Number]],WikiTable[],11)</f>
        <v>Wool</v>
      </c>
      <c r="X2344" s="4" t="str">
        <f>VLOOKUP(Table1[[#This Row],[Province_Number]],base[],3)</f>
        <v>ADE</v>
      </c>
      <c r="Y2344" s="7">
        <f>VLOOKUP(Table1[[#This Row],[Province_Number]],base[],11)</f>
        <v>1</v>
      </c>
      <c r="Z2344" s="7">
        <f>VLOOKUP(Table1[[#This Row],[Province_Number]],base[],12)</f>
        <v>1</v>
      </c>
      <c r="AA2344" s="7">
        <f>VLOOKUP(Table1[[#This Row],[Province_Number]],base[],13)</f>
        <v>1</v>
      </c>
      <c r="AB2344" s="7" t="str">
        <f>VLOOKUP(Table1[[#This Row],[Province_Number]],base[],14)</f>
        <v>Hadramawt</v>
      </c>
      <c r="AC2344" s="7">
        <f>VLOOKUP(Table1[[#This Row],[Province_Number]],base[],15)</f>
        <v>0</v>
      </c>
    </row>
    <row r="2345" spans="1:29" ht="16.5" hidden="1" thickTop="1" thickBot="1" x14ac:dyDescent="0.3">
      <c r="A2345">
        <v>2344</v>
      </c>
      <c r="B2345" t="s">
        <v>802</v>
      </c>
      <c r="C2345" s="5" t="s">
        <v>1822</v>
      </c>
      <c r="D2345" s="5" t="s">
        <v>1822</v>
      </c>
      <c r="E2345" s="5" t="s">
        <v>1822</v>
      </c>
      <c r="F2345" s="5" t="s">
        <v>70</v>
      </c>
      <c r="G2345" s="5" t="s">
        <v>71</v>
      </c>
      <c r="H2345" s="5">
        <v>2000</v>
      </c>
      <c r="I2345" s="5" t="s">
        <v>6784</v>
      </c>
      <c r="J2345" s="5" t="s">
        <v>16</v>
      </c>
      <c r="K2345" s="5"/>
      <c r="L2345" s="5"/>
      <c r="M2345" s="5"/>
      <c r="N2345" s="5"/>
      <c r="O2345" s="5"/>
      <c r="P2345" s="5"/>
      <c r="Q2345" s="5"/>
      <c r="R2345" s="5"/>
      <c r="S2345" s="6"/>
      <c r="T2345" s="4" t="str">
        <f>VLOOKUP(Table1[[#This Row],[Province_Number]],WikiTable[],3)</f>
        <v>Asia</v>
      </c>
      <c r="U2345" s="4" t="str">
        <f>VLOOKUP(Table1[[#This Row],[Province_Number]],WikiTable[],4)</f>
        <v>Arabian region / The Middle East / Yemen</v>
      </c>
      <c r="V2345" s="4" t="str">
        <f>VLOOKUP(Table1[[#This Row],[Province_Number]],WikiTable[],12)</f>
        <v>Gulf of Aden</v>
      </c>
      <c r="W2345" s="7" t="str">
        <f>VLOOKUP(Table1[[#This Row],[Province_Number]],WikiTable[],11)</f>
        <v>Wool</v>
      </c>
      <c r="X2345" s="4" t="str">
        <f>VLOOKUP(Table1[[#This Row],[Province_Number]],base[],3)</f>
        <v>ADE</v>
      </c>
      <c r="Y2345" s="7">
        <f>VLOOKUP(Table1[[#This Row],[Province_Number]],base[],11)</f>
        <v>1</v>
      </c>
      <c r="Z2345" s="7">
        <f>VLOOKUP(Table1[[#This Row],[Province_Number]],base[],12)</f>
        <v>1</v>
      </c>
      <c r="AA2345" s="7">
        <f>VLOOKUP(Table1[[#This Row],[Province_Number]],base[],13)</f>
        <v>1</v>
      </c>
      <c r="AB2345" s="7" t="str">
        <f>VLOOKUP(Table1[[#This Row],[Province_Number]],base[],14)</f>
        <v>Al Hazm</v>
      </c>
      <c r="AC2345" s="7">
        <f>VLOOKUP(Table1[[#This Row],[Province_Number]],base[],15)</f>
        <v>0</v>
      </c>
    </row>
    <row r="2346" spans="1:29" ht="16.5" hidden="1" thickTop="1" thickBot="1" x14ac:dyDescent="0.3">
      <c r="A2346">
        <v>2345</v>
      </c>
      <c r="B2346" t="s">
        <v>803</v>
      </c>
      <c r="C2346" s="5" t="s">
        <v>1822</v>
      </c>
      <c r="D2346" s="5" t="s">
        <v>1822</v>
      </c>
      <c r="E2346" s="5" t="s">
        <v>1822</v>
      </c>
      <c r="F2346" s="5" t="s">
        <v>70</v>
      </c>
      <c r="G2346" s="5" t="s">
        <v>71</v>
      </c>
      <c r="H2346" s="5">
        <v>2000</v>
      </c>
      <c r="I2346" s="5" t="s">
        <v>6784</v>
      </c>
      <c r="J2346" s="5" t="s">
        <v>16</v>
      </c>
      <c r="K2346" s="5"/>
      <c r="L2346" s="5"/>
      <c r="M2346" s="5"/>
      <c r="N2346" s="5"/>
      <c r="O2346" s="5"/>
      <c r="P2346" s="5"/>
      <c r="Q2346" s="5"/>
      <c r="R2346" s="5"/>
      <c r="S2346" s="6"/>
      <c r="T2346" s="4" t="str">
        <f>VLOOKUP(Table1[[#This Row],[Province_Number]],WikiTable[],3)</f>
        <v>Asia</v>
      </c>
      <c r="U2346" s="4" t="str">
        <f>VLOOKUP(Table1[[#This Row],[Province_Number]],WikiTable[],4)</f>
        <v>Arabian region / The Middle East / Yemen</v>
      </c>
      <c r="V2346" s="4" t="str">
        <f>VLOOKUP(Table1[[#This Row],[Province_Number]],WikiTable[],12)</f>
        <v>Gulf of Aden</v>
      </c>
      <c r="W2346" s="7" t="str">
        <f>VLOOKUP(Table1[[#This Row],[Province_Number]],WikiTable[],11)</f>
        <v>Wool</v>
      </c>
      <c r="X2346" s="4" t="str">
        <f>VLOOKUP(Table1[[#This Row],[Province_Number]],base[],3)</f>
        <v>ADE</v>
      </c>
      <c r="Y2346" s="7">
        <f>VLOOKUP(Table1[[#This Row],[Province_Number]],base[],11)</f>
        <v>1</v>
      </c>
      <c r="Z2346" s="7">
        <f>VLOOKUP(Table1[[#This Row],[Province_Number]],base[],12)</f>
        <v>1</v>
      </c>
      <c r="AA2346" s="7">
        <f>VLOOKUP(Table1[[#This Row],[Province_Number]],base[],13)</f>
        <v>1</v>
      </c>
      <c r="AB2346" s="7" t="str">
        <f>VLOOKUP(Table1[[#This Row],[Province_Number]],base[],14)</f>
        <v>Ahqaf</v>
      </c>
      <c r="AC2346" s="7">
        <f>VLOOKUP(Table1[[#This Row],[Province_Number]],base[],15)</f>
        <v>0</v>
      </c>
    </row>
    <row r="2347" spans="1:29" ht="16.5" hidden="1" thickTop="1" thickBot="1" x14ac:dyDescent="0.3">
      <c r="A2347">
        <v>2346</v>
      </c>
      <c r="B2347" t="s">
        <v>804</v>
      </c>
      <c r="C2347" s="5" t="s">
        <v>1822</v>
      </c>
      <c r="D2347" s="5" t="s">
        <v>1822</v>
      </c>
      <c r="E2347" s="5" t="s">
        <v>1822</v>
      </c>
      <c r="F2347" s="5" t="s">
        <v>70</v>
      </c>
      <c r="G2347" s="5" t="s">
        <v>71</v>
      </c>
      <c r="H2347" s="5">
        <v>2000</v>
      </c>
      <c r="I2347" s="5" t="s">
        <v>6783</v>
      </c>
      <c r="J2347" s="5" t="s">
        <v>16</v>
      </c>
      <c r="K2347" s="5"/>
      <c r="L2347" s="5"/>
      <c r="M2347" s="5"/>
      <c r="N2347" s="5"/>
      <c r="O2347" s="5"/>
      <c r="P2347" s="5"/>
      <c r="Q2347" s="5"/>
      <c r="R2347" s="5"/>
      <c r="S2347" s="6"/>
      <c r="T2347" s="4" t="str">
        <f>VLOOKUP(Table1[[#This Row],[Province_Number]],WikiTable[],3)</f>
        <v>Asia</v>
      </c>
      <c r="U2347" s="4" t="str">
        <f>VLOOKUP(Table1[[#This Row],[Province_Number]],WikiTable[],4)</f>
        <v>Arabian region / The Middle East / Yemen</v>
      </c>
      <c r="V2347" s="4" t="str">
        <f>VLOOKUP(Table1[[#This Row],[Province_Number]],WikiTable[],12)</f>
        <v>Gulf of Aden</v>
      </c>
      <c r="W2347" s="7" t="str">
        <f>VLOOKUP(Table1[[#This Row],[Province_Number]],WikiTable[],11)</f>
        <v>Fish</v>
      </c>
      <c r="X2347" s="4" t="str">
        <f>VLOOKUP(Table1[[#This Row],[Province_Number]],base[],3)</f>
        <v>HED</v>
      </c>
      <c r="Y2347" s="7">
        <f>VLOOKUP(Table1[[#This Row],[Province_Number]],base[],11)</f>
        <v>1</v>
      </c>
      <c r="Z2347" s="7">
        <f>VLOOKUP(Table1[[#This Row],[Province_Number]],base[],12)</f>
        <v>1</v>
      </c>
      <c r="AA2347" s="7">
        <f>VLOOKUP(Table1[[#This Row],[Province_Number]],base[],13)</f>
        <v>1</v>
      </c>
      <c r="AB2347" s="7" t="str">
        <f>VLOOKUP(Table1[[#This Row],[Province_Number]],base[],14)</f>
        <v>Jazan</v>
      </c>
      <c r="AC2347" s="7">
        <f>VLOOKUP(Table1[[#This Row],[Province_Number]],base[],15)</f>
        <v>0</v>
      </c>
    </row>
    <row r="2348" spans="1:29" ht="16.5" hidden="1" thickTop="1" thickBot="1" x14ac:dyDescent="0.3">
      <c r="A2348">
        <v>2347</v>
      </c>
      <c r="B2348" t="s">
        <v>805</v>
      </c>
      <c r="C2348" s="5" t="s">
        <v>1822</v>
      </c>
      <c r="D2348" s="5" t="s">
        <v>1822</v>
      </c>
      <c r="E2348" s="5" t="s">
        <v>1822</v>
      </c>
      <c r="F2348" s="5" t="s">
        <v>70</v>
      </c>
      <c r="G2348" s="5" t="s">
        <v>71</v>
      </c>
      <c r="H2348" s="5">
        <v>2000</v>
      </c>
      <c r="I2348" s="5" t="s">
        <v>4220</v>
      </c>
      <c r="J2348" s="5" t="s">
        <v>16</v>
      </c>
      <c r="K2348" s="5"/>
      <c r="L2348" s="5"/>
      <c r="M2348" s="5"/>
      <c r="N2348" s="5"/>
      <c r="O2348" s="5"/>
      <c r="P2348" s="5"/>
      <c r="Q2348" s="5"/>
      <c r="R2348" s="5"/>
      <c r="S2348" s="6"/>
      <c r="T2348" s="4" t="str">
        <f>VLOOKUP(Table1[[#This Row],[Province_Number]],WikiTable[],3)</f>
        <v>Asia</v>
      </c>
      <c r="U2348" s="4" t="str">
        <f>VLOOKUP(Table1[[#This Row],[Province_Number]],WikiTable[],4)</f>
        <v>Arabian region / Nejd / The Middle East</v>
      </c>
      <c r="V2348" s="4" t="str">
        <f>VLOOKUP(Table1[[#This Row],[Province_Number]],WikiTable[],12)</f>
        <v>Basra</v>
      </c>
      <c r="W2348" s="7" t="str">
        <f>VLOOKUP(Table1[[#This Row],[Province_Number]],WikiTable[],11)</f>
        <v>Wool</v>
      </c>
      <c r="X2348" s="4" t="str">
        <f>VLOOKUP(Table1[[#This Row],[Province_Number]],base[],3)</f>
        <v>ALH</v>
      </c>
      <c r="Y2348" s="7">
        <f>VLOOKUP(Table1[[#This Row],[Province_Number]],base[],11)</f>
        <v>1</v>
      </c>
      <c r="Z2348" s="7">
        <f>VLOOKUP(Table1[[#This Row],[Province_Number]],base[],12)</f>
        <v>1</v>
      </c>
      <c r="AA2348" s="7">
        <f>VLOOKUP(Table1[[#This Row],[Province_Number]],base[],13)</f>
        <v>1</v>
      </c>
      <c r="AB2348" s="7" t="str">
        <f>VLOOKUP(Table1[[#This Row],[Province_Number]],base[],14)</f>
        <v>Hofuf</v>
      </c>
      <c r="AC2348" s="7">
        <f>VLOOKUP(Table1[[#This Row],[Province_Number]],base[],15)</f>
        <v>0</v>
      </c>
    </row>
    <row r="2349" spans="1:29" ht="16.5" hidden="1" thickTop="1" thickBot="1" x14ac:dyDescent="0.3">
      <c r="A2349">
        <v>2348</v>
      </c>
      <c r="B2349" t="s">
        <v>806</v>
      </c>
      <c r="C2349" s="5" t="s">
        <v>46</v>
      </c>
      <c r="D2349" s="5" t="s">
        <v>46</v>
      </c>
      <c r="E2349" s="5" t="s">
        <v>83</v>
      </c>
      <c r="F2349" s="5" t="s">
        <v>84</v>
      </c>
      <c r="G2349" s="5" t="s">
        <v>15</v>
      </c>
      <c r="H2349" s="5">
        <v>2000</v>
      </c>
      <c r="I2349" s="5" t="s">
        <v>4211</v>
      </c>
      <c r="J2349" s="5" t="s">
        <v>16</v>
      </c>
      <c r="K2349" s="5"/>
      <c r="L2349" s="5"/>
      <c r="M2349" s="5"/>
      <c r="N2349" s="5"/>
      <c r="O2349" s="5"/>
      <c r="P2349" s="5"/>
      <c r="Q2349" s="5"/>
      <c r="R2349" s="5"/>
      <c r="S2349" s="6"/>
      <c r="T2349" s="4" t="str">
        <f>VLOOKUP(Table1[[#This Row],[Province_Number]],WikiTable[],3)</f>
        <v>Europe</v>
      </c>
      <c r="U2349" s="4" t="str">
        <f>VLOOKUP(Table1[[#This Row],[Province_Number]],WikiTable[],4)</f>
        <v>Anatolia / The Middle East / Asia Minor</v>
      </c>
      <c r="V2349" s="4" t="str">
        <f>VLOOKUP(Table1[[#This Row],[Province_Number]],WikiTable[],12)</f>
        <v>Constantinople</v>
      </c>
      <c r="W2349" s="7" t="str">
        <f>VLOOKUP(Table1[[#This Row],[Province_Number]],WikiTable[],11)</f>
        <v>Wine</v>
      </c>
      <c r="X2349" s="4" t="str">
        <f>VLOOKUP(Table1[[#This Row],[Province_Number]],base[],3)</f>
        <v>GEN</v>
      </c>
      <c r="Y2349" s="7">
        <f>VLOOKUP(Table1[[#This Row],[Province_Number]],base[],11)</f>
        <v>2</v>
      </c>
      <c r="Z2349" s="7">
        <f>VLOOKUP(Table1[[#This Row],[Province_Number]],base[],12)</f>
        <v>2</v>
      </c>
      <c r="AA2349" s="7">
        <f>VLOOKUP(Table1[[#This Row],[Province_Number]],base[],13)</f>
        <v>1</v>
      </c>
      <c r="AB2349" s="7" t="str">
        <f>VLOOKUP(Table1[[#This Row],[Province_Number]],base[],14)</f>
        <v>Chio</v>
      </c>
      <c r="AC2349" s="7">
        <f>VLOOKUP(Table1[[#This Row],[Province_Number]],base[],15)</f>
        <v>0</v>
      </c>
    </row>
    <row r="2350" spans="1:29" ht="16.5" hidden="1" thickTop="1" thickBot="1" x14ac:dyDescent="0.3">
      <c r="A2350">
        <v>2349</v>
      </c>
      <c r="B2350" t="s">
        <v>807</v>
      </c>
      <c r="C2350" s="5" t="s">
        <v>46</v>
      </c>
      <c r="D2350" s="5" t="s">
        <v>46</v>
      </c>
      <c r="E2350" s="5" t="s">
        <v>46</v>
      </c>
      <c r="F2350" s="5" t="s">
        <v>84</v>
      </c>
      <c r="G2350" s="5" t="s">
        <v>48</v>
      </c>
      <c r="H2350" s="5">
        <v>2000</v>
      </c>
      <c r="I2350" s="5" t="s">
        <v>6787</v>
      </c>
      <c r="J2350" s="5" t="s">
        <v>16</v>
      </c>
      <c r="K2350" s="5"/>
      <c r="L2350" s="5"/>
      <c r="M2350" s="5"/>
      <c r="N2350" s="5"/>
      <c r="O2350" s="5"/>
      <c r="P2350" s="5"/>
      <c r="Q2350" s="5"/>
      <c r="R2350" s="5"/>
      <c r="S2350" s="6"/>
      <c r="T2350" s="4" t="str">
        <f>VLOOKUP(Table1[[#This Row],[Province_Number]],WikiTable[],3)</f>
        <v>Asia</v>
      </c>
      <c r="U2350" s="4" t="str">
        <f>VLOOKUP(Table1[[#This Row],[Province_Number]],WikiTable[],4)</f>
        <v>Khorasan / Central Asia</v>
      </c>
      <c r="V2350" s="4" t="str">
        <f>VLOOKUP(Table1[[#This Row],[Province_Number]],WikiTable[],12)</f>
        <v>Persia</v>
      </c>
      <c r="W2350" s="7" t="str">
        <f>VLOOKUP(Table1[[#This Row],[Province_Number]],WikiTable[],11)</f>
        <v>Fish</v>
      </c>
      <c r="X2350" s="4" t="str">
        <f>VLOOKUP(Table1[[#This Row],[Province_Number]],base[],3)</f>
        <v>TIM</v>
      </c>
      <c r="Y2350" s="7">
        <f>VLOOKUP(Table1[[#This Row],[Province_Number]],base[],11)</f>
        <v>1</v>
      </c>
      <c r="Z2350" s="7">
        <f>VLOOKUP(Table1[[#This Row],[Province_Number]],base[],12)</f>
        <v>1</v>
      </c>
      <c r="AA2350" s="7">
        <f>VLOOKUP(Table1[[#This Row],[Province_Number]],base[],13)</f>
        <v>1</v>
      </c>
      <c r="AB2350" s="7" t="str">
        <f>VLOOKUP(Table1[[#This Row],[Province_Number]],base[],14)</f>
        <v>Kizil-Su</v>
      </c>
      <c r="AC2350" s="7">
        <f>VLOOKUP(Table1[[#This Row],[Province_Number]],base[],15)</f>
        <v>0</v>
      </c>
    </row>
    <row r="2351" spans="1:29" ht="16.5" hidden="1" thickTop="1" thickBot="1" x14ac:dyDescent="0.3">
      <c r="A2351">
        <v>2350</v>
      </c>
      <c r="B2351" t="s">
        <v>809</v>
      </c>
      <c r="C2351" s="5" t="s">
        <v>46</v>
      </c>
      <c r="D2351" s="5" t="s">
        <v>46</v>
      </c>
      <c r="E2351" s="5" t="s">
        <v>46</v>
      </c>
      <c r="F2351" s="5" t="s">
        <v>84</v>
      </c>
      <c r="G2351" s="5" t="s">
        <v>48</v>
      </c>
      <c r="H2351" s="5">
        <v>2000</v>
      </c>
      <c r="I2351" s="5" t="s">
        <v>6787</v>
      </c>
      <c r="J2351" s="5" t="s">
        <v>16</v>
      </c>
      <c r="K2351" s="5"/>
      <c r="L2351" s="5"/>
      <c r="M2351" s="5"/>
      <c r="N2351" s="5"/>
      <c r="O2351" s="5"/>
      <c r="P2351" s="5"/>
      <c r="Q2351" s="5"/>
      <c r="R2351" s="5"/>
      <c r="S2351" s="6"/>
      <c r="T2351" s="4" t="str">
        <f>VLOOKUP(Table1[[#This Row],[Province_Number]],WikiTable[],3)</f>
        <v>Asia</v>
      </c>
      <c r="U2351" s="4" t="str">
        <f>VLOOKUP(Table1[[#This Row],[Province_Number]],WikiTable[],4)</f>
        <v>Khorasan / Central Asia</v>
      </c>
      <c r="V2351" s="4" t="str">
        <f>VLOOKUP(Table1[[#This Row],[Province_Number]],WikiTable[],12)</f>
        <v>Persia</v>
      </c>
      <c r="W2351" s="7" t="str">
        <f>VLOOKUP(Table1[[#This Row],[Province_Number]],WikiTable[],11)</f>
        <v>Copper</v>
      </c>
      <c r="X2351" s="4" t="str">
        <f>VLOOKUP(Table1[[#This Row],[Province_Number]],base[],3)</f>
        <v>TIM</v>
      </c>
      <c r="Y2351" s="7">
        <f>VLOOKUP(Table1[[#This Row],[Province_Number]],base[],11)</f>
        <v>1</v>
      </c>
      <c r="Z2351" s="7">
        <f>VLOOKUP(Table1[[#This Row],[Province_Number]],base[],12)</f>
        <v>1</v>
      </c>
      <c r="AA2351" s="7">
        <f>VLOOKUP(Table1[[#This Row],[Province_Number]],base[],13)</f>
        <v>1</v>
      </c>
      <c r="AB2351" s="7" t="str">
        <f>VLOOKUP(Table1[[#This Row],[Province_Number]],base[],14)</f>
        <v>Konjikala</v>
      </c>
      <c r="AC2351" s="7">
        <f>VLOOKUP(Table1[[#This Row],[Province_Number]],base[],15)</f>
        <v>0</v>
      </c>
    </row>
    <row r="2352" spans="1:29" ht="16.5" hidden="1" thickTop="1" thickBot="1" x14ac:dyDescent="0.3">
      <c r="A2352">
        <v>2351</v>
      </c>
      <c r="B2352" t="s">
        <v>810</v>
      </c>
      <c r="C2352" s="5" t="s">
        <v>46</v>
      </c>
      <c r="D2352" s="5" t="s">
        <v>46</v>
      </c>
      <c r="E2352" s="5" t="s">
        <v>46</v>
      </c>
      <c r="F2352" s="5" t="s">
        <v>84</v>
      </c>
      <c r="G2352" s="5" t="s">
        <v>48</v>
      </c>
      <c r="H2352" s="5">
        <v>2000</v>
      </c>
      <c r="I2352" s="5" t="s">
        <v>6788</v>
      </c>
      <c r="J2352" s="5" t="s">
        <v>16</v>
      </c>
      <c r="K2352" s="5"/>
      <c r="L2352" s="5"/>
      <c r="M2352" s="5"/>
      <c r="N2352" s="5"/>
      <c r="O2352" s="5"/>
      <c r="P2352" s="5"/>
      <c r="Q2352" s="5"/>
      <c r="R2352" s="5"/>
      <c r="S2352" s="6"/>
      <c r="T2352" s="4" t="str">
        <f>VLOOKUP(Table1[[#This Row],[Province_Number]],WikiTable[],3)</f>
        <v>Asia</v>
      </c>
      <c r="U2352" s="4" t="str">
        <f>VLOOKUP(Table1[[#This Row],[Province_Number]],WikiTable[],4)</f>
        <v>Western Siberia / Central Asia</v>
      </c>
      <c r="V2352" s="4" t="str">
        <f>VLOOKUP(Table1[[#This Row],[Province_Number]],WikiTable[],12)</f>
        <v>Samarkand</v>
      </c>
      <c r="W2352" s="7" t="str">
        <f>VLOOKUP(Table1[[#This Row],[Province_Number]],WikiTable[],11)</f>
        <v>Wool</v>
      </c>
      <c r="X2352" s="4" t="str">
        <f>VLOOKUP(Table1[[#This Row],[Province_Number]],base[],3)</f>
        <v>NOG</v>
      </c>
      <c r="Y2352" s="7">
        <f>VLOOKUP(Table1[[#This Row],[Province_Number]],base[],11)</f>
        <v>1</v>
      </c>
      <c r="Z2352" s="7">
        <f>VLOOKUP(Table1[[#This Row],[Province_Number]],base[],12)</f>
        <v>1</v>
      </c>
      <c r="AA2352" s="7">
        <f>VLOOKUP(Table1[[#This Row],[Province_Number]],base[],13)</f>
        <v>1</v>
      </c>
      <c r="AB2352" s="7" t="str">
        <f>VLOOKUP(Table1[[#This Row],[Province_Number]],base[],14)</f>
        <v>Shekty</v>
      </c>
      <c r="AC2352" s="7">
        <f>VLOOKUP(Table1[[#This Row],[Province_Number]],base[],15)</f>
        <v>0</v>
      </c>
    </row>
    <row r="2353" spans="1:29" ht="16.5" hidden="1" thickTop="1" thickBot="1" x14ac:dyDescent="0.3">
      <c r="A2353">
        <v>2352</v>
      </c>
      <c r="B2353" t="s">
        <v>811</v>
      </c>
      <c r="C2353" s="5" t="s">
        <v>46</v>
      </c>
      <c r="D2353" s="5" t="s">
        <v>46</v>
      </c>
      <c r="E2353" s="5" t="s">
        <v>46</v>
      </c>
      <c r="F2353" s="5" t="s">
        <v>84</v>
      </c>
      <c r="G2353" s="5" t="s">
        <v>48</v>
      </c>
      <c r="H2353" s="5">
        <v>2000</v>
      </c>
      <c r="I2353" s="5" t="s">
        <v>6788</v>
      </c>
      <c r="J2353" s="5" t="s">
        <v>16</v>
      </c>
      <c r="K2353" s="5"/>
      <c r="L2353" s="5"/>
      <c r="M2353" s="5"/>
      <c r="N2353" s="5"/>
      <c r="O2353" s="5"/>
      <c r="P2353" s="5"/>
      <c r="Q2353" s="5"/>
      <c r="R2353" s="5"/>
      <c r="S2353" s="6"/>
      <c r="T2353" s="4" t="str">
        <f>VLOOKUP(Table1[[#This Row],[Province_Number]],WikiTable[],3)</f>
        <v>Asia</v>
      </c>
      <c r="U2353" s="4" t="str">
        <f>VLOOKUP(Table1[[#This Row],[Province_Number]],WikiTable[],4)</f>
        <v>Central Asia</v>
      </c>
      <c r="V2353" s="4" t="str">
        <f>VLOOKUP(Table1[[#This Row],[Province_Number]],WikiTable[],12)</f>
        <v>Samarkand</v>
      </c>
      <c r="W2353" s="7" t="str">
        <f>VLOOKUP(Table1[[#This Row],[Province_Number]],WikiTable[],11)</f>
        <v>Fish</v>
      </c>
      <c r="X2353" s="4" t="str">
        <f>VLOOKUP(Table1[[#This Row],[Province_Number]],base[],3)</f>
        <v>SHY</v>
      </c>
      <c r="Y2353" s="7">
        <f>VLOOKUP(Table1[[#This Row],[Province_Number]],base[],11)</f>
        <v>3</v>
      </c>
      <c r="Z2353" s="7">
        <f>VLOOKUP(Table1[[#This Row],[Province_Number]],base[],12)</f>
        <v>3</v>
      </c>
      <c r="AA2353" s="7">
        <f>VLOOKUP(Table1[[#This Row],[Province_Number]],base[],13)</f>
        <v>3</v>
      </c>
      <c r="AB2353" s="7" t="str">
        <f>VLOOKUP(Table1[[#This Row],[Province_Number]],base[],14)</f>
        <v>Alty-Kuduk</v>
      </c>
      <c r="AC2353" s="7">
        <f>VLOOKUP(Table1[[#This Row],[Province_Number]],base[],15)</f>
        <v>0</v>
      </c>
    </row>
    <row r="2354" spans="1:29" ht="16.5" hidden="1" thickTop="1" thickBot="1" x14ac:dyDescent="0.3">
      <c r="A2354">
        <v>2353</v>
      </c>
      <c r="B2354" t="s">
        <v>812</v>
      </c>
      <c r="C2354" s="5" t="s">
        <v>46</v>
      </c>
      <c r="D2354" s="5" t="s">
        <v>46</v>
      </c>
      <c r="E2354" s="5" t="s">
        <v>46</v>
      </c>
      <c r="F2354" s="5" t="s">
        <v>84</v>
      </c>
      <c r="G2354" s="5" t="s">
        <v>48</v>
      </c>
      <c r="H2354" s="5">
        <v>2000</v>
      </c>
      <c r="I2354" s="5" t="s">
        <v>6788</v>
      </c>
      <c r="J2354" s="5" t="s">
        <v>16</v>
      </c>
      <c r="K2354" s="5"/>
      <c r="L2354" s="5"/>
      <c r="M2354" s="5"/>
      <c r="N2354" s="5"/>
      <c r="O2354" s="5"/>
      <c r="P2354" s="5"/>
      <c r="Q2354" s="5"/>
      <c r="R2354" s="5"/>
      <c r="S2354" s="6"/>
      <c r="T2354" s="4" t="str">
        <f>VLOOKUP(Table1[[#This Row],[Province_Number]],WikiTable[],3)</f>
        <v>Asia</v>
      </c>
      <c r="U2354" s="4" t="str">
        <f>VLOOKUP(Table1[[#This Row],[Province_Number]],WikiTable[],4)</f>
        <v>Western Siberia / Central Asia</v>
      </c>
      <c r="V2354" s="4" t="str">
        <f>VLOOKUP(Table1[[#This Row],[Province_Number]],WikiTable[],12)</f>
        <v>Samarkand</v>
      </c>
      <c r="W2354" s="7" t="str">
        <f>VLOOKUP(Table1[[#This Row],[Province_Number]],WikiTable[],11)</f>
        <v>Naval supplies</v>
      </c>
      <c r="X2354" s="4" t="str">
        <f>VLOOKUP(Table1[[#This Row],[Province_Number]],base[],3)</f>
        <v>NOG</v>
      </c>
      <c r="Y2354" s="7">
        <f>VLOOKUP(Table1[[#This Row],[Province_Number]],base[],11)</f>
        <v>1</v>
      </c>
      <c r="Z2354" s="7">
        <f>VLOOKUP(Table1[[#This Row],[Province_Number]],base[],12)</f>
        <v>1</v>
      </c>
      <c r="AA2354" s="7">
        <f>VLOOKUP(Table1[[#This Row],[Province_Number]],base[],13)</f>
        <v>1</v>
      </c>
      <c r="AB2354" s="7" t="str">
        <f>VLOOKUP(Table1[[#This Row],[Province_Number]],base[],14)</f>
        <v>Tortkara</v>
      </c>
      <c r="AC2354" s="7">
        <f>VLOOKUP(Table1[[#This Row],[Province_Number]],base[],15)</f>
        <v>0</v>
      </c>
    </row>
    <row r="2355" spans="1:29" ht="16.5" hidden="1" thickTop="1" thickBot="1" x14ac:dyDescent="0.3">
      <c r="A2355">
        <v>2354</v>
      </c>
      <c r="B2355" t="s">
        <v>813</v>
      </c>
      <c r="C2355" s="5" t="s">
        <v>46</v>
      </c>
      <c r="D2355" s="5" t="s">
        <v>46</v>
      </c>
      <c r="E2355" s="5" t="s">
        <v>46</v>
      </c>
      <c r="F2355" s="5" t="s">
        <v>51</v>
      </c>
      <c r="G2355" s="5" t="s">
        <v>48</v>
      </c>
      <c r="H2355" s="5">
        <v>2000</v>
      </c>
      <c r="I2355" s="5" t="s">
        <v>6788</v>
      </c>
      <c r="J2355" s="5" t="s">
        <v>16</v>
      </c>
      <c r="K2355" s="5"/>
      <c r="L2355" s="5"/>
      <c r="M2355" s="5"/>
      <c r="N2355" s="5"/>
      <c r="O2355" s="5"/>
      <c r="P2355" s="5"/>
      <c r="Q2355" s="5"/>
      <c r="R2355" s="5"/>
      <c r="S2355" s="6"/>
      <c r="T2355" s="4" t="str">
        <f>VLOOKUP(Table1[[#This Row],[Province_Number]],WikiTable[],3)</f>
        <v>Asia</v>
      </c>
      <c r="U2355" s="4" t="str">
        <f>VLOOKUP(Table1[[#This Row],[Province_Number]],WikiTable[],4)</f>
        <v>Western Siberia / Central Asia</v>
      </c>
      <c r="V2355" s="4" t="str">
        <f>VLOOKUP(Table1[[#This Row],[Province_Number]],WikiTable[],12)</f>
        <v>Samarkand</v>
      </c>
      <c r="W2355" s="7" t="str">
        <f>VLOOKUP(Table1[[#This Row],[Province_Number]],WikiTable[],11)</f>
        <v>Iron</v>
      </c>
      <c r="X2355" s="4" t="str">
        <f>VLOOKUP(Table1[[#This Row],[Province_Number]],base[],3)</f>
        <v>SHY</v>
      </c>
      <c r="Y2355" s="7">
        <f>VLOOKUP(Table1[[#This Row],[Province_Number]],base[],11)</f>
        <v>3</v>
      </c>
      <c r="Z2355" s="7">
        <f>VLOOKUP(Table1[[#This Row],[Province_Number]],base[],12)</f>
        <v>3</v>
      </c>
      <c r="AA2355" s="7">
        <f>VLOOKUP(Table1[[#This Row],[Province_Number]],base[],13)</f>
        <v>3</v>
      </c>
      <c r="AB2355" s="7" t="str">
        <f>VLOOKUP(Table1[[#This Row],[Province_Number]],base[],14)</f>
        <v>Shegendyk</v>
      </c>
      <c r="AC2355" s="7">
        <f>VLOOKUP(Table1[[#This Row],[Province_Number]],base[],15)</f>
        <v>0</v>
      </c>
    </row>
    <row r="2356" spans="1:29" ht="16.5" hidden="1" thickTop="1" thickBot="1" x14ac:dyDescent="0.3">
      <c r="A2356">
        <v>2355</v>
      </c>
      <c r="B2356" t="s">
        <v>814</v>
      </c>
      <c r="C2356" s="5" t="s">
        <v>46</v>
      </c>
      <c r="D2356" s="5" t="s">
        <v>46</v>
      </c>
      <c r="E2356" s="5" t="s">
        <v>46</v>
      </c>
      <c r="F2356" s="5" t="s">
        <v>53</v>
      </c>
      <c r="G2356" s="5" t="s">
        <v>48</v>
      </c>
      <c r="H2356" s="5">
        <v>2000</v>
      </c>
      <c r="I2356" s="5" t="s">
        <v>6788</v>
      </c>
      <c r="J2356" s="5" t="s">
        <v>16</v>
      </c>
      <c r="K2356" s="5"/>
      <c r="L2356" s="5"/>
      <c r="M2356" s="5"/>
      <c r="N2356" s="5"/>
      <c r="O2356" s="5"/>
      <c r="P2356" s="5"/>
      <c r="Q2356" s="5"/>
      <c r="R2356" s="5"/>
      <c r="S2356" s="6"/>
      <c r="T2356" s="4" t="str">
        <f>VLOOKUP(Table1[[#This Row],[Province_Number]],WikiTable[],3)</f>
        <v>Asia</v>
      </c>
      <c r="U2356" s="4" t="str">
        <f>VLOOKUP(Table1[[#This Row],[Province_Number]],WikiTable[],4)</f>
        <v>Western Siberia / Central Asia</v>
      </c>
      <c r="V2356" s="4" t="str">
        <f>VLOOKUP(Table1[[#This Row],[Province_Number]],WikiTable[],12)</f>
        <v>Samarkand</v>
      </c>
      <c r="W2356" s="7" t="str">
        <f>VLOOKUP(Table1[[#This Row],[Province_Number]],WikiTable[],11)</f>
        <v>Fish</v>
      </c>
      <c r="X2356" s="4" t="str">
        <f>VLOOKUP(Table1[[#This Row],[Province_Number]],base[],3)</f>
        <v>SHY</v>
      </c>
      <c r="Y2356" s="7">
        <f>VLOOKUP(Table1[[#This Row],[Province_Number]],base[],11)</f>
        <v>1</v>
      </c>
      <c r="Z2356" s="7">
        <f>VLOOKUP(Table1[[#This Row],[Province_Number]],base[],12)</f>
        <v>1</v>
      </c>
      <c r="AA2356" s="7">
        <f>VLOOKUP(Table1[[#This Row],[Province_Number]],base[],13)</f>
        <v>1</v>
      </c>
      <c r="AB2356" s="7" t="str">
        <f>VLOOKUP(Table1[[#This Row],[Province_Number]],base[],14)</f>
        <v>Narym</v>
      </c>
      <c r="AC2356" s="7">
        <f>VLOOKUP(Table1[[#This Row],[Province_Number]],base[],15)</f>
        <v>0</v>
      </c>
    </row>
    <row r="2357" spans="1:29" ht="16.5" hidden="1" thickTop="1" thickBot="1" x14ac:dyDescent="0.3">
      <c r="A2357">
        <v>2356</v>
      </c>
      <c r="B2357" t="s">
        <v>815</v>
      </c>
      <c r="C2357" s="5" t="s">
        <v>46</v>
      </c>
      <c r="D2357" s="5" t="s">
        <v>46</v>
      </c>
      <c r="E2357" s="5" t="s">
        <v>46</v>
      </c>
      <c r="F2357" s="5" t="s">
        <v>412</v>
      </c>
      <c r="G2357" s="5" t="s">
        <v>48</v>
      </c>
      <c r="H2357" s="5">
        <v>2000</v>
      </c>
      <c r="I2357" s="5" t="s">
        <v>6788</v>
      </c>
      <c r="J2357" s="5" t="s">
        <v>16</v>
      </c>
      <c r="K2357" s="5"/>
      <c r="L2357" s="5"/>
      <c r="M2357" s="5"/>
      <c r="N2357" s="5"/>
      <c r="O2357" s="5"/>
      <c r="P2357" s="5"/>
      <c r="Q2357" s="5"/>
      <c r="R2357" s="5"/>
      <c r="S2357" s="6"/>
      <c r="T2357" s="4" t="str">
        <f>VLOOKUP(Table1[[#This Row],[Province_Number]],WikiTable[],3)</f>
        <v>Asia</v>
      </c>
      <c r="U2357" s="4" t="str">
        <f>VLOOKUP(Table1[[#This Row],[Province_Number]],WikiTable[],4)</f>
        <v>Transoxiana / Central Asia</v>
      </c>
      <c r="V2357" s="4" t="str">
        <f>VLOOKUP(Table1[[#This Row],[Province_Number]],WikiTable[],12)</f>
        <v>Samarkand</v>
      </c>
      <c r="W2357" s="7" t="str">
        <f>VLOOKUP(Table1[[#This Row],[Province_Number]],WikiTable[],11)</f>
        <v>Tea</v>
      </c>
      <c r="X2357" s="4" t="str">
        <f>VLOOKUP(Table1[[#This Row],[Province_Number]],base[],3)</f>
        <v>TIM</v>
      </c>
      <c r="Y2357" s="7">
        <f>VLOOKUP(Table1[[#This Row],[Province_Number]],base[],11)</f>
        <v>1</v>
      </c>
      <c r="Z2357" s="7">
        <f>VLOOKUP(Table1[[#This Row],[Province_Number]],base[],12)</f>
        <v>1</v>
      </c>
      <c r="AA2357" s="7">
        <f>VLOOKUP(Table1[[#This Row],[Province_Number]],base[],13)</f>
        <v>1</v>
      </c>
      <c r="AB2357" s="7" t="str">
        <f>VLOOKUP(Table1[[#This Row],[Province_Number]],base[],14)</f>
        <v>Shymkent</v>
      </c>
      <c r="AC2357" s="7">
        <f>VLOOKUP(Table1[[#This Row],[Province_Number]],base[],15)</f>
        <v>0</v>
      </c>
    </row>
    <row r="2358" spans="1:29" ht="16.5" hidden="1" thickTop="1" thickBot="1" x14ac:dyDescent="0.3">
      <c r="A2358">
        <v>2357</v>
      </c>
      <c r="B2358" t="s">
        <v>816</v>
      </c>
      <c r="C2358" s="5" t="s">
        <v>46</v>
      </c>
      <c r="D2358" s="5" t="s">
        <v>46</v>
      </c>
      <c r="E2358" s="5" t="s">
        <v>46</v>
      </c>
      <c r="F2358" s="5" t="s">
        <v>53</v>
      </c>
      <c r="G2358" s="5" t="s">
        <v>48</v>
      </c>
      <c r="H2358" s="5">
        <v>2000</v>
      </c>
      <c r="I2358" s="5" t="s">
        <v>4216</v>
      </c>
      <c r="J2358" s="5" t="s">
        <v>16</v>
      </c>
      <c r="K2358" s="5"/>
      <c r="L2358" s="5"/>
      <c r="M2358" s="5"/>
      <c r="N2358" s="5"/>
      <c r="O2358" s="5"/>
      <c r="P2358" s="5"/>
      <c r="Q2358" s="5"/>
      <c r="R2358" s="5"/>
      <c r="S2358" s="6"/>
      <c r="T2358" s="4" t="str">
        <f>VLOOKUP(Table1[[#This Row],[Province_Number]],WikiTable[],3)</f>
        <v>Asia</v>
      </c>
      <c r="U2358" s="4" t="str">
        <f>VLOOKUP(Table1[[#This Row],[Province_Number]],WikiTable[],4)</f>
        <v>Western Siberia / Central Asia</v>
      </c>
      <c r="V2358" s="4" t="str">
        <f>VLOOKUP(Table1[[#This Row],[Province_Number]],WikiTable[],12)</f>
        <v>Siberia</v>
      </c>
      <c r="W2358" s="7" t="str">
        <f>VLOOKUP(Table1[[#This Row],[Province_Number]],WikiTable[],11)</f>
        <v>Naval supplies</v>
      </c>
      <c r="X2358" s="4" t="str">
        <f>VLOOKUP(Table1[[#This Row],[Province_Number]],base[],3)</f>
        <v>SHY</v>
      </c>
      <c r="Y2358" s="7">
        <f>VLOOKUP(Table1[[#This Row],[Province_Number]],base[],11)</f>
        <v>1</v>
      </c>
      <c r="Z2358" s="7">
        <f>VLOOKUP(Table1[[#This Row],[Province_Number]],base[],12)</f>
        <v>1</v>
      </c>
      <c r="AA2358" s="7">
        <f>VLOOKUP(Table1[[#This Row],[Province_Number]],base[],13)</f>
        <v>1</v>
      </c>
      <c r="AB2358" s="7" t="str">
        <f>VLOOKUP(Table1[[#This Row],[Province_Number]],base[],14)</f>
        <v>Aksary</v>
      </c>
      <c r="AC2358" s="7">
        <f>VLOOKUP(Table1[[#This Row],[Province_Number]],base[],15)</f>
        <v>0</v>
      </c>
    </row>
    <row r="2359" spans="1:29" ht="16.5" hidden="1" thickTop="1" thickBot="1" x14ac:dyDescent="0.3">
      <c r="A2359">
        <v>2358</v>
      </c>
      <c r="B2359" t="s">
        <v>817</v>
      </c>
      <c r="C2359" s="5" t="s">
        <v>46</v>
      </c>
      <c r="D2359" s="5" t="s">
        <v>46</v>
      </c>
      <c r="E2359" s="5" t="s">
        <v>46</v>
      </c>
      <c r="F2359" s="5" t="s">
        <v>84</v>
      </c>
      <c r="G2359" s="5" t="s">
        <v>48</v>
      </c>
      <c r="H2359" s="5">
        <v>2000</v>
      </c>
      <c r="I2359" s="5" t="s">
        <v>6788</v>
      </c>
      <c r="J2359" s="5" t="s">
        <v>16</v>
      </c>
      <c r="K2359" s="5"/>
      <c r="L2359" s="5"/>
      <c r="M2359" s="5"/>
      <c r="N2359" s="5"/>
      <c r="O2359" s="5"/>
      <c r="P2359" s="5"/>
      <c r="Q2359" s="5"/>
      <c r="R2359" s="5"/>
      <c r="S2359" s="6"/>
      <c r="T2359" s="4" t="str">
        <f>VLOOKUP(Table1[[#This Row],[Province_Number]],WikiTable[],3)</f>
        <v>Asia</v>
      </c>
      <c r="U2359" s="4" t="str">
        <f>VLOOKUP(Table1[[#This Row],[Province_Number]],WikiTable[],4)</f>
        <v>Central Asia</v>
      </c>
      <c r="V2359" s="4" t="str">
        <f>VLOOKUP(Table1[[#This Row],[Province_Number]],WikiTable[],12)</f>
        <v>Samarkand</v>
      </c>
      <c r="W2359" s="7" t="str">
        <f>VLOOKUP(Table1[[#This Row],[Province_Number]],WikiTable[],11)</f>
        <v>Wool</v>
      </c>
      <c r="X2359" s="4" t="str">
        <f>VLOOKUP(Table1[[#This Row],[Province_Number]],base[],3)</f>
        <v>SHY</v>
      </c>
      <c r="Y2359" s="7">
        <f>VLOOKUP(Table1[[#This Row],[Province_Number]],base[],11)</f>
        <v>2</v>
      </c>
      <c r="Z2359" s="7">
        <f>VLOOKUP(Table1[[#This Row],[Province_Number]],base[],12)</f>
        <v>2</v>
      </c>
      <c r="AA2359" s="7">
        <f>VLOOKUP(Table1[[#This Row],[Province_Number]],base[],13)</f>
        <v>2</v>
      </c>
      <c r="AB2359" s="7" t="str">
        <f>VLOOKUP(Table1[[#This Row],[Province_Number]],base[],14)</f>
        <v>Altyn</v>
      </c>
      <c r="AC2359" s="7">
        <f>VLOOKUP(Table1[[#This Row],[Province_Number]],base[],15)</f>
        <v>0</v>
      </c>
    </row>
    <row r="2360" spans="1:29" ht="16.5" hidden="1" thickTop="1" thickBot="1" x14ac:dyDescent="0.3">
      <c r="A2360">
        <v>2359</v>
      </c>
      <c r="B2360" t="s">
        <v>818</v>
      </c>
      <c r="C2360" s="5" t="s">
        <v>46</v>
      </c>
      <c r="D2360" s="5" t="s">
        <v>46</v>
      </c>
      <c r="E2360" s="5" t="s">
        <v>46</v>
      </c>
      <c r="F2360" s="5" t="s">
        <v>53</v>
      </c>
      <c r="G2360" s="5" t="s">
        <v>503</v>
      </c>
      <c r="H2360" s="5">
        <v>2000</v>
      </c>
      <c r="I2360" s="5" t="s">
        <v>6788</v>
      </c>
      <c r="J2360" s="5" t="s">
        <v>16</v>
      </c>
      <c r="K2360" s="5"/>
      <c r="L2360" s="5"/>
      <c r="M2360" s="5"/>
      <c r="N2360" s="5"/>
      <c r="O2360" s="5"/>
      <c r="P2360" s="5"/>
      <c r="Q2360" s="5"/>
      <c r="R2360" s="5"/>
      <c r="S2360" s="6"/>
      <c r="T2360" s="4" t="str">
        <f>VLOOKUP(Table1[[#This Row],[Province_Number]],WikiTable[],3)</f>
        <v>Asia</v>
      </c>
      <c r="U2360" s="4" t="str">
        <f>VLOOKUP(Table1[[#This Row],[Province_Number]],WikiTable[],4)</f>
        <v>Central Asia</v>
      </c>
      <c r="V2360" s="4" t="str">
        <f>VLOOKUP(Table1[[#This Row],[Province_Number]],WikiTable[],12)</f>
        <v>Samarkand</v>
      </c>
      <c r="W2360" s="7" t="str">
        <f>VLOOKUP(Table1[[#This Row],[Province_Number]],WikiTable[],11)</f>
        <v>Grain</v>
      </c>
      <c r="X2360" s="4" t="str">
        <f>VLOOKUP(Table1[[#This Row],[Province_Number]],base[],3)</f>
        <v>SHY</v>
      </c>
      <c r="Y2360" s="7">
        <f>VLOOKUP(Table1[[#This Row],[Province_Number]],base[],11)</f>
        <v>1</v>
      </c>
      <c r="Z2360" s="7">
        <f>VLOOKUP(Table1[[#This Row],[Province_Number]],base[],12)</f>
        <v>1</v>
      </c>
      <c r="AA2360" s="7">
        <f>VLOOKUP(Table1[[#This Row],[Province_Number]],base[],13)</f>
        <v>1</v>
      </c>
      <c r="AB2360" s="7" t="str">
        <f>VLOOKUP(Table1[[#This Row],[Province_Number]],base[],14)</f>
        <v>Baganaly</v>
      </c>
      <c r="AC2360" s="7">
        <f>VLOOKUP(Table1[[#This Row],[Province_Number]],base[],15)</f>
        <v>0</v>
      </c>
    </row>
    <row r="2361" spans="1:29" ht="16.5" hidden="1" thickTop="1" thickBot="1" x14ac:dyDescent="0.3">
      <c r="A2361">
        <v>2360</v>
      </c>
      <c r="B2361" t="s">
        <v>820</v>
      </c>
      <c r="C2361" s="5" t="s">
        <v>46</v>
      </c>
      <c r="D2361" s="5" t="s">
        <v>46</v>
      </c>
      <c r="E2361" s="5" t="s">
        <v>46</v>
      </c>
      <c r="F2361" s="5" t="s">
        <v>53</v>
      </c>
      <c r="G2361" s="5" t="s">
        <v>48</v>
      </c>
      <c r="H2361" s="5">
        <v>2000</v>
      </c>
      <c r="I2361" s="5" t="s">
        <v>6788</v>
      </c>
      <c r="J2361" s="5" t="s">
        <v>16</v>
      </c>
      <c r="K2361" s="5"/>
      <c r="L2361" s="5"/>
      <c r="M2361" s="5"/>
      <c r="N2361" s="5"/>
      <c r="O2361" s="5"/>
      <c r="P2361" s="5"/>
      <c r="Q2361" s="5"/>
      <c r="R2361" s="5"/>
      <c r="S2361" s="6"/>
      <c r="T2361" s="4" t="str">
        <f>VLOOKUP(Table1[[#This Row],[Province_Number]],WikiTable[],3)</f>
        <v>Asia</v>
      </c>
      <c r="U2361" s="4" t="str">
        <f>VLOOKUP(Table1[[#This Row],[Province_Number]],WikiTable[],4)</f>
        <v>Central Asia</v>
      </c>
      <c r="V2361" s="4" t="str">
        <f>VLOOKUP(Table1[[#This Row],[Province_Number]],WikiTable[],12)</f>
        <v>Samarkand</v>
      </c>
      <c r="W2361" s="7" t="str">
        <f>VLOOKUP(Table1[[#This Row],[Province_Number]],WikiTable[],11)</f>
        <v>Wool</v>
      </c>
      <c r="X2361" s="4" t="str">
        <f>VLOOKUP(Table1[[#This Row],[Province_Number]],base[],3)</f>
        <v>SHY</v>
      </c>
      <c r="Y2361" s="7">
        <f>VLOOKUP(Table1[[#This Row],[Province_Number]],base[],11)</f>
        <v>1</v>
      </c>
      <c r="Z2361" s="7">
        <f>VLOOKUP(Table1[[#This Row],[Province_Number]],base[],12)</f>
        <v>1</v>
      </c>
      <c r="AA2361" s="7">
        <f>VLOOKUP(Table1[[#This Row],[Province_Number]],base[],13)</f>
        <v>1</v>
      </c>
      <c r="AB2361" s="7" t="str">
        <f>VLOOKUP(Table1[[#This Row],[Province_Number]],base[],14)</f>
        <v>Tobykty</v>
      </c>
      <c r="AC2361" s="7">
        <f>VLOOKUP(Table1[[#This Row],[Province_Number]],base[],15)</f>
        <v>0</v>
      </c>
    </row>
    <row r="2362" spans="1:29" ht="16.5" hidden="1" thickTop="1" thickBot="1" x14ac:dyDescent="0.3">
      <c r="A2362">
        <v>2361</v>
      </c>
      <c r="B2362" t="s">
        <v>821</v>
      </c>
      <c r="C2362" s="5" t="s">
        <v>46</v>
      </c>
      <c r="D2362" s="5" t="s">
        <v>46</v>
      </c>
      <c r="E2362" s="5" t="s">
        <v>46</v>
      </c>
      <c r="F2362" s="5" t="s">
        <v>53</v>
      </c>
      <c r="G2362" s="5" t="s">
        <v>48</v>
      </c>
      <c r="H2362" s="5">
        <v>2000</v>
      </c>
      <c r="I2362" s="5" t="s">
        <v>6788</v>
      </c>
      <c r="J2362" s="5" t="s">
        <v>16</v>
      </c>
      <c r="K2362" s="5"/>
      <c r="L2362" s="5"/>
      <c r="M2362" s="5"/>
      <c r="N2362" s="5"/>
      <c r="O2362" s="5"/>
      <c r="P2362" s="5"/>
      <c r="Q2362" s="5"/>
      <c r="R2362" s="5"/>
      <c r="S2362" s="6"/>
      <c r="T2362" s="4" t="str">
        <f>VLOOKUP(Table1[[#This Row],[Province_Number]],WikiTable[],3)</f>
        <v>Asia</v>
      </c>
      <c r="U2362" s="4" t="str">
        <f>VLOOKUP(Table1[[#This Row],[Province_Number]],WikiTable[],4)</f>
        <v>Central Asia</v>
      </c>
      <c r="V2362" s="4" t="str">
        <f>VLOOKUP(Table1[[#This Row],[Province_Number]],WikiTable[],12)</f>
        <v>Samarkand</v>
      </c>
      <c r="W2362" s="7" t="str">
        <f>VLOOKUP(Table1[[#This Row],[Province_Number]],WikiTable[],11)</f>
        <v>Grain</v>
      </c>
      <c r="X2362" s="4" t="str">
        <f>VLOOKUP(Table1[[#This Row],[Province_Number]],base[],3)</f>
        <v>SHY</v>
      </c>
      <c r="Y2362" s="7">
        <f>VLOOKUP(Table1[[#This Row],[Province_Number]],base[],11)</f>
        <v>1</v>
      </c>
      <c r="Z2362" s="7">
        <f>VLOOKUP(Table1[[#This Row],[Province_Number]],base[],12)</f>
        <v>1</v>
      </c>
      <c r="AA2362" s="7">
        <f>VLOOKUP(Table1[[#This Row],[Province_Number]],base[],13)</f>
        <v>1</v>
      </c>
      <c r="AB2362" s="7" t="str">
        <f>VLOOKUP(Table1[[#This Row],[Province_Number]],base[],14)</f>
        <v>Dzhaman-Kuduk</v>
      </c>
      <c r="AC2362" s="7">
        <f>VLOOKUP(Table1[[#This Row],[Province_Number]],base[],15)</f>
        <v>0</v>
      </c>
    </row>
    <row r="2363" spans="1:29" ht="16.5" hidden="1" thickTop="1" thickBot="1" x14ac:dyDescent="0.3">
      <c r="A2363">
        <v>2362</v>
      </c>
      <c r="B2363" t="s">
        <v>822</v>
      </c>
      <c r="C2363" s="5" t="s">
        <v>46</v>
      </c>
      <c r="D2363" s="5" t="s">
        <v>46</v>
      </c>
      <c r="E2363" s="5" t="s">
        <v>46</v>
      </c>
      <c r="F2363" s="5" t="s">
        <v>51</v>
      </c>
      <c r="G2363" s="5" t="s">
        <v>58</v>
      </c>
      <c r="H2363" s="5">
        <v>2000</v>
      </c>
      <c r="I2363" s="5" t="s">
        <v>6788</v>
      </c>
      <c r="J2363" s="5" t="s">
        <v>16</v>
      </c>
      <c r="K2363" s="5"/>
      <c r="L2363" s="5"/>
      <c r="M2363" s="5"/>
      <c r="N2363" s="5"/>
      <c r="O2363" s="5"/>
      <c r="P2363" s="5"/>
      <c r="Q2363" s="5"/>
      <c r="R2363" s="5"/>
      <c r="S2363" s="6"/>
      <c r="T2363" s="4" t="str">
        <f>VLOOKUP(Table1[[#This Row],[Province_Number]],WikiTable[],3)</f>
        <v>Asia</v>
      </c>
      <c r="U2363" s="4" t="str">
        <f>VLOOKUP(Table1[[#This Row],[Province_Number]],WikiTable[],4)</f>
        <v>Central Asia</v>
      </c>
      <c r="V2363" s="4" t="str">
        <f>VLOOKUP(Table1[[#This Row],[Province_Number]],WikiTable[],12)</f>
        <v>Samarkand</v>
      </c>
      <c r="W2363" s="7" t="str">
        <f>VLOOKUP(Table1[[#This Row],[Province_Number]],WikiTable[],11)</f>
        <v>Wool</v>
      </c>
      <c r="X2363" s="4" t="str">
        <f>VLOOKUP(Table1[[#This Row],[Province_Number]],base[],3)</f>
        <v>TIM</v>
      </c>
      <c r="Y2363" s="7">
        <f>VLOOKUP(Table1[[#This Row],[Province_Number]],base[],11)</f>
        <v>1</v>
      </c>
      <c r="Z2363" s="7">
        <f>VLOOKUP(Table1[[#This Row],[Province_Number]],base[],12)</f>
        <v>1</v>
      </c>
      <c r="AA2363" s="7">
        <f>VLOOKUP(Table1[[#This Row],[Province_Number]],base[],13)</f>
        <v>1</v>
      </c>
      <c r="AB2363" s="7" t="str">
        <f>VLOOKUP(Table1[[#This Row],[Province_Number]],base[],14)</f>
        <v>Gurganj</v>
      </c>
      <c r="AC2363" s="7">
        <f>VLOOKUP(Table1[[#This Row],[Province_Number]],base[],15)</f>
        <v>0</v>
      </c>
    </row>
    <row r="2364" spans="1:29" ht="16.5" hidden="1" thickTop="1" thickBot="1" x14ac:dyDescent="0.3">
      <c r="A2364">
        <v>2363</v>
      </c>
      <c r="B2364" t="s">
        <v>823</v>
      </c>
      <c r="C2364" s="5" t="s">
        <v>46</v>
      </c>
      <c r="D2364" s="5" t="s">
        <v>46</v>
      </c>
      <c r="E2364" s="5" t="s">
        <v>46</v>
      </c>
      <c r="F2364" s="5" t="s">
        <v>412</v>
      </c>
      <c r="G2364" s="5" t="s">
        <v>58</v>
      </c>
      <c r="H2364" s="5">
        <v>2000</v>
      </c>
      <c r="I2364" s="5" t="s">
        <v>6788</v>
      </c>
      <c r="J2364" s="5" t="s">
        <v>16</v>
      </c>
      <c r="K2364" s="5"/>
      <c r="L2364" s="5"/>
      <c r="M2364" s="5"/>
      <c r="N2364" s="5"/>
      <c r="O2364" s="5"/>
      <c r="P2364" s="5"/>
      <c r="Q2364" s="5"/>
      <c r="R2364" s="5"/>
      <c r="S2364" s="6"/>
      <c r="T2364" s="4" t="str">
        <f>VLOOKUP(Table1[[#This Row],[Province_Number]],WikiTable[],3)</f>
        <v>Asia</v>
      </c>
      <c r="U2364" s="4" t="str">
        <f>VLOOKUP(Table1[[#This Row],[Province_Number]],WikiTable[],4)</f>
        <v>Transoxiana / Central Asia</v>
      </c>
      <c r="V2364" s="4" t="str">
        <f>VLOOKUP(Table1[[#This Row],[Province_Number]],WikiTable[],12)</f>
        <v>Samarkand</v>
      </c>
      <c r="W2364" s="7" t="str">
        <f>VLOOKUP(Table1[[#This Row],[Province_Number]],WikiTable[],11)</f>
        <v>Wool</v>
      </c>
      <c r="X2364" s="4" t="str">
        <f>VLOOKUP(Table1[[#This Row],[Province_Number]],base[],3)</f>
        <v>SHY</v>
      </c>
      <c r="Y2364" s="7">
        <f>VLOOKUP(Table1[[#This Row],[Province_Number]],base[],11)</f>
        <v>1</v>
      </c>
      <c r="Z2364" s="7">
        <f>VLOOKUP(Table1[[#This Row],[Province_Number]],base[],12)</f>
        <v>1</v>
      </c>
      <c r="AA2364" s="7">
        <f>VLOOKUP(Table1[[#This Row],[Province_Number]],base[],13)</f>
        <v>1</v>
      </c>
      <c r="AB2364" s="7" t="str">
        <f>VLOOKUP(Table1[[#This Row],[Province_Number]],base[],14)</f>
        <v>Atakent</v>
      </c>
      <c r="AC2364" s="7">
        <f>VLOOKUP(Table1[[#This Row],[Province_Number]],base[],15)</f>
        <v>0</v>
      </c>
    </row>
    <row r="2365" spans="1:29" ht="16.5" hidden="1" thickTop="1" thickBot="1" x14ac:dyDescent="0.3">
      <c r="A2365">
        <v>2364</v>
      </c>
      <c r="B2365" t="s">
        <v>824</v>
      </c>
      <c r="C2365" s="5" t="s">
        <v>46</v>
      </c>
      <c r="D2365" s="5" t="s">
        <v>46</v>
      </c>
      <c r="E2365" s="5" t="s">
        <v>46</v>
      </c>
      <c r="F2365" s="5" t="s">
        <v>412</v>
      </c>
      <c r="G2365" s="5" t="s">
        <v>48</v>
      </c>
      <c r="H2365" s="5">
        <v>2000</v>
      </c>
      <c r="I2365" s="5" t="s">
        <v>6788</v>
      </c>
      <c r="J2365" s="5" t="s">
        <v>16</v>
      </c>
      <c r="K2365" s="5"/>
      <c r="L2365" s="5"/>
      <c r="M2365" s="5"/>
      <c r="N2365" s="5"/>
      <c r="O2365" s="5"/>
      <c r="P2365" s="5"/>
      <c r="Q2365" s="5"/>
      <c r="R2365" s="5"/>
      <c r="S2365" s="6"/>
      <c r="T2365" s="4" t="str">
        <f>VLOOKUP(Table1[[#This Row],[Province_Number]],WikiTable[],3)</f>
        <v>Asia</v>
      </c>
      <c r="U2365" s="4" t="str">
        <f>VLOOKUP(Table1[[#This Row],[Province_Number]],WikiTable[],4)</f>
        <v>Transoxiana / Central Asia</v>
      </c>
      <c r="V2365" s="4" t="str">
        <f>VLOOKUP(Table1[[#This Row],[Province_Number]],WikiTable[],12)</f>
        <v>Samarkand</v>
      </c>
      <c r="W2365" s="7" t="str">
        <f>VLOOKUP(Table1[[#This Row],[Province_Number]],WikiTable[],11)</f>
        <v>Iron</v>
      </c>
      <c r="X2365" s="4" t="str">
        <f>VLOOKUP(Table1[[#This Row],[Province_Number]],base[],3)</f>
        <v>KAS</v>
      </c>
      <c r="Y2365" s="7">
        <f>VLOOKUP(Table1[[#This Row],[Province_Number]],base[],11)</f>
        <v>2</v>
      </c>
      <c r="Z2365" s="7">
        <f>VLOOKUP(Table1[[#This Row],[Province_Number]],base[],12)</f>
        <v>2</v>
      </c>
      <c r="AA2365" s="7">
        <f>VLOOKUP(Table1[[#This Row],[Province_Number]],base[],13)</f>
        <v>2</v>
      </c>
      <c r="AB2365" s="7" t="str">
        <f>VLOOKUP(Table1[[#This Row],[Province_Number]],base[],14)</f>
        <v>Talas</v>
      </c>
      <c r="AC2365" s="7">
        <f>VLOOKUP(Table1[[#This Row],[Province_Number]],base[],15)</f>
        <v>0</v>
      </c>
    </row>
    <row r="2366" spans="1:29" ht="16.5" hidden="1" thickTop="1" thickBot="1" x14ac:dyDescent="0.3">
      <c r="A2366">
        <v>2365</v>
      </c>
      <c r="B2366" t="s">
        <v>825</v>
      </c>
      <c r="C2366" s="5" t="s">
        <v>46</v>
      </c>
      <c r="D2366" s="5" t="s">
        <v>46</v>
      </c>
      <c r="E2366" s="5" t="s">
        <v>46</v>
      </c>
      <c r="F2366" s="5" t="s">
        <v>51</v>
      </c>
      <c r="G2366" s="5" t="s">
        <v>48</v>
      </c>
      <c r="H2366" s="5">
        <v>2000</v>
      </c>
      <c r="I2366" s="5" t="s">
        <v>6768</v>
      </c>
      <c r="J2366" s="5" t="s">
        <v>16</v>
      </c>
      <c r="K2366" s="5"/>
      <c r="L2366" s="5"/>
      <c r="M2366" s="5"/>
      <c r="N2366" s="5"/>
      <c r="O2366" s="5"/>
      <c r="P2366" s="5"/>
      <c r="Q2366" s="5"/>
      <c r="R2366" s="5"/>
      <c r="S2366" s="6"/>
      <c r="T2366" s="4" t="str">
        <f>VLOOKUP(Table1[[#This Row],[Province_Number]],WikiTable[],3)</f>
        <v>Europe</v>
      </c>
      <c r="U2366" s="4" t="str">
        <f>VLOOKUP(Table1[[#This Row],[Province_Number]],WikiTable[],4)</f>
        <v>Steppe / Central Asia</v>
      </c>
      <c r="V2366" s="4" t="str">
        <f>VLOOKUP(Table1[[#This Row],[Province_Number]],WikiTable[],12)</f>
        <v>Astrakhan</v>
      </c>
      <c r="W2366" s="7" t="str">
        <f>VLOOKUP(Table1[[#This Row],[Province_Number]],WikiTable[],11)</f>
        <v>Wool</v>
      </c>
      <c r="X2366" s="4" t="str">
        <f>VLOOKUP(Table1[[#This Row],[Province_Number]],base[],3)</f>
        <v>NOG</v>
      </c>
      <c r="Y2366" s="7">
        <f>VLOOKUP(Table1[[#This Row],[Province_Number]],base[],11)</f>
        <v>1</v>
      </c>
      <c r="Z2366" s="7">
        <f>VLOOKUP(Table1[[#This Row],[Province_Number]],base[],12)</f>
        <v>1</v>
      </c>
      <c r="AA2366" s="7">
        <f>VLOOKUP(Table1[[#This Row],[Province_Number]],base[],13)</f>
        <v>1</v>
      </c>
      <c r="AB2366" s="7" t="str">
        <f>VLOOKUP(Table1[[#This Row],[Province_Number]],base[],14)</f>
        <v>Orda</v>
      </c>
      <c r="AC2366" s="7">
        <f>VLOOKUP(Table1[[#This Row],[Province_Number]],base[],15)</f>
        <v>0</v>
      </c>
    </row>
    <row r="2367" spans="1:29" ht="16.5" hidden="1" thickTop="1" thickBot="1" x14ac:dyDescent="0.3">
      <c r="A2367">
        <v>2366</v>
      </c>
      <c r="B2367" t="s">
        <v>826</v>
      </c>
      <c r="C2367" s="5" t="s">
        <v>46</v>
      </c>
      <c r="D2367" s="5" t="s">
        <v>46</v>
      </c>
      <c r="E2367" s="5" t="s">
        <v>46</v>
      </c>
      <c r="F2367" s="5" t="s">
        <v>84</v>
      </c>
      <c r="G2367" s="5" t="s">
        <v>48</v>
      </c>
      <c r="H2367" s="5">
        <v>2000</v>
      </c>
      <c r="I2367" s="5" t="s">
        <v>6768</v>
      </c>
      <c r="J2367" s="5" t="s">
        <v>16</v>
      </c>
      <c r="K2367" s="5"/>
      <c r="L2367" s="5"/>
      <c r="M2367" s="5"/>
      <c r="N2367" s="5"/>
      <c r="O2367" s="5"/>
      <c r="P2367" s="5"/>
      <c r="Q2367" s="5"/>
      <c r="R2367" s="5"/>
      <c r="S2367" s="6"/>
      <c r="T2367" s="4" t="str">
        <f>VLOOKUP(Table1[[#This Row],[Province_Number]],WikiTable[],3)</f>
        <v>Europe</v>
      </c>
      <c r="U2367" s="4" t="str">
        <f>VLOOKUP(Table1[[#This Row],[Province_Number]],WikiTable[],4)</f>
        <v>Western Siberia / Central Asia</v>
      </c>
      <c r="V2367" s="4" t="str">
        <f>VLOOKUP(Table1[[#This Row],[Province_Number]],WikiTable[],12)</f>
        <v>Astrakhan</v>
      </c>
      <c r="W2367" s="7" t="str">
        <f>VLOOKUP(Table1[[#This Row],[Province_Number]],WikiTable[],11)</f>
        <v>Wool</v>
      </c>
      <c r="X2367" s="4" t="str">
        <f>VLOOKUP(Table1[[#This Row],[Province_Number]],base[],3)</f>
        <v>NOG</v>
      </c>
      <c r="Y2367" s="7">
        <f>VLOOKUP(Table1[[#This Row],[Province_Number]],base[],11)</f>
        <v>1</v>
      </c>
      <c r="Z2367" s="7">
        <f>VLOOKUP(Table1[[#This Row],[Province_Number]],base[],12)</f>
        <v>1</v>
      </c>
      <c r="AA2367" s="7">
        <f>VLOOKUP(Table1[[#This Row],[Province_Number]],base[],13)</f>
        <v>1</v>
      </c>
      <c r="AB2367" s="7" t="str">
        <f>VLOOKUP(Table1[[#This Row],[Province_Number]],base[],14)</f>
        <v>Utva</v>
      </c>
      <c r="AC2367" s="7">
        <f>VLOOKUP(Table1[[#This Row],[Province_Number]],base[],15)</f>
        <v>0</v>
      </c>
    </row>
    <row r="2368" spans="1:29" ht="16.5" hidden="1" thickTop="1" thickBot="1" x14ac:dyDescent="0.3">
      <c r="A2368">
        <v>2367</v>
      </c>
      <c r="B2368" t="s">
        <v>827</v>
      </c>
      <c r="C2368" s="5" t="s">
        <v>46</v>
      </c>
      <c r="D2368" s="5" t="s">
        <v>46</v>
      </c>
      <c r="E2368" s="5" t="s">
        <v>46</v>
      </c>
      <c r="F2368" s="5" t="s">
        <v>51</v>
      </c>
      <c r="G2368" s="5" t="s">
        <v>48</v>
      </c>
      <c r="H2368" s="5">
        <v>2000</v>
      </c>
      <c r="I2368" s="5" t="s">
        <v>6768</v>
      </c>
      <c r="J2368" s="5" t="s">
        <v>16</v>
      </c>
      <c r="K2368" s="5"/>
      <c r="L2368" s="5"/>
      <c r="M2368" s="5"/>
      <c r="N2368" s="5"/>
      <c r="O2368" s="5"/>
      <c r="P2368" s="5"/>
      <c r="Q2368" s="5"/>
      <c r="R2368" s="5"/>
      <c r="S2368" s="6"/>
      <c r="T2368" s="4" t="str">
        <f>VLOOKUP(Table1[[#This Row],[Province_Number]],WikiTable[],3)</f>
        <v>Europe</v>
      </c>
      <c r="U2368" s="4" t="str">
        <f>VLOOKUP(Table1[[#This Row],[Province_Number]],WikiTable[],4)</f>
        <v>Steppe / Central Asia</v>
      </c>
      <c r="V2368" s="4" t="str">
        <f>VLOOKUP(Table1[[#This Row],[Province_Number]],WikiTable[],12)</f>
        <v>Astrakhan</v>
      </c>
      <c r="W2368" s="7" t="str">
        <f>VLOOKUP(Table1[[#This Row],[Province_Number]],WikiTable[],11)</f>
        <v>Wool</v>
      </c>
      <c r="X2368" s="4" t="str">
        <f>VLOOKUP(Table1[[#This Row],[Province_Number]],base[],3)</f>
        <v>NOG</v>
      </c>
      <c r="Y2368" s="7">
        <f>VLOOKUP(Table1[[#This Row],[Province_Number]],base[],11)</f>
        <v>2</v>
      </c>
      <c r="Z2368" s="7">
        <f>VLOOKUP(Table1[[#This Row],[Province_Number]],base[],12)</f>
        <v>2</v>
      </c>
      <c r="AA2368" s="7">
        <f>VLOOKUP(Table1[[#This Row],[Province_Number]],base[],13)</f>
        <v>2</v>
      </c>
      <c r="AB2368" s="7" t="str">
        <f>VLOOKUP(Table1[[#This Row],[Province_Number]],base[],14)</f>
        <v>Kalmyk</v>
      </c>
      <c r="AC2368" s="7">
        <f>VLOOKUP(Table1[[#This Row],[Province_Number]],base[],15)</f>
        <v>0</v>
      </c>
    </row>
    <row r="2369" spans="1:29" ht="16.5" hidden="1" thickTop="1" thickBot="1" x14ac:dyDescent="0.3">
      <c r="A2369">
        <v>2368</v>
      </c>
      <c r="B2369" t="s">
        <v>828</v>
      </c>
      <c r="C2369" s="5" t="s">
        <v>46</v>
      </c>
      <c r="D2369" s="5" t="s">
        <v>46</v>
      </c>
      <c r="E2369" s="5" t="s">
        <v>46</v>
      </c>
      <c r="F2369" s="5" t="s">
        <v>84</v>
      </c>
      <c r="G2369" s="5" t="s">
        <v>48</v>
      </c>
      <c r="H2369" s="5">
        <v>2000</v>
      </c>
      <c r="I2369" s="5" t="s">
        <v>6788</v>
      </c>
      <c r="J2369" s="5" t="s">
        <v>16</v>
      </c>
      <c r="K2369" s="5"/>
      <c r="L2369" s="5"/>
      <c r="M2369" s="5"/>
      <c r="N2369" s="5"/>
      <c r="O2369" s="5"/>
      <c r="P2369" s="5"/>
      <c r="Q2369" s="5"/>
      <c r="R2369" s="5"/>
      <c r="S2369" s="6"/>
      <c r="T2369" s="4" t="str">
        <f>VLOOKUP(Table1[[#This Row],[Province_Number]],WikiTable[],3)</f>
        <v>Asia</v>
      </c>
      <c r="U2369" s="4" t="str">
        <f>VLOOKUP(Table1[[#This Row],[Province_Number]],WikiTable[],4)</f>
        <v>Central Asia</v>
      </c>
      <c r="V2369" s="4" t="str">
        <f>VLOOKUP(Table1[[#This Row],[Province_Number]],WikiTable[],12)</f>
        <v>Samarkand</v>
      </c>
      <c r="W2369" s="7" t="str">
        <f>VLOOKUP(Table1[[#This Row],[Province_Number]],WikiTable[],11)</f>
        <v>Wool</v>
      </c>
      <c r="X2369" s="4" t="str">
        <f>VLOOKUP(Table1[[#This Row],[Province_Number]],base[],3)</f>
        <v>CHG</v>
      </c>
      <c r="Y2369" s="7">
        <f>VLOOKUP(Table1[[#This Row],[Province_Number]],base[],11)</f>
        <v>2</v>
      </c>
      <c r="Z2369" s="7">
        <f>VLOOKUP(Table1[[#This Row],[Province_Number]],base[],12)</f>
        <v>2</v>
      </c>
      <c r="AA2369" s="7">
        <f>VLOOKUP(Table1[[#This Row],[Province_Number]],base[],13)</f>
        <v>2</v>
      </c>
      <c r="AB2369" s="7" t="str">
        <f>VLOOKUP(Table1[[#This Row],[Province_Number]],base[],14)</f>
        <v>Karamegdan</v>
      </c>
      <c r="AC2369" s="7">
        <f>VLOOKUP(Table1[[#This Row],[Province_Number]],base[],15)</f>
        <v>0</v>
      </c>
    </row>
    <row r="2370" spans="1:29" ht="16.5" hidden="1" thickTop="1" thickBot="1" x14ac:dyDescent="0.3">
      <c r="A2370">
        <v>2369</v>
      </c>
      <c r="B2370" t="s">
        <v>829</v>
      </c>
      <c r="C2370" s="5" t="s">
        <v>46</v>
      </c>
      <c r="D2370" s="5" t="s">
        <v>46</v>
      </c>
      <c r="E2370" s="5" t="s">
        <v>46</v>
      </c>
      <c r="F2370" s="5" t="s">
        <v>53</v>
      </c>
      <c r="G2370" s="5" t="s">
        <v>48</v>
      </c>
      <c r="H2370" s="5">
        <v>2000</v>
      </c>
      <c r="I2370" s="5" t="s">
        <v>4216</v>
      </c>
      <c r="J2370" s="5" t="s">
        <v>16</v>
      </c>
      <c r="K2370" s="5"/>
      <c r="L2370" s="5"/>
      <c r="M2370" s="5"/>
      <c r="N2370" s="5"/>
      <c r="O2370" s="5"/>
      <c r="P2370" s="5"/>
      <c r="Q2370" s="5"/>
      <c r="R2370" s="5"/>
      <c r="S2370" s="6"/>
      <c r="T2370" s="4" t="str">
        <f>VLOOKUP(Table1[[#This Row],[Province_Number]],WikiTable[],3)</f>
        <v>Asia</v>
      </c>
      <c r="U2370" s="4" t="str">
        <f>VLOOKUP(Table1[[#This Row],[Province_Number]],WikiTable[],4)</f>
        <v>Western Siberia / Central Asia</v>
      </c>
      <c r="V2370" s="4" t="str">
        <f>VLOOKUP(Table1[[#This Row],[Province_Number]],WikiTable[],12)</f>
        <v>Siberia</v>
      </c>
      <c r="W2370" s="7" t="str">
        <f>VLOOKUP(Table1[[#This Row],[Province_Number]],WikiTable[],11)</f>
        <v>Iron</v>
      </c>
      <c r="X2370" s="4" t="str">
        <f>VLOOKUP(Table1[[#This Row],[Province_Number]],base[],3)</f>
        <v>SHY</v>
      </c>
      <c r="Y2370" s="7">
        <f>VLOOKUP(Table1[[#This Row],[Province_Number]],base[],11)</f>
        <v>1</v>
      </c>
      <c r="Z2370" s="7">
        <f>VLOOKUP(Table1[[#This Row],[Province_Number]],base[],12)</f>
        <v>1</v>
      </c>
      <c r="AA2370" s="7">
        <f>VLOOKUP(Table1[[#This Row],[Province_Number]],base[],13)</f>
        <v>1</v>
      </c>
      <c r="AB2370" s="7" t="str">
        <f>VLOOKUP(Table1[[#This Row],[Province_Number]],base[],14)</f>
        <v>Zhanibek</v>
      </c>
      <c r="AC2370" s="7">
        <f>VLOOKUP(Table1[[#This Row],[Province_Number]],base[],15)</f>
        <v>0</v>
      </c>
    </row>
    <row r="2371" spans="1:29" ht="16.5" hidden="1" thickTop="1" thickBot="1" x14ac:dyDescent="0.3">
      <c r="A2371">
        <v>2370</v>
      </c>
      <c r="B2371" t="s">
        <v>831</v>
      </c>
      <c r="C2371" s="5" t="s">
        <v>46</v>
      </c>
      <c r="D2371" s="5" t="s">
        <v>46</v>
      </c>
      <c r="E2371" s="5" t="s">
        <v>46</v>
      </c>
      <c r="F2371" s="5" t="s">
        <v>507</v>
      </c>
      <c r="G2371" s="5" t="s">
        <v>58</v>
      </c>
      <c r="H2371" s="5">
        <v>2000</v>
      </c>
      <c r="I2371" s="5" t="s">
        <v>6788</v>
      </c>
      <c r="J2371" s="5" t="s">
        <v>16</v>
      </c>
      <c r="K2371" s="5"/>
      <c r="L2371" s="5"/>
      <c r="M2371" s="5"/>
      <c r="N2371" s="5"/>
      <c r="O2371" s="5"/>
      <c r="P2371" s="5"/>
      <c r="Q2371" s="5"/>
      <c r="R2371" s="5"/>
      <c r="S2371" s="6"/>
      <c r="T2371" s="4" t="str">
        <f>VLOOKUP(Table1[[#This Row],[Province_Number]],WikiTable[],3)</f>
        <v>Asia</v>
      </c>
      <c r="U2371" s="4" t="str">
        <f>VLOOKUP(Table1[[#This Row],[Province_Number]],WikiTable[],4)</f>
        <v>Central Asia</v>
      </c>
      <c r="V2371" s="4" t="str">
        <f>VLOOKUP(Table1[[#This Row],[Province_Number]],WikiTable[],12)</f>
        <v>Samarkand</v>
      </c>
      <c r="W2371" s="7" t="str">
        <f>VLOOKUP(Table1[[#This Row],[Province_Number]],WikiTable[],11)</f>
        <v>Wool</v>
      </c>
      <c r="X2371" s="4" t="str">
        <f>VLOOKUP(Table1[[#This Row],[Province_Number]],base[],3)</f>
        <v>NOG</v>
      </c>
      <c r="Y2371" s="7">
        <f>VLOOKUP(Table1[[#This Row],[Province_Number]],base[],11)</f>
        <v>1</v>
      </c>
      <c r="Z2371" s="7">
        <f>VLOOKUP(Table1[[#This Row],[Province_Number]],base[],12)</f>
        <v>1</v>
      </c>
      <c r="AA2371" s="7">
        <f>VLOOKUP(Table1[[#This Row],[Province_Number]],base[],13)</f>
        <v>1</v>
      </c>
      <c r="AB2371" s="7" t="str">
        <f>VLOOKUP(Table1[[#This Row],[Province_Number]],base[],14)</f>
        <v>Kungirot</v>
      </c>
      <c r="AC2371" s="7">
        <f>VLOOKUP(Table1[[#This Row],[Province_Number]],base[],15)</f>
        <v>0</v>
      </c>
    </row>
    <row r="2372" spans="1:29" ht="16.5" hidden="1" thickTop="1" thickBot="1" x14ac:dyDescent="0.3">
      <c r="A2372">
        <v>2371</v>
      </c>
      <c r="B2372" t="s">
        <v>3821</v>
      </c>
      <c r="C2372" s="5"/>
      <c r="D2372" s="5"/>
      <c r="E2372" s="5"/>
      <c r="F2372" s="5"/>
      <c r="G2372" s="5"/>
      <c r="H2372" s="5"/>
      <c r="I2372" s="5" t="s">
        <v>4204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6"/>
      <c r="T2372" s="7" t="str">
        <f>VLOOKUP(Table1[[#This Row],[Province_Number]],WikiTable[],3)</f>
        <v>Asia</v>
      </c>
      <c r="U2372" s="7" t="str">
        <f>VLOOKUP(Table1[[#This Row],[Province_Number]],WikiTable[],4)</f>
        <v>Indochina</v>
      </c>
      <c r="V2372" s="7" t="str">
        <f>VLOOKUP(Table1[[#This Row],[Province_Number]],WikiTable[],12)</f>
        <v>Canton</v>
      </c>
      <c r="W2372" s="7" t="str">
        <f>VLOOKUP(Table1[[#This Row],[Province_Number]],WikiTable[],11)</f>
        <v>Tea</v>
      </c>
      <c r="X2372" s="7" t="str">
        <f>VLOOKUP(Table1[[#This Row],[Province_Number]],base[],3)</f>
        <v>DAI</v>
      </c>
      <c r="Y2372" s="7">
        <f>VLOOKUP(Table1[[#This Row],[Province_Number]],base[],11)</f>
        <v>2</v>
      </c>
      <c r="Z2372" s="7">
        <f>VLOOKUP(Table1[[#This Row],[Province_Number]],base[],12)</f>
        <v>2</v>
      </c>
      <c r="AA2372" s="7">
        <f>VLOOKUP(Table1[[#This Row],[Province_Number]],base[],13)</f>
        <v>2</v>
      </c>
      <c r="AB2372" s="7" t="str">
        <f>VLOOKUP(Table1[[#This Row],[Province_Number]],base[],14)</f>
        <v>Song La</v>
      </c>
      <c r="AC2372" s="7">
        <f>VLOOKUP(Table1[[#This Row],[Province_Number]],base[],15)</f>
        <v>0</v>
      </c>
    </row>
    <row r="2373" spans="1:29" ht="16.5" hidden="1" thickTop="1" thickBot="1" x14ac:dyDescent="0.3">
      <c r="A2373">
        <v>2372</v>
      </c>
      <c r="B2373" t="s">
        <v>3822</v>
      </c>
      <c r="C2373" s="5"/>
      <c r="D2373" s="5"/>
      <c r="E2373" s="5"/>
      <c r="F2373" s="5"/>
      <c r="G2373" s="5"/>
      <c r="H2373" s="5"/>
      <c r="I2373" s="5" t="s">
        <v>4204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6"/>
      <c r="T2373" s="7" t="str">
        <f>VLOOKUP(Table1[[#This Row],[Province_Number]],WikiTable[],3)</f>
        <v>Asia</v>
      </c>
      <c r="U2373" s="7" t="str">
        <f>VLOOKUP(Table1[[#This Row],[Province_Number]],WikiTable[],4)</f>
        <v>Indochina / East Asian Trade Port</v>
      </c>
      <c r="V2373" s="7" t="str">
        <f>VLOOKUP(Table1[[#This Row],[Province_Number]],WikiTable[],12)</f>
        <v>Canton</v>
      </c>
      <c r="W2373" s="7" t="str">
        <f>VLOOKUP(Table1[[#This Row],[Province_Number]],WikiTable[],11)</f>
        <v>Naval supplies</v>
      </c>
      <c r="X2373" s="7" t="str">
        <f>VLOOKUP(Table1[[#This Row],[Province_Number]],base[],3)</f>
        <v>DAI</v>
      </c>
      <c r="Y2373" s="7">
        <f>VLOOKUP(Table1[[#This Row],[Province_Number]],base[],11)</f>
        <v>5</v>
      </c>
      <c r="Z2373" s="7">
        <f>VLOOKUP(Table1[[#This Row],[Province_Number]],base[],12)</f>
        <v>5</v>
      </c>
      <c r="AA2373" s="7">
        <f>VLOOKUP(Table1[[#This Row],[Province_Number]],base[],13)</f>
        <v>3</v>
      </c>
      <c r="AB2373" s="7" t="str">
        <f>VLOOKUP(Table1[[#This Row],[Province_Number]],base[],14)</f>
        <v>Hai Phong</v>
      </c>
      <c r="AC2373" s="7">
        <f>VLOOKUP(Table1[[#This Row],[Province_Number]],base[],15)</f>
        <v>0</v>
      </c>
    </row>
    <row r="2374" spans="1:29" ht="16.5" hidden="1" thickTop="1" thickBot="1" x14ac:dyDescent="0.3">
      <c r="A2374">
        <v>2373</v>
      </c>
      <c r="B2374" t="s">
        <v>3824</v>
      </c>
      <c r="C2374" s="5"/>
      <c r="D2374" s="5"/>
      <c r="E2374" s="5"/>
      <c r="F2374" s="5"/>
      <c r="G2374" s="5"/>
      <c r="H2374" s="5"/>
      <c r="I2374" s="5" t="s">
        <v>4204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6"/>
      <c r="T2374" s="7" t="str">
        <f>VLOOKUP(Table1[[#This Row],[Province_Number]],WikiTable[],3)</f>
        <v>Asia</v>
      </c>
      <c r="U2374" s="7" t="str">
        <f>VLOOKUP(Table1[[#This Row],[Province_Number]],WikiTable[],4)</f>
        <v>Indochina / East Asian Trade Port</v>
      </c>
      <c r="V2374" s="7" t="str">
        <f>VLOOKUP(Table1[[#This Row],[Province_Number]],WikiTable[],12)</f>
        <v>Siam</v>
      </c>
      <c r="W2374" s="7" t="str">
        <f>VLOOKUP(Table1[[#This Row],[Province_Number]],WikiTable[],11)</f>
        <v>Spices</v>
      </c>
      <c r="X2374" s="7" t="str">
        <f>VLOOKUP(Table1[[#This Row],[Province_Number]],base[],3)</f>
        <v>DAI</v>
      </c>
      <c r="Y2374" s="7">
        <f>VLOOKUP(Table1[[#This Row],[Province_Number]],base[],11)</f>
        <v>5</v>
      </c>
      <c r="Z2374" s="7">
        <f>VLOOKUP(Table1[[#This Row],[Province_Number]],base[],12)</f>
        <v>5</v>
      </c>
      <c r="AA2374" s="7">
        <f>VLOOKUP(Table1[[#This Row],[Province_Number]],base[],13)</f>
        <v>3</v>
      </c>
      <c r="AB2374" s="7" t="str">
        <f>VLOOKUP(Table1[[#This Row],[Province_Number]],base[],14)</f>
        <v>Hue</v>
      </c>
      <c r="AC2374" s="7">
        <f>VLOOKUP(Table1[[#This Row],[Province_Number]],base[],15)</f>
        <v>0</v>
      </c>
    </row>
    <row r="2375" spans="1:29" ht="16.5" hidden="1" thickTop="1" thickBot="1" x14ac:dyDescent="0.3">
      <c r="A2375">
        <v>2374</v>
      </c>
      <c r="B2375" t="s">
        <v>3825</v>
      </c>
      <c r="C2375" s="5"/>
      <c r="D2375" s="5"/>
      <c r="E2375" s="5"/>
      <c r="F2375" s="5"/>
      <c r="G2375" s="5"/>
      <c r="H2375" s="5"/>
      <c r="I2375" s="5" t="s">
        <v>4204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6"/>
      <c r="T2375" s="7" t="str">
        <f>VLOOKUP(Table1[[#This Row],[Province_Number]],WikiTable[],3)</f>
        <v>Asia</v>
      </c>
      <c r="U2375" s="7" t="str">
        <f>VLOOKUP(Table1[[#This Row],[Province_Number]],WikiTable[],4)</f>
        <v>Indochina / East Asian Trade Port</v>
      </c>
      <c r="V2375" s="7" t="str">
        <f>VLOOKUP(Table1[[#This Row],[Province_Number]],WikiTable[],12)</f>
        <v>Siam</v>
      </c>
      <c r="W2375" s="7" t="str">
        <f>VLOOKUP(Table1[[#This Row],[Province_Number]],WikiTable[],11)</f>
        <v>Tea</v>
      </c>
      <c r="X2375" s="7" t="str">
        <f>VLOOKUP(Table1[[#This Row],[Province_Number]],base[],3)</f>
        <v>CHA</v>
      </c>
      <c r="Y2375" s="7">
        <f>VLOOKUP(Table1[[#This Row],[Province_Number]],base[],11)</f>
        <v>2</v>
      </c>
      <c r="Z2375" s="7">
        <f>VLOOKUP(Table1[[#This Row],[Province_Number]],base[],12)</f>
        <v>2</v>
      </c>
      <c r="AA2375" s="7">
        <f>VLOOKUP(Table1[[#This Row],[Province_Number]],base[],13)</f>
        <v>2</v>
      </c>
      <c r="AB2375" s="7" t="str">
        <f>VLOOKUP(Table1[[#This Row],[Province_Number]],base[],14)</f>
        <v>Kauthara</v>
      </c>
      <c r="AC2375" s="7">
        <f>VLOOKUP(Table1[[#This Row],[Province_Number]],base[],15)</f>
        <v>0</v>
      </c>
    </row>
    <row r="2376" spans="1:29" ht="16.5" hidden="1" thickTop="1" thickBot="1" x14ac:dyDescent="0.3">
      <c r="A2376">
        <v>2375</v>
      </c>
      <c r="B2376" t="s">
        <v>3826</v>
      </c>
      <c r="C2376" s="5"/>
      <c r="D2376" s="5"/>
      <c r="E2376" s="5"/>
      <c r="F2376" s="5"/>
      <c r="G2376" s="5"/>
      <c r="H2376" s="5"/>
      <c r="I2376" s="5" t="s">
        <v>4204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6"/>
      <c r="T2376" s="7" t="str">
        <f>VLOOKUP(Table1[[#This Row],[Province_Number]],WikiTable[],3)</f>
        <v>Asia</v>
      </c>
      <c r="U2376" s="7" t="str">
        <f>VLOOKUP(Table1[[#This Row],[Province_Number]],WikiTable[],4)</f>
        <v>Indochina</v>
      </c>
      <c r="V2376" s="7" t="str">
        <f>VLOOKUP(Table1[[#This Row],[Province_Number]],WikiTable[],12)</f>
        <v>Siam</v>
      </c>
      <c r="W2376" s="7" t="str">
        <f>VLOOKUP(Table1[[#This Row],[Province_Number]],WikiTable[],11)</f>
        <v>Tea</v>
      </c>
      <c r="X2376" s="7" t="str">
        <f>VLOOKUP(Table1[[#This Row],[Province_Number]],base[],3)</f>
        <v>CHA</v>
      </c>
      <c r="Y2376" s="7">
        <f>VLOOKUP(Table1[[#This Row],[Province_Number]],base[],11)</f>
        <v>2</v>
      </c>
      <c r="Z2376" s="7">
        <f>VLOOKUP(Table1[[#This Row],[Province_Number]],base[],12)</f>
        <v>2</v>
      </c>
      <c r="AA2376" s="7">
        <f>VLOOKUP(Table1[[#This Row],[Province_Number]],base[],13)</f>
        <v>2</v>
      </c>
      <c r="AB2376" s="7" t="str">
        <f>VLOOKUP(Table1[[#This Row],[Province_Number]],base[],14)</f>
        <v>Tay Nguyen</v>
      </c>
      <c r="AC2376" s="7">
        <f>VLOOKUP(Table1[[#This Row],[Province_Number]],base[],15)</f>
        <v>0</v>
      </c>
    </row>
    <row r="2377" spans="1:29" ht="16.5" hidden="1" thickTop="1" thickBot="1" x14ac:dyDescent="0.3">
      <c r="A2377">
        <v>2376</v>
      </c>
      <c r="B2377" t="s">
        <v>3827</v>
      </c>
      <c r="C2377" s="5"/>
      <c r="D2377" s="5"/>
      <c r="E2377" s="5"/>
      <c r="F2377" s="5"/>
      <c r="G2377" s="5"/>
      <c r="H2377" s="5"/>
      <c r="I2377" s="5" t="s">
        <v>4204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6"/>
      <c r="T2377" s="7" t="str">
        <f>VLOOKUP(Table1[[#This Row],[Province_Number]],WikiTable[],3)</f>
        <v>Asia</v>
      </c>
      <c r="U2377" s="7" t="str">
        <f>VLOOKUP(Table1[[#This Row],[Province_Number]],WikiTable[],4)</f>
        <v>Indochina / East Asian Trade Port</v>
      </c>
      <c r="V2377" s="7" t="str">
        <f>VLOOKUP(Table1[[#This Row],[Province_Number]],WikiTable[],12)</f>
        <v>Siam</v>
      </c>
      <c r="W2377" s="7" t="str">
        <f>VLOOKUP(Table1[[#This Row],[Province_Number]],WikiTable[],11)</f>
        <v>Grain</v>
      </c>
      <c r="X2377" s="7" t="str">
        <f>VLOOKUP(Table1[[#This Row],[Province_Number]],base[],3)</f>
        <v>KHM</v>
      </c>
      <c r="Y2377" s="7">
        <f>VLOOKUP(Table1[[#This Row],[Province_Number]],base[],11)</f>
        <v>3</v>
      </c>
      <c r="Z2377" s="7">
        <f>VLOOKUP(Table1[[#This Row],[Province_Number]],base[],12)</f>
        <v>3</v>
      </c>
      <c r="AA2377" s="7">
        <f>VLOOKUP(Table1[[#This Row],[Province_Number]],base[],13)</f>
        <v>3</v>
      </c>
      <c r="AB2377" s="7" t="str">
        <f>VLOOKUP(Table1[[#This Row],[Province_Number]],base[],14)</f>
        <v>Prek Russey</v>
      </c>
      <c r="AC2377" s="7">
        <f>VLOOKUP(Table1[[#This Row],[Province_Number]],base[],15)</f>
        <v>0</v>
      </c>
    </row>
    <row r="2378" spans="1:29" ht="16.5" hidden="1" thickTop="1" thickBot="1" x14ac:dyDescent="0.3">
      <c r="A2378">
        <v>2377</v>
      </c>
      <c r="B2378" t="s">
        <v>3829</v>
      </c>
      <c r="C2378" s="5"/>
      <c r="D2378" s="5"/>
      <c r="E2378" s="5"/>
      <c r="F2378" s="5"/>
      <c r="G2378" s="5"/>
      <c r="H2378" s="5"/>
      <c r="I2378" s="5" t="s">
        <v>4204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6"/>
      <c r="T2378" s="7" t="str">
        <f>VLOOKUP(Table1[[#This Row],[Province_Number]],WikiTable[],3)</f>
        <v>Asia</v>
      </c>
      <c r="U2378" s="7" t="str">
        <f>VLOOKUP(Table1[[#This Row],[Province_Number]],WikiTable[],4)</f>
        <v>Indochina / East Asian Trade Port</v>
      </c>
      <c r="V2378" s="7" t="str">
        <f>VLOOKUP(Table1[[#This Row],[Province_Number]],WikiTable[],12)</f>
        <v>Siam</v>
      </c>
      <c r="W2378" s="7" t="str">
        <f>VLOOKUP(Table1[[#This Row],[Province_Number]],WikiTable[],11)</f>
        <v>Fish</v>
      </c>
      <c r="X2378" s="7" t="str">
        <f>VLOOKUP(Table1[[#This Row],[Province_Number]],base[],3)</f>
        <v>KHM</v>
      </c>
      <c r="Y2378" s="7">
        <f>VLOOKUP(Table1[[#This Row],[Province_Number]],base[],11)</f>
        <v>4</v>
      </c>
      <c r="Z2378" s="7">
        <f>VLOOKUP(Table1[[#This Row],[Province_Number]],base[],12)</f>
        <v>4</v>
      </c>
      <c r="AA2378" s="7">
        <f>VLOOKUP(Table1[[#This Row],[Province_Number]],base[],13)</f>
        <v>2</v>
      </c>
      <c r="AB2378" s="7" t="str">
        <f>VLOOKUP(Table1[[#This Row],[Province_Number]],base[],14)</f>
        <v>Oc Eo</v>
      </c>
      <c r="AC2378" s="7">
        <f>VLOOKUP(Table1[[#This Row],[Province_Number]],base[],15)</f>
        <v>0</v>
      </c>
    </row>
    <row r="2379" spans="1:29" ht="16.5" hidden="1" thickTop="1" thickBot="1" x14ac:dyDescent="0.3">
      <c r="A2379">
        <v>2378</v>
      </c>
      <c r="B2379" t="s">
        <v>3830</v>
      </c>
      <c r="C2379" s="5"/>
      <c r="D2379" s="5"/>
      <c r="E2379" s="5"/>
      <c r="F2379" s="5"/>
      <c r="G2379" s="5"/>
      <c r="H2379" s="5"/>
      <c r="I2379" s="5" t="s">
        <v>4204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6"/>
      <c r="T2379" s="7" t="str">
        <f>VLOOKUP(Table1[[#This Row],[Province_Number]],WikiTable[],3)</f>
        <v>Asia</v>
      </c>
      <c r="U2379" s="7" t="str">
        <f>VLOOKUP(Table1[[#This Row],[Province_Number]],WikiTable[],4)</f>
        <v>Indochina</v>
      </c>
      <c r="V2379" s="7" t="str">
        <f>VLOOKUP(Table1[[#This Row],[Province_Number]],WikiTable[],12)</f>
        <v>Siam</v>
      </c>
      <c r="W2379" s="7" t="str">
        <f>VLOOKUP(Table1[[#This Row],[Province_Number]],WikiTable[],11)</f>
        <v>Grain</v>
      </c>
      <c r="X2379" s="7" t="str">
        <f>VLOOKUP(Table1[[#This Row],[Province_Number]],base[],3)</f>
        <v>KHM</v>
      </c>
      <c r="Y2379" s="7">
        <f>VLOOKUP(Table1[[#This Row],[Province_Number]],base[],11)</f>
        <v>2</v>
      </c>
      <c r="Z2379" s="7">
        <f>VLOOKUP(Table1[[#This Row],[Province_Number]],base[],12)</f>
        <v>2</v>
      </c>
      <c r="AA2379" s="7">
        <f>VLOOKUP(Table1[[#This Row],[Province_Number]],base[],13)</f>
        <v>1</v>
      </c>
      <c r="AB2379" s="7" t="str">
        <f>VLOOKUP(Table1[[#This Row],[Province_Number]],base[],14)</f>
        <v>Kratie</v>
      </c>
      <c r="AC2379" s="7">
        <f>VLOOKUP(Table1[[#This Row],[Province_Number]],base[],15)</f>
        <v>0</v>
      </c>
    </row>
    <row r="2380" spans="1:29" ht="16.5" hidden="1" thickTop="1" thickBot="1" x14ac:dyDescent="0.3">
      <c r="A2380">
        <v>2379</v>
      </c>
      <c r="B2380" t="s">
        <v>3831</v>
      </c>
      <c r="C2380" s="5"/>
      <c r="D2380" s="5"/>
      <c r="E2380" s="5"/>
      <c r="F2380" s="5"/>
      <c r="G2380" s="5"/>
      <c r="H2380" s="5"/>
      <c r="I2380" s="5" t="s">
        <v>4204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6"/>
      <c r="T2380" s="7" t="str">
        <f>VLOOKUP(Table1[[#This Row],[Province_Number]],WikiTable[],3)</f>
        <v>Asia</v>
      </c>
      <c r="U2380" s="7" t="str">
        <f>VLOOKUP(Table1[[#This Row],[Province_Number]],WikiTable[],4)</f>
        <v>Indochina</v>
      </c>
      <c r="V2380" s="7" t="str">
        <f>VLOOKUP(Table1[[#This Row],[Province_Number]],WikiTable[],12)</f>
        <v>Siam</v>
      </c>
      <c r="W2380" s="7" t="str">
        <f>VLOOKUP(Table1[[#This Row],[Province_Number]],WikiTable[],11)</f>
        <v>Fish</v>
      </c>
      <c r="X2380" s="7" t="str">
        <f>VLOOKUP(Table1[[#This Row],[Province_Number]],base[],3)</f>
        <v>KHM</v>
      </c>
      <c r="Y2380" s="7">
        <f>VLOOKUP(Table1[[#This Row],[Province_Number]],base[],11)</f>
        <v>2</v>
      </c>
      <c r="Z2380" s="7">
        <f>VLOOKUP(Table1[[#This Row],[Province_Number]],base[],12)</f>
        <v>2</v>
      </c>
      <c r="AA2380" s="7">
        <f>VLOOKUP(Table1[[#This Row],[Province_Number]],base[],13)</f>
        <v>2</v>
      </c>
      <c r="AB2380" s="7" t="str">
        <f>VLOOKUP(Table1[[#This Row],[Province_Number]],base[],14)</f>
        <v>Battambang</v>
      </c>
      <c r="AC2380" s="7">
        <f>VLOOKUP(Table1[[#This Row],[Province_Number]],base[],15)</f>
        <v>0</v>
      </c>
    </row>
    <row r="2381" spans="1:29" ht="16.5" hidden="1" thickTop="1" thickBot="1" x14ac:dyDescent="0.3">
      <c r="A2381">
        <v>2380</v>
      </c>
      <c r="B2381" t="s">
        <v>3832</v>
      </c>
      <c r="C2381" s="5"/>
      <c r="D2381" s="5"/>
      <c r="E2381" s="5"/>
      <c r="F2381" s="5"/>
      <c r="G2381" s="5"/>
      <c r="H2381" s="5"/>
      <c r="I2381" s="5" t="s">
        <v>4204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6"/>
      <c r="T2381" s="7" t="str">
        <f>VLOOKUP(Table1[[#This Row],[Province_Number]],WikiTable[],3)</f>
        <v>Asia</v>
      </c>
      <c r="U2381" s="7" t="str">
        <f>VLOOKUP(Table1[[#This Row],[Province_Number]],WikiTable[],4)</f>
        <v>Indochina / East Asian Trade Port</v>
      </c>
      <c r="V2381" s="7" t="str">
        <f>VLOOKUP(Table1[[#This Row],[Province_Number]],WikiTable[],12)</f>
        <v>Siam</v>
      </c>
      <c r="W2381" s="7" t="str">
        <f>VLOOKUP(Table1[[#This Row],[Province_Number]],WikiTable[],11)</f>
        <v>Iron</v>
      </c>
      <c r="X2381" s="7" t="str">
        <f>VLOOKUP(Table1[[#This Row],[Province_Number]],base[],3)</f>
        <v>KHM</v>
      </c>
      <c r="Y2381" s="7">
        <f>VLOOKUP(Table1[[#This Row],[Province_Number]],base[],11)</f>
        <v>6</v>
      </c>
      <c r="Z2381" s="7">
        <f>VLOOKUP(Table1[[#This Row],[Province_Number]],base[],12)</f>
        <v>6</v>
      </c>
      <c r="AA2381" s="7">
        <f>VLOOKUP(Table1[[#This Row],[Province_Number]],base[],13)</f>
        <v>3</v>
      </c>
      <c r="AB2381" s="7" t="str">
        <f>VLOOKUP(Table1[[#This Row],[Province_Number]],base[],14)</f>
        <v>Phnom Penh</v>
      </c>
      <c r="AC2381" s="7">
        <f>VLOOKUP(Table1[[#This Row],[Province_Number]],base[],15)</f>
        <v>0</v>
      </c>
    </row>
    <row r="2382" spans="1:29" ht="16.5" hidden="1" thickTop="1" thickBot="1" x14ac:dyDescent="0.3">
      <c r="A2382">
        <v>2381</v>
      </c>
      <c r="B2382" t="s">
        <v>3833</v>
      </c>
      <c r="C2382" s="5"/>
      <c r="D2382" s="5"/>
      <c r="E2382" s="5"/>
      <c r="F2382" s="5"/>
      <c r="G2382" s="5"/>
      <c r="H2382" s="5"/>
      <c r="I2382" s="5" t="s">
        <v>4204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6"/>
      <c r="T2382" s="7" t="str">
        <f>VLOOKUP(Table1[[#This Row],[Province_Number]],WikiTable[],3)</f>
        <v>Asia</v>
      </c>
      <c r="U2382" s="7" t="str">
        <f>VLOOKUP(Table1[[#This Row],[Province_Number]],WikiTable[],4)</f>
        <v>Indochina</v>
      </c>
      <c r="V2382" s="7" t="str">
        <f>VLOOKUP(Table1[[#This Row],[Province_Number]],WikiTable[],12)</f>
        <v>Siam</v>
      </c>
      <c r="W2382" s="7" t="str">
        <f>VLOOKUP(Table1[[#This Row],[Province_Number]],WikiTable[],11)</f>
        <v>Tea</v>
      </c>
      <c r="X2382" s="7" t="str">
        <f>VLOOKUP(Table1[[#This Row],[Province_Number]],base[],3)</f>
        <v>LXA</v>
      </c>
      <c r="Y2382" s="7">
        <f>VLOOKUP(Table1[[#This Row],[Province_Number]],base[],11)</f>
        <v>2</v>
      </c>
      <c r="Z2382" s="7">
        <f>VLOOKUP(Table1[[#This Row],[Province_Number]],base[],12)</f>
        <v>2</v>
      </c>
      <c r="AA2382" s="7">
        <f>VLOOKUP(Table1[[#This Row],[Province_Number]],base[],13)</f>
        <v>2</v>
      </c>
      <c r="AB2382" s="7" t="str">
        <f>VLOOKUP(Table1[[#This Row],[Province_Number]],base[],14)</f>
        <v>Luang Namtha</v>
      </c>
      <c r="AC2382" s="7">
        <f>VLOOKUP(Table1[[#This Row],[Province_Number]],base[],15)</f>
        <v>0</v>
      </c>
    </row>
    <row r="2383" spans="1:29" ht="16.5" hidden="1" thickTop="1" thickBot="1" x14ac:dyDescent="0.3">
      <c r="A2383">
        <v>2382</v>
      </c>
      <c r="B2383" t="s">
        <v>3834</v>
      </c>
      <c r="C2383" s="5"/>
      <c r="D2383" s="5"/>
      <c r="E2383" s="5"/>
      <c r="F2383" s="5"/>
      <c r="G2383" s="5"/>
      <c r="H2383" s="5"/>
      <c r="I2383" s="5" t="s">
        <v>4204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6"/>
      <c r="T2383" s="7" t="str">
        <f>VLOOKUP(Table1[[#This Row],[Province_Number]],WikiTable[],3)</f>
        <v>Asia</v>
      </c>
      <c r="U2383" s="7" t="str">
        <f>VLOOKUP(Table1[[#This Row],[Province_Number]],WikiTable[],4)</f>
        <v>Indochina</v>
      </c>
      <c r="V2383" s="7" t="str">
        <f>VLOOKUP(Table1[[#This Row],[Province_Number]],WikiTable[],12)</f>
        <v>Siam</v>
      </c>
      <c r="W2383" s="7" t="str">
        <f>VLOOKUP(Table1[[#This Row],[Province_Number]],WikiTable[],11)</f>
        <v>Copper</v>
      </c>
      <c r="X2383" s="7" t="str">
        <f>VLOOKUP(Table1[[#This Row],[Province_Number]],base[],3)</f>
        <v>LXA</v>
      </c>
      <c r="Y2383" s="7">
        <f>VLOOKUP(Table1[[#This Row],[Province_Number]],base[],11)</f>
        <v>3</v>
      </c>
      <c r="Z2383" s="7">
        <f>VLOOKUP(Table1[[#This Row],[Province_Number]],base[],12)</f>
        <v>3</v>
      </c>
      <c r="AA2383" s="7">
        <f>VLOOKUP(Table1[[#This Row],[Province_Number]],base[],13)</f>
        <v>2</v>
      </c>
      <c r="AB2383" s="7" t="str">
        <f>VLOOKUP(Table1[[#This Row],[Province_Number]],base[],14)</f>
        <v>Luang Namtha</v>
      </c>
      <c r="AC2383" s="7">
        <f>VLOOKUP(Table1[[#This Row],[Province_Number]],base[],15)</f>
        <v>0</v>
      </c>
    </row>
    <row r="2384" spans="1:29" ht="16.5" hidden="1" thickTop="1" thickBot="1" x14ac:dyDescent="0.3">
      <c r="A2384">
        <v>2383</v>
      </c>
      <c r="B2384" t="s">
        <v>3835</v>
      </c>
      <c r="C2384" s="5"/>
      <c r="D2384" s="5"/>
      <c r="E2384" s="5"/>
      <c r="F2384" s="5"/>
      <c r="G2384" s="5"/>
      <c r="H2384" s="5"/>
      <c r="I2384" s="5" t="s">
        <v>4204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6"/>
      <c r="T2384" s="7" t="str">
        <f>VLOOKUP(Table1[[#This Row],[Province_Number]],WikiTable[],3)</f>
        <v>Asia</v>
      </c>
      <c r="U2384" s="7" t="str">
        <f>VLOOKUP(Table1[[#This Row],[Province_Number]],WikiTable[],4)</f>
        <v>Indochina</v>
      </c>
      <c r="V2384" s="7" t="str">
        <f>VLOOKUP(Table1[[#This Row],[Province_Number]],WikiTable[],12)</f>
        <v>Siam</v>
      </c>
      <c r="W2384" s="7" t="str">
        <f>VLOOKUP(Table1[[#This Row],[Province_Number]],WikiTable[],11)</f>
        <v>Grain</v>
      </c>
      <c r="X2384" s="7" t="str">
        <f>VLOOKUP(Table1[[#This Row],[Province_Number]],base[],3)</f>
        <v>LXA</v>
      </c>
      <c r="Y2384" s="7">
        <f>VLOOKUP(Table1[[#This Row],[Province_Number]],base[],11)</f>
        <v>2</v>
      </c>
      <c r="Z2384" s="7">
        <f>VLOOKUP(Table1[[#This Row],[Province_Number]],base[],12)</f>
        <v>2</v>
      </c>
      <c r="AA2384" s="7">
        <f>VLOOKUP(Table1[[#This Row],[Province_Number]],base[],13)</f>
        <v>2</v>
      </c>
      <c r="AB2384" s="7" t="str">
        <f>VLOOKUP(Table1[[#This Row],[Province_Number]],base[],14)</f>
        <v>Khukhan</v>
      </c>
      <c r="AC2384" s="7">
        <f>VLOOKUP(Table1[[#This Row],[Province_Number]],base[],15)</f>
        <v>0</v>
      </c>
    </row>
    <row r="2385" spans="1:29" ht="16.5" hidden="1" thickTop="1" thickBot="1" x14ac:dyDescent="0.3">
      <c r="A2385">
        <v>2384</v>
      </c>
      <c r="B2385" t="s">
        <v>3836</v>
      </c>
      <c r="C2385" s="5"/>
      <c r="D2385" s="5"/>
      <c r="E2385" s="5"/>
      <c r="F2385" s="5"/>
      <c r="G2385" s="5"/>
      <c r="H2385" s="5"/>
      <c r="I2385" s="5" t="s">
        <v>4204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6"/>
      <c r="T2385" s="7" t="str">
        <f>VLOOKUP(Table1[[#This Row],[Province_Number]],WikiTable[],3)</f>
        <v>Asia</v>
      </c>
      <c r="U2385" s="7" t="str">
        <f>VLOOKUP(Table1[[#This Row],[Province_Number]],WikiTable[],4)</f>
        <v>Indochina</v>
      </c>
      <c r="V2385" s="7" t="str">
        <f>VLOOKUP(Table1[[#This Row],[Province_Number]],WikiTable[],12)</f>
        <v>Siam</v>
      </c>
      <c r="W2385" s="7" t="str">
        <f>VLOOKUP(Table1[[#This Row],[Province_Number]],WikiTable[],11)</f>
        <v>Silk</v>
      </c>
      <c r="X2385" s="7" t="str">
        <f>VLOOKUP(Table1[[#This Row],[Province_Number]],base[],3)</f>
        <v>LXA</v>
      </c>
      <c r="Y2385" s="7">
        <f>VLOOKUP(Table1[[#This Row],[Province_Number]],base[],11)</f>
        <v>2</v>
      </c>
      <c r="Z2385" s="7">
        <f>VLOOKUP(Table1[[#This Row],[Province_Number]],base[],12)</f>
        <v>2</v>
      </c>
      <c r="AA2385" s="7">
        <f>VLOOKUP(Table1[[#This Row],[Province_Number]],base[],13)</f>
        <v>1</v>
      </c>
      <c r="AB2385" s="7" t="str">
        <f>VLOOKUP(Table1[[#This Row],[Province_Number]],base[],14)</f>
        <v>Nong Khai</v>
      </c>
      <c r="AC2385" s="7">
        <f>VLOOKUP(Table1[[#This Row],[Province_Number]],base[],15)</f>
        <v>0</v>
      </c>
    </row>
    <row r="2386" spans="1:29" ht="16.5" hidden="1" thickTop="1" thickBot="1" x14ac:dyDescent="0.3">
      <c r="A2386">
        <v>2385</v>
      </c>
      <c r="B2386" t="s">
        <v>3837</v>
      </c>
      <c r="C2386" s="5"/>
      <c r="D2386" s="5"/>
      <c r="E2386" s="5"/>
      <c r="F2386" s="5"/>
      <c r="G2386" s="5"/>
      <c r="H2386" s="5"/>
      <c r="I2386" s="5" t="s">
        <v>4204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6"/>
      <c r="T2386" s="7" t="str">
        <f>VLOOKUP(Table1[[#This Row],[Province_Number]],WikiTable[],3)</f>
        <v>Asia</v>
      </c>
      <c r="U2386" s="7" t="str">
        <f>VLOOKUP(Table1[[#This Row],[Province_Number]],WikiTable[],4)</f>
        <v>Indochina</v>
      </c>
      <c r="V2386" s="7" t="str">
        <f>VLOOKUP(Table1[[#This Row],[Province_Number]],WikiTable[],12)</f>
        <v>Siam</v>
      </c>
      <c r="W2386" s="7" t="str">
        <f>VLOOKUP(Table1[[#This Row],[Province_Number]],WikiTable[],11)</f>
        <v>Grain</v>
      </c>
      <c r="X2386" s="7" t="str">
        <f>VLOOKUP(Table1[[#This Row],[Province_Number]],base[],3)</f>
        <v>LXA</v>
      </c>
      <c r="Y2386" s="7">
        <f>VLOOKUP(Table1[[#This Row],[Province_Number]],base[],11)</f>
        <v>2</v>
      </c>
      <c r="Z2386" s="7">
        <f>VLOOKUP(Table1[[#This Row],[Province_Number]],base[],12)</f>
        <v>2</v>
      </c>
      <c r="AA2386" s="7">
        <f>VLOOKUP(Table1[[#This Row],[Province_Number]],base[],13)</f>
        <v>2</v>
      </c>
      <c r="AB2386" s="7" t="str">
        <f>VLOOKUP(Table1[[#This Row],[Province_Number]],base[],14)</f>
        <v>Nongbua Lamphu</v>
      </c>
      <c r="AC2386" s="7">
        <f>VLOOKUP(Table1[[#This Row],[Province_Number]],base[],15)</f>
        <v>0</v>
      </c>
    </row>
    <row r="2387" spans="1:29" ht="16.5" hidden="1" thickTop="1" thickBot="1" x14ac:dyDescent="0.3">
      <c r="A2387">
        <v>2386</v>
      </c>
      <c r="B2387" t="s">
        <v>3838</v>
      </c>
      <c r="C2387" s="5"/>
      <c r="D2387" s="5"/>
      <c r="E2387" s="5"/>
      <c r="F2387" s="5"/>
      <c r="G2387" s="5"/>
      <c r="H2387" s="5"/>
      <c r="I2387" s="5" t="s">
        <v>4204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6"/>
      <c r="T2387" s="7" t="str">
        <f>VLOOKUP(Table1[[#This Row],[Province_Number]],WikiTable[],3)</f>
        <v>Asia</v>
      </c>
      <c r="U2387" s="7" t="str">
        <f>VLOOKUP(Table1[[#This Row],[Province_Number]],WikiTable[],4)</f>
        <v>Indochina</v>
      </c>
      <c r="V2387" s="7" t="str">
        <f>VLOOKUP(Table1[[#This Row],[Province_Number]],WikiTable[],12)</f>
        <v>Siam</v>
      </c>
      <c r="W2387" s="7" t="str">
        <f>VLOOKUP(Table1[[#This Row],[Province_Number]],WikiTable[],11)</f>
        <v>Grain</v>
      </c>
      <c r="X2387" s="7" t="str">
        <f>VLOOKUP(Table1[[#This Row],[Province_Number]],base[],3)</f>
        <v>LXA</v>
      </c>
      <c r="Y2387" s="7">
        <f>VLOOKUP(Table1[[#This Row],[Province_Number]],base[],11)</f>
        <v>2</v>
      </c>
      <c r="Z2387" s="7">
        <f>VLOOKUP(Table1[[#This Row],[Province_Number]],base[],12)</f>
        <v>2</v>
      </c>
      <c r="AA2387" s="7">
        <f>VLOOKUP(Table1[[#This Row],[Province_Number]],base[],13)</f>
        <v>1</v>
      </c>
      <c r="AB2387" s="7" t="str">
        <f>VLOOKUP(Table1[[#This Row],[Province_Number]],base[],14)</f>
        <v>Chaiyaphum</v>
      </c>
      <c r="AC2387" s="7">
        <f>VLOOKUP(Table1[[#This Row],[Province_Number]],base[],15)</f>
        <v>0</v>
      </c>
    </row>
    <row r="2388" spans="1:29" ht="16.5" hidden="1" thickTop="1" thickBot="1" x14ac:dyDescent="0.3">
      <c r="A2388">
        <v>2387</v>
      </c>
      <c r="B2388" t="s">
        <v>3839</v>
      </c>
      <c r="C2388" s="5"/>
      <c r="D2388" s="5"/>
      <c r="E2388" s="5"/>
      <c r="F2388" s="5"/>
      <c r="G2388" s="5"/>
      <c r="H2388" s="5"/>
      <c r="I2388" s="5" t="s">
        <v>4204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6"/>
      <c r="T2388" s="7" t="str">
        <f>VLOOKUP(Table1[[#This Row],[Province_Number]],WikiTable[],3)</f>
        <v>Asia</v>
      </c>
      <c r="U2388" s="7" t="str">
        <f>VLOOKUP(Table1[[#This Row],[Province_Number]],WikiTable[],4)</f>
        <v>Indochina / East Asian Trade Port</v>
      </c>
      <c r="V2388" s="7" t="str">
        <f>VLOOKUP(Table1[[#This Row],[Province_Number]],WikiTable[],12)</f>
        <v>Siam</v>
      </c>
      <c r="W2388" s="7" t="str">
        <f>VLOOKUP(Table1[[#This Row],[Province_Number]],WikiTable[],11)</f>
        <v>Tropical Wood</v>
      </c>
      <c r="X2388" s="7" t="str">
        <f>VLOOKUP(Table1[[#This Row],[Province_Number]],base[],3)</f>
        <v>AYU</v>
      </c>
      <c r="Y2388" s="7">
        <f>VLOOKUP(Table1[[#This Row],[Province_Number]],base[],11)</f>
        <v>3</v>
      </c>
      <c r="Z2388" s="7">
        <f>VLOOKUP(Table1[[#This Row],[Province_Number]],base[],12)</f>
        <v>3</v>
      </c>
      <c r="AA2388" s="7">
        <f>VLOOKUP(Table1[[#This Row],[Province_Number]],base[],13)</f>
        <v>3</v>
      </c>
      <c r="AB2388" s="7" t="str">
        <f>VLOOKUP(Table1[[#This Row],[Province_Number]],base[],14)</f>
        <v>Phetchaburi</v>
      </c>
      <c r="AC2388" s="7">
        <f>VLOOKUP(Table1[[#This Row],[Province_Number]],base[],15)</f>
        <v>0</v>
      </c>
    </row>
    <row r="2389" spans="1:29" ht="16.5" hidden="1" thickTop="1" thickBot="1" x14ac:dyDescent="0.3">
      <c r="A2389">
        <v>2388</v>
      </c>
      <c r="B2389" t="s">
        <v>3840</v>
      </c>
      <c r="C2389" s="5"/>
      <c r="D2389" s="5"/>
      <c r="E2389" s="5"/>
      <c r="F2389" s="5"/>
      <c r="G2389" s="5"/>
      <c r="H2389" s="5"/>
      <c r="I2389" s="5" t="s">
        <v>4204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6"/>
      <c r="T2389" s="7" t="str">
        <f>VLOOKUP(Table1[[#This Row],[Province_Number]],WikiTable[],3)</f>
        <v>Asia</v>
      </c>
      <c r="U2389" s="7" t="str">
        <f>VLOOKUP(Table1[[#This Row],[Province_Number]],WikiTable[],4)</f>
        <v>Indochina</v>
      </c>
      <c r="V2389" s="7" t="str">
        <f>VLOOKUP(Table1[[#This Row],[Province_Number]],WikiTable[],12)</f>
        <v>Siam</v>
      </c>
      <c r="W2389" s="7" t="str">
        <f>VLOOKUP(Table1[[#This Row],[Province_Number]],WikiTable[],11)</f>
        <v>Grain</v>
      </c>
      <c r="X2389" s="7" t="str">
        <f>VLOOKUP(Table1[[#This Row],[Province_Number]],base[],3)</f>
        <v>AYU</v>
      </c>
      <c r="Y2389" s="7">
        <f>VLOOKUP(Table1[[#This Row],[Province_Number]],base[],11)</f>
        <v>4</v>
      </c>
      <c r="Z2389" s="7">
        <f>VLOOKUP(Table1[[#This Row],[Province_Number]],base[],12)</f>
        <v>4</v>
      </c>
      <c r="AA2389" s="7">
        <f>VLOOKUP(Table1[[#This Row],[Province_Number]],base[],13)</f>
        <v>3</v>
      </c>
      <c r="AB2389" s="7" t="str">
        <f>VLOOKUP(Table1[[#This Row],[Province_Number]],base[],14)</f>
        <v>Phitsanulok</v>
      </c>
      <c r="AC2389" s="7">
        <f>VLOOKUP(Table1[[#This Row],[Province_Number]],base[],15)</f>
        <v>0</v>
      </c>
    </row>
    <row r="2390" spans="1:29" ht="16.5" hidden="1" thickTop="1" thickBot="1" x14ac:dyDescent="0.3">
      <c r="A2390">
        <v>2389</v>
      </c>
      <c r="B2390" t="s">
        <v>3841</v>
      </c>
      <c r="C2390" s="5"/>
      <c r="D2390" s="5"/>
      <c r="E2390" s="5"/>
      <c r="F2390" s="5"/>
      <c r="G2390" s="5"/>
      <c r="H2390" s="5"/>
      <c r="I2390" s="5" t="s">
        <v>4204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6"/>
      <c r="T2390" s="7" t="str">
        <f>VLOOKUP(Table1[[#This Row],[Province_Number]],WikiTable[],3)</f>
        <v>Asia</v>
      </c>
      <c r="U2390" s="7" t="str">
        <f>VLOOKUP(Table1[[#This Row],[Province_Number]],WikiTable[],4)</f>
        <v>Indochina</v>
      </c>
      <c r="V2390" s="7" t="str">
        <f>VLOOKUP(Table1[[#This Row],[Province_Number]],WikiTable[],12)</f>
        <v>Siam</v>
      </c>
      <c r="W2390" s="7" t="str">
        <f>VLOOKUP(Table1[[#This Row],[Province_Number]],WikiTable[],11)</f>
        <v>Tropical Wood</v>
      </c>
      <c r="X2390" s="7" t="str">
        <f>VLOOKUP(Table1[[#This Row],[Province_Number]],base[],3)</f>
        <v>SUK</v>
      </c>
      <c r="Y2390" s="7">
        <f>VLOOKUP(Table1[[#This Row],[Province_Number]],base[],11)</f>
        <v>5</v>
      </c>
      <c r="Z2390" s="7">
        <f>VLOOKUP(Table1[[#This Row],[Province_Number]],base[],12)</f>
        <v>5</v>
      </c>
      <c r="AA2390" s="7">
        <f>VLOOKUP(Table1[[#This Row],[Province_Number]],base[],13)</f>
        <v>3</v>
      </c>
      <c r="AB2390" s="7" t="str">
        <f>VLOOKUP(Table1[[#This Row],[Province_Number]],base[],14)</f>
        <v>Phra Bang</v>
      </c>
      <c r="AC2390" s="7">
        <f>VLOOKUP(Table1[[#This Row],[Province_Number]],base[],15)</f>
        <v>0</v>
      </c>
    </row>
    <row r="2391" spans="1:29" ht="16.5" hidden="1" thickTop="1" thickBot="1" x14ac:dyDescent="0.3">
      <c r="A2391">
        <v>2390</v>
      </c>
      <c r="B2391" t="s">
        <v>3842</v>
      </c>
      <c r="C2391" s="5" t="s">
        <v>5675</v>
      </c>
      <c r="D2391" s="5" t="s">
        <v>5675</v>
      </c>
      <c r="E2391" s="5" t="s">
        <v>5675</v>
      </c>
      <c r="F2391" s="5" t="s">
        <v>5674</v>
      </c>
      <c r="G2391" s="5" t="s">
        <v>676</v>
      </c>
      <c r="H2391" s="5"/>
      <c r="I2391" s="5" t="s">
        <v>4204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6"/>
      <c r="T2391" s="7" t="str">
        <f>VLOOKUP(Table1[[#This Row],[Province_Number]],WikiTable[],3)</f>
        <v>Asia</v>
      </c>
      <c r="U2391" s="7" t="str">
        <f>VLOOKUP(Table1[[#This Row],[Province_Number]],WikiTable[],4)</f>
        <v>Indochina / East Asian Trade Port</v>
      </c>
      <c r="V2391" s="7" t="str">
        <f>VLOOKUP(Table1[[#This Row],[Province_Number]],WikiTable[],12)</f>
        <v>Malacca</v>
      </c>
      <c r="W2391" s="7" t="str">
        <f>VLOOKUP(Table1[[#This Row],[Province_Number]],WikiTable[],11)</f>
        <v>Fish</v>
      </c>
      <c r="X2391" s="7" t="str">
        <f>VLOOKUP(Table1[[#This Row],[Province_Number]],base[],3)</f>
        <v>LIG</v>
      </c>
      <c r="Y2391" s="7">
        <f>VLOOKUP(Table1[[#This Row],[Province_Number]],base[],11)</f>
        <v>2</v>
      </c>
      <c r="Z2391" s="7">
        <f>VLOOKUP(Table1[[#This Row],[Province_Number]],base[],12)</f>
        <v>2</v>
      </c>
      <c r="AA2391" s="7">
        <f>VLOOKUP(Table1[[#This Row],[Province_Number]],base[],13)</f>
        <v>3</v>
      </c>
      <c r="AB2391" s="7" t="str">
        <f>VLOOKUP(Table1[[#This Row],[Province_Number]],base[],14)</f>
        <v>Chaiya</v>
      </c>
      <c r="AC2391" s="7">
        <f>VLOOKUP(Table1[[#This Row],[Province_Number]],base[],15)</f>
        <v>0</v>
      </c>
    </row>
    <row r="2392" spans="1:29" ht="16.5" hidden="1" thickTop="1" thickBot="1" x14ac:dyDescent="0.3">
      <c r="A2392">
        <v>2391</v>
      </c>
      <c r="B2392" t="s">
        <v>3843</v>
      </c>
      <c r="C2392" s="5" t="s">
        <v>5675</v>
      </c>
      <c r="D2392" s="5" t="s">
        <v>5675</v>
      </c>
      <c r="E2392" s="5" t="s">
        <v>5675</v>
      </c>
      <c r="F2392" s="5" t="s">
        <v>5674</v>
      </c>
      <c r="G2392" s="5" t="s">
        <v>676</v>
      </c>
      <c r="H2392" s="5"/>
      <c r="I2392" s="5" t="s">
        <v>4204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6"/>
      <c r="T2392" s="7" t="str">
        <f>VLOOKUP(Table1[[#This Row],[Province_Number]],WikiTable[],3)</f>
        <v>Asia</v>
      </c>
      <c r="U2392" s="7" t="str">
        <f>VLOOKUP(Table1[[#This Row],[Province_Number]],WikiTable[],4)</f>
        <v>Indochina / East Asian Trade Port</v>
      </c>
      <c r="V2392" s="7" t="str">
        <f>VLOOKUP(Table1[[#This Row],[Province_Number]],WikiTable[],12)</f>
        <v>Malacca</v>
      </c>
      <c r="W2392" s="7" t="str">
        <f>VLOOKUP(Table1[[#This Row],[Province_Number]],WikiTable[],11)</f>
        <v>Fish</v>
      </c>
      <c r="X2392" s="7" t="str">
        <f>VLOOKUP(Table1[[#This Row],[Province_Number]],base[],3)</f>
        <v>LIG</v>
      </c>
      <c r="Y2392" s="7">
        <f>VLOOKUP(Table1[[#This Row],[Province_Number]],base[],11)</f>
        <v>4</v>
      </c>
      <c r="Z2392" s="7">
        <f>VLOOKUP(Table1[[#This Row],[Province_Number]],base[],12)</f>
        <v>4</v>
      </c>
      <c r="AA2392" s="7">
        <f>VLOOKUP(Table1[[#This Row],[Province_Number]],base[],13)</f>
        <v>2</v>
      </c>
      <c r="AB2392" s="7" t="str">
        <f>VLOOKUP(Table1[[#This Row],[Province_Number]],base[],14)</f>
        <v>Thalang</v>
      </c>
      <c r="AC2392" s="7">
        <f>VLOOKUP(Table1[[#This Row],[Province_Number]],base[],15)</f>
        <v>0</v>
      </c>
    </row>
    <row r="2393" spans="1:29" ht="16.5" hidden="1" thickTop="1" thickBot="1" x14ac:dyDescent="0.3">
      <c r="A2393">
        <v>2392</v>
      </c>
      <c r="B2393" t="s">
        <v>3844</v>
      </c>
      <c r="C2393" s="5" t="s">
        <v>5675</v>
      </c>
      <c r="D2393" s="5" t="s">
        <v>5675</v>
      </c>
      <c r="E2393" s="5" t="s">
        <v>5675</v>
      </c>
      <c r="F2393" s="5" t="s">
        <v>5674</v>
      </c>
      <c r="G2393" s="5" t="s">
        <v>676</v>
      </c>
      <c r="H2393" s="5"/>
      <c r="I2393" s="5" t="s">
        <v>4204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6"/>
      <c r="T2393" s="7" t="str">
        <f>VLOOKUP(Table1[[#This Row],[Province_Number]],WikiTable[],3)</f>
        <v>Asia</v>
      </c>
      <c r="U2393" s="7" t="str">
        <f>VLOOKUP(Table1[[#This Row],[Province_Number]],WikiTable[],4)</f>
        <v>Indochina / East Asian Trade Port / Malay Peninsula</v>
      </c>
      <c r="V2393" s="7" t="str">
        <f>VLOOKUP(Table1[[#This Row],[Province_Number]],WikiTable[],12)</f>
        <v>Malacca</v>
      </c>
      <c r="W2393" s="7" t="str">
        <f>VLOOKUP(Table1[[#This Row],[Province_Number]],WikiTable[],11)</f>
        <v>Grain</v>
      </c>
      <c r="X2393" s="7" t="str">
        <f>VLOOKUP(Table1[[#This Row],[Province_Number]],base[],3)</f>
        <v>MLC</v>
      </c>
      <c r="Y2393" s="7">
        <f>VLOOKUP(Table1[[#This Row],[Province_Number]],base[],11)</f>
        <v>3</v>
      </c>
      <c r="Z2393" s="7">
        <f>VLOOKUP(Table1[[#This Row],[Province_Number]],base[],12)</f>
        <v>3</v>
      </c>
      <c r="AA2393" s="7">
        <f>VLOOKUP(Table1[[#This Row],[Province_Number]],base[],13)</f>
        <v>2</v>
      </c>
      <c r="AB2393" s="7" t="str">
        <f>VLOOKUP(Table1[[#This Row],[Province_Number]],base[],14)</f>
        <v>Kelang</v>
      </c>
      <c r="AC2393" s="7">
        <f>VLOOKUP(Table1[[#This Row],[Province_Number]],base[],15)</f>
        <v>0</v>
      </c>
    </row>
    <row r="2394" spans="1:29" ht="16.5" hidden="1" thickTop="1" thickBot="1" x14ac:dyDescent="0.3">
      <c r="A2394">
        <v>2393</v>
      </c>
      <c r="B2394" t="s">
        <v>3845</v>
      </c>
      <c r="C2394" s="5" t="s">
        <v>5675</v>
      </c>
      <c r="D2394" s="5" t="s">
        <v>5675</v>
      </c>
      <c r="E2394" s="5" t="s">
        <v>5675</v>
      </c>
      <c r="F2394" s="5" t="s">
        <v>5674</v>
      </c>
      <c r="G2394" s="5" t="s">
        <v>676</v>
      </c>
      <c r="H2394" s="5"/>
      <c r="I2394" s="5" t="s">
        <v>4204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6"/>
      <c r="T2394" s="7" t="str">
        <f>VLOOKUP(Table1[[#This Row],[Province_Number]],WikiTable[],3)</f>
        <v>Asia</v>
      </c>
      <c r="U2394" s="7" t="str">
        <f>VLOOKUP(Table1[[#This Row],[Province_Number]],WikiTable[],4)</f>
        <v>Indochina / East Asian Trade Port / Malay Peninsula</v>
      </c>
      <c r="V2394" s="7" t="str">
        <f>VLOOKUP(Table1[[#This Row],[Province_Number]],WikiTable[],12)</f>
        <v>Malacca</v>
      </c>
      <c r="W2394" s="7" t="str">
        <f>VLOOKUP(Table1[[#This Row],[Province_Number]],WikiTable[],11)</f>
        <v>Fish</v>
      </c>
      <c r="X2394" s="7" t="str">
        <f>VLOOKUP(Table1[[#This Row],[Province_Number]],base[],3)</f>
        <v>MLC</v>
      </c>
      <c r="Y2394" s="7">
        <f>VLOOKUP(Table1[[#This Row],[Province_Number]],base[],11)</f>
        <v>2</v>
      </c>
      <c r="Z2394" s="7">
        <f>VLOOKUP(Table1[[#This Row],[Province_Number]],base[],12)</f>
        <v>2</v>
      </c>
      <c r="AA2394" s="7">
        <f>VLOOKUP(Table1[[#This Row],[Province_Number]],base[],13)</f>
        <v>1</v>
      </c>
      <c r="AB2394" s="7" t="str">
        <f>VLOOKUP(Table1[[#This Row],[Province_Number]],base[],14)</f>
        <v>Terengganu</v>
      </c>
      <c r="AC2394" s="7">
        <f>VLOOKUP(Table1[[#This Row],[Province_Number]],base[],15)</f>
        <v>0</v>
      </c>
    </row>
    <row r="2395" spans="1:29" ht="16.5" hidden="1" thickTop="1" thickBot="1" x14ac:dyDescent="0.3">
      <c r="A2395">
        <v>2394</v>
      </c>
      <c r="B2395" t="s">
        <v>3846</v>
      </c>
      <c r="C2395" s="5" t="s">
        <v>5675</v>
      </c>
      <c r="D2395" s="5" t="s">
        <v>5675</v>
      </c>
      <c r="E2395" s="5" t="s">
        <v>5675</v>
      </c>
      <c r="F2395" s="5" t="s">
        <v>5674</v>
      </c>
      <c r="G2395" s="5" t="s">
        <v>676</v>
      </c>
      <c r="H2395" s="5"/>
      <c r="I2395" s="5" t="s">
        <v>4204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6"/>
      <c r="T2395" s="7" t="str">
        <f>VLOOKUP(Table1[[#This Row],[Province_Number]],WikiTable[],3)</f>
        <v>Asia</v>
      </c>
      <c r="U2395" s="7" t="str">
        <f>VLOOKUP(Table1[[#This Row],[Province_Number]],WikiTable[],4)</f>
        <v>Indochina / East Asian Trade Port</v>
      </c>
      <c r="V2395" s="7" t="str">
        <f>VLOOKUP(Table1[[#This Row],[Province_Number]],WikiTable[],12)</f>
        <v>Malacca</v>
      </c>
      <c r="W2395" s="7" t="str">
        <f>VLOOKUP(Table1[[#This Row],[Province_Number]],WikiTable[],11)</f>
        <v>Grain</v>
      </c>
      <c r="X2395" s="7" t="str">
        <f>VLOOKUP(Table1[[#This Row],[Province_Number]],base[],3)</f>
        <v>KED</v>
      </c>
      <c r="Y2395" s="7">
        <f>VLOOKUP(Table1[[#This Row],[Province_Number]],base[],11)</f>
        <v>4</v>
      </c>
      <c r="Z2395" s="7">
        <f>VLOOKUP(Table1[[#This Row],[Province_Number]],base[],12)</f>
        <v>4</v>
      </c>
      <c r="AA2395" s="7">
        <f>VLOOKUP(Table1[[#This Row],[Province_Number]],base[],13)</f>
        <v>2</v>
      </c>
      <c r="AB2395" s="7" t="str">
        <f>VLOOKUP(Table1[[#This Row],[Province_Number]],base[],14)</f>
        <v>Kedah</v>
      </c>
      <c r="AC2395" s="7">
        <f>VLOOKUP(Table1[[#This Row],[Province_Number]],base[],15)</f>
        <v>0</v>
      </c>
    </row>
    <row r="2396" spans="1:29" ht="16.5" hidden="1" thickTop="1" thickBot="1" x14ac:dyDescent="0.3">
      <c r="A2396">
        <v>2395</v>
      </c>
      <c r="B2396" t="s">
        <v>3847</v>
      </c>
      <c r="C2396" s="5"/>
      <c r="D2396" s="5"/>
      <c r="E2396" s="5"/>
      <c r="F2396" s="5"/>
      <c r="G2396" s="5"/>
      <c r="H2396" s="5"/>
      <c r="I2396" s="5" t="s">
        <v>4920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6"/>
      <c r="T2396" s="7" t="str">
        <f>VLOOKUP(Table1[[#This Row],[Province_Number]],WikiTable[],3)</f>
        <v>Asia</v>
      </c>
      <c r="U2396" s="7" t="str">
        <f>VLOOKUP(Table1[[#This Row],[Province_Number]],WikiTable[],4)</f>
        <v>Indochina</v>
      </c>
      <c r="V2396" s="7" t="str">
        <f>VLOOKUP(Table1[[#This Row],[Province_Number]],WikiTable[],12)</f>
        <v>Chengdu</v>
      </c>
      <c r="W2396" s="7" t="str">
        <f>VLOOKUP(Table1[[#This Row],[Province_Number]],WikiTable[],11)</f>
        <v>Grain</v>
      </c>
      <c r="X2396" s="7" t="str">
        <f>VLOOKUP(Table1[[#This Row],[Province_Number]],base[],3)</f>
        <v>MYA</v>
      </c>
      <c r="Y2396" s="7">
        <f>VLOOKUP(Table1[[#This Row],[Province_Number]],base[],11)</f>
        <v>2</v>
      </c>
      <c r="Z2396" s="7">
        <f>VLOOKUP(Table1[[#This Row],[Province_Number]],base[],12)</f>
        <v>2</v>
      </c>
      <c r="AA2396" s="7">
        <f>VLOOKUP(Table1[[#This Row],[Province_Number]],base[],13)</f>
        <v>1</v>
      </c>
      <c r="AB2396" s="7" t="str">
        <f>VLOOKUP(Table1[[#This Row],[Province_Number]],base[],14)</f>
        <v>Hkamti Long</v>
      </c>
      <c r="AC2396" s="7">
        <f>VLOOKUP(Table1[[#This Row],[Province_Number]],base[],15)</f>
        <v>0</v>
      </c>
    </row>
    <row r="2397" spans="1:29" ht="16.5" hidden="1" thickTop="1" thickBot="1" x14ac:dyDescent="0.3">
      <c r="A2397">
        <v>2396</v>
      </c>
      <c r="B2397" t="s">
        <v>3849</v>
      </c>
      <c r="C2397" s="5"/>
      <c r="D2397" s="5"/>
      <c r="E2397" s="5"/>
      <c r="F2397" s="5"/>
      <c r="G2397" s="5"/>
      <c r="H2397" s="5"/>
      <c r="I2397" s="5" t="s">
        <v>4920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6"/>
      <c r="T2397" s="7" t="str">
        <f>VLOOKUP(Table1[[#This Row],[Province_Number]],WikiTable[],3)</f>
        <v>Asia</v>
      </c>
      <c r="U2397" s="7" t="str">
        <f>VLOOKUP(Table1[[#This Row],[Province_Number]],WikiTable[],4)</f>
        <v>Indochina</v>
      </c>
      <c r="V2397" s="7" t="str">
        <f>VLOOKUP(Table1[[#This Row],[Province_Number]],WikiTable[],12)</f>
        <v>Chengdu</v>
      </c>
      <c r="W2397" s="7" t="str">
        <f>VLOOKUP(Table1[[#This Row],[Province_Number]],WikiTable[],11)</f>
        <v>Gold</v>
      </c>
      <c r="X2397" s="7" t="str">
        <f>VLOOKUP(Table1[[#This Row],[Province_Number]],base[],3)</f>
        <v>MYA</v>
      </c>
      <c r="Y2397" s="7">
        <f>VLOOKUP(Table1[[#This Row],[Province_Number]],base[],11)</f>
        <v>4</v>
      </c>
      <c r="Z2397" s="7">
        <f>VLOOKUP(Table1[[#This Row],[Province_Number]],base[],12)</f>
        <v>4</v>
      </c>
      <c r="AA2397" s="7">
        <f>VLOOKUP(Table1[[#This Row],[Province_Number]],base[],13)</f>
        <v>3</v>
      </c>
      <c r="AB2397" s="7" t="str">
        <f>VLOOKUP(Table1[[#This Row],[Province_Number]],base[],14)</f>
        <v>Mong Kawng</v>
      </c>
      <c r="AC2397" s="7">
        <f>VLOOKUP(Table1[[#This Row],[Province_Number]],base[],15)</f>
        <v>0</v>
      </c>
    </row>
    <row r="2398" spans="1:29" ht="16.5" hidden="1" thickTop="1" thickBot="1" x14ac:dyDescent="0.3">
      <c r="A2398">
        <v>2397</v>
      </c>
      <c r="B2398" t="s">
        <v>3850</v>
      </c>
      <c r="C2398" s="5"/>
      <c r="D2398" s="5"/>
      <c r="E2398" s="5"/>
      <c r="F2398" s="5"/>
      <c r="G2398" s="5"/>
      <c r="H2398" s="5"/>
      <c r="I2398" s="5" t="s">
        <v>4920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6"/>
      <c r="T2398" s="7" t="str">
        <f>VLOOKUP(Table1[[#This Row],[Province_Number]],WikiTable[],3)</f>
        <v>Asia</v>
      </c>
      <c r="U2398" s="7" t="str">
        <f>VLOOKUP(Table1[[#This Row],[Province_Number]],WikiTable[],4)</f>
        <v>Indochina</v>
      </c>
      <c r="V2398" s="7" t="str">
        <f>VLOOKUP(Table1[[#This Row],[Province_Number]],WikiTable[],12)</f>
        <v>Chengdu</v>
      </c>
      <c r="W2398" s="7" t="str">
        <f>VLOOKUP(Table1[[#This Row],[Province_Number]],WikiTable[],11)</f>
        <v>Tea</v>
      </c>
      <c r="X2398" s="7" t="str">
        <f>VLOOKUP(Table1[[#This Row],[Province_Number]],base[],3)</f>
        <v>MYA</v>
      </c>
      <c r="Y2398" s="7">
        <f>VLOOKUP(Table1[[#This Row],[Province_Number]],base[],11)</f>
        <v>2</v>
      </c>
      <c r="Z2398" s="7">
        <f>VLOOKUP(Table1[[#This Row],[Province_Number]],base[],12)</f>
        <v>2</v>
      </c>
      <c r="AA2398" s="7">
        <f>VLOOKUP(Table1[[#This Row],[Province_Number]],base[],13)</f>
        <v>2</v>
      </c>
      <c r="AB2398" s="7" t="str">
        <f>VLOOKUP(Table1[[#This Row],[Province_Number]],base[],14)</f>
        <v>Tamanthi</v>
      </c>
      <c r="AC2398" s="7">
        <f>VLOOKUP(Table1[[#This Row],[Province_Number]],base[],15)</f>
        <v>0</v>
      </c>
    </row>
    <row r="2399" spans="1:29" ht="16.5" hidden="1" thickTop="1" thickBot="1" x14ac:dyDescent="0.3">
      <c r="A2399">
        <v>2398</v>
      </c>
      <c r="B2399" t="s">
        <v>3851</v>
      </c>
      <c r="C2399" s="5"/>
      <c r="D2399" s="5"/>
      <c r="E2399" s="5"/>
      <c r="F2399" s="5"/>
      <c r="G2399" s="5"/>
      <c r="H2399" s="5"/>
      <c r="I2399" s="5" t="s">
        <v>4920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6"/>
      <c r="T2399" s="7" t="str">
        <f>VLOOKUP(Table1[[#This Row],[Province_Number]],WikiTable[],3)</f>
        <v>Asia</v>
      </c>
      <c r="U2399" s="7" t="str">
        <f>VLOOKUP(Table1[[#This Row],[Province_Number]],WikiTable[],4)</f>
        <v>Indochina</v>
      </c>
      <c r="V2399" s="7" t="str">
        <f>VLOOKUP(Table1[[#This Row],[Province_Number]],WikiTable[],12)</f>
        <v>Chengdu</v>
      </c>
      <c r="W2399" s="7" t="str">
        <f>VLOOKUP(Table1[[#This Row],[Province_Number]],WikiTable[],11)</f>
        <v>Grain</v>
      </c>
      <c r="X2399" s="7" t="str">
        <f>VLOOKUP(Table1[[#This Row],[Province_Number]],base[],3)</f>
        <v>MYA</v>
      </c>
      <c r="Y2399" s="7">
        <f>VLOOKUP(Table1[[#This Row],[Province_Number]],base[],11)</f>
        <v>2</v>
      </c>
      <c r="Z2399" s="7">
        <f>VLOOKUP(Table1[[#This Row],[Province_Number]],base[],12)</f>
        <v>2</v>
      </c>
      <c r="AA2399" s="7">
        <f>VLOOKUP(Table1[[#This Row],[Province_Number]],base[],13)</f>
        <v>1</v>
      </c>
      <c r="AB2399" s="7" t="str">
        <f>VLOOKUP(Table1[[#This Row],[Province_Number]],base[],14)</f>
        <v>Thaungdut</v>
      </c>
      <c r="AC2399" s="7">
        <f>VLOOKUP(Table1[[#This Row],[Province_Number]],base[],15)</f>
        <v>0</v>
      </c>
    </row>
    <row r="2400" spans="1:29" ht="16.5" hidden="1" thickTop="1" thickBot="1" x14ac:dyDescent="0.3">
      <c r="A2400">
        <v>2399</v>
      </c>
      <c r="B2400" t="s">
        <v>3852</v>
      </c>
      <c r="C2400" s="5"/>
      <c r="D2400" s="5"/>
      <c r="E2400" s="5"/>
      <c r="F2400" s="5"/>
      <c r="G2400" s="5"/>
      <c r="H2400" s="5"/>
      <c r="I2400" s="5" t="s">
        <v>4203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6"/>
      <c r="T2400" s="7" t="str">
        <f>VLOOKUP(Table1[[#This Row],[Province_Number]],WikiTable[],3)</f>
        <v>Asia</v>
      </c>
      <c r="U2400" s="7" t="str">
        <f>VLOOKUP(Table1[[#This Row],[Province_Number]],WikiTable[],4)</f>
        <v>Indochina</v>
      </c>
      <c r="V2400" s="7" t="str">
        <f>VLOOKUP(Table1[[#This Row],[Province_Number]],WikiTable[],12)</f>
        <v>Bengal</v>
      </c>
      <c r="W2400" s="7" t="str">
        <f>VLOOKUP(Table1[[#This Row],[Province_Number]],WikiTable[],11)</f>
        <v>Tropical Wood</v>
      </c>
      <c r="X2400" s="7" t="str">
        <f>VLOOKUP(Table1[[#This Row],[Province_Number]],base[],3)</f>
        <v>AVA</v>
      </c>
      <c r="Y2400" s="7">
        <f>VLOOKUP(Table1[[#This Row],[Province_Number]],base[],11)</f>
        <v>4</v>
      </c>
      <c r="Z2400" s="7">
        <f>VLOOKUP(Table1[[#This Row],[Province_Number]],base[],12)</f>
        <v>4</v>
      </c>
      <c r="AA2400" s="7">
        <f>VLOOKUP(Table1[[#This Row],[Province_Number]],base[],13)</f>
        <v>3</v>
      </c>
      <c r="AB2400" s="7" t="str">
        <f>VLOOKUP(Table1[[#This Row],[Province_Number]],base[],14)</f>
        <v>Pagan</v>
      </c>
      <c r="AC2400" s="7">
        <f>VLOOKUP(Table1[[#This Row],[Province_Number]],base[],15)</f>
        <v>0</v>
      </c>
    </row>
    <row r="2401" spans="1:29" ht="16.5" hidden="1" thickTop="1" thickBot="1" x14ac:dyDescent="0.3">
      <c r="A2401">
        <v>2400</v>
      </c>
      <c r="B2401" t="s">
        <v>3853</v>
      </c>
      <c r="C2401" s="5"/>
      <c r="D2401" s="5"/>
      <c r="E2401" s="5"/>
      <c r="F2401" s="5"/>
      <c r="G2401" s="5"/>
      <c r="H2401" s="5"/>
      <c r="I2401" s="5" t="s">
        <v>4920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6"/>
      <c r="T2401" s="7" t="str">
        <f>VLOOKUP(Table1[[#This Row],[Province_Number]],WikiTable[],3)</f>
        <v>Asia</v>
      </c>
      <c r="U2401" s="7" t="str">
        <f>VLOOKUP(Table1[[#This Row],[Province_Number]],WikiTable[],4)</f>
        <v>Indochina</v>
      </c>
      <c r="V2401" s="7" t="str">
        <f>VLOOKUP(Table1[[#This Row],[Province_Number]],WikiTable[],12)</f>
        <v>Chengdu</v>
      </c>
      <c r="W2401" s="7" t="str">
        <f>VLOOKUP(Table1[[#This Row],[Province_Number]],WikiTable[],11)</f>
        <v>Grain</v>
      </c>
      <c r="X2401" s="7" t="str">
        <f>VLOOKUP(Table1[[#This Row],[Province_Number]],base[],3)</f>
        <v>HSE</v>
      </c>
      <c r="Y2401" s="7">
        <f>VLOOKUP(Table1[[#This Row],[Province_Number]],base[],11)</f>
        <v>3</v>
      </c>
      <c r="Z2401" s="7">
        <f>VLOOKUP(Table1[[#This Row],[Province_Number]],base[],12)</f>
        <v>3</v>
      </c>
      <c r="AA2401" s="7">
        <f>VLOOKUP(Table1[[#This Row],[Province_Number]],base[],13)</f>
        <v>2</v>
      </c>
      <c r="AB2401" s="7" t="str">
        <f>VLOOKUP(Table1[[#This Row],[Province_Number]],base[],14)</f>
        <v>Hsipaw</v>
      </c>
      <c r="AC2401" s="7">
        <f>VLOOKUP(Table1[[#This Row],[Province_Number]],base[],15)</f>
        <v>0</v>
      </c>
    </row>
    <row r="2402" spans="1:29" ht="16.5" hidden="1" thickTop="1" thickBot="1" x14ac:dyDescent="0.3">
      <c r="A2402">
        <v>2401</v>
      </c>
      <c r="B2402" t="s">
        <v>3854</v>
      </c>
      <c r="C2402" s="5"/>
      <c r="D2402" s="5"/>
      <c r="E2402" s="5"/>
      <c r="F2402" s="5"/>
      <c r="G2402" s="5"/>
      <c r="H2402" s="5"/>
      <c r="I2402" s="5" t="s">
        <v>4920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6"/>
      <c r="T2402" s="7" t="str">
        <f>VLOOKUP(Table1[[#This Row],[Province_Number]],WikiTable[],3)</f>
        <v>Asia</v>
      </c>
      <c r="U2402" s="7" t="str">
        <f>VLOOKUP(Table1[[#This Row],[Province_Number]],WikiTable[],4)</f>
        <v>Indochina</v>
      </c>
      <c r="V2402" s="7" t="str">
        <f>VLOOKUP(Table1[[#This Row],[Province_Number]],WikiTable[],12)</f>
        <v>Chengdu</v>
      </c>
      <c r="W2402" s="7" t="str">
        <f>VLOOKUP(Table1[[#This Row],[Province_Number]],WikiTable[],11)</f>
        <v>Tropical Wood</v>
      </c>
      <c r="X2402" s="7" t="str">
        <f>VLOOKUP(Table1[[#This Row],[Province_Number]],base[],3)</f>
        <v>HSE</v>
      </c>
      <c r="Y2402" s="7">
        <f>VLOOKUP(Table1[[#This Row],[Province_Number]],base[],11)</f>
        <v>2</v>
      </c>
      <c r="Z2402" s="7">
        <f>VLOOKUP(Table1[[#This Row],[Province_Number]],base[],12)</f>
        <v>2</v>
      </c>
      <c r="AA2402" s="7">
        <f>VLOOKUP(Table1[[#This Row],[Province_Number]],base[],13)</f>
        <v>1</v>
      </c>
      <c r="AB2402" s="7" t="str">
        <f>VLOOKUP(Table1[[#This Row],[Province_Number]],base[],14)</f>
        <v>Mong Pai</v>
      </c>
      <c r="AC2402" s="7">
        <f>VLOOKUP(Table1[[#This Row],[Province_Number]],base[],15)</f>
        <v>0</v>
      </c>
    </row>
    <row r="2403" spans="1:29" ht="16.5" hidden="1" thickTop="1" thickBot="1" x14ac:dyDescent="0.3">
      <c r="A2403">
        <v>2402</v>
      </c>
      <c r="B2403" t="s">
        <v>3855</v>
      </c>
      <c r="C2403" s="5"/>
      <c r="D2403" s="5"/>
      <c r="E2403" s="5"/>
      <c r="F2403" s="5"/>
      <c r="G2403" s="5"/>
      <c r="H2403" s="5"/>
      <c r="I2403" s="5" t="s">
        <v>4203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6"/>
      <c r="T2403" s="7" t="str">
        <f>VLOOKUP(Table1[[#This Row],[Province_Number]],WikiTable[],3)</f>
        <v>Asia</v>
      </c>
      <c r="U2403" s="7" t="str">
        <f>VLOOKUP(Table1[[#This Row],[Province_Number]],WikiTable[],4)</f>
        <v>Indochina / East Asian Trade Port</v>
      </c>
      <c r="V2403" s="7" t="str">
        <f>VLOOKUP(Table1[[#This Row],[Province_Number]],WikiTable[],12)</f>
        <v>Bengal</v>
      </c>
      <c r="W2403" s="7" t="str">
        <f>VLOOKUP(Table1[[#This Row],[Province_Number]],WikiTable[],11)</f>
        <v>Iron</v>
      </c>
      <c r="X2403" s="7" t="str">
        <f>VLOOKUP(Table1[[#This Row],[Province_Number]],base[],3)</f>
        <v>ARK</v>
      </c>
      <c r="Y2403" s="7">
        <f>VLOOKUP(Table1[[#This Row],[Province_Number]],base[],11)</f>
        <v>4</v>
      </c>
      <c r="Z2403" s="7">
        <f>VLOOKUP(Table1[[#This Row],[Province_Number]],base[],12)</f>
        <v>4</v>
      </c>
      <c r="AA2403" s="7">
        <f>VLOOKUP(Table1[[#This Row],[Province_Number]],base[],13)</f>
        <v>2</v>
      </c>
      <c r="AB2403" s="7" t="str">
        <f>VLOOKUP(Table1[[#This Row],[Province_Number]],base[],14)</f>
        <v>Sandoway</v>
      </c>
      <c r="AC2403" s="7">
        <f>VLOOKUP(Table1[[#This Row],[Province_Number]],base[],15)</f>
        <v>0</v>
      </c>
    </row>
    <row r="2404" spans="1:29" ht="16.5" hidden="1" thickTop="1" thickBot="1" x14ac:dyDescent="0.3">
      <c r="A2404">
        <v>2403</v>
      </c>
      <c r="B2404" t="s">
        <v>3856</v>
      </c>
      <c r="C2404" s="5"/>
      <c r="D2404" s="5"/>
      <c r="E2404" s="5"/>
      <c r="F2404" s="5"/>
      <c r="G2404" s="5"/>
      <c r="H2404" s="5"/>
      <c r="I2404" s="5" t="s">
        <v>4203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6"/>
      <c r="T2404" s="7" t="str">
        <f>VLOOKUP(Table1[[#This Row],[Province_Number]],WikiTable[],3)</f>
        <v>Asia</v>
      </c>
      <c r="U2404" s="7" t="str">
        <f>VLOOKUP(Table1[[#This Row],[Province_Number]],WikiTable[],4)</f>
        <v>Indochina / East Asian Trade Port</v>
      </c>
      <c r="V2404" s="7" t="str">
        <f>VLOOKUP(Table1[[#This Row],[Province_Number]],WikiTable[],12)</f>
        <v>Bengal</v>
      </c>
      <c r="W2404" s="7" t="str">
        <f>VLOOKUP(Table1[[#This Row],[Province_Number]],WikiTable[],11)</f>
        <v>Chinaware</v>
      </c>
      <c r="X2404" s="7" t="str">
        <f>VLOOKUP(Table1[[#This Row],[Province_Number]],base[],3)</f>
        <v>PEG</v>
      </c>
      <c r="Y2404" s="7">
        <f>VLOOKUP(Table1[[#This Row],[Province_Number]],base[],11)</f>
        <v>4</v>
      </c>
      <c r="Z2404" s="7">
        <f>VLOOKUP(Table1[[#This Row],[Province_Number]],base[],12)</f>
        <v>4</v>
      </c>
      <c r="AA2404" s="7">
        <f>VLOOKUP(Table1[[#This Row],[Province_Number]],base[],13)</f>
        <v>2</v>
      </c>
      <c r="AB2404" s="7" t="str">
        <f>VLOOKUP(Table1[[#This Row],[Province_Number]],base[],14)</f>
        <v>Martaban</v>
      </c>
      <c r="AC2404" s="7">
        <f>VLOOKUP(Table1[[#This Row],[Province_Number]],base[],15)</f>
        <v>0</v>
      </c>
    </row>
    <row r="2405" spans="1:29" ht="16.5" hidden="1" thickTop="1" thickBot="1" x14ac:dyDescent="0.3">
      <c r="A2405">
        <v>2404</v>
      </c>
      <c r="B2405" t="s">
        <v>3857</v>
      </c>
      <c r="C2405" s="5"/>
      <c r="D2405" s="5"/>
      <c r="E2405" s="5"/>
      <c r="F2405" s="5"/>
      <c r="G2405" s="5"/>
      <c r="H2405" s="5"/>
      <c r="I2405" s="5" t="s">
        <v>4203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6"/>
      <c r="T2405" s="7" t="str">
        <f>VLOOKUP(Table1[[#This Row],[Province_Number]],WikiTable[],3)</f>
        <v>Asia</v>
      </c>
      <c r="U2405" s="7" t="str">
        <f>VLOOKUP(Table1[[#This Row],[Province_Number]],WikiTable[],4)</f>
        <v>Indochina / East Asian Trade Port</v>
      </c>
      <c r="V2405" s="7" t="str">
        <f>VLOOKUP(Table1[[#This Row],[Province_Number]],WikiTable[],12)</f>
        <v>Bengal</v>
      </c>
      <c r="W2405" s="7" t="str">
        <f>VLOOKUP(Table1[[#This Row],[Province_Number]],WikiTable[],11)</f>
        <v>Chinaware</v>
      </c>
      <c r="X2405" s="7" t="str">
        <f>VLOOKUP(Table1[[#This Row],[Province_Number]],base[],3)</f>
        <v>AYU</v>
      </c>
      <c r="Y2405" s="7">
        <f>VLOOKUP(Table1[[#This Row],[Province_Number]],base[],11)</f>
        <v>4</v>
      </c>
      <c r="Z2405" s="7">
        <f>VLOOKUP(Table1[[#This Row],[Province_Number]],base[],12)</f>
        <v>4</v>
      </c>
      <c r="AA2405" s="7">
        <f>VLOOKUP(Table1[[#This Row],[Province_Number]],base[],13)</f>
        <v>2</v>
      </c>
      <c r="AB2405" s="7" t="str">
        <f>VLOOKUP(Table1[[#This Row],[Province_Number]],base[],14)</f>
        <v>Mergui</v>
      </c>
      <c r="AC2405" s="7">
        <f>VLOOKUP(Table1[[#This Row],[Province_Number]],base[],15)</f>
        <v>0</v>
      </c>
    </row>
    <row r="2406" spans="1:29" ht="16.5" hidden="1" thickTop="1" thickBot="1" x14ac:dyDescent="0.3">
      <c r="A2406">
        <v>2405</v>
      </c>
      <c r="B2406" t="s">
        <v>838</v>
      </c>
      <c r="C2406" s="5" t="s">
        <v>46</v>
      </c>
      <c r="D2406" s="5" t="s">
        <v>46</v>
      </c>
      <c r="E2406" s="5" t="s">
        <v>46</v>
      </c>
      <c r="F2406" s="5" t="s">
        <v>475</v>
      </c>
      <c r="G2406" s="5" t="s">
        <v>48</v>
      </c>
      <c r="H2406" s="5">
        <v>2000</v>
      </c>
      <c r="I2406" s="5" t="s">
        <v>4221</v>
      </c>
      <c r="J2406" s="5" t="s">
        <v>16</v>
      </c>
      <c r="K2406" s="5"/>
      <c r="L2406" s="5"/>
      <c r="M2406" s="5"/>
      <c r="N2406" s="5"/>
      <c r="O2406" s="5"/>
      <c r="P2406" s="5"/>
      <c r="Q2406" s="5"/>
      <c r="R2406" s="5"/>
      <c r="S2406" s="6"/>
      <c r="T2406" s="4" t="str">
        <f>VLOOKUP(Table1[[#This Row],[Province_Number]],WikiTable[],3)</f>
        <v>Europe</v>
      </c>
      <c r="U2406" s="4" t="str">
        <f>VLOOKUP(Table1[[#This Row],[Province_Number]],WikiTable[],4)</f>
        <v>Dacia / Eastern Balkans</v>
      </c>
      <c r="V2406" s="4" t="str">
        <f>VLOOKUP(Table1[[#This Row],[Province_Number]],WikiTable[],12)</f>
        <v>Kiev</v>
      </c>
      <c r="W2406" s="7" t="str">
        <f>VLOOKUP(Table1[[#This Row],[Province_Number]],WikiTable[],11)</f>
        <v>Wine</v>
      </c>
      <c r="X2406" s="4" t="str">
        <f>VLOOKUP(Table1[[#This Row],[Province_Number]],base[],3)</f>
        <v>MOL</v>
      </c>
      <c r="Y2406" s="7">
        <f>VLOOKUP(Table1[[#This Row],[Province_Number]],base[],11)</f>
        <v>3</v>
      </c>
      <c r="Z2406" s="7">
        <f>VLOOKUP(Table1[[#This Row],[Province_Number]],base[],12)</f>
        <v>2</v>
      </c>
      <c r="AA2406" s="7">
        <f>VLOOKUP(Table1[[#This Row],[Province_Number]],base[],13)</f>
        <v>2</v>
      </c>
      <c r="AB2406" s="7" t="str">
        <f>VLOOKUP(Table1[[#This Row],[Province_Number]],base[],14)</f>
        <v>Bender</v>
      </c>
      <c r="AC2406" s="7">
        <f>VLOOKUP(Table1[[#This Row],[Province_Number]],base[],15)</f>
        <v>0</v>
      </c>
    </row>
    <row r="2407" spans="1:29" ht="16.5" hidden="1" thickTop="1" thickBot="1" x14ac:dyDescent="0.3">
      <c r="A2407">
        <v>2406</v>
      </c>
      <c r="B2407" t="s">
        <v>839</v>
      </c>
      <c r="C2407" s="5" t="s">
        <v>46</v>
      </c>
      <c r="D2407" s="5" t="s">
        <v>46</v>
      </c>
      <c r="E2407" s="5" t="s">
        <v>46</v>
      </c>
      <c r="F2407" s="5" t="s">
        <v>475</v>
      </c>
      <c r="G2407" s="5" t="s">
        <v>48</v>
      </c>
      <c r="H2407" s="5">
        <v>2000</v>
      </c>
      <c r="I2407" s="5" t="s">
        <v>4211</v>
      </c>
      <c r="J2407" s="5" t="s">
        <v>16</v>
      </c>
      <c r="K2407" s="5"/>
      <c r="L2407" s="5"/>
      <c r="M2407" s="5"/>
      <c r="N2407" s="5"/>
      <c r="O2407" s="5"/>
      <c r="P2407" s="5"/>
      <c r="Q2407" s="5"/>
      <c r="R2407" s="5"/>
      <c r="S2407" s="6"/>
      <c r="T2407" s="4" t="str">
        <f>VLOOKUP(Table1[[#This Row],[Province_Number]],WikiTable[],3)</f>
        <v>Europe</v>
      </c>
      <c r="U2407" s="4" t="str">
        <f>VLOOKUP(Table1[[#This Row],[Province_Number]],WikiTable[],4)</f>
        <v>Russian Region / Steppe / Ruthenian Region</v>
      </c>
      <c r="V2407" s="4" t="str">
        <f>VLOOKUP(Table1[[#This Row],[Province_Number]],WikiTable[],12)</f>
        <v>Crimea</v>
      </c>
      <c r="W2407" s="7" t="str">
        <f>VLOOKUP(Table1[[#This Row],[Province_Number]],WikiTable[],11)</f>
        <v>Wine</v>
      </c>
      <c r="X2407" s="4" t="str">
        <f>VLOOKUP(Table1[[#This Row],[Province_Number]],base[],3)</f>
        <v>CRI</v>
      </c>
      <c r="Y2407" s="7">
        <f>VLOOKUP(Table1[[#This Row],[Province_Number]],base[],11)</f>
        <v>3</v>
      </c>
      <c r="Z2407" s="7">
        <f>VLOOKUP(Table1[[#This Row],[Province_Number]],base[],12)</f>
        <v>2</v>
      </c>
      <c r="AA2407" s="7">
        <f>VLOOKUP(Table1[[#This Row],[Province_Number]],base[],13)</f>
        <v>2</v>
      </c>
      <c r="AB2407" s="7" t="str">
        <f>VLOOKUP(Table1[[#This Row],[Province_Number]],base[],14)</f>
        <v>Kyzy-Kermen</v>
      </c>
      <c r="AC2407" s="7">
        <f>VLOOKUP(Table1[[#This Row],[Province_Number]],base[],15)</f>
        <v>25</v>
      </c>
    </row>
    <row r="2408" spans="1:29" ht="16.5" hidden="1" thickTop="1" thickBot="1" x14ac:dyDescent="0.3">
      <c r="A2408">
        <v>2407</v>
      </c>
      <c r="B2408" t="s">
        <v>840</v>
      </c>
      <c r="C2408" s="5" t="s">
        <v>46</v>
      </c>
      <c r="D2408" s="5" t="s">
        <v>46</v>
      </c>
      <c r="E2408" s="5" t="s">
        <v>46</v>
      </c>
      <c r="F2408" s="5" t="s">
        <v>475</v>
      </c>
      <c r="G2408" s="5" t="s">
        <v>56</v>
      </c>
      <c r="H2408" s="5">
        <v>2000</v>
      </c>
      <c r="I2408" s="5" t="s">
        <v>4221</v>
      </c>
      <c r="J2408" s="5" t="s">
        <v>16</v>
      </c>
      <c r="K2408" s="5"/>
      <c r="L2408" s="5"/>
      <c r="M2408" s="5"/>
      <c r="N2408" s="5"/>
      <c r="O2408" s="5"/>
      <c r="P2408" s="5"/>
      <c r="Q2408" s="5"/>
      <c r="R2408" s="5"/>
      <c r="S2408" s="6"/>
      <c r="T2408" s="4" t="str">
        <f>VLOOKUP(Table1[[#This Row],[Province_Number]],WikiTable[],3)</f>
        <v>Europe</v>
      </c>
      <c r="U2408" s="4" t="str">
        <f>VLOOKUP(Table1[[#This Row],[Province_Number]],WikiTable[],4)</f>
        <v>Russian Region / Ruthenian Region</v>
      </c>
      <c r="V2408" s="4" t="str">
        <f>VLOOKUP(Table1[[#This Row],[Province_Number]],WikiTable[],12)</f>
        <v>Kiev</v>
      </c>
      <c r="W2408" s="7" t="str">
        <f>VLOOKUP(Table1[[#This Row],[Province_Number]],WikiTable[],11)</f>
        <v>Grain</v>
      </c>
      <c r="X2408" s="4" t="str">
        <f>VLOOKUP(Table1[[#This Row],[Province_Number]],base[],3)</f>
        <v>LIT</v>
      </c>
      <c r="Y2408" s="7">
        <f>VLOOKUP(Table1[[#This Row],[Province_Number]],base[],11)</f>
        <v>4</v>
      </c>
      <c r="Z2408" s="7">
        <f>VLOOKUP(Table1[[#This Row],[Province_Number]],base[],12)</f>
        <v>4</v>
      </c>
      <c r="AA2408" s="7">
        <f>VLOOKUP(Table1[[#This Row],[Province_Number]],base[],13)</f>
        <v>3</v>
      </c>
      <c r="AB2408" s="7" t="str">
        <f>VLOOKUP(Table1[[#This Row],[Province_Number]],base[],14)</f>
        <v>Pereyaslav</v>
      </c>
      <c r="AC2408" s="7">
        <f>VLOOKUP(Table1[[#This Row],[Province_Number]],base[],15)</f>
        <v>0</v>
      </c>
    </row>
    <row r="2409" spans="1:29" ht="16.5" hidden="1" thickTop="1" thickBot="1" x14ac:dyDescent="0.3">
      <c r="A2409">
        <v>2408</v>
      </c>
      <c r="B2409" t="s">
        <v>841</v>
      </c>
      <c r="C2409" s="5" t="s">
        <v>46</v>
      </c>
      <c r="D2409" s="5" t="s">
        <v>46</v>
      </c>
      <c r="E2409" s="5" t="s">
        <v>46</v>
      </c>
      <c r="F2409" s="5" t="s">
        <v>51</v>
      </c>
      <c r="G2409" s="5" t="s">
        <v>48</v>
      </c>
      <c r="H2409" s="5">
        <v>2000</v>
      </c>
      <c r="I2409" s="5" t="s">
        <v>6768</v>
      </c>
      <c r="J2409" s="5" t="s">
        <v>16</v>
      </c>
      <c r="K2409" s="5"/>
      <c r="L2409" s="5"/>
      <c r="M2409" s="5"/>
      <c r="N2409" s="5"/>
      <c r="O2409" s="5"/>
      <c r="P2409" s="5"/>
      <c r="Q2409" s="5"/>
      <c r="R2409" s="5"/>
      <c r="S2409" s="6"/>
      <c r="T2409" s="4" t="str">
        <f>VLOOKUP(Table1[[#This Row],[Province_Number]],WikiTable[],3)</f>
        <v>Europe</v>
      </c>
      <c r="U2409" s="4" t="str">
        <f>VLOOKUP(Table1[[#This Row],[Province_Number]],WikiTable[],4)</f>
        <v>Russian Region</v>
      </c>
      <c r="V2409" s="4" t="str">
        <f>VLOOKUP(Table1[[#This Row],[Province_Number]],WikiTable[],12)</f>
        <v>Astrakhan</v>
      </c>
      <c r="W2409" s="7" t="str">
        <f>VLOOKUP(Table1[[#This Row],[Province_Number]],WikiTable[],11)</f>
        <v>Grain</v>
      </c>
      <c r="X2409" s="4" t="str">
        <f>VLOOKUP(Table1[[#This Row],[Province_Number]],base[],3)</f>
        <v>GOL</v>
      </c>
      <c r="Y2409" s="7">
        <f>VLOOKUP(Table1[[#This Row],[Province_Number]],base[],11)</f>
        <v>3</v>
      </c>
      <c r="Z2409" s="7">
        <f>VLOOKUP(Table1[[#This Row],[Province_Number]],base[],12)</f>
        <v>3</v>
      </c>
      <c r="AA2409" s="7">
        <f>VLOOKUP(Table1[[#This Row],[Province_Number]],base[],13)</f>
        <v>1</v>
      </c>
      <c r="AB2409" s="7" t="str">
        <f>VLOOKUP(Table1[[#This Row],[Province_Number]],base[],14)</f>
        <v>Lipetsk</v>
      </c>
      <c r="AC2409" s="7">
        <f>VLOOKUP(Table1[[#This Row],[Province_Number]],base[],15)</f>
        <v>0</v>
      </c>
    </row>
    <row r="2410" spans="1:29" ht="16.5" hidden="1" thickTop="1" thickBot="1" x14ac:dyDescent="0.3">
      <c r="A2410">
        <v>2409</v>
      </c>
      <c r="B2410" t="s">
        <v>842</v>
      </c>
      <c r="C2410" s="5" t="s">
        <v>46</v>
      </c>
      <c r="D2410" s="5" t="s">
        <v>46</v>
      </c>
      <c r="E2410" s="5" t="s">
        <v>46</v>
      </c>
      <c r="F2410" s="5" t="s">
        <v>51</v>
      </c>
      <c r="G2410" s="5" t="s">
        <v>48</v>
      </c>
      <c r="H2410" s="5">
        <v>2000</v>
      </c>
      <c r="I2410" s="5" t="s">
        <v>6768</v>
      </c>
      <c r="J2410" s="5" t="s">
        <v>16</v>
      </c>
      <c r="K2410" s="5"/>
      <c r="L2410" s="5"/>
      <c r="M2410" s="5"/>
      <c r="N2410" s="5"/>
      <c r="O2410" s="5"/>
      <c r="P2410" s="5"/>
      <c r="Q2410" s="5"/>
      <c r="R2410" s="5"/>
      <c r="S2410" s="6"/>
      <c r="T2410" s="4" t="str">
        <f>VLOOKUP(Table1[[#This Row],[Province_Number]],WikiTable[],3)</f>
        <v>Europe</v>
      </c>
      <c r="U2410" s="4" t="str">
        <f>VLOOKUP(Table1[[#This Row],[Province_Number]],WikiTable[],4)</f>
        <v>Russian Region / Steppe</v>
      </c>
      <c r="V2410" s="4" t="str">
        <f>VLOOKUP(Table1[[#This Row],[Province_Number]],WikiTable[],12)</f>
        <v>Astrakhan</v>
      </c>
      <c r="W2410" s="7" t="str">
        <f>VLOOKUP(Table1[[#This Row],[Province_Number]],WikiTable[],11)</f>
        <v>Iron</v>
      </c>
      <c r="X2410" s="4" t="str">
        <f>VLOOKUP(Table1[[#This Row],[Province_Number]],base[],3)</f>
        <v>GOL</v>
      </c>
      <c r="Y2410" s="7">
        <f>VLOOKUP(Table1[[#This Row],[Province_Number]],base[],11)</f>
        <v>2</v>
      </c>
      <c r="Z2410" s="7">
        <f>VLOOKUP(Table1[[#This Row],[Province_Number]],base[],12)</f>
        <v>2</v>
      </c>
      <c r="AA2410" s="7">
        <f>VLOOKUP(Table1[[#This Row],[Province_Number]],base[],13)</f>
        <v>1</v>
      </c>
      <c r="AB2410" s="7" t="str">
        <f>VLOOKUP(Table1[[#This Row],[Province_Number]],base[],14)</f>
        <v>Bahmut</v>
      </c>
      <c r="AC2410" s="7">
        <f>VLOOKUP(Table1[[#This Row],[Province_Number]],base[],15)</f>
        <v>0</v>
      </c>
    </row>
    <row r="2411" spans="1:29" ht="16.5" hidden="1" thickTop="1" thickBot="1" x14ac:dyDescent="0.3">
      <c r="A2411">
        <v>2410</v>
      </c>
      <c r="B2411" t="s">
        <v>844</v>
      </c>
      <c r="C2411" s="5" t="s">
        <v>46</v>
      </c>
      <c r="D2411" s="5" t="s">
        <v>46</v>
      </c>
      <c r="E2411" s="5" t="s">
        <v>46</v>
      </c>
      <c r="F2411" s="5" t="s">
        <v>51</v>
      </c>
      <c r="G2411" s="5" t="s">
        <v>48</v>
      </c>
      <c r="H2411" s="5">
        <v>2000</v>
      </c>
      <c r="I2411" s="5" t="s">
        <v>4211</v>
      </c>
      <c r="J2411" s="5" t="s">
        <v>16</v>
      </c>
      <c r="K2411" s="5"/>
      <c r="L2411" s="5"/>
      <c r="M2411" s="5"/>
      <c r="N2411" s="5"/>
      <c r="O2411" s="5"/>
      <c r="P2411" s="5"/>
      <c r="Q2411" s="5"/>
      <c r="R2411" s="5"/>
      <c r="S2411" s="6"/>
      <c r="T2411" s="4" t="str">
        <f>VLOOKUP(Table1[[#This Row],[Province_Number]],WikiTable[],3)</f>
        <v>Europe</v>
      </c>
      <c r="U2411" s="4" t="str">
        <f>VLOOKUP(Table1[[#This Row],[Province_Number]],WikiTable[],4)</f>
        <v>Crimea / Russian Region</v>
      </c>
      <c r="V2411" s="4" t="str">
        <f>VLOOKUP(Table1[[#This Row],[Province_Number]],WikiTable[],12)</f>
        <v>Crimea</v>
      </c>
      <c r="W2411" s="7" t="str">
        <f>VLOOKUP(Table1[[#This Row],[Province_Number]],WikiTable[],11)</f>
        <v>Wine</v>
      </c>
      <c r="X2411" s="4" t="str">
        <f>VLOOKUP(Table1[[#This Row],[Province_Number]],base[],3)</f>
        <v>TRE</v>
      </c>
      <c r="Y2411" s="7">
        <f>VLOOKUP(Table1[[#This Row],[Province_Number]],base[],11)</f>
        <v>3</v>
      </c>
      <c r="Z2411" s="7">
        <f>VLOOKUP(Table1[[#This Row],[Province_Number]],base[],12)</f>
        <v>3</v>
      </c>
      <c r="AA2411" s="7">
        <f>VLOOKUP(Table1[[#This Row],[Province_Number]],base[],13)</f>
        <v>3</v>
      </c>
      <c r="AB2411" s="7" t="str">
        <f>VLOOKUP(Table1[[#This Row],[Province_Number]],base[],14)</f>
        <v>Mangul</v>
      </c>
      <c r="AC2411" s="7">
        <f>VLOOKUP(Table1[[#This Row],[Province_Number]],base[],15)</f>
        <v>0</v>
      </c>
    </row>
    <row r="2412" spans="1:29" ht="16.5" hidden="1" thickTop="1" thickBot="1" x14ac:dyDescent="0.3">
      <c r="A2412">
        <v>2411</v>
      </c>
      <c r="B2412" t="s">
        <v>845</v>
      </c>
      <c r="C2412" s="5" t="s">
        <v>46</v>
      </c>
      <c r="D2412" s="5" t="s">
        <v>46</v>
      </c>
      <c r="E2412" s="5" t="s">
        <v>46</v>
      </c>
      <c r="F2412" s="5" t="s">
        <v>51</v>
      </c>
      <c r="G2412" s="5" t="s">
        <v>48</v>
      </c>
      <c r="H2412" s="5">
        <v>2000</v>
      </c>
      <c r="I2412" s="5" t="s">
        <v>4211</v>
      </c>
      <c r="J2412" s="5" t="s">
        <v>16</v>
      </c>
      <c r="K2412" s="5"/>
      <c r="L2412" s="5"/>
      <c r="M2412" s="5"/>
      <c r="N2412" s="5"/>
      <c r="O2412" s="5"/>
      <c r="P2412" s="5"/>
      <c r="Q2412" s="5"/>
      <c r="R2412" s="5"/>
      <c r="S2412" s="6"/>
      <c r="T2412" s="4" t="str">
        <f>VLOOKUP(Table1[[#This Row],[Province_Number]],WikiTable[],3)</f>
        <v>Europe</v>
      </c>
      <c r="U2412" s="4" t="str">
        <f>VLOOKUP(Table1[[#This Row],[Province_Number]],WikiTable[],4)</f>
        <v>Russian Region / Steppe / Ruthenian Region</v>
      </c>
      <c r="V2412" s="4" t="str">
        <f>VLOOKUP(Table1[[#This Row],[Province_Number]],WikiTable[],12)</f>
        <v>Crimea</v>
      </c>
      <c r="W2412" s="7" t="str">
        <f>VLOOKUP(Table1[[#This Row],[Province_Number]],WikiTable[],11)</f>
        <v>Grain</v>
      </c>
      <c r="X2412" s="4" t="str">
        <f>VLOOKUP(Table1[[#This Row],[Province_Number]],base[],3)</f>
        <v>CRI</v>
      </c>
      <c r="Y2412" s="7">
        <f>VLOOKUP(Table1[[#This Row],[Province_Number]],base[],11)</f>
        <v>3</v>
      </c>
      <c r="Z2412" s="7">
        <f>VLOOKUP(Table1[[#This Row],[Province_Number]],base[],12)</f>
        <v>3</v>
      </c>
      <c r="AA2412" s="7">
        <f>VLOOKUP(Table1[[#This Row],[Province_Number]],base[],13)</f>
        <v>3</v>
      </c>
      <c r="AB2412" s="7" t="str">
        <f>VLOOKUP(Table1[[#This Row],[Province_Number]],base[],14)</f>
        <v>Mansur</v>
      </c>
      <c r="AC2412" s="7">
        <f>VLOOKUP(Table1[[#This Row],[Province_Number]],base[],15)</f>
        <v>0</v>
      </c>
    </row>
    <row r="2413" spans="1:29" ht="16.5" hidden="1" thickTop="1" thickBot="1" x14ac:dyDescent="0.3">
      <c r="A2413">
        <v>2412</v>
      </c>
      <c r="B2413" t="s">
        <v>846</v>
      </c>
      <c r="C2413" s="5" t="s">
        <v>46</v>
      </c>
      <c r="D2413" s="5" t="s">
        <v>46</v>
      </c>
      <c r="E2413" s="5" t="s">
        <v>46</v>
      </c>
      <c r="F2413" s="5" t="s">
        <v>51</v>
      </c>
      <c r="G2413" s="5" t="s">
        <v>48</v>
      </c>
      <c r="H2413" s="5">
        <v>2000</v>
      </c>
      <c r="I2413" s="5" t="s">
        <v>4211</v>
      </c>
      <c r="J2413" s="5" t="s">
        <v>16</v>
      </c>
      <c r="K2413" s="5"/>
      <c r="L2413" s="5"/>
      <c r="M2413" s="5"/>
      <c r="N2413" s="5"/>
      <c r="O2413" s="5"/>
      <c r="P2413" s="5"/>
      <c r="Q2413" s="5"/>
      <c r="R2413" s="5"/>
      <c r="S2413" s="6"/>
      <c r="T2413" s="4" t="str">
        <f>VLOOKUP(Table1[[#This Row],[Province_Number]],WikiTable[],3)</f>
        <v>Europe</v>
      </c>
      <c r="U2413" s="4" t="str">
        <f>VLOOKUP(Table1[[#This Row],[Province_Number]],WikiTable[],4)</f>
        <v>Crimea / Russian Region / Steppe</v>
      </c>
      <c r="V2413" s="4" t="str">
        <f>VLOOKUP(Table1[[#This Row],[Province_Number]],WikiTable[],12)</f>
        <v>Crimea</v>
      </c>
      <c r="W2413" s="7" t="str">
        <f>VLOOKUP(Table1[[#This Row],[Province_Number]],WikiTable[],11)</f>
        <v>Salt</v>
      </c>
      <c r="X2413" s="4" t="str">
        <f>VLOOKUP(Table1[[#This Row],[Province_Number]],base[],3)</f>
        <v>CRI</v>
      </c>
      <c r="Y2413" s="7">
        <f>VLOOKUP(Table1[[#This Row],[Province_Number]],base[],11)</f>
        <v>4</v>
      </c>
      <c r="Z2413" s="7">
        <f>VLOOKUP(Table1[[#This Row],[Province_Number]],base[],12)</f>
        <v>4</v>
      </c>
      <c r="AA2413" s="7">
        <f>VLOOKUP(Table1[[#This Row],[Province_Number]],base[],13)</f>
        <v>3</v>
      </c>
      <c r="AB2413" s="7" t="str">
        <f>VLOOKUP(Table1[[#This Row],[Province_Number]],base[],14)</f>
        <v>Kyzyl-Yar</v>
      </c>
      <c r="AC2413" s="7">
        <f>VLOOKUP(Table1[[#This Row],[Province_Number]],base[],15)</f>
        <v>0</v>
      </c>
    </row>
    <row r="2414" spans="1:29" ht="16.5" hidden="1" thickTop="1" thickBot="1" x14ac:dyDescent="0.3">
      <c r="A2414">
        <v>2413</v>
      </c>
      <c r="B2414" t="s">
        <v>847</v>
      </c>
      <c r="C2414" s="5" t="s">
        <v>46</v>
      </c>
      <c r="D2414" s="5" t="s">
        <v>46</v>
      </c>
      <c r="E2414" s="5" t="s">
        <v>46</v>
      </c>
      <c r="F2414" s="5" t="s">
        <v>51</v>
      </c>
      <c r="G2414" s="5" t="s">
        <v>48</v>
      </c>
      <c r="H2414" s="5">
        <v>2000</v>
      </c>
      <c r="I2414" s="5" t="s">
        <v>4211</v>
      </c>
      <c r="J2414" s="5" t="s">
        <v>16</v>
      </c>
      <c r="K2414" s="5"/>
      <c r="L2414" s="5"/>
      <c r="M2414" s="5"/>
      <c r="N2414" s="5"/>
      <c r="O2414" s="5"/>
      <c r="P2414" s="5"/>
      <c r="Q2414" s="5"/>
      <c r="R2414" s="5"/>
      <c r="S2414" s="6"/>
      <c r="T2414" s="4" t="str">
        <f>VLOOKUP(Table1[[#This Row],[Province_Number]],WikiTable[],3)</f>
        <v>Europe</v>
      </c>
      <c r="U2414" s="4" t="str">
        <f>VLOOKUP(Table1[[#This Row],[Province_Number]],WikiTable[],4)</f>
        <v>Russian Region / Steppe</v>
      </c>
      <c r="V2414" s="4" t="str">
        <f>VLOOKUP(Table1[[#This Row],[Province_Number]],WikiTable[],12)</f>
        <v>Crimea</v>
      </c>
      <c r="W2414" s="7" t="str">
        <f>VLOOKUP(Table1[[#This Row],[Province_Number]],WikiTable[],11)</f>
        <v>Grain</v>
      </c>
      <c r="X2414" s="4" t="str">
        <f>VLOOKUP(Table1[[#This Row],[Province_Number]],base[],3)</f>
        <v>CRI</v>
      </c>
      <c r="Y2414" s="7">
        <f>VLOOKUP(Table1[[#This Row],[Province_Number]],base[],11)</f>
        <v>3</v>
      </c>
      <c r="Z2414" s="7">
        <f>VLOOKUP(Table1[[#This Row],[Province_Number]],base[],12)</f>
        <v>3</v>
      </c>
      <c r="AA2414" s="7">
        <f>VLOOKUP(Table1[[#This Row],[Province_Number]],base[],13)</f>
        <v>2</v>
      </c>
      <c r="AB2414" s="7" t="str">
        <f>VLOOKUP(Table1[[#This Row],[Province_Number]],base[],14)</f>
        <v>Tyn</v>
      </c>
      <c r="AC2414" s="7">
        <f>VLOOKUP(Table1[[#This Row],[Province_Number]],base[],15)</f>
        <v>0</v>
      </c>
    </row>
    <row r="2415" spans="1:29" ht="16.5" hidden="1" thickTop="1" thickBot="1" x14ac:dyDescent="0.3">
      <c r="A2415">
        <v>2414</v>
      </c>
      <c r="B2415" t="s">
        <v>848</v>
      </c>
      <c r="C2415" s="5" t="s">
        <v>46</v>
      </c>
      <c r="D2415" s="5" t="s">
        <v>46</v>
      </c>
      <c r="E2415" s="5" t="s">
        <v>46</v>
      </c>
      <c r="F2415" s="5" t="s">
        <v>51</v>
      </c>
      <c r="G2415" s="5" t="s">
        <v>48</v>
      </c>
      <c r="H2415" s="5">
        <v>2000</v>
      </c>
      <c r="I2415" s="5" t="s">
        <v>4211</v>
      </c>
      <c r="J2415" s="5" t="s">
        <v>16</v>
      </c>
      <c r="K2415" s="5"/>
      <c r="L2415" s="5"/>
      <c r="M2415" s="5"/>
      <c r="N2415" s="5"/>
      <c r="O2415" s="5"/>
      <c r="P2415" s="5"/>
      <c r="Q2415" s="5"/>
      <c r="R2415" s="5"/>
      <c r="S2415" s="6"/>
      <c r="T2415" s="4" t="str">
        <f>VLOOKUP(Table1[[#This Row],[Province_Number]],WikiTable[],3)</f>
        <v>Europe</v>
      </c>
      <c r="U2415" s="4" t="str">
        <f>VLOOKUP(Table1[[#This Row],[Province_Number]],WikiTable[],4)</f>
        <v>Russian Region / Steppe</v>
      </c>
      <c r="V2415" s="4" t="str">
        <f>VLOOKUP(Table1[[#This Row],[Province_Number]],WikiTable[],12)</f>
        <v>Crimea</v>
      </c>
      <c r="W2415" s="7" t="str">
        <f>VLOOKUP(Table1[[#This Row],[Province_Number]],WikiTable[],11)</f>
        <v>Grain</v>
      </c>
      <c r="X2415" s="4" t="str">
        <f>VLOOKUP(Table1[[#This Row],[Province_Number]],base[],3)</f>
        <v>CRI</v>
      </c>
      <c r="Y2415" s="7">
        <f>VLOOKUP(Table1[[#This Row],[Province_Number]],base[],11)</f>
        <v>3</v>
      </c>
      <c r="Z2415" s="7">
        <f>VLOOKUP(Table1[[#This Row],[Province_Number]],base[],12)</f>
        <v>3</v>
      </c>
      <c r="AA2415" s="7">
        <f>VLOOKUP(Table1[[#This Row],[Province_Number]],base[],13)</f>
        <v>4</v>
      </c>
      <c r="AB2415" s="7" t="str">
        <f>VLOOKUP(Table1[[#This Row],[Province_Number]],base[],14)</f>
        <v>Azaraba</v>
      </c>
      <c r="AC2415" s="7">
        <f>VLOOKUP(Table1[[#This Row],[Province_Number]],base[],15)</f>
        <v>0</v>
      </c>
    </row>
    <row r="2416" spans="1:29" ht="16.5" hidden="1" thickTop="1" thickBot="1" x14ac:dyDescent="0.3">
      <c r="A2416">
        <v>2415</v>
      </c>
      <c r="B2416" t="s">
        <v>849</v>
      </c>
      <c r="C2416" s="5" t="s">
        <v>46</v>
      </c>
      <c r="D2416" s="5" t="s">
        <v>46</v>
      </c>
      <c r="E2416" s="5" t="s">
        <v>46</v>
      </c>
      <c r="F2416" s="5" t="s">
        <v>51</v>
      </c>
      <c r="G2416" s="5" t="s">
        <v>48</v>
      </c>
      <c r="H2416" s="5">
        <v>2000</v>
      </c>
      <c r="I2416" s="5" t="s">
        <v>6768</v>
      </c>
      <c r="J2416" s="5" t="s">
        <v>16</v>
      </c>
      <c r="K2416" s="5"/>
      <c r="L2416" s="5"/>
      <c r="M2416" s="5"/>
      <c r="N2416" s="5"/>
      <c r="O2416" s="5"/>
      <c r="P2416" s="5"/>
      <c r="Q2416" s="5"/>
      <c r="R2416" s="5"/>
      <c r="S2416" s="6"/>
      <c r="T2416" s="4" t="str">
        <f>VLOOKUP(Table1[[#This Row],[Province_Number]],WikiTable[],3)</f>
        <v>Europe</v>
      </c>
      <c r="U2416" s="4" t="str">
        <f>VLOOKUP(Table1[[#This Row],[Province_Number]],WikiTable[],4)</f>
        <v>Russian Region / Steppe</v>
      </c>
      <c r="V2416" s="4" t="str">
        <f>VLOOKUP(Table1[[#This Row],[Province_Number]],WikiTable[],12)</f>
        <v>Astrakhan</v>
      </c>
      <c r="W2416" s="7" t="str">
        <f>VLOOKUP(Table1[[#This Row],[Province_Number]],WikiTable[],11)</f>
        <v>Grain</v>
      </c>
      <c r="X2416" s="4" t="str">
        <f>VLOOKUP(Table1[[#This Row],[Province_Number]],base[],3)</f>
        <v>GOL</v>
      </c>
      <c r="Y2416" s="7">
        <f>VLOOKUP(Table1[[#This Row],[Province_Number]],base[],11)</f>
        <v>3</v>
      </c>
      <c r="Z2416" s="7">
        <f>VLOOKUP(Table1[[#This Row],[Province_Number]],base[],12)</f>
        <v>3</v>
      </c>
      <c r="AA2416" s="7">
        <f>VLOOKUP(Table1[[#This Row],[Province_Number]],base[],13)</f>
        <v>2</v>
      </c>
      <c r="AB2416" s="7" t="str">
        <f>VLOOKUP(Table1[[#This Row],[Province_Number]],base[],14)</f>
        <v>Etkara</v>
      </c>
      <c r="AC2416" s="7">
        <f>VLOOKUP(Table1[[#This Row],[Province_Number]],base[],15)</f>
        <v>0</v>
      </c>
    </row>
    <row r="2417" spans="1:29" ht="16.5" hidden="1" thickTop="1" thickBot="1" x14ac:dyDescent="0.3">
      <c r="A2417">
        <v>2416</v>
      </c>
      <c r="B2417" t="s">
        <v>850</v>
      </c>
      <c r="C2417" s="5" t="s">
        <v>46</v>
      </c>
      <c r="D2417" s="5" t="s">
        <v>46</v>
      </c>
      <c r="E2417" s="5" t="s">
        <v>46</v>
      </c>
      <c r="F2417" s="5" t="s">
        <v>668</v>
      </c>
      <c r="G2417" s="5" t="s">
        <v>48</v>
      </c>
      <c r="H2417" s="5">
        <v>2000</v>
      </c>
      <c r="I2417" s="5" t="s">
        <v>4211</v>
      </c>
      <c r="J2417" s="5" t="s">
        <v>16</v>
      </c>
      <c r="K2417" s="5"/>
      <c r="L2417" s="5"/>
      <c r="M2417" s="5"/>
      <c r="N2417" s="5"/>
      <c r="O2417" s="5"/>
      <c r="P2417" s="5"/>
      <c r="Q2417" s="5"/>
      <c r="R2417" s="5"/>
      <c r="S2417" s="6"/>
      <c r="T2417" s="4" t="str">
        <f>VLOOKUP(Table1[[#This Row],[Province_Number]],WikiTable[],3)</f>
        <v>Europe</v>
      </c>
      <c r="U2417" s="4" t="str">
        <f>VLOOKUP(Table1[[#This Row],[Province_Number]],WikiTable[],4)</f>
        <v>Steppe</v>
      </c>
      <c r="V2417" s="4" t="str">
        <f>VLOOKUP(Table1[[#This Row],[Province_Number]],WikiTable[],12)</f>
        <v>Crimea</v>
      </c>
      <c r="W2417" s="7" t="str">
        <f>VLOOKUP(Table1[[#This Row],[Province_Number]],WikiTable[],11)</f>
        <v>Grain</v>
      </c>
      <c r="X2417" s="4" t="str">
        <f>VLOOKUP(Table1[[#This Row],[Province_Number]],base[],3)</f>
        <v>GOL</v>
      </c>
      <c r="Y2417" s="7">
        <f>VLOOKUP(Table1[[#This Row],[Province_Number]],base[],11)</f>
        <v>2</v>
      </c>
      <c r="Z2417" s="7">
        <f>VLOOKUP(Table1[[#This Row],[Province_Number]],base[],12)</f>
        <v>2</v>
      </c>
      <c r="AA2417" s="7">
        <f>VLOOKUP(Table1[[#This Row],[Province_Number]],base[],13)</f>
        <v>1</v>
      </c>
      <c r="AB2417" s="7" t="str">
        <f>VLOOKUP(Table1[[#This Row],[Province_Number]],base[],14)</f>
        <v>Majar</v>
      </c>
      <c r="AC2417" s="7">
        <f>VLOOKUP(Table1[[#This Row],[Province_Number]],base[],15)</f>
        <v>0</v>
      </c>
    </row>
    <row r="2418" spans="1:29" ht="16.5" hidden="1" thickTop="1" thickBot="1" x14ac:dyDescent="0.3">
      <c r="A2418">
        <v>2417</v>
      </c>
      <c r="B2418" t="s">
        <v>851</v>
      </c>
      <c r="C2418" s="5" t="s">
        <v>46</v>
      </c>
      <c r="D2418" s="5" t="s">
        <v>46</v>
      </c>
      <c r="E2418" s="5" t="s">
        <v>46</v>
      </c>
      <c r="F2418" s="5" t="s">
        <v>668</v>
      </c>
      <c r="G2418" s="5" t="s">
        <v>48</v>
      </c>
      <c r="H2418" s="5">
        <v>2000</v>
      </c>
      <c r="I2418" s="5" t="s">
        <v>6768</v>
      </c>
      <c r="J2418" s="5" t="s">
        <v>16</v>
      </c>
      <c r="K2418" s="5"/>
      <c r="L2418" s="5"/>
      <c r="M2418" s="5"/>
      <c r="N2418" s="5"/>
      <c r="O2418" s="5"/>
      <c r="P2418" s="5"/>
      <c r="Q2418" s="5"/>
      <c r="R2418" s="5"/>
      <c r="S2418" s="6"/>
      <c r="T2418" s="4" t="str">
        <f>VLOOKUP(Table1[[#This Row],[Province_Number]],WikiTable[],3)</f>
        <v>Europe</v>
      </c>
      <c r="U2418" s="4" t="str">
        <f>VLOOKUP(Table1[[#This Row],[Province_Number]],WikiTable[],4)</f>
        <v>Steppe</v>
      </c>
      <c r="V2418" s="4" t="str">
        <f>VLOOKUP(Table1[[#This Row],[Province_Number]],WikiTable[],12)</f>
        <v>Astrakhan</v>
      </c>
      <c r="W2418" s="7" t="str">
        <f>VLOOKUP(Table1[[#This Row],[Province_Number]],WikiTable[],11)</f>
        <v>Iron</v>
      </c>
      <c r="X2418" s="4" t="str">
        <f>VLOOKUP(Table1[[#This Row],[Province_Number]],base[],3)</f>
        <v>GOL</v>
      </c>
      <c r="Y2418" s="7">
        <f>VLOOKUP(Table1[[#This Row],[Province_Number]],base[],11)</f>
        <v>2</v>
      </c>
      <c r="Z2418" s="7">
        <f>VLOOKUP(Table1[[#This Row],[Province_Number]],base[],12)</f>
        <v>2</v>
      </c>
      <c r="AA2418" s="7">
        <f>VLOOKUP(Table1[[#This Row],[Province_Number]],base[],13)</f>
        <v>2</v>
      </c>
      <c r="AB2418" s="7" t="str">
        <f>VLOOKUP(Table1[[#This Row],[Province_Number]],base[],14)</f>
        <v>Kuma</v>
      </c>
      <c r="AC2418" s="7">
        <f>VLOOKUP(Table1[[#This Row],[Province_Number]],base[],15)</f>
        <v>0</v>
      </c>
    </row>
    <row r="2419" spans="1:29" ht="16.5" hidden="1" thickTop="1" thickBot="1" x14ac:dyDescent="0.3">
      <c r="A2419">
        <v>2418</v>
      </c>
      <c r="B2419" t="s">
        <v>852</v>
      </c>
      <c r="C2419" s="5" t="s">
        <v>46</v>
      </c>
      <c r="D2419" s="5" t="s">
        <v>46</v>
      </c>
      <c r="E2419" s="5" t="s">
        <v>46</v>
      </c>
      <c r="F2419" s="5" t="s">
        <v>502</v>
      </c>
      <c r="G2419" s="5" t="s">
        <v>503</v>
      </c>
      <c r="H2419" s="5">
        <v>2000</v>
      </c>
      <c r="I2419" s="5" t="s">
        <v>6768</v>
      </c>
      <c r="J2419" s="5" t="s">
        <v>16</v>
      </c>
      <c r="K2419" s="5"/>
      <c r="L2419" s="5"/>
      <c r="M2419" s="5"/>
      <c r="N2419" s="5"/>
      <c r="O2419" s="5"/>
      <c r="P2419" s="5"/>
      <c r="Q2419" s="5"/>
      <c r="R2419" s="5"/>
      <c r="S2419" s="6"/>
      <c r="T2419" s="4" t="str">
        <f>VLOOKUP(Table1[[#This Row],[Province_Number]],WikiTable[],3)</f>
        <v>Europe</v>
      </c>
      <c r="U2419" s="4" t="str">
        <f>VLOOKUP(Table1[[#This Row],[Province_Number]],WikiTable[],4)</f>
        <v>Steppe / Central Asia</v>
      </c>
      <c r="V2419" s="4" t="str">
        <f>VLOOKUP(Table1[[#This Row],[Province_Number]],WikiTable[],12)</f>
        <v>Astrakhan</v>
      </c>
      <c r="W2419" s="7" t="str">
        <f>VLOOKUP(Table1[[#This Row],[Province_Number]],WikiTable[],11)</f>
        <v>Iron</v>
      </c>
      <c r="X2419" s="4" t="str">
        <f>VLOOKUP(Table1[[#This Row],[Province_Number]],base[],3)</f>
        <v>GOL</v>
      </c>
      <c r="Y2419" s="7">
        <f>VLOOKUP(Table1[[#This Row],[Province_Number]],base[],11)</f>
        <v>2</v>
      </c>
      <c r="Z2419" s="7">
        <f>VLOOKUP(Table1[[#This Row],[Province_Number]],base[],12)</f>
        <v>2</v>
      </c>
      <c r="AA2419" s="7">
        <f>VLOOKUP(Table1[[#This Row],[Province_Number]],base[],13)</f>
        <v>3</v>
      </c>
      <c r="AB2419" s="7" t="str">
        <f>VLOOKUP(Table1[[#This Row],[Province_Number]],base[],14)</f>
        <v>Ukek</v>
      </c>
      <c r="AC2419" s="7">
        <f>VLOOKUP(Table1[[#This Row],[Province_Number]],base[],15)</f>
        <v>0</v>
      </c>
    </row>
    <row r="2420" spans="1:29" ht="16.5" hidden="1" thickTop="1" thickBot="1" x14ac:dyDescent="0.3">
      <c r="A2420">
        <v>2419</v>
      </c>
      <c r="B2420" t="s">
        <v>853</v>
      </c>
      <c r="C2420" s="5" t="s">
        <v>46</v>
      </c>
      <c r="D2420" s="5" t="s">
        <v>46</v>
      </c>
      <c r="E2420" s="5" t="s">
        <v>46</v>
      </c>
      <c r="F2420" s="5" t="s">
        <v>502</v>
      </c>
      <c r="G2420" s="5" t="s">
        <v>503</v>
      </c>
      <c r="H2420" s="5">
        <v>2000</v>
      </c>
      <c r="I2420" s="5" t="s">
        <v>6768</v>
      </c>
      <c r="J2420" s="5" t="s">
        <v>16</v>
      </c>
      <c r="K2420" s="5"/>
      <c r="L2420" s="5"/>
      <c r="M2420" s="5"/>
      <c r="N2420" s="5"/>
      <c r="O2420" s="5"/>
      <c r="P2420" s="5"/>
      <c r="Q2420" s="5"/>
      <c r="R2420" s="5"/>
      <c r="S2420" s="6"/>
      <c r="T2420" s="4" t="str">
        <f>VLOOKUP(Table1[[#This Row],[Province_Number]],WikiTable[],3)</f>
        <v>Europe</v>
      </c>
      <c r="U2420" s="4" t="str">
        <f>VLOOKUP(Table1[[#This Row],[Province_Number]],WikiTable[],4)</f>
        <v>Steppe / Western Siberia / Central Asia</v>
      </c>
      <c r="V2420" s="4" t="str">
        <f>VLOOKUP(Table1[[#This Row],[Province_Number]],WikiTable[],12)</f>
        <v>Astrakhan</v>
      </c>
      <c r="W2420" s="7" t="str">
        <f>VLOOKUP(Table1[[#This Row],[Province_Number]],WikiTable[],11)</f>
        <v>Grain</v>
      </c>
      <c r="X2420" s="4" t="str">
        <f>VLOOKUP(Table1[[#This Row],[Province_Number]],base[],3)</f>
        <v>KAZ</v>
      </c>
      <c r="Y2420" s="7">
        <f>VLOOKUP(Table1[[#This Row],[Province_Number]],base[],11)</f>
        <v>2</v>
      </c>
      <c r="Z2420" s="7">
        <f>VLOOKUP(Table1[[#This Row],[Province_Number]],base[],12)</f>
        <v>2</v>
      </c>
      <c r="AA2420" s="7">
        <f>VLOOKUP(Table1[[#This Row],[Province_Number]],base[],13)</f>
        <v>2</v>
      </c>
      <c r="AB2420" s="7" t="str">
        <f>VLOOKUP(Table1[[#This Row],[Province_Number]],base[],14)</f>
        <v>Kanadey</v>
      </c>
      <c r="AC2420" s="7">
        <f>VLOOKUP(Table1[[#This Row],[Province_Number]],base[],15)</f>
        <v>0</v>
      </c>
    </row>
    <row r="2421" spans="1:29" ht="16.5" hidden="1" thickTop="1" thickBot="1" x14ac:dyDescent="0.3">
      <c r="A2421">
        <v>2420</v>
      </c>
      <c r="B2421" t="s">
        <v>855</v>
      </c>
      <c r="C2421" s="5" t="s">
        <v>46</v>
      </c>
      <c r="D2421" s="5" t="s">
        <v>46</v>
      </c>
      <c r="E2421" s="5" t="s">
        <v>46</v>
      </c>
      <c r="F2421" s="5" t="s">
        <v>84</v>
      </c>
      <c r="G2421" s="5" t="s">
        <v>48</v>
      </c>
      <c r="H2421" s="5">
        <v>2000</v>
      </c>
      <c r="I2421" s="5" t="s">
        <v>4216</v>
      </c>
      <c r="J2421" s="5" t="s">
        <v>16</v>
      </c>
      <c r="K2421" s="5"/>
      <c r="L2421" s="5"/>
      <c r="M2421" s="5"/>
      <c r="N2421" s="5"/>
      <c r="O2421" s="5"/>
      <c r="P2421" s="5"/>
      <c r="Q2421" s="5"/>
      <c r="R2421" s="5"/>
      <c r="S2421" s="6"/>
      <c r="T2421" s="4" t="str">
        <f>VLOOKUP(Table1[[#This Row],[Province_Number]],WikiTable[],3)</f>
        <v>Europe</v>
      </c>
      <c r="U2421" s="4" t="str">
        <f>VLOOKUP(Table1[[#This Row],[Province_Number]],WikiTable[],4)</f>
        <v>Western Siberia / Central Asia</v>
      </c>
      <c r="V2421" s="4" t="str">
        <f>VLOOKUP(Table1[[#This Row],[Province_Number]],WikiTable[],12)</f>
        <v>Kazan</v>
      </c>
      <c r="W2421" s="7" t="str">
        <f>VLOOKUP(Table1[[#This Row],[Province_Number]],WikiTable[],11)</f>
        <v>Iron</v>
      </c>
      <c r="X2421" s="4" t="str">
        <f>VLOOKUP(Table1[[#This Row],[Province_Number]],base[],3)</f>
        <v>NOG</v>
      </c>
      <c r="Y2421" s="7">
        <f>VLOOKUP(Table1[[#This Row],[Province_Number]],base[],11)</f>
        <v>4</v>
      </c>
      <c r="Z2421" s="7">
        <f>VLOOKUP(Table1[[#This Row],[Province_Number]],base[],12)</f>
        <v>4</v>
      </c>
      <c r="AA2421" s="7">
        <f>VLOOKUP(Table1[[#This Row],[Province_Number]],base[],13)</f>
        <v>3</v>
      </c>
      <c r="AB2421" s="7" t="str">
        <f>VLOOKUP(Table1[[#This Row],[Province_Number]],base[],14)</f>
        <v>Agyidel</v>
      </c>
      <c r="AC2421" s="7">
        <f>VLOOKUP(Table1[[#This Row],[Province_Number]],base[],15)</f>
        <v>0</v>
      </c>
    </row>
    <row r="2422" spans="1:29" ht="16.5" hidden="1" thickTop="1" thickBot="1" x14ac:dyDescent="0.3">
      <c r="A2422">
        <v>2421</v>
      </c>
      <c r="B2422" t="s">
        <v>856</v>
      </c>
      <c r="C2422" s="5" t="s">
        <v>46</v>
      </c>
      <c r="D2422" s="5" t="s">
        <v>46</v>
      </c>
      <c r="E2422" s="5" t="s">
        <v>46</v>
      </c>
      <c r="F2422" s="5" t="s">
        <v>64</v>
      </c>
      <c r="G2422" s="5" t="s">
        <v>48</v>
      </c>
      <c r="H2422" s="5">
        <v>2000</v>
      </c>
      <c r="I2422" s="5" t="s">
        <v>4216</v>
      </c>
      <c r="J2422" s="5" t="s">
        <v>16</v>
      </c>
      <c r="K2422" s="5"/>
      <c r="L2422" s="5"/>
      <c r="M2422" s="5"/>
      <c r="N2422" s="5"/>
      <c r="O2422" s="5"/>
      <c r="P2422" s="5"/>
      <c r="Q2422" s="5"/>
      <c r="R2422" s="5"/>
      <c r="S2422" s="6"/>
      <c r="T2422" s="4" t="str">
        <f>VLOOKUP(Table1[[#This Row],[Province_Number]],WikiTable[],3)</f>
        <v>Europe</v>
      </c>
      <c r="U2422" s="4" t="str">
        <f>VLOOKUP(Table1[[#This Row],[Province_Number]],WikiTable[],4)</f>
        <v>Russian Region / Western Siberia</v>
      </c>
      <c r="V2422" s="4" t="str">
        <f>VLOOKUP(Table1[[#This Row],[Province_Number]],WikiTable[],12)</f>
        <v>Kazan</v>
      </c>
      <c r="W2422" s="7" t="str">
        <f>VLOOKUP(Table1[[#This Row],[Province_Number]],WikiTable[],11)</f>
        <v>Grain</v>
      </c>
      <c r="X2422" s="4" t="str">
        <f>VLOOKUP(Table1[[#This Row],[Province_Number]],base[],3)</f>
        <v>KAZ</v>
      </c>
      <c r="Y2422" s="7">
        <f>VLOOKUP(Table1[[#This Row],[Province_Number]],base[],11)</f>
        <v>2</v>
      </c>
      <c r="Z2422" s="7">
        <f>VLOOKUP(Table1[[#This Row],[Province_Number]],base[],12)</f>
        <v>2</v>
      </c>
      <c r="AA2422" s="7">
        <f>VLOOKUP(Table1[[#This Row],[Province_Number]],base[],13)</f>
        <v>2</v>
      </c>
      <c r="AB2422" s="7" t="str">
        <f>VLOOKUP(Table1[[#This Row],[Province_Number]],base[],14)</f>
        <v>Ar-Chally</v>
      </c>
      <c r="AC2422" s="7">
        <f>VLOOKUP(Table1[[#This Row],[Province_Number]],base[],15)</f>
        <v>0</v>
      </c>
    </row>
    <row r="2423" spans="1:29" ht="16.5" hidden="1" thickTop="1" thickBot="1" x14ac:dyDescent="0.3">
      <c r="A2423">
        <v>2422</v>
      </c>
      <c r="B2423" t="s">
        <v>857</v>
      </c>
      <c r="C2423" s="5" t="s">
        <v>46</v>
      </c>
      <c r="D2423" s="5" t="s">
        <v>46</v>
      </c>
      <c r="E2423" s="5" t="s">
        <v>46</v>
      </c>
      <c r="F2423" s="5" t="s">
        <v>64</v>
      </c>
      <c r="G2423" s="5" t="s">
        <v>48</v>
      </c>
      <c r="H2423" s="5">
        <v>2000</v>
      </c>
      <c r="I2423" s="5" t="s">
        <v>4216</v>
      </c>
      <c r="J2423" s="5" t="s">
        <v>16</v>
      </c>
      <c r="K2423" s="5"/>
      <c r="L2423" s="5"/>
      <c r="M2423" s="5"/>
      <c r="N2423" s="5"/>
      <c r="O2423" s="5"/>
      <c r="P2423" s="5"/>
      <c r="Q2423" s="5"/>
      <c r="R2423" s="5"/>
      <c r="S2423" s="6"/>
      <c r="T2423" s="4" t="str">
        <f>VLOOKUP(Table1[[#This Row],[Province_Number]],WikiTable[],3)</f>
        <v>Europe</v>
      </c>
      <c r="U2423" s="4" t="str">
        <f>VLOOKUP(Table1[[#This Row],[Province_Number]],WikiTable[],4)</f>
        <v>Russian Region / Western Siberia</v>
      </c>
      <c r="V2423" s="4" t="str">
        <f>VLOOKUP(Table1[[#This Row],[Province_Number]],WikiTable[],12)</f>
        <v>Kazan</v>
      </c>
      <c r="W2423" s="7" t="str">
        <f>VLOOKUP(Table1[[#This Row],[Province_Number]],WikiTable[],11)</f>
        <v>Grain</v>
      </c>
      <c r="X2423" s="4" t="str">
        <f>VLOOKUP(Table1[[#This Row],[Province_Number]],base[],3)</f>
        <v>KAZ</v>
      </c>
      <c r="Y2423" s="7">
        <f>VLOOKUP(Table1[[#This Row],[Province_Number]],base[],11)</f>
        <v>2</v>
      </c>
      <c r="Z2423" s="7">
        <f>VLOOKUP(Table1[[#This Row],[Province_Number]],base[],12)</f>
        <v>2</v>
      </c>
      <c r="AA2423" s="7">
        <f>VLOOKUP(Table1[[#This Row],[Province_Number]],base[],13)</f>
        <v>3</v>
      </c>
      <c r="AB2423" s="7" t="str">
        <f>VLOOKUP(Table1[[#This Row],[Province_Number]],base[],14)</f>
        <v>Veda-Suvar</v>
      </c>
      <c r="AC2423" s="7">
        <f>VLOOKUP(Table1[[#This Row],[Province_Number]],base[],15)</f>
        <v>0</v>
      </c>
    </row>
    <row r="2424" spans="1:29" ht="16.5" hidden="1" thickTop="1" thickBot="1" x14ac:dyDescent="0.3">
      <c r="A2424">
        <v>2423</v>
      </c>
      <c r="B2424" t="s">
        <v>858</v>
      </c>
      <c r="C2424" s="5" t="s">
        <v>46</v>
      </c>
      <c r="D2424" s="5" t="s">
        <v>46</v>
      </c>
      <c r="E2424" s="5" t="s">
        <v>46</v>
      </c>
      <c r="F2424" s="5" t="s">
        <v>51</v>
      </c>
      <c r="G2424" s="5" t="s">
        <v>48</v>
      </c>
      <c r="H2424" s="5">
        <v>2000</v>
      </c>
      <c r="I2424" s="5" t="s">
        <v>4216</v>
      </c>
      <c r="J2424" s="5" t="s">
        <v>16</v>
      </c>
      <c r="K2424" s="5"/>
      <c r="L2424" s="5"/>
      <c r="M2424" s="5"/>
      <c r="N2424" s="5"/>
      <c r="O2424" s="5"/>
      <c r="P2424" s="5"/>
      <c r="Q2424" s="5"/>
      <c r="R2424" s="5"/>
      <c r="S2424" s="6"/>
      <c r="T2424" s="4" t="str">
        <f>VLOOKUP(Table1[[#This Row],[Province_Number]],WikiTable[],3)</f>
        <v>Europe</v>
      </c>
      <c r="U2424" s="4" t="str">
        <f>VLOOKUP(Table1[[#This Row],[Province_Number]],WikiTable[],4)</f>
        <v>Russian Region</v>
      </c>
      <c r="V2424" s="4" t="str">
        <f>VLOOKUP(Table1[[#This Row],[Province_Number]],WikiTable[],12)</f>
        <v>Kazan</v>
      </c>
      <c r="W2424" s="7" t="str">
        <f>VLOOKUP(Table1[[#This Row],[Province_Number]],WikiTable[],11)</f>
        <v>Grain</v>
      </c>
      <c r="X2424" s="4" t="str">
        <f>VLOOKUP(Table1[[#This Row],[Province_Number]],base[],3)</f>
        <v>MOS</v>
      </c>
      <c r="Y2424" s="7">
        <f>VLOOKUP(Table1[[#This Row],[Province_Number]],base[],11)</f>
        <v>3</v>
      </c>
      <c r="Z2424" s="7">
        <f>VLOOKUP(Table1[[#This Row],[Province_Number]],base[],12)</f>
        <v>3</v>
      </c>
      <c r="AA2424" s="7">
        <f>VLOOKUP(Table1[[#This Row],[Province_Number]],base[],13)</f>
        <v>2</v>
      </c>
      <c r="AB2424" s="7" t="str">
        <f>VLOOKUP(Table1[[#This Row],[Province_Number]],base[],14)</f>
        <v>Alatyr</v>
      </c>
      <c r="AC2424" s="7">
        <f>VLOOKUP(Table1[[#This Row],[Province_Number]],base[],15)</f>
        <v>0</v>
      </c>
    </row>
    <row r="2425" spans="1:29" ht="16.5" hidden="1" thickTop="1" thickBot="1" x14ac:dyDescent="0.3">
      <c r="A2425">
        <v>2424</v>
      </c>
      <c r="B2425" t="s">
        <v>859</v>
      </c>
      <c r="C2425" s="5" t="s">
        <v>46</v>
      </c>
      <c r="D2425" s="5" t="s">
        <v>46</v>
      </c>
      <c r="E2425" s="5" t="s">
        <v>46</v>
      </c>
      <c r="F2425" s="5" t="s">
        <v>364</v>
      </c>
      <c r="G2425" s="5" t="s">
        <v>95</v>
      </c>
      <c r="H2425" s="5">
        <v>2000</v>
      </c>
      <c r="I2425" s="5" t="s">
        <v>4221</v>
      </c>
      <c r="J2425" s="5" t="s">
        <v>16</v>
      </c>
      <c r="K2425" s="5"/>
      <c r="L2425" s="5"/>
      <c r="M2425" s="5"/>
      <c r="N2425" s="5"/>
      <c r="O2425" s="5"/>
      <c r="P2425" s="5"/>
      <c r="Q2425" s="5"/>
      <c r="R2425" s="5"/>
      <c r="S2425" s="6"/>
      <c r="T2425" s="4" t="str">
        <f>VLOOKUP(Table1[[#This Row],[Province_Number]],WikiTable[],3)</f>
        <v>Europe</v>
      </c>
      <c r="U2425" s="4" t="str">
        <f>VLOOKUP(Table1[[#This Row],[Province_Number]],WikiTable[],4)</f>
        <v>Malopolska</v>
      </c>
      <c r="V2425" s="4" t="str">
        <f>VLOOKUP(Table1[[#This Row],[Province_Number]],WikiTable[],12)</f>
        <v>Krakow</v>
      </c>
      <c r="W2425" s="7" t="str">
        <f>VLOOKUP(Table1[[#This Row],[Province_Number]],WikiTable[],11)</f>
        <v>Grain</v>
      </c>
      <c r="X2425" s="4" t="str">
        <f>VLOOKUP(Table1[[#This Row],[Province_Number]],base[],3)</f>
        <v>POL</v>
      </c>
      <c r="Y2425" s="7">
        <f>VLOOKUP(Table1[[#This Row],[Province_Number]],base[],11)</f>
        <v>3</v>
      </c>
      <c r="Z2425" s="7">
        <f>VLOOKUP(Table1[[#This Row],[Province_Number]],base[],12)</f>
        <v>3</v>
      </c>
      <c r="AA2425" s="7">
        <f>VLOOKUP(Table1[[#This Row],[Province_Number]],base[],13)</f>
        <v>1</v>
      </c>
      <c r="AB2425" s="7" t="str">
        <f>VLOOKUP(Table1[[#This Row],[Province_Number]],base[],14)</f>
        <v>Przemysl</v>
      </c>
      <c r="AC2425" s="7">
        <f>VLOOKUP(Table1[[#This Row],[Province_Number]],base[],15)</f>
        <v>0</v>
      </c>
    </row>
    <row r="2426" spans="1:29" ht="16.5" hidden="1" thickTop="1" thickBot="1" x14ac:dyDescent="0.3">
      <c r="A2426">
        <v>2425</v>
      </c>
      <c r="B2426" t="s">
        <v>3878</v>
      </c>
      <c r="C2426" s="5"/>
      <c r="D2426" s="5"/>
      <c r="E2426" s="5"/>
      <c r="F2426" s="5"/>
      <c r="G2426" s="5"/>
      <c r="H2426" s="5"/>
      <c r="I2426" s="5" t="s">
        <v>6771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6"/>
      <c r="T2426" s="7" t="str">
        <f>VLOOKUP(Table1[[#This Row],[Province_Number]],WikiTable[],3)</f>
        <v>Europe</v>
      </c>
      <c r="U2426" s="7" t="str">
        <f>VLOOKUP(Table1[[#This Row],[Province_Number]],WikiTable[],4)</f>
        <v>Wasteland</v>
      </c>
      <c r="V2426" s="4">
        <f>VLOOKUP(Table1[[#This Row],[Province_Number]],WikiTable[],12)</f>
        <v>0</v>
      </c>
      <c r="W2426" s="7">
        <f>VLOOKUP(Table1[[#This Row],[Province_Number]],WikiTable[],11)</f>
        <v>0</v>
      </c>
      <c r="X2426" s="7">
        <f>VLOOKUP(Table1[[#This Row],[Province_Number]],base[],3)</f>
        <v>0</v>
      </c>
      <c r="Y2426" s="7">
        <f>VLOOKUP(Table1[[#This Row],[Province_Number]],base[],11)</f>
        <v>0</v>
      </c>
      <c r="Z2426" s="7">
        <f>VLOOKUP(Table1[[#This Row],[Province_Number]],base[],12)</f>
        <v>0</v>
      </c>
      <c r="AA2426" s="7">
        <f>VLOOKUP(Table1[[#This Row],[Province_Number]],base[],13)</f>
        <v>0</v>
      </c>
      <c r="AB2426" s="7">
        <f>VLOOKUP(Table1[[#This Row],[Province_Number]],base[],14)</f>
        <v>0</v>
      </c>
      <c r="AC2426" s="7">
        <f>VLOOKUP(Table1[[#This Row],[Province_Number]],base[],15)</f>
        <v>0</v>
      </c>
    </row>
    <row r="2427" spans="1:29" ht="16.5" hidden="1" thickTop="1" thickBot="1" x14ac:dyDescent="0.3">
      <c r="A2427">
        <v>2426</v>
      </c>
      <c r="B2427" t="s">
        <v>3879</v>
      </c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6"/>
      <c r="T2427" s="7" t="str">
        <f>VLOOKUP(Table1[[#This Row],[Province_Number]],WikiTable[],3)</f>
        <v>Asia</v>
      </c>
      <c r="U2427" s="4" t="str">
        <f>VLOOKUP(Table1[[#This Row],[Province_Number]],WikiTable[],4)</f>
        <v>Wasteland</v>
      </c>
      <c r="V2427" s="4">
        <f>VLOOKUP(Table1[[#This Row],[Province_Number]],WikiTable[],12)</f>
        <v>0</v>
      </c>
      <c r="W2427" s="7">
        <f>VLOOKUP(Table1[[#This Row],[Province_Number]],WikiTable[],11)</f>
        <v>0</v>
      </c>
      <c r="X2427" s="7">
        <f>VLOOKUP(Table1[[#This Row],[Province_Number]],base[],3)</f>
        <v>0</v>
      </c>
      <c r="Y2427" s="7">
        <f>VLOOKUP(Table1[[#This Row],[Province_Number]],base[],11)</f>
        <v>0</v>
      </c>
      <c r="Z2427" s="7">
        <f>VLOOKUP(Table1[[#This Row],[Province_Number]],base[],12)</f>
        <v>0</v>
      </c>
      <c r="AA2427" s="7">
        <f>VLOOKUP(Table1[[#This Row],[Province_Number]],base[],13)</f>
        <v>0</v>
      </c>
      <c r="AB2427" s="7">
        <f>VLOOKUP(Table1[[#This Row],[Province_Number]],base[],14)</f>
        <v>0</v>
      </c>
      <c r="AC2427" s="7">
        <f>VLOOKUP(Table1[[#This Row],[Province_Number]],base[],15)</f>
        <v>0</v>
      </c>
    </row>
    <row r="2428" spans="1:29" ht="16.5" hidden="1" thickTop="1" thickBot="1" x14ac:dyDescent="0.3">
      <c r="A2428">
        <v>2427</v>
      </c>
      <c r="B2428" t="s">
        <v>860</v>
      </c>
      <c r="C2428" s="5" t="s">
        <v>46</v>
      </c>
      <c r="D2428" s="5" t="s">
        <v>46</v>
      </c>
      <c r="E2428" s="5" t="s">
        <v>46</v>
      </c>
      <c r="F2428" s="5" t="s">
        <v>47</v>
      </c>
      <c r="G2428" s="5" t="s">
        <v>58</v>
      </c>
      <c r="H2428" s="5">
        <v>2000</v>
      </c>
      <c r="I2428" s="5" t="s">
        <v>4216</v>
      </c>
      <c r="J2428" s="5" t="s">
        <v>16</v>
      </c>
      <c r="K2428" s="5"/>
      <c r="L2428" s="5"/>
      <c r="M2428" s="5"/>
      <c r="N2428" s="5"/>
      <c r="O2428" s="5"/>
      <c r="P2428" s="5"/>
      <c r="Q2428" s="5"/>
      <c r="R2428" s="5"/>
      <c r="S2428" s="6"/>
      <c r="T2428" s="4" t="str">
        <f>VLOOKUP(Table1[[#This Row],[Province_Number]],WikiTable[],3)</f>
        <v>Asia</v>
      </c>
      <c r="U2428" s="4" t="str">
        <f>VLOOKUP(Table1[[#This Row],[Province_Number]],WikiTable[],4)</f>
        <v>Western Siberia</v>
      </c>
      <c r="V2428" s="4" t="str">
        <f>VLOOKUP(Table1[[#This Row],[Province_Number]],WikiTable[],12)</f>
        <v>Siberia</v>
      </c>
      <c r="W2428" s="7" t="str">
        <f>VLOOKUP(Table1[[#This Row],[Province_Number]],WikiTable[],11)</f>
        <v>Fur</v>
      </c>
      <c r="X2428" s="4" t="str">
        <f>VLOOKUP(Table1[[#This Row],[Province_Number]],base[],3)</f>
        <v>SHY</v>
      </c>
      <c r="Y2428" s="7">
        <f>VLOOKUP(Table1[[#This Row],[Province_Number]],base[],11)</f>
        <v>3</v>
      </c>
      <c r="Z2428" s="7">
        <f>VLOOKUP(Table1[[#This Row],[Province_Number]],base[],12)</f>
        <v>3</v>
      </c>
      <c r="AA2428" s="7">
        <f>VLOOKUP(Table1[[#This Row],[Province_Number]],base[],13)</f>
        <v>3</v>
      </c>
      <c r="AB2428" s="7" t="str">
        <f>VLOOKUP(Table1[[#This Row],[Province_Number]],base[],14)</f>
        <v>Beloyarskiy</v>
      </c>
      <c r="AC2428" s="7">
        <f>VLOOKUP(Table1[[#This Row],[Province_Number]],base[],15)</f>
        <v>0</v>
      </c>
    </row>
    <row r="2429" spans="1:29" ht="16.5" hidden="1" thickTop="1" thickBot="1" x14ac:dyDescent="0.3">
      <c r="A2429">
        <v>2428</v>
      </c>
      <c r="B2429" t="s">
        <v>861</v>
      </c>
      <c r="C2429" s="5" t="s">
        <v>46</v>
      </c>
      <c r="D2429" s="5" t="s">
        <v>46</v>
      </c>
      <c r="E2429" s="5" t="s">
        <v>46</v>
      </c>
      <c r="F2429" s="5" t="s">
        <v>47</v>
      </c>
      <c r="G2429" s="5" t="s">
        <v>56</v>
      </c>
      <c r="H2429" s="5">
        <v>2000</v>
      </c>
      <c r="I2429" s="5" t="s">
        <v>4216</v>
      </c>
      <c r="J2429" s="5" t="s">
        <v>16</v>
      </c>
      <c r="K2429" s="5"/>
      <c r="L2429" s="5"/>
      <c r="M2429" s="5"/>
      <c r="N2429" s="5"/>
      <c r="O2429" s="5"/>
      <c r="P2429" s="5"/>
      <c r="Q2429" s="5"/>
      <c r="R2429" s="5"/>
      <c r="S2429" s="6"/>
      <c r="T2429" s="4" t="str">
        <f>VLOOKUP(Table1[[#This Row],[Province_Number]],WikiTable[],3)</f>
        <v>Asia</v>
      </c>
      <c r="U2429" s="4" t="str">
        <f>VLOOKUP(Table1[[#This Row],[Province_Number]],WikiTable[],4)</f>
        <v>Western Siberia</v>
      </c>
      <c r="V2429" s="4" t="str">
        <f>VLOOKUP(Table1[[#This Row],[Province_Number]],WikiTable[],12)</f>
        <v>Siberia</v>
      </c>
      <c r="W2429" s="7" t="str">
        <f>VLOOKUP(Table1[[#This Row],[Province_Number]],WikiTable[],11)</f>
        <v>Fur</v>
      </c>
      <c r="X2429" s="4" t="str">
        <f>VLOOKUP(Table1[[#This Row],[Province_Number]],base[],3)</f>
        <v>SHY</v>
      </c>
      <c r="Y2429" s="7">
        <f>VLOOKUP(Table1[[#This Row],[Province_Number]],base[],11)</f>
        <v>1</v>
      </c>
      <c r="Z2429" s="7">
        <f>VLOOKUP(Table1[[#This Row],[Province_Number]],base[],12)</f>
        <v>1</v>
      </c>
      <c r="AA2429" s="7">
        <f>VLOOKUP(Table1[[#This Row],[Province_Number]],base[],13)</f>
        <v>1</v>
      </c>
      <c r="AB2429" s="7" t="str">
        <f>VLOOKUP(Table1[[#This Row],[Province_Number]],base[],14)</f>
        <v>Yugan</v>
      </c>
      <c r="AC2429" s="7">
        <f>VLOOKUP(Table1[[#This Row],[Province_Number]],base[],15)</f>
        <v>0</v>
      </c>
    </row>
    <row r="2430" spans="1:29" ht="16.5" hidden="1" thickTop="1" thickBot="1" x14ac:dyDescent="0.3">
      <c r="A2430">
        <v>2429</v>
      </c>
      <c r="B2430" t="s">
        <v>862</v>
      </c>
      <c r="C2430" s="5" t="s">
        <v>46</v>
      </c>
      <c r="D2430" s="5" t="s">
        <v>46</v>
      </c>
      <c r="E2430" s="5" t="s">
        <v>46</v>
      </c>
      <c r="F2430" s="5" t="s">
        <v>47</v>
      </c>
      <c r="G2430" s="5" t="s">
        <v>56</v>
      </c>
      <c r="H2430" s="5">
        <v>2000</v>
      </c>
      <c r="I2430" s="5" t="s">
        <v>4216</v>
      </c>
      <c r="J2430" s="5" t="s">
        <v>16</v>
      </c>
      <c r="K2430" s="5"/>
      <c r="L2430" s="5"/>
      <c r="M2430" s="5"/>
      <c r="N2430" s="5"/>
      <c r="O2430" s="5"/>
      <c r="P2430" s="5"/>
      <c r="Q2430" s="5"/>
      <c r="R2430" s="5"/>
      <c r="S2430" s="6"/>
      <c r="T2430" s="4" t="str">
        <f>VLOOKUP(Table1[[#This Row],[Province_Number]],WikiTable[],3)</f>
        <v>Asia</v>
      </c>
      <c r="U2430" s="4" t="str">
        <f>VLOOKUP(Table1[[#This Row],[Province_Number]],WikiTable[],4)</f>
        <v>Western Siberia</v>
      </c>
      <c r="V2430" s="4" t="str">
        <f>VLOOKUP(Table1[[#This Row],[Province_Number]],WikiTable[],12)</f>
        <v>Siberia</v>
      </c>
      <c r="W2430" s="7" t="str">
        <f>VLOOKUP(Table1[[#This Row],[Province_Number]],WikiTable[],11)</f>
        <v>Fur</v>
      </c>
      <c r="X2430" s="4" t="str">
        <f>VLOOKUP(Table1[[#This Row],[Province_Number]],base[],3)</f>
        <v>SHY</v>
      </c>
      <c r="Y2430" s="7">
        <f>VLOOKUP(Table1[[#This Row],[Province_Number]],base[],11)</f>
        <v>1</v>
      </c>
      <c r="Z2430" s="7">
        <f>VLOOKUP(Table1[[#This Row],[Province_Number]],base[],12)</f>
        <v>1</v>
      </c>
      <c r="AA2430" s="7">
        <f>VLOOKUP(Table1[[#This Row],[Province_Number]],base[],13)</f>
        <v>1</v>
      </c>
      <c r="AB2430" s="7" t="str">
        <f>VLOOKUP(Table1[[#This Row],[Province_Number]],base[],14)</f>
        <v>Variegansk</v>
      </c>
      <c r="AC2430" s="7">
        <f>VLOOKUP(Table1[[#This Row],[Province_Number]],base[],15)</f>
        <v>0</v>
      </c>
    </row>
    <row r="2431" spans="1:29" ht="16.5" hidden="1" thickTop="1" thickBot="1" x14ac:dyDescent="0.3">
      <c r="A2431">
        <v>2430</v>
      </c>
      <c r="B2431" t="s">
        <v>3880</v>
      </c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6"/>
      <c r="T2431" s="7" t="str">
        <f>VLOOKUP(Table1[[#This Row],[Province_Number]],WikiTable[],3)</f>
        <v>Asia</v>
      </c>
      <c r="U2431" s="7" t="str">
        <f>VLOOKUP(Table1[[#This Row],[Province_Number]],WikiTable[],4)</f>
        <v>Western Siberia</v>
      </c>
      <c r="V2431" s="7" t="str">
        <f>VLOOKUP(Table1[[#This Row],[Province_Number]],WikiTable[],12)</f>
        <v>Siberia</v>
      </c>
      <c r="W2431" s="7" t="str">
        <f>VLOOKUP(Table1[[#This Row],[Province_Number]],WikiTable[],11)</f>
        <v>Unknown</v>
      </c>
      <c r="X2431" s="7" t="str">
        <f>VLOOKUP(Table1[[#This Row],[Province_Number]],base[],3)</f>
        <v>RUS</v>
      </c>
      <c r="Y2431" s="7">
        <f>VLOOKUP(Table1[[#This Row],[Province_Number]],base[],11)</f>
        <v>1</v>
      </c>
      <c r="Z2431" s="7">
        <f>VLOOKUP(Table1[[#This Row],[Province_Number]],base[],12)</f>
        <v>1</v>
      </c>
      <c r="AA2431" s="7">
        <f>VLOOKUP(Table1[[#This Row],[Province_Number]],base[],13)</f>
        <v>1</v>
      </c>
      <c r="AB2431" s="7" t="str">
        <f>VLOOKUP(Table1[[#This Row],[Province_Number]],base[],14)</f>
        <v>Troitskiy</v>
      </c>
      <c r="AC2431" s="7">
        <f>VLOOKUP(Table1[[#This Row],[Province_Number]],base[],15)</f>
        <v>0</v>
      </c>
    </row>
    <row r="2432" spans="1:29" ht="16.5" hidden="1" thickTop="1" thickBot="1" x14ac:dyDescent="0.3">
      <c r="A2432">
        <v>2431</v>
      </c>
      <c r="B2432" t="s">
        <v>3881</v>
      </c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6"/>
      <c r="T2432" s="7" t="str">
        <f>VLOOKUP(Table1[[#This Row],[Province_Number]],WikiTable[],3)</f>
        <v>Asia</v>
      </c>
      <c r="U2432" s="7" t="str">
        <f>VLOOKUP(Table1[[#This Row],[Province_Number]],WikiTable[],4)</f>
        <v>Western Siberia</v>
      </c>
      <c r="V2432" s="7" t="str">
        <f>VLOOKUP(Table1[[#This Row],[Province_Number]],WikiTable[],12)</f>
        <v>Siberia</v>
      </c>
      <c r="W2432" s="7" t="str">
        <f>VLOOKUP(Table1[[#This Row],[Province_Number]],WikiTable[],11)</f>
        <v>Unknown</v>
      </c>
      <c r="X2432" s="7" t="str">
        <f>VLOOKUP(Table1[[#This Row],[Province_Number]],base[],3)</f>
        <v>RUS</v>
      </c>
      <c r="Y2432" s="7">
        <f>VLOOKUP(Table1[[#This Row],[Province_Number]],base[],11)</f>
        <v>1</v>
      </c>
      <c r="Z2432" s="7">
        <f>VLOOKUP(Table1[[#This Row],[Province_Number]],base[],12)</f>
        <v>1</v>
      </c>
      <c r="AA2432" s="7">
        <f>VLOOKUP(Table1[[#This Row],[Province_Number]],base[],13)</f>
        <v>1</v>
      </c>
      <c r="AB2432" s="7" t="str">
        <f>VLOOKUP(Table1[[#This Row],[Province_Number]],base[],14)</f>
        <v>Uchaminskiy</v>
      </c>
      <c r="AC2432" s="7">
        <f>VLOOKUP(Table1[[#This Row],[Province_Number]],base[],15)</f>
        <v>0</v>
      </c>
    </row>
    <row r="2433" spans="1:29" ht="16.5" hidden="1" thickTop="1" thickBot="1" x14ac:dyDescent="0.3">
      <c r="A2433">
        <v>2432</v>
      </c>
      <c r="B2433" t="s">
        <v>3882</v>
      </c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6"/>
      <c r="T2433" s="7" t="str">
        <f>VLOOKUP(Table1[[#This Row],[Province_Number]],WikiTable[],3)</f>
        <v>Asia</v>
      </c>
      <c r="U2433" s="7" t="str">
        <f>VLOOKUP(Table1[[#This Row],[Province_Number]],WikiTable[],4)</f>
        <v>Western Siberia</v>
      </c>
      <c r="V2433" s="7" t="str">
        <f>VLOOKUP(Table1[[#This Row],[Province_Number]],WikiTable[],12)</f>
        <v>Siberia</v>
      </c>
      <c r="W2433" s="7" t="str">
        <f>VLOOKUP(Table1[[#This Row],[Province_Number]],WikiTable[],11)</f>
        <v>Unknown</v>
      </c>
      <c r="X2433" s="7" t="str">
        <f>VLOOKUP(Table1[[#This Row],[Province_Number]],base[],3)</f>
        <v>RUS</v>
      </c>
      <c r="Y2433" s="7">
        <f>VLOOKUP(Table1[[#This Row],[Province_Number]],base[],11)</f>
        <v>1</v>
      </c>
      <c r="Z2433" s="7">
        <f>VLOOKUP(Table1[[#This Row],[Province_Number]],base[],12)</f>
        <v>1</v>
      </c>
      <c r="AA2433" s="7">
        <f>VLOOKUP(Table1[[#This Row],[Province_Number]],base[],13)</f>
        <v>1</v>
      </c>
      <c r="AB2433" s="7" t="str">
        <f>VLOOKUP(Table1[[#This Row],[Province_Number]],base[],14)</f>
        <v>Igarka</v>
      </c>
      <c r="AC2433" s="7">
        <f>VLOOKUP(Table1[[#This Row],[Province_Number]],base[],15)</f>
        <v>0</v>
      </c>
    </row>
    <row r="2434" spans="1:29" ht="16.5" hidden="1" thickTop="1" thickBot="1" x14ac:dyDescent="0.3">
      <c r="A2434">
        <v>2433</v>
      </c>
      <c r="B2434" t="s">
        <v>864</v>
      </c>
      <c r="C2434" s="5" t="s">
        <v>46</v>
      </c>
      <c r="D2434" s="5" t="s">
        <v>46</v>
      </c>
      <c r="E2434" s="5" t="s">
        <v>46</v>
      </c>
      <c r="F2434" s="5" t="s">
        <v>865</v>
      </c>
      <c r="G2434" s="5" t="s">
        <v>48</v>
      </c>
      <c r="H2434" s="5">
        <v>2000</v>
      </c>
      <c r="I2434" s="5" t="s">
        <v>4216</v>
      </c>
      <c r="J2434" s="5" t="s">
        <v>16</v>
      </c>
      <c r="K2434" s="5"/>
      <c r="L2434" s="5"/>
      <c r="M2434" s="5"/>
      <c r="N2434" s="5"/>
      <c r="O2434" s="5"/>
      <c r="P2434" s="5"/>
      <c r="Q2434" s="5"/>
      <c r="R2434" s="5"/>
      <c r="S2434" s="6"/>
      <c r="T2434" s="4" t="str">
        <f>VLOOKUP(Table1[[#This Row],[Province_Number]],WikiTable[],3)</f>
        <v>Asia</v>
      </c>
      <c r="U2434" s="4" t="str">
        <f>VLOOKUP(Table1[[#This Row],[Province_Number]],WikiTable[],4)</f>
        <v>Western Siberia</v>
      </c>
      <c r="V2434" s="4" t="str">
        <f>VLOOKUP(Table1[[#This Row],[Province_Number]],WikiTable[],12)</f>
        <v>Siberia</v>
      </c>
      <c r="W2434" s="7" t="str">
        <f>VLOOKUP(Table1[[#This Row],[Province_Number]],WikiTable[],11)</f>
        <v>Fur</v>
      </c>
      <c r="X2434" s="4" t="str">
        <f>VLOOKUP(Table1[[#This Row],[Province_Number]],base[],3)</f>
        <v>SHY</v>
      </c>
      <c r="Y2434" s="7">
        <f>VLOOKUP(Table1[[#This Row],[Province_Number]],base[],11)</f>
        <v>2</v>
      </c>
      <c r="Z2434" s="7">
        <f>VLOOKUP(Table1[[#This Row],[Province_Number]],base[],12)</f>
        <v>2</v>
      </c>
      <c r="AA2434" s="7">
        <f>VLOOKUP(Table1[[#This Row],[Province_Number]],base[],13)</f>
        <v>2</v>
      </c>
      <c r="AB2434" s="7" t="str">
        <f>VLOOKUP(Table1[[#This Row],[Province_Number]],base[],14)</f>
        <v>Vah</v>
      </c>
      <c r="AC2434" s="7">
        <f>VLOOKUP(Table1[[#This Row],[Province_Number]],base[],15)</f>
        <v>0</v>
      </c>
    </row>
    <row r="2435" spans="1:29" ht="16.5" hidden="1" thickTop="1" thickBot="1" x14ac:dyDescent="0.3">
      <c r="A2435">
        <v>2434</v>
      </c>
      <c r="B2435" t="s">
        <v>866</v>
      </c>
      <c r="C2435" s="5" t="s">
        <v>46</v>
      </c>
      <c r="D2435" s="5" t="s">
        <v>46</v>
      </c>
      <c r="E2435" s="5" t="s">
        <v>46</v>
      </c>
      <c r="F2435" s="5" t="s">
        <v>53</v>
      </c>
      <c r="G2435" s="5" t="s">
        <v>48</v>
      </c>
      <c r="H2435" s="5">
        <v>2000</v>
      </c>
      <c r="I2435" s="5" t="s">
        <v>4216</v>
      </c>
      <c r="J2435" s="5" t="s">
        <v>16</v>
      </c>
      <c r="K2435" s="5"/>
      <c r="L2435" s="5"/>
      <c r="M2435" s="5"/>
      <c r="N2435" s="5"/>
      <c r="O2435" s="5"/>
      <c r="P2435" s="5"/>
      <c r="Q2435" s="5"/>
      <c r="R2435" s="5"/>
      <c r="S2435" s="6"/>
      <c r="T2435" s="4" t="str">
        <f>VLOOKUP(Table1[[#This Row],[Province_Number]],WikiTable[],3)</f>
        <v>Asia</v>
      </c>
      <c r="U2435" s="4" t="str">
        <f>VLOOKUP(Table1[[#This Row],[Province_Number]],WikiTable[],4)</f>
        <v>Western Siberia</v>
      </c>
      <c r="V2435" s="4" t="str">
        <f>VLOOKUP(Table1[[#This Row],[Province_Number]],WikiTable[],12)</f>
        <v>Siberia</v>
      </c>
      <c r="W2435" s="7" t="str">
        <f>VLOOKUP(Table1[[#This Row],[Province_Number]],WikiTable[],11)</f>
        <v>Unknown</v>
      </c>
      <c r="X2435" s="4" t="str">
        <f>VLOOKUP(Table1[[#This Row],[Province_Number]],base[],3)</f>
        <v>RUS</v>
      </c>
      <c r="Y2435" s="7">
        <f>VLOOKUP(Table1[[#This Row],[Province_Number]],base[],11)</f>
        <v>1</v>
      </c>
      <c r="Z2435" s="7">
        <f>VLOOKUP(Table1[[#This Row],[Province_Number]],base[],12)</f>
        <v>1</v>
      </c>
      <c r="AA2435" s="7">
        <f>VLOOKUP(Table1[[#This Row],[Province_Number]],base[],13)</f>
        <v>1</v>
      </c>
      <c r="AB2435" s="7" t="str">
        <f>VLOOKUP(Table1[[#This Row],[Province_Number]],base[],14)</f>
        <v>Barnaul</v>
      </c>
      <c r="AC2435" s="7">
        <f>VLOOKUP(Table1[[#This Row],[Province_Number]],base[],15)</f>
        <v>0</v>
      </c>
    </row>
    <row r="2436" spans="1:29" ht="16.5" hidden="1" thickTop="1" thickBot="1" x14ac:dyDescent="0.3">
      <c r="A2436">
        <v>2435</v>
      </c>
      <c r="B2436" t="s">
        <v>3883</v>
      </c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6"/>
      <c r="T2436" s="7" t="str">
        <f>VLOOKUP(Table1[[#This Row],[Province_Number]],WikiTable[],3)</f>
        <v>Asia</v>
      </c>
      <c r="U2436" s="7" t="str">
        <f>VLOOKUP(Table1[[#This Row],[Province_Number]],WikiTable[],4)</f>
        <v>Eastern Siberia</v>
      </c>
      <c r="V2436" s="7" t="str">
        <f>VLOOKUP(Table1[[#This Row],[Province_Number]],WikiTable[],12)</f>
        <v>Girin</v>
      </c>
      <c r="W2436" s="7" t="str">
        <f>VLOOKUP(Table1[[#This Row],[Province_Number]],WikiTable[],11)</f>
        <v>Unknown</v>
      </c>
      <c r="X2436" s="7" t="str">
        <f>VLOOKUP(Table1[[#This Row],[Province_Number]],base[],3)</f>
        <v>RUS</v>
      </c>
      <c r="Y2436" s="7">
        <f>VLOOKUP(Table1[[#This Row],[Province_Number]],base[],11)</f>
        <v>1</v>
      </c>
      <c r="Z2436" s="7">
        <f>VLOOKUP(Table1[[#This Row],[Province_Number]],base[],12)</f>
        <v>1</v>
      </c>
      <c r="AA2436" s="7">
        <f>VLOOKUP(Table1[[#This Row],[Province_Number]],base[],13)</f>
        <v>1</v>
      </c>
      <c r="AB2436" s="7" t="str">
        <f>VLOOKUP(Table1[[#This Row],[Province_Number]],base[],14)</f>
        <v>Olyokminsk</v>
      </c>
      <c r="AC2436" s="7">
        <f>VLOOKUP(Table1[[#This Row],[Province_Number]],base[],15)</f>
        <v>0</v>
      </c>
    </row>
    <row r="2437" spans="1:29" ht="16.5" hidden="1" thickTop="1" thickBot="1" x14ac:dyDescent="0.3">
      <c r="A2437">
        <v>2436</v>
      </c>
      <c r="B2437" t="s">
        <v>3884</v>
      </c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6"/>
      <c r="T2437" s="7" t="str">
        <f>VLOOKUP(Table1[[#This Row],[Province_Number]],WikiTable[],3)</f>
        <v>Asia</v>
      </c>
      <c r="U2437" s="7" t="str">
        <f>VLOOKUP(Table1[[#This Row],[Province_Number]],WikiTable[],4)</f>
        <v>Eastern Siberia</v>
      </c>
      <c r="V2437" s="7" t="str">
        <f>VLOOKUP(Table1[[#This Row],[Province_Number]],WikiTable[],12)</f>
        <v>Siberia</v>
      </c>
      <c r="W2437" s="7" t="str">
        <f>VLOOKUP(Table1[[#This Row],[Province_Number]],WikiTable[],11)</f>
        <v>Unknown</v>
      </c>
      <c r="X2437" s="7" t="str">
        <f>VLOOKUP(Table1[[#This Row],[Province_Number]],base[],3)</f>
        <v>RUS</v>
      </c>
      <c r="Y2437" s="7">
        <f>VLOOKUP(Table1[[#This Row],[Province_Number]],base[],11)</f>
        <v>1</v>
      </c>
      <c r="Z2437" s="7">
        <f>VLOOKUP(Table1[[#This Row],[Province_Number]],base[],12)</f>
        <v>1</v>
      </c>
      <c r="AA2437" s="7">
        <f>VLOOKUP(Table1[[#This Row],[Province_Number]],base[],13)</f>
        <v>1</v>
      </c>
      <c r="AB2437" s="7" t="str">
        <f>VLOOKUP(Table1[[#This Row],[Province_Number]],base[],14)</f>
        <v>Chunskaya</v>
      </c>
      <c r="AC2437" s="7">
        <f>VLOOKUP(Table1[[#This Row],[Province_Number]],base[],15)</f>
        <v>0</v>
      </c>
    </row>
    <row r="2438" spans="1:29" ht="16.5" hidden="1" thickTop="1" thickBot="1" x14ac:dyDescent="0.3">
      <c r="A2438">
        <v>2437</v>
      </c>
      <c r="B2438" t="s">
        <v>3885</v>
      </c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6"/>
      <c r="T2438" s="7" t="str">
        <f>VLOOKUP(Table1[[#This Row],[Province_Number]],WikiTable[],3)</f>
        <v>Asia</v>
      </c>
      <c r="U2438" s="7" t="str">
        <f>VLOOKUP(Table1[[#This Row],[Province_Number]],WikiTable[],4)</f>
        <v>Eastern Siberia</v>
      </c>
      <c r="V2438" s="7" t="str">
        <f>VLOOKUP(Table1[[#This Row],[Province_Number]],WikiTable[],12)</f>
        <v>Siberia</v>
      </c>
      <c r="W2438" s="7" t="str">
        <f>VLOOKUP(Table1[[#This Row],[Province_Number]],WikiTable[],11)</f>
        <v>Unknown</v>
      </c>
      <c r="X2438" s="7" t="str">
        <f>VLOOKUP(Table1[[#This Row],[Province_Number]],base[],3)</f>
        <v>RUS</v>
      </c>
      <c r="Y2438" s="7">
        <f>VLOOKUP(Table1[[#This Row],[Province_Number]],base[],11)</f>
        <v>1</v>
      </c>
      <c r="Z2438" s="7">
        <f>VLOOKUP(Table1[[#This Row],[Province_Number]],base[],12)</f>
        <v>1</v>
      </c>
      <c r="AA2438" s="7">
        <f>VLOOKUP(Table1[[#This Row],[Province_Number]],base[],13)</f>
        <v>1</v>
      </c>
      <c r="AB2438" s="7" t="str">
        <f>VLOOKUP(Table1[[#This Row],[Province_Number]],base[],14)</f>
        <v>Seganka</v>
      </c>
      <c r="AC2438" s="7">
        <f>VLOOKUP(Table1[[#This Row],[Province_Number]],base[],15)</f>
        <v>0</v>
      </c>
    </row>
    <row r="2439" spans="1:29" ht="16.5" hidden="1" thickTop="1" thickBot="1" x14ac:dyDescent="0.3">
      <c r="A2439">
        <v>2438</v>
      </c>
      <c r="B2439" t="s">
        <v>3886</v>
      </c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6"/>
      <c r="T2439" s="7" t="str">
        <f>VLOOKUP(Table1[[#This Row],[Province_Number]],WikiTable[],3)</f>
        <v>Asia</v>
      </c>
      <c r="U2439" s="7" t="str">
        <f>VLOOKUP(Table1[[#This Row],[Province_Number]],WikiTable[],4)</f>
        <v>Eastern Siberia</v>
      </c>
      <c r="V2439" s="7" t="str">
        <f>VLOOKUP(Table1[[#This Row],[Province_Number]],WikiTable[],12)</f>
        <v>Girin</v>
      </c>
      <c r="W2439" s="7" t="str">
        <f>VLOOKUP(Table1[[#This Row],[Province_Number]],WikiTable[],11)</f>
        <v>Unknown</v>
      </c>
      <c r="X2439" s="7" t="str">
        <f>VLOOKUP(Table1[[#This Row],[Province_Number]],base[],3)</f>
        <v>RUS</v>
      </c>
      <c r="Y2439" s="7">
        <f>VLOOKUP(Table1[[#This Row],[Province_Number]],base[],11)</f>
        <v>1</v>
      </c>
      <c r="Z2439" s="7">
        <f>VLOOKUP(Table1[[#This Row],[Province_Number]],base[],12)</f>
        <v>1</v>
      </c>
      <c r="AA2439" s="7">
        <f>VLOOKUP(Table1[[#This Row],[Province_Number]],base[],13)</f>
        <v>1</v>
      </c>
      <c r="AB2439" s="7" t="str">
        <f>VLOOKUP(Table1[[#This Row],[Province_Number]],base[],14)</f>
        <v>Kharya</v>
      </c>
      <c r="AC2439" s="7">
        <f>VLOOKUP(Table1[[#This Row],[Province_Number]],base[],15)</f>
        <v>0</v>
      </c>
    </row>
    <row r="2440" spans="1:29" ht="16.5" hidden="1" thickTop="1" thickBot="1" x14ac:dyDescent="0.3">
      <c r="A2440">
        <v>2439</v>
      </c>
      <c r="B2440" t="s">
        <v>3887</v>
      </c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6"/>
      <c r="T2440" s="7" t="str">
        <f>VLOOKUP(Table1[[#This Row],[Province_Number]],WikiTable[],3)</f>
        <v>Asia</v>
      </c>
      <c r="U2440" s="7" t="str">
        <f>VLOOKUP(Table1[[#This Row],[Province_Number]],WikiTable[],4)</f>
        <v>Eastern Siberia</v>
      </c>
      <c r="V2440" s="7" t="str">
        <f>VLOOKUP(Table1[[#This Row],[Province_Number]],WikiTable[],12)</f>
        <v>Girin</v>
      </c>
      <c r="W2440" s="7" t="str">
        <f>VLOOKUP(Table1[[#This Row],[Province_Number]],WikiTable[],11)</f>
        <v>Unknown</v>
      </c>
      <c r="X2440" s="7" t="str">
        <f>VLOOKUP(Table1[[#This Row],[Province_Number]],base[],3)</f>
        <v>RUS</v>
      </c>
      <c r="Y2440" s="7">
        <f>VLOOKUP(Table1[[#This Row],[Province_Number]],base[],11)</f>
        <v>1</v>
      </c>
      <c r="Z2440" s="7">
        <f>VLOOKUP(Table1[[#This Row],[Province_Number]],base[],12)</f>
        <v>1</v>
      </c>
      <c r="AA2440" s="7">
        <f>VLOOKUP(Table1[[#This Row],[Province_Number]],base[],13)</f>
        <v>1</v>
      </c>
      <c r="AB2440" s="7" t="str">
        <f>VLOOKUP(Table1[[#This Row],[Province_Number]],base[],14)</f>
        <v>Zasjiversk</v>
      </c>
      <c r="AC2440" s="7">
        <f>VLOOKUP(Table1[[#This Row],[Province_Number]],base[],15)</f>
        <v>0</v>
      </c>
    </row>
    <row r="2441" spans="1:29" ht="16.5" hidden="1" thickTop="1" thickBot="1" x14ac:dyDescent="0.3">
      <c r="A2441">
        <v>2440</v>
      </c>
      <c r="B2441" t="s">
        <v>3888</v>
      </c>
      <c r="C2441" s="5"/>
      <c r="D2441" s="5"/>
      <c r="E2441" s="5"/>
      <c r="F2441" s="5"/>
      <c r="G2441" s="5"/>
      <c r="H2441" s="5"/>
      <c r="I2441" s="5" t="s">
        <v>4204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6"/>
      <c r="T2441" s="7" t="str">
        <f>VLOOKUP(Table1[[#This Row],[Province_Number]],WikiTable[],3)</f>
        <v>Asia</v>
      </c>
      <c r="U2441" s="7" t="str">
        <f>VLOOKUP(Table1[[#This Row],[Province_Number]],WikiTable[],4)</f>
        <v>Eastern Siberia</v>
      </c>
      <c r="V2441" s="7" t="str">
        <f>VLOOKUP(Table1[[#This Row],[Province_Number]],WikiTable[],12)</f>
        <v>Girin</v>
      </c>
      <c r="W2441" s="7" t="str">
        <f>VLOOKUP(Table1[[#This Row],[Province_Number]],WikiTable[],11)</f>
        <v>Fish</v>
      </c>
      <c r="X2441" s="7" t="str">
        <f>VLOOKUP(Table1[[#This Row],[Province_Number]],base[],3)</f>
        <v>CHU</v>
      </c>
      <c r="Y2441" s="7">
        <f>VLOOKUP(Table1[[#This Row],[Province_Number]],base[],11)</f>
        <v>1</v>
      </c>
      <c r="Z2441" s="7">
        <f>VLOOKUP(Table1[[#This Row],[Province_Number]],base[],12)</f>
        <v>1</v>
      </c>
      <c r="AA2441" s="7">
        <f>VLOOKUP(Table1[[#This Row],[Province_Number]],base[],13)</f>
        <v>1</v>
      </c>
      <c r="AB2441" s="7" t="str">
        <f>VLOOKUP(Table1[[#This Row],[Province_Number]],base[],14)</f>
        <v>Kagyrgyn</v>
      </c>
      <c r="AC2441" s="7">
        <f>VLOOKUP(Table1[[#This Row],[Province_Number]],base[],15)</f>
        <v>0</v>
      </c>
    </row>
    <row r="2442" spans="1:29" ht="16.5" hidden="1" thickTop="1" thickBot="1" x14ac:dyDescent="0.3">
      <c r="A2442">
        <v>2441</v>
      </c>
      <c r="B2442" t="s">
        <v>868</v>
      </c>
      <c r="C2442" s="5" t="s">
        <v>46</v>
      </c>
      <c r="D2442" s="5" t="s">
        <v>46</v>
      </c>
      <c r="E2442" s="5" t="s">
        <v>46</v>
      </c>
      <c r="F2442" s="5" t="s">
        <v>53</v>
      </c>
      <c r="G2442" s="5" t="s">
        <v>48</v>
      </c>
      <c r="H2442" s="5">
        <v>2000</v>
      </c>
      <c r="I2442" s="5" t="s">
        <v>4216</v>
      </c>
      <c r="J2442" s="5" t="s">
        <v>16</v>
      </c>
      <c r="K2442" s="5"/>
      <c r="L2442" s="5"/>
      <c r="M2442" s="5"/>
      <c r="N2442" s="5"/>
      <c r="O2442" s="5"/>
      <c r="P2442" s="5"/>
      <c r="Q2442" s="5"/>
      <c r="R2442" s="5"/>
      <c r="S2442" s="6"/>
      <c r="T2442" s="4" t="str">
        <f>VLOOKUP(Table1[[#This Row],[Province_Number]],WikiTable[],3)</f>
        <v>Asia</v>
      </c>
      <c r="U2442" s="4" t="str">
        <f>VLOOKUP(Table1[[#This Row],[Province_Number]],WikiTable[],4)</f>
        <v>Western Siberia</v>
      </c>
      <c r="V2442" s="4" t="str">
        <f>VLOOKUP(Table1[[#This Row],[Province_Number]],WikiTable[],12)</f>
        <v>Kazan</v>
      </c>
      <c r="W2442" s="7" t="str">
        <f>VLOOKUP(Table1[[#This Row],[Province_Number]],WikiTable[],11)</f>
        <v>Fur</v>
      </c>
      <c r="X2442" s="4" t="str">
        <f>VLOOKUP(Table1[[#This Row],[Province_Number]],base[],3)</f>
        <v>SHY</v>
      </c>
      <c r="Y2442" s="7">
        <f>VLOOKUP(Table1[[#This Row],[Province_Number]],base[],11)</f>
        <v>3</v>
      </c>
      <c r="Z2442" s="7">
        <f>VLOOKUP(Table1[[#This Row],[Province_Number]],base[],12)</f>
        <v>3</v>
      </c>
      <c r="AA2442" s="7">
        <f>VLOOKUP(Table1[[#This Row],[Province_Number]],base[],13)</f>
        <v>2</v>
      </c>
      <c r="AB2442" s="7" t="str">
        <f>VLOOKUP(Table1[[#This Row],[Province_Number]],base[],14)</f>
        <v>Iglino</v>
      </c>
      <c r="AC2442" s="7">
        <f>VLOOKUP(Table1[[#This Row],[Province_Number]],base[],15)</f>
        <v>0</v>
      </c>
    </row>
    <row r="2443" spans="1:29" ht="16.5" hidden="1" thickTop="1" thickBot="1" x14ac:dyDescent="0.3">
      <c r="A2443">
        <v>2442</v>
      </c>
      <c r="B2443" t="s">
        <v>3890</v>
      </c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6"/>
      <c r="T2443" s="7" t="str">
        <f>VLOOKUP(Table1[[#This Row],[Province_Number]],WikiTable[],3)</f>
        <v>Asia</v>
      </c>
      <c r="U2443" s="7" t="str">
        <f>VLOOKUP(Table1[[#This Row],[Province_Number]],WikiTable[],4)</f>
        <v>Eastern Siberia</v>
      </c>
      <c r="V2443" s="7" t="str">
        <f>VLOOKUP(Table1[[#This Row],[Province_Number]],WikiTable[],12)</f>
        <v>Siberia</v>
      </c>
      <c r="W2443" s="7" t="str">
        <f>VLOOKUP(Table1[[#This Row],[Province_Number]],WikiTable[],11)</f>
        <v>Unknown</v>
      </c>
      <c r="X2443" s="7" t="str">
        <f>VLOOKUP(Table1[[#This Row],[Province_Number]],base[],3)</f>
        <v>RUS</v>
      </c>
      <c r="Y2443" s="7">
        <f>VLOOKUP(Table1[[#This Row],[Province_Number]],base[],11)</f>
        <v>1</v>
      </c>
      <c r="Z2443" s="7">
        <f>VLOOKUP(Table1[[#This Row],[Province_Number]],base[],12)</f>
        <v>1</v>
      </c>
      <c r="AA2443" s="7">
        <f>VLOOKUP(Table1[[#This Row],[Province_Number]],base[],13)</f>
        <v>1</v>
      </c>
      <c r="AB2443" s="7" t="str">
        <f>VLOOKUP(Table1[[#This Row],[Province_Number]],base[],14)</f>
        <v>Ust-Kut</v>
      </c>
      <c r="AC2443" s="7">
        <f>VLOOKUP(Table1[[#This Row],[Province_Number]],base[],15)</f>
        <v>0</v>
      </c>
    </row>
    <row r="2444" spans="1:29" ht="16.5" hidden="1" thickTop="1" thickBot="1" x14ac:dyDescent="0.3">
      <c r="A2444">
        <v>2443</v>
      </c>
      <c r="B2444" t="s">
        <v>3891</v>
      </c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6"/>
      <c r="T2444" s="7" t="str">
        <f>VLOOKUP(Table1[[#This Row],[Province_Number]],WikiTable[],3)</f>
        <v>Asia</v>
      </c>
      <c r="U2444" s="7" t="str">
        <f>VLOOKUP(Table1[[#This Row],[Province_Number]],WikiTable[],4)</f>
        <v>Western Siberia</v>
      </c>
      <c r="V2444" s="7" t="str">
        <f>VLOOKUP(Table1[[#This Row],[Province_Number]],WikiTable[],12)</f>
        <v>Siberia</v>
      </c>
      <c r="W2444" s="7" t="str">
        <f>VLOOKUP(Table1[[#This Row],[Province_Number]],WikiTable[],11)</f>
        <v>Unknown</v>
      </c>
      <c r="X2444" s="7" t="str">
        <f>VLOOKUP(Table1[[#This Row],[Province_Number]],base[],3)</f>
        <v>RUS</v>
      </c>
      <c r="Y2444" s="7">
        <f>VLOOKUP(Table1[[#This Row],[Province_Number]],base[],11)</f>
        <v>1</v>
      </c>
      <c r="Z2444" s="7">
        <f>VLOOKUP(Table1[[#This Row],[Province_Number]],base[],12)</f>
        <v>1</v>
      </c>
      <c r="AA2444" s="7">
        <f>VLOOKUP(Table1[[#This Row],[Province_Number]],base[],13)</f>
        <v>1</v>
      </c>
      <c r="AB2444" s="7" t="str">
        <f>VLOOKUP(Table1[[#This Row],[Province_Number]],base[],14)</f>
        <v>Kansk</v>
      </c>
      <c r="AC2444" s="7">
        <f>VLOOKUP(Table1[[#This Row],[Province_Number]],base[],15)</f>
        <v>0</v>
      </c>
    </row>
    <row r="2445" spans="1:29" ht="16.5" hidden="1" thickTop="1" thickBot="1" x14ac:dyDescent="0.3">
      <c r="A2445">
        <v>2444</v>
      </c>
      <c r="B2445" t="s">
        <v>869</v>
      </c>
      <c r="C2445" s="5" t="s">
        <v>46</v>
      </c>
      <c r="D2445" s="5" t="s">
        <v>46</v>
      </c>
      <c r="E2445" s="5" t="s">
        <v>46</v>
      </c>
      <c r="F2445" s="5" t="s">
        <v>84</v>
      </c>
      <c r="G2445" s="5" t="s">
        <v>48</v>
      </c>
      <c r="H2445" s="5">
        <v>2000</v>
      </c>
      <c r="I2445" s="5" t="s">
        <v>4216</v>
      </c>
      <c r="J2445" s="5" t="s">
        <v>16</v>
      </c>
      <c r="K2445" s="5"/>
      <c r="L2445" s="5"/>
      <c r="M2445" s="5"/>
      <c r="N2445" s="5"/>
      <c r="O2445" s="5"/>
      <c r="P2445" s="5"/>
      <c r="Q2445" s="5"/>
      <c r="R2445" s="5"/>
      <c r="S2445" s="6"/>
      <c r="T2445" s="4" t="str">
        <f>VLOOKUP(Table1[[#This Row],[Province_Number]],WikiTable[],3)</f>
        <v>Asia</v>
      </c>
      <c r="U2445" s="4" t="str">
        <f>VLOOKUP(Table1[[#This Row],[Province_Number]],WikiTable[],4)</f>
        <v>Western Siberia</v>
      </c>
      <c r="V2445" s="4" t="str">
        <f>VLOOKUP(Table1[[#This Row],[Province_Number]],WikiTable[],12)</f>
        <v>Kazan</v>
      </c>
      <c r="W2445" s="7" t="str">
        <f>VLOOKUP(Table1[[#This Row],[Province_Number]],WikiTable[],11)</f>
        <v>Gold</v>
      </c>
      <c r="X2445" s="4" t="str">
        <f>VLOOKUP(Table1[[#This Row],[Province_Number]],base[],3)</f>
        <v>KAZ</v>
      </c>
      <c r="Y2445" s="7">
        <f>VLOOKUP(Table1[[#This Row],[Province_Number]],base[],11)</f>
        <v>2</v>
      </c>
      <c r="Z2445" s="7">
        <f>VLOOKUP(Table1[[#This Row],[Province_Number]],base[],12)</f>
        <v>2</v>
      </c>
      <c r="AA2445" s="7">
        <f>VLOOKUP(Table1[[#This Row],[Province_Number]],base[],13)</f>
        <v>2</v>
      </c>
      <c r="AB2445" s="7" t="str">
        <f>VLOOKUP(Table1[[#This Row],[Province_Number]],base[],14)</f>
        <v>Bashgird</v>
      </c>
      <c r="AC2445" s="7">
        <f>VLOOKUP(Table1[[#This Row],[Province_Number]],base[],15)</f>
        <v>0</v>
      </c>
    </row>
    <row r="2446" spans="1:29" ht="16.5" hidden="1" thickTop="1" thickBot="1" x14ac:dyDescent="0.3">
      <c r="A2446">
        <v>2445</v>
      </c>
      <c r="B2446" t="s">
        <v>3892</v>
      </c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6"/>
      <c r="T2446" s="7" t="str">
        <f>VLOOKUP(Table1[[#This Row],[Province_Number]],WikiTable[],3)</f>
        <v>Asia</v>
      </c>
      <c r="U2446" s="7" t="str">
        <f>VLOOKUP(Table1[[#This Row],[Province_Number]],WikiTable[],4)</f>
        <v>Western Siberia</v>
      </c>
      <c r="V2446" s="7" t="str">
        <f>VLOOKUP(Table1[[#This Row],[Province_Number]],WikiTable[],12)</f>
        <v>Siberia</v>
      </c>
      <c r="W2446" s="7" t="str">
        <f>VLOOKUP(Table1[[#This Row],[Province_Number]],WikiTable[],11)</f>
        <v>Fur</v>
      </c>
      <c r="X2446" s="7" t="str">
        <f>VLOOKUP(Table1[[#This Row],[Province_Number]],base[],3)</f>
        <v>RUS</v>
      </c>
      <c r="Y2446" s="7">
        <f>VLOOKUP(Table1[[#This Row],[Province_Number]],base[],11)</f>
        <v>3</v>
      </c>
      <c r="Z2446" s="7">
        <f>VLOOKUP(Table1[[#This Row],[Province_Number]],base[],12)</f>
        <v>3</v>
      </c>
      <c r="AA2446" s="7">
        <f>VLOOKUP(Table1[[#This Row],[Province_Number]],base[],13)</f>
        <v>1</v>
      </c>
      <c r="AB2446" s="7" t="str">
        <f>VLOOKUP(Table1[[#This Row],[Province_Number]],base[],14)</f>
        <v>Mangazea</v>
      </c>
      <c r="AC2446" s="7">
        <f>VLOOKUP(Table1[[#This Row],[Province_Number]],base[],15)</f>
        <v>0</v>
      </c>
    </row>
    <row r="2447" spans="1:29" ht="16.5" hidden="1" thickTop="1" thickBot="1" x14ac:dyDescent="0.3">
      <c r="A2447">
        <v>2446</v>
      </c>
      <c r="B2447" t="s">
        <v>3894</v>
      </c>
      <c r="C2447" s="5"/>
      <c r="D2447" s="5"/>
      <c r="E2447" s="5"/>
      <c r="F2447" s="5"/>
      <c r="G2447" s="5"/>
      <c r="H2447" s="5"/>
      <c r="I2447" s="5" t="s">
        <v>4204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6"/>
      <c r="T2447" s="7" t="str">
        <f>VLOOKUP(Table1[[#This Row],[Province_Number]],WikiTable[],3)</f>
        <v>Asia</v>
      </c>
      <c r="U2447" s="7" t="str">
        <f>VLOOKUP(Table1[[#This Row],[Province_Number]],WikiTable[],4)</f>
        <v>Eastern Siberia</v>
      </c>
      <c r="V2447" s="7" t="str">
        <f>VLOOKUP(Table1[[#This Row],[Province_Number]],WikiTable[],12)</f>
        <v>Girin</v>
      </c>
      <c r="W2447" s="7" t="str">
        <f>VLOOKUP(Table1[[#This Row],[Province_Number]],WikiTable[],11)</f>
        <v>Wool</v>
      </c>
      <c r="X2447" s="7" t="str">
        <f>VLOOKUP(Table1[[#This Row],[Province_Number]],base[],3)</f>
        <v>BRT</v>
      </c>
      <c r="Y2447" s="7">
        <f>VLOOKUP(Table1[[#This Row],[Province_Number]],base[],11)</f>
        <v>4</v>
      </c>
      <c r="Z2447" s="7">
        <f>VLOOKUP(Table1[[#This Row],[Province_Number]],base[],12)</f>
        <v>4</v>
      </c>
      <c r="AA2447" s="7">
        <f>VLOOKUP(Table1[[#This Row],[Province_Number]],base[],13)</f>
        <v>7</v>
      </c>
      <c r="AB2447" s="7" t="str">
        <f>VLOOKUP(Table1[[#This Row],[Province_Number]],base[],14)</f>
        <v>Chara</v>
      </c>
      <c r="AC2447" s="7">
        <f>VLOOKUP(Table1[[#This Row],[Province_Number]],base[],15)</f>
        <v>0</v>
      </c>
    </row>
    <row r="2448" spans="1:29" ht="16.5" hidden="1" thickTop="1" thickBot="1" x14ac:dyDescent="0.3">
      <c r="A2448">
        <v>2447</v>
      </c>
      <c r="B2448" t="s">
        <v>870</v>
      </c>
      <c r="C2448" s="5" t="s">
        <v>46</v>
      </c>
      <c r="D2448" s="5" t="s">
        <v>46</v>
      </c>
      <c r="E2448" s="5" t="s">
        <v>46</v>
      </c>
      <c r="F2448" s="5" t="s">
        <v>51</v>
      </c>
      <c r="G2448" s="5" t="s">
        <v>48</v>
      </c>
      <c r="H2448" s="5">
        <v>2000</v>
      </c>
      <c r="I2448" s="5" t="s">
        <v>4211</v>
      </c>
      <c r="J2448" s="5" t="s">
        <v>16</v>
      </c>
      <c r="K2448" s="5"/>
      <c r="L2448" s="5"/>
      <c r="M2448" s="5"/>
      <c r="N2448" s="5"/>
      <c r="O2448" s="5"/>
      <c r="P2448" s="5"/>
      <c r="Q2448" s="5"/>
      <c r="R2448" s="5"/>
      <c r="S2448" s="6"/>
      <c r="T2448" s="4" t="str">
        <f>VLOOKUP(Table1[[#This Row],[Province_Number]],WikiTable[],3)</f>
        <v>Europe</v>
      </c>
      <c r="U2448" s="4" t="str">
        <f>VLOOKUP(Table1[[#This Row],[Province_Number]],WikiTable[],4)</f>
        <v>Crimea / Russian Region / Steppe</v>
      </c>
      <c r="V2448" s="4" t="str">
        <f>VLOOKUP(Table1[[#This Row],[Province_Number]],WikiTable[],12)</f>
        <v>Crimea</v>
      </c>
      <c r="W2448" s="7" t="str">
        <f>VLOOKUP(Table1[[#This Row],[Province_Number]],WikiTable[],11)</f>
        <v>Grain</v>
      </c>
      <c r="X2448" s="4" t="str">
        <f>VLOOKUP(Table1[[#This Row],[Province_Number]],base[],3)</f>
        <v>GEN</v>
      </c>
      <c r="Y2448" s="7">
        <f>VLOOKUP(Table1[[#This Row],[Province_Number]],base[],11)</f>
        <v>2</v>
      </c>
      <c r="Z2448" s="7">
        <f>VLOOKUP(Table1[[#This Row],[Province_Number]],base[],12)</f>
        <v>2</v>
      </c>
      <c r="AA2448" s="7">
        <f>VLOOKUP(Table1[[#This Row],[Province_Number]],base[],13)</f>
        <v>1</v>
      </c>
      <c r="AB2448" s="7" t="str">
        <f>VLOOKUP(Table1[[#This Row],[Province_Number]],base[],14)</f>
        <v>Mantrega</v>
      </c>
      <c r="AC2448" s="7">
        <f>VLOOKUP(Table1[[#This Row],[Province_Number]],base[],15)</f>
        <v>0</v>
      </c>
    </row>
    <row r="2449" spans="1:29" ht="16.5" hidden="1" thickTop="1" thickBot="1" x14ac:dyDescent="0.3">
      <c r="A2449">
        <v>2448</v>
      </c>
      <c r="B2449" t="s">
        <v>2136</v>
      </c>
      <c r="C2449" s="5" t="s">
        <v>1822</v>
      </c>
      <c r="D2449" s="5" t="s">
        <v>1822</v>
      </c>
      <c r="E2449" s="5" t="s">
        <v>1822</v>
      </c>
      <c r="F2449" s="5"/>
      <c r="G2449" s="5"/>
      <c r="H2449" s="5"/>
      <c r="I2449" s="5" t="s">
        <v>4219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6"/>
      <c r="T2449" s="7" t="str">
        <f>VLOOKUP(Table1[[#This Row],[Province_Number]],WikiTable[],3)</f>
        <v>Africa</v>
      </c>
      <c r="U2449" s="7" t="str">
        <f>VLOOKUP(Table1[[#This Row],[Province_Number]],WikiTable[],4)</f>
        <v>Sahara / North Africa</v>
      </c>
      <c r="V2449" s="7" t="str">
        <f>VLOOKUP(Table1[[#This Row],[Province_Number]],WikiTable[],12)</f>
        <v>Tunis</v>
      </c>
      <c r="W2449" s="7" t="str">
        <f>VLOOKUP(Table1[[#This Row],[Province_Number]],WikiTable[],11)</f>
        <v>Ivory</v>
      </c>
      <c r="X2449" s="7" t="str">
        <f>VLOOKUP(Table1[[#This Row],[Province_Number]],base[],3)</f>
        <v>FZA</v>
      </c>
      <c r="Y2449" s="7">
        <f>VLOOKUP(Table1[[#This Row],[Province_Number]],base[],11)</f>
        <v>1</v>
      </c>
      <c r="Z2449" s="7">
        <f>VLOOKUP(Table1[[#This Row],[Province_Number]],base[],12)</f>
        <v>1</v>
      </c>
      <c r="AA2449" s="7">
        <f>VLOOKUP(Table1[[#This Row],[Province_Number]],base[],13)</f>
        <v>1</v>
      </c>
      <c r="AB2449" s="7" t="str">
        <f>VLOOKUP(Table1[[#This Row],[Province_Number]],base[],14)</f>
        <v>Murzuk</v>
      </c>
      <c r="AC2449" s="7">
        <f>VLOOKUP(Table1[[#This Row],[Province_Number]],base[],15)</f>
        <v>0</v>
      </c>
    </row>
    <row r="2450" spans="1:29" ht="16.5" hidden="1" thickTop="1" thickBot="1" x14ac:dyDescent="0.3">
      <c r="A2450">
        <v>2449</v>
      </c>
      <c r="B2450" t="s">
        <v>3896</v>
      </c>
      <c r="C2450" s="5" t="s">
        <v>1822</v>
      </c>
      <c r="D2450" s="5" t="s">
        <v>1822</v>
      </c>
      <c r="E2450" s="5" t="s">
        <v>1822</v>
      </c>
      <c r="F2450" s="5"/>
      <c r="G2450" s="5"/>
      <c r="H2450" s="5"/>
      <c r="I2450" s="5" t="s">
        <v>4219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6"/>
      <c r="T2450" s="7" t="str">
        <f>VLOOKUP(Table1[[#This Row],[Province_Number]],WikiTable[],3)</f>
        <v>Africa</v>
      </c>
      <c r="U2450" s="7" t="str">
        <f>VLOOKUP(Table1[[#This Row],[Province_Number]],WikiTable[],4)</f>
        <v>North Africa / Tripolitania</v>
      </c>
      <c r="V2450" s="7" t="str">
        <f>VLOOKUP(Table1[[#This Row],[Province_Number]],WikiTable[],12)</f>
        <v>Tunis</v>
      </c>
      <c r="W2450" s="7" t="str">
        <f>VLOOKUP(Table1[[#This Row],[Province_Number]],WikiTable[],11)</f>
        <v>Wool</v>
      </c>
      <c r="X2450" s="7" t="str">
        <f>VLOOKUP(Table1[[#This Row],[Province_Number]],base[],3)</f>
        <v>FZA</v>
      </c>
      <c r="Y2450" s="7">
        <f>VLOOKUP(Table1[[#This Row],[Province_Number]],base[],11)</f>
        <v>1</v>
      </c>
      <c r="Z2450" s="7">
        <f>VLOOKUP(Table1[[#This Row],[Province_Number]],base[],12)</f>
        <v>1</v>
      </c>
      <c r="AA2450" s="7">
        <f>VLOOKUP(Table1[[#This Row],[Province_Number]],base[],13)</f>
        <v>1</v>
      </c>
      <c r="AB2450" s="7" t="str">
        <f>VLOOKUP(Table1[[#This Row],[Province_Number]],base[],14)</f>
        <v>Tunis</v>
      </c>
      <c r="AC2450" s="7">
        <f>VLOOKUP(Table1[[#This Row],[Province_Number]],base[],15)</f>
        <v>25</v>
      </c>
    </row>
    <row r="2451" spans="1:29" ht="16.5" hidden="1" thickTop="1" thickBot="1" x14ac:dyDescent="0.3">
      <c r="A2451">
        <v>2450</v>
      </c>
      <c r="B2451" t="s">
        <v>3897</v>
      </c>
      <c r="C2451" s="5" t="s">
        <v>1822</v>
      </c>
      <c r="D2451" s="5" t="s">
        <v>1822</v>
      </c>
      <c r="E2451" s="5" t="s">
        <v>1822</v>
      </c>
      <c r="F2451" s="5"/>
      <c r="G2451" s="5"/>
      <c r="H2451" s="5"/>
      <c r="I2451" s="5" t="s">
        <v>4219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6"/>
      <c r="T2451" s="7" t="str">
        <f>VLOOKUP(Table1[[#This Row],[Province_Number]],WikiTable[],3)</f>
        <v>Africa</v>
      </c>
      <c r="U2451" s="7" t="str">
        <f>VLOOKUP(Table1[[#This Row],[Province_Number]],WikiTable[],4)</f>
        <v>North Africa / Tripolitania</v>
      </c>
      <c r="V2451" s="7" t="str">
        <f>VLOOKUP(Table1[[#This Row],[Province_Number]],WikiTable[],12)</f>
        <v>Tunis</v>
      </c>
      <c r="W2451" s="7" t="str">
        <f>VLOOKUP(Table1[[#This Row],[Province_Number]],WikiTable[],11)</f>
        <v>Spices</v>
      </c>
      <c r="X2451" s="7" t="str">
        <f>VLOOKUP(Table1[[#This Row],[Province_Number]],base[],3)</f>
        <v>GHD</v>
      </c>
      <c r="Y2451" s="7">
        <f>VLOOKUP(Table1[[#This Row],[Province_Number]],base[],11)</f>
        <v>1</v>
      </c>
      <c r="Z2451" s="7">
        <f>VLOOKUP(Table1[[#This Row],[Province_Number]],base[],12)</f>
        <v>1</v>
      </c>
      <c r="AA2451" s="7">
        <f>VLOOKUP(Table1[[#This Row],[Province_Number]],base[],13)</f>
        <v>1</v>
      </c>
      <c r="AB2451" s="7" t="str">
        <f>VLOOKUP(Table1[[#This Row],[Province_Number]],base[],14)</f>
        <v>Ghadames</v>
      </c>
      <c r="AC2451" s="7">
        <f>VLOOKUP(Table1[[#This Row],[Province_Number]],base[],15)</f>
        <v>0</v>
      </c>
    </row>
    <row r="2452" spans="1:29" ht="16.5" hidden="1" thickTop="1" thickBot="1" x14ac:dyDescent="0.3">
      <c r="A2452">
        <v>2451</v>
      </c>
      <c r="B2452" t="s">
        <v>873</v>
      </c>
      <c r="C2452" s="5" t="s">
        <v>1822</v>
      </c>
      <c r="D2452" s="5" t="s">
        <v>1822</v>
      </c>
      <c r="E2452" s="5" t="s">
        <v>1822</v>
      </c>
      <c r="F2452" s="5" t="s">
        <v>70</v>
      </c>
      <c r="G2452" s="5" t="s">
        <v>71</v>
      </c>
      <c r="H2452" s="5">
        <v>2000</v>
      </c>
      <c r="I2452" s="5" t="s">
        <v>4211</v>
      </c>
      <c r="J2452" s="5" t="s">
        <v>16</v>
      </c>
      <c r="K2452" s="5"/>
      <c r="L2452" s="5"/>
      <c r="M2452" s="5"/>
      <c r="N2452" s="5"/>
      <c r="O2452" s="5"/>
      <c r="P2452" s="5"/>
      <c r="Q2452" s="5"/>
      <c r="R2452" s="5"/>
      <c r="S2452" s="6"/>
      <c r="T2452" s="4" t="str">
        <f>VLOOKUP(Table1[[#This Row],[Province_Number]],WikiTable[],3)</f>
        <v>Africa</v>
      </c>
      <c r="U2452" s="4" t="str">
        <f>VLOOKUP(Table1[[#This Row],[Province_Number]],WikiTable[],4)</f>
        <v>Maghreb al-Adna / North Africa / Tripolitania</v>
      </c>
      <c r="V2452" s="4" t="str">
        <f>VLOOKUP(Table1[[#This Row],[Province_Number]],WikiTable[],12)</f>
        <v>Tunis</v>
      </c>
      <c r="W2452" s="7" t="str">
        <f>VLOOKUP(Table1[[#This Row],[Province_Number]],WikiTable[],11)</f>
        <v>Cloth</v>
      </c>
      <c r="X2452" s="4" t="str">
        <f>VLOOKUP(Table1[[#This Row],[Province_Number]],base[],3)</f>
        <v>TUN</v>
      </c>
      <c r="Y2452" s="7">
        <f>VLOOKUP(Table1[[#This Row],[Province_Number]],base[],11)</f>
        <v>1</v>
      </c>
      <c r="Z2452" s="7">
        <f>VLOOKUP(Table1[[#This Row],[Province_Number]],base[],12)</f>
        <v>1</v>
      </c>
      <c r="AA2452" s="7">
        <f>VLOOKUP(Table1[[#This Row],[Province_Number]],base[],13)</f>
        <v>1</v>
      </c>
      <c r="AB2452" s="7" t="str">
        <f>VLOOKUP(Table1[[#This Row],[Province_Number]],base[],14)</f>
        <v>Thubaqt</v>
      </c>
      <c r="AC2452" s="7">
        <f>VLOOKUP(Table1[[#This Row],[Province_Number]],base[],15)</f>
        <v>0</v>
      </c>
    </row>
    <row r="2453" spans="1:29" ht="16.5" hidden="1" thickTop="1" thickBot="1" x14ac:dyDescent="0.3">
      <c r="A2453">
        <v>2452</v>
      </c>
      <c r="B2453" t="s">
        <v>874</v>
      </c>
      <c r="C2453" s="5" t="s">
        <v>1822</v>
      </c>
      <c r="D2453" s="5" t="s">
        <v>1822</v>
      </c>
      <c r="E2453" s="5" t="s">
        <v>1822</v>
      </c>
      <c r="F2453" s="5" t="s">
        <v>70</v>
      </c>
      <c r="G2453" s="5" t="s">
        <v>71</v>
      </c>
      <c r="H2453" s="5">
        <v>2000</v>
      </c>
      <c r="I2453" s="5" t="s">
        <v>4211</v>
      </c>
      <c r="J2453" s="5" t="s">
        <v>16</v>
      </c>
      <c r="K2453" s="5"/>
      <c r="L2453" s="5"/>
      <c r="M2453" s="5"/>
      <c r="N2453" s="5"/>
      <c r="O2453" s="5"/>
      <c r="P2453" s="5"/>
      <c r="Q2453" s="5"/>
      <c r="R2453" s="5"/>
      <c r="S2453" s="6"/>
      <c r="T2453" s="4" t="str">
        <f>VLOOKUP(Table1[[#This Row],[Province_Number]],WikiTable[],3)</f>
        <v>Africa</v>
      </c>
      <c r="U2453" s="4" t="str">
        <f>VLOOKUP(Table1[[#This Row],[Province_Number]],WikiTable[],4)</f>
        <v>Maghreb al-Adna / North Africa / Tripolitania</v>
      </c>
      <c r="V2453" s="4" t="str">
        <f>VLOOKUP(Table1[[#This Row],[Province_Number]],WikiTable[],12)</f>
        <v>Tunis</v>
      </c>
      <c r="W2453" s="7" t="str">
        <f>VLOOKUP(Table1[[#This Row],[Province_Number]],WikiTable[],11)</f>
        <v>Fish</v>
      </c>
      <c r="X2453" s="4" t="str">
        <f>VLOOKUP(Table1[[#This Row],[Province_Number]],base[],3)</f>
        <v>TUN</v>
      </c>
      <c r="Y2453" s="7">
        <f>VLOOKUP(Table1[[#This Row],[Province_Number]],base[],11)</f>
        <v>1</v>
      </c>
      <c r="Z2453" s="7">
        <f>VLOOKUP(Table1[[#This Row],[Province_Number]],base[],12)</f>
        <v>1</v>
      </c>
      <c r="AA2453" s="7">
        <f>VLOOKUP(Table1[[#This Row],[Province_Number]],base[],13)</f>
        <v>1</v>
      </c>
      <c r="AB2453" s="7" t="str">
        <f>VLOOKUP(Table1[[#This Row],[Province_Number]],base[],14)</f>
        <v>Zuwarah</v>
      </c>
      <c r="AC2453" s="7">
        <f>VLOOKUP(Table1[[#This Row],[Province_Number]],base[],15)</f>
        <v>0</v>
      </c>
    </row>
    <row r="2454" spans="1:29" ht="16.5" hidden="1" thickTop="1" thickBot="1" x14ac:dyDescent="0.3">
      <c r="A2454">
        <v>2453</v>
      </c>
      <c r="B2454" t="s">
        <v>875</v>
      </c>
      <c r="C2454" s="5" t="s">
        <v>1822</v>
      </c>
      <c r="D2454" s="5" t="s">
        <v>1822</v>
      </c>
      <c r="E2454" s="5" t="s">
        <v>1822</v>
      </c>
      <c r="F2454" s="5" t="s">
        <v>70</v>
      </c>
      <c r="G2454" s="5" t="s">
        <v>71</v>
      </c>
      <c r="H2454" s="5">
        <v>2000</v>
      </c>
      <c r="I2454" s="5" t="s">
        <v>4211</v>
      </c>
      <c r="J2454" s="5" t="s">
        <v>16</v>
      </c>
      <c r="K2454" s="5"/>
      <c r="L2454" s="5"/>
      <c r="M2454" s="5"/>
      <c r="N2454" s="5"/>
      <c r="O2454" s="5"/>
      <c r="P2454" s="5"/>
      <c r="Q2454" s="5"/>
      <c r="R2454" s="5"/>
      <c r="S2454" s="6"/>
      <c r="T2454" s="4" t="str">
        <f>VLOOKUP(Table1[[#This Row],[Province_Number]],WikiTable[],3)</f>
        <v>Africa</v>
      </c>
      <c r="U2454" s="4" t="str">
        <f>VLOOKUP(Table1[[#This Row],[Province_Number]],WikiTable[],4)</f>
        <v>Maghreb al-Adna / North Africa</v>
      </c>
      <c r="V2454" s="4" t="str">
        <f>VLOOKUP(Table1[[#This Row],[Province_Number]],WikiTable[],12)</f>
        <v>Tunis</v>
      </c>
      <c r="W2454" s="7" t="str">
        <f>VLOOKUP(Table1[[#This Row],[Province_Number]],WikiTable[],11)</f>
        <v>Sugar</v>
      </c>
      <c r="X2454" s="4" t="str">
        <f>VLOOKUP(Table1[[#This Row],[Province_Number]],base[],3)</f>
        <v>TUN</v>
      </c>
      <c r="Y2454" s="7">
        <f>VLOOKUP(Table1[[#This Row],[Province_Number]],base[],11)</f>
        <v>3</v>
      </c>
      <c r="Z2454" s="7">
        <f>VLOOKUP(Table1[[#This Row],[Province_Number]],base[],12)</f>
        <v>3</v>
      </c>
      <c r="AA2454" s="7">
        <f>VLOOKUP(Table1[[#This Row],[Province_Number]],base[],13)</f>
        <v>1</v>
      </c>
      <c r="AB2454" s="7" t="str">
        <f>VLOOKUP(Table1[[#This Row],[Province_Number]],base[],14)</f>
        <v>Sfax</v>
      </c>
      <c r="AC2454" s="7">
        <f>VLOOKUP(Table1[[#This Row],[Province_Number]],base[],15)</f>
        <v>0</v>
      </c>
    </row>
    <row r="2455" spans="1:29" ht="16.5" hidden="1" thickTop="1" thickBot="1" x14ac:dyDescent="0.3">
      <c r="A2455">
        <v>2454</v>
      </c>
      <c r="B2455" t="s">
        <v>876</v>
      </c>
      <c r="C2455" s="5" t="s">
        <v>1822</v>
      </c>
      <c r="D2455" s="5" t="s">
        <v>1822</v>
      </c>
      <c r="E2455" s="5" t="s">
        <v>1822</v>
      </c>
      <c r="F2455" s="5" t="s">
        <v>70</v>
      </c>
      <c r="G2455" s="5" t="s">
        <v>71</v>
      </c>
      <c r="H2455" s="5">
        <v>2000</v>
      </c>
      <c r="I2455" s="5" t="s">
        <v>4219</v>
      </c>
      <c r="J2455" s="5" t="s">
        <v>16</v>
      </c>
      <c r="K2455" s="5"/>
      <c r="L2455" s="5"/>
      <c r="M2455" s="5"/>
      <c r="N2455" s="5"/>
      <c r="O2455" s="5"/>
      <c r="P2455" s="5"/>
      <c r="Q2455" s="5"/>
      <c r="R2455" s="5"/>
      <c r="S2455" s="6"/>
      <c r="T2455" s="4" t="str">
        <f>VLOOKUP(Table1[[#This Row],[Province_Number]],WikiTable[],3)</f>
        <v>Africa</v>
      </c>
      <c r="U2455" s="4" t="str">
        <f>VLOOKUP(Table1[[#This Row],[Province_Number]],WikiTable[],4)</f>
        <v>Maghreb al-Adna / North Africa</v>
      </c>
      <c r="V2455" s="4" t="str">
        <f>VLOOKUP(Table1[[#This Row],[Province_Number]],WikiTable[],12)</f>
        <v>Tunis</v>
      </c>
      <c r="W2455" s="7" t="str">
        <f>VLOOKUP(Table1[[#This Row],[Province_Number]],WikiTable[],11)</f>
        <v>Wool</v>
      </c>
      <c r="X2455" s="4" t="str">
        <f>VLOOKUP(Table1[[#This Row],[Province_Number]],base[],3)</f>
        <v>TUN</v>
      </c>
      <c r="Y2455" s="7">
        <f>VLOOKUP(Table1[[#This Row],[Province_Number]],base[],11)</f>
        <v>2</v>
      </c>
      <c r="Z2455" s="7">
        <f>VLOOKUP(Table1[[#This Row],[Province_Number]],base[],12)</f>
        <v>2</v>
      </c>
      <c r="AA2455" s="7">
        <f>VLOOKUP(Table1[[#This Row],[Province_Number]],base[],13)</f>
        <v>1</v>
      </c>
      <c r="AB2455" s="7" t="str">
        <f>VLOOKUP(Table1[[#This Row],[Province_Number]],base[],14)</f>
        <v>El Kef</v>
      </c>
      <c r="AC2455" s="7">
        <f>VLOOKUP(Table1[[#This Row],[Province_Number]],base[],15)</f>
        <v>0</v>
      </c>
    </row>
    <row r="2456" spans="1:29" ht="16.5" hidden="1" thickTop="1" thickBot="1" x14ac:dyDescent="0.3">
      <c r="A2456">
        <v>2455</v>
      </c>
      <c r="B2456" t="s">
        <v>877</v>
      </c>
      <c r="C2456" s="5" t="s">
        <v>1822</v>
      </c>
      <c r="D2456" s="5" t="s">
        <v>1822</v>
      </c>
      <c r="E2456" s="5" t="s">
        <v>1822</v>
      </c>
      <c r="F2456" s="5" t="s">
        <v>70</v>
      </c>
      <c r="G2456" s="5" t="s">
        <v>71</v>
      </c>
      <c r="H2456" s="5">
        <v>2000</v>
      </c>
      <c r="I2456" s="5" t="s">
        <v>4211</v>
      </c>
      <c r="J2456" s="5" t="s">
        <v>16</v>
      </c>
      <c r="K2456" s="5"/>
      <c r="L2456" s="5"/>
      <c r="M2456" s="5"/>
      <c r="N2456" s="5"/>
      <c r="O2456" s="5"/>
      <c r="P2456" s="5"/>
      <c r="Q2456" s="5"/>
      <c r="R2456" s="5"/>
      <c r="S2456" s="6"/>
      <c r="T2456" s="4" t="str">
        <f>VLOOKUP(Table1[[#This Row],[Province_Number]],WikiTable[],3)</f>
        <v>Africa</v>
      </c>
      <c r="U2456" s="4" t="str">
        <f>VLOOKUP(Table1[[#This Row],[Province_Number]],WikiTable[],4)</f>
        <v>Maghreb al-Adna / North Africa</v>
      </c>
      <c r="V2456" s="4" t="str">
        <f>VLOOKUP(Table1[[#This Row],[Province_Number]],WikiTable[],12)</f>
        <v>Tunis</v>
      </c>
      <c r="W2456" s="7" t="str">
        <f>VLOOKUP(Table1[[#This Row],[Province_Number]],WikiTable[],11)</f>
        <v>Grain</v>
      </c>
      <c r="X2456" s="4" t="str">
        <f>VLOOKUP(Table1[[#This Row],[Province_Number]],base[],3)</f>
        <v>TUN</v>
      </c>
      <c r="Y2456" s="7">
        <f>VLOOKUP(Table1[[#This Row],[Province_Number]],base[],11)</f>
        <v>4</v>
      </c>
      <c r="Z2456" s="7">
        <f>VLOOKUP(Table1[[#This Row],[Province_Number]],base[],12)</f>
        <v>4</v>
      </c>
      <c r="AA2456" s="7">
        <f>VLOOKUP(Table1[[#This Row],[Province_Number]],base[],13)</f>
        <v>1</v>
      </c>
      <c r="AB2456" s="7" t="str">
        <f>VLOOKUP(Table1[[#This Row],[Province_Number]],base[],14)</f>
        <v>Bizerte</v>
      </c>
      <c r="AC2456" s="7">
        <f>VLOOKUP(Table1[[#This Row],[Province_Number]],base[],15)</f>
        <v>0</v>
      </c>
    </row>
    <row r="2457" spans="1:29" ht="16.5" hidden="1" thickTop="1" thickBot="1" x14ac:dyDescent="0.3">
      <c r="A2457">
        <v>2456</v>
      </c>
      <c r="B2457" t="s">
        <v>2132</v>
      </c>
      <c r="C2457" s="5" t="s">
        <v>1822</v>
      </c>
      <c r="D2457" s="5" t="s">
        <v>1822</v>
      </c>
      <c r="E2457" s="5" t="s">
        <v>1822</v>
      </c>
      <c r="F2457" s="5"/>
      <c r="G2457" s="5"/>
      <c r="H2457" s="5"/>
      <c r="I2457" s="5" t="s">
        <v>4219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6"/>
      <c r="T2457" s="7" t="str">
        <f>VLOOKUP(Table1[[#This Row],[Province_Number]],WikiTable[],3)</f>
        <v>Africa</v>
      </c>
      <c r="U2457" s="7" t="str">
        <f>VLOOKUP(Table1[[#This Row],[Province_Number]],WikiTable[],4)</f>
        <v>Maghreb al-Awsat / North Africa</v>
      </c>
      <c r="V2457" s="7" t="str">
        <f>VLOOKUP(Table1[[#This Row],[Province_Number]],WikiTable[],12)</f>
        <v>Tunis</v>
      </c>
      <c r="W2457" s="7" t="str">
        <f>VLOOKUP(Table1[[#This Row],[Province_Number]],WikiTable[],11)</f>
        <v>Spices</v>
      </c>
      <c r="X2457" s="7" t="str">
        <f>VLOOKUP(Table1[[#This Row],[Province_Number]],base[],3)</f>
        <v>TGT</v>
      </c>
      <c r="Y2457" s="7">
        <f>VLOOKUP(Table1[[#This Row],[Province_Number]],base[],11)</f>
        <v>1</v>
      </c>
      <c r="Z2457" s="7">
        <f>VLOOKUP(Table1[[#This Row],[Province_Number]],base[],12)</f>
        <v>1</v>
      </c>
      <c r="AA2457" s="7">
        <f>VLOOKUP(Table1[[#This Row],[Province_Number]],base[],13)</f>
        <v>1</v>
      </c>
      <c r="AB2457" s="7" t="str">
        <f>VLOOKUP(Table1[[#This Row],[Province_Number]],base[],14)</f>
        <v>Touggourt</v>
      </c>
      <c r="AC2457" s="7">
        <f>VLOOKUP(Table1[[#This Row],[Province_Number]],base[],15)</f>
        <v>0</v>
      </c>
    </row>
    <row r="2458" spans="1:29" ht="16.5" hidden="1" thickTop="1" thickBot="1" x14ac:dyDescent="0.3">
      <c r="A2458">
        <v>2457</v>
      </c>
      <c r="B2458" t="s">
        <v>2131</v>
      </c>
      <c r="C2458" s="5" t="s">
        <v>1822</v>
      </c>
      <c r="D2458" s="5" t="s">
        <v>1822</v>
      </c>
      <c r="E2458" s="5" t="s">
        <v>1822</v>
      </c>
      <c r="F2458" s="5"/>
      <c r="G2458" s="5"/>
      <c r="H2458" s="5"/>
      <c r="I2458" s="5" t="s">
        <v>4219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6"/>
      <c r="T2458" s="7" t="str">
        <f>VLOOKUP(Table1[[#This Row],[Province_Number]],WikiTable[],3)</f>
        <v>Africa</v>
      </c>
      <c r="U2458" s="7" t="str">
        <f>VLOOKUP(Table1[[#This Row],[Province_Number]],WikiTable[],4)</f>
        <v>Maghreb al-Awsat / North Africa</v>
      </c>
      <c r="V2458" s="7" t="str">
        <f>VLOOKUP(Table1[[#This Row],[Province_Number]],WikiTable[],12)</f>
        <v>Tunis</v>
      </c>
      <c r="W2458" s="7" t="str">
        <f>VLOOKUP(Table1[[#This Row],[Province_Number]],WikiTable[],11)</f>
        <v>Wool</v>
      </c>
      <c r="X2458" s="7" t="str">
        <f>VLOOKUP(Table1[[#This Row],[Province_Number]],base[],3)</f>
        <v>MZB</v>
      </c>
      <c r="Y2458" s="7">
        <f>VLOOKUP(Table1[[#This Row],[Province_Number]],base[],11)</f>
        <v>1</v>
      </c>
      <c r="Z2458" s="7">
        <f>VLOOKUP(Table1[[#This Row],[Province_Number]],base[],12)</f>
        <v>1</v>
      </c>
      <c r="AA2458" s="7">
        <f>VLOOKUP(Table1[[#This Row],[Province_Number]],base[],13)</f>
        <v>1</v>
      </c>
      <c r="AB2458" s="7" t="str">
        <f>VLOOKUP(Table1[[#This Row],[Province_Number]],base[],14)</f>
        <v>Ghardaia</v>
      </c>
      <c r="AC2458" s="7">
        <f>VLOOKUP(Table1[[#This Row],[Province_Number]],base[],15)</f>
        <v>0</v>
      </c>
    </row>
    <row r="2459" spans="1:29" ht="16.5" hidden="1" thickTop="1" thickBot="1" x14ac:dyDescent="0.3">
      <c r="A2459">
        <v>2458</v>
      </c>
      <c r="B2459" t="s">
        <v>878</v>
      </c>
      <c r="C2459" s="5" t="s">
        <v>1822</v>
      </c>
      <c r="D2459" s="5" t="s">
        <v>1822</v>
      </c>
      <c r="E2459" s="5" t="s">
        <v>1822</v>
      </c>
      <c r="F2459" s="5" t="s">
        <v>70</v>
      </c>
      <c r="G2459" s="5" t="s">
        <v>71</v>
      </c>
      <c r="H2459" s="5">
        <v>2000</v>
      </c>
      <c r="I2459" s="5" t="s">
        <v>4219</v>
      </c>
      <c r="J2459" s="5" t="s">
        <v>16</v>
      </c>
      <c r="K2459" s="5"/>
      <c r="L2459" s="5"/>
      <c r="M2459" s="5"/>
      <c r="N2459" s="5"/>
      <c r="O2459" s="5"/>
      <c r="P2459" s="5"/>
      <c r="Q2459" s="5"/>
      <c r="R2459" s="5"/>
      <c r="S2459" s="6"/>
      <c r="T2459" s="4" t="str">
        <f>VLOOKUP(Table1[[#This Row],[Province_Number]],WikiTable[],3)</f>
        <v>Africa</v>
      </c>
      <c r="U2459" s="4" t="str">
        <f>VLOOKUP(Table1[[#This Row],[Province_Number]],WikiTable[],4)</f>
        <v>Maghreb al-Awsat / North Africa</v>
      </c>
      <c r="V2459" s="4" t="str">
        <f>VLOOKUP(Table1[[#This Row],[Province_Number]],WikiTable[],12)</f>
        <v>Tunis</v>
      </c>
      <c r="W2459" s="7" t="str">
        <f>VLOOKUP(Table1[[#This Row],[Province_Number]],WikiTable[],11)</f>
        <v>Salt</v>
      </c>
      <c r="X2459" s="4" t="str">
        <f>VLOOKUP(Table1[[#This Row],[Province_Number]],base[],3)</f>
        <v>TUN</v>
      </c>
      <c r="Y2459" s="7">
        <f>VLOOKUP(Table1[[#This Row],[Province_Number]],base[],11)</f>
        <v>1</v>
      </c>
      <c r="Z2459" s="7">
        <f>VLOOKUP(Table1[[#This Row],[Province_Number]],base[],12)</f>
        <v>1</v>
      </c>
      <c r="AA2459" s="7">
        <f>VLOOKUP(Table1[[#This Row],[Province_Number]],base[],13)</f>
        <v>1</v>
      </c>
      <c r="AB2459" s="7" t="str">
        <f>VLOOKUP(Table1[[#This Row],[Province_Number]],base[],14)</f>
        <v>Msila</v>
      </c>
      <c r="AC2459" s="7">
        <f>VLOOKUP(Table1[[#This Row],[Province_Number]],base[],15)</f>
        <v>0</v>
      </c>
    </row>
    <row r="2460" spans="1:29" ht="16.5" hidden="1" thickTop="1" thickBot="1" x14ac:dyDescent="0.3">
      <c r="A2460">
        <v>2459</v>
      </c>
      <c r="B2460" t="s">
        <v>879</v>
      </c>
      <c r="C2460" s="5" t="s">
        <v>1822</v>
      </c>
      <c r="D2460" s="5" t="s">
        <v>1822</v>
      </c>
      <c r="E2460" s="5" t="s">
        <v>1822</v>
      </c>
      <c r="F2460" s="5" t="s">
        <v>70</v>
      </c>
      <c r="G2460" s="5" t="s">
        <v>71</v>
      </c>
      <c r="H2460" s="5">
        <v>2000</v>
      </c>
      <c r="I2460" s="5" t="s">
        <v>4219</v>
      </c>
      <c r="J2460" s="5" t="s">
        <v>16</v>
      </c>
      <c r="K2460" s="5"/>
      <c r="L2460" s="5"/>
      <c r="M2460" s="5"/>
      <c r="N2460" s="5"/>
      <c r="O2460" s="5"/>
      <c r="P2460" s="5"/>
      <c r="Q2460" s="5"/>
      <c r="R2460" s="5"/>
      <c r="S2460" s="6"/>
      <c r="T2460" s="4" t="str">
        <f>VLOOKUP(Table1[[#This Row],[Province_Number]],WikiTable[],3)</f>
        <v>Africa</v>
      </c>
      <c r="U2460" s="4" t="str">
        <f>VLOOKUP(Table1[[#This Row],[Province_Number]],WikiTable[],4)</f>
        <v>Maghreb al-Awsat / North Africa</v>
      </c>
      <c r="V2460" s="4" t="str">
        <f>VLOOKUP(Table1[[#This Row],[Province_Number]],WikiTable[],12)</f>
        <v>Tunis</v>
      </c>
      <c r="W2460" s="7" t="str">
        <f>VLOOKUP(Table1[[#This Row],[Province_Number]],WikiTable[],11)</f>
        <v>Grain</v>
      </c>
      <c r="X2460" s="4" t="str">
        <f>VLOOKUP(Table1[[#This Row],[Province_Number]],base[],3)</f>
        <v>TLC</v>
      </c>
      <c r="Y2460" s="7">
        <f>VLOOKUP(Table1[[#This Row],[Province_Number]],base[],11)</f>
        <v>1</v>
      </c>
      <c r="Z2460" s="7">
        <f>VLOOKUP(Table1[[#This Row],[Province_Number]],base[],12)</f>
        <v>1</v>
      </c>
      <c r="AA2460" s="7">
        <f>VLOOKUP(Table1[[#This Row],[Province_Number]],base[],13)</f>
        <v>1</v>
      </c>
      <c r="AB2460" s="7" t="str">
        <f>VLOOKUP(Table1[[#This Row],[Province_Number]],base[],14)</f>
        <v>Medea</v>
      </c>
      <c r="AC2460" s="7">
        <f>VLOOKUP(Table1[[#This Row],[Province_Number]],base[],15)</f>
        <v>0</v>
      </c>
    </row>
    <row r="2461" spans="1:29" ht="16.5" hidden="1" thickTop="1" thickBot="1" x14ac:dyDescent="0.3">
      <c r="A2461">
        <v>2460</v>
      </c>
      <c r="B2461" t="s">
        <v>882</v>
      </c>
      <c r="C2461" s="5" t="s">
        <v>1822</v>
      </c>
      <c r="D2461" s="5" t="s">
        <v>1822</v>
      </c>
      <c r="E2461" s="5" t="s">
        <v>1822</v>
      </c>
      <c r="F2461" s="5" t="s">
        <v>36</v>
      </c>
      <c r="G2461" s="5" t="s">
        <v>15</v>
      </c>
      <c r="H2461" s="5">
        <v>2000</v>
      </c>
      <c r="I2461" s="5" t="s">
        <v>4228</v>
      </c>
      <c r="J2461" s="5" t="s">
        <v>16</v>
      </c>
      <c r="K2461" s="5"/>
      <c r="L2461" s="5"/>
      <c r="M2461" s="5"/>
      <c r="N2461" s="5"/>
      <c r="O2461" s="5"/>
      <c r="P2461" s="5"/>
      <c r="Q2461" s="5"/>
      <c r="R2461" s="5"/>
      <c r="S2461" s="6"/>
      <c r="T2461" s="4" t="str">
        <f>VLOOKUP(Table1[[#This Row],[Province_Number]],WikiTable[],3)</f>
        <v>Africa</v>
      </c>
      <c r="U2461" s="4" t="str">
        <f>VLOOKUP(Table1[[#This Row],[Province_Number]],WikiTable[],4)</f>
        <v>Maghreb al-Aqsa / North Africa</v>
      </c>
      <c r="V2461" s="4" t="str">
        <f>VLOOKUP(Table1[[#This Row],[Province_Number]],WikiTable[],12)</f>
        <v>Safi</v>
      </c>
      <c r="W2461" s="7" t="str">
        <f>VLOOKUP(Table1[[#This Row],[Province_Number]],WikiTable[],11)</f>
        <v>Wool</v>
      </c>
      <c r="X2461" s="4" t="str">
        <f>VLOOKUP(Table1[[#This Row],[Province_Number]],base[],3)</f>
        <v>MOR</v>
      </c>
      <c r="Y2461" s="7">
        <f>VLOOKUP(Table1[[#This Row],[Province_Number]],base[],11)</f>
        <v>1</v>
      </c>
      <c r="Z2461" s="7">
        <f>VLOOKUP(Table1[[#This Row],[Province_Number]],base[],12)</f>
        <v>1</v>
      </c>
      <c r="AA2461" s="7">
        <f>VLOOKUP(Table1[[#This Row],[Province_Number]],base[],13)</f>
        <v>1</v>
      </c>
      <c r="AB2461" s="7" t="str">
        <f>VLOOKUP(Table1[[#This Row],[Province_Number]],base[],14)</f>
        <v>Oulad Mhedi</v>
      </c>
      <c r="AC2461" s="7">
        <f>VLOOKUP(Table1[[#This Row],[Province_Number]],base[],15)</f>
        <v>25</v>
      </c>
    </row>
    <row r="2462" spans="1:29" ht="16.5" hidden="1" thickTop="1" thickBot="1" x14ac:dyDescent="0.3">
      <c r="A2462">
        <v>2461</v>
      </c>
      <c r="B2462" t="s">
        <v>883</v>
      </c>
      <c r="C2462" s="5" t="s">
        <v>1822</v>
      </c>
      <c r="D2462" s="5" t="s">
        <v>1822</v>
      </c>
      <c r="E2462" s="5" t="s">
        <v>1822</v>
      </c>
      <c r="F2462" s="5" t="s">
        <v>70</v>
      </c>
      <c r="G2462" s="5" t="s">
        <v>71</v>
      </c>
      <c r="H2462" s="5">
        <v>2000</v>
      </c>
      <c r="I2462" s="5" t="s">
        <v>4211</v>
      </c>
      <c r="J2462" s="5" t="s">
        <v>16</v>
      </c>
      <c r="K2462" s="5"/>
      <c r="L2462" s="5"/>
      <c r="M2462" s="5"/>
      <c r="N2462" s="5"/>
      <c r="O2462" s="5"/>
      <c r="P2462" s="5"/>
      <c r="Q2462" s="5"/>
      <c r="R2462" s="5"/>
      <c r="S2462" s="6"/>
      <c r="T2462" s="4" t="str">
        <f>VLOOKUP(Table1[[#This Row],[Province_Number]],WikiTable[],3)</f>
        <v>Africa</v>
      </c>
      <c r="U2462" s="4" t="str">
        <f>VLOOKUP(Table1[[#This Row],[Province_Number]],WikiTable[],4)</f>
        <v>Maghreb al-Awsat / North Africa</v>
      </c>
      <c r="V2462" s="4" t="str">
        <f>VLOOKUP(Table1[[#This Row],[Province_Number]],WikiTable[],12)</f>
        <v>Safi</v>
      </c>
      <c r="W2462" s="7" t="str">
        <f>VLOOKUP(Table1[[#This Row],[Province_Number]],WikiTable[],11)</f>
        <v>Grain</v>
      </c>
      <c r="X2462" s="4" t="str">
        <f>VLOOKUP(Table1[[#This Row],[Province_Number]],base[],3)</f>
        <v>TLC</v>
      </c>
      <c r="Y2462" s="7">
        <f>VLOOKUP(Table1[[#This Row],[Province_Number]],base[],11)</f>
        <v>3</v>
      </c>
      <c r="Z2462" s="7">
        <f>VLOOKUP(Table1[[#This Row],[Province_Number]],base[],12)</f>
        <v>3</v>
      </c>
      <c r="AA2462" s="7">
        <f>VLOOKUP(Table1[[#This Row],[Province_Number]],base[],13)</f>
        <v>2</v>
      </c>
      <c r="AB2462" s="7" t="str">
        <f>VLOOKUP(Table1[[#This Row],[Province_Number]],base[],14)</f>
        <v>Mostaganem</v>
      </c>
      <c r="AC2462" s="7">
        <f>VLOOKUP(Table1[[#This Row],[Province_Number]],base[],15)</f>
        <v>0</v>
      </c>
    </row>
    <row r="2463" spans="1:29" ht="16.5" hidden="1" thickTop="1" thickBot="1" x14ac:dyDescent="0.3">
      <c r="A2463">
        <v>2462</v>
      </c>
      <c r="B2463" t="s">
        <v>884</v>
      </c>
      <c r="C2463" s="5" t="s">
        <v>1822</v>
      </c>
      <c r="D2463" s="5" t="s">
        <v>1822</v>
      </c>
      <c r="E2463" s="5" t="s">
        <v>1822</v>
      </c>
      <c r="F2463" s="5" t="s">
        <v>70</v>
      </c>
      <c r="G2463" s="5" t="s">
        <v>71</v>
      </c>
      <c r="H2463" s="5">
        <v>2000</v>
      </c>
      <c r="I2463" s="5" t="s">
        <v>4228</v>
      </c>
      <c r="J2463" s="5" t="s">
        <v>16</v>
      </c>
      <c r="K2463" s="5"/>
      <c r="L2463" s="5"/>
      <c r="M2463" s="5"/>
      <c r="N2463" s="5"/>
      <c r="O2463" s="5"/>
      <c r="P2463" s="5"/>
      <c r="Q2463" s="5"/>
      <c r="R2463" s="5"/>
      <c r="S2463" s="6"/>
      <c r="T2463" s="4" t="str">
        <f>VLOOKUP(Table1[[#This Row],[Province_Number]],WikiTable[],3)</f>
        <v>Africa</v>
      </c>
      <c r="U2463" s="4" t="str">
        <f>VLOOKUP(Table1[[#This Row],[Province_Number]],WikiTable[],4)</f>
        <v>Maghreb al-Awsat / North Africa</v>
      </c>
      <c r="V2463" s="4" t="str">
        <f>VLOOKUP(Table1[[#This Row],[Province_Number]],WikiTable[],12)</f>
        <v>Safi</v>
      </c>
      <c r="W2463" s="7" t="str">
        <f>VLOOKUP(Table1[[#This Row],[Province_Number]],WikiTable[],11)</f>
        <v>Grain</v>
      </c>
      <c r="X2463" s="4" t="str">
        <f>VLOOKUP(Table1[[#This Row],[Province_Number]],base[],3)</f>
        <v>TLC</v>
      </c>
      <c r="Y2463" s="7">
        <f>VLOOKUP(Table1[[#This Row],[Province_Number]],base[],11)</f>
        <v>2</v>
      </c>
      <c r="Z2463" s="7">
        <f>VLOOKUP(Table1[[#This Row],[Province_Number]],base[],12)</f>
        <v>2</v>
      </c>
      <c r="AA2463" s="7">
        <f>VLOOKUP(Table1[[#This Row],[Province_Number]],base[],13)</f>
        <v>1</v>
      </c>
      <c r="AB2463" s="7" t="str">
        <f>VLOOKUP(Table1[[#This Row],[Province_Number]],base[],14)</f>
        <v>Ouarsenis</v>
      </c>
      <c r="AC2463" s="7">
        <f>VLOOKUP(Table1[[#This Row],[Province_Number]],base[],15)</f>
        <v>0</v>
      </c>
    </row>
    <row r="2464" spans="1:29" ht="16.5" hidden="1" thickTop="1" thickBot="1" x14ac:dyDescent="0.3">
      <c r="A2464">
        <v>2463</v>
      </c>
      <c r="B2464" t="s">
        <v>885</v>
      </c>
      <c r="C2464" s="5" t="s">
        <v>1822</v>
      </c>
      <c r="D2464" s="5" t="s">
        <v>1822</v>
      </c>
      <c r="E2464" s="5" t="s">
        <v>1822</v>
      </c>
      <c r="F2464" s="5" t="s">
        <v>70</v>
      </c>
      <c r="G2464" s="5" t="s">
        <v>71</v>
      </c>
      <c r="H2464" s="5">
        <v>2000</v>
      </c>
      <c r="I2464" s="5" t="s">
        <v>4228</v>
      </c>
      <c r="J2464" s="5" t="s">
        <v>16</v>
      </c>
      <c r="K2464" s="5"/>
      <c r="L2464" s="5"/>
      <c r="M2464" s="5"/>
      <c r="N2464" s="5"/>
      <c r="O2464" s="5"/>
      <c r="P2464" s="5"/>
      <c r="Q2464" s="5"/>
      <c r="R2464" s="5"/>
      <c r="S2464" s="6"/>
      <c r="T2464" s="4" t="str">
        <f>VLOOKUP(Table1[[#This Row],[Province_Number]],WikiTable[],3)</f>
        <v>Africa</v>
      </c>
      <c r="U2464" s="4" t="str">
        <f>VLOOKUP(Table1[[#This Row],[Province_Number]],WikiTable[],4)</f>
        <v>Maghreb al-Awsat / North Africa</v>
      </c>
      <c r="V2464" s="4" t="str">
        <f>VLOOKUP(Table1[[#This Row],[Province_Number]],WikiTable[],12)</f>
        <v>Safi</v>
      </c>
      <c r="W2464" s="7" t="str">
        <f>VLOOKUP(Table1[[#This Row],[Province_Number]],WikiTable[],11)</f>
        <v>Wool</v>
      </c>
      <c r="X2464" s="4" t="str">
        <f>VLOOKUP(Table1[[#This Row],[Province_Number]],base[],3)</f>
        <v>TLC</v>
      </c>
      <c r="Y2464" s="7">
        <f>VLOOKUP(Table1[[#This Row],[Province_Number]],base[],11)</f>
        <v>1</v>
      </c>
      <c r="Z2464" s="7">
        <f>VLOOKUP(Table1[[#This Row],[Province_Number]],base[],12)</f>
        <v>1</v>
      </c>
      <c r="AA2464" s="7">
        <f>VLOOKUP(Table1[[#This Row],[Province_Number]],base[],13)</f>
        <v>1</v>
      </c>
      <c r="AB2464" s="7" t="str">
        <f>VLOOKUP(Table1[[#This Row],[Province_Number]],base[],14)</f>
        <v>Kasdir</v>
      </c>
      <c r="AC2464" s="7">
        <f>VLOOKUP(Table1[[#This Row],[Province_Number]],base[],15)</f>
        <v>0</v>
      </c>
    </row>
    <row r="2465" spans="1:29" ht="16.5" hidden="1" thickTop="1" thickBot="1" x14ac:dyDescent="0.3">
      <c r="A2465">
        <v>2464</v>
      </c>
      <c r="B2465" t="s">
        <v>886</v>
      </c>
      <c r="C2465" s="5" t="s">
        <v>1822</v>
      </c>
      <c r="D2465" s="5" t="s">
        <v>1822</v>
      </c>
      <c r="E2465" s="5" t="s">
        <v>1822</v>
      </c>
      <c r="F2465" s="5" t="s">
        <v>76</v>
      </c>
      <c r="G2465" s="5" t="s">
        <v>77</v>
      </c>
      <c r="H2465" s="5">
        <v>2000</v>
      </c>
      <c r="I2465" s="5" t="s">
        <v>4228</v>
      </c>
      <c r="J2465" s="5" t="s">
        <v>16</v>
      </c>
      <c r="K2465" s="5"/>
      <c r="L2465" s="5"/>
      <c r="M2465" s="5"/>
      <c r="N2465" s="5"/>
      <c r="O2465" s="5"/>
      <c r="P2465" s="5"/>
      <c r="Q2465" s="5"/>
      <c r="R2465" s="5"/>
      <c r="S2465" s="6"/>
      <c r="T2465" s="4" t="str">
        <f>VLOOKUP(Table1[[#This Row],[Province_Number]],WikiTable[],3)</f>
        <v>Africa</v>
      </c>
      <c r="U2465" s="4" t="str">
        <f>VLOOKUP(Table1[[#This Row],[Province_Number]],WikiTable[],4)</f>
        <v>Maghreb al-Aqsa / North Africa</v>
      </c>
      <c r="V2465" s="4" t="str">
        <f>VLOOKUP(Table1[[#This Row],[Province_Number]],WikiTable[],12)</f>
        <v>Safi</v>
      </c>
      <c r="W2465" s="7" t="str">
        <f>VLOOKUP(Table1[[#This Row],[Province_Number]],WikiTable[],11)</f>
        <v>Grain</v>
      </c>
      <c r="X2465" s="4" t="str">
        <f>VLOOKUP(Table1[[#This Row],[Province_Number]],base[],3)</f>
        <v>MOR</v>
      </c>
      <c r="Y2465" s="7">
        <f>VLOOKUP(Table1[[#This Row],[Province_Number]],base[],11)</f>
        <v>2</v>
      </c>
      <c r="Z2465" s="7">
        <f>VLOOKUP(Table1[[#This Row],[Province_Number]],base[],12)</f>
        <v>2</v>
      </c>
      <c r="AA2465" s="7">
        <f>VLOOKUP(Table1[[#This Row],[Province_Number]],base[],13)</f>
        <v>1</v>
      </c>
      <c r="AB2465" s="7" t="str">
        <f>VLOOKUP(Table1[[#This Row],[Province_Number]],base[],14)</f>
        <v>Ouarzazate</v>
      </c>
      <c r="AC2465" s="7">
        <f>VLOOKUP(Table1[[#This Row],[Province_Number]],base[],15)</f>
        <v>0</v>
      </c>
    </row>
    <row r="2466" spans="1:29" ht="16.5" hidden="1" thickTop="1" thickBot="1" x14ac:dyDescent="0.3">
      <c r="A2466">
        <v>2465</v>
      </c>
      <c r="B2466" t="s">
        <v>887</v>
      </c>
      <c r="C2466" s="5" t="s">
        <v>1822</v>
      </c>
      <c r="D2466" s="5" t="s">
        <v>1822</v>
      </c>
      <c r="E2466" s="5" t="s">
        <v>1822</v>
      </c>
      <c r="F2466" s="5" t="s">
        <v>91</v>
      </c>
      <c r="G2466" s="5" t="s">
        <v>71</v>
      </c>
      <c r="H2466" s="5">
        <v>2000</v>
      </c>
      <c r="I2466" s="5" t="s">
        <v>4228</v>
      </c>
      <c r="J2466" s="5" t="s">
        <v>16</v>
      </c>
      <c r="K2466" s="5"/>
      <c r="L2466" s="5"/>
      <c r="M2466" s="5"/>
      <c r="N2466" s="5"/>
      <c r="O2466" s="5"/>
      <c r="P2466" s="5"/>
      <c r="Q2466" s="5"/>
      <c r="R2466" s="5"/>
      <c r="S2466" s="6"/>
      <c r="T2466" s="4" t="str">
        <f>VLOOKUP(Table1[[#This Row],[Province_Number]],WikiTable[],3)</f>
        <v>Africa</v>
      </c>
      <c r="U2466" s="4" t="str">
        <f>VLOOKUP(Table1[[#This Row],[Province_Number]],WikiTable[],4)</f>
        <v>Maghreb al-Aqsa / North Africa</v>
      </c>
      <c r="V2466" s="4" t="str">
        <f>VLOOKUP(Table1[[#This Row],[Province_Number]],WikiTable[],12)</f>
        <v>Safi</v>
      </c>
      <c r="W2466" s="7" t="str">
        <f>VLOOKUP(Table1[[#This Row],[Province_Number]],WikiTable[],11)</f>
        <v>Wool</v>
      </c>
      <c r="X2466" s="4" t="str">
        <f>VLOOKUP(Table1[[#This Row],[Province_Number]],base[],3)</f>
        <v>TLC</v>
      </c>
      <c r="Y2466" s="7">
        <f>VLOOKUP(Table1[[#This Row],[Province_Number]],base[],11)</f>
        <v>3</v>
      </c>
      <c r="Z2466" s="7">
        <f>VLOOKUP(Table1[[#This Row],[Province_Number]],base[],12)</f>
        <v>3</v>
      </c>
      <c r="AA2466" s="7">
        <f>VLOOKUP(Table1[[#This Row],[Province_Number]],base[],13)</f>
        <v>1</v>
      </c>
      <c r="AB2466" s="7" t="str">
        <f>VLOOKUP(Table1[[#This Row],[Province_Number]],base[],14)</f>
        <v>Oujda</v>
      </c>
      <c r="AC2466" s="7">
        <f>VLOOKUP(Table1[[#This Row],[Province_Number]],base[],15)</f>
        <v>0</v>
      </c>
    </row>
    <row r="2467" spans="1:29" ht="16.5" hidden="1" thickTop="1" thickBot="1" x14ac:dyDescent="0.3">
      <c r="A2467">
        <v>2466</v>
      </c>
      <c r="B2467" t="s">
        <v>888</v>
      </c>
      <c r="C2467" s="5" t="s">
        <v>1822</v>
      </c>
      <c r="D2467" s="5" t="s">
        <v>1822</v>
      </c>
      <c r="E2467" s="5" t="s">
        <v>1822</v>
      </c>
      <c r="F2467" s="5" t="s">
        <v>36</v>
      </c>
      <c r="G2467" s="5" t="s">
        <v>15</v>
      </c>
      <c r="H2467" s="5">
        <v>2000</v>
      </c>
      <c r="I2467" s="5" t="s">
        <v>4228</v>
      </c>
      <c r="J2467" s="5" t="s">
        <v>16</v>
      </c>
      <c r="K2467" s="5"/>
      <c r="L2467" s="5"/>
      <c r="M2467" s="5"/>
      <c r="N2467" s="5"/>
      <c r="O2467" s="5"/>
      <c r="P2467" s="5"/>
      <c r="Q2467" s="5"/>
      <c r="R2467" s="5"/>
      <c r="S2467" s="6"/>
      <c r="T2467" s="4" t="str">
        <f>VLOOKUP(Table1[[#This Row],[Province_Number]],WikiTable[],3)</f>
        <v>Africa</v>
      </c>
      <c r="U2467" s="4" t="str">
        <f>VLOOKUP(Table1[[#This Row],[Province_Number]],WikiTable[],4)</f>
        <v>Maghreb al-Aqsa / North Africa</v>
      </c>
      <c r="V2467" s="4" t="str">
        <f>VLOOKUP(Table1[[#This Row],[Province_Number]],WikiTable[],12)</f>
        <v>Safi</v>
      </c>
      <c r="W2467" s="7" t="str">
        <f>VLOOKUP(Table1[[#This Row],[Province_Number]],WikiTable[],11)</f>
        <v>Spices</v>
      </c>
      <c r="X2467" s="4" t="str">
        <f>VLOOKUP(Table1[[#This Row],[Province_Number]],base[],3)</f>
        <v>MOR</v>
      </c>
      <c r="Y2467" s="7">
        <f>VLOOKUP(Table1[[#This Row],[Province_Number]],base[],11)</f>
        <v>4</v>
      </c>
      <c r="Z2467" s="7">
        <f>VLOOKUP(Table1[[#This Row],[Province_Number]],base[],12)</f>
        <v>4</v>
      </c>
      <c r="AA2467" s="7">
        <f>VLOOKUP(Table1[[#This Row],[Province_Number]],base[],13)</f>
        <v>2</v>
      </c>
      <c r="AB2467" s="7" t="str">
        <f>VLOOKUP(Table1[[#This Row],[Province_Number]],base[],14)</f>
        <v>Tagmadert</v>
      </c>
      <c r="AC2467" s="7">
        <f>VLOOKUP(Table1[[#This Row],[Province_Number]],base[],15)</f>
        <v>25</v>
      </c>
    </row>
    <row r="2468" spans="1:29" ht="16.5" hidden="1" thickTop="1" thickBot="1" x14ac:dyDescent="0.3">
      <c r="A2468">
        <v>2467</v>
      </c>
      <c r="B2468" t="s">
        <v>889</v>
      </c>
      <c r="C2468" s="5" t="s">
        <v>1822</v>
      </c>
      <c r="D2468" s="5" t="s">
        <v>1822</v>
      </c>
      <c r="E2468" s="5" t="s">
        <v>1822</v>
      </c>
      <c r="F2468" s="5" t="s">
        <v>70</v>
      </c>
      <c r="G2468" s="5" t="s">
        <v>71</v>
      </c>
      <c r="H2468" s="5">
        <v>2000</v>
      </c>
      <c r="I2468" s="5" t="s">
        <v>4228</v>
      </c>
      <c r="J2468" s="5" t="s">
        <v>16</v>
      </c>
      <c r="K2468" s="5"/>
      <c r="L2468" s="5"/>
      <c r="M2468" s="5"/>
      <c r="N2468" s="5"/>
      <c r="O2468" s="5"/>
      <c r="P2468" s="5"/>
      <c r="Q2468" s="5"/>
      <c r="R2468" s="5"/>
      <c r="S2468" s="6"/>
      <c r="T2468" s="4" t="str">
        <f>VLOOKUP(Table1[[#This Row],[Province_Number]],WikiTable[],3)</f>
        <v>Africa</v>
      </c>
      <c r="U2468" s="4" t="str">
        <f>VLOOKUP(Table1[[#This Row],[Province_Number]],WikiTable[],4)</f>
        <v>Maghreb al-Aqsa / North Africa</v>
      </c>
      <c r="V2468" s="4" t="str">
        <f>VLOOKUP(Table1[[#This Row],[Province_Number]],WikiTable[],12)</f>
        <v>Safi</v>
      </c>
      <c r="W2468" s="7" t="str">
        <f>VLOOKUP(Table1[[#This Row],[Province_Number]],WikiTable[],11)</f>
        <v>Cloth</v>
      </c>
      <c r="X2468" s="4" t="str">
        <f>VLOOKUP(Table1[[#This Row],[Province_Number]],base[],3)</f>
        <v>MOR</v>
      </c>
      <c r="Y2468" s="7">
        <f>VLOOKUP(Table1[[#This Row],[Province_Number]],base[],11)</f>
        <v>4</v>
      </c>
      <c r="Z2468" s="7">
        <f>VLOOKUP(Table1[[#This Row],[Province_Number]],base[],12)</f>
        <v>4</v>
      </c>
      <c r="AA2468" s="7">
        <f>VLOOKUP(Table1[[#This Row],[Province_Number]],base[],13)</f>
        <v>2</v>
      </c>
      <c r="AB2468" s="7" t="str">
        <f>VLOOKUP(Table1[[#This Row],[Province_Number]],base[],14)</f>
        <v>Figuig</v>
      </c>
      <c r="AC2468" s="7">
        <f>VLOOKUP(Table1[[#This Row],[Province_Number]],base[],15)</f>
        <v>0</v>
      </c>
    </row>
    <row r="2469" spans="1:29" ht="16.5" hidden="1" thickTop="1" thickBot="1" x14ac:dyDescent="0.3">
      <c r="A2469">
        <v>2468</v>
      </c>
      <c r="B2469" t="s">
        <v>890</v>
      </c>
      <c r="C2469" s="5" t="s">
        <v>1822</v>
      </c>
      <c r="D2469" s="5" t="s">
        <v>1822</v>
      </c>
      <c r="E2469" s="5" t="s">
        <v>1822</v>
      </c>
      <c r="F2469" s="5" t="s">
        <v>70</v>
      </c>
      <c r="G2469" s="5" t="s">
        <v>71</v>
      </c>
      <c r="H2469" s="5">
        <v>2000</v>
      </c>
      <c r="I2469" s="5" t="s">
        <v>4228</v>
      </c>
      <c r="J2469" s="5" t="s">
        <v>16</v>
      </c>
      <c r="K2469" s="5"/>
      <c r="L2469" s="5"/>
      <c r="M2469" s="5"/>
      <c r="N2469" s="5"/>
      <c r="O2469" s="5"/>
      <c r="P2469" s="5"/>
      <c r="Q2469" s="5"/>
      <c r="R2469" s="5"/>
      <c r="S2469" s="6"/>
      <c r="T2469" s="4" t="str">
        <f>VLOOKUP(Table1[[#This Row],[Province_Number]],WikiTable[],3)</f>
        <v>Africa</v>
      </c>
      <c r="U2469" s="4" t="str">
        <f>VLOOKUP(Table1[[#This Row],[Province_Number]],WikiTable[],4)</f>
        <v>Maghreb al-Aqsa / North Africa</v>
      </c>
      <c r="V2469" s="4" t="str">
        <f>VLOOKUP(Table1[[#This Row],[Province_Number]],WikiTable[],12)</f>
        <v>Safi</v>
      </c>
      <c r="W2469" s="7" t="str">
        <f>VLOOKUP(Table1[[#This Row],[Province_Number]],WikiTable[],11)</f>
        <v>Copper</v>
      </c>
      <c r="X2469" s="4" t="str">
        <f>VLOOKUP(Table1[[#This Row],[Province_Number]],base[],3)</f>
        <v>MOR</v>
      </c>
      <c r="Y2469" s="7">
        <f>VLOOKUP(Table1[[#This Row],[Province_Number]],base[],11)</f>
        <v>3</v>
      </c>
      <c r="Z2469" s="7">
        <f>VLOOKUP(Table1[[#This Row],[Province_Number]],base[],12)</f>
        <v>3</v>
      </c>
      <c r="AA2469" s="7">
        <f>VLOOKUP(Table1[[#This Row],[Province_Number]],base[],13)</f>
        <v>1</v>
      </c>
      <c r="AB2469" s="7" t="str">
        <f>VLOOKUP(Table1[[#This Row],[Province_Number]],base[],14)</f>
        <v>Tadla</v>
      </c>
      <c r="AC2469" s="7">
        <f>VLOOKUP(Table1[[#This Row],[Province_Number]],base[],15)</f>
        <v>0</v>
      </c>
    </row>
    <row r="2470" spans="1:29" ht="16.5" hidden="1" thickTop="1" thickBot="1" x14ac:dyDescent="0.3">
      <c r="A2470">
        <v>2469</v>
      </c>
      <c r="B2470" t="s">
        <v>891</v>
      </c>
      <c r="C2470" s="5" t="s">
        <v>1822</v>
      </c>
      <c r="D2470" s="5" t="s">
        <v>1822</v>
      </c>
      <c r="E2470" s="5" t="s">
        <v>1822</v>
      </c>
      <c r="F2470" s="5" t="s">
        <v>36</v>
      </c>
      <c r="G2470" s="5" t="s">
        <v>15</v>
      </c>
      <c r="H2470" s="5">
        <v>2000</v>
      </c>
      <c r="I2470" s="5" t="s">
        <v>4211</v>
      </c>
      <c r="J2470" s="5" t="s">
        <v>16</v>
      </c>
      <c r="K2470" s="5"/>
      <c r="L2470" s="5"/>
      <c r="M2470" s="5"/>
      <c r="N2470" s="5"/>
      <c r="O2470" s="5"/>
      <c r="P2470" s="5"/>
      <c r="Q2470" s="5"/>
      <c r="R2470" s="5"/>
      <c r="S2470" s="6"/>
      <c r="T2470" s="4" t="str">
        <f>VLOOKUP(Table1[[#This Row],[Province_Number]],WikiTable[],3)</f>
        <v>Africa</v>
      </c>
      <c r="U2470" s="4" t="str">
        <f>VLOOKUP(Table1[[#This Row],[Province_Number]],WikiTable[],4)</f>
        <v>Maghreb al-Aqsa / North Africa</v>
      </c>
      <c r="V2470" s="4" t="str">
        <f>VLOOKUP(Table1[[#This Row],[Province_Number]],WikiTable[],12)</f>
        <v>Safi</v>
      </c>
      <c r="W2470" s="7" t="str">
        <f>VLOOKUP(Table1[[#This Row],[Province_Number]],WikiTable[],11)</f>
        <v>Grain</v>
      </c>
      <c r="X2470" s="4" t="str">
        <f>VLOOKUP(Table1[[#This Row],[Province_Number]],base[],3)</f>
        <v>MOR</v>
      </c>
      <c r="Y2470" s="7">
        <f>VLOOKUP(Table1[[#This Row],[Province_Number]],base[],11)</f>
        <v>2</v>
      </c>
      <c r="Z2470" s="7">
        <f>VLOOKUP(Table1[[#This Row],[Province_Number]],base[],12)</f>
        <v>2</v>
      </c>
      <c r="AA2470" s="7">
        <f>VLOOKUP(Table1[[#This Row],[Province_Number]],base[],13)</f>
        <v>1</v>
      </c>
      <c r="AB2470" s="7" t="str">
        <f>VLOOKUP(Table1[[#This Row],[Province_Number]],base[],14)</f>
        <v>Mazzagan</v>
      </c>
      <c r="AC2470" s="7">
        <f>VLOOKUP(Table1[[#This Row],[Province_Number]],base[],15)</f>
        <v>0</v>
      </c>
    </row>
    <row r="2471" spans="1:29" ht="16.5" hidden="1" thickTop="1" thickBot="1" x14ac:dyDescent="0.3">
      <c r="A2471">
        <v>2470</v>
      </c>
      <c r="B2471" t="s">
        <v>893</v>
      </c>
      <c r="C2471" s="5" t="s">
        <v>1822</v>
      </c>
      <c r="D2471" s="5" t="s">
        <v>1822</v>
      </c>
      <c r="E2471" s="5" t="s">
        <v>1822</v>
      </c>
      <c r="F2471" s="5" t="s">
        <v>76</v>
      </c>
      <c r="G2471" s="5" t="s">
        <v>77</v>
      </c>
      <c r="H2471" s="5">
        <v>2000</v>
      </c>
      <c r="I2471" s="5" t="s">
        <v>4211</v>
      </c>
      <c r="J2471" s="5" t="s">
        <v>16</v>
      </c>
      <c r="K2471" s="5"/>
      <c r="L2471" s="5"/>
      <c r="M2471" s="5"/>
      <c r="N2471" s="5"/>
      <c r="O2471" s="5"/>
      <c r="P2471" s="5"/>
      <c r="Q2471" s="5"/>
      <c r="R2471" s="5"/>
      <c r="S2471" s="6"/>
      <c r="T2471" s="4" t="str">
        <f>VLOOKUP(Table1[[#This Row],[Province_Number]],WikiTable[],3)</f>
        <v>Africa</v>
      </c>
      <c r="U2471" s="4" t="str">
        <f>VLOOKUP(Table1[[#This Row],[Province_Number]],WikiTable[],4)</f>
        <v>Maghreb al-Aqsa / North Africa</v>
      </c>
      <c r="V2471" s="4" t="str">
        <f>VLOOKUP(Table1[[#This Row],[Province_Number]],WikiTable[],12)</f>
        <v>Safi</v>
      </c>
      <c r="W2471" s="7" t="str">
        <f>VLOOKUP(Table1[[#This Row],[Province_Number]],WikiTable[],11)</f>
        <v>Grain</v>
      </c>
      <c r="X2471" s="4" t="str">
        <f>VLOOKUP(Table1[[#This Row],[Province_Number]],base[],3)</f>
        <v>MOR</v>
      </c>
      <c r="Y2471" s="7">
        <f>VLOOKUP(Table1[[#This Row],[Province_Number]],base[],11)</f>
        <v>2</v>
      </c>
      <c r="Z2471" s="7">
        <f>VLOOKUP(Table1[[#This Row],[Province_Number]],base[],12)</f>
        <v>2</v>
      </c>
      <c r="AA2471" s="7">
        <f>VLOOKUP(Table1[[#This Row],[Province_Number]],base[],13)</f>
        <v>1</v>
      </c>
      <c r="AB2471" s="7" t="str">
        <f>VLOOKUP(Table1[[#This Row],[Province_Number]],base[],14)</f>
        <v>Mogador</v>
      </c>
      <c r="AC2471" s="7">
        <f>VLOOKUP(Table1[[#This Row],[Province_Number]],base[],15)</f>
        <v>0</v>
      </c>
    </row>
    <row r="2472" spans="1:29" ht="16.5" hidden="1" thickTop="1" thickBot="1" x14ac:dyDescent="0.3">
      <c r="A2472">
        <v>2471</v>
      </c>
      <c r="B2472" t="s">
        <v>3898</v>
      </c>
      <c r="C2472" s="5"/>
      <c r="D2472" s="5"/>
      <c r="E2472" s="5"/>
      <c r="F2472" s="5"/>
      <c r="G2472" s="5"/>
      <c r="H2472" s="5"/>
      <c r="I2472" s="5" t="s">
        <v>4219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6"/>
      <c r="T2472" s="7" t="str">
        <f>VLOOKUP(Table1[[#This Row],[Province_Number]],WikiTable[],3)</f>
        <v>Lake</v>
      </c>
      <c r="U2472" s="7"/>
      <c r="V2472" s="4">
        <f>VLOOKUP(Table1[[#This Row],[Province_Number]],WikiTable[],12)</f>
        <v>0</v>
      </c>
      <c r="W2472" s="7">
        <f>VLOOKUP(Table1[[#This Row],[Province_Number]],WikiTable[],11)</f>
        <v>0</v>
      </c>
      <c r="X2472" s="7">
        <f>VLOOKUP(Table1[[#This Row],[Province_Number]],base[],3)</f>
        <v>0</v>
      </c>
      <c r="Y2472" s="7">
        <f>VLOOKUP(Table1[[#This Row],[Province_Number]],base[],11)</f>
        <v>0</v>
      </c>
      <c r="Z2472" s="7">
        <f>VLOOKUP(Table1[[#This Row],[Province_Number]],base[],12)</f>
        <v>0</v>
      </c>
      <c r="AA2472" s="7">
        <f>VLOOKUP(Table1[[#This Row],[Province_Number]],base[],13)</f>
        <v>0</v>
      </c>
      <c r="AB2472" s="7">
        <f>VLOOKUP(Table1[[#This Row],[Province_Number]],base[],14)</f>
        <v>0</v>
      </c>
      <c r="AC2472" s="7">
        <f>VLOOKUP(Table1[[#This Row],[Province_Number]],base[],15)</f>
        <v>0</v>
      </c>
    </row>
    <row r="2473" spans="1:29" ht="16.5" hidden="1" thickTop="1" thickBot="1" x14ac:dyDescent="0.3">
      <c r="A2473">
        <v>2472</v>
      </c>
      <c r="B2473" t="s">
        <v>3899</v>
      </c>
      <c r="C2473" s="5" t="s">
        <v>1822</v>
      </c>
      <c r="D2473" s="5" t="s">
        <v>1822</v>
      </c>
      <c r="E2473" s="5" t="s">
        <v>1822</v>
      </c>
      <c r="F2473" s="5"/>
      <c r="G2473" s="5"/>
      <c r="H2473" s="5"/>
      <c r="I2473" s="5" t="s">
        <v>4219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6"/>
      <c r="T2473" s="7" t="str">
        <f>VLOOKUP(Table1[[#This Row],[Province_Number]],WikiTable[],3)</f>
        <v>Africa</v>
      </c>
      <c r="U2473" s="7" t="str">
        <f>VLOOKUP(Table1[[#This Row],[Province_Number]],WikiTable[],4)</f>
        <v>Maghreb al-Awsat / North Africa</v>
      </c>
      <c r="V2473" s="7" t="str">
        <f>VLOOKUP(Table1[[#This Row],[Province_Number]],WikiTable[],12)</f>
        <v>Tunis</v>
      </c>
      <c r="W2473" s="7" t="str">
        <f>VLOOKUP(Table1[[#This Row],[Province_Number]],WikiTable[],11)</f>
        <v>Slaves</v>
      </c>
      <c r="X2473" s="7" t="str">
        <f>VLOOKUP(Table1[[#This Row],[Province_Number]],base[],3)</f>
        <v>TGT</v>
      </c>
      <c r="Y2473" s="7">
        <f>VLOOKUP(Table1[[#This Row],[Province_Number]],base[],11)</f>
        <v>1</v>
      </c>
      <c r="Z2473" s="7">
        <f>VLOOKUP(Table1[[#This Row],[Province_Number]],base[],12)</f>
        <v>1</v>
      </c>
      <c r="AA2473" s="7">
        <f>VLOOKUP(Table1[[#This Row],[Province_Number]],base[],13)</f>
        <v>1</v>
      </c>
      <c r="AB2473" s="7" t="str">
        <f>VLOOKUP(Table1[[#This Row],[Province_Number]],base[],14)</f>
        <v>Ouargla</v>
      </c>
      <c r="AC2473" s="7">
        <f>VLOOKUP(Table1[[#This Row],[Province_Number]],base[],15)</f>
        <v>0</v>
      </c>
    </row>
    <row r="2474" spans="1:29" ht="16.5" hidden="1" thickTop="1" thickBot="1" x14ac:dyDescent="0.3">
      <c r="A2474">
        <v>2473</v>
      </c>
      <c r="B2474" t="s">
        <v>894</v>
      </c>
      <c r="C2474" s="5" t="s">
        <v>1822</v>
      </c>
      <c r="D2474" s="5" t="s">
        <v>1822</v>
      </c>
      <c r="E2474" s="5" t="s">
        <v>1822</v>
      </c>
      <c r="F2474" s="5" t="s">
        <v>70</v>
      </c>
      <c r="G2474" s="5" t="s">
        <v>71</v>
      </c>
      <c r="H2474" s="5">
        <v>2000</v>
      </c>
      <c r="I2474" s="5" t="s">
        <v>4219</v>
      </c>
      <c r="J2474" s="5" t="s">
        <v>16</v>
      </c>
      <c r="K2474" s="5"/>
      <c r="L2474" s="5"/>
      <c r="M2474" s="5"/>
      <c r="N2474" s="5"/>
      <c r="O2474" s="5"/>
      <c r="P2474" s="5"/>
      <c r="Q2474" s="5"/>
      <c r="R2474" s="5"/>
      <c r="S2474" s="6"/>
      <c r="T2474" s="4" t="str">
        <f>VLOOKUP(Table1[[#This Row],[Province_Number]],WikiTable[],3)</f>
        <v>Africa</v>
      </c>
      <c r="U2474" s="4" t="str">
        <f>VLOOKUP(Table1[[#This Row],[Province_Number]],WikiTable[],4)</f>
        <v>Maghreb al-Adna / North Africa</v>
      </c>
      <c r="V2474" s="4" t="str">
        <f>VLOOKUP(Table1[[#This Row],[Province_Number]],WikiTable[],12)</f>
        <v>Tunis</v>
      </c>
      <c r="W2474" s="7" t="str">
        <f>VLOOKUP(Table1[[#This Row],[Province_Number]],WikiTable[],11)</f>
        <v>Sugar</v>
      </c>
      <c r="X2474" s="4" t="str">
        <f>VLOOKUP(Table1[[#This Row],[Province_Number]],base[],3)</f>
        <v>TUN</v>
      </c>
      <c r="Y2474" s="7">
        <f>VLOOKUP(Table1[[#This Row],[Province_Number]],base[],11)</f>
        <v>5</v>
      </c>
      <c r="Z2474" s="7">
        <f>VLOOKUP(Table1[[#This Row],[Province_Number]],base[],12)</f>
        <v>5</v>
      </c>
      <c r="AA2474" s="7">
        <f>VLOOKUP(Table1[[#This Row],[Province_Number]],base[],13)</f>
        <v>2</v>
      </c>
      <c r="AB2474" s="7" t="str">
        <f>VLOOKUP(Table1[[#This Row],[Province_Number]],base[],14)</f>
        <v>Susa</v>
      </c>
      <c r="AC2474" s="7">
        <f>VLOOKUP(Table1[[#This Row],[Province_Number]],base[],15)</f>
        <v>0</v>
      </c>
    </row>
    <row r="2475" spans="1:29" ht="16.5" hidden="1" thickTop="1" thickBot="1" x14ac:dyDescent="0.3">
      <c r="A2475">
        <v>2474</v>
      </c>
      <c r="B2475" t="s">
        <v>3900</v>
      </c>
      <c r="C2475" s="5" t="s">
        <v>1822</v>
      </c>
      <c r="D2475" s="5" t="s">
        <v>1822</v>
      </c>
      <c r="E2475" s="5" t="s">
        <v>1822</v>
      </c>
      <c r="F2475" s="5"/>
      <c r="G2475" s="5"/>
      <c r="H2475" s="5"/>
      <c r="I2475" s="5" t="s">
        <v>4219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6"/>
      <c r="T2475" s="7" t="str">
        <f>VLOOKUP(Table1[[#This Row],[Province_Number]],WikiTable[],3)</f>
        <v>Africa</v>
      </c>
      <c r="U2475" s="7" t="str">
        <f>VLOOKUP(Table1[[#This Row],[Province_Number]],WikiTable[],4)</f>
        <v>Sahara / North Africa</v>
      </c>
      <c r="V2475" s="7" t="str">
        <f>VLOOKUP(Table1[[#This Row],[Province_Number]],WikiTable[],12)</f>
        <v>Tunis</v>
      </c>
      <c r="W2475" s="7" t="str">
        <f>VLOOKUP(Table1[[#This Row],[Province_Number]],WikiTable[],11)</f>
        <v>Unknown</v>
      </c>
      <c r="X2475" s="7">
        <f>VLOOKUP(Table1[[#This Row],[Province_Number]],base[],3)</f>
        <v>0</v>
      </c>
      <c r="Y2475" s="7">
        <f>VLOOKUP(Table1[[#This Row],[Province_Number]],base[],11)</f>
        <v>1</v>
      </c>
      <c r="Z2475" s="7">
        <f>VLOOKUP(Table1[[#This Row],[Province_Number]],base[],12)</f>
        <v>1</v>
      </c>
      <c r="AA2475" s="7">
        <f>VLOOKUP(Table1[[#This Row],[Province_Number]],base[],13)</f>
        <v>1</v>
      </c>
      <c r="AB2475" s="7" t="str">
        <f>VLOOKUP(Table1[[#This Row],[Province_Number]],base[],14)</f>
        <v>Tajhari</v>
      </c>
      <c r="AC2475" s="7">
        <f>VLOOKUP(Table1[[#This Row],[Province_Number]],base[],15)</f>
        <v>0</v>
      </c>
    </row>
    <row r="2476" spans="1:29" ht="16.5" hidden="1" thickTop="1" thickBot="1" x14ac:dyDescent="0.3">
      <c r="A2476">
        <v>2475</v>
      </c>
      <c r="B2476" t="s">
        <v>3901</v>
      </c>
      <c r="C2476" s="5"/>
      <c r="D2476" s="5"/>
      <c r="E2476" s="5"/>
      <c r="F2476" s="5"/>
      <c r="G2476" s="5"/>
      <c r="H2476" s="5"/>
      <c r="I2476" s="5" t="s">
        <v>4207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6"/>
      <c r="T2476" s="7" t="str">
        <f>VLOOKUP(Table1[[#This Row],[Province_Number]],WikiTable[],3)</f>
        <v>Africa</v>
      </c>
      <c r="U2476" s="7" t="str">
        <f>VLOOKUP(Table1[[#This Row],[Province_Number]],WikiTable[],4)</f>
        <v>Sahara / North Africa</v>
      </c>
      <c r="V2476" s="7" t="str">
        <f>VLOOKUP(Table1[[#This Row],[Province_Number]],WikiTable[],12)</f>
        <v>Katsina</v>
      </c>
      <c r="W2476" s="7" t="str">
        <f>VLOOKUP(Table1[[#This Row],[Province_Number]],WikiTable[],11)</f>
        <v>Unknown</v>
      </c>
      <c r="X2476" s="7">
        <f>VLOOKUP(Table1[[#This Row],[Province_Number]],base[],3)</f>
        <v>0</v>
      </c>
      <c r="Y2476" s="7">
        <f>VLOOKUP(Table1[[#This Row],[Province_Number]],base[],11)</f>
        <v>1</v>
      </c>
      <c r="Z2476" s="7">
        <f>VLOOKUP(Table1[[#This Row],[Province_Number]],base[],12)</f>
        <v>1</v>
      </c>
      <c r="AA2476" s="7">
        <f>VLOOKUP(Table1[[#This Row],[Province_Number]],base[],13)</f>
        <v>1</v>
      </c>
      <c r="AB2476" s="7" t="str">
        <f>VLOOKUP(Table1[[#This Row],[Province_Number]],base[],14)</f>
        <v>Djado</v>
      </c>
      <c r="AC2476" s="7">
        <f>VLOOKUP(Table1[[#This Row],[Province_Number]],base[],15)</f>
        <v>0</v>
      </c>
    </row>
    <row r="2477" spans="1:29" ht="16.5" hidden="1" thickTop="1" thickBot="1" x14ac:dyDescent="0.3">
      <c r="A2477">
        <v>2476</v>
      </c>
      <c r="B2477" t="s">
        <v>895</v>
      </c>
      <c r="C2477" s="5" t="s">
        <v>13</v>
      </c>
      <c r="D2477" s="5" t="s">
        <v>13</v>
      </c>
      <c r="E2477" s="5" t="s">
        <v>13</v>
      </c>
      <c r="F2477" s="5" t="s">
        <v>76</v>
      </c>
      <c r="G2477" s="5" t="s">
        <v>77</v>
      </c>
      <c r="H2477" s="5">
        <v>1000</v>
      </c>
      <c r="I2477" s="5" t="s">
        <v>896</v>
      </c>
      <c r="J2477" s="5" t="s">
        <v>16</v>
      </c>
      <c r="K2477" s="5"/>
      <c r="L2477" s="5">
        <v>1</v>
      </c>
      <c r="M2477" s="5">
        <v>2</v>
      </c>
      <c r="N2477" s="5">
        <v>2</v>
      </c>
      <c r="O2477" s="5" t="s">
        <v>6821</v>
      </c>
      <c r="P2477" s="5" t="s">
        <v>4237</v>
      </c>
      <c r="Q2477" s="5" t="s">
        <v>895</v>
      </c>
      <c r="R2477" s="5">
        <v>0</v>
      </c>
      <c r="S2477" s="6" t="s">
        <v>4237</v>
      </c>
      <c r="T2477" s="4" t="str">
        <f>VLOOKUP(Table1[[#This Row],[Province_Number]],WikiTable[],3)</f>
        <v>North America</v>
      </c>
      <c r="U2477" s="4" t="str">
        <f>VLOOKUP(Table1[[#This Row],[Province_Number]],WikiTable[],4)</f>
        <v>Western America</v>
      </c>
      <c r="V2477" s="4" t="str">
        <f>VLOOKUP(Table1[[#This Row],[Province_Number]],WikiTable[],12)</f>
        <v>California</v>
      </c>
      <c r="W2477" s="7" t="str">
        <f>VLOOKUP(Table1[[#This Row],[Province_Number]],WikiTable[],11)</f>
        <v>Unknown</v>
      </c>
      <c r="X2477" s="4" t="str">
        <f>VLOOKUP(Table1[[#This Row],[Province_Number]],base[],3)</f>
        <v>SPA</v>
      </c>
      <c r="Y2477" s="7">
        <f>VLOOKUP(Table1[[#This Row],[Province_Number]],base[],11)</f>
        <v>1</v>
      </c>
      <c r="Z2477" s="7">
        <f>VLOOKUP(Table1[[#This Row],[Province_Number]],base[],12)</f>
        <v>1</v>
      </c>
      <c r="AA2477" s="7">
        <f>VLOOKUP(Table1[[#This Row],[Province_Number]],base[],13)</f>
        <v>1</v>
      </c>
      <c r="AB2477" s="7" t="str">
        <f>VLOOKUP(Table1[[#This Row],[Province_Number]],base[],14)</f>
        <v>Kumeyaay</v>
      </c>
      <c r="AC2477" s="7">
        <f>VLOOKUP(Table1[[#This Row],[Province_Number]],base[],15)</f>
        <v>0</v>
      </c>
    </row>
    <row r="2478" spans="1:29" ht="16.5" hidden="1" thickTop="1" thickBot="1" x14ac:dyDescent="0.3">
      <c r="A2478">
        <v>2477</v>
      </c>
      <c r="B2478" t="s">
        <v>3902</v>
      </c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6"/>
      <c r="T2478" s="7" t="str">
        <f>VLOOKUP(Table1[[#This Row],[Province_Number]],WikiTable[],3)</f>
        <v>North America</v>
      </c>
      <c r="U2478" s="7" t="str">
        <f>VLOOKUP(Table1[[#This Row],[Province_Number]],WikiTable[],4)</f>
        <v>Western America</v>
      </c>
      <c r="V2478" s="7" t="str">
        <f>VLOOKUP(Table1[[#This Row],[Province_Number]],WikiTable[],12)</f>
        <v>California</v>
      </c>
      <c r="W2478" s="7" t="str">
        <f>VLOOKUP(Table1[[#This Row],[Province_Number]],WikiTable[],11)</f>
        <v>Unknown</v>
      </c>
      <c r="X2478" s="7">
        <f>VLOOKUP(Table1[[#This Row],[Province_Number]],base[],3)</f>
        <v>0</v>
      </c>
      <c r="Y2478" s="7">
        <f>VLOOKUP(Table1[[#This Row],[Province_Number]],base[],11)</f>
        <v>1</v>
      </c>
      <c r="Z2478" s="7">
        <f>VLOOKUP(Table1[[#This Row],[Province_Number]],base[],12)</f>
        <v>1</v>
      </c>
      <c r="AA2478" s="7">
        <f>VLOOKUP(Table1[[#This Row],[Province_Number]],base[],13)</f>
        <v>1</v>
      </c>
      <c r="AB2478" s="7" t="str">
        <f>VLOOKUP(Table1[[#This Row],[Province_Number]],base[],14)</f>
        <v>Yuki</v>
      </c>
      <c r="AC2478" s="7">
        <f>VLOOKUP(Table1[[#This Row],[Province_Number]],base[],15)</f>
        <v>0</v>
      </c>
    </row>
    <row r="2479" spans="1:29" ht="16.5" hidden="1" thickTop="1" thickBot="1" x14ac:dyDescent="0.3">
      <c r="A2479">
        <v>2478</v>
      </c>
      <c r="B2479" t="s">
        <v>897</v>
      </c>
      <c r="C2479" s="5" t="s">
        <v>556</v>
      </c>
      <c r="D2479" s="5" t="s">
        <v>556</v>
      </c>
      <c r="E2479" s="5" t="s">
        <v>556</v>
      </c>
      <c r="F2479" s="5" t="s">
        <v>557</v>
      </c>
      <c r="G2479" s="5" t="s">
        <v>544</v>
      </c>
      <c r="H2479" s="5">
        <v>1000</v>
      </c>
      <c r="I2479" s="5" t="s">
        <v>25</v>
      </c>
      <c r="J2479" s="5" t="s">
        <v>16</v>
      </c>
      <c r="K2479" s="5"/>
      <c r="L2479" s="5"/>
      <c r="M2479" s="5"/>
      <c r="N2479" s="5"/>
      <c r="O2479" s="5"/>
      <c r="P2479" s="5"/>
      <c r="Q2479" s="5"/>
      <c r="R2479" s="5"/>
      <c r="S2479" s="6"/>
      <c r="T2479" s="4" t="str">
        <f>VLOOKUP(Table1[[#This Row],[Province_Number]],WikiTable[],3)</f>
        <v>North America</v>
      </c>
      <c r="U2479" s="4" t="str">
        <f>VLOOKUP(Table1[[#This Row],[Province_Number]],WikiTable[],4)</f>
        <v>Western America</v>
      </c>
      <c r="V2479" s="4" t="str">
        <f>VLOOKUP(Table1[[#This Row],[Province_Number]],WikiTable[],12)</f>
        <v>California</v>
      </c>
      <c r="W2479" s="7" t="str">
        <f>VLOOKUP(Table1[[#This Row],[Province_Number]],WikiTable[],11)</f>
        <v>Unknown</v>
      </c>
      <c r="X2479" s="4">
        <f>VLOOKUP(Table1[[#This Row],[Province_Number]],base[],3)</f>
        <v>0</v>
      </c>
      <c r="Y2479" s="7">
        <f>VLOOKUP(Table1[[#This Row],[Province_Number]],base[],11)</f>
        <v>1</v>
      </c>
      <c r="Z2479" s="7">
        <f>VLOOKUP(Table1[[#This Row],[Province_Number]],base[],12)</f>
        <v>1</v>
      </c>
      <c r="AA2479" s="7">
        <f>VLOOKUP(Table1[[#This Row],[Province_Number]],base[],13)</f>
        <v>1</v>
      </c>
      <c r="AB2479" s="7" t="str">
        <f>VLOOKUP(Table1[[#This Row],[Province_Number]],base[],14)</f>
        <v>Tachi</v>
      </c>
      <c r="AC2479" s="7">
        <f>VLOOKUP(Table1[[#This Row],[Province_Number]],base[],15)</f>
        <v>0</v>
      </c>
    </row>
    <row r="2480" spans="1:29" ht="16.5" hidden="1" thickTop="1" thickBot="1" x14ac:dyDescent="0.3">
      <c r="A2480">
        <v>2479</v>
      </c>
      <c r="B2480" t="s">
        <v>3903</v>
      </c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6"/>
      <c r="T2480" s="7" t="str">
        <f>VLOOKUP(Table1[[#This Row],[Province_Number]],WikiTable[],3)</f>
        <v>North America</v>
      </c>
      <c r="U2480" s="7" t="str">
        <f>VLOOKUP(Table1[[#This Row],[Province_Number]],WikiTable[],4)</f>
        <v>Western America</v>
      </c>
      <c r="V2480" s="7" t="str">
        <f>VLOOKUP(Table1[[#This Row],[Province_Number]],WikiTable[],12)</f>
        <v>California</v>
      </c>
      <c r="W2480" s="7" t="str">
        <f>VLOOKUP(Table1[[#This Row],[Province_Number]],WikiTable[],11)</f>
        <v>Unknown</v>
      </c>
      <c r="X2480" s="7">
        <f>VLOOKUP(Table1[[#This Row],[Province_Number]],base[],3)</f>
        <v>0</v>
      </c>
      <c r="Y2480" s="7">
        <f>VLOOKUP(Table1[[#This Row],[Province_Number]],base[],11)</f>
        <v>1</v>
      </c>
      <c r="Z2480" s="7">
        <f>VLOOKUP(Table1[[#This Row],[Province_Number]],base[],12)</f>
        <v>1</v>
      </c>
      <c r="AA2480" s="7">
        <f>VLOOKUP(Table1[[#This Row],[Province_Number]],base[],13)</f>
        <v>1</v>
      </c>
      <c r="AB2480" s="7" t="str">
        <f>VLOOKUP(Table1[[#This Row],[Province_Number]],base[],14)</f>
        <v>Maidu</v>
      </c>
      <c r="AC2480" s="7">
        <f>VLOOKUP(Table1[[#This Row],[Province_Number]],base[],15)</f>
        <v>0</v>
      </c>
    </row>
    <row r="2481" spans="1:29" ht="16.5" hidden="1" thickTop="1" thickBot="1" x14ac:dyDescent="0.3">
      <c r="A2481">
        <v>2480</v>
      </c>
      <c r="B2481" t="s">
        <v>3904</v>
      </c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6"/>
      <c r="T2481" s="7" t="str">
        <f>VLOOKUP(Table1[[#This Row],[Province_Number]],WikiTable[],3)</f>
        <v>North America</v>
      </c>
      <c r="U2481" s="7" t="str">
        <f>VLOOKUP(Table1[[#This Row],[Province_Number]],WikiTable[],4)</f>
        <v>Western America</v>
      </c>
      <c r="V2481" s="7" t="str">
        <f>VLOOKUP(Table1[[#This Row],[Province_Number]],WikiTable[],12)</f>
        <v>California</v>
      </c>
      <c r="W2481" s="7" t="str">
        <f>VLOOKUP(Table1[[#This Row],[Province_Number]],WikiTable[],11)</f>
        <v>Unknown</v>
      </c>
      <c r="X2481" s="7">
        <f>VLOOKUP(Table1[[#This Row],[Province_Number]],base[],3)</f>
        <v>0</v>
      </c>
      <c r="Y2481" s="7">
        <f>VLOOKUP(Table1[[#This Row],[Province_Number]],base[],11)</f>
        <v>1</v>
      </c>
      <c r="Z2481" s="7">
        <f>VLOOKUP(Table1[[#This Row],[Province_Number]],base[],12)</f>
        <v>1</v>
      </c>
      <c r="AA2481" s="7">
        <f>VLOOKUP(Table1[[#This Row],[Province_Number]],base[],13)</f>
        <v>1</v>
      </c>
      <c r="AB2481" s="7" t="str">
        <f>VLOOKUP(Table1[[#This Row],[Province_Number]],base[],14)</f>
        <v>Shasta</v>
      </c>
      <c r="AC2481" s="7">
        <f>VLOOKUP(Table1[[#This Row],[Province_Number]],base[],15)</f>
        <v>0</v>
      </c>
    </row>
    <row r="2482" spans="1:29" ht="16.5" hidden="1" thickTop="1" thickBot="1" x14ac:dyDescent="0.3">
      <c r="A2482">
        <v>2481</v>
      </c>
      <c r="B2482" t="s">
        <v>3905</v>
      </c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6"/>
      <c r="T2482" s="7" t="str">
        <f>VLOOKUP(Table1[[#This Row],[Province_Number]],WikiTable[],3)</f>
        <v>North America</v>
      </c>
      <c r="U2482" s="7" t="str">
        <f>VLOOKUP(Table1[[#This Row],[Province_Number]],WikiTable[],4)</f>
        <v>Northwestern America / Western America</v>
      </c>
      <c r="V2482" s="7" t="str">
        <f>VLOOKUP(Table1[[#This Row],[Province_Number]],WikiTable[],12)</f>
        <v>California</v>
      </c>
      <c r="W2482" s="7" t="str">
        <f>VLOOKUP(Table1[[#This Row],[Province_Number]],WikiTable[],11)</f>
        <v>Unknown</v>
      </c>
      <c r="X2482" s="7">
        <f>VLOOKUP(Table1[[#This Row],[Province_Number]],base[],3)</f>
        <v>0</v>
      </c>
      <c r="Y2482" s="7">
        <f>VLOOKUP(Table1[[#This Row],[Province_Number]],base[],11)</f>
        <v>1</v>
      </c>
      <c r="Z2482" s="7">
        <f>VLOOKUP(Table1[[#This Row],[Province_Number]],base[],12)</f>
        <v>1</v>
      </c>
      <c r="AA2482" s="7">
        <f>VLOOKUP(Table1[[#This Row],[Province_Number]],base[],13)</f>
        <v>1</v>
      </c>
      <c r="AB2482" s="7" t="str">
        <f>VLOOKUP(Table1[[#This Row],[Province_Number]],base[],14)</f>
        <v>Klamath</v>
      </c>
      <c r="AC2482" s="7">
        <f>VLOOKUP(Table1[[#This Row],[Province_Number]],base[],15)</f>
        <v>0</v>
      </c>
    </row>
    <row r="2483" spans="1:29" ht="16.5" hidden="1" thickTop="1" thickBot="1" x14ac:dyDescent="0.3">
      <c r="A2483">
        <v>2482</v>
      </c>
      <c r="B2483" t="s">
        <v>3907</v>
      </c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6"/>
      <c r="T2483" s="7" t="str">
        <f>VLOOKUP(Table1[[#This Row],[Province_Number]],WikiTable[],3)</f>
        <v>North America</v>
      </c>
      <c r="U2483" s="7" t="str">
        <f>VLOOKUP(Table1[[#This Row],[Province_Number]],WikiTable[],4)</f>
        <v>Northwestern America / Columbia Basin</v>
      </c>
      <c r="V2483" s="7" t="str">
        <f>VLOOKUP(Table1[[#This Row],[Province_Number]],WikiTable[],12)</f>
        <v>California</v>
      </c>
      <c r="W2483" s="7" t="str">
        <f>VLOOKUP(Table1[[#This Row],[Province_Number]],WikiTable[],11)</f>
        <v>Unknown</v>
      </c>
      <c r="X2483" s="7" t="str">
        <f>VLOOKUP(Table1[[#This Row],[Province_Number]],base[],3)</f>
        <v>GBR</v>
      </c>
      <c r="Y2483" s="7">
        <f>VLOOKUP(Table1[[#This Row],[Province_Number]],base[],11)</f>
        <v>1</v>
      </c>
      <c r="Z2483" s="7">
        <f>VLOOKUP(Table1[[#This Row],[Province_Number]],base[],12)</f>
        <v>1</v>
      </c>
      <c r="AA2483" s="7">
        <f>VLOOKUP(Table1[[#This Row],[Province_Number]],base[],13)</f>
        <v>1</v>
      </c>
      <c r="AB2483" s="7" t="str">
        <f>VLOOKUP(Table1[[#This Row],[Province_Number]],base[],14)</f>
        <v>Kalapuya</v>
      </c>
      <c r="AC2483" s="7">
        <f>VLOOKUP(Table1[[#This Row],[Province_Number]],base[],15)</f>
        <v>0</v>
      </c>
    </row>
    <row r="2484" spans="1:29" ht="16.5" hidden="1" thickTop="1" thickBot="1" x14ac:dyDescent="0.3">
      <c r="A2484">
        <v>2483</v>
      </c>
      <c r="B2484" t="s">
        <v>3908</v>
      </c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6"/>
      <c r="T2484" s="7" t="str">
        <f>VLOOKUP(Table1[[#This Row],[Province_Number]],WikiTable[],3)</f>
        <v>North America</v>
      </c>
      <c r="U2484" s="7" t="str">
        <f>VLOOKUP(Table1[[#This Row],[Province_Number]],WikiTable[],4)</f>
        <v>Northwestern America / Columbia Basin</v>
      </c>
      <c r="V2484" s="7" t="str">
        <f>VLOOKUP(Table1[[#This Row],[Province_Number]],WikiTable[],12)</f>
        <v>California</v>
      </c>
      <c r="W2484" s="7" t="str">
        <f>VLOOKUP(Table1[[#This Row],[Province_Number]],WikiTable[],11)</f>
        <v>Unknown</v>
      </c>
      <c r="X2484" s="7">
        <f>VLOOKUP(Table1[[#This Row],[Province_Number]],base[],3)</f>
        <v>0</v>
      </c>
      <c r="Y2484" s="7">
        <f>VLOOKUP(Table1[[#This Row],[Province_Number]],base[],11)</f>
        <v>1</v>
      </c>
      <c r="Z2484" s="7">
        <f>VLOOKUP(Table1[[#This Row],[Province_Number]],base[],12)</f>
        <v>1</v>
      </c>
      <c r="AA2484" s="7">
        <f>VLOOKUP(Table1[[#This Row],[Province_Number]],base[],13)</f>
        <v>1</v>
      </c>
      <c r="AB2484" s="7" t="str">
        <f>VLOOKUP(Table1[[#This Row],[Province_Number]],base[],14)</f>
        <v>Umatilla</v>
      </c>
      <c r="AC2484" s="7">
        <f>VLOOKUP(Table1[[#This Row],[Province_Number]],base[],15)</f>
        <v>0</v>
      </c>
    </row>
    <row r="2485" spans="1:29" ht="16.5" hidden="1" thickTop="1" thickBot="1" x14ac:dyDescent="0.3">
      <c r="A2485">
        <v>2484</v>
      </c>
      <c r="B2485" t="s">
        <v>3909</v>
      </c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6"/>
      <c r="T2485" s="7" t="str">
        <f>VLOOKUP(Table1[[#This Row],[Province_Number]],WikiTable[],3)</f>
        <v>North America</v>
      </c>
      <c r="U2485" s="7" t="str">
        <f>VLOOKUP(Table1[[#This Row],[Province_Number]],WikiTable[],4)</f>
        <v>Northwestern America / Columbia Basin</v>
      </c>
      <c r="V2485" s="7" t="str">
        <f>VLOOKUP(Table1[[#This Row],[Province_Number]],WikiTable[],12)</f>
        <v>California</v>
      </c>
      <c r="W2485" s="7" t="str">
        <f>VLOOKUP(Table1[[#This Row],[Province_Number]],WikiTable[],11)</f>
        <v>Unknown</v>
      </c>
      <c r="X2485" s="7" t="str">
        <f>VLOOKUP(Table1[[#This Row],[Province_Number]],base[],3)</f>
        <v>SAL</v>
      </c>
      <c r="Y2485" s="7">
        <f>VLOOKUP(Table1[[#This Row],[Province_Number]],base[],11)</f>
        <v>1</v>
      </c>
      <c r="Z2485" s="7">
        <f>VLOOKUP(Table1[[#This Row],[Province_Number]],base[],12)</f>
        <v>1</v>
      </c>
      <c r="AA2485" s="7">
        <f>VLOOKUP(Table1[[#This Row],[Province_Number]],base[],13)</f>
        <v>1</v>
      </c>
      <c r="AB2485" s="7" t="str">
        <f>VLOOKUP(Table1[[#This Row],[Province_Number]],base[],14)</f>
        <v>Quileute</v>
      </c>
      <c r="AC2485" s="7">
        <f>VLOOKUP(Table1[[#This Row],[Province_Number]],base[],15)</f>
        <v>0</v>
      </c>
    </row>
    <row r="2486" spans="1:29" ht="16.5" hidden="1" thickTop="1" thickBot="1" x14ac:dyDescent="0.3">
      <c r="A2486">
        <v>2485</v>
      </c>
      <c r="B2486" t="s">
        <v>3910</v>
      </c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6"/>
      <c r="T2486" s="7" t="str">
        <f>VLOOKUP(Table1[[#This Row],[Province_Number]],WikiTable[],3)</f>
        <v>North America</v>
      </c>
      <c r="U2486" s="7" t="str">
        <f>VLOOKUP(Table1[[#This Row],[Province_Number]],WikiTable[],4)</f>
        <v>Northwestern America / Columbia Basin</v>
      </c>
      <c r="V2486" s="7" t="str">
        <f>VLOOKUP(Table1[[#This Row],[Province_Number]],WikiTable[],12)</f>
        <v>California</v>
      </c>
      <c r="W2486" s="7" t="str">
        <f>VLOOKUP(Table1[[#This Row],[Province_Number]],WikiTable[],11)</f>
        <v>Unknown</v>
      </c>
      <c r="X2486" s="7" t="str">
        <f>VLOOKUP(Table1[[#This Row],[Province_Number]],base[],3)</f>
        <v>SAL</v>
      </c>
      <c r="Y2486" s="7">
        <f>VLOOKUP(Table1[[#This Row],[Province_Number]],base[],11)</f>
        <v>1</v>
      </c>
      <c r="Z2486" s="7">
        <f>VLOOKUP(Table1[[#This Row],[Province_Number]],base[],12)</f>
        <v>1</v>
      </c>
      <c r="AA2486" s="7">
        <f>VLOOKUP(Table1[[#This Row],[Province_Number]],base[],13)</f>
        <v>1</v>
      </c>
      <c r="AB2486" s="7" t="str">
        <f>VLOOKUP(Table1[[#This Row],[Province_Number]],base[],14)</f>
        <v>Chehalis</v>
      </c>
      <c r="AC2486" s="7">
        <f>VLOOKUP(Table1[[#This Row],[Province_Number]],base[],15)</f>
        <v>0</v>
      </c>
    </row>
    <row r="2487" spans="1:29" ht="16.5" hidden="1" thickTop="1" thickBot="1" x14ac:dyDescent="0.3">
      <c r="A2487">
        <v>2486</v>
      </c>
      <c r="B2487" t="s">
        <v>3911</v>
      </c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6"/>
      <c r="T2487" s="7" t="str">
        <f>VLOOKUP(Table1[[#This Row],[Province_Number]],WikiTable[],3)</f>
        <v>North America</v>
      </c>
      <c r="U2487" s="7" t="str">
        <f>VLOOKUP(Table1[[#This Row],[Province_Number]],WikiTable[],4)</f>
        <v>Northwestern America / Columbia Basin</v>
      </c>
      <c r="V2487" s="7" t="str">
        <f>VLOOKUP(Table1[[#This Row],[Province_Number]],WikiTable[],12)</f>
        <v>California</v>
      </c>
      <c r="W2487" s="7" t="str">
        <f>VLOOKUP(Table1[[#This Row],[Province_Number]],WikiTable[],11)</f>
        <v>Unknown</v>
      </c>
      <c r="X2487" s="7" t="str">
        <f>VLOOKUP(Table1[[#This Row],[Province_Number]],base[],3)</f>
        <v>USA</v>
      </c>
      <c r="Y2487" s="7">
        <f>VLOOKUP(Table1[[#This Row],[Province_Number]],base[],11)</f>
        <v>1</v>
      </c>
      <c r="Z2487" s="7">
        <f>VLOOKUP(Table1[[#This Row],[Province_Number]],base[],12)</f>
        <v>1</v>
      </c>
      <c r="AA2487" s="7">
        <f>VLOOKUP(Table1[[#This Row],[Province_Number]],base[],13)</f>
        <v>1</v>
      </c>
      <c r="AB2487" s="7" t="str">
        <f>VLOOKUP(Table1[[#This Row],[Province_Number]],base[],14)</f>
        <v>Spokane</v>
      </c>
      <c r="AC2487" s="7">
        <f>VLOOKUP(Table1[[#This Row],[Province_Number]],base[],15)</f>
        <v>0</v>
      </c>
    </row>
    <row r="2488" spans="1:29" ht="16.5" hidden="1" thickTop="1" thickBot="1" x14ac:dyDescent="0.3">
      <c r="A2488">
        <v>2487</v>
      </c>
      <c r="B2488" t="s">
        <v>3912</v>
      </c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6"/>
      <c r="T2488" s="7" t="str">
        <f>VLOOKUP(Table1[[#This Row],[Province_Number]],WikiTable[],3)</f>
        <v>North America</v>
      </c>
      <c r="U2488" s="7" t="str">
        <f>VLOOKUP(Table1[[#This Row],[Province_Number]],WikiTable[],4)</f>
        <v>Northwestern America / Columbia Basin</v>
      </c>
      <c r="V2488" s="7" t="str">
        <f>VLOOKUP(Table1[[#This Row],[Province_Number]],WikiTable[],12)</f>
        <v>California</v>
      </c>
      <c r="W2488" s="7" t="str">
        <f>VLOOKUP(Table1[[#This Row],[Province_Number]],WikiTable[],11)</f>
        <v>Unknown</v>
      </c>
      <c r="X2488" s="7" t="str">
        <f>VLOOKUP(Table1[[#This Row],[Province_Number]],base[],3)</f>
        <v>GBR</v>
      </c>
      <c r="Y2488" s="7">
        <f>VLOOKUP(Table1[[#This Row],[Province_Number]],base[],11)</f>
        <v>1</v>
      </c>
      <c r="Z2488" s="7">
        <f>VLOOKUP(Table1[[#This Row],[Province_Number]],base[],12)</f>
        <v>1</v>
      </c>
      <c r="AA2488" s="7">
        <f>VLOOKUP(Table1[[#This Row],[Province_Number]],base[],13)</f>
        <v>1</v>
      </c>
      <c r="AB2488" s="7" t="str">
        <f>VLOOKUP(Table1[[#This Row],[Province_Number]],base[],14)</f>
        <v>Spokane</v>
      </c>
      <c r="AC2488" s="7">
        <f>VLOOKUP(Table1[[#This Row],[Province_Number]],base[],15)</f>
        <v>0</v>
      </c>
    </row>
    <row r="2489" spans="1:29" ht="16.5" hidden="1" thickTop="1" thickBot="1" x14ac:dyDescent="0.3">
      <c r="A2489">
        <v>2488</v>
      </c>
      <c r="B2489" t="s">
        <v>3913</v>
      </c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6"/>
      <c r="T2489" s="7" t="str">
        <f>VLOOKUP(Table1[[#This Row],[Province_Number]],WikiTable[],3)</f>
        <v>North America</v>
      </c>
      <c r="U2489" s="7" t="str">
        <f>VLOOKUP(Table1[[#This Row],[Province_Number]],WikiTable[],4)</f>
        <v>Northwestern America / Columbia Basin</v>
      </c>
      <c r="V2489" s="7" t="str">
        <f>VLOOKUP(Table1[[#This Row],[Province_Number]],WikiTable[],12)</f>
        <v>California</v>
      </c>
      <c r="W2489" s="7" t="str">
        <f>VLOOKUP(Table1[[#This Row],[Province_Number]],WikiTable[],11)</f>
        <v>Unknown</v>
      </c>
      <c r="X2489" s="7" t="str">
        <f>VLOOKUP(Table1[[#This Row],[Province_Number]],base[],3)</f>
        <v>GBR</v>
      </c>
      <c r="Y2489" s="7">
        <f>VLOOKUP(Table1[[#This Row],[Province_Number]],base[],11)</f>
        <v>1</v>
      </c>
      <c r="Z2489" s="7">
        <f>VLOOKUP(Table1[[#This Row],[Province_Number]],base[],12)</f>
        <v>1</v>
      </c>
      <c r="AA2489" s="7">
        <f>VLOOKUP(Table1[[#This Row],[Province_Number]],base[],13)</f>
        <v>1</v>
      </c>
      <c r="AB2489" s="7" t="str">
        <f>VLOOKUP(Table1[[#This Row],[Province_Number]],base[],14)</f>
        <v>Palus</v>
      </c>
      <c r="AC2489" s="7">
        <f>VLOOKUP(Table1[[#This Row],[Province_Number]],base[],15)</f>
        <v>0</v>
      </c>
    </row>
    <row r="2490" spans="1:29" ht="16.5" hidden="1" thickTop="1" thickBot="1" x14ac:dyDescent="0.3">
      <c r="A2490">
        <v>2489</v>
      </c>
      <c r="B2490" t="s">
        <v>899</v>
      </c>
      <c r="C2490" s="5" t="s">
        <v>552</v>
      </c>
      <c r="D2490" s="5" t="s">
        <v>552</v>
      </c>
      <c r="E2490" s="5" t="s">
        <v>552</v>
      </c>
      <c r="F2490" s="5"/>
      <c r="G2490" s="5"/>
      <c r="H2490" s="5">
        <v>1000</v>
      </c>
      <c r="I2490" s="5" t="s">
        <v>25</v>
      </c>
      <c r="J2490" s="5" t="s">
        <v>16</v>
      </c>
      <c r="K2490" s="5"/>
      <c r="L2490" s="5"/>
      <c r="M2490" s="5"/>
      <c r="N2490" s="5"/>
      <c r="O2490" s="5"/>
      <c r="P2490" s="5"/>
      <c r="Q2490" s="5"/>
      <c r="R2490" s="5"/>
      <c r="S2490" s="6"/>
      <c r="T2490" s="4" t="str">
        <f>VLOOKUP(Table1[[#This Row],[Province_Number]],WikiTable[],3)</f>
        <v>North America</v>
      </c>
      <c r="U2490" s="4" t="str">
        <f>VLOOKUP(Table1[[#This Row],[Province_Number]],WikiTable[],4)</f>
        <v>Northwestern America / Columbia Basin</v>
      </c>
      <c r="V2490" s="4" t="str">
        <f>VLOOKUP(Table1[[#This Row],[Province_Number]],WikiTable[],12)</f>
        <v>California</v>
      </c>
      <c r="W2490" s="7" t="str">
        <f>VLOOKUP(Table1[[#This Row],[Province_Number]],WikiTable[],11)</f>
        <v>Unknown</v>
      </c>
      <c r="X2490" s="4" t="str">
        <f>VLOOKUP(Table1[[#This Row],[Province_Number]],base[],3)</f>
        <v>SHO</v>
      </c>
      <c r="Y2490" s="7">
        <f>VLOOKUP(Table1[[#This Row],[Province_Number]],base[],11)</f>
        <v>1</v>
      </c>
      <c r="Z2490" s="7">
        <f>VLOOKUP(Table1[[#This Row],[Province_Number]],base[],12)</f>
        <v>1</v>
      </c>
      <c r="AA2490" s="7">
        <f>VLOOKUP(Table1[[#This Row],[Province_Number]],base[],13)</f>
        <v>1</v>
      </c>
      <c r="AB2490" s="7" t="str">
        <f>VLOOKUP(Table1[[#This Row],[Province_Number]],base[],14)</f>
        <v>Bohogue</v>
      </c>
      <c r="AC2490" s="7">
        <f>VLOOKUP(Table1[[#This Row],[Province_Number]],base[],15)</f>
        <v>0</v>
      </c>
    </row>
    <row r="2491" spans="1:29" ht="16.5" hidden="1" thickTop="1" thickBot="1" x14ac:dyDescent="0.3">
      <c r="A2491">
        <v>2490</v>
      </c>
      <c r="B2491" t="s">
        <v>901</v>
      </c>
      <c r="C2491" s="5" t="s">
        <v>552</v>
      </c>
      <c r="D2491" s="5" t="s">
        <v>552</v>
      </c>
      <c r="E2491" s="5" t="s">
        <v>552</v>
      </c>
      <c r="F2491" s="5"/>
      <c r="G2491" s="5"/>
      <c r="H2491" s="5">
        <v>1000</v>
      </c>
      <c r="I2491" s="5" t="s">
        <v>25</v>
      </c>
      <c r="J2491" s="5" t="s">
        <v>16</v>
      </c>
      <c r="K2491" s="5"/>
      <c r="L2491" s="5"/>
      <c r="M2491" s="5"/>
      <c r="N2491" s="5"/>
      <c r="O2491" s="5"/>
      <c r="P2491" s="5"/>
      <c r="Q2491" s="5"/>
      <c r="R2491" s="5"/>
      <c r="S2491" s="6"/>
      <c r="T2491" s="4" t="str">
        <f>VLOOKUP(Table1[[#This Row],[Province_Number]],WikiTable[],3)</f>
        <v>North America</v>
      </c>
      <c r="U2491" s="4" t="str">
        <f>VLOOKUP(Table1[[#This Row],[Province_Number]],WikiTable[],4)</f>
        <v>Northwestern America</v>
      </c>
      <c r="V2491" s="4" t="str">
        <f>VLOOKUP(Table1[[#This Row],[Province_Number]],WikiTable[],12)</f>
        <v>California</v>
      </c>
      <c r="W2491" s="7" t="str">
        <f>VLOOKUP(Table1[[#This Row],[Province_Number]],WikiTable[],11)</f>
        <v>Unknown</v>
      </c>
      <c r="X2491" s="4" t="str">
        <f>VLOOKUP(Table1[[#This Row],[Province_Number]],base[],3)</f>
        <v>SHO</v>
      </c>
      <c r="Y2491" s="7">
        <f>VLOOKUP(Table1[[#This Row],[Province_Number]],base[],11)</f>
        <v>1</v>
      </c>
      <c r="Z2491" s="7">
        <f>VLOOKUP(Table1[[#This Row],[Province_Number]],base[],12)</f>
        <v>1</v>
      </c>
      <c r="AA2491" s="7">
        <f>VLOOKUP(Table1[[#This Row],[Province_Number]],base[],13)</f>
        <v>1</v>
      </c>
      <c r="AB2491" s="7" t="str">
        <f>VLOOKUP(Table1[[#This Row],[Province_Number]],base[],14)</f>
        <v>Goshute</v>
      </c>
      <c r="AC2491" s="7">
        <f>VLOOKUP(Table1[[#This Row],[Province_Number]],base[],15)</f>
        <v>0</v>
      </c>
    </row>
    <row r="2492" spans="1:29" ht="16.5" hidden="1" thickTop="1" thickBot="1" x14ac:dyDescent="0.3">
      <c r="A2492">
        <v>2491</v>
      </c>
      <c r="B2492" t="s">
        <v>902</v>
      </c>
      <c r="C2492" s="5" t="s">
        <v>556</v>
      </c>
      <c r="D2492" s="5" t="s">
        <v>556</v>
      </c>
      <c r="E2492" s="5" t="s">
        <v>556</v>
      </c>
      <c r="F2492" s="5" t="s">
        <v>557</v>
      </c>
      <c r="G2492" s="5" t="s">
        <v>544</v>
      </c>
      <c r="H2492" s="5">
        <v>1000</v>
      </c>
      <c r="I2492" s="5" t="s">
        <v>25</v>
      </c>
      <c r="J2492" s="5" t="s">
        <v>16</v>
      </c>
      <c r="K2492" s="5"/>
      <c r="L2492" s="5"/>
      <c r="M2492" s="5"/>
      <c r="N2492" s="5"/>
      <c r="O2492" s="5"/>
      <c r="P2492" s="5"/>
      <c r="Q2492" s="5"/>
      <c r="R2492" s="5"/>
      <c r="S2492" s="6"/>
      <c r="T2492" s="4" t="str">
        <f>VLOOKUP(Table1[[#This Row],[Province_Number]],WikiTable[],3)</f>
        <v>North America</v>
      </c>
      <c r="U2492" s="4" t="str">
        <f>VLOOKUP(Table1[[#This Row],[Province_Number]],WikiTable[],4)</f>
        <v>Western America</v>
      </c>
      <c r="V2492" s="4" t="str">
        <f>VLOOKUP(Table1[[#This Row],[Province_Number]],WikiTable[],12)</f>
        <v>Rio Grande</v>
      </c>
      <c r="W2492" s="7" t="str">
        <f>VLOOKUP(Table1[[#This Row],[Province_Number]],WikiTable[],11)</f>
        <v>Unknown</v>
      </c>
      <c r="X2492" s="4" t="str">
        <f>VLOOKUP(Table1[[#This Row],[Province_Number]],base[],3)</f>
        <v>PIM</v>
      </c>
      <c r="Y2492" s="7">
        <f>VLOOKUP(Table1[[#This Row],[Province_Number]],base[],11)</f>
        <v>1</v>
      </c>
      <c r="Z2492" s="7">
        <f>VLOOKUP(Table1[[#This Row],[Province_Number]],base[],12)</f>
        <v>1</v>
      </c>
      <c r="AA2492" s="7">
        <f>VLOOKUP(Table1[[#This Row],[Province_Number]],base[],13)</f>
        <v>1</v>
      </c>
      <c r="AB2492" s="7" t="str">
        <f>VLOOKUP(Table1[[#This Row],[Province_Number]],base[],14)</f>
        <v>Hualapai</v>
      </c>
      <c r="AC2492" s="7">
        <f>VLOOKUP(Table1[[#This Row],[Province_Number]],base[],15)</f>
        <v>0</v>
      </c>
    </row>
    <row r="2493" spans="1:29" ht="16.5" hidden="1" thickTop="1" thickBot="1" x14ac:dyDescent="0.3">
      <c r="A2493">
        <v>2492</v>
      </c>
      <c r="B2493" t="s">
        <v>903</v>
      </c>
      <c r="C2493" s="5" t="s">
        <v>13</v>
      </c>
      <c r="D2493" s="5" t="s">
        <v>13</v>
      </c>
      <c r="E2493" s="5" t="s">
        <v>13</v>
      </c>
      <c r="F2493" s="5" t="s">
        <v>76</v>
      </c>
      <c r="G2493" s="5" t="s">
        <v>77</v>
      </c>
      <c r="H2493" s="5">
        <v>1000</v>
      </c>
      <c r="I2493" s="5" t="s">
        <v>896</v>
      </c>
      <c r="J2493" s="5" t="s">
        <v>16</v>
      </c>
      <c r="K2493" s="5"/>
      <c r="L2493" s="5">
        <v>1</v>
      </c>
      <c r="M2493" s="5">
        <v>1</v>
      </c>
      <c r="N2493" s="5">
        <v>2</v>
      </c>
      <c r="O2493" s="5" t="s">
        <v>6845</v>
      </c>
      <c r="P2493" s="5" t="s">
        <v>4237</v>
      </c>
      <c r="Q2493" s="5" t="s">
        <v>903</v>
      </c>
      <c r="R2493" s="5">
        <v>0</v>
      </c>
      <c r="S2493" s="6" t="s">
        <v>4237</v>
      </c>
      <c r="T2493" s="4" t="str">
        <f>VLOOKUP(Table1[[#This Row],[Province_Number]],WikiTable[],3)</f>
        <v>North America</v>
      </c>
      <c r="U2493" s="4" t="str">
        <f>VLOOKUP(Table1[[#This Row],[Province_Number]],WikiTable[],4)</f>
        <v>Western America</v>
      </c>
      <c r="V2493" s="4" t="str">
        <f>VLOOKUP(Table1[[#This Row],[Province_Number]],WikiTable[],12)</f>
        <v>Rio Grande</v>
      </c>
      <c r="W2493" s="7" t="str">
        <f>VLOOKUP(Table1[[#This Row],[Province_Number]],WikiTable[],11)</f>
        <v>Unknown</v>
      </c>
      <c r="X2493" s="4" t="str">
        <f>VLOOKUP(Table1[[#This Row],[Province_Number]],base[],3)</f>
        <v>APA</v>
      </c>
      <c r="Y2493" s="7">
        <f>VLOOKUP(Table1[[#This Row],[Province_Number]],base[],11)</f>
        <v>1</v>
      </c>
      <c r="Z2493" s="7">
        <f>VLOOKUP(Table1[[#This Row],[Province_Number]],base[],12)</f>
        <v>1</v>
      </c>
      <c r="AA2493" s="7">
        <f>VLOOKUP(Table1[[#This Row],[Province_Number]],base[],13)</f>
        <v>1</v>
      </c>
      <c r="AB2493" s="7" t="str">
        <f>VLOOKUP(Table1[[#This Row],[Province_Number]],base[],14)</f>
        <v>Chiricahua</v>
      </c>
      <c r="AC2493" s="7">
        <f>VLOOKUP(Table1[[#This Row],[Province_Number]],base[],15)</f>
        <v>0</v>
      </c>
    </row>
    <row r="2494" spans="1:29" ht="16.5" hidden="1" thickTop="1" thickBot="1" x14ac:dyDescent="0.3">
      <c r="A2494">
        <v>2493</v>
      </c>
      <c r="B2494" t="s">
        <v>904</v>
      </c>
      <c r="C2494" s="5" t="s">
        <v>556</v>
      </c>
      <c r="D2494" s="5" t="s">
        <v>556</v>
      </c>
      <c r="E2494" s="5" t="s">
        <v>556</v>
      </c>
      <c r="F2494" s="5" t="s">
        <v>557</v>
      </c>
      <c r="G2494" s="5" t="s">
        <v>544</v>
      </c>
      <c r="H2494" s="5">
        <v>1000</v>
      </c>
      <c r="I2494" s="5" t="s">
        <v>25</v>
      </c>
      <c r="J2494" s="5" t="s">
        <v>16</v>
      </c>
      <c r="K2494" s="5"/>
      <c r="L2494" s="5"/>
      <c r="M2494" s="5"/>
      <c r="N2494" s="5"/>
      <c r="O2494" s="5"/>
      <c r="P2494" s="5"/>
      <c r="Q2494" s="5"/>
      <c r="R2494" s="5"/>
      <c r="S2494" s="6"/>
      <c r="T2494" s="4" t="str">
        <f>VLOOKUP(Table1[[#This Row],[Province_Number]],WikiTable[],3)</f>
        <v>North America</v>
      </c>
      <c r="U2494" s="4" t="str">
        <f>VLOOKUP(Table1[[#This Row],[Province_Number]],WikiTable[],4)</f>
        <v>Western America</v>
      </c>
      <c r="V2494" s="4" t="str">
        <f>VLOOKUP(Table1[[#This Row],[Province_Number]],WikiTable[],12)</f>
        <v>Rio Grande</v>
      </c>
      <c r="W2494" s="7" t="str">
        <f>VLOOKUP(Table1[[#This Row],[Province_Number]],WikiTable[],11)</f>
        <v>Unknown</v>
      </c>
      <c r="X2494" s="4" t="str">
        <f>VLOOKUP(Table1[[#This Row],[Province_Number]],base[],3)</f>
        <v>PUE</v>
      </c>
      <c r="Y2494" s="7">
        <f>VLOOKUP(Table1[[#This Row],[Province_Number]],base[],11)</f>
        <v>1</v>
      </c>
      <c r="Z2494" s="7">
        <f>VLOOKUP(Table1[[#This Row],[Province_Number]],base[],12)</f>
        <v>1</v>
      </c>
      <c r="AA2494" s="7">
        <f>VLOOKUP(Table1[[#This Row],[Province_Number]],base[],13)</f>
        <v>1</v>
      </c>
      <c r="AB2494" s="7" t="str">
        <f>VLOOKUP(Table1[[#This Row],[Province_Number]],base[],14)</f>
        <v>Hopi</v>
      </c>
      <c r="AC2494" s="7">
        <f>VLOOKUP(Table1[[#This Row],[Province_Number]],base[],15)</f>
        <v>0</v>
      </c>
    </row>
    <row r="2495" spans="1:29" ht="16.5" hidden="1" thickTop="1" thickBot="1" x14ac:dyDescent="0.3">
      <c r="A2495">
        <v>2494</v>
      </c>
      <c r="B2495" t="s">
        <v>905</v>
      </c>
      <c r="C2495" s="5" t="s">
        <v>556</v>
      </c>
      <c r="D2495" s="5" t="s">
        <v>556</v>
      </c>
      <c r="E2495" s="5" t="s">
        <v>556</v>
      </c>
      <c r="F2495" s="5" t="s">
        <v>557</v>
      </c>
      <c r="G2495" s="5" t="s">
        <v>544</v>
      </c>
      <c r="H2495" s="5">
        <v>1000</v>
      </c>
      <c r="I2495" s="5" t="s">
        <v>25</v>
      </c>
      <c r="J2495" s="5" t="s">
        <v>16</v>
      </c>
      <c r="K2495" s="5"/>
      <c r="L2495" s="5"/>
      <c r="M2495" s="5"/>
      <c r="N2495" s="5"/>
      <c r="O2495" s="5"/>
      <c r="P2495" s="5"/>
      <c r="Q2495" s="5"/>
      <c r="R2495" s="5"/>
      <c r="S2495" s="6"/>
      <c r="T2495" s="4" t="str">
        <f>VLOOKUP(Table1[[#This Row],[Province_Number]],WikiTable[],3)</f>
        <v>North America</v>
      </c>
      <c r="U2495" s="4" t="str">
        <f>VLOOKUP(Table1[[#This Row],[Province_Number]],WikiTable[],4)</f>
        <v>Western America</v>
      </c>
      <c r="V2495" s="4" t="str">
        <f>VLOOKUP(Table1[[#This Row],[Province_Number]],WikiTable[],12)</f>
        <v>Rio Grande</v>
      </c>
      <c r="W2495" s="7" t="str">
        <f>VLOOKUP(Table1[[#This Row],[Province_Number]],WikiTable[],11)</f>
        <v>Unknown</v>
      </c>
      <c r="X2495" s="4" t="str">
        <f>VLOOKUP(Table1[[#This Row],[Province_Number]],base[],3)</f>
        <v>PUE</v>
      </c>
      <c r="Y2495" s="7">
        <f>VLOOKUP(Table1[[#This Row],[Province_Number]],base[],11)</f>
        <v>1</v>
      </c>
      <c r="Z2495" s="7">
        <f>VLOOKUP(Table1[[#This Row],[Province_Number]],base[],12)</f>
        <v>1</v>
      </c>
      <c r="AA2495" s="7">
        <f>VLOOKUP(Table1[[#This Row],[Province_Number]],base[],13)</f>
        <v>1</v>
      </c>
      <c r="AB2495" s="7" t="str">
        <f>VLOOKUP(Table1[[#This Row],[Province_Number]],base[],14)</f>
        <v>Zuni</v>
      </c>
      <c r="AC2495" s="7">
        <f>VLOOKUP(Table1[[#This Row],[Province_Number]],base[],15)</f>
        <v>0</v>
      </c>
    </row>
    <row r="2496" spans="1:29" ht="16.5" hidden="1" thickTop="1" thickBot="1" x14ac:dyDescent="0.3">
      <c r="A2496">
        <v>2495</v>
      </c>
      <c r="B2496" t="s">
        <v>3914</v>
      </c>
      <c r="C2496" s="5" t="s">
        <v>556</v>
      </c>
      <c r="D2496" s="5" t="s">
        <v>556</v>
      </c>
      <c r="E2496" s="5" t="s">
        <v>556</v>
      </c>
      <c r="F2496" s="5"/>
      <c r="G2496" s="5"/>
      <c r="H2496" s="5"/>
      <c r="I2496" s="5" t="s">
        <v>25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6"/>
      <c r="T2496" s="7" t="str">
        <f>VLOOKUP(Table1[[#This Row],[Province_Number]],WikiTable[],3)</f>
        <v>North America</v>
      </c>
      <c r="U2496" s="7" t="str">
        <f>VLOOKUP(Table1[[#This Row],[Province_Number]],WikiTable[],4)</f>
        <v>Western America</v>
      </c>
      <c r="V2496" s="7" t="str">
        <f>VLOOKUP(Table1[[#This Row],[Province_Number]],WikiTable[],12)</f>
        <v>Rio Grande</v>
      </c>
      <c r="W2496" s="7" t="str">
        <f>VLOOKUP(Table1[[#This Row],[Province_Number]],WikiTable[],11)</f>
        <v>Unknown</v>
      </c>
      <c r="X2496" s="7" t="str">
        <f>VLOOKUP(Table1[[#This Row],[Province_Number]],base[],3)</f>
        <v>PUE</v>
      </c>
      <c r="Y2496" s="7">
        <f>VLOOKUP(Table1[[#This Row],[Province_Number]],base[],11)</f>
        <v>1</v>
      </c>
      <c r="Z2496" s="7">
        <f>VLOOKUP(Table1[[#This Row],[Province_Number]],base[],12)</f>
        <v>1</v>
      </c>
      <c r="AA2496" s="7">
        <f>VLOOKUP(Table1[[#This Row],[Province_Number]],base[],13)</f>
        <v>1</v>
      </c>
      <c r="AB2496" s="7" t="str">
        <f>VLOOKUP(Table1[[#This Row],[Province_Number]],base[],14)</f>
        <v>Acoma</v>
      </c>
      <c r="AC2496" s="7">
        <f>VLOOKUP(Table1[[#This Row],[Province_Number]],base[],15)</f>
        <v>0</v>
      </c>
    </row>
    <row r="2497" spans="1:29" ht="16.5" hidden="1" thickTop="1" thickBot="1" x14ac:dyDescent="0.3">
      <c r="A2497">
        <v>2496</v>
      </c>
      <c r="B2497" t="s">
        <v>906</v>
      </c>
      <c r="C2497" s="5" t="s">
        <v>390</v>
      </c>
      <c r="D2497" s="5" t="s">
        <v>390</v>
      </c>
      <c r="E2497" s="5" t="s">
        <v>390</v>
      </c>
      <c r="F2497" s="5" t="s">
        <v>5786</v>
      </c>
      <c r="G2497" s="5" t="s">
        <v>544</v>
      </c>
      <c r="H2497" s="5">
        <v>1000</v>
      </c>
      <c r="I2497" s="5" t="s">
        <v>25</v>
      </c>
      <c r="J2497" s="5" t="s">
        <v>16</v>
      </c>
      <c r="K2497" s="5"/>
      <c r="L2497" s="5"/>
      <c r="M2497" s="5"/>
      <c r="N2497" s="5"/>
      <c r="O2497" s="5"/>
      <c r="P2497" s="5"/>
      <c r="Q2497" s="5"/>
      <c r="R2497" s="5"/>
      <c r="S2497" s="6"/>
      <c r="T2497" s="4" t="str">
        <f>VLOOKUP(Table1[[#This Row],[Province_Number]],WikiTable[],3)</f>
        <v>North America</v>
      </c>
      <c r="U2497" s="4" t="str">
        <f>VLOOKUP(Table1[[#This Row],[Province_Number]],WikiTable[],4)</f>
        <v>Western America</v>
      </c>
      <c r="V2497" s="4" t="str">
        <f>VLOOKUP(Table1[[#This Row],[Province_Number]],WikiTable[],12)</f>
        <v>Rio Grande</v>
      </c>
      <c r="W2497" s="7" t="str">
        <f>VLOOKUP(Table1[[#This Row],[Province_Number]],WikiTable[],11)</f>
        <v>Unknown</v>
      </c>
      <c r="X2497" s="4" t="str">
        <f>VLOOKUP(Table1[[#This Row],[Province_Number]],base[],3)</f>
        <v>COM</v>
      </c>
      <c r="Y2497" s="7">
        <f>VLOOKUP(Table1[[#This Row],[Province_Number]],base[],11)</f>
        <v>1</v>
      </c>
      <c r="Z2497" s="7">
        <f>VLOOKUP(Table1[[#This Row],[Province_Number]],base[],12)</f>
        <v>1</v>
      </c>
      <c r="AA2497" s="7">
        <f>VLOOKUP(Table1[[#This Row],[Province_Number]],base[],13)</f>
        <v>1</v>
      </c>
      <c r="AB2497" s="7" t="str">
        <f>VLOOKUP(Table1[[#This Row],[Province_Number]],base[],14)</f>
        <v>Jicarilla</v>
      </c>
      <c r="AC2497" s="7">
        <f>VLOOKUP(Table1[[#This Row],[Province_Number]],base[],15)</f>
        <v>0</v>
      </c>
    </row>
    <row r="2498" spans="1:29" ht="16.5" hidden="1" thickTop="1" thickBot="1" x14ac:dyDescent="0.3">
      <c r="A2498">
        <v>2497</v>
      </c>
      <c r="B2498" t="s">
        <v>907</v>
      </c>
      <c r="C2498" s="5" t="s">
        <v>13</v>
      </c>
      <c r="D2498" s="5" t="s">
        <v>13</v>
      </c>
      <c r="E2498" s="5" t="s">
        <v>13</v>
      </c>
      <c r="F2498" s="5" t="s">
        <v>76</v>
      </c>
      <c r="G2498" s="5" t="s">
        <v>77</v>
      </c>
      <c r="H2498" s="5">
        <v>1000</v>
      </c>
      <c r="I2498" s="5" t="s">
        <v>896</v>
      </c>
      <c r="J2498" s="5" t="s">
        <v>16</v>
      </c>
      <c r="K2498" s="5"/>
      <c r="L2498" s="5">
        <v>1</v>
      </c>
      <c r="M2498" s="5">
        <v>1</v>
      </c>
      <c r="N2498" s="5">
        <v>1</v>
      </c>
      <c r="O2498" s="5" t="s">
        <v>6821</v>
      </c>
      <c r="P2498" s="5" t="s">
        <v>4237</v>
      </c>
      <c r="Q2498" s="5" t="s">
        <v>907</v>
      </c>
      <c r="R2498" s="5">
        <v>0</v>
      </c>
      <c r="S2498" s="6" t="s">
        <v>4237</v>
      </c>
      <c r="T2498" s="4" t="str">
        <f>VLOOKUP(Table1[[#This Row],[Province_Number]],WikiTable[],3)</f>
        <v>North America</v>
      </c>
      <c r="U2498" s="4" t="str">
        <f>VLOOKUP(Table1[[#This Row],[Province_Number]],WikiTable[],4)</f>
        <v>The Great Plains</v>
      </c>
      <c r="V2498" s="4" t="str">
        <f>VLOOKUP(Table1[[#This Row],[Province_Number]],WikiTable[],12)</f>
        <v>Rio Grande</v>
      </c>
      <c r="W2498" s="7" t="str">
        <f>VLOOKUP(Table1[[#This Row],[Province_Number]],WikiTable[],11)</f>
        <v>Unknown</v>
      </c>
      <c r="X2498" s="4" t="str">
        <f>VLOOKUP(Table1[[#This Row],[Province_Number]],base[],3)</f>
        <v>COM</v>
      </c>
      <c r="Y2498" s="7">
        <f>VLOOKUP(Table1[[#This Row],[Province_Number]],base[],11)</f>
        <v>1</v>
      </c>
      <c r="Z2498" s="7">
        <f>VLOOKUP(Table1[[#This Row],[Province_Number]],base[],12)</f>
        <v>1</v>
      </c>
      <c r="AA2498" s="7">
        <f>VLOOKUP(Table1[[#This Row],[Province_Number]],base[],13)</f>
        <v>1</v>
      </c>
      <c r="AB2498" s="7" t="str">
        <f>VLOOKUP(Table1[[#This Row],[Province_Number]],base[],14)</f>
        <v>Lipiyanes</v>
      </c>
      <c r="AC2498" s="7">
        <f>VLOOKUP(Table1[[#This Row],[Province_Number]],base[],15)</f>
        <v>0</v>
      </c>
    </row>
    <row r="2499" spans="1:29" ht="16.5" hidden="1" thickTop="1" thickBot="1" x14ac:dyDescent="0.3">
      <c r="A2499">
        <v>2498</v>
      </c>
      <c r="B2499" t="s">
        <v>908</v>
      </c>
      <c r="C2499" s="5" t="s">
        <v>13</v>
      </c>
      <c r="D2499" s="5" t="s">
        <v>13</v>
      </c>
      <c r="E2499" s="5" t="s">
        <v>13</v>
      </c>
      <c r="F2499" s="5" t="s">
        <v>76</v>
      </c>
      <c r="G2499" s="5" t="s">
        <v>77</v>
      </c>
      <c r="H2499" s="5">
        <v>1000</v>
      </c>
      <c r="I2499" s="5" t="s">
        <v>896</v>
      </c>
      <c r="J2499" s="5" t="s">
        <v>16</v>
      </c>
      <c r="K2499" s="5"/>
      <c r="L2499" s="5">
        <v>1</v>
      </c>
      <c r="M2499" s="5">
        <v>1</v>
      </c>
      <c r="N2499" s="5">
        <v>2</v>
      </c>
      <c r="O2499" s="5" t="s">
        <v>6843</v>
      </c>
      <c r="P2499" s="5" t="s">
        <v>4237</v>
      </c>
      <c r="Q2499" s="5" t="s">
        <v>908</v>
      </c>
      <c r="R2499" s="5">
        <v>0</v>
      </c>
      <c r="S2499" s="6" t="s">
        <v>4237</v>
      </c>
      <c r="T2499" s="4" t="str">
        <f>VLOOKUP(Table1[[#This Row],[Province_Number]],WikiTable[],3)</f>
        <v>North America</v>
      </c>
      <c r="U2499" s="4" t="str">
        <f>VLOOKUP(Table1[[#This Row],[Province_Number]],WikiTable[],4)</f>
        <v>The Great Plains</v>
      </c>
      <c r="V2499" s="4" t="str">
        <f>VLOOKUP(Table1[[#This Row],[Province_Number]],WikiTable[],12)</f>
        <v>Rio Grande</v>
      </c>
      <c r="W2499" s="7" t="str">
        <f>VLOOKUP(Table1[[#This Row],[Province_Number]],WikiTable[],11)</f>
        <v>Unknown</v>
      </c>
      <c r="X2499" s="4" t="str">
        <f>VLOOKUP(Table1[[#This Row],[Province_Number]],base[],3)</f>
        <v>SPA</v>
      </c>
      <c r="Y2499" s="7">
        <f>VLOOKUP(Table1[[#This Row],[Province_Number]],base[],11)</f>
        <v>1</v>
      </c>
      <c r="Z2499" s="7">
        <f>VLOOKUP(Table1[[#This Row],[Province_Number]],base[],12)</f>
        <v>1</v>
      </c>
      <c r="AA2499" s="7">
        <f>VLOOKUP(Table1[[#This Row],[Province_Number]],base[],13)</f>
        <v>1</v>
      </c>
      <c r="AB2499" s="7" t="str">
        <f>VLOOKUP(Table1[[#This Row],[Province_Number]],base[],14)</f>
        <v>Jumano</v>
      </c>
      <c r="AC2499" s="7">
        <f>VLOOKUP(Table1[[#This Row],[Province_Number]],base[],15)</f>
        <v>0</v>
      </c>
    </row>
    <row r="2500" spans="1:29" ht="16.5" hidden="1" thickTop="1" thickBot="1" x14ac:dyDescent="0.3">
      <c r="A2500">
        <v>2499</v>
      </c>
      <c r="B2500" t="s">
        <v>909</v>
      </c>
      <c r="C2500" s="5" t="s">
        <v>13</v>
      </c>
      <c r="D2500" s="5" t="s">
        <v>13</v>
      </c>
      <c r="E2500" s="5" t="s">
        <v>13</v>
      </c>
      <c r="F2500" s="5" t="s">
        <v>76</v>
      </c>
      <c r="G2500" s="5" t="s">
        <v>77</v>
      </c>
      <c r="H2500" s="5">
        <v>1000</v>
      </c>
      <c r="I2500" s="5" t="s">
        <v>896</v>
      </c>
      <c r="J2500" s="5" t="s">
        <v>16</v>
      </c>
      <c r="K2500" s="5"/>
      <c r="L2500" s="5">
        <v>1</v>
      </c>
      <c r="M2500" s="5">
        <v>2</v>
      </c>
      <c r="N2500" s="5">
        <v>1</v>
      </c>
      <c r="O2500" s="5" t="s">
        <v>6839</v>
      </c>
      <c r="P2500" s="5" t="s">
        <v>4237</v>
      </c>
      <c r="Q2500" s="5" t="s">
        <v>3912</v>
      </c>
      <c r="R2500" s="5">
        <v>0</v>
      </c>
      <c r="S2500" s="6" t="s">
        <v>4237</v>
      </c>
      <c r="T2500" s="4" t="str">
        <f>VLOOKUP(Table1[[#This Row],[Province_Number]],WikiTable[],3)</f>
        <v>North America</v>
      </c>
      <c r="U2500" s="4" t="str">
        <f>VLOOKUP(Table1[[#This Row],[Province_Number]],WikiTable[],4)</f>
        <v>The Great Plains</v>
      </c>
      <c r="V2500" s="4" t="str">
        <f>VLOOKUP(Table1[[#This Row],[Province_Number]],WikiTable[],12)</f>
        <v>Rio Grande</v>
      </c>
      <c r="W2500" s="7" t="str">
        <f>VLOOKUP(Table1[[#This Row],[Province_Number]],WikiTable[],11)</f>
        <v>Unknown</v>
      </c>
      <c r="X2500" s="4" t="str">
        <f>VLOOKUP(Table1[[#This Row],[Province_Number]],base[],3)</f>
        <v>SPA</v>
      </c>
      <c r="Y2500" s="7">
        <f>VLOOKUP(Table1[[#This Row],[Province_Number]],base[],11)</f>
        <v>1</v>
      </c>
      <c r="Z2500" s="7">
        <f>VLOOKUP(Table1[[#This Row],[Province_Number]],base[],12)</f>
        <v>1</v>
      </c>
      <c r="AA2500" s="7">
        <f>VLOOKUP(Table1[[#This Row],[Province_Number]],base[],13)</f>
        <v>1</v>
      </c>
      <c r="AB2500" s="7" t="str">
        <f>VLOOKUP(Table1[[#This Row],[Province_Number]],base[],14)</f>
        <v>Spokane</v>
      </c>
      <c r="AC2500" s="7">
        <f>VLOOKUP(Table1[[#This Row],[Province_Number]],base[],15)</f>
        <v>0</v>
      </c>
    </row>
    <row r="2501" spans="1:29" ht="16.5" hidden="1" thickTop="1" thickBot="1" x14ac:dyDescent="0.3">
      <c r="A2501">
        <v>2500</v>
      </c>
      <c r="B2501" t="s">
        <v>912</v>
      </c>
      <c r="C2501" s="5" t="s">
        <v>13</v>
      </c>
      <c r="D2501" s="5" t="s">
        <v>13</v>
      </c>
      <c r="E2501" s="5" t="s">
        <v>13</v>
      </c>
      <c r="F2501" s="5" t="s">
        <v>76</v>
      </c>
      <c r="G2501" s="5" t="s">
        <v>77</v>
      </c>
      <c r="H2501" s="5">
        <v>1000</v>
      </c>
      <c r="I2501" s="5" t="s">
        <v>896</v>
      </c>
      <c r="J2501" s="5" t="s">
        <v>16</v>
      </c>
      <c r="K2501" s="5"/>
      <c r="L2501" s="5">
        <v>1</v>
      </c>
      <c r="M2501" s="5">
        <v>1</v>
      </c>
      <c r="N2501" s="5">
        <v>2</v>
      </c>
      <c r="O2501" s="5" t="s">
        <v>6844</v>
      </c>
      <c r="P2501" s="5" t="s">
        <v>4237</v>
      </c>
      <c r="Q2501" s="5" t="s">
        <v>912</v>
      </c>
      <c r="R2501" s="5">
        <v>0</v>
      </c>
      <c r="S2501" s="6" t="s">
        <v>4237</v>
      </c>
      <c r="T2501" s="4" t="str">
        <f>VLOOKUP(Table1[[#This Row],[Province_Number]],WikiTable[],3)</f>
        <v>North America</v>
      </c>
      <c r="U2501" s="4" t="str">
        <f>VLOOKUP(Table1[[#This Row],[Province_Number]],WikiTable[],4)</f>
        <v>The Great Plains</v>
      </c>
      <c r="V2501" s="4" t="str">
        <f>VLOOKUP(Table1[[#This Row],[Province_Number]],WikiTable[],12)</f>
        <v>Rio Grande</v>
      </c>
      <c r="W2501" s="7" t="str">
        <f>VLOOKUP(Table1[[#This Row],[Province_Number]],WikiTable[],11)</f>
        <v>Unknown</v>
      </c>
      <c r="X2501" s="4" t="str">
        <f>VLOOKUP(Table1[[#This Row],[Province_Number]],base[],3)</f>
        <v>COM</v>
      </c>
      <c r="Y2501" s="7">
        <f>VLOOKUP(Table1[[#This Row],[Province_Number]],base[],11)</f>
        <v>1</v>
      </c>
      <c r="Z2501" s="7">
        <f>VLOOKUP(Table1[[#This Row],[Province_Number]],base[],12)</f>
        <v>1</v>
      </c>
      <c r="AA2501" s="7">
        <f>VLOOKUP(Table1[[#This Row],[Province_Number]],base[],13)</f>
        <v>1</v>
      </c>
      <c r="AB2501" s="7" t="str">
        <f>VLOOKUP(Table1[[#This Row],[Province_Number]],base[],14)</f>
        <v>Querecho</v>
      </c>
      <c r="AC2501" s="7">
        <f>VLOOKUP(Table1[[#This Row],[Province_Number]],base[],15)</f>
        <v>0</v>
      </c>
    </row>
    <row r="2502" spans="1:29" ht="16.5" hidden="1" thickTop="1" thickBot="1" x14ac:dyDescent="0.3">
      <c r="A2502">
        <v>2501</v>
      </c>
      <c r="B2502" t="s">
        <v>3916</v>
      </c>
      <c r="C2502" s="5" t="s">
        <v>536</v>
      </c>
      <c r="D2502" s="5" t="s">
        <v>536</v>
      </c>
      <c r="E2502" s="5" t="s">
        <v>536</v>
      </c>
      <c r="F2502" s="5" t="s">
        <v>4911</v>
      </c>
      <c r="G2502" s="5" t="s">
        <v>544</v>
      </c>
      <c r="H2502" s="5">
        <v>1000</v>
      </c>
      <c r="I2502" s="5" t="s">
        <v>25</v>
      </c>
      <c r="J2502" s="5"/>
      <c r="K2502" s="5"/>
      <c r="L2502" s="5">
        <v>2</v>
      </c>
      <c r="M2502" s="5">
        <v>1</v>
      </c>
      <c r="N2502" s="5">
        <v>2</v>
      </c>
      <c r="O2502" s="5" t="s">
        <v>6822</v>
      </c>
      <c r="P2502" s="5" t="s">
        <v>4237</v>
      </c>
      <c r="Q2502" s="5" t="s">
        <v>3916</v>
      </c>
      <c r="R2502" s="5">
        <v>0</v>
      </c>
      <c r="S2502" s="6" t="s">
        <v>4237</v>
      </c>
      <c r="T2502" s="7" t="str">
        <f>VLOOKUP(Table1[[#This Row],[Province_Number]],WikiTable[],3)</f>
        <v>North America</v>
      </c>
      <c r="U2502" s="7" t="str">
        <f>VLOOKUP(Table1[[#This Row],[Province_Number]],WikiTable[],4)</f>
        <v>The Great Plains</v>
      </c>
      <c r="V2502" s="7" t="str">
        <f>VLOOKUP(Table1[[#This Row],[Province_Number]],WikiTable[],12)</f>
        <v>Mississippi River</v>
      </c>
      <c r="W2502" s="7" t="str">
        <f>VLOOKUP(Table1[[#This Row],[Province_Number]],WikiTable[],11)</f>
        <v>Unknown</v>
      </c>
      <c r="X2502" s="7" t="str">
        <f>VLOOKUP(Table1[[#This Row],[Province_Number]],base[],3)</f>
        <v>BLA</v>
      </c>
      <c r="Y2502" s="7">
        <f>VLOOKUP(Table1[[#This Row],[Province_Number]],base[],11)</f>
        <v>1</v>
      </c>
      <c r="Z2502" s="7">
        <f>VLOOKUP(Table1[[#This Row],[Province_Number]],base[],12)</f>
        <v>1</v>
      </c>
      <c r="AA2502" s="7">
        <f>VLOOKUP(Table1[[#This Row],[Province_Number]],base[],13)</f>
        <v>1</v>
      </c>
      <c r="AB2502" s="7" t="str">
        <f>VLOOKUP(Table1[[#This Row],[Province_Number]],base[],14)</f>
        <v>Piegan</v>
      </c>
      <c r="AC2502" s="7">
        <f>VLOOKUP(Table1[[#This Row],[Province_Number]],base[],15)</f>
        <v>0</v>
      </c>
    </row>
    <row r="2503" spans="1:29" ht="16.5" hidden="1" thickTop="1" thickBot="1" x14ac:dyDescent="0.3">
      <c r="A2503">
        <v>2502</v>
      </c>
      <c r="B2503" t="s">
        <v>3917</v>
      </c>
      <c r="C2503" s="5" t="s">
        <v>536</v>
      </c>
      <c r="D2503" s="5" t="s">
        <v>536</v>
      </c>
      <c r="E2503" s="5" t="s">
        <v>536</v>
      </c>
      <c r="F2503" s="5" t="s">
        <v>4911</v>
      </c>
      <c r="G2503" s="5" t="s">
        <v>544</v>
      </c>
      <c r="H2503" s="5">
        <v>1000</v>
      </c>
      <c r="I2503" s="5" t="s">
        <v>25</v>
      </c>
      <c r="J2503" s="5"/>
      <c r="K2503" s="5"/>
      <c r="L2503" s="5">
        <v>1</v>
      </c>
      <c r="M2503" s="5">
        <v>2</v>
      </c>
      <c r="N2503" s="5">
        <v>2</v>
      </c>
      <c r="O2503" s="5" t="s">
        <v>6822</v>
      </c>
      <c r="P2503" s="5" t="s">
        <v>4237</v>
      </c>
      <c r="Q2503" s="5" t="s">
        <v>3917</v>
      </c>
      <c r="R2503" s="5">
        <v>0</v>
      </c>
      <c r="S2503" s="6" t="s">
        <v>4237</v>
      </c>
      <c r="T2503" s="7" t="str">
        <f>VLOOKUP(Table1[[#This Row],[Province_Number]],WikiTable[],3)</f>
        <v>North America</v>
      </c>
      <c r="U2503" s="7" t="str">
        <f>VLOOKUP(Table1[[#This Row],[Province_Number]],WikiTable[],4)</f>
        <v>The Great Plains</v>
      </c>
      <c r="V2503" s="7" t="str">
        <f>VLOOKUP(Table1[[#This Row],[Province_Number]],WikiTable[],12)</f>
        <v>Mississippi River</v>
      </c>
      <c r="W2503" s="7" t="str">
        <f>VLOOKUP(Table1[[#This Row],[Province_Number]],WikiTable[],11)</f>
        <v>Fur</v>
      </c>
      <c r="X2503" s="7" t="str">
        <f>VLOOKUP(Table1[[#This Row],[Province_Number]],base[],3)</f>
        <v>KIO</v>
      </c>
      <c r="Y2503" s="7">
        <f>VLOOKUP(Table1[[#This Row],[Province_Number]],base[],11)</f>
        <v>1</v>
      </c>
      <c r="Z2503" s="7">
        <f>VLOOKUP(Table1[[#This Row],[Province_Number]],base[],12)</f>
        <v>1</v>
      </c>
      <c r="AA2503" s="7">
        <f>VLOOKUP(Table1[[#This Row],[Province_Number]],base[],13)</f>
        <v>1</v>
      </c>
      <c r="AB2503" s="7" t="str">
        <f>VLOOKUP(Table1[[#This Row],[Province_Number]],base[],14)</f>
        <v>Haaninin</v>
      </c>
      <c r="AC2503" s="7">
        <f>VLOOKUP(Table1[[#This Row],[Province_Number]],base[],15)</f>
        <v>0</v>
      </c>
    </row>
    <row r="2504" spans="1:29" ht="16.5" hidden="1" thickTop="1" thickBot="1" x14ac:dyDescent="0.3">
      <c r="A2504">
        <v>2503</v>
      </c>
      <c r="B2504" t="s">
        <v>3918</v>
      </c>
      <c r="C2504" s="5" t="s">
        <v>536</v>
      </c>
      <c r="D2504" s="5" t="s">
        <v>536</v>
      </c>
      <c r="E2504" s="5" t="s">
        <v>536</v>
      </c>
      <c r="F2504" s="5" t="s">
        <v>4911</v>
      </c>
      <c r="G2504" s="5" t="s">
        <v>544</v>
      </c>
      <c r="H2504" s="5">
        <v>1000</v>
      </c>
      <c r="I2504" s="5" t="s">
        <v>25</v>
      </c>
      <c r="J2504" s="5"/>
      <c r="K2504" s="5"/>
      <c r="L2504" s="5">
        <v>1</v>
      </c>
      <c r="M2504" s="5">
        <v>1</v>
      </c>
      <c r="N2504" s="5">
        <v>2</v>
      </c>
      <c r="O2504" s="5" t="s">
        <v>6821</v>
      </c>
      <c r="P2504" s="5" t="s">
        <v>4237</v>
      </c>
      <c r="Q2504" s="5" t="s">
        <v>3918</v>
      </c>
      <c r="R2504" s="5">
        <v>0</v>
      </c>
      <c r="S2504" s="6" t="s">
        <v>4237</v>
      </c>
      <c r="T2504" s="7" t="str">
        <f>VLOOKUP(Table1[[#This Row],[Province_Number]],WikiTable[],3)</f>
        <v>North America</v>
      </c>
      <c r="U2504" s="7" t="str">
        <f>VLOOKUP(Table1[[#This Row],[Province_Number]],WikiTable[],4)</f>
        <v>The Great Plains</v>
      </c>
      <c r="V2504" s="7" t="str">
        <f>VLOOKUP(Table1[[#This Row],[Province_Number]],WikiTable[],12)</f>
        <v>Mississippi River</v>
      </c>
      <c r="W2504" s="7" t="str">
        <f>VLOOKUP(Table1[[#This Row],[Province_Number]],WikiTable[],11)</f>
        <v>Unknown</v>
      </c>
      <c r="X2504" s="7" t="str">
        <f>VLOOKUP(Table1[[#This Row],[Province_Number]],base[],3)</f>
        <v>ASI</v>
      </c>
      <c r="Y2504" s="7">
        <f>VLOOKUP(Table1[[#This Row],[Province_Number]],base[],11)</f>
        <v>1</v>
      </c>
      <c r="Z2504" s="7">
        <f>VLOOKUP(Table1[[#This Row],[Province_Number]],base[],12)</f>
        <v>1</v>
      </c>
      <c r="AA2504" s="7">
        <f>VLOOKUP(Table1[[#This Row],[Province_Number]],base[],13)</f>
        <v>1</v>
      </c>
      <c r="AB2504" s="7" t="str">
        <f>VLOOKUP(Table1[[#This Row],[Province_Number]],base[],14)</f>
        <v>Ashshipite</v>
      </c>
      <c r="AC2504" s="7">
        <f>VLOOKUP(Table1[[#This Row],[Province_Number]],base[],15)</f>
        <v>0</v>
      </c>
    </row>
    <row r="2505" spans="1:29" ht="16.5" hidden="1" thickTop="1" thickBot="1" x14ac:dyDescent="0.3">
      <c r="A2505">
        <v>2504</v>
      </c>
      <c r="B2505" t="s">
        <v>3919</v>
      </c>
      <c r="C2505" s="5" t="s">
        <v>536</v>
      </c>
      <c r="D2505" s="5" t="s">
        <v>536</v>
      </c>
      <c r="E2505" s="5" t="s">
        <v>536</v>
      </c>
      <c r="F2505" s="5" t="s">
        <v>4911</v>
      </c>
      <c r="G2505" s="5" t="s">
        <v>544</v>
      </c>
      <c r="H2505" s="5">
        <v>1000</v>
      </c>
      <c r="I2505" s="5" t="s">
        <v>25</v>
      </c>
      <c r="J2505" s="5"/>
      <c r="K2505" s="5"/>
      <c r="L2505" s="5">
        <v>1</v>
      </c>
      <c r="M2505" s="5">
        <v>1</v>
      </c>
      <c r="N2505" s="5">
        <v>1</v>
      </c>
      <c r="O2505" s="5" t="s">
        <v>6821</v>
      </c>
      <c r="P2505" s="5" t="s">
        <v>4237</v>
      </c>
      <c r="Q2505" s="5" t="s">
        <v>3919</v>
      </c>
      <c r="R2505" s="5">
        <v>0</v>
      </c>
      <c r="S2505" s="6" t="s">
        <v>4237</v>
      </c>
      <c r="T2505" s="7" t="str">
        <f>VLOOKUP(Table1[[#This Row],[Province_Number]],WikiTable[],3)</f>
        <v>North America</v>
      </c>
      <c r="U2505" s="7" t="str">
        <f>VLOOKUP(Table1[[#This Row],[Province_Number]],WikiTable[],4)</f>
        <v>The Great Plains</v>
      </c>
      <c r="V2505" s="7" t="str">
        <f>VLOOKUP(Table1[[#This Row],[Province_Number]],WikiTable[],12)</f>
        <v>Mississippi River</v>
      </c>
      <c r="W2505" s="7" t="str">
        <f>VLOOKUP(Table1[[#This Row],[Province_Number]],WikiTable[],11)</f>
        <v>Unknown</v>
      </c>
      <c r="X2505" s="7" t="str">
        <f>VLOOKUP(Table1[[#This Row],[Province_Number]],base[],3)</f>
        <v>CHY</v>
      </c>
      <c r="Y2505" s="7">
        <f>VLOOKUP(Table1[[#This Row],[Province_Number]],base[],11)</f>
        <v>1</v>
      </c>
      <c r="Z2505" s="7">
        <f>VLOOKUP(Table1[[#This Row],[Province_Number]],base[],12)</f>
        <v>1</v>
      </c>
      <c r="AA2505" s="7">
        <f>VLOOKUP(Table1[[#This Row],[Province_Number]],base[],13)</f>
        <v>1</v>
      </c>
      <c r="AB2505" s="7" t="str">
        <f>VLOOKUP(Table1[[#This Row],[Province_Number]],base[],14)</f>
        <v>Eelalapito</v>
      </c>
      <c r="AC2505" s="7">
        <f>VLOOKUP(Table1[[#This Row],[Province_Number]],base[],15)</f>
        <v>0</v>
      </c>
    </row>
    <row r="2506" spans="1:29" ht="16.5" hidden="1" thickTop="1" thickBot="1" x14ac:dyDescent="0.3">
      <c r="A2506">
        <v>2505</v>
      </c>
      <c r="B2506" t="s">
        <v>913</v>
      </c>
      <c r="C2506" s="5" t="s">
        <v>390</v>
      </c>
      <c r="D2506" s="5" t="s">
        <v>390</v>
      </c>
      <c r="E2506" s="5" t="s">
        <v>390</v>
      </c>
      <c r="F2506" s="5" t="s">
        <v>5786</v>
      </c>
      <c r="G2506" s="5" t="s">
        <v>544</v>
      </c>
      <c r="H2506" s="5">
        <v>1000</v>
      </c>
      <c r="I2506" s="5" t="s">
        <v>25</v>
      </c>
      <c r="J2506" s="5" t="s">
        <v>16</v>
      </c>
      <c r="K2506" s="5"/>
      <c r="L2506" s="5"/>
      <c r="M2506" s="5"/>
      <c r="N2506" s="5"/>
      <c r="O2506" s="5"/>
      <c r="P2506" s="5"/>
      <c r="Q2506" s="5"/>
      <c r="R2506" s="5"/>
      <c r="S2506" s="6"/>
      <c r="T2506" s="4" t="str">
        <f>VLOOKUP(Table1[[#This Row],[Province_Number]],WikiTable[],3)</f>
        <v>North America</v>
      </c>
      <c r="U2506" s="4" t="str">
        <f>VLOOKUP(Table1[[#This Row],[Province_Number]],WikiTable[],4)</f>
        <v>The Great Plains</v>
      </c>
      <c r="V2506" s="4" t="str">
        <f>VLOOKUP(Table1[[#This Row],[Province_Number]],WikiTable[],12)</f>
        <v>Mississippi River</v>
      </c>
      <c r="W2506" s="7" t="str">
        <f>VLOOKUP(Table1[[#This Row],[Province_Number]],WikiTable[],11)</f>
        <v>Unknown</v>
      </c>
      <c r="X2506" s="4" t="str">
        <f>VLOOKUP(Table1[[#This Row],[Province_Number]],base[],3)</f>
        <v>CHY</v>
      </c>
      <c r="Y2506" s="7">
        <f>VLOOKUP(Table1[[#This Row],[Province_Number]],base[],11)</f>
        <v>1</v>
      </c>
      <c r="Z2506" s="7">
        <f>VLOOKUP(Table1[[#This Row],[Province_Number]],base[],12)</f>
        <v>1</v>
      </c>
      <c r="AA2506" s="7">
        <f>VLOOKUP(Table1[[#This Row],[Province_Number]],base[],13)</f>
        <v>1</v>
      </c>
      <c r="AB2506" s="7" t="str">
        <f>VLOOKUP(Table1[[#This Row],[Province_Number]],base[],14)</f>
        <v>Outoulibi</v>
      </c>
      <c r="AC2506" s="7">
        <f>VLOOKUP(Table1[[#This Row],[Province_Number]],base[],15)</f>
        <v>0</v>
      </c>
    </row>
    <row r="2507" spans="1:29" ht="16.5" hidden="1" thickTop="1" thickBot="1" x14ac:dyDescent="0.3">
      <c r="A2507">
        <v>2506</v>
      </c>
      <c r="B2507" t="s">
        <v>914</v>
      </c>
      <c r="C2507" s="5" t="s">
        <v>390</v>
      </c>
      <c r="D2507" s="5" t="s">
        <v>390</v>
      </c>
      <c r="E2507" s="5" t="s">
        <v>390</v>
      </c>
      <c r="F2507" s="5" t="s">
        <v>5786</v>
      </c>
      <c r="G2507" s="5" t="s">
        <v>544</v>
      </c>
      <c r="H2507" s="5">
        <v>1000</v>
      </c>
      <c r="I2507" s="5" t="s">
        <v>25</v>
      </c>
      <c r="J2507" s="5" t="s">
        <v>16</v>
      </c>
      <c r="K2507" s="5"/>
      <c r="L2507" s="5"/>
      <c r="M2507" s="5"/>
      <c r="N2507" s="5"/>
      <c r="O2507" s="5"/>
      <c r="P2507" s="5"/>
      <c r="Q2507" s="5"/>
      <c r="R2507" s="5"/>
      <c r="S2507" s="6"/>
      <c r="T2507" s="4" t="str">
        <f>VLOOKUP(Table1[[#This Row],[Province_Number]],WikiTable[],3)</f>
        <v>North America</v>
      </c>
      <c r="U2507" s="4" t="str">
        <f>VLOOKUP(Table1[[#This Row],[Province_Number]],WikiTable[],4)</f>
        <v>The Great Plains</v>
      </c>
      <c r="V2507" s="4" t="str">
        <f>VLOOKUP(Table1[[#This Row],[Province_Number]],WikiTable[],12)</f>
        <v>Mississippi River</v>
      </c>
      <c r="W2507" s="7" t="str">
        <f>VLOOKUP(Table1[[#This Row],[Province_Number]],WikiTable[],11)</f>
        <v>Unknown</v>
      </c>
      <c r="X2507" s="4" t="str">
        <f>VLOOKUP(Table1[[#This Row],[Province_Number]],base[],3)</f>
        <v>SHO</v>
      </c>
      <c r="Y2507" s="7">
        <f>VLOOKUP(Table1[[#This Row],[Province_Number]],base[],11)</f>
        <v>1</v>
      </c>
      <c r="Z2507" s="7">
        <f>VLOOKUP(Table1[[#This Row],[Province_Number]],base[],12)</f>
        <v>1</v>
      </c>
      <c r="AA2507" s="7">
        <f>VLOOKUP(Table1[[#This Row],[Province_Number]],base[],13)</f>
        <v>1</v>
      </c>
      <c r="AB2507" s="7" t="str">
        <f>VLOOKUP(Table1[[#This Row],[Province_Number]],base[],14)</f>
        <v>Kuccuntikka</v>
      </c>
      <c r="AC2507" s="7">
        <f>VLOOKUP(Table1[[#This Row],[Province_Number]],base[],15)</f>
        <v>0</v>
      </c>
    </row>
    <row r="2508" spans="1:29" ht="16.5" hidden="1" thickTop="1" thickBot="1" x14ac:dyDescent="0.3">
      <c r="A2508">
        <v>2507</v>
      </c>
      <c r="B2508" t="s">
        <v>915</v>
      </c>
      <c r="C2508" s="5" t="s">
        <v>390</v>
      </c>
      <c r="D2508" s="5" t="s">
        <v>390</v>
      </c>
      <c r="E2508" s="5" t="s">
        <v>390</v>
      </c>
      <c r="F2508" s="5" t="s">
        <v>5786</v>
      </c>
      <c r="G2508" s="5" t="s">
        <v>544</v>
      </c>
      <c r="H2508" s="5">
        <v>1000</v>
      </c>
      <c r="I2508" s="5" t="s">
        <v>25</v>
      </c>
      <c r="J2508" s="5" t="s">
        <v>16</v>
      </c>
      <c r="K2508" s="5"/>
      <c r="L2508" s="5"/>
      <c r="M2508" s="5"/>
      <c r="N2508" s="5"/>
      <c r="O2508" s="5"/>
      <c r="P2508" s="5"/>
      <c r="Q2508" s="5"/>
      <c r="R2508" s="5"/>
      <c r="S2508" s="6"/>
      <c r="T2508" s="4" t="str">
        <f>VLOOKUP(Table1[[#This Row],[Province_Number]],WikiTable[],3)</f>
        <v>North America</v>
      </c>
      <c r="U2508" s="4" t="str">
        <f>VLOOKUP(Table1[[#This Row],[Province_Number]],WikiTable[],4)</f>
        <v>The Great Plains</v>
      </c>
      <c r="V2508" s="4" t="str">
        <f>VLOOKUP(Table1[[#This Row],[Province_Number]],WikiTable[],12)</f>
        <v>Mississippi River</v>
      </c>
      <c r="W2508" s="7" t="str">
        <f>VLOOKUP(Table1[[#This Row],[Province_Number]],WikiTable[],11)</f>
        <v>Unknown</v>
      </c>
      <c r="X2508" s="4" t="str">
        <f>VLOOKUP(Table1[[#This Row],[Province_Number]],base[],3)</f>
        <v>ARP</v>
      </c>
      <c r="Y2508" s="7">
        <f>VLOOKUP(Table1[[#This Row],[Province_Number]],base[],11)</f>
        <v>1</v>
      </c>
      <c r="Z2508" s="7">
        <f>VLOOKUP(Table1[[#This Row],[Province_Number]],base[],12)</f>
        <v>1</v>
      </c>
      <c r="AA2508" s="7">
        <f>VLOOKUP(Table1[[#This Row],[Province_Number]],base[],13)</f>
        <v>1</v>
      </c>
      <c r="AB2508" s="7" t="str">
        <f>VLOOKUP(Table1[[#This Row],[Province_Number]],base[],14)</f>
        <v>Baachinena</v>
      </c>
      <c r="AC2508" s="7">
        <f>VLOOKUP(Table1[[#This Row],[Province_Number]],base[],15)</f>
        <v>0</v>
      </c>
    </row>
    <row r="2509" spans="1:29" ht="16.5" hidden="1" thickTop="1" thickBot="1" x14ac:dyDescent="0.3">
      <c r="A2509">
        <v>2508</v>
      </c>
      <c r="B2509" t="s">
        <v>916</v>
      </c>
      <c r="C2509" s="5" t="s">
        <v>390</v>
      </c>
      <c r="D2509" s="5" t="s">
        <v>390</v>
      </c>
      <c r="E2509" s="5" t="s">
        <v>390</v>
      </c>
      <c r="F2509" s="5" t="s">
        <v>5786</v>
      </c>
      <c r="G2509" s="5" t="s">
        <v>544</v>
      </c>
      <c r="H2509" s="5">
        <v>1000</v>
      </c>
      <c r="I2509" s="5" t="s">
        <v>25</v>
      </c>
      <c r="J2509" s="5" t="s">
        <v>16</v>
      </c>
      <c r="K2509" s="5"/>
      <c r="L2509" s="5"/>
      <c r="M2509" s="5"/>
      <c r="N2509" s="5"/>
      <c r="O2509" s="5"/>
      <c r="P2509" s="5"/>
      <c r="Q2509" s="5"/>
      <c r="R2509" s="5"/>
      <c r="S2509" s="6"/>
      <c r="T2509" s="4" t="str">
        <f>VLOOKUP(Table1[[#This Row],[Province_Number]],WikiTable[],3)</f>
        <v>North America</v>
      </c>
      <c r="U2509" s="4" t="str">
        <f>VLOOKUP(Table1[[#This Row],[Province_Number]],WikiTable[],4)</f>
        <v>The Great Plains</v>
      </c>
      <c r="V2509" s="4" t="str">
        <f>VLOOKUP(Table1[[#This Row],[Province_Number]],WikiTable[],12)</f>
        <v>Mississippi River</v>
      </c>
      <c r="W2509" s="7" t="str">
        <f>VLOOKUP(Table1[[#This Row],[Province_Number]],WikiTable[],11)</f>
        <v>Unknown</v>
      </c>
      <c r="X2509" s="4" t="str">
        <f>VLOOKUP(Table1[[#This Row],[Province_Number]],base[],3)</f>
        <v>PAW</v>
      </c>
      <c r="Y2509" s="7">
        <f>VLOOKUP(Table1[[#This Row],[Province_Number]],base[],11)</f>
        <v>1</v>
      </c>
      <c r="Z2509" s="7">
        <f>VLOOKUP(Table1[[#This Row],[Province_Number]],base[],12)</f>
        <v>1</v>
      </c>
      <c r="AA2509" s="7">
        <f>VLOOKUP(Table1[[#This Row],[Province_Number]],base[],13)</f>
        <v>1</v>
      </c>
      <c r="AB2509" s="7" t="str">
        <f>VLOOKUP(Table1[[#This Row],[Province_Number]],base[],14)</f>
        <v>Skiri</v>
      </c>
      <c r="AC2509" s="7">
        <f>VLOOKUP(Table1[[#This Row],[Province_Number]],base[],15)</f>
        <v>0</v>
      </c>
    </row>
    <row r="2510" spans="1:29" ht="16.5" hidden="1" thickTop="1" thickBot="1" x14ac:dyDescent="0.3">
      <c r="A2510">
        <v>2509</v>
      </c>
      <c r="B2510" t="s">
        <v>917</v>
      </c>
      <c r="C2510" s="5" t="s">
        <v>918</v>
      </c>
      <c r="D2510" s="5" t="s">
        <v>918</v>
      </c>
      <c r="E2510" s="5" t="s">
        <v>918</v>
      </c>
      <c r="F2510" s="5"/>
      <c r="G2510" s="5"/>
      <c r="H2510" s="5">
        <v>1000</v>
      </c>
      <c r="I2510" s="5" t="s">
        <v>25</v>
      </c>
      <c r="J2510" s="5" t="s">
        <v>16</v>
      </c>
      <c r="K2510" s="5"/>
      <c r="L2510" s="5"/>
      <c r="M2510" s="5"/>
      <c r="N2510" s="5"/>
      <c r="O2510" s="5"/>
      <c r="P2510" s="5"/>
      <c r="Q2510" s="5"/>
      <c r="R2510" s="5"/>
      <c r="S2510" s="6"/>
      <c r="T2510" s="4" t="str">
        <f>VLOOKUP(Table1[[#This Row],[Province_Number]],WikiTable[],3)</f>
        <v>North America</v>
      </c>
      <c r="U2510" s="4" t="str">
        <f>VLOOKUP(Table1[[#This Row],[Province_Number]],WikiTable[],4)</f>
        <v>The Great Plains</v>
      </c>
      <c r="V2510" s="4" t="str">
        <f>VLOOKUP(Table1[[#This Row],[Province_Number]],WikiTable[],12)</f>
        <v>Mississippi River</v>
      </c>
      <c r="W2510" s="7" t="str">
        <f>VLOOKUP(Table1[[#This Row],[Province_Number]],WikiTable[],11)</f>
        <v>Unknown</v>
      </c>
      <c r="X2510" s="4" t="str">
        <f>VLOOKUP(Table1[[#This Row],[Province_Number]],base[],3)</f>
        <v>OSA</v>
      </c>
      <c r="Y2510" s="7">
        <f>VLOOKUP(Table1[[#This Row],[Province_Number]],base[],11)</f>
        <v>1</v>
      </c>
      <c r="Z2510" s="7">
        <f>VLOOKUP(Table1[[#This Row],[Province_Number]],base[],12)</f>
        <v>1</v>
      </c>
      <c r="AA2510" s="7">
        <f>VLOOKUP(Table1[[#This Row],[Province_Number]],base[],13)</f>
        <v>1</v>
      </c>
      <c r="AB2510" s="7" t="str">
        <f>VLOOKUP(Table1[[#This Row],[Province_Number]],base[],14)</f>
        <v>Utsehta</v>
      </c>
      <c r="AC2510" s="7">
        <f>VLOOKUP(Table1[[#This Row],[Province_Number]],base[],15)</f>
        <v>0</v>
      </c>
    </row>
    <row r="2511" spans="1:29" ht="16.5" hidden="1" thickTop="1" thickBot="1" x14ac:dyDescent="0.3">
      <c r="A2511">
        <v>2510</v>
      </c>
      <c r="B2511" t="s">
        <v>920</v>
      </c>
      <c r="C2511" s="5" t="s">
        <v>534</v>
      </c>
      <c r="D2511" s="5" t="s">
        <v>534</v>
      </c>
      <c r="E2511" s="5" t="s">
        <v>534</v>
      </c>
      <c r="F2511" s="5" t="s">
        <v>4262</v>
      </c>
      <c r="G2511" s="5" t="s">
        <v>544</v>
      </c>
      <c r="H2511" s="5">
        <v>1000</v>
      </c>
      <c r="I2511" s="5" t="s">
        <v>25</v>
      </c>
      <c r="J2511" s="5" t="s">
        <v>16</v>
      </c>
      <c r="K2511" s="5"/>
      <c r="L2511" s="5">
        <v>1</v>
      </c>
      <c r="M2511" s="5">
        <v>1</v>
      </c>
      <c r="N2511" s="5">
        <v>2</v>
      </c>
      <c r="O2511" s="5" t="s">
        <v>6821</v>
      </c>
      <c r="P2511" s="5" t="s">
        <v>4237</v>
      </c>
      <c r="Q2511" s="5" t="s">
        <v>6820</v>
      </c>
      <c r="R2511" s="5">
        <v>0</v>
      </c>
      <c r="S2511" s="6" t="s">
        <v>4237</v>
      </c>
      <c r="T2511" s="4" t="str">
        <f>VLOOKUP(Table1[[#This Row],[Province_Number]],WikiTable[],3)</f>
        <v>North America</v>
      </c>
      <c r="U2511" s="4" t="str">
        <f>VLOOKUP(Table1[[#This Row],[Province_Number]],WikiTable[],4)</f>
        <v>The Great Plains</v>
      </c>
      <c r="V2511" s="4" t="str">
        <f>VLOOKUP(Table1[[#This Row],[Province_Number]],WikiTable[],12)</f>
        <v>Mississippi River</v>
      </c>
      <c r="W2511" s="7" t="str">
        <f>VLOOKUP(Table1[[#This Row],[Province_Number]],WikiTable[],11)</f>
        <v>Unknown</v>
      </c>
      <c r="X2511" s="4" t="str">
        <f>VLOOKUP(Table1[[#This Row],[Province_Number]],base[],3)</f>
        <v>ASI</v>
      </c>
      <c r="Y2511" s="7">
        <f>VLOOKUP(Table1[[#This Row],[Province_Number]],base[],11)</f>
        <v>1</v>
      </c>
      <c r="Z2511" s="7">
        <f>VLOOKUP(Table1[[#This Row],[Province_Number]],base[],12)</f>
        <v>1</v>
      </c>
      <c r="AA2511" s="7">
        <f>VLOOKUP(Table1[[#This Row],[Province_Number]],base[],13)</f>
        <v>1</v>
      </c>
      <c r="AB2511" s="7" t="str">
        <f>VLOOKUP(Table1[[#This Row],[Province_Number]],base[],14)</f>
        <v>Mandan</v>
      </c>
      <c r="AC2511" s="7">
        <f>VLOOKUP(Table1[[#This Row],[Province_Number]],base[],15)</f>
        <v>0</v>
      </c>
    </row>
    <row r="2512" spans="1:29" ht="16.5" hidden="1" thickTop="1" thickBot="1" x14ac:dyDescent="0.3">
      <c r="A2512">
        <v>2511</v>
      </c>
      <c r="B2512" t="s">
        <v>921</v>
      </c>
      <c r="C2512" s="5" t="s">
        <v>534</v>
      </c>
      <c r="D2512" s="5" t="s">
        <v>534</v>
      </c>
      <c r="E2512" s="5" t="s">
        <v>534</v>
      </c>
      <c r="F2512" s="5" t="s">
        <v>4262</v>
      </c>
      <c r="G2512" s="5" t="s">
        <v>544</v>
      </c>
      <c r="H2512" s="5">
        <v>1000</v>
      </c>
      <c r="I2512" s="5" t="s">
        <v>25</v>
      </c>
      <c r="J2512" s="5" t="s">
        <v>16</v>
      </c>
      <c r="K2512" s="5"/>
      <c r="L2512" s="5">
        <v>1</v>
      </c>
      <c r="M2512" s="5">
        <v>2</v>
      </c>
      <c r="N2512" s="5">
        <v>2</v>
      </c>
      <c r="O2512" s="5" t="s">
        <v>6823</v>
      </c>
      <c r="P2512" s="5" t="s">
        <v>4237</v>
      </c>
      <c r="Q2512" s="5" t="s">
        <v>921</v>
      </c>
      <c r="R2512" s="5">
        <v>0</v>
      </c>
      <c r="S2512" s="6" t="s">
        <v>4237</v>
      </c>
      <c r="T2512" s="4" t="str">
        <f>VLOOKUP(Table1[[#This Row],[Province_Number]],WikiTable[],3)</f>
        <v>North America</v>
      </c>
      <c r="U2512" s="4" t="str">
        <f>VLOOKUP(Table1[[#This Row],[Province_Number]],WikiTable[],4)</f>
        <v>Hudson's Bay / Northern America / The Great Plains</v>
      </c>
      <c r="V2512" s="4" t="str">
        <f>VLOOKUP(Table1[[#This Row],[Province_Number]],WikiTable[],12)</f>
        <v>Hudson Bay</v>
      </c>
      <c r="W2512" s="7" t="str">
        <f>VLOOKUP(Table1[[#This Row],[Province_Number]],WikiTable[],11)</f>
        <v>Fur</v>
      </c>
      <c r="X2512" s="4" t="str">
        <f>VLOOKUP(Table1[[#This Row],[Province_Number]],base[],3)</f>
        <v>ARP</v>
      </c>
      <c r="Y2512" s="7">
        <f>VLOOKUP(Table1[[#This Row],[Province_Number]],base[],11)</f>
        <v>1</v>
      </c>
      <c r="Z2512" s="7">
        <f>VLOOKUP(Table1[[#This Row],[Province_Number]],base[],12)</f>
        <v>1</v>
      </c>
      <c r="AA2512" s="7">
        <f>VLOOKUP(Table1[[#This Row],[Province_Number]],base[],13)</f>
        <v>1</v>
      </c>
      <c r="AB2512" s="7" t="str">
        <f>VLOOKUP(Table1[[#This Row],[Province_Number]],base[],14)</f>
        <v>Itscheabine</v>
      </c>
      <c r="AC2512" s="7">
        <f>VLOOKUP(Table1[[#This Row],[Province_Number]],base[],15)</f>
        <v>0</v>
      </c>
    </row>
    <row r="2513" spans="1:29" ht="16.5" hidden="1" thickTop="1" thickBot="1" x14ac:dyDescent="0.3">
      <c r="A2513">
        <v>2512</v>
      </c>
      <c r="B2513" t="s">
        <v>922</v>
      </c>
      <c r="C2513" s="5" t="s">
        <v>923</v>
      </c>
      <c r="D2513" s="5" t="s">
        <v>923</v>
      </c>
      <c r="E2513" s="5" t="s">
        <v>923</v>
      </c>
      <c r="F2513" s="5"/>
      <c r="G2513" s="5"/>
      <c r="H2513" s="5">
        <v>1000</v>
      </c>
      <c r="I2513" s="5" t="s">
        <v>25</v>
      </c>
      <c r="J2513" s="5" t="s">
        <v>16</v>
      </c>
      <c r="K2513" s="5"/>
      <c r="L2513" s="5"/>
      <c r="M2513" s="5"/>
      <c r="N2513" s="5"/>
      <c r="O2513" s="5"/>
      <c r="P2513" s="5"/>
      <c r="Q2513" s="5"/>
      <c r="R2513" s="5"/>
      <c r="S2513" s="6"/>
      <c r="T2513" s="4" t="str">
        <f>VLOOKUP(Table1[[#This Row],[Province_Number]],WikiTable[],3)</f>
        <v>North America</v>
      </c>
      <c r="U2513" s="4" t="str">
        <f>VLOOKUP(Table1[[#This Row],[Province_Number]],WikiTable[],4)</f>
        <v>The Great Plains</v>
      </c>
      <c r="V2513" s="4" t="str">
        <f>VLOOKUP(Table1[[#This Row],[Province_Number]],WikiTable[],12)</f>
        <v>Mississippi River</v>
      </c>
      <c r="W2513" s="7" t="str">
        <f>VLOOKUP(Table1[[#This Row],[Province_Number]],WikiTable[],11)</f>
        <v>Unknown</v>
      </c>
      <c r="X2513" s="4" t="str">
        <f>VLOOKUP(Table1[[#This Row],[Province_Number]],base[],3)</f>
        <v>SIO</v>
      </c>
      <c r="Y2513" s="7">
        <f>VLOOKUP(Table1[[#This Row],[Province_Number]],base[],11)</f>
        <v>1</v>
      </c>
      <c r="Z2513" s="7">
        <f>VLOOKUP(Table1[[#This Row],[Province_Number]],base[],12)</f>
        <v>1</v>
      </c>
      <c r="AA2513" s="7">
        <f>VLOOKUP(Table1[[#This Row],[Province_Number]],base[],13)</f>
        <v>1</v>
      </c>
      <c r="AB2513" s="7" t="str">
        <f>VLOOKUP(Table1[[#This Row],[Province_Number]],base[],14)</f>
        <v>Wahpekute</v>
      </c>
      <c r="AC2513" s="7">
        <f>VLOOKUP(Table1[[#This Row],[Province_Number]],base[],15)</f>
        <v>0</v>
      </c>
    </row>
    <row r="2514" spans="1:29" ht="16.5" hidden="1" thickTop="1" thickBot="1" x14ac:dyDescent="0.3">
      <c r="A2514">
        <v>2513</v>
      </c>
      <c r="B2514" t="s">
        <v>924</v>
      </c>
      <c r="C2514" s="5" t="s">
        <v>925</v>
      </c>
      <c r="D2514" s="5" t="s">
        <v>925</v>
      </c>
      <c r="E2514" s="5" t="s">
        <v>925</v>
      </c>
      <c r="F2514" s="5" t="s">
        <v>5805</v>
      </c>
      <c r="G2514" s="5" t="s">
        <v>544</v>
      </c>
      <c r="H2514" s="5">
        <v>1000</v>
      </c>
      <c r="I2514" s="5" t="s">
        <v>25</v>
      </c>
      <c r="J2514" s="5" t="s">
        <v>16</v>
      </c>
      <c r="K2514" s="5"/>
      <c r="L2514" s="5">
        <v>2</v>
      </c>
      <c r="M2514" s="5">
        <v>1</v>
      </c>
      <c r="N2514" s="5">
        <v>2</v>
      </c>
      <c r="O2514" s="5" t="s">
        <v>6821</v>
      </c>
      <c r="P2514" s="5" t="s">
        <v>4237</v>
      </c>
      <c r="Q2514" s="5" t="s">
        <v>924</v>
      </c>
      <c r="R2514" s="5">
        <v>0</v>
      </c>
      <c r="S2514" s="6" t="s">
        <v>4237</v>
      </c>
      <c r="T2514" s="4" t="str">
        <f>VLOOKUP(Table1[[#This Row],[Province_Number]],WikiTable[],3)</f>
        <v>North America</v>
      </c>
      <c r="U2514" s="4" t="str">
        <f>VLOOKUP(Table1[[#This Row],[Province_Number]],WikiTable[],4)</f>
        <v>The Great Plains</v>
      </c>
      <c r="V2514" s="4" t="str">
        <f>VLOOKUP(Table1[[#This Row],[Province_Number]],WikiTable[],12)</f>
        <v>Mississippi River</v>
      </c>
      <c r="W2514" s="7" t="str">
        <f>VLOOKUP(Table1[[#This Row],[Province_Number]],WikiTable[],11)</f>
        <v>Unknown</v>
      </c>
      <c r="X2514" s="4" t="str">
        <f>VLOOKUP(Table1[[#This Row],[Province_Number]],base[],3)</f>
        <v>ILL</v>
      </c>
      <c r="Y2514" s="7">
        <f>VLOOKUP(Table1[[#This Row],[Province_Number]],base[],11)</f>
        <v>1</v>
      </c>
      <c r="Z2514" s="7">
        <f>VLOOKUP(Table1[[#This Row],[Province_Number]],base[],12)</f>
        <v>1</v>
      </c>
      <c r="AA2514" s="7">
        <f>VLOOKUP(Table1[[#This Row],[Province_Number]],base[],13)</f>
        <v>1</v>
      </c>
      <c r="AB2514" s="7" t="str">
        <f>VLOOKUP(Table1[[#This Row],[Province_Number]],base[],14)</f>
        <v>Moingwena</v>
      </c>
      <c r="AC2514" s="7">
        <f>VLOOKUP(Table1[[#This Row],[Province_Number]],base[],15)</f>
        <v>0</v>
      </c>
    </row>
    <row r="2515" spans="1:29" ht="16.5" hidden="1" thickTop="1" thickBot="1" x14ac:dyDescent="0.3">
      <c r="A2515">
        <v>2514</v>
      </c>
      <c r="B2515" t="s">
        <v>926</v>
      </c>
      <c r="C2515" s="5" t="s">
        <v>918</v>
      </c>
      <c r="D2515" s="5" t="s">
        <v>918</v>
      </c>
      <c r="E2515" s="5" t="s">
        <v>918</v>
      </c>
      <c r="F2515" s="5"/>
      <c r="G2515" s="5"/>
      <c r="H2515" s="5">
        <v>1000</v>
      </c>
      <c r="I2515" s="5" t="s">
        <v>25</v>
      </c>
      <c r="J2515" s="5" t="s">
        <v>16</v>
      </c>
      <c r="K2515" s="5"/>
      <c r="L2515" s="5"/>
      <c r="M2515" s="5"/>
      <c r="N2515" s="5"/>
      <c r="O2515" s="5"/>
      <c r="P2515" s="5"/>
      <c r="Q2515" s="5"/>
      <c r="R2515" s="5"/>
      <c r="S2515" s="6"/>
      <c r="T2515" s="4" t="str">
        <f>VLOOKUP(Table1[[#This Row],[Province_Number]],WikiTable[],3)</f>
        <v>North America</v>
      </c>
      <c r="U2515" s="4" t="str">
        <f>VLOOKUP(Table1[[#This Row],[Province_Number]],WikiTable[],4)</f>
        <v>The Great Plains</v>
      </c>
      <c r="V2515" s="4" t="str">
        <f>VLOOKUP(Table1[[#This Row],[Province_Number]],WikiTable[],12)</f>
        <v>Mississippi River</v>
      </c>
      <c r="W2515" s="7" t="str">
        <f>VLOOKUP(Table1[[#This Row],[Province_Number]],WikiTable[],11)</f>
        <v>Unknown</v>
      </c>
      <c r="X2515" s="4" t="str">
        <f>VLOOKUP(Table1[[#This Row],[Province_Number]],base[],3)</f>
        <v>ILL</v>
      </c>
      <c r="Y2515" s="7">
        <f>VLOOKUP(Table1[[#This Row],[Province_Number]],base[],11)</f>
        <v>1</v>
      </c>
      <c r="Z2515" s="7">
        <f>VLOOKUP(Table1[[#This Row],[Province_Number]],base[],12)</f>
        <v>1</v>
      </c>
      <c r="AA2515" s="7">
        <f>VLOOKUP(Table1[[#This Row],[Province_Number]],base[],13)</f>
        <v>1</v>
      </c>
      <c r="AB2515" s="7" t="str">
        <f>VLOOKUP(Table1[[#This Row],[Province_Number]],base[],14)</f>
        <v>Michigamea</v>
      </c>
      <c r="AC2515" s="7">
        <f>VLOOKUP(Table1[[#This Row],[Province_Number]],base[],15)</f>
        <v>0</v>
      </c>
    </row>
    <row r="2516" spans="1:29" ht="16.5" hidden="1" thickTop="1" thickBot="1" x14ac:dyDescent="0.3">
      <c r="A2516">
        <v>2515</v>
      </c>
      <c r="B2516" t="s">
        <v>927</v>
      </c>
      <c r="C2516" s="5" t="s">
        <v>918</v>
      </c>
      <c r="D2516" s="5" t="s">
        <v>918</v>
      </c>
      <c r="E2516" s="5" t="s">
        <v>918</v>
      </c>
      <c r="F2516" s="5"/>
      <c r="G2516" s="5"/>
      <c r="H2516" s="5">
        <v>1000</v>
      </c>
      <c r="I2516" s="5" t="s">
        <v>25</v>
      </c>
      <c r="J2516" s="5" t="s">
        <v>16</v>
      </c>
      <c r="K2516" s="5"/>
      <c r="L2516" s="5"/>
      <c r="M2516" s="5"/>
      <c r="N2516" s="5"/>
      <c r="O2516" s="5"/>
      <c r="P2516" s="5"/>
      <c r="Q2516" s="5"/>
      <c r="R2516" s="5"/>
      <c r="S2516" s="6"/>
      <c r="T2516" s="4" t="str">
        <f>VLOOKUP(Table1[[#This Row],[Province_Number]],WikiTable[],3)</f>
        <v>North America</v>
      </c>
      <c r="U2516" s="4" t="str">
        <f>VLOOKUP(Table1[[#This Row],[Province_Number]],WikiTable[],4)</f>
        <v>The Great Plains</v>
      </c>
      <c r="V2516" s="4" t="str">
        <f>VLOOKUP(Table1[[#This Row],[Province_Number]],WikiTable[],12)</f>
        <v>Mississippi River</v>
      </c>
      <c r="W2516" s="7" t="str">
        <f>VLOOKUP(Table1[[#This Row],[Province_Number]],WikiTable[],11)</f>
        <v>Unknown</v>
      </c>
      <c r="X2516" s="4" t="str">
        <f>VLOOKUP(Table1[[#This Row],[Province_Number]],base[],3)</f>
        <v>OSA</v>
      </c>
      <c r="Y2516" s="7">
        <f>VLOOKUP(Table1[[#This Row],[Province_Number]],base[],11)</f>
        <v>1</v>
      </c>
      <c r="Z2516" s="7">
        <f>VLOOKUP(Table1[[#This Row],[Province_Number]],base[],12)</f>
        <v>1</v>
      </c>
      <c r="AA2516" s="7">
        <f>VLOOKUP(Table1[[#This Row],[Province_Number]],base[],13)</f>
        <v>1</v>
      </c>
      <c r="AB2516" s="7" t="str">
        <f>VLOOKUP(Table1[[#This Row],[Province_Number]],base[],14)</f>
        <v>Satsukhdin</v>
      </c>
      <c r="AC2516" s="7">
        <f>VLOOKUP(Table1[[#This Row],[Province_Number]],base[],15)</f>
        <v>0</v>
      </c>
    </row>
    <row r="2517" spans="1:29" ht="16.5" hidden="1" thickTop="1" thickBot="1" x14ac:dyDescent="0.3">
      <c r="A2517">
        <v>2516</v>
      </c>
      <c r="B2517" t="s">
        <v>928</v>
      </c>
      <c r="C2517" s="5" t="s">
        <v>13</v>
      </c>
      <c r="D2517" s="5" t="s">
        <v>13</v>
      </c>
      <c r="E2517" s="5" t="s">
        <v>13</v>
      </c>
      <c r="F2517" s="5" t="s">
        <v>76</v>
      </c>
      <c r="G2517" s="5" t="s">
        <v>77</v>
      </c>
      <c r="H2517" s="5">
        <v>1000</v>
      </c>
      <c r="I2517" s="5" t="s">
        <v>896</v>
      </c>
      <c r="J2517" s="5" t="s">
        <v>16</v>
      </c>
      <c r="K2517" s="5"/>
      <c r="L2517" s="5">
        <v>1</v>
      </c>
      <c r="M2517" s="5">
        <v>2</v>
      </c>
      <c r="N2517" s="5">
        <v>1</v>
      </c>
      <c r="O2517" s="5" t="s">
        <v>6836</v>
      </c>
      <c r="P2517" s="5" t="s">
        <v>4237</v>
      </c>
      <c r="Q2517" s="5" t="s">
        <v>928</v>
      </c>
      <c r="R2517" s="5">
        <v>0</v>
      </c>
      <c r="S2517" s="6" t="s">
        <v>4237</v>
      </c>
      <c r="T2517" s="4" t="str">
        <f>VLOOKUP(Table1[[#This Row],[Province_Number]],WikiTable[],3)</f>
        <v>North America</v>
      </c>
      <c r="U2517" s="4" t="str">
        <f>VLOOKUP(Table1[[#This Row],[Province_Number]],WikiTable[],4)</f>
        <v>The Mississippi Region</v>
      </c>
      <c r="V2517" s="4" t="str">
        <f>VLOOKUP(Table1[[#This Row],[Province_Number]],WikiTable[],12)</f>
        <v>Mississippi River</v>
      </c>
      <c r="W2517" s="7" t="str">
        <f>VLOOKUP(Table1[[#This Row],[Province_Number]],WikiTable[],11)</f>
        <v>Unknown</v>
      </c>
      <c r="X2517" s="4" t="str">
        <f>VLOOKUP(Table1[[#This Row],[Province_Number]],base[],3)</f>
        <v>SPA</v>
      </c>
      <c r="Y2517" s="7">
        <f>VLOOKUP(Table1[[#This Row],[Province_Number]],base[],11)</f>
        <v>1</v>
      </c>
      <c r="Z2517" s="7">
        <f>VLOOKUP(Table1[[#This Row],[Province_Number]],base[],12)</f>
        <v>1</v>
      </c>
      <c r="AA2517" s="7">
        <f>VLOOKUP(Table1[[#This Row],[Province_Number]],base[],13)</f>
        <v>1</v>
      </c>
      <c r="AB2517" s="7" t="str">
        <f>VLOOKUP(Table1[[#This Row],[Province_Number]],base[],14)</f>
        <v>Adai</v>
      </c>
      <c r="AC2517" s="7">
        <f>VLOOKUP(Table1[[#This Row],[Province_Number]],base[],15)</f>
        <v>0</v>
      </c>
    </row>
    <row r="2518" spans="1:29" ht="16.5" hidden="1" thickTop="1" thickBot="1" x14ac:dyDescent="0.3">
      <c r="A2518">
        <v>2517</v>
      </c>
      <c r="B2518" t="s">
        <v>3921</v>
      </c>
      <c r="C2518" s="5" t="s">
        <v>930</v>
      </c>
      <c r="D2518" s="5" t="s">
        <v>930</v>
      </c>
      <c r="E2518" s="5" t="s">
        <v>930</v>
      </c>
      <c r="F2518" s="5" t="s">
        <v>6705</v>
      </c>
      <c r="G2518" s="5" t="s">
        <v>544</v>
      </c>
      <c r="H2518" s="5">
        <v>1000</v>
      </c>
      <c r="I2518" s="5" t="s">
        <v>25</v>
      </c>
      <c r="J2518" s="5"/>
      <c r="K2518" s="5"/>
      <c r="L2518" s="5">
        <v>1</v>
      </c>
      <c r="M2518" s="5">
        <v>1</v>
      </c>
      <c r="N2518" s="5">
        <v>2</v>
      </c>
      <c r="O2518" s="5" t="s">
        <v>6822</v>
      </c>
      <c r="P2518" s="5" t="s">
        <v>4237</v>
      </c>
      <c r="Q2518" s="5" t="s">
        <v>3921</v>
      </c>
      <c r="R2518" s="5">
        <v>0</v>
      </c>
      <c r="S2518" s="6" t="s">
        <v>4237</v>
      </c>
      <c r="T2518" s="7" t="str">
        <f>VLOOKUP(Table1[[#This Row],[Province_Number]],WikiTable[],3)</f>
        <v>North America</v>
      </c>
      <c r="U2518" s="7" t="str">
        <f>VLOOKUP(Table1[[#This Row],[Province_Number]],WikiTable[],4)</f>
        <v>The Mississippi Region / Northern America</v>
      </c>
      <c r="V2518" s="7" t="str">
        <f>VLOOKUP(Table1[[#This Row],[Province_Number]],WikiTable[],12)</f>
        <v>Ohio</v>
      </c>
      <c r="W2518" s="7" t="str">
        <f>VLOOKUP(Table1[[#This Row],[Province_Number]],WikiTable[],11)</f>
        <v>Fur</v>
      </c>
      <c r="X2518" s="7" t="str">
        <f>VLOOKUP(Table1[[#This Row],[Province_Number]],base[],3)</f>
        <v>SIO</v>
      </c>
      <c r="Y2518" s="7">
        <f>VLOOKUP(Table1[[#This Row],[Province_Number]],base[],11)</f>
        <v>1</v>
      </c>
      <c r="Z2518" s="7">
        <f>VLOOKUP(Table1[[#This Row],[Province_Number]],base[],12)</f>
        <v>1</v>
      </c>
      <c r="AA2518" s="7">
        <f>VLOOKUP(Table1[[#This Row],[Province_Number]],base[],13)</f>
        <v>1</v>
      </c>
      <c r="AB2518" s="7" t="str">
        <f>VLOOKUP(Table1[[#This Row],[Province_Number]],base[],14)</f>
        <v>Mdewakanton</v>
      </c>
      <c r="AC2518" s="7">
        <f>VLOOKUP(Table1[[#This Row],[Province_Number]],base[],15)</f>
        <v>0</v>
      </c>
    </row>
    <row r="2519" spans="1:29" ht="16.5" hidden="1" thickTop="1" thickBot="1" x14ac:dyDescent="0.3">
      <c r="A2519">
        <v>2518</v>
      </c>
      <c r="B2519" t="s">
        <v>929</v>
      </c>
      <c r="C2519" s="5" t="s">
        <v>930</v>
      </c>
      <c r="D2519" s="5" t="s">
        <v>930</v>
      </c>
      <c r="E2519" s="5" t="s">
        <v>930</v>
      </c>
      <c r="F2519" s="5" t="s">
        <v>6705</v>
      </c>
      <c r="G2519" s="5" t="s">
        <v>544</v>
      </c>
      <c r="H2519" s="5">
        <v>1000</v>
      </c>
      <c r="I2519" s="5" t="s">
        <v>25</v>
      </c>
      <c r="J2519" s="5" t="s">
        <v>16</v>
      </c>
      <c r="K2519" s="5"/>
      <c r="L2519" s="5">
        <v>1</v>
      </c>
      <c r="M2519" s="5">
        <v>1</v>
      </c>
      <c r="N2519" s="5">
        <v>1</v>
      </c>
      <c r="O2519" s="5" t="s">
        <v>6843</v>
      </c>
      <c r="P2519" s="5" t="s">
        <v>4237</v>
      </c>
      <c r="Q2519" s="5" t="s">
        <v>929</v>
      </c>
      <c r="R2519" s="5">
        <v>0</v>
      </c>
      <c r="S2519" s="6" t="s">
        <v>4237</v>
      </c>
      <c r="T2519" s="4" t="str">
        <f>VLOOKUP(Table1[[#This Row],[Province_Number]],WikiTable[],3)</f>
        <v>North America</v>
      </c>
      <c r="U2519" s="4" t="str">
        <f>VLOOKUP(Table1[[#This Row],[Province_Number]],WikiTable[],4)</f>
        <v>The Mississippi Region / Northern America</v>
      </c>
      <c r="V2519" s="4" t="str">
        <f>VLOOKUP(Table1[[#This Row],[Province_Number]],WikiTable[],12)</f>
        <v>Ohio</v>
      </c>
      <c r="W2519" s="7" t="str">
        <f>VLOOKUP(Table1[[#This Row],[Province_Number]],WikiTable[],11)</f>
        <v>Unknown</v>
      </c>
      <c r="X2519" s="4" t="str">
        <f>VLOOKUP(Table1[[#This Row],[Province_Number]],base[],3)</f>
        <v>FRA</v>
      </c>
      <c r="Y2519" s="7">
        <f>VLOOKUP(Table1[[#This Row],[Province_Number]],base[],11)</f>
        <v>1</v>
      </c>
      <c r="Z2519" s="7">
        <f>VLOOKUP(Table1[[#This Row],[Province_Number]],base[],12)</f>
        <v>1</v>
      </c>
      <c r="AA2519" s="7">
        <f>VLOOKUP(Table1[[#This Row],[Province_Number]],base[],13)</f>
        <v>1</v>
      </c>
      <c r="AB2519" s="7" t="str">
        <f>VLOOKUP(Table1[[#This Row],[Province_Number]],base[],14)</f>
        <v>Noquet</v>
      </c>
      <c r="AC2519" s="7">
        <f>VLOOKUP(Table1[[#This Row],[Province_Number]],base[],15)</f>
        <v>0</v>
      </c>
    </row>
    <row r="2520" spans="1:29" ht="16.5" hidden="1" thickTop="1" thickBot="1" x14ac:dyDescent="0.3">
      <c r="A2520">
        <v>2519</v>
      </c>
      <c r="B2520" t="s">
        <v>931</v>
      </c>
      <c r="C2520" s="5" t="s">
        <v>925</v>
      </c>
      <c r="D2520" s="5" t="s">
        <v>925</v>
      </c>
      <c r="E2520" s="5" t="s">
        <v>925</v>
      </c>
      <c r="F2520" s="5" t="s">
        <v>5805</v>
      </c>
      <c r="G2520" s="5" t="s">
        <v>544</v>
      </c>
      <c r="H2520" s="5">
        <v>1000</v>
      </c>
      <c r="I2520" s="5" t="s">
        <v>25</v>
      </c>
      <c r="J2520" s="5" t="s">
        <v>16</v>
      </c>
      <c r="K2520" s="5"/>
      <c r="L2520" s="5">
        <v>1</v>
      </c>
      <c r="M2520" s="5">
        <v>1</v>
      </c>
      <c r="N2520" s="5">
        <v>2</v>
      </c>
      <c r="O2520" s="5" t="s">
        <v>6822</v>
      </c>
      <c r="P2520" s="5" t="s">
        <v>4237</v>
      </c>
      <c r="Q2520" s="5" t="s">
        <v>931</v>
      </c>
      <c r="R2520" s="5">
        <v>0</v>
      </c>
      <c r="S2520" s="6" t="s">
        <v>4237</v>
      </c>
      <c r="T2520" s="4" t="str">
        <f>VLOOKUP(Table1[[#This Row],[Province_Number]],WikiTable[],3)</f>
        <v>North America</v>
      </c>
      <c r="U2520" s="4" t="str">
        <f>VLOOKUP(Table1[[#This Row],[Province_Number]],WikiTable[],4)</f>
        <v>The Mississippi Region</v>
      </c>
      <c r="V2520" s="4" t="str">
        <f>VLOOKUP(Table1[[#This Row],[Province_Number]],WikiTable[],12)</f>
        <v>Ohio</v>
      </c>
      <c r="W2520" s="7" t="str">
        <f>VLOOKUP(Table1[[#This Row],[Province_Number]],WikiTable[],11)</f>
        <v>Unknown</v>
      </c>
      <c r="X2520" s="4" t="str">
        <f>VLOOKUP(Table1[[#This Row],[Province_Number]],base[],3)</f>
        <v>MMI</v>
      </c>
      <c r="Y2520" s="7">
        <f>VLOOKUP(Table1[[#This Row],[Province_Number]],base[],11)</f>
        <v>1</v>
      </c>
      <c r="Z2520" s="7">
        <f>VLOOKUP(Table1[[#This Row],[Province_Number]],base[],12)</f>
        <v>1</v>
      </c>
      <c r="AA2520" s="7">
        <f>VLOOKUP(Table1[[#This Row],[Province_Number]],base[],13)</f>
        <v>1</v>
      </c>
      <c r="AB2520" s="7" t="str">
        <f>VLOOKUP(Table1[[#This Row],[Province_Number]],base[],14)</f>
        <v>Kilatika</v>
      </c>
      <c r="AC2520" s="7">
        <f>VLOOKUP(Table1[[#This Row],[Province_Number]],base[],15)</f>
        <v>0</v>
      </c>
    </row>
    <row r="2521" spans="1:29" ht="16.5" hidden="1" thickTop="1" thickBot="1" x14ac:dyDescent="0.3">
      <c r="A2521">
        <v>2520</v>
      </c>
      <c r="B2521" t="s">
        <v>933</v>
      </c>
      <c r="C2521" s="5" t="s">
        <v>918</v>
      </c>
      <c r="D2521" s="5" t="s">
        <v>918</v>
      </c>
      <c r="E2521" s="5" t="s">
        <v>918</v>
      </c>
      <c r="F2521" s="5"/>
      <c r="G2521" s="5"/>
      <c r="H2521" s="5">
        <v>1000</v>
      </c>
      <c r="I2521" s="5" t="s">
        <v>25</v>
      </c>
      <c r="J2521" s="5" t="s">
        <v>16</v>
      </c>
      <c r="K2521" s="5"/>
      <c r="L2521" s="5"/>
      <c r="M2521" s="5"/>
      <c r="N2521" s="5"/>
      <c r="O2521" s="5"/>
      <c r="P2521" s="5"/>
      <c r="Q2521" s="5"/>
      <c r="R2521" s="5"/>
      <c r="S2521" s="6"/>
      <c r="T2521" s="4" t="str">
        <f>VLOOKUP(Table1[[#This Row],[Province_Number]],WikiTable[],3)</f>
        <v>North America</v>
      </c>
      <c r="U2521" s="4" t="str">
        <f>VLOOKUP(Table1[[#This Row],[Province_Number]],WikiTable[],4)</f>
        <v>The Mississippi Region</v>
      </c>
      <c r="V2521" s="4" t="str">
        <f>VLOOKUP(Table1[[#This Row],[Province_Number]],WikiTable[],12)</f>
        <v>Mississippi River</v>
      </c>
      <c r="W2521" s="7" t="str">
        <f>VLOOKUP(Table1[[#This Row],[Province_Number]],WikiTable[],11)</f>
        <v>Unknown</v>
      </c>
      <c r="X2521" s="4" t="str">
        <f>VLOOKUP(Table1[[#This Row],[Province_Number]],base[],3)</f>
        <v>MMI</v>
      </c>
      <c r="Y2521" s="7">
        <f>VLOOKUP(Table1[[#This Row],[Province_Number]],base[],11)</f>
        <v>1</v>
      </c>
      <c r="Z2521" s="7">
        <f>VLOOKUP(Table1[[#This Row],[Province_Number]],base[],12)</f>
        <v>1</v>
      </c>
      <c r="AA2521" s="7">
        <f>VLOOKUP(Table1[[#This Row],[Province_Number]],base[],13)</f>
        <v>1</v>
      </c>
      <c r="AB2521" s="7" t="str">
        <f>VLOOKUP(Table1[[#This Row],[Province_Number]],base[],14)</f>
        <v>Mengkonkia</v>
      </c>
      <c r="AC2521" s="7">
        <f>VLOOKUP(Table1[[#This Row],[Province_Number]],base[],15)</f>
        <v>0</v>
      </c>
    </row>
    <row r="2522" spans="1:29" ht="16.5" hidden="1" thickTop="1" thickBot="1" x14ac:dyDescent="0.3">
      <c r="A2522">
        <v>2521</v>
      </c>
      <c r="B2522" t="s">
        <v>934</v>
      </c>
      <c r="C2522" s="5" t="s">
        <v>930</v>
      </c>
      <c r="D2522" s="5" t="s">
        <v>930</v>
      </c>
      <c r="E2522" s="5" t="s">
        <v>930</v>
      </c>
      <c r="F2522" s="5" t="s">
        <v>6705</v>
      </c>
      <c r="G2522" s="5" t="s">
        <v>544</v>
      </c>
      <c r="H2522" s="5">
        <v>1000</v>
      </c>
      <c r="I2522" s="5" t="s">
        <v>25</v>
      </c>
      <c r="J2522" s="5" t="s">
        <v>16</v>
      </c>
      <c r="K2522" s="5"/>
      <c r="L2522" s="5">
        <v>1</v>
      </c>
      <c r="M2522" s="5">
        <v>2</v>
      </c>
      <c r="N2522" s="5">
        <v>2</v>
      </c>
      <c r="O2522" s="5" t="s">
        <v>6821</v>
      </c>
      <c r="P2522" s="5" t="s">
        <v>4237</v>
      </c>
      <c r="Q2522" s="5" t="s">
        <v>934</v>
      </c>
      <c r="R2522" s="5">
        <v>0</v>
      </c>
      <c r="S2522" s="6" t="s">
        <v>4237</v>
      </c>
      <c r="T2522" s="4" t="str">
        <f>VLOOKUP(Table1[[#This Row],[Province_Number]],WikiTable[],3)</f>
        <v>North America</v>
      </c>
      <c r="U2522" s="4" t="str">
        <f>VLOOKUP(Table1[[#This Row],[Province_Number]],WikiTable[],4)</f>
        <v>St Lawrence Basin / The Mississippi Region / Northern America</v>
      </c>
      <c r="V2522" s="4" t="str">
        <f>VLOOKUP(Table1[[#This Row],[Province_Number]],WikiTable[],12)</f>
        <v>Ohio</v>
      </c>
      <c r="W2522" s="7" t="str">
        <f>VLOOKUP(Table1[[#This Row],[Province_Number]],WikiTable[],11)</f>
        <v>Unknown</v>
      </c>
      <c r="X2522" s="4" t="str">
        <f>VLOOKUP(Table1[[#This Row],[Province_Number]],base[],3)</f>
        <v>OTT</v>
      </c>
      <c r="Y2522" s="7">
        <f>VLOOKUP(Table1[[#This Row],[Province_Number]],base[],11)</f>
        <v>1</v>
      </c>
      <c r="Z2522" s="7">
        <f>VLOOKUP(Table1[[#This Row],[Province_Number]],base[],12)</f>
        <v>1</v>
      </c>
      <c r="AA2522" s="7">
        <f>VLOOKUP(Table1[[#This Row],[Province_Number]],base[],13)</f>
        <v>1</v>
      </c>
      <c r="AB2522" s="7" t="str">
        <f>VLOOKUP(Table1[[#This Row],[Province_Number]],base[],14)</f>
        <v>Okouara</v>
      </c>
      <c r="AC2522" s="7">
        <f>VLOOKUP(Table1[[#This Row],[Province_Number]],base[],15)</f>
        <v>0</v>
      </c>
    </row>
    <row r="2523" spans="1:29" ht="16.5" hidden="1" thickTop="1" thickBot="1" x14ac:dyDescent="0.3">
      <c r="A2523">
        <v>2522</v>
      </c>
      <c r="B2523" t="s">
        <v>935</v>
      </c>
      <c r="C2523" s="5" t="s">
        <v>930</v>
      </c>
      <c r="D2523" s="5" t="s">
        <v>930</v>
      </c>
      <c r="E2523" s="5" t="s">
        <v>930</v>
      </c>
      <c r="F2523" s="5" t="s">
        <v>6705</v>
      </c>
      <c r="G2523" s="5" t="s">
        <v>544</v>
      </c>
      <c r="H2523" s="5">
        <v>1000</v>
      </c>
      <c r="I2523" s="5" t="s">
        <v>25</v>
      </c>
      <c r="J2523" s="5" t="s">
        <v>16</v>
      </c>
      <c r="K2523" s="5"/>
      <c r="L2523" s="5">
        <v>1</v>
      </c>
      <c r="M2523" s="5">
        <v>2</v>
      </c>
      <c r="N2523" s="5">
        <v>2</v>
      </c>
      <c r="O2523" s="5" t="s">
        <v>6823</v>
      </c>
      <c r="P2523" s="5" t="s">
        <v>4237</v>
      </c>
      <c r="Q2523" s="5" t="s">
        <v>935</v>
      </c>
      <c r="R2523" s="5">
        <v>0</v>
      </c>
      <c r="S2523" s="6" t="s">
        <v>4237</v>
      </c>
      <c r="T2523" s="4" t="str">
        <f>VLOOKUP(Table1[[#This Row],[Province_Number]],WikiTable[],3)</f>
        <v>North America</v>
      </c>
      <c r="U2523" s="4" t="str">
        <f>VLOOKUP(Table1[[#This Row],[Province_Number]],WikiTable[],4)</f>
        <v>St Lawrence Basin / The Mississippi Region / Northern America</v>
      </c>
      <c r="V2523" s="4" t="str">
        <f>VLOOKUP(Table1[[#This Row],[Province_Number]],WikiTable[],12)</f>
        <v>Ohio</v>
      </c>
      <c r="W2523" s="7" t="str">
        <f>VLOOKUP(Table1[[#This Row],[Province_Number]],WikiTable[],11)</f>
        <v>Unknown</v>
      </c>
      <c r="X2523" s="4" t="str">
        <f>VLOOKUP(Table1[[#This Row],[Province_Number]],base[],3)</f>
        <v>POT</v>
      </c>
      <c r="Y2523" s="7">
        <f>VLOOKUP(Table1[[#This Row],[Province_Number]],base[],11)</f>
        <v>1</v>
      </c>
      <c r="Z2523" s="7">
        <f>VLOOKUP(Table1[[#This Row],[Province_Number]],base[],12)</f>
        <v>1</v>
      </c>
      <c r="AA2523" s="7">
        <f>VLOOKUP(Table1[[#This Row],[Province_Number]],base[],13)</f>
        <v>1</v>
      </c>
      <c r="AB2523" s="7" t="str">
        <f>VLOOKUP(Table1[[#This Row],[Province_Number]],base[],14)</f>
        <v>Mascouten</v>
      </c>
      <c r="AC2523" s="7">
        <f>VLOOKUP(Table1[[#This Row],[Province_Number]],base[],15)</f>
        <v>0</v>
      </c>
    </row>
    <row r="2524" spans="1:29" ht="16.5" hidden="1" thickTop="1" thickBot="1" x14ac:dyDescent="0.3">
      <c r="A2524">
        <v>2523</v>
      </c>
      <c r="B2524" t="s">
        <v>936</v>
      </c>
      <c r="C2524" s="5" t="s">
        <v>937</v>
      </c>
      <c r="D2524" s="5" t="s">
        <v>937</v>
      </c>
      <c r="E2524" s="5" t="s">
        <v>937</v>
      </c>
      <c r="F2524" s="5"/>
      <c r="G2524" s="5"/>
      <c r="H2524" s="5">
        <v>1000</v>
      </c>
      <c r="I2524" s="5" t="s">
        <v>25</v>
      </c>
      <c r="J2524" s="5" t="s">
        <v>16</v>
      </c>
      <c r="K2524" s="5"/>
      <c r="L2524" s="5"/>
      <c r="M2524" s="5"/>
      <c r="N2524" s="5"/>
      <c r="O2524" s="5"/>
      <c r="P2524" s="5"/>
      <c r="Q2524" s="5"/>
      <c r="R2524" s="5"/>
      <c r="S2524" s="6"/>
      <c r="T2524" s="4" t="str">
        <f>VLOOKUP(Table1[[#This Row],[Province_Number]],WikiTable[],3)</f>
        <v>North America</v>
      </c>
      <c r="U2524" s="4" t="str">
        <f>VLOOKUP(Table1[[#This Row],[Province_Number]],WikiTable[],4)</f>
        <v>The Mississippi Region</v>
      </c>
      <c r="V2524" s="4" t="str">
        <f>VLOOKUP(Table1[[#This Row],[Province_Number]],WikiTable[],12)</f>
        <v>Ohio</v>
      </c>
      <c r="W2524" s="7" t="str">
        <f>VLOOKUP(Table1[[#This Row],[Province_Number]],WikiTable[],11)</f>
        <v>Unknown</v>
      </c>
      <c r="X2524" s="4" t="str">
        <f>VLOOKUP(Table1[[#This Row],[Province_Number]],base[],3)</f>
        <v>MMI</v>
      </c>
      <c r="Y2524" s="7">
        <f>VLOOKUP(Table1[[#This Row],[Province_Number]],base[],11)</f>
        <v>1</v>
      </c>
      <c r="Z2524" s="7">
        <f>VLOOKUP(Table1[[#This Row],[Province_Number]],base[],12)</f>
        <v>1</v>
      </c>
      <c r="AA2524" s="7">
        <f>VLOOKUP(Table1[[#This Row],[Province_Number]],base[],13)</f>
        <v>1</v>
      </c>
      <c r="AB2524" s="7" t="str">
        <f>VLOOKUP(Table1[[#This Row],[Province_Number]],base[],14)</f>
        <v>Piankeshaw</v>
      </c>
      <c r="AC2524" s="7">
        <f>VLOOKUP(Table1[[#This Row],[Province_Number]],base[],15)</f>
        <v>0</v>
      </c>
    </row>
    <row r="2525" spans="1:29" ht="16.5" hidden="1" thickTop="1" thickBot="1" x14ac:dyDescent="0.3">
      <c r="A2525">
        <v>2524</v>
      </c>
      <c r="B2525" t="s">
        <v>3923</v>
      </c>
      <c r="C2525" s="5" t="s">
        <v>937</v>
      </c>
      <c r="D2525" s="5" t="s">
        <v>937</v>
      </c>
      <c r="E2525" s="5" t="s">
        <v>937</v>
      </c>
      <c r="F2525" s="5"/>
      <c r="G2525" s="5"/>
      <c r="H2525" s="5"/>
      <c r="I2525" s="5" t="s">
        <v>25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6"/>
      <c r="T2525" s="7" t="str">
        <f>VLOOKUP(Table1[[#This Row],[Province_Number]],WikiTable[],3)</f>
        <v>North America</v>
      </c>
      <c r="U2525" s="7" t="str">
        <f>VLOOKUP(Table1[[#This Row],[Province_Number]],WikiTable[],4)</f>
        <v>The Mississippi Region</v>
      </c>
      <c r="V2525" s="7" t="str">
        <f>VLOOKUP(Table1[[#This Row],[Province_Number]],WikiTable[],12)</f>
        <v>Ohio</v>
      </c>
      <c r="W2525" s="7" t="str">
        <f>VLOOKUP(Table1[[#This Row],[Province_Number]],WikiTable[],11)</f>
        <v>Grain</v>
      </c>
      <c r="X2525" s="7" t="str">
        <f>VLOOKUP(Table1[[#This Row],[Province_Number]],base[],3)</f>
        <v>SHA</v>
      </c>
      <c r="Y2525" s="7">
        <f>VLOOKUP(Table1[[#This Row],[Province_Number]],base[],11)</f>
        <v>1</v>
      </c>
      <c r="Z2525" s="7">
        <f>VLOOKUP(Table1[[#This Row],[Province_Number]],base[],12)</f>
        <v>1</v>
      </c>
      <c r="AA2525" s="7">
        <f>VLOOKUP(Table1[[#This Row],[Province_Number]],base[],13)</f>
        <v>1</v>
      </c>
      <c r="AB2525" s="7" t="str">
        <f>VLOOKUP(Table1[[#This Row],[Province_Number]],base[],14)</f>
        <v>Wabash</v>
      </c>
      <c r="AC2525" s="7">
        <f>VLOOKUP(Table1[[#This Row],[Province_Number]],base[],15)</f>
        <v>0</v>
      </c>
    </row>
    <row r="2526" spans="1:29" ht="16.5" hidden="1" thickTop="1" thickBot="1" x14ac:dyDescent="0.3">
      <c r="A2526">
        <v>2525</v>
      </c>
      <c r="B2526" t="s">
        <v>3924</v>
      </c>
      <c r="C2526" s="5" t="s">
        <v>937</v>
      </c>
      <c r="D2526" s="5" t="s">
        <v>937</v>
      </c>
      <c r="E2526" s="5" t="s">
        <v>937</v>
      </c>
      <c r="F2526" s="5"/>
      <c r="G2526" s="5"/>
      <c r="H2526" s="5"/>
      <c r="I2526" s="5" t="s">
        <v>25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6"/>
      <c r="T2526" s="7" t="str">
        <f>VLOOKUP(Table1[[#This Row],[Province_Number]],WikiTable[],3)</f>
        <v>North America</v>
      </c>
      <c r="U2526" s="7" t="str">
        <f>VLOOKUP(Table1[[#This Row],[Province_Number]],WikiTable[],4)</f>
        <v>The Mississippi Region</v>
      </c>
      <c r="V2526" s="7" t="str">
        <f>VLOOKUP(Table1[[#This Row],[Province_Number]],WikiTable[],12)</f>
        <v>Ohio</v>
      </c>
      <c r="W2526" s="7" t="str">
        <f>VLOOKUP(Table1[[#This Row],[Province_Number]],WikiTable[],11)</f>
        <v>Fur</v>
      </c>
      <c r="X2526" s="7" t="str">
        <f>VLOOKUP(Table1[[#This Row],[Province_Number]],base[],3)</f>
        <v>SHA</v>
      </c>
      <c r="Y2526" s="7">
        <f>VLOOKUP(Table1[[#This Row],[Province_Number]],base[],11)</f>
        <v>1</v>
      </c>
      <c r="Z2526" s="7">
        <f>VLOOKUP(Table1[[#This Row],[Province_Number]],base[],12)</f>
        <v>1</v>
      </c>
      <c r="AA2526" s="7">
        <f>VLOOKUP(Table1[[#This Row],[Province_Number]],base[],13)</f>
        <v>1</v>
      </c>
      <c r="AB2526" s="7" t="str">
        <f>VLOOKUP(Table1[[#This Row],[Province_Number]],base[],14)</f>
        <v>Chillicothe</v>
      </c>
      <c r="AC2526" s="7">
        <f>VLOOKUP(Table1[[#This Row],[Province_Number]],base[],15)</f>
        <v>0</v>
      </c>
    </row>
    <row r="2527" spans="1:29" ht="16.5" hidden="1" thickTop="1" thickBot="1" x14ac:dyDescent="0.3">
      <c r="A2527">
        <v>2526</v>
      </c>
      <c r="B2527" t="s">
        <v>938</v>
      </c>
      <c r="C2527" s="5" t="s">
        <v>937</v>
      </c>
      <c r="D2527" s="5" t="s">
        <v>937</v>
      </c>
      <c r="E2527" s="5" t="s">
        <v>937</v>
      </c>
      <c r="F2527" s="5"/>
      <c r="G2527" s="5"/>
      <c r="H2527" s="5">
        <v>1000</v>
      </c>
      <c r="I2527" s="5" t="s">
        <v>25</v>
      </c>
      <c r="J2527" s="5" t="s">
        <v>16</v>
      </c>
      <c r="K2527" s="5"/>
      <c r="L2527" s="5"/>
      <c r="M2527" s="5"/>
      <c r="N2527" s="5"/>
      <c r="O2527" s="5"/>
      <c r="P2527" s="5"/>
      <c r="Q2527" s="5"/>
      <c r="R2527" s="5"/>
      <c r="S2527" s="6"/>
      <c r="T2527" s="4" t="str">
        <f>VLOOKUP(Table1[[#This Row],[Province_Number]],WikiTable[],3)</f>
        <v>North America</v>
      </c>
      <c r="U2527" s="4" t="str">
        <f>VLOOKUP(Table1[[#This Row],[Province_Number]],WikiTable[],4)</f>
        <v>The Thirteen Colonies / The Mississippi Region</v>
      </c>
      <c r="V2527" s="4" t="str">
        <f>VLOOKUP(Table1[[#This Row],[Province_Number]],WikiTable[],12)</f>
        <v>Ohio</v>
      </c>
      <c r="W2527" s="7" t="str">
        <f>VLOOKUP(Table1[[#This Row],[Province_Number]],WikiTable[],11)</f>
        <v>Unknown</v>
      </c>
      <c r="X2527" s="4" t="str">
        <f>VLOOKUP(Table1[[#This Row],[Province_Number]],base[],3)</f>
        <v>SHA</v>
      </c>
      <c r="Y2527" s="7">
        <f>VLOOKUP(Table1[[#This Row],[Province_Number]],base[],11)</f>
        <v>1</v>
      </c>
      <c r="Z2527" s="7">
        <f>VLOOKUP(Table1[[#This Row],[Province_Number]],base[],12)</f>
        <v>1</v>
      </c>
      <c r="AA2527" s="7">
        <f>VLOOKUP(Table1[[#This Row],[Province_Number]],base[],13)</f>
        <v>1</v>
      </c>
      <c r="AB2527" s="7" t="str">
        <f>VLOOKUP(Table1[[#This Row],[Province_Number]],base[],14)</f>
        <v>Shatteras</v>
      </c>
      <c r="AC2527" s="7">
        <f>VLOOKUP(Table1[[#This Row],[Province_Number]],base[],15)</f>
        <v>0</v>
      </c>
    </row>
    <row r="2528" spans="1:29" ht="16.5" hidden="1" thickTop="1" thickBot="1" x14ac:dyDescent="0.3">
      <c r="A2528">
        <v>2527</v>
      </c>
      <c r="B2528" t="s">
        <v>939</v>
      </c>
      <c r="C2528" s="5" t="s">
        <v>546</v>
      </c>
      <c r="D2528" s="5" t="s">
        <v>546</v>
      </c>
      <c r="E2528" s="5" t="s">
        <v>546</v>
      </c>
      <c r="F2528" s="5" t="s">
        <v>5826</v>
      </c>
      <c r="G2528" s="5" t="s">
        <v>544</v>
      </c>
      <c r="H2528" s="5">
        <v>1000</v>
      </c>
      <c r="I2528" s="5" t="s">
        <v>25</v>
      </c>
      <c r="J2528" s="5" t="s">
        <v>16</v>
      </c>
      <c r="K2528" s="5"/>
      <c r="L2528" s="5">
        <v>1</v>
      </c>
      <c r="M2528" s="5">
        <v>1</v>
      </c>
      <c r="N2528" s="5">
        <v>2</v>
      </c>
      <c r="O2528" s="5" t="s">
        <v>6817</v>
      </c>
      <c r="P2528" s="5" t="s">
        <v>4237</v>
      </c>
      <c r="Q2528" s="5" t="s">
        <v>939</v>
      </c>
      <c r="R2528" s="5">
        <v>0</v>
      </c>
      <c r="S2528" s="6" t="s">
        <v>4237</v>
      </c>
      <c r="T2528" s="4" t="str">
        <f>VLOOKUP(Table1[[#This Row],[Province_Number]],WikiTable[],3)</f>
        <v>North America</v>
      </c>
      <c r="U2528" s="4" t="str">
        <f>VLOOKUP(Table1[[#This Row],[Province_Number]],WikiTable[],4)</f>
        <v>The Mississippi Region</v>
      </c>
      <c r="V2528" s="4" t="str">
        <f>VLOOKUP(Table1[[#This Row],[Province_Number]],WikiTable[],12)</f>
        <v>Ohio</v>
      </c>
      <c r="W2528" s="7" t="str">
        <f>VLOOKUP(Table1[[#This Row],[Province_Number]],WikiTable[],11)</f>
        <v>Unknown</v>
      </c>
      <c r="X2528" s="4" t="str">
        <f>VLOOKUP(Table1[[#This Row],[Province_Number]],base[],3)</f>
        <v>CHE</v>
      </c>
      <c r="Y2528" s="7">
        <f>VLOOKUP(Table1[[#This Row],[Province_Number]],base[],11)</f>
        <v>1</v>
      </c>
      <c r="Z2528" s="7">
        <f>VLOOKUP(Table1[[#This Row],[Province_Number]],base[],12)</f>
        <v>1</v>
      </c>
      <c r="AA2528" s="7">
        <f>VLOOKUP(Table1[[#This Row],[Province_Number]],base[],13)</f>
        <v>1</v>
      </c>
      <c r="AB2528" s="7" t="str">
        <f>VLOOKUP(Table1[[#This Row],[Province_Number]],base[],14)</f>
        <v>Chickamauga</v>
      </c>
      <c r="AC2528" s="7">
        <f>VLOOKUP(Table1[[#This Row],[Province_Number]],base[],15)</f>
        <v>0</v>
      </c>
    </row>
    <row r="2529" spans="1:29" ht="16.5" hidden="1" thickTop="1" thickBot="1" x14ac:dyDescent="0.3">
      <c r="A2529">
        <v>2528</v>
      </c>
      <c r="B2529" t="s">
        <v>940</v>
      </c>
      <c r="C2529" s="5" t="s">
        <v>546</v>
      </c>
      <c r="D2529" s="5" t="s">
        <v>546</v>
      </c>
      <c r="E2529" s="5" t="s">
        <v>546</v>
      </c>
      <c r="F2529" s="5" t="s">
        <v>5826</v>
      </c>
      <c r="G2529" s="5" t="s">
        <v>544</v>
      </c>
      <c r="H2529" s="5">
        <v>1000</v>
      </c>
      <c r="I2529" s="5" t="s">
        <v>25</v>
      </c>
      <c r="J2529" s="5" t="s">
        <v>16</v>
      </c>
      <c r="K2529" s="5"/>
      <c r="L2529" s="5">
        <v>1</v>
      </c>
      <c r="M2529" s="5">
        <v>2</v>
      </c>
      <c r="N2529" s="5">
        <v>1</v>
      </c>
      <c r="O2529" s="5" t="s">
        <v>6821</v>
      </c>
      <c r="P2529" s="5" t="s">
        <v>4237</v>
      </c>
      <c r="Q2529" s="5" t="s">
        <v>940</v>
      </c>
      <c r="R2529" s="5">
        <v>0</v>
      </c>
      <c r="S2529" s="6" t="s">
        <v>4237</v>
      </c>
      <c r="T2529" s="4" t="str">
        <f>VLOOKUP(Table1[[#This Row],[Province_Number]],WikiTable[],3)</f>
        <v>North America</v>
      </c>
      <c r="U2529" s="4" t="str">
        <f>VLOOKUP(Table1[[#This Row],[Province_Number]],WikiTable[],4)</f>
        <v>The Mississippi Region</v>
      </c>
      <c r="V2529" s="4" t="str">
        <f>VLOOKUP(Table1[[#This Row],[Province_Number]],WikiTable[],12)</f>
        <v>Mississippi River</v>
      </c>
      <c r="W2529" s="7" t="str">
        <f>VLOOKUP(Table1[[#This Row],[Province_Number]],WikiTable[],11)</f>
        <v>Unknown</v>
      </c>
      <c r="X2529" s="4" t="str">
        <f>VLOOKUP(Table1[[#This Row],[Province_Number]],base[],3)</f>
        <v>CHI</v>
      </c>
      <c r="Y2529" s="7">
        <f>VLOOKUP(Table1[[#This Row],[Province_Number]],base[],11)</f>
        <v>1</v>
      </c>
      <c r="Z2529" s="7">
        <f>VLOOKUP(Table1[[#This Row],[Province_Number]],base[],12)</f>
        <v>1</v>
      </c>
      <c r="AA2529" s="7">
        <f>VLOOKUP(Table1[[#This Row],[Province_Number]],base[],13)</f>
        <v>1</v>
      </c>
      <c r="AB2529" s="7" t="str">
        <f>VLOOKUP(Table1[[#This Row],[Province_Number]],base[],14)</f>
        <v>Yazoo</v>
      </c>
      <c r="AC2529" s="7">
        <f>VLOOKUP(Table1[[#This Row],[Province_Number]],base[],15)</f>
        <v>0</v>
      </c>
    </row>
    <row r="2530" spans="1:29" ht="16.5" hidden="1" thickTop="1" thickBot="1" x14ac:dyDescent="0.3">
      <c r="A2530">
        <v>2529</v>
      </c>
      <c r="B2530" t="s">
        <v>941</v>
      </c>
      <c r="C2530" s="5" t="s">
        <v>546</v>
      </c>
      <c r="D2530" s="5" t="s">
        <v>546</v>
      </c>
      <c r="E2530" s="5" t="s">
        <v>546</v>
      </c>
      <c r="F2530" s="5" t="s">
        <v>5826</v>
      </c>
      <c r="G2530" s="5" t="s">
        <v>544</v>
      </c>
      <c r="H2530" s="5">
        <v>1000</v>
      </c>
      <c r="I2530" s="5" t="s">
        <v>25</v>
      </c>
      <c r="J2530" s="5" t="s">
        <v>16</v>
      </c>
      <c r="K2530" s="5"/>
      <c r="L2530" s="5">
        <v>1</v>
      </c>
      <c r="M2530" s="5">
        <v>2</v>
      </c>
      <c r="N2530" s="5">
        <v>2</v>
      </c>
      <c r="O2530" s="5" t="s">
        <v>6825</v>
      </c>
      <c r="P2530" s="5" t="s">
        <v>4237</v>
      </c>
      <c r="Q2530" s="5" t="s">
        <v>941</v>
      </c>
      <c r="R2530" s="5">
        <v>0</v>
      </c>
      <c r="S2530" s="6" t="s">
        <v>4237</v>
      </c>
      <c r="T2530" s="4" t="str">
        <f>VLOOKUP(Table1[[#This Row],[Province_Number]],WikiTable[],3)</f>
        <v>North America</v>
      </c>
      <c r="U2530" s="4" t="str">
        <f>VLOOKUP(Table1[[#This Row],[Province_Number]],WikiTable[],4)</f>
        <v>The Mississippi Region</v>
      </c>
      <c r="V2530" s="4" t="str">
        <f>VLOOKUP(Table1[[#This Row],[Province_Number]],WikiTable[],12)</f>
        <v>Mississippi River</v>
      </c>
      <c r="W2530" s="7" t="str">
        <f>VLOOKUP(Table1[[#This Row],[Province_Number]],WikiTable[],11)</f>
        <v>Unknown</v>
      </c>
      <c r="X2530" s="4" t="str">
        <f>VLOOKUP(Table1[[#This Row],[Province_Number]],base[],3)</f>
        <v>FRA</v>
      </c>
      <c r="Y2530" s="7">
        <f>VLOOKUP(Table1[[#This Row],[Province_Number]],base[],11)</f>
        <v>1</v>
      </c>
      <c r="Z2530" s="7">
        <f>VLOOKUP(Table1[[#This Row],[Province_Number]],base[],12)</f>
        <v>1</v>
      </c>
      <c r="AA2530" s="7">
        <f>VLOOKUP(Table1[[#This Row],[Province_Number]],base[],13)</f>
        <v>1</v>
      </c>
      <c r="AB2530" s="7" t="str">
        <f>VLOOKUP(Table1[[#This Row],[Province_Number]],base[],14)</f>
        <v>Natchez</v>
      </c>
      <c r="AC2530" s="7">
        <f>VLOOKUP(Table1[[#This Row],[Province_Number]],base[],15)</f>
        <v>0</v>
      </c>
    </row>
    <row r="2531" spans="1:29" ht="16.5" hidden="1" thickTop="1" thickBot="1" x14ac:dyDescent="0.3">
      <c r="A2531">
        <v>2530</v>
      </c>
      <c r="B2531" t="s">
        <v>943</v>
      </c>
      <c r="C2531" s="5" t="s">
        <v>13</v>
      </c>
      <c r="D2531" s="5" t="s">
        <v>13</v>
      </c>
      <c r="E2531" s="5" t="s">
        <v>13</v>
      </c>
      <c r="F2531" s="5" t="s">
        <v>76</v>
      </c>
      <c r="G2531" s="5" t="s">
        <v>77</v>
      </c>
      <c r="H2531" s="5">
        <v>1000</v>
      </c>
      <c r="I2531" s="5" t="s">
        <v>896</v>
      </c>
      <c r="J2531" s="5" t="s">
        <v>16</v>
      </c>
      <c r="K2531" s="5"/>
      <c r="L2531" s="5">
        <v>2</v>
      </c>
      <c r="M2531" s="5">
        <v>2</v>
      </c>
      <c r="N2531" s="5">
        <v>3</v>
      </c>
      <c r="O2531" s="5" t="s">
        <v>6826</v>
      </c>
      <c r="P2531" s="5" t="s">
        <v>4237</v>
      </c>
      <c r="Q2531" s="5" t="s">
        <v>943</v>
      </c>
      <c r="R2531" s="5">
        <v>0</v>
      </c>
      <c r="S2531" s="6" t="s">
        <v>4237</v>
      </c>
      <c r="T2531" s="4" t="str">
        <f>VLOOKUP(Table1[[#This Row],[Province_Number]],WikiTable[],3)</f>
        <v>North America</v>
      </c>
      <c r="U2531" s="4" t="str">
        <f>VLOOKUP(Table1[[#This Row],[Province_Number]],WikiTable[],4)</f>
        <v>The Mississippi Region</v>
      </c>
      <c r="V2531" s="4" t="str">
        <f>VLOOKUP(Table1[[#This Row],[Province_Number]],WikiTable[],12)</f>
        <v>Mississippi River</v>
      </c>
      <c r="W2531" s="7" t="str">
        <f>VLOOKUP(Table1[[#This Row],[Province_Number]],WikiTable[],11)</f>
        <v>Unknown</v>
      </c>
      <c r="X2531" s="4" t="str">
        <f>VLOOKUP(Table1[[#This Row],[Province_Number]],base[],3)</f>
        <v>GBR</v>
      </c>
      <c r="Y2531" s="7">
        <f>VLOOKUP(Table1[[#This Row],[Province_Number]],base[],11)</f>
        <v>2</v>
      </c>
      <c r="Z2531" s="7">
        <f>VLOOKUP(Table1[[#This Row],[Province_Number]],base[],12)</f>
        <v>1</v>
      </c>
      <c r="AA2531" s="7">
        <f>VLOOKUP(Table1[[#This Row],[Province_Number]],base[],13)</f>
        <v>1</v>
      </c>
      <c r="AB2531" s="7" t="str">
        <f>VLOOKUP(Table1[[#This Row],[Province_Number]],base[],14)</f>
        <v>Biloxi</v>
      </c>
      <c r="AC2531" s="7">
        <f>VLOOKUP(Table1[[#This Row],[Province_Number]],base[],15)</f>
        <v>0</v>
      </c>
    </row>
    <row r="2532" spans="1:29" ht="16.5" hidden="1" thickTop="1" thickBot="1" x14ac:dyDescent="0.3">
      <c r="A2532">
        <v>2531</v>
      </c>
      <c r="B2532" t="s">
        <v>944</v>
      </c>
      <c r="C2532" s="5" t="s">
        <v>546</v>
      </c>
      <c r="D2532" s="5" t="s">
        <v>546</v>
      </c>
      <c r="E2532" s="5" t="s">
        <v>546</v>
      </c>
      <c r="F2532" s="5" t="s">
        <v>5826</v>
      </c>
      <c r="G2532" s="5" t="s">
        <v>544</v>
      </c>
      <c r="H2532" s="5">
        <v>1000</v>
      </c>
      <c r="I2532" s="5" t="s">
        <v>25</v>
      </c>
      <c r="J2532" s="5" t="s">
        <v>16</v>
      </c>
      <c r="K2532" s="5"/>
      <c r="L2532" s="5">
        <v>2</v>
      </c>
      <c r="M2532" s="5">
        <v>1</v>
      </c>
      <c r="N2532" s="5">
        <v>1</v>
      </c>
      <c r="O2532" s="5" t="s">
        <v>6841</v>
      </c>
      <c r="P2532" s="5" t="s">
        <v>4237</v>
      </c>
      <c r="Q2532" s="5" t="s">
        <v>944</v>
      </c>
      <c r="R2532" s="5">
        <v>0</v>
      </c>
      <c r="S2532" s="6" t="s">
        <v>4237</v>
      </c>
      <c r="T2532" s="4" t="str">
        <f>VLOOKUP(Table1[[#This Row],[Province_Number]],WikiTable[],3)</f>
        <v>North America</v>
      </c>
      <c r="U2532" s="4" t="str">
        <f>VLOOKUP(Table1[[#This Row],[Province_Number]],WikiTable[],4)</f>
        <v>The Mississippi Region</v>
      </c>
      <c r="V2532" s="4" t="str">
        <f>VLOOKUP(Table1[[#This Row],[Province_Number]],WikiTable[],12)</f>
        <v>Ohio</v>
      </c>
      <c r="W2532" s="7" t="str">
        <f>VLOOKUP(Table1[[#This Row],[Province_Number]],WikiTable[],11)</f>
        <v>Unknown</v>
      </c>
      <c r="X2532" s="4" t="str">
        <f>VLOOKUP(Table1[[#This Row],[Province_Number]],base[],3)</f>
        <v>CHI</v>
      </c>
      <c r="Y2532" s="7">
        <f>VLOOKUP(Table1[[#This Row],[Province_Number]],base[],11)</f>
        <v>1</v>
      </c>
      <c r="Z2532" s="7">
        <f>VLOOKUP(Table1[[#This Row],[Province_Number]],base[],12)</f>
        <v>1</v>
      </c>
      <c r="AA2532" s="7">
        <f>VLOOKUP(Table1[[#This Row],[Province_Number]],base[],13)</f>
        <v>1</v>
      </c>
      <c r="AB2532" s="7" t="str">
        <f>VLOOKUP(Table1[[#This Row],[Province_Number]],base[],14)</f>
        <v>Napochi</v>
      </c>
      <c r="AC2532" s="7">
        <f>VLOOKUP(Table1[[#This Row],[Province_Number]],base[],15)</f>
        <v>0</v>
      </c>
    </row>
    <row r="2533" spans="1:29" ht="16.5" hidden="1" thickTop="1" thickBot="1" x14ac:dyDescent="0.3">
      <c r="A2533">
        <v>2532</v>
      </c>
      <c r="B2533" t="s">
        <v>3926</v>
      </c>
      <c r="C2533" s="5" t="s">
        <v>13</v>
      </c>
      <c r="D2533" s="5" t="s">
        <v>13</v>
      </c>
      <c r="E2533" s="5" t="s">
        <v>13</v>
      </c>
      <c r="F2533" s="5" t="s">
        <v>76</v>
      </c>
      <c r="G2533" s="5" t="s">
        <v>77</v>
      </c>
      <c r="H2533" s="5">
        <v>1000</v>
      </c>
      <c r="I2533" s="5" t="s">
        <v>25</v>
      </c>
      <c r="J2533" s="5"/>
      <c r="K2533" s="5"/>
      <c r="L2533" s="5">
        <v>1</v>
      </c>
      <c r="M2533" s="5">
        <v>2</v>
      </c>
      <c r="N2533" s="5">
        <v>2</v>
      </c>
      <c r="O2533" s="5" t="s">
        <v>6836</v>
      </c>
      <c r="P2533" s="5" t="s">
        <v>4237</v>
      </c>
      <c r="Q2533" s="5" t="s">
        <v>6831</v>
      </c>
      <c r="R2533" s="5">
        <v>0</v>
      </c>
      <c r="S2533" s="6" t="s">
        <v>4237</v>
      </c>
      <c r="T2533" s="7" t="str">
        <f>VLOOKUP(Table1[[#This Row],[Province_Number]],WikiTable[],3)</f>
        <v>North America</v>
      </c>
      <c r="U2533" s="7" t="str">
        <f>VLOOKUP(Table1[[#This Row],[Province_Number]],WikiTable[],4)</f>
        <v>The Mississippi Region</v>
      </c>
      <c r="V2533" s="7" t="str">
        <f>VLOOKUP(Table1[[#This Row],[Province_Number]],WikiTable[],12)</f>
        <v>Mississippi River</v>
      </c>
      <c r="W2533" s="7" t="str">
        <f>VLOOKUP(Table1[[#This Row],[Province_Number]],WikiTable[],11)</f>
        <v>Unknown</v>
      </c>
      <c r="X2533" s="7" t="str">
        <f>VLOOKUP(Table1[[#This Row],[Province_Number]],base[],3)</f>
        <v>CHO</v>
      </c>
      <c r="Y2533" s="7">
        <f>VLOOKUP(Table1[[#This Row],[Province_Number]],base[],11)</f>
        <v>1</v>
      </c>
      <c r="Z2533" s="7">
        <f>VLOOKUP(Table1[[#This Row],[Province_Number]],base[],12)</f>
        <v>1</v>
      </c>
      <c r="AA2533" s="7">
        <f>VLOOKUP(Table1[[#This Row],[Province_Number]],base[],13)</f>
        <v>1</v>
      </c>
      <c r="AB2533" s="7" t="str">
        <f>VLOOKUP(Table1[[#This Row],[Province_Number]],base[],14)</f>
        <v>Tohome</v>
      </c>
      <c r="AC2533" s="7">
        <f>VLOOKUP(Table1[[#This Row],[Province_Number]],base[],15)</f>
        <v>0</v>
      </c>
    </row>
    <row r="2534" spans="1:29" ht="16.5" hidden="1" thickTop="1" thickBot="1" x14ac:dyDescent="0.3">
      <c r="A2534">
        <v>2533</v>
      </c>
      <c r="B2534" t="s">
        <v>945</v>
      </c>
      <c r="C2534" s="5" t="s">
        <v>13</v>
      </c>
      <c r="D2534" s="5" t="s">
        <v>13</v>
      </c>
      <c r="E2534" s="5" t="s">
        <v>13</v>
      </c>
      <c r="F2534" s="5" t="s">
        <v>76</v>
      </c>
      <c r="G2534" s="5" t="s">
        <v>77</v>
      </c>
      <c r="H2534" s="5">
        <v>1000</v>
      </c>
      <c r="I2534" s="5" t="s">
        <v>1051</v>
      </c>
      <c r="J2534" s="5" t="s">
        <v>16</v>
      </c>
      <c r="K2534" s="5"/>
      <c r="L2534" s="5">
        <v>2</v>
      </c>
      <c r="M2534" s="5">
        <v>2</v>
      </c>
      <c r="N2534" s="5">
        <v>2</v>
      </c>
      <c r="O2534" s="5" t="s">
        <v>6839</v>
      </c>
      <c r="P2534" s="5" t="s">
        <v>4237</v>
      </c>
      <c r="Q2534" s="5" t="s">
        <v>945</v>
      </c>
      <c r="R2534" s="5">
        <v>0</v>
      </c>
      <c r="S2534" s="6" t="s">
        <v>4237</v>
      </c>
      <c r="T2534" s="4" t="str">
        <f>VLOOKUP(Table1[[#This Row],[Province_Number]],WikiTable[],3)</f>
        <v>North America</v>
      </c>
      <c r="U2534" s="4" t="str">
        <f>VLOOKUP(Table1[[#This Row],[Province_Number]],WikiTable[],4)</f>
        <v>Eastern America</v>
      </c>
      <c r="V2534" s="4" t="str">
        <f>VLOOKUP(Table1[[#This Row],[Province_Number]],WikiTable[],12)</f>
        <v>Caribbean</v>
      </c>
      <c r="W2534" s="7" t="str">
        <f>VLOOKUP(Table1[[#This Row],[Province_Number]],WikiTable[],11)</f>
        <v>Unknown</v>
      </c>
      <c r="X2534" s="4" t="str">
        <f>VLOOKUP(Table1[[#This Row],[Province_Number]],base[],3)</f>
        <v>SPA</v>
      </c>
      <c r="Y2534" s="7">
        <f>VLOOKUP(Table1[[#This Row],[Province_Number]],base[],11)</f>
        <v>1</v>
      </c>
      <c r="Z2534" s="7">
        <f>VLOOKUP(Table1[[#This Row],[Province_Number]],base[],12)</f>
        <v>1</v>
      </c>
      <c r="AA2534" s="7">
        <f>VLOOKUP(Table1[[#This Row],[Province_Number]],base[],13)</f>
        <v>1</v>
      </c>
      <c r="AB2534" s="7" t="str">
        <f>VLOOKUP(Table1[[#This Row],[Province_Number]],base[],14)</f>
        <v>Chatot</v>
      </c>
      <c r="AC2534" s="7">
        <f>VLOOKUP(Table1[[#This Row],[Province_Number]],base[],15)</f>
        <v>0</v>
      </c>
    </row>
    <row r="2535" spans="1:29" ht="16.5" hidden="1" thickTop="1" thickBot="1" x14ac:dyDescent="0.3">
      <c r="A2535">
        <v>2534</v>
      </c>
      <c r="B2535" t="s">
        <v>946</v>
      </c>
      <c r="C2535" s="5" t="s">
        <v>947</v>
      </c>
      <c r="D2535" s="5" t="s">
        <v>947</v>
      </c>
      <c r="E2535" s="5" t="s">
        <v>947</v>
      </c>
      <c r="F2535" s="5" t="s">
        <v>948</v>
      </c>
      <c r="G2535" s="5" t="s">
        <v>544</v>
      </c>
      <c r="H2535" s="5">
        <v>1000</v>
      </c>
      <c r="I2535" s="5" t="s">
        <v>1051</v>
      </c>
      <c r="J2535" s="5" t="s">
        <v>16</v>
      </c>
      <c r="K2535" s="5"/>
      <c r="L2535" s="5">
        <v>2</v>
      </c>
      <c r="M2535" s="5">
        <v>3</v>
      </c>
      <c r="N2535" s="5">
        <v>3</v>
      </c>
      <c r="O2535" s="5" t="s">
        <v>6821</v>
      </c>
      <c r="P2535" s="5" t="s">
        <v>4237</v>
      </c>
      <c r="Q2535" s="5" t="s">
        <v>946</v>
      </c>
      <c r="R2535" s="5">
        <v>0</v>
      </c>
      <c r="S2535" s="6" t="s">
        <v>4237</v>
      </c>
      <c r="T2535" s="4" t="str">
        <f>VLOOKUP(Table1[[#This Row],[Province_Number]],WikiTable[],3)</f>
        <v>North America</v>
      </c>
      <c r="U2535" s="4" t="str">
        <f>VLOOKUP(Table1[[#This Row],[Province_Number]],WikiTable[],4)</f>
        <v>Eastern America</v>
      </c>
      <c r="V2535" s="4" t="str">
        <f>VLOOKUP(Table1[[#This Row],[Province_Number]],WikiTable[],12)</f>
        <v>Caribbean</v>
      </c>
      <c r="W2535" s="7" t="str">
        <f>VLOOKUP(Table1[[#This Row],[Province_Number]],WikiTable[],11)</f>
        <v>Unknown</v>
      </c>
      <c r="X2535" s="4" t="str">
        <f>VLOOKUP(Table1[[#This Row],[Province_Number]],base[],3)</f>
        <v>SPA</v>
      </c>
      <c r="Y2535" s="7">
        <f>VLOOKUP(Table1[[#This Row],[Province_Number]],base[],11)</f>
        <v>1</v>
      </c>
      <c r="Z2535" s="7">
        <f>VLOOKUP(Table1[[#This Row],[Province_Number]],base[],12)</f>
        <v>1</v>
      </c>
      <c r="AA2535" s="7">
        <f>VLOOKUP(Table1[[#This Row],[Province_Number]],base[],13)</f>
        <v>1</v>
      </c>
      <c r="AB2535" s="7" t="str">
        <f>VLOOKUP(Table1[[#This Row],[Province_Number]],base[],14)</f>
        <v>Yustaga</v>
      </c>
      <c r="AC2535" s="7">
        <f>VLOOKUP(Table1[[#This Row],[Province_Number]],base[],15)</f>
        <v>0</v>
      </c>
    </row>
    <row r="2536" spans="1:29" ht="16.5" hidden="1" thickTop="1" thickBot="1" x14ac:dyDescent="0.3">
      <c r="A2536">
        <v>2535</v>
      </c>
      <c r="B2536" t="s">
        <v>949</v>
      </c>
      <c r="C2536" s="5" t="s">
        <v>947</v>
      </c>
      <c r="D2536" s="5" t="s">
        <v>947</v>
      </c>
      <c r="E2536" s="5" t="s">
        <v>947</v>
      </c>
      <c r="F2536" s="5" t="s">
        <v>948</v>
      </c>
      <c r="G2536" s="5" t="s">
        <v>544</v>
      </c>
      <c r="H2536" s="5">
        <v>1000</v>
      </c>
      <c r="I2536" s="5" t="s">
        <v>1051</v>
      </c>
      <c r="J2536" s="5" t="s">
        <v>16</v>
      </c>
      <c r="K2536" s="5"/>
      <c r="L2536" s="5">
        <v>2</v>
      </c>
      <c r="M2536" s="5">
        <v>3</v>
      </c>
      <c r="N2536" s="5">
        <v>4</v>
      </c>
      <c r="O2536" s="5" t="s">
        <v>6839</v>
      </c>
      <c r="P2536" s="5" t="s">
        <v>4237</v>
      </c>
      <c r="Q2536" s="5" t="s">
        <v>949</v>
      </c>
      <c r="R2536" s="5">
        <v>0</v>
      </c>
      <c r="S2536" s="6" t="s">
        <v>4237</v>
      </c>
      <c r="T2536" s="4" t="str">
        <f>VLOOKUP(Table1[[#This Row],[Province_Number]],WikiTable[],3)</f>
        <v>North America</v>
      </c>
      <c r="U2536" s="4" t="str">
        <f>VLOOKUP(Table1[[#This Row],[Province_Number]],WikiTable[],4)</f>
        <v>Eastern America</v>
      </c>
      <c r="V2536" s="4" t="str">
        <f>VLOOKUP(Table1[[#This Row],[Province_Number]],WikiTable[],12)</f>
        <v>Caribbean</v>
      </c>
      <c r="W2536" s="7" t="str">
        <f>VLOOKUP(Table1[[#This Row],[Province_Number]],WikiTable[],11)</f>
        <v>Unknown</v>
      </c>
      <c r="X2536" s="4">
        <f>VLOOKUP(Table1[[#This Row],[Province_Number]],base[],3)</f>
        <v>0</v>
      </c>
      <c r="Y2536" s="7">
        <f>VLOOKUP(Table1[[#This Row],[Province_Number]],base[],11)</f>
        <v>1</v>
      </c>
      <c r="Z2536" s="7">
        <f>VLOOKUP(Table1[[#This Row],[Province_Number]],base[],12)</f>
        <v>1</v>
      </c>
      <c r="AA2536" s="7">
        <f>VLOOKUP(Table1[[#This Row],[Province_Number]],base[],13)</f>
        <v>1</v>
      </c>
      <c r="AB2536" s="7" t="str">
        <f>VLOOKUP(Table1[[#This Row],[Province_Number]],base[],14)</f>
        <v>Calusa</v>
      </c>
      <c r="AC2536" s="7">
        <f>VLOOKUP(Table1[[#This Row],[Province_Number]],base[],15)</f>
        <v>0</v>
      </c>
    </row>
    <row r="2537" spans="1:29" ht="16.5" hidden="1" thickTop="1" thickBot="1" x14ac:dyDescent="0.3">
      <c r="A2537">
        <v>2536</v>
      </c>
      <c r="B2537" t="s">
        <v>950</v>
      </c>
      <c r="C2537" s="5" t="s">
        <v>947</v>
      </c>
      <c r="D2537" s="5" t="s">
        <v>947</v>
      </c>
      <c r="E2537" s="5" t="s">
        <v>947</v>
      </c>
      <c r="F2537" s="5" t="s">
        <v>948</v>
      </c>
      <c r="G2537" s="5" t="s">
        <v>544</v>
      </c>
      <c r="H2537" s="5">
        <v>1000</v>
      </c>
      <c r="I2537" s="5" t="s">
        <v>1051</v>
      </c>
      <c r="J2537" s="5" t="s">
        <v>16</v>
      </c>
      <c r="K2537" s="5"/>
      <c r="L2537" s="5">
        <v>2</v>
      </c>
      <c r="M2537" s="5">
        <v>3</v>
      </c>
      <c r="N2537" s="5">
        <v>5</v>
      </c>
      <c r="O2537" s="5" t="s">
        <v>6825</v>
      </c>
      <c r="P2537" s="5" t="s">
        <v>4237</v>
      </c>
      <c r="Q2537" s="5" t="s">
        <v>950</v>
      </c>
      <c r="R2537" s="5">
        <v>0</v>
      </c>
      <c r="S2537" s="6" t="s">
        <v>4237</v>
      </c>
      <c r="T2537" s="4" t="str">
        <f>VLOOKUP(Table1[[#This Row],[Province_Number]],WikiTable[],3)</f>
        <v>North America</v>
      </c>
      <c r="U2537" s="4" t="str">
        <f>VLOOKUP(Table1[[#This Row],[Province_Number]],WikiTable[],4)</f>
        <v>Eastern America</v>
      </c>
      <c r="V2537" s="4" t="str">
        <f>VLOOKUP(Table1[[#This Row],[Province_Number]],WikiTable[],12)</f>
        <v>Caribbean</v>
      </c>
      <c r="W2537" s="7" t="str">
        <f>VLOOKUP(Table1[[#This Row],[Province_Number]],WikiTable[],11)</f>
        <v>Unknown</v>
      </c>
      <c r="X2537" s="4">
        <f>VLOOKUP(Table1[[#This Row],[Province_Number]],base[],3)</f>
        <v>0</v>
      </c>
      <c r="Y2537" s="7">
        <f>VLOOKUP(Table1[[#This Row],[Province_Number]],base[],11)</f>
        <v>1</v>
      </c>
      <c r="Z2537" s="7">
        <f>VLOOKUP(Table1[[#This Row],[Province_Number]],base[],12)</f>
        <v>1</v>
      </c>
      <c r="AA2537" s="7">
        <f>VLOOKUP(Table1[[#This Row],[Province_Number]],base[],13)</f>
        <v>1</v>
      </c>
      <c r="AB2537" s="7" t="str">
        <f>VLOOKUP(Table1[[#This Row],[Province_Number]],base[],14)</f>
        <v>Mayaimi</v>
      </c>
      <c r="AC2537" s="7">
        <f>VLOOKUP(Table1[[#This Row],[Province_Number]],base[],15)</f>
        <v>0</v>
      </c>
    </row>
    <row r="2538" spans="1:29" ht="16.5" hidden="1" thickTop="1" thickBot="1" x14ac:dyDescent="0.3">
      <c r="A2538">
        <v>2537</v>
      </c>
      <c r="B2538" t="s">
        <v>951</v>
      </c>
      <c r="C2538" s="5" t="s">
        <v>13</v>
      </c>
      <c r="D2538" s="5" t="s">
        <v>13</v>
      </c>
      <c r="E2538" s="5" t="s">
        <v>13</v>
      </c>
      <c r="F2538" s="5" t="s">
        <v>76</v>
      </c>
      <c r="G2538" s="5" t="s">
        <v>77</v>
      </c>
      <c r="H2538" s="5">
        <v>1000</v>
      </c>
      <c r="I2538" s="5" t="s">
        <v>896</v>
      </c>
      <c r="J2538" s="5" t="s">
        <v>16</v>
      </c>
      <c r="K2538" s="5"/>
      <c r="L2538" s="5">
        <v>2</v>
      </c>
      <c r="M2538" s="5">
        <v>3</v>
      </c>
      <c r="N2538" s="5">
        <v>2</v>
      </c>
      <c r="O2538" s="5" t="s">
        <v>6825</v>
      </c>
      <c r="P2538" s="5" t="s">
        <v>4237</v>
      </c>
      <c r="Q2538" s="5" t="s">
        <v>951</v>
      </c>
      <c r="R2538" s="5">
        <v>0</v>
      </c>
      <c r="S2538" s="6" t="s">
        <v>4237</v>
      </c>
      <c r="T2538" s="4" t="str">
        <f>VLOOKUP(Table1[[#This Row],[Province_Number]],WikiTable[],3)</f>
        <v>North America</v>
      </c>
      <c r="U2538" s="4" t="str">
        <f>VLOOKUP(Table1[[#This Row],[Province_Number]],WikiTable[],4)</f>
        <v>Eastern America</v>
      </c>
      <c r="V2538" s="4" t="str">
        <f>VLOOKUP(Table1[[#This Row],[Province_Number]],WikiTable[],12)</f>
        <v>Chesapeake Bay</v>
      </c>
      <c r="W2538" s="7" t="str">
        <f>VLOOKUP(Table1[[#This Row],[Province_Number]],WikiTable[],11)</f>
        <v>Unknown</v>
      </c>
      <c r="X2538" s="4" t="str">
        <f>VLOOKUP(Table1[[#This Row],[Province_Number]],base[],3)</f>
        <v>CRE</v>
      </c>
      <c r="Y2538" s="7">
        <f>VLOOKUP(Table1[[#This Row],[Province_Number]],base[],11)</f>
        <v>1</v>
      </c>
      <c r="Z2538" s="7">
        <f>VLOOKUP(Table1[[#This Row],[Province_Number]],base[],12)</f>
        <v>1</v>
      </c>
      <c r="AA2538" s="7">
        <f>VLOOKUP(Table1[[#This Row],[Province_Number]],base[],13)</f>
        <v>1</v>
      </c>
      <c r="AB2538" s="7" t="str">
        <f>VLOOKUP(Table1[[#This Row],[Province_Number]],base[],14)</f>
        <v>Hitchiti</v>
      </c>
      <c r="AC2538" s="7">
        <f>VLOOKUP(Table1[[#This Row],[Province_Number]],base[],15)</f>
        <v>0</v>
      </c>
    </row>
    <row r="2539" spans="1:29" ht="16.5" hidden="1" thickTop="1" thickBot="1" x14ac:dyDescent="0.3">
      <c r="A2539">
        <v>2538</v>
      </c>
      <c r="B2539" t="s">
        <v>952</v>
      </c>
      <c r="C2539" s="5" t="s">
        <v>13</v>
      </c>
      <c r="D2539" s="5" t="s">
        <v>13</v>
      </c>
      <c r="E2539" s="5" t="s">
        <v>13</v>
      </c>
      <c r="F2539" s="5" t="s">
        <v>76</v>
      </c>
      <c r="G2539" s="5" t="s">
        <v>77</v>
      </c>
      <c r="H2539" s="5">
        <v>1000</v>
      </c>
      <c r="I2539" s="5" t="s">
        <v>896</v>
      </c>
      <c r="J2539" s="5" t="s">
        <v>16</v>
      </c>
      <c r="K2539" s="5"/>
      <c r="L2539" s="5">
        <v>1</v>
      </c>
      <c r="M2539" s="5">
        <v>2</v>
      </c>
      <c r="N2539" s="5">
        <v>2</v>
      </c>
      <c r="O2539" s="5" t="s">
        <v>6822</v>
      </c>
      <c r="P2539" s="5" t="s">
        <v>4237</v>
      </c>
      <c r="Q2539" s="5" t="s">
        <v>952</v>
      </c>
      <c r="R2539" s="5">
        <v>0</v>
      </c>
      <c r="S2539" s="6" t="s">
        <v>4237</v>
      </c>
      <c r="T2539" s="4" t="str">
        <f>VLOOKUP(Table1[[#This Row],[Province_Number]],WikiTable[],3)</f>
        <v>North America</v>
      </c>
      <c r="U2539" s="4" t="str">
        <f>VLOOKUP(Table1[[#This Row],[Province_Number]],WikiTable[],4)</f>
        <v>Eastern America</v>
      </c>
      <c r="V2539" s="4" t="str">
        <f>VLOOKUP(Table1[[#This Row],[Province_Number]],WikiTable[],12)</f>
        <v>Chesapeake Bay</v>
      </c>
      <c r="W2539" s="7" t="str">
        <f>VLOOKUP(Table1[[#This Row],[Province_Number]],WikiTable[],11)</f>
        <v>Unknown</v>
      </c>
      <c r="X2539" s="4" t="str">
        <f>VLOOKUP(Table1[[#This Row],[Province_Number]],base[],3)</f>
        <v>CRE</v>
      </c>
      <c r="Y2539" s="7">
        <f>VLOOKUP(Table1[[#This Row],[Province_Number]],base[],11)</f>
        <v>1</v>
      </c>
      <c r="Z2539" s="7">
        <f>VLOOKUP(Table1[[#This Row],[Province_Number]],base[],12)</f>
        <v>1</v>
      </c>
      <c r="AA2539" s="7">
        <f>VLOOKUP(Table1[[#This Row],[Province_Number]],base[],13)</f>
        <v>1</v>
      </c>
      <c r="AB2539" s="7" t="str">
        <f>VLOOKUP(Table1[[#This Row],[Province_Number]],base[],14)</f>
        <v>Yamasee</v>
      </c>
      <c r="AC2539" s="7">
        <f>VLOOKUP(Table1[[#This Row],[Province_Number]],base[],15)</f>
        <v>0</v>
      </c>
    </row>
    <row r="2540" spans="1:29" ht="16.5" hidden="1" thickTop="1" thickBot="1" x14ac:dyDescent="0.3">
      <c r="A2540">
        <v>2539</v>
      </c>
      <c r="B2540" t="s">
        <v>953</v>
      </c>
      <c r="C2540" s="5" t="s">
        <v>947</v>
      </c>
      <c r="D2540" s="5" t="s">
        <v>947</v>
      </c>
      <c r="E2540" s="5" t="s">
        <v>947</v>
      </c>
      <c r="F2540" s="5" t="s">
        <v>948</v>
      </c>
      <c r="G2540" s="5" t="s">
        <v>544</v>
      </c>
      <c r="H2540" s="5">
        <v>1000</v>
      </c>
      <c r="I2540" s="5" t="s">
        <v>25</v>
      </c>
      <c r="J2540" s="5" t="s">
        <v>16</v>
      </c>
      <c r="K2540" s="5"/>
      <c r="L2540" s="5">
        <v>1</v>
      </c>
      <c r="M2540" s="5">
        <v>2</v>
      </c>
      <c r="N2540" s="5">
        <v>2</v>
      </c>
      <c r="O2540" s="5" t="s">
        <v>6837</v>
      </c>
      <c r="P2540" s="5" t="s">
        <v>4237</v>
      </c>
      <c r="Q2540" s="5" t="s">
        <v>953</v>
      </c>
      <c r="R2540" s="5">
        <v>0</v>
      </c>
      <c r="S2540" s="6" t="s">
        <v>4237</v>
      </c>
      <c r="T2540" s="4" t="str">
        <f>VLOOKUP(Table1[[#This Row],[Province_Number]],WikiTable[],3)</f>
        <v>North America</v>
      </c>
      <c r="U2540" s="4" t="str">
        <f>VLOOKUP(Table1[[#This Row],[Province_Number]],WikiTable[],4)</f>
        <v>The Thirteen Colonies / Eastern America</v>
      </c>
      <c r="V2540" s="4" t="str">
        <f>VLOOKUP(Table1[[#This Row],[Province_Number]],WikiTable[],12)</f>
        <v>Chesapeake Bay</v>
      </c>
      <c r="W2540" s="7" t="str">
        <f>VLOOKUP(Table1[[#This Row],[Province_Number]],WikiTable[],11)</f>
        <v>Unknown</v>
      </c>
      <c r="X2540" s="4" t="str">
        <f>VLOOKUP(Table1[[#This Row],[Province_Number]],base[],3)</f>
        <v>SPA</v>
      </c>
      <c r="Y2540" s="7">
        <f>VLOOKUP(Table1[[#This Row],[Province_Number]],base[],11)</f>
        <v>1</v>
      </c>
      <c r="Z2540" s="7">
        <f>VLOOKUP(Table1[[#This Row],[Province_Number]],base[],12)</f>
        <v>1</v>
      </c>
      <c r="AA2540" s="7">
        <f>VLOOKUP(Table1[[#This Row],[Province_Number]],base[],13)</f>
        <v>1</v>
      </c>
      <c r="AB2540" s="7" t="str">
        <f>VLOOKUP(Table1[[#This Row],[Province_Number]],base[],14)</f>
        <v>Mocama</v>
      </c>
      <c r="AC2540" s="7">
        <f>VLOOKUP(Table1[[#This Row],[Province_Number]],base[],15)</f>
        <v>0</v>
      </c>
    </row>
    <row r="2541" spans="1:29" ht="16.5" hidden="1" thickTop="1" thickBot="1" x14ac:dyDescent="0.3">
      <c r="A2541">
        <v>2540</v>
      </c>
      <c r="B2541" t="s">
        <v>955</v>
      </c>
      <c r="C2541" s="5" t="s">
        <v>13</v>
      </c>
      <c r="D2541" s="5" t="s">
        <v>13</v>
      </c>
      <c r="E2541" s="5" t="s">
        <v>13</v>
      </c>
      <c r="F2541" s="5" t="s">
        <v>76</v>
      </c>
      <c r="G2541" s="5" t="s">
        <v>77</v>
      </c>
      <c r="H2541" s="5">
        <v>1000</v>
      </c>
      <c r="I2541" s="5" t="s">
        <v>896</v>
      </c>
      <c r="J2541" s="5" t="s">
        <v>16</v>
      </c>
      <c r="K2541" s="5"/>
      <c r="L2541" s="5">
        <v>2</v>
      </c>
      <c r="M2541" s="5">
        <v>1</v>
      </c>
      <c r="N2541" s="5">
        <v>2</v>
      </c>
      <c r="O2541" s="5" t="s">
        <v>6826</v>
      </c>
      <c r="P2541" s="5" t="s">
        <v>4237</v>
      </c>
      <c r="Q2541" s="5" t="s">
        <v>955</v>
      </c>
      <c r="R2541" s="5">
        <v>0</v>
      </c>
      <c r="S2541" s="6" t="s">
        <v>4237</v>
      </c>
      <c r="T2541" s="4" t="str">
        <f>VLOOKUP(Table1[[#This Row],[Province_Number]],WikiTable[],3)</f>
        <v>North America</v>
      </c>
      <c r="U2541" s="4" t="str">
        <f>VLOOKUP(Table1[[#This Row],[Province_Number]],WikiTable[],4)</f>
        <v>The Thirteen Colonies / Eastern America</v>
      </c>
      <c r="V2541" s="4" t="str">
        <f>VLOOKUP(Table1[[#This Row],[Province_Number]],WikiTable[],12)</f>
        <v>Chesapeake Bay</v>
      </c>
      <c r="W2541" s="7" t="str">
        <f>VLOOKUP(Table1[[#This Row],[Province_Number]],WikiTable[],11)</f>
        <v>Unknown</v>
      </c>
      <c r="X2541" s="4" t="str">
        <f>VLOOKUP(Table1[[#This Row],[Province_Number]],base[],3)</f>
        <v>CRE</v>
      </c>
      <c r="Y2541" s="7">
        <f>VLOOKUP(Table1[[#This Row],[Province_Number]],base[],11)</f>
        <v>1</v>
      </c>
      <c r="Z2541" s="7">
        <f>VLOOKUP(Table1[[#This Row],[Province_Number]],base[],12)</f>
        <v>1</v>
      </c>
      <c r="AA2541" s="7">
        <f>VLOOKUP(Table1[[#This Row],[Province_Number]],base[],13)</f>
        <v>1</v>
      </c>
      <c r="AB2541" s="7" t="str">
        <f>VLOOKUP(Table1[[#This Row],[Province_Number]],base[],14)</f>
        <v>Coweta</v>
      </c>
      <c r="AC2541" s="7">
        <f>VLOOKUP(Table1[[#This Row],[Province_Number]],base[],15)</f>
        <v>0</v>
      </c>
    </row>
    <row r="2542" spans="1:29" ht="16.5" hidden="1" thickTop="1" thickBot="1" x14ac:dyDescent="0.3">
      <c r="A2542">
        <v>2541</v>
      </c>
      <c r="B2542" t="s">
        <v>956</v>
      </c>
      <c r="C2542" s="5" t="s">
        <v>13</v>
      </c>
      <c r="D2542" s="5" t="s">
        <v>13</v>
      </c>
      <c r="E2542" s="5" t="s">
        <v>13</v>
      </c>
      <c r="F2542" s="5" t="s">
        <v>76</v>
      </c>
      <c r="G2542" s="5" t="s">
        <v>77</v>
      </c>
      <c r="H2542" s="5">
        <v>1000</v>
      </c>
      <c r="I2542" s="5" t="s">
        <v>896</v>
      </c>
      <c r="J2542" s="5" t="s">
        <v>16</v>
      </c>
      <c r="K2542" s="5"/>
      <c r="L2542" s="5">
        <v>1</v>
      </c>
      <c r="M2542" s="5">
        <v>2</v>
      </c>
      <c r="N2542" s="5">
        <v>1</v>
      </c>
      <c r="O2542" s="5" t="s">
        <v>6826</v>
      </c>
      <c r="P2542" s="5" t="s">
        <v>4237</v>
      </c>
      <c r="Q2542" s="5" t="s">
        <v>956</v>
      </c>
      <c r="R2542" s="5">
        <v>0</v>
      </c>
      <c r="S2542" s="6" t="s">
        <v>4237</v>
      </c>
      <c r="T2542" s="4" t="str">
        <f>VLOOKUP(Table1[[#This Row],[Province_Number]],WikiTable[],3)</f>
        <v>North America</v>
      </c>
      <c r="U2542" s="4" t="str">
        <f>VLOOKUP(Table1[[#This Row],[Province_Number]],WikiTable[],4)</f>
        <v>The Thirteen Colonies / Eastern America</v>
      </c>
      <c r="V2542" s="4" t="str">
        <f>VLOOKUP(Table1[[#This Row],[Province_Number]],WikiTable[],12)</f>
        <v>Chesapeake Bay</v>
      </c>
      <c r="W2542" s="7" t="str">
        <f>VLOOKUP(Table1[[#This Row],[Province_Number]],WikiTable[],11)</f>
        <v>Unknown</v>
      </c>
      <c r="X2542" s="4" t="str">
        <f>VLOOKUP(Table1[[#This Row],[Province_Number]],base[],3)</f>
        <v>GBR</v>
      </c>
      <c r="Y2542" s="7">
        <f>VLOOKUP(Table1[[#This Row],[Province_Number]],base[],11)</f>
        <v>1</v>
      </c>
      <c r="Z2542" s="7">
        <f>VLOOKUP(Table1[[#This Row],[Province_Number]],base[],12)</f>
        <v>1</v>
      </c>
      <c r="AA2542" s="7">
        <f>VLOOKUP(Table1[[#This Row],[Province_Number]],base[],13)</f>
        <v>1</v>
      </c>
      <c r="AB2542" s="7" t="str">
        <f>VLOOKUP(Table1[[#This Row],[Province_Number]],base[],14)</f>
        <v>Saluda</v>
      </c>
      <c r="AC2542" s="7">
        <f>VLOOKUP(Table1[[#This Row],[Province_Number]],base[],15)</f>
        <v>0</v>
      </c>
    </row>
    <row r="2543" spans="1:29" ht="16.5" hidden="1" thickTop="1" thickBot="1" x14ac:dyDescent="0.3">
      <c r="A2543">
        <v>2542</v>
      </c>
      <c r="B2543" t="s">
        <v>957</v>
      </c>
      <c r="C2543" s="5" t="s">
        <v>13</v>
      </c>
      <c r="D2543" s="5" t="s">
        <v>13</v>
      </c>
      <c r="E2543" s="5" t="s">
        <v>13</v>
      </c>
      <c r="F2543" s="5" t="s">
        <v>76</v>
      </c>
      <c r="G2543" s="5" t="s">
        <v>77</v>
      </c>
      <c r="H2543" s="5">
        <v>1000</v>
      </c>
      <c r="I2543" s="5" t="s">
        <v>896</v>
      </c>
      <c r="J2543" s="5" t="s">
        <v>16</v>
      </c>
      <c r="K2543" s="5"/>
      <c r="L2543" s="5">
        <v>2</v>
      </c>
      <c r="M2543" s="5">
        <v>2</v>
      </c>
      <c r="N2543" s="5">
        <v>1</v>
      </c>
      <c r="O2543" s="5" t="s">
        <v>6826</v>
      </c>
      <c r="P2543" s="5" t="s">
        <v>4237</v>
      </c>
      <c r="Q2543" s="5" t="s">
        <v>957</v>
      </c>
      <c r="R2543" s="5">
        <v>0</v>
      </c>
      <c r="S2543" s="6" t="s">
        <v>4237</v>
      </c>
      <c r="T2543" s="4" t="str">
        <f>VLOOKUP(Table1[[#This Row],[Province_Number]],WikiTable[],3)</f>
        <v>North America</v>
      </c>
      <c r="U2543" s="4" t="str">
        <f>VLOOKUP(Table1[[#This Row],[Province_Number]],WikiTable[],4)</f>
        <v>The Thirteen Colonies / Eastern America</v>
      </c>
      <c r="V2543" s="4" t="str">
        <f>VLOOKUP(Table1[[#This Row],[Province_Number]],WikiTable[],12)</f>
        <v>Chesapeake Bay</v>
      </c>
      <c r="W2543" s="7" t="str">
        <f>VLOOKUP(Table1[[#This Row],[Province_Number]],WikiTable[],11)</f>
        <v>Unknown</v>
      </c>
      <c r="X2543" s="4" t="str">
        <f>VLOOKUP(Table1[[#This Row],[Province_Number]],base[],3)</f>
        <v>SPA</v>
      </c>
      <c r="Y2543" s="7">
        <f>VLOOKUP(Table1[[#This Row],[Province_Number]],base[],11)</f>
        <v>1</v>
      </c>
      <c r="Z2543" s="7">
        <f>VLOOKUP(Table1[[#This Row],[Province_Number]],base[],12)</f>
        <v>1</v>
      </c>
      <c r="AA2543" s="7">
        <f>VLOOKUP(Table1[[#This Row],[Province_Number]],base[],13)</f>
        <v>1</v>
      </c>
      <c r="AB2543" s="7" t="str">
        <f>VLOOKUP(Table1[[#This Row],[Province_Number]],base[],14)</f>
        <v>Cusabo</v>
      </c>
      <c r="AC2543" s="7">
        <f>VLOOKUP(Table1[[#This Row],[Province_Number]],base[],15)</f>
        <v>0</v>
      </c>
    </row>
    <row r="2544" spans="1:29" ht="16.5" hidden="1" thickTop="1" thickBot="1" x14ac:dyDescent="0.3">
      <c r="A2544">
        <v>2543</v>
      </c>
      <c r="B2544" t="s">
        <v>958</v>
      </c>
      <c r="C2544" s="5" t="s">
        <v>542</v>
      </c>
      <c r="D2544" s="5" t="s">
        <v>542</v>
      </c>
      <c r="E2544" s="5" t="s">
        <v>542</v>
      </c>
      <c r="F2544" s="5" t="s">
        <v>543</v>
      </c>
      <c r="G2544" s="5" t="s">
        <v>544</v>
      </c>
      <c r="H2544" s="5">
        <v>1000</v>
      </c>
      <c r="I2544" s="5" t="s">
        <v>25</v>
      </c>
      <c r="J2544" s="5" t="s">
        <v>16</v>
      </c>
      <c r="K2544" s="5"/>
      <c r="L2544" s="5">
        <v>2</v>
      </c>
      <c r="M2544" s="5">
        <v>3</v>
      </c>
      <c r="N2544" s="5">
        <v>2</v>
      </c>
      <c r="O2544" s="5" t="s">
        <v>6836</v>
      </c>
      <c r="P2544" s="5" t="s">
        <v>4237</v>
      </c>
      <c r="Q2544" s="5" t="s">
        <v>958</v>
      </c>
      <c r="R2544" s="5">
        <v>0</v>
      </c>
      <c r="S2544" s="6" t="s">
        <v>4237</v>
      </c>
      <c r="T2544" s="4" t="str">
        <f>VLOOKUP(Table1[[#This Row],[Province_Number]],WikiTable[],3)</f>
        <v>North America</v>
      </c>
      <c r="U2544" s="4" t="str">
        <f>VLOOKUP(Table1[[#This Row],[Province_Number]],WikiTable[],4)</f>
        <v>The Thirteen Colonies / Eastern America</v>
      </c>
      <c r="V2544" s="4" t="str">
        <f>VLOOKUP(Table1[[#This Row],[Province_Number]],WikiTable[],12)</f>
        <v>Chesapeake Bay</v>
      </c>
      <c r="W2544" s="7" t="str">
        <f>VLOOKUP(Table1[[#This Row],[Province_Number]],WikiTable[],11)</f>
        <v>Unknown</v>
      </c>
      <c r="X2544" s="4" t="str">
        <f>VLOOKUP(Table1[[#This Row],[Province_Number]],base[],3)</f>
        <v>GBR</v>
      </c>
      <c r="Y2544" s="7">
        <f>VLOOKUP(Table1[[#This Row],[Province_Number]],base[],11)</f>
        <v>1</v>
      </c>
      <c r="Z2544" s="7">
        <f>VLOOKUP(Table1[[#This Row],[Province_Number]],base[],12)</f>
        <v>1</v>
      </c>
      <c r="AA2544" s="7">
        <f>VLOOKUP(Table1[[#This Row],[Province_Number]],base[],13)</f>
        <v>1</v>
      </c>
      <c r="AB2544" s="7" t="str">
        <f>VLOOKUP(Table1[[#This Row],[Province_Number]],base[],14)</f>
        <v>Waccamaw</v>
      </c>
      <c r="AC2544" s="7">
        <f>VLOOKUP(Table1[[#This Row],[Province_Number]],base[],15)</f>
        <v>0</v>
      </c>
    </row>
    <row r="2545" spans="1:29" ht="16.5" hidden="1" thickTop="1" thickBot="1" x14ac:dyDescent="0.3">
      <c r="A2545">
        <v>2544</v>
      </c>
      <c r="B2545" t="s">
        <v>959</v>
      </c>
      <c r="C2545" s="5" t="s">
        <v>542</v>
      </c>
      <c r="D2545" s="5" t="s">
        <v>542</v>
      </c>
      <c r="E2545" s="5" t="s">
        <v>542</v>
      </c>
      <c r="F2545" s="5" t="s">
        <v>543</v>
      </c>
      <c r="G2545" s="5" t="s">
        <v>544</v>
      </c>
      <c r="H2545" s="5">
        <v>1000</v>
      </c>
      <c r="I2545" s="5" t="s">
        <v>25</v>
      </c>
      <c r="J2545" s="5" t="s">
        <v>16</v>
      </c>
      <c r="K2545" s="5"/>
      <c r="L2545" s="5">
        <v>2</v>
      </c>
      <c r="M2545" s="5">
        <v>2</v>
      </c>
      <c r="N2545" s="5">
        <v>1</v>
      </c>
      <c r="O2545" s="5" t="s">
        <v>6822</v>
      </c>
      <c r="P2545" s="5" t="s">
        <v>4237</v>
      </c>
      <c r="Q2545" s="5" t="s">
        <v>959</v>
      </c>
      <c r="R2545" s="5">
        <v>0</v>
      </c>
      <c r="S2545" s="6" t="s">
        <v>4237</v>
      </c>
      <c r="T2545" s="4" t="str">
        <f>VLOOKUP(Table1[[#This Row],[Province_Number]],WikiTable[],3)</f>
        <v>North America</v>
      </c>
      <c r="U2545" s="4" t="str">
        <f>VLOOKUP(Table1[[#This Row],[Province_Number]],WikiTable[],4)</f>
        <v>The Thirteen Colonies / Eastern America</v>
      </c>
      <c r="V2545" s="4" t="str">
        <f>VLOOKUP(Table1[[#This Row],[Province_Number]],WikiTable[],12)</f>
        <v>Chesapeake Bay</v>
      </c>
      <c r="W2545" s="7" t="str">
        <f>VLOOKUP(Table1[[#This Row],[Province_Number]],WikiTable[],11)</f>
        <v>Unknown</v>
      </c>
      <c r="X2545" s="4" t="str">
        <f>VLOOKUP(Table1[[#This Row],[Province_Number]],base[],3)</f>
        <v>GBR</v>
      </c>
      <c r="Y2545" s="7">
        <f>VLOOKUP(Table1[[#This Row],[Province_Number]],base[],11)</f>
        <v>1</v>
      </c>
      <c r="Z2545" s="7">
        <f>VLOOKUP(Table1[[#This Row],[Province_Number]],base[],12)</f>
        <v>1</v>
      </c>
      <c r="AA2545" s="7">
        <f>VLOOKUP(Table1[[#This Row],[Province_Number]],base[],13)</f>
        <v>1</v>
      </c>
      <c r="AB2545" s="7" t="str">
        <f>VLOOKUP(Table1[[#This Row],[Province_Number]],base[],14)</f>
        <v>Yadkin</v>
      </c>
      <c r="AC2545" s="7">
        <f>VLOOKUP(Table1[[#This Row],[Province_Number]],base[],15)</f>
        <v>0</v>
      </c>
    </row>
    <row r="2546" spans="1:29" ht="16.5" hidden="1" thickTop="1" thickBot="1" x14ac:dyDescent="0.3">
      <c r="A2546">
        <v>2545</v>
      </c>
      <c r="B2546" t="s">
        <v>960</v>
      </c>
      <c r="C2546" s="5" t="s">
        <v>542</v>
      </c>
      <c r="D2546" s="5" t="s">
        <v>542</v>
      </c>
      <c r="E2546" s="5" t="s">
        <v>542</v>
      </c>
      <c r="F2546" s="5" t="s">
        <v>543</v>
      </c>
      <c r="G2546" s="5" t="s">
        <v>544</v>
      </c>
      <c r="H2546" s="5">
        <v>1000</v>
      </c>
      <c r="I2546" s="5" t="s">
        <v>25</v>
      </c>
      <c r="J2546" s="5" t="s">
        <v>16</v>
      </c>
      <c r="K2546" s="5"/>
      <c r="L2546" s="5">
        <v>1</v>
      </c>
      <c r="M2546" s="5">
        <v>2</v>
      </c>
      <c r="N2546" s="5">
        <v>1</v>
      </c>
      <c r="O2546" s="5" t="s">
        <v>6847</v>
      </c>
      <c r="P2546" s="5" t="s">
        <v>4237</v>
      </c>
      <c r="Q2546" s="5" t="s">
        <v>960</v>
      </c>
      <c r="R2546" s="5">
        <v>0</v>
      </c>
      <c r="S2546" s="6" t="s">
        <v>4237</v>
      </c>
      <c r="T2546" s="4" t="str">
        <f>VLOOKUP(Table1[[#This Row],[Province_Number]],WikiTable[],3)</f>
        <v>North America</v>
      </c>
      <c r="U2546" s="4" t="str">
        <f>VLOOKUP(Table1[[#This Row],[Province_Number]],WikiTable[],4)</f>
        <v>The Thirteen Colonies / Eastern America</v>
      </c>
      <c r="V2546" s="4" t="str">
        <f>VLOOKUP(Table1[[#This Row],[Province_Number]],WikiTable[],12)</f>
        <v>Chesapeake Bay</v>
      </c>
      <c r="W2546" s="7" t="str">
        <f>VLOOKUP(Table1[[#This Row],[Province_Number]],WikiTable[],11)</f>
        <v>Unknown</v>
      </c>
      <c r="X2546" s="4" t="str">
        <f>VLOOKUP(Table1[[#This Row],[Province_Number]],base[],3)</f>
        <v>GBR</v>
      </c>
      <c r="Y2546" s="7">
        <f>VLOOKUP(Table1[[#This Row],[Province_Number]],base[],11)</f>
        <v>1</v>
      </c>
      <c r="Z2546" s="7">
        <f>VLOOKUP(Table1[[#This Row],[Province_Number]],base[],12)</f>
        <v>1</v>
      </c>
      <c r="AA2546" s="7">
        <f>VLOOKUP(Table1[[#This Row],[Province_Number]],base[],13)</f>
        <v>1</v>
      </c>
      <c r="AB2546" s="7" t="str">
        <f>VLOOKUP(Table1[[#This Row],[Province_Number]],base[],14)</f>
        <v>Waxhaw</v>
      </c>
      <c r="AC2546" s="7">
        <f>VLOOKUP(Table1[[#This Row],[Province_Number]],base[],15)</f>
        <v>0</v>
      </c>
    </row>
    <row r="2547" spans="1:29" ht="16.5" hidden="1" thickTop="1" thickBot="1" x14ac:dyDescent="0.3">
      <c r="A2547">
        <v>2546</v>
      </c>
      <c r="B2547" t="s">
        <v>961</v>
      </c>
      <c r="C2547" s="5" t="s">
        <v>542</v>
      </c>
      <c r="D2547" s="5" t="s">
        <v>542</v>
      </c>
      <c r="E2547" s="5" t="s">
        <v>542</v>
      </c>
      <c r="F2547" s="5" t="s">
        <v>543</v>
      </c>
      <c r="G2547" s="5" t="s">
        <v>544</v>
      </c>
      <c r="H2547" s="5">
        <v>1000</v>
      </c>
      <c r="I2547" s="5" t="s">
        <v>25</v>
      </c>
      <c r="J2547" s="5" t="s">
        <v>16</v>
      </c>
      <c r="K2547" s="5"/>
      <c r="L2547" s="5">
        <v>1</v>
      </c>
      <c r="M2547" s="5">
        <v>1</v>
      </c>
      <c r="N2547" s="5">
        <v>1</v>
      </c>
      <c r="O2547" s="5" t="s">
        <v>6839</v>
      </c>
      <c r="P2547" s="5" t="s">
        <v>4237</v>
      </c>
      <c r="Q2547" s="5" t="s">
        <v>961</v>
      </c>
      <c r="R2547" s="5">
        <v>0</v>
      </c>
      <c r="S2547" s="6" t="s">
        <v>4237</v>
      </c>
      <c r="T2547" s="4" t="str">
        <f>VLOOKUP(Table1[[#This Row],[Province_Number]],WikiTable[],3)</f>
        <v>North America</v>
      </c>
      <c r="U2547" s="4" t="str">
        <f>VLOOKUP(Table1[[#This Row],[Province_Number]],WikiTable[],4)</f>
        <v>The Thirteen Colonies / Northeastern America</v>
      </c>
      <c r="V2547" s="4" t="str">
        <f>VLOOKUP(Table1[[#This Row],[Province_Number]],WikiTable[],12)</f>
        <v>Chesapeake Bay</v>
      </c>
      <c r="W2547" s="7" t="str">
        <f>VLOOKUP(Table1[[#This Row],[Province_Number]],WikiTable[],11)</f>
        <v>Unknown</v>
      </c>
      <c r="X2547" s="4" t="str">
        <f>VLOOKUP(Table1[[#This Row],[Province_Number]],base[],3)</f>
        <v>GBR</v>
      </c>
      <c r="Y2547" s="7">
        <f>VLOOKUP(Table1[[#This Row],[Province_Number]],base[],11)</f>
        <v>1</v>
      </c>
      <c r="Z2547" s="7">
        <f>VLOOKUP(Table1[[#This Row],[Province_Number]],base[],12)</f>
        <v>1</v>
      </c>
      <c r="AA2547" s="7">
        <f>VLOOKUP(Table1[[#This Row],[Province_Number]],base[],13)</f>
        <v>1</v>
      </c>
      <c r="AB2547" s="7" t="str">
        <f>VLOOKUP(Table1[[#This Row],[Province_Number]],base[],14)</f>
        <v>Chicora</v>
      </c>
      <c r="AC2547" s="7">
        <f>VLOOKUP(Table1[[#This Row],[Province_Number]],base[],15)</f>
        <v>0</v>
      </c>
    </row>
    <row r="2548" spans="1:29" ht="16.5" hidden="1" thickTop="1" thickBot="1" x14ac:dyDescent="0.3">
      <c r="A2548">
        <v>2547</v>
      </c>
      <c r="B2548" t="s">
        <v>962</v>
      </c>
      <c r="C2548" s="5" t="s">
        <v>542</v>
      </c>
      <c r="D2548" s="5" t="s">
        <v>542</v>
      </c>
      <c r="E2548" s="5" t="s">
        <v>542</v>
      </c>
      <c r="F2548" s="5" t="s">
        <v>543</v>
      </c>
      <c r="G2548" s="5" t="s">
        <v>544</v>
      </c>
      <c r="H2548" s="5">
        <v>1000</v>
      </c>
      <c r="I2548" s="5" t="s">
        <v>25</v>
      </c>
      <c r="J2548" s="5" t="s">
        <v>16</v>
      </c>
      <c r="K2548" s="5"/>
      <c r="L2548" s="5">
        <v>1</v>
      </c>
      <c r="M2548" s="5">
        <v>1</v>
      </c>
      <c r="N2548" s="5">
        <v>3</v>
      </c>
      <c r="O2548" s="5" t="s">
        <v>6838</v>
      </c>
      <c r="P2548" s="5" t="s">
        <v>4237</v>
      </c>
      <c r="Q2548" s="5" t="s">
        <v>970</v>
      </c>
      <c r="R2548" s="5">
        <v>0</v>
      </c>
      <c r="S2548" s="6" t="s">
        <v>4237</v>
      </c>
      <c r="T2548" s="4" t="str">
        <f>VLOOKUP(Table1[[#This Row],[Province_Number]],WikiTable[],3)</f>
        <v>North America</v>
      </c>
      <c r="U2548" s="4" t="str">
        <f>VLOOKUP(Table1[[#This Row],[Province_Number]],WikiTable[],4)</f>
        <v>The Thirteen Colonies / Northeastern America</v>
      </c>
      <c r="V2548" s="4" t="str">
        <f>VLOOKUP(Table1[[#This Row],[Province_Number]],WikiTable[],12)</f>
        <v>Chesapeake Bay</v>
      </c>
      <c r="W2548" s="7" t="str">
        <f>VLOOKUP(Table1[[#This Row],[Province_Number]],WikiTable[],11)</f>
        <v>Unknown</v>
      </c>
      <c r="X2548" s="4" t="str">
        <f>VLOOKUP(Table1[[#This Row],[Province_Number]],base[],3)</f>
        <v>ENG</v>
      </c>
      <c r="Y2548" s="7">
        <f>VLOOKUP(Table1[[#This Row],[Province_Number]],base[],11)</f>
        <v>1</v>
      </c>
      <c r="Z2548" s="7">
        <f>VLOOKUP(Table1[[#This Row],[Province_Number]],base[],12)</f>
        <v>1</v>
      </c>
      <c r="AA2548" s="7">
        <f>VLOOKUP(Table1[[#This Row],[Province_Number]],base[],13)</f>
        <v>1</v>
      </c>
      <c r="AB2548" s="7" t="str">
        <f>VLOOKUP(Table1[[#This Row],[Province_Number]],base[],14)</f>
        <v>Nanticoke</v>
      </c>
      <c r="AC2548" s="7">
        <f>VLOOKUP(Table1[[#This Row],[Province_Number]],base[],15)</f>
        <v>0</v>
      </c>
    </row>
    <row r="2549" spans="1:29" ht="16.5" hidden="1" thickTop="1" thickBot="1" x14ac:dyDescent="0.3">
      <c r="A2549">
        <v>2548</v>
      </c>
      <c r="B2549" t="s">
        <v>3927</v>
      </c>
      <c r="C2549" s="5" t="s">
        <v>937</v>
      </c>
      <c r="D2549" s="5" t="s">
        <v>937</v>
      </c>
      <c r="E2549" s="5" t="s">
        <v>937</v>
      </c>
      <c r="F2549" s="5"/>
      <c r="G2549" s="5"/>
      <c r="H2549" s="5"/>
      <c r="I2549" s="5" t="s">
        <v>25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6"/>
      <c r="T2549" s="7" t="str">
        <f>VLOOKUP(Table1[[#This Row],[Province_Number]],WikiTable[],3)</f>
        <v>North America</v>
      </c>
      <c r="U2549" s="7" t="str">
        <f>VLOOKUP(Table1[[#This Row],[Province_Number]],WikiTable[],4)</f>
        <v>The Thirteen Colonies / Eastern America</v>
      </c>
      <c r="V2549" s="7" t="str">
        <f>VLOOKUP(Table1[[#This Row],[Province_Number]],WikiTable[],12)</f>
        <v>Ohio</v>
      </c>
      <c r="W2549" s="7" t="str">
        <f>VLOOKUP(Table1[[#This Row],[Province_Number]],WikiTable[],11)</f>
        <v>Tobacco</v>
      </c>
      <c r="X2549" s="7" t="str">
        <f>VLOOKUP(Table1[[#This Row],[Province_Number]],base[],3)</f>
        <v>CHE</v>
      </c>
      <c r="Y2549" s="7">
        <f>VLOOKUP(Table1[[#This Row],[Province_Number]],base[],11)</f>
        <v>2</v>
      </c>
      <c r="Z2549" s="7">
        <f>VLOOKUP(Table1[[#This Row],[Province_Number]],base[],12)</f>
        <v>1</v>
      </c>
      <c r="AA2549" s="7">
        <f>VLOOKUP(Table1[[#This Row],[Province_Number]],base[],13)</f>
        <v>1</v>
      </c>
      <c r="AB2549" s="7" t="str">
        <f>VLOOKUP(Table1[[#This Row],[Province_Number]],base[],14)</f>
        <v>Tutelo</v>
      </c>
      <c r="AC2549" s="7">
        <f>VLOOKUP(Table1[[#This Row],[Province_Number]],base[],15)</f>
        <v>0</v>
      </c>
    </row>
    <row r="2550" spans="1:29" ht="16.5" hidden="1" thickTop="1" thickBot="1" x14ac:dyDescent="0.3">
      <c r="A2550">
        <v>2549</v>
      </c>
      <c r="B2550" t="s">
        <v>963</v>
      </c>
      <c r="C2550" s="5" t="s">
        <v>542</v>
      </c>
      <c r="D2550" s="5" t="s">
        <v>542</v>
      </c>
      <c r="E2550" s="5" t="s">
        <v>542</v>
      </c>
      <c r="F2550" s="5" t="s">
        <v>543</v>
      </c>
      <c r="G2550" s="5" t="s">
        <v>544</v>
      </c>
      <c r="H2550" s="5">
        <v>1000</v>
      </c>
      <c r="I2550" s="5" t="s">
        <v>25</v>
      </c>
      <c r="J2550" s="5" t="s">
        <v>16</v>
      </c>
      <c r="K2550" s="5"/>
      <c r="L2550" s="5">
        <v>2</v>
      </c>
      <c r="M2550" s="5">
        <v>2</v>
      </c>
      <c r="N2550" s="5">
        <v>2</v>
      </c>
      <c r="O2550" s="5" t="s">
        <v>6836</v>
      </c>
      <c r="P2550" s="5" t="s">
        <v>4237</v>
      </c>
      <c r="Q2550" s="5" t="s">
        <v>963</v>
      </c>
      <c r="R2550" s="5">
        <v>0</v>
      </c>
      <c r="S2550" s="6" t="s">
        <v>4237</v>
      </c>
      <c r="T2550" s="4" t="str">
        <f>VLOOKUP(Table1[[#This Row],[Province_Number]],WikiTable[],3)</f>
        <v>North America</v>
      </c>
      <c r="U2550" s="4" t="str">
        <f>VLOOKUP(Table1[[#This Row],[Province_Number]],WikiTable[],4)</f>
        <v>The Thirteen Colonies / Eastern America</v>
      </c>
      <c r="V2550" s="4" t="str">
        <f>VLOOKUP(Table1[[#This Row],[Province_Number]],WikiTable[],12)</f>
        <v>Chesapeake Bay</v>
      </c>
      <c r="W2550" s="7" t="str">
        <f>VLOOKUP(Table1[[#This Row],[Province_Number]],WikiTable[],11)</f>
        <v>Unknown</v>
      </c>
      <c r="X2550" s="4" t="str">
        <f>VLOOKUP(Table1[[#This Row],[Province_Number]],base[],3)</f>
        <v>ENG</v>
      </c>
      <c r="Y2550" s="7">
        <f>VLOOKUP(Table1[[#This Row],[Province_Number]],base[],11)</f>
        <v>1</v>
      </c>
      <c r="Z2550" s="7">
        <f>VLOOKUP(Table1[[#This Row],[Province_Number]],base[],12)</f>
        <v>1</v>
      </c>
      <c r="AA2550" s="7">
        <f>VLOOKUP(Table1[[#This Row],[Province_Number]],base[],13)</f>
        <v>1</v>
      </c>
      <c r="AB2550" s="7" t="str">
        <f>VLOOKUP(Table1[[#This Row],[Province_Number]],base[],14)</f>
        <v>Moratok</v>
      </c>
      <c r="AC2550" s="7">
        <f>VLOOKUP(Table1[[#This Row],[Province_Number]],base[],15)</f>
        <v>0</v>
      </c>
    </row>
    <row r="2551" spans="1:29" ht="16.5" hidden="1" thickTop="1" thickBot="1" x14ac:dyDescent="0.3">
      <c r="A2551">
        <v>2550</v>
      </c>
      <c r="B2551" t="s">
        <v>965</v>
      </c>
      <c r="C2551" s="5" t="s">
        <v>542</v>
      </c>
      <c r="D2551" s="5" t="s">
        <v>542</v>
      </c>
      <c r="E2551" s="5" t="s">
        <v>542</v>
      </c>
      <c r="F2551" s="5" t="s">
        <v>543</v>
      </c>
      <c r="G2551" s="5" t="s">
        <v>544</v>
      </c>
      <c r="H2551" s="5">
        <v>1000</v>
      </c>
      <c r="I2551" s="5" t="s">
        <v>25</v>
      </c>
      <c r="J2551" s="5" t="s">
        <v>16</v>
      </c>
      <c r="K2551" s="5"/>
      <c r="L2551" s="5">
        <v>1</v>
      </c>
      <c r="M2551" s="5">
        <v>1</v>
      </c>
      <c r="N2551" s="5">
        <v>1</v>
      </c>
      <c r="O2551" s="5" t="s">
        <v>6825</v>
      </c>
      <c r="P2551" s="5" t="s">
        <v>4237</v>
      </c>
      <c r="Q2551" s="5" t="s">
        <v>965</v>
      </c>
      <c r="R2551" s="5">
        <v>0</v>
      </c>
      <c r="S2551" s="6" t="s">
        <v>4237</v>
      </c>
      <c r="T2551" s="4" t="str">
        <f>VLOOKUP(Table1[[#This Row],[Province_Number]],WikiTable[],3)</f>
        <v>North America</v>
      </c>
      <c r="U2551" s="4" t="str">
        <f>VLOOKUP(Table1[[#This Row],[Province_Number]],WikiTable[],4)</f>
        <v>The Thirteen Colonies / Northeastern America</v>
      </c>
      <c r="V2551" s="4" t="str">
        <f>VLOOKUP(Table1[[#This Row],[Province_Number]],WikiTable[],12)</f>
        <v>Chesapeake Bay</v>
      </c>
      <c r="W2551" s="7" t="str">
        <f>VLOOKUP(Table1[[#This Row],[Province_Number]],WikiTable[],11)</f>
        <v>Unknown</v>
      </c>
      <c r="X2551" s="4" t="str">
        <f>VLOOKUP(Table1[[#This Row],[Province_Number]],base[],3)</f>
        <v>ENG</v>
      </c>
      <c r="Y2551" s="7">
        <f>VLOOKUP(Table1[[#This Row],[Province_Number]],base[],11)</f>
        <v>1</v>
      </c>
      <c r="Z2551" s="7">
        <f>VLOOKUP(Table1[[#This Row],[Province_Number]],base[],12)</f>
        <v>1</v>
      </c>
      <c r="AA2551" s="7">
        <f>VLOOKUP(Table1[[#This Row],[Province_Number]],base[],13)</f>
        <v>1</v>
      </c>
      <c r="AB2551" s="7" t="str">
        <f>VLOOKUP(Table1[[#This Row],[Province_Number]],base[],14)</f>
        <v>Doeg</v>
      </c>
      <c r="AC2551" s="7">
        <f>VLOOKUP(Table1[[#This Row],[Province_Number]],base[],15)</f>
        <v>0</v>
      </c>
    </row>
    <row r="2552" spans="1:29" ht="16.5" hidden="1" thickTop="1" thickBot="1" x14ac:dyDescent="0.3">
      <c r="A2552">
        <v>2551</v>
      </c>
      <c r="B2552" t="s">
        <v>966</v>
      </c>
      <c r="C2552" s="5" t="s">
        <v>937</v>
      </c>
      <c r="D2552" s="5" t="s">
        <v>937</v>
      </c>
      <c r="E2552" s="5" t="s">
        <v>937</v>
      </c>
      <c r="F2552" s="5"/>
      <c r="G2552" s="5"/>
      <c r="H2552" s="5">
        <v>1000</v>
      </c>
      <c r="I2552" s="5" t="s">
        <v>25</v>
      </c>
      <c r="J2552" s="5" t="s">
        <v>16</v>
      </c>
      <c r="K2552" s="5"/>
      <c r="L2552" s="5"/>
      <c r="M2552" s="5"/>
      <c r="N2552" s="5"/>
      <c r="O2552" s="5"/>
      <c r="P2552" s="5"/>
      <c r="Q2552" s="5"/>
      <c r="R2552" s="5"/>
      <c r="S2552" s="6"/>
      <c r="T2552" s="4" t="str">
        <f>VLOOKUP(Table1[[#This Row],[Province_Number]],WikiTable[],3)</f>
        <v>North America</v>
      </c>
      <c r="U2552" s="4" t="str">
        <f>VLOOKUP(Table1[[#This Row],[Province_Number]],WikiTable[],4)</f>
        <v>The Thirteen Colonies / Eastern America</v>
      </c>
      <c r="V2552" s="4" t="str">
        <f>VLOOKUP(Table1[[#This Row],[Province_Number]],WikiTable[],12)</f>
        <v>Ohio</v>
      </c>
      <c r="W2552" s="7" t="str">
        <f>VLOOKUP(Table1[[#This Row],[Province_Number]],WikiTable[],11)</f>
        <v>Unknown</v>
      </c>
      <c r="X2552" s="4" t="str">
        <f>VLOOKUP(Table1[[#This Row],[Province_Number]],base[],3)</f>
        <v>SUS</v>
      </c>
      <c r="Y2552" s="7">
        <f>VLOOKUP(Table1[[#This Row],[Province_Number]],base[],11)</f>
        <v>1</v>
      </c>
      <c r="Z2552" s="7">
        <f>VLOOKUP(Table1[[#This Row],[Province_Number]],base[],12)</f>
        <v>1</v>
      </c>
      <c r="AA2552" s="7">
        <f>VLOOKUP(Table1[[#This Row],[Province_Number]],base[],13)</f>
        <v>1</v>
      </c>
      <c r="AB2552" s="7" t="str">
        <f>VLOOKUP(Table1[[#This Row],[Province_Number]],base[],14)</f>
        <v>Monongahela</v>
      </c>
      <c r="AC2552" s="7">
        <f>VLOOKUP(Table1[[#This Row],[Province_Number]],base[],15)</f>
        <v>0</v>
      </c>
    </row>
    <row r="2553" spans="1:29" ht="16.5" hidden="1" thickTop="1" thickBot="1" x14ac:dyDescent="0.3">
      <c r="A2553">
        <v>2552</v>
      </c>
      <c r="B2553" t="s">
        <v>967</v>
      </c>
      <c r="C2553" s="5" t="s">
        <v>937</v>
      </c>
      <c r="D2553" s="5" t="s">
        <v>937</v>
      </c>
      <c r="E2553" s="5" t="s">
        <v>937</v>
      </c>
      <c r="F2553" s="5"/>
      <c r="G2553" s="5"/>
      <c r="H2553" s="5">
        <v>1000</v>
      </c>
      <c r="I2553" s="5" t="s">
        <v>25</v>
      </c>
      <c r="J2553" s="5" t="s">
        <v>16</v>
      </c>
      <c r="K2553" s="5"/>
      <c r="L2553" s="5"/>
      <c r="M2553" s="5"/>
      <c r="N2553" s="5"/>
      <c r="O2553" s="5"/>
      <c r="P2553" s="5"/>
      <c r="Q2553" s="5"/>
      <c r="R2553" s="5"/>
      <c r="S2553" s="6"/>
      <c r="T2553" s="4" t="str">
        <f>VLOOKUP(Table1[[#This Row],[Province_Number]],WikiTable[],3)</f>
        <v>North America</v>
      </c>
      <c r="U2553" s="4" t="str">
        <f>VLOOKUP(Table1[[#This Row],[Province_Number]],WikiTable[],4)</f>
        <v>The Thirteen Colonies / Eastern America</v>
      </c>
      <c r="V2553" s="4" t="str">
        <f>VLOOKUP(Table1[[#This Row],[Province_Number]],WikiTable[],12)</f>
        <v>Chesapeake Bay</v>
      </c>
      <c r="W2553" s="7" t="str">
        <f>VLOOKUP(Table1[[#This Row],[Province_Number]],WikiTable[],11)</f>
        <v>Unknown</v>
      </c>
      <c r="X2553" s="4" t="str">
        <f>VLOOKUP(Table1[[#This Row],[Province_Number]],base[],3)</f>
        <v>SUS</v>
      </c>
      <c r="Y2553" s="7">
        <f>VLOOKUP(Table1[[#This Row],[Province_Number]],base[],11)</f>
        <v>1</v>
      </c>
      <c r="Z2553" s="7">
        <f>VLOOKUP(Table1[[#This Row],[Province_Number]],base[],12)</f>
        <v>1</v>
      </c>
      <c r="AA2553" s="7">
        <f>VLOOKUP(Table1[[#This Row],[Province_Number]],base[],13)</f>
        <v>1</v>
      </c>
      <c r="AB2553" s="7" t="str">
        <f>VLOOKUP(Table1[[#This Row],[Province_Number]],base[],14)</f>
        <v>Manahoac</v>
      </c>
      <c r="AC2553" s="7">
        <f>VLOOKUP(Table1[[#This Row],[Province_Number]],base[],15)</f>
        <v>0</v>
      </c>
    </row>
    <row r="2554" spans="1:29" ht="16.5" hidden="1" thickTop="1" thickBot="1" x14ac:dyDescent="0.3">
      <c r="A2554">
        <v>2553</v>
      </c>
      <c r="B2554" t="s">
        <v>968</v>
      </c>
      <c r="C2554" s="5" t="s">
        <v>969</v>
      </c>
      <c r="D2554" s="5" t="s">
        <v>969</v>
      </c>
      <c r="E2554" s="5" t="s">
        <v>969</v>
      </c>
      <c r="F2554" s="5"/>
      <c r="G2554" s="5"/>
      <c r="H2554" s="5">
        <v>1000</v>
      </c>
      <c r="I2554" s="5" t="s">
        <v>25</v>
      </c>
      <c r="J2554" s="5" t="s">
        <v>16</v>
      </c>
      <c r="K2554" s="5"/>
      <c r="L2554" s="5"/>
      <c r="M2554" s="5"/>
      <c r="N2554" s="5"/>
      <c r="O2554" s="5"/>
      <c r="P2554" s="5"/>
      <c r="Q2554" s="5"/>
      <c r="R2554" s="5"/>
      <c r="S2554" s="6"/>
      <c r="T2554" s="4" t="str">
        <f>VLOOKUP(Table1[[#This Row],[Province_Number]],WikiTable[],3)</f>
        <v>North America</v>
      </c>
      <c r="U2554" s="4" t="str">
        <f>VLOOKUP(Table1[[#This Row],[Province_Number]],WikiTable[],4)</f>
        <v>The Thirteen Colonies / Eastern America</v>
      </c>
      <c r="V2554" s="4" t="str">
        <f>VLOOKUP(Table1[[#This Row],[Province_Number]],WikiTable[],12)</f>
        <v>Chesapeake Bay</v>
      </c>
      <c r="W2554" s="7" t="str">
        <f>VLOOKUP(Table1[[#This Row],[Province_Number]],WikiTable[],11)</f>
        <v>Unknown</v>
      </c>
      <c r="X2554" s="4" t="str">
        <f>VLOOKUP(Table1[[#This Row],[Province_Number]],base[],3)</f>
        <v>SUS</v>
      </c>
      <c r="Y2554" s="7">
        <f>VLOOKUP(Table1[[#This Row],[Province_Number]],base[],11)</f>
        <v>2</v>
      </c>
      <c r="Z2554" s="7">
        <f>VLOOKUP(Table1[[#This Row],[Province_Number]],base[],12)</f>
        <v>1</v>
      </c>
      <c r="AA2554" s="7">
        <f>VLOOKUP(Table1[[#This Row],[Province_Number]],base[],13)</f>
        <v>1</v>
      </c>
      <c r="AB2554" s="7" t="str">
        <f>VLOOKUP(Table1[[#This Row],[Province_Number]],base[],14)</f>
        <v>Potomac</v>
      </c>
      <c r="AC2554" s="7">
        <f>VLOOKUP(Table1[[#This Row],[Province_Number]],base[],15)</f>
        <v>0</v>
      </c>
    </row>
    <row r="2555" spans="1:29" ht="16.5" hidden="1" thickTop="1" thickBot="1" x14ac:dyDescent="0.3">
      <c r="A2555">
        <v>2554</v>
      </c>
      <c r="B2555" t="s">
        <v>970</v>
      </c>
      <c r="C2555" s="5" t="s">
        <v>542</v>
      </c>
      <c r="D2555" s="5" t="s">
        <v>542</v>
      </c>
      <c r="E2555" s="5" t="s">
        <v>542</v>
      </c>
      <c r="F2555" s="5" t="s">
        <v>543</v>
      </c>
      <c r="G2555" s="5" t="s">
        <v>544</v>
      </c>
      <c r="H2555" s="5">
        <v>1000</v>
      </c>
      <c r="I2555" s="5" t="s">
        <v>25</v>
      </c>
      <c r="J2555" s="5" t="s">
        <v>16</v>
      </c>
      <c r="K2555" s="5"/>
      <c r="L2555" s="5">
        <v>1</v>
      </c>
      <c r="M2555" s="5">
        <v>2</v>
      </c>
      <c r="N2555" s="5">
        <v>1</v>
      </c>
      <c r="O2555" s="5" t="s">
        <v>6825</v>
      </c>
      <c r="P2555" s="5" t="s">
        <v>4237</v>
      </c>
      <c r="Q2555" s="5" t="s">
        <v>970</v>
      </c>
      <c r="R2555" s="5">
        <v>0</v>
      </c>
      <c r="S2555" s="6" t="s">
        <v>4237</v>
      </c>
      <c r="T2555" s="4" t="str">
        <f>VLOOKUP(Table1[[#This Row],[Province_Number]],WikiTable[],3)</f>
        <v>North America</v>
      </c>
      <c r="U2555" s="4" t="str">
        <f>VLOOKUP(Table1[[#This Row],[Province_Number]],WikiTable[],4)</f>
        <v>The Thirteen Colonies / Northeastern America</v>
      </c>
      <c r="V2555" s="4" t="str">
        <f>VLOOKUP(Table1[[#This Row],[Province_Number]],WikiTable[],12)</f>
        <v>Chesapeake Bay</v>
      </c>
      <c r="W2555" s="7" t="str">
        <f>VLOOKUP(Table1[[#This Row],[Province_Number]],WikiTable[],11)</f>
        <v>Unknown</v>
      </c>
      <c r="X2555" s="4" t="str">
        <f>VLOOKUP(Table1[[#This Row],[Province_Number]],base[],3)</f>
        <v>ENG</v>
      </c>
      <c r="Y2555" s="7">
        <f>VLOOKUP(Table1[[#This Row],[Province_Number]],base[],11)</f>
        <v>1</v>
      </c>
      <c r="Z2555" s="7">
        <f>VLOOKUP(Table1[[#This Row],[Province_Number]],base[],12)</f>
        <v>1</v>
      </c>
      <c r="AA2555" s="7">
        <f>VLOOKUP(Table1[[#This Row],[Province_Number]],base[],13)</f>
        <v>1</v>
      </c>
      <c r="AB2555" s="7" t="str">
        <f>VLOOKUP(Table1[[#This Row],[Province_Number]],base[],14)</f>
        <v>Nanticoke</v>
      </c>
      <c r="AC2555" s="7">
        <f>VLOOKUP(Table1[[#This Row],[Province_Number]],base[],15)</f>
        <v>0</v>
      </c>
    </row>
    <row r="2556" spans="1:29" ht="16.5" hidden="1" thickTop="1" thickBot="1" x14ac:dyDescent="0.3">
      <c r="A2556">
        <v>2555</v>
      </c>
      <c r="B2556" t="s">
        <v>971</v>
      </c>
      <c r="C2556" s="5" t="s">
        <v>969</v>
      </c>
      <c r="D2556" s="5" t="s">
        <v>969</v>
      </c>
      <c r="E2556" s="5" t="s">
        <v>969</v>
      </c>
      <c r="F2556" s="5"/>
      <c r="G2556" s="5"/>
      <c r="H2556" s="5">
        <v>1000</v>
      </c>
      <c r="I2556" s="5" t="s">
        <v>25</v>
      </c>
      <c r="J2556" s="5" t="s">
        <v>16</v>
      </c>
      <c r="K2556" s="5"/>
      <c r="L2556" s="5"/>
      <c r="M2556" s="5"/>
      <c r="N2556" s="5"/>
      <c r="O2556" s="5"/>
      <c r="P2556" s="5"/>
      <c r="Q2556" s="5"/>
      <c r="R2556" s="5"/>
      <c r="S2556" s="6"/>
      <c r="T2556" s="4" t="str">
        <f>VLOOKUP(Table1[[#This Row],[Province_Number]],WikiTable[],3)</f>
        <v>North America</v>
      </c>
      <c r="U2556" s="4" t="str">
        <f>VLOOKUP(Table1[[#This Row],[Province_Number]],WikiTable[],4)</f>
        <v>The Thirteen Colonies / Eastern America</v>
      </c>
      <c r="V2556" s="4" t="str">
        <f>VLOOKUP(Table1[[#This Row],[Province_Number]],WikiTable[],12)</f>
        <v>Ohio</v>
      </c>
      <c r="W2556" s="7" t="str">
        <f>VLOOKUP(Table1[[#This Row],[Province_Number]],WikiTable[],11)</f>
        <v>Unknown</v>
      </c>
      <c r="X2556" s="4" t="str">
        <f>VLOOKUP(Table1[[#This Row],[Province_Number]],base[],3)</f>
        <v>HUR</v>
      </c>
      <c r="Y2556" s="7">
        <f>VLOOKUP(Table1[[#This Row],[Province_Number]],base[],11)</f>
        <v>1</v>
      </c>
      <c r="Z2556" s="7">
        <f>VLOOKUP(Table1[[#This Row],[Province_Number]],base[],12)</f>
        <v>1</v>
      </c>
      <c r="AA2556" s="7">
        <f>VLOOKUP(Table1[[#This Row],[Province_Number]],base[],13)</f>
        <v>1</v>
      </c>
      <c r="AB2556" s="7" t="str">
        <f>VLOOKUP(Table1[[#This Row],[Province_Number]],base[],14)</f>
        <v>Honniasont</v>
      </c>
      <c r="AC2556" s="7">
        <f>VLOOKUP(Table1[[#This Row],[Province_Number]],base[],15)</f>
        <v>0</v>
      </c>
    </row>
    <row r="2557" spans="1:29" ht="16.5" hidden="1" thickTop="1" thickBot="1" x14ac:dyDescent="0.3">
      <c r="A2557">
        <v>2556</v>
      </c>
      <c r="B2557" t="s">
        <v>972</v>
      </c>
      <c r="C2557" s="5" t="s">
        <v>969</v>
      </c>
      <c r="D2557" s="5" t="s">
        <v>969</v>
      </c>
      <c r="E2557" s="5" t="s">
        <v>969</v>
      </c>
      <c r="F2557" s="5"/>
      <c r="G2557" s="5"/>
      <c r="H2557" s="5">
        <v>1000</v>
      </c>
      <c r="I2557" s="5" t="s">
        <v>25</v>
      </c>
      <c r="J2557" s="5" t="s">
        <v>16</v>
      </c>
      <c r="K2557" s="5"/>
      <c r="L2557" s="5"/>
      <c r="M2557" s="5"/>
      <c r="N2557" s="5"/>
      <c r="O2557" s="5"/>
      <c r="P2557" s="5"/>
      <c r="Q2557" s="5"/>
      <c r="R2557" s="5"/>
      <c r="S2557" s="6"/>
      <c r="T2557" s="4" t="str">
        <f>VLOOKUP(Table1[[#This Row],[Province_Number]],WikiTable[],3)</f>
        <v>North America</v>
      </c>
      <c r="U2557" s="4" t="str">
        <f>VLOOKUP(Table1[[#This Row],[Province_Number]],WikiTable[],4)</f>
        <v>The Thirteen Colonies / Eastern America</v>
      </c>
      <c r="V2557" s="4" t="str">
        <f>VLOOKUP(Table1[[#This Row],[Province_Number]],WikiTable[],12)</f>
        <v>Chesapeake Bay</v>
      </c>
      <c r="W2557" s="7" t="str">
        <f>VLOOKUP(Table1[[#This Row],[Province_Number]],WikiTable[],11)</f>
        <v>Unknown</v>
      </c>
      <c r="X2557" s="4" t="str">
        <f>VLOOKUP(Table1[[#This Row],[Province_Number]],base[],3)</f>
        <v>SUS</v>
      </c>
      <c r="Y2557" s="7">
        <f>VLOOKUP(Table1[[#This Row],[Province_Number]],base[],11)</f>
        <v>1</v>
      </c>
      <c r="Z2557" s="7">
        <f>VLOOKUP(Table1[[#This Row],[Province_Number]],base[],12)</f>
        <v>1</v>
      </c>
      <c r="AA2557" s="7">
        <f>VLOOKUP(Table1[[#This Row],[Province_Number]],base[],13)</f>
        <v>1</v>
      </c>
      <c r="AB2557" s="7" t="str">
        <f>VLOOKUP(Table1[[#This Row],[Province_Number]],base[],14)</f>
        <v>Juniata</v>
      </c>
      <c r="AC2557" s="7">
        <f>VLOOKUP(Table1[[#This Row],[Province_Number]],base[],15)</f>
        <v>0</v>
      </c>
    </row>
    <row r="2558" spans="1:29" ht="16.5" hidden="1" thickTop="1" thickBot="1" x14ac:dyDescent="0.3">
      <c r="A2558">
        <v>2557</v>
      </c>
      <c r="B2558" t="s">
        <v>973</v>
      </c>
      <c r="C2558" s="5" t="s">
        <v>969</v>
      </c>
      <c r="D2558" s="5" t="s">
        <v>969</v>
      </c>
      <c r="E2558" s="5" t="s">
        <v>969</v>
      </c>
      <c r="F2558" s="5"/>
      <c r="G2558" s="5"/>
      <c r="H2558" s="5">
        <v>1000</v>
      </c>
      <c r="I2558" s="5" t="s">
        <v>25</v>
      </c>
      <c r="J2558" s="5" t="s">
        <v>16</v>
      </c>
      <c r="K2558" s="5"/>
      <c r="L2558" s="5"/>
      <c r="M2558" s="5"/>
      <c r="N2558" s="5"/>
      <c r="O2558" s="5"/>
      <c r="P2558" s="5"/>
      <c r="Q2558" s="5"/>
      <c r="R2558" s="5"/>
      <c r="S2558" s="6"/>
      <c r="T2558" s="4" t="str">
        <f>VLOOKUP(Table1[[#This Row],[Province_Number]],WikiTable[],3)</f>
        <v>North America</v>
      </c>
      <c r="U2558" s="4" t="str">
        <f>VLOOKUP(Table1[[#This Row],[Province_Number]],WikiTable[],4)</f>
        <v>The Thirteen Colonies / Eastern America</v>
      </c>
      <c r="V2558" s="4" t="str">
        <f>VLOOKUP(Table1[[#This Row],[Province_Number]],WikiTable[],12)</f>
        <v>Chesapeake Bay</v>
      </c>
      <c r="W2558" s="7" t="str">
        <f>VLOOKUP(Table1[[#This Row],[Province_Number]],WikiTable[],11)</f>
        <v>Unknown</v>
      </c>
      <c r="X2558" s="4" t="str">
        <f>VLOOKUP(Table1[[#This Row],[Province_Number]],base[],3)</f>
        <v>SUS</v>
      </c>
      <c r="Y2558" s="7">
        <f>VLOOKUP(Table1[[#This Row],[Province_Number]],base[],11)</f>
        <v>1</v>
      </c>
      <c r="Z2558" s="7">
        <f>VLOOKUP(Table1[[#This Row],[Province_Number]],base[],12)</f>
        <v>1</v>
      </c>
      <c r="AA2558" s="7">
        <f>VLOOKUP(Table1[[#This Row],[Province_Number]],base[],13)</f>
        <v>1</v>
      </c>
      <c r="AB2558" s="7" t="str">
        <f>VLOOKUP(Table1[[#This Row],[Province_Number]],base[],14)</f>
        <v>Atrakwaye</v>
      </c>
      <c r="AC2558" s="7">
        <f>VLOOKUP(Table1[[#This Row],[Province_Number]],base[],15)</f>
        <v>0</v>
      </c>
    </row>
    <row r="2559" spans="1:29" ht="16.5" hidden="1" thickTop="1" thickBot="1" x14ac:dyDescent="0.3">
      <c r="A2559">
        <v>2558</v>
      </c>
      <c r="B2559" t="s">
        <v>974</v>
      </c>
      <c r="C2559" s="5" t="s">
        <v>559</v>
      </c>
      <c r="D2559" s="5" t="s">
        <v>559</v>
      </c>
      <c r="E2559" s="5" t="s">
        <v>559</v>
      </c>
      <c r="F2559" s="5" t="s">
        <v>5180</v>
      </c>
      <c r="G2559" s="5" t="s">
        <v>544</v>
      </c>
      <c r="H2559" s="5">
        <v>1000</v>
      </c>
      <c r="I2559" s="5" t="s">
        <v>25</v>
      </c>
      <c r="J2559" s="5" t="s">
        <v>16</v>
      </c>
      <c r="K2559" s="5"/>
      <c r="L2559" s="5">
        <v>1</v>
      </c>
      <c r="M2559" s="5">
        <v>2</v>
      </c>
      <c r="N2559" s="5">
        <v>2</v>
      </c>
      <c r="O2559" s="5" t="s">
        <v>6821</v>
      </c>
      <c r="P2559" s="5" t="s">
        <v>4237</v>
      </c>
      <c r="Q2559" s="5" t="s">
        <v>974</v>
      </c>
      <c r="R2559" s="5">
        <v>0</v>
      </c>
      <c r="S2559" s="6" t="s">
        <v>4237</v>
      </c>
      <c r="T2559" s="4" t="str">
        <f>VLOOKUP(Table1[[#This Row],[Province_Number]],WikiTable[],3)</f>
        <v>North America</v>
      </c>
      <c r="U2559" s="4" t="str">
        <f>VLOOKUP(Table1[[#This Row],[Province_Number]],WikiTable[],4)</f>
        <v>The Thirteen Colonies / Eastern America</v>
      </c>
      <c r="V2559" s="4" t="str">
        <f>VLOOKUP(Table1[[#This Row],[Province_Number]],WikiTable[],12)</f>
        <v>Chesapeake Bay</v>
      </c>
      <c r="W2559" s="7" t="str">
        <f>VLOOKUP(Table1[[#This Row],[Province_Number]],WikiTable[],11)</f>
        <v>Unknown</v>
      </c>
      <c r="X2559" s="4" t="str">
        <f>VLOOKUP(Table1[[#This Row],[Province_Number]],base[],3)</f>
        <v>LEN</v>
      </c>
      <c r="Y2559" s="7">
        <f>VLOOKUP(Table1[[#This Row],[Province_Number]],base[],11)</f>
        <v>1</v>
      </c>
      <c r="Z2559" s="7">
        <f>VLOOKUP(Table1[[#This Row],[Province_Number]],base[],12)</f>
        <v>1</v>
      </c>
      <c r="AA2559" s="7">
        <f>VLOOKUP(Table1[[#This Row],[Province_Number]],base[],13)</f>
        <v>1</v>
      </c>
      <c r="AB2559" s="7" t="str">
        <f>VLOOKUP(Table1[[#This Row],[Province_Number]],base[],14)</f>
        <v>Espachomy</v>
      </c>
      <c r="AC2559" s="7">
        <f>VLOOKUP(Table1[[#This Row],[Province_Number]],base[],15)</f>
        <v>0</v>
      </c>
    </row>
    <row r="2560" spans="1:29" ht="16.5" hidden="1" thickTop="1" thickBot="1" x14ac:dyDescent="0.3">
      <c r="A2560">
        <v>2559</v>
      </c>
      <c r="B2560" t="s">
        <v>3928</v>
      </c>
      <c r="C2560" s="5"/>
      <c r="D2560" s="5"/>
      <c r="E2560" s="5"/>
      <c r="F2560" s="5"/>
      <c r="G2560" s="5"/>
      <c r="H2560" s="5"/>
      <c r="I2560" s="5" t="s">
        <v>25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6"/>
      <c r="T2560" s="7" t="str">
        <f>VLOOKUP(Table1[[#This Row],[Province_Number]],WikiTable[],3)</f>
        <v>North America</v>
      </c>
      <c r="U2560" s="7" t="str">
        <f>VLOOKUP(Table1[[#This Row],[Province_Number]],WikiTable[],4)</f>
        <v>St Lawrence Basin / The Thirteen Colonies / Eastern America</v>
      </c>
      <c r="V2560" s="7" t="str">
        <f>VLOOKUP(Table1[[#This Row],[Province_Number]],WikiTable[],12)</f>
        <v>Gulf of St. Lawrence</v>
      </c>
      <c r="W2560" s="7" t="str">
        <f>VLOOKUP(Table1[[#This Row],[Province_Number]],WikiTable[],11)</f>
        <v>Unknown</v>
      </c>
      <c r="X2560" s="7" t="str">
        <f>VLOOKUP(Table1[[#This Row],[Province_Number]],base[],3)</f>
        <v>IRO</v>
      </c>
      <c r="Y2560" s="7">
        <f>VLOOKUP(Table1[[#This Row],[Province_Number]],base[],11)</f>
        <v>1</v>
      </c>
      <c r="Z2560" s="7">
        <f>VLOOKUP(Table1[[#This Row],[Province_Number]],base[],12)</f>
        <v>1</v>
      </c>
      <c r="AA2560" s="7">
        <f>VLOOKUP(Table1[[#This Row],[Province_Number]],base[],13)</f>
        <v>1</v>
      </c>
      <c r="AB2560" s="7" t="str">
        <f>VLOOKUP(Table1[[#This Row],[Province_Number]],base[],14)</f>
        <v>Adirondack</v>
      </c>
      <c r="AC2560" s="7">
        <f>VLOOKUP(Table1[[#This Row],[Province_Number]],base[],15)</f>
        <v>0</v>
      </c>
    </row>
    <row r="2561" spans="1:29" ht="16.5" hidden="1" thickTop="1" thickBot="1" x14ac:dyDescent="0.3">
      <c r="A2561">
        <v>2560</v>
      </c>
      <c r="B2561" t="s">
        <v>3930</v>
      </c>
      <c r="C2561" s="5"/>
      <c r="D2561" s="5"/>
      <c r="E2561" s="5"/>
      <c r="F2561" s="5"/>
      <c r="G2561" s="5"/>
      <c r="H2561" s="5"/>
      <c r="I2561" s="5" t="s">
        <v>25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6"/>
      <c r="T2561" s="7" t="str">
        <f>VLOOKUP(Table1[[#This Row],[Province_Number]],WikiTable[],3)</f>
        <v>North America</v>
      </c>
      <c r="U2561" s="7" t="str">
        <f>VLOOKUP(Table1[[#This Row],[Province_Number]],WikiTable[],4)</f>
        <v>The Thirteen Colonies / New England / Northeastern America</v>
      </c>
      <c r="V2561" s="7" t="str">
        <f>VLOOKUP(Table1[[#This Row],[Province_Number]],WikiTable[],12)</f>
        <v>Chesapeake Bay</v>
      </c>
      <c r="W2561" s="7" t="str">
        <f>VLOOKUP(Table1[[#This Row],[Province_Number]],WikiTable[],11)</f>
        <v>Unknown</v>
      </c>
      <c r="X2561" s="7" t="str">
        <f>VLOOKUP(Table1[[#This Row],[Province_Number]],base[],3)</f>
        <v>ENG</v>
      </c>
      <c r="Y2561" s="7">
        <f>VLOOKUP(Table1[[#This Row],[Province_Number]],base[],11)</f>
        <v>2</v>
      </c>
      <c r="Z2561" s="7">
        <f>VLOOKUP(Table1[[#This Row],[Province_Number]],base[],12)</f>
        <v>1</v>
      </c>
      <c r="AA2561" s="7">
        <f>VLOOKUP(Table1[[#This Row],[Province_Number]],base[],13)</f>
        <v>1</v>
      </c>
      <c r="AB2561" s="7" t="str">
        <f>VLOOKUP(Table1[[#This Row],[Province_Number]],base[],14)</f>
        <v>Quinnipiac</v>
      </c>
      <c r="AC2561" s="7">
        <f>VLOOKUP(Table1[[#This Row],[Province_Number]],base[],15)</f>
        <v>0</v>
      </c>
    </row>
    <row r="2562" spans="1:29" ht="16.5" hidden="1" thickTop="1" thickBot="1" x14ac:dyDescent="0.3">
      <c r="A2562">
        <v>2561</v>
      </c>
      <c r="B2562" t="s">
        <v>3931</v>
      </c>
      <c r="C2562" s="5"/>
      <c r="D2562" s="5"/>
      <c r="E2562" s="5"/>
      <c r="F2562" s="5"/>
      <c r="G2562" s="5"/>
      <c r="H2562" s="5"/>
      <c r="I2562" s="5" t="s">
        <v>25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6"/>
      <c r="T2562" s="7" t="str">
        <f>VLOOKUP(Table1[[#This Row],[Province_Number]],WikiTable[],3)</f>
        <v>North America</v>
      </c>
      <c r="U2562" s="7" t="str">
        <f>VLOOKUP(Table1[[#This Row],[Province_Number]],WikiTable[],4)</f>
        <v>The Thirteen Colonies / New England / Northeastern America</v>
      </c>
      <c r="V2562" s="7" t="str">
        <f>VLOOKUP(Table1[[#This Row],[Province_Number]],WikiTable[],12)</f>
        <v>Chesapeake Bay</v>
      </c>
      <c r="W2562" s="7" t="str">
        <f>VLOOKUP(Table1[[#This Row],[Province_Number]],WikiTable[],11)</f>
        <v>Unknown</v>
      </c>
      <c r="X2562" s="7" t="str">
        <f>VLOOKUP(Table1[[#This Row],[Province_Number]],base[],3)</f>
        <v>ENG</v>
      </c>
      <c r="Y2562" s="7">
        <f>VLOOKUP(Table1[[#This Row],[Province_Number]],base[],11)</f>
        <v>2</v>
      </c>
      <c r="Z2562" s="7">
        <f>VLOOKUP(Table1[[#This Row],[Province_Number]],base[],12)</f>
        <v>1</v>
      </c>
      <c r="AA2562" s="7">
        <f>VLOOKUP(Table1[[#This Row],[Province_Number]],base[],13)</f>
        <v>1</v>
      </c>
      <c r="AB2562" s="7" t="str">
        <f>VLOOKUP(Table1[[#This Row],[Province_Number]],base[],14)</f>
        <v>Wampanoag</v>
      </c>
      <c r="AC2562" s="7">
        <f>VLOOKUP(Table1[[#This Row],[Province_Number]],base[],15)</f>
        <v>0</v>
      </c>
    </row>
    <row r="2563" spans="1:29" ht="16.5" hidden="1" thickTop="1" thickBot="1" x14ac:dyDescent="0.3">
      <c r="A2563">
        <v>2562</v>
      </c>
      <c r="B2563" t="s">
        <v>3932</v>
      </c>
      <c r="C2563" s="5"/>
      <c r="D2563" s="5"/>
      <c r="E2563" s="5"/>
      <c r="F2563" s="5"/>
      <c r="G2563" s="5"/>
      <c r="H2563" s="5"/>
      <c r="I2563" s="5" t="s">
        <v>25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6"/>
      <c r="T2563" s="7" t="str">
        <f>VLOOKUP(Table1[[#This Row],[Province_Number]],WikiTable[],3)</f>
        <v>North America</v>
      </c>
      <c r="U2563" s="7" t="str">
        <f>VLOOKUP(Table1[[#This Row],[Province_Number]],WikiTable[],4)</f>
        <v>The Thirteen Colonies / Eastern America / New England</v>
      </c>
      <c r="V2563" s="7" t="str">
        <f>VLOOKUP(Table1[[#This Row],[Province_Number]],WikiTable[],12)</f>
        <v>Chesapeake Bay</v>
      </c>
      <c r="W2563" s="7" t="str">
        <f>VLOOKUP(Table1[[#This Row],[Province_Number]],WikiTable[],11)</f>
        <v>Unknown</v>
      </c>
      <c r="X2563" s="7" t="str">
        <f>VLOOKUP(Table1[[#This Row],[Province_Number]],base[],3)</f>
        <v>ABE</v>
      </c>
      <c r="Y2563" s="7">
        <f>VLOOKUP(Table1[[#This Row],[Province_Number]],base[],11)</f>
        <v>2</v>
      </c>
      <c r="Z2563" s="7">
        <f>VLOOKUP(Table1[[#This Row],[Province_Number]],base[],12)</f>
        <v>1</v>
      </c>
      <c r="AA2563" s="7">
        <f>VLOOKUP(Table1[[#This Row],[Province_Number]],base[],13)</f>
        <v>1</v>
      </c>
      <c r="AB2563" s="7" t="str">
        <f>VLOOKUP(Table1[[#This Row],[Province_Number]],base[],14)</f>
        <v>Pennacook</v>
      </c>
      <c r="AC2563" s="7">
        <f>VLOOKUP(Table1[[#This Row],[Province_Number]],base[],15)</f>
        <v>0</v>
      </c>
    </row>
    <row r="2564" spans="1:29" ht="16.5" hidden="1" thickTop="1" thickBot="1" x14ac:dyDescent="0.3">
      <c r="A2564">
        <v>2563</v>
      </c>
      <c r="B2564" t="s">
        <v>3934</v>
      </c>
      <c r="C2564" s="5"/>
      <c r="D2564" s="5"/>
      <c r="E2564" s="5"/>
      <c r="F2564" s="5"/>
      <c r="G2564" s="5"/>
      <c r="H2564" s="5"/>
      <c r="I2564" s="5" t="s">
        <v>25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6"/>
      <c r="T2564" s="7" t="str">
        <f>VLOOKUP(Table1[[#This Row],[Province_Number]],WikiTable[],3)</f>
        <v>North America</v>
      </c>
      <c r="U2564" s="7" t="str">
        <f>VLOOKUP(Table1[[#This Row],[Province_Number]],WikiTable[],4)</f>
        <v>St Lawrence Basin / Eastern America / New England</v>
      </c>
      <c r="V2564" s="7" t="str">
        <f>VLOOKUP(Table1[[#This Row],[Province_Number]],WikiTable[],12)</f>
        <v>Gulf of St. Lawrence</v>
      </c>
      <c r="W2564" s="7" t="str">
        <f>VLOOKUP(Table1[[#This Row],[Province_Number]],WikiTable[],11)</f>
        <v>Unknown</v>
      </c>
      <c r="X2564" s="7" t="str">
        <f>VLOOKUP(Table1[[#This Row],[Province_Number]],base[],3)</f>
        <v>ABE</v>
      </c>
      <c r="Y2564" s="7">
        <f>VLOOKUP(Table1[[#This Row],[Province_Number]],base[],11)</f>
        <v>1</v>
      </c>
      <c r="Z2564" s="7">
        <f>VLOOKUP(Table1[[#This Row],[Province_Number]],base[],12)</f>
        <v>1</v>
      </c>
      <c r="AA2564" s="7">
        <f>VLOOKUP(Table1[[#This Row],[Province_Number]],base[],13)</f>
        <v>1</v>
      </c>
      <c r="AB2564" s="7" t="str">
        <f>VLOOKUP(Table1[[#This Row],[Province_Number]],base[],14)</f>
        <v>Missisquoi</v>
      </c>
      <c r="AC2564" s="7">
        <f>VLOOKUP(Table1[[#This Row],[Province_Number]],base[],15)</f>
        <v>0</v>
      </c>
    </row>
    <row r="2565" spans="1:29" ht="16.5" hidden="1" thickTop="1" thickBot="1" x14ac:dyDescent="0.3">
      <c r="A2565">
        <v>2564</v>
      </c>
      <c r="B2565" t="s">
        <v>3936</v>
      </c>
      <c r="C2565" s="5"/>
      <c r="D2565" s="5"/>
      <c r="E2565" s="5"/>
      <c r="F2565" s="5"/>
      <c r="G2565" s="5"/>
      <c r="H2565" s="5"/>
      <c r="I2565" s="5" t="s">
        <v>25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6"/>
      <c r="T2565" s="7" t="str">
        <f>VLOOKUP(Table1[[#This Row],[Province_Number]],WikiTable[],3)</f>
        <v>North America</v>
      </c>
      <c r="U2565" s="7" t="str">
        <f>VLOOKUP(Table1[[#This Row],[Province_Number]],WikiTable[],4)</f>
        <v>The Thirteen Colonies / Eastern America / New England</v>
      </c>
      <c r="V2565" s="7" t="str">
        <f>VLOOKUP(Table1[[#This Row],[Province_Number]],WikiTable[],12)</f>
        <v>Chesapeake Bay</v>
      </c>
      <c r="W2565" s="7" t="str">
        <f>VLOOKUP(Table1[[#This Row],[Province_Number]],WikiTable[],11)</f>
        <v>Unknown</v>
      </c>
      <c r="X2565" s="7" t="str">
        <f>VLOOKUP(Table1[[#This Row],[Province_Number]],base[],3)</f>
        <v>ABE</v>
      </c>
      <c r="Y2565" s="7">
        <f>VLOOKUP(Table1[[#This Row],[Province_Number]],base[],11)</f>
        <v>1</v>
      </c>
      <c r="Z2565" s="7">
        <f>VLOOKUP(Table1[[#This Row],[Province_Number]],base[],12)</f>
        <v>1</v>
      </c>
      <c r="AA2565" s="7">
        <f>VLOOKUP(Table1[[#This Row],[Province_Number]],base[],13)</f>
        <v>1</v>
      </c>
      <c r="AB2565" s="7" t="str">
        <f>VLOOKUP(Table1[[#This Row],[Province_Number]],base[],14)</f>
        <v>Sokoki</v>
      </c>
      <c r="AC2565" s="7">
        <f>VLOOKUP(Table1[[#This Row],[Province_Number]],base[],15)</f>
        <v>0</v>
      </c>
    </row>
    <row r="2566" spans="1:29" ht="16.5" hidden="1" thickTop="1" thickBot="1" x14ac:dyDescent="0.3">
      <c r="A2566">
        <v>2565</v>
      </c>
      <c r="B2566" t="s">
        <v>3937</v>
      </c>
      <c r="C2566" s="5"/>
      <c r="D2566" s="5"/>
      <c r="E2566" s="5"/>
      <c r="F2566" s="5"/>
      <c r="G2566" s="5"/>
      <c r="H2566" s="5"/>
      <c r="I2566" s="5" t="s">
        <v>25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6"/>
      <c r="T2566" s="7" t="str">
        <f>VLOOKUP(Table1[[#This Row],[Province_Number]],WikiTable[],3)</f>
        <v>North America</v>
      </c>
      <c r="U2566" s="7" t="str">
        <f>VLOOKUP(Table1[[#This Row],[Province_Number]],WikiTable[],4)</f>
        <v>The Thirteen Colonies / Eastern America / New England</v>
      </c>
      <c r="V2566" s="7" t="str">
        <f>VLOOKUP(Table1[[#This Row],[Province_Number]],WikiTable[],12)</f>
        <v>Chesapeake Bay</v>
      </c>
      <c r="W2566" s="7" t="str">
        <f>VLOOKUP(Table1[[#This Row],[Province_Number]],WikiTable[],11)</f>
        <v>Unknown</v>
      </c>
      <c r="X2566" s="7" t="str">
        <f>VLOOKUP(Table1[[#This Row],[Province_Number]],base[],3)</f>
        <v>ABE</v>
      </c>
      <c r="Y2566" s="7">
        <f>VLOOKUP(Table1[[#This Row],[Province_Number]],base[],11)</f>
        <v>1</v>
      </c>
      <c r="Z2566" s="7">
        <f>VLOOKUP(Table1[[#This Row],[Province_Number]],base[],12)</f>
        <v>1</v>
      </c>
      <c r="AA2566" s="7">
        <f>VLOOKUP(Table1[[#This Row],[Province_Number]],base[],13)</f>
        <v>1</v>
      </c>
      <c r="AB2566" s="7" t="str">
        <f>VLOOKUP(Table1[[#This Row],[Province_Number]],base[],14)</f>
        <v>Kennebec</v>
      </c>
      <c r="AC2566" s="7">
        <f>VLOOKUP(Table1[[#This Row],[Province_Number]],base[],15)</f>
        <v>0</v>
      </c>
    </row>
    <row r="2567" spans="1:29" ht="16.5" hidden="1" thickTop="1" thickBot="1" x14ac:dyDescent="0.3">
      <c r="A2567">
        <v>2566</v>
      </c>
      <c r="B2567" t="s">
        <v>3938</v>
      </c>
      <c r="C2567" s="5"/>
      <c r="D2567" s="5"/>
      <c r="E2567" s="5"/>
      <c r="F2567" s="5"/>
      <c r="G2567" s="5"/>
      <c r="H2567" s="5"/>
      <c r="I2567" s="5" t="s">
        <v>25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6"/>
      <c r="T2567" s="7" t="str">
        <f>VLOOKUP(Table1[[#This Row],[Province_Number]],WikiTable[],3)</f>
        <v>North America</v>
      </c>
      <c r="U2567" s="7" t="str">
        <f>VLOOKUP(Table1[[#This Row],[Province_Number]],WikiTable[],4)</f>
        <v>Acadia / The Thirteen Colonies / New England / Northeastern America</v>
      </c>
      <c r="V2567" s="7" t="str">
        <f>VLOOKUP(Table1[[#This Row],[Province_Number]],WikiTable[],12)</f>
        <v>Gulf of St. Lawrence</v>
      </c>
      <c r="W2567" s="7" t="str">
        <f>VLOOKUP(Table1[[#This Row],[Province_Number]],WikiTable[],11)</f>
        <v>Unknown</v>
      </c>
      <c r="X2567" s="7" t="str">
        <f>VLOOKUP(Table1[[#This Row],[Province_Number]],base[],3)</f>
        <v>FRA</v>
      </c>
      <c r="Y2567" s="7">
        <f>VLOOKUP(Table1[[#This Row],[Province_Number]],base[],11)</f>
        <v>1</v>
      </c>
      <c r="Z2567" s="7">
        <f>VLOOKUP(Table1[[#This Row],[Province_Number]],base[],12)</f>
        <v>1</v>
      </c>
      <c r="AA2567" s="7">
        <f>VLOOKUP(Table1[[#This Row],[Province_Number]],base[],13)</f>
        <v>1</v>
      </c>
      <c r="AB2567" s="7" t="str">
        <f>VLOOKUP(Table1[[#This Row],[Province_Number]],base[],14)</f>
        <v>Passamaquoddy</v>
      </c>
      <c r="AC2567" s="7">
        <f>VLOOKUP(Table1[[#This Row],[Province_Number]],base[],15)</f>
        <v>0</v>
      </c>
    </row>
    <row r="2568" spans="1:29" ht="16.5" hidden="1" thickTop="1" thickBot="1" x14ac:dyDescent="0.3">
      <c r="A2568">
        <v>2567</v>
      </c>
      <c r="B2568" t="s">
        <v>3939</v>
      </c>
      <c r="C2568" s="5"/>
      <c r="D2568" s="5"/>
      <c r="E2568" s="5"/>
      <c r="F2568" s="5"/>
      <c r="G2568" s="5"/>
      <c r="H2568" s="5"/>
      <c r="I2568" s="5" t="s">
        <v>25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6"/>
      <c r="T2568" s="7" t="str">
        <f>VLOOKUP(Table1[[#This Row],[Province_Number]],WikiTable[],3)</f>
        <v>North America</v>
      </c>
      <c r="U2568" s="7" t="str">
        <f>VLOOKUP(Table1[[#This Row],[Province_Number]],WikiTable[],4)</f>
        <v>Acadia</v>
      </c>
      <c r="V2568" s="7" t="str">
        <f>VLOOKUP(Table1[[#This Row],[Province_Number]],WikiTable[],12)</f>
        <v>Gulf of St. Lawrence</v>
      </c>
      <c r="W2568" s="7" t="str">
        <f>VLOOKUP(Table1[[#This Row],[Province_Number]],WikiTable[],11)</f>
        <v>Unknown</v>
      </c>
      <c r="X2568" s="7" t="str">
        <f>VLOOKUP(Table1[[#This Row],[Province_Number]],base[],3)</f>
        <v>ABE</v>
      </c>
      <c r="Y2568" s="7">
        <f>VLOOKUP(Table1[[#This Row],[Province_Number]],base[],11)</f>
        <v>1</v>
      </c>
      <c r="Z2568" s="7">
        <f>VLOOKUP(Table1[[#This Row],[Province_Number]],base[],12)</f>
        <v>1</v>
      </c>
      <c r="AA2568" s="7">
        <f>VLOOKUP(Table1[[#This Row],[Province_Number]],base[],13)</f>
        <v>1</v>
      </c>
      <c r="AB2568" s="7" t="str">
        <f>VLOOKUP(Table1[[#This Row],[Province_Number]],base[],14)</f>
        <v>Aroostook</v>
      </c>
      <c r="AC2568" s="7">
        <f>VLOOKUP(Table1[[#This Row],[Province_Number]],base[],15)</f>
        <v>0</v>
      </c>
    </row>
    <row r="2569" spans="1:29" ht="16.5" hidden="1" thickTop="1" thickBot="1" x14ac:dyDescent="0.3">
      <c r="A2569">
        <v>2568</v>
      </c>
      <c r="B2569" t="s">
        <v>3941</v>
      </c>
      <c r="C2569" s="5"/>
      <c r="D2569" s="5"/>
      <c r="E2569" s="5"/>
      <c r="F2569" s="5"/>
      <c r="G2569" s="5"/>
      <c r="H2569" s="5"/>
      <c r="I2569" s="5" t="s">
        <v>25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6"/>
      <c r="T2569" s="7" t="str">
        <f>VLOOKUP(Table1[[#This Row],[Province_Number]],WikiTable[],3)</f>
        <v>North America</v>
      </c>
      <c r="U2569" s="7" t="str">
        <f>VLOOKUP(Table1[[#This Row],[Province_Number]],WikiTable[],4)</f>
        <v>Acadia / Northeastern America / Northern America</v>
      </c>
      <c r="V2569" s="7" t="str">
        <f>VLOOKUP(Table1[[#This Row],[Province_Number]],WikiTable[],12)</f>
        <v>Gulf of St. Lawrence</v>
      </c>
      <c r="W2569" s="7" t="str">
        <f>VLOOKUP(Table1[[#This Row],[Province_Number]],WikiTable[],11)</f>
        <v>Fish</v>
      </c>
      <c r="X2569" s="7" t="str">
        <f>VLOOKUP(Table1[[#This Row],[Province_Number]],base[],3)</f>
        <v>MIK</v>
      </c>
      <c r="Y2569" s="7">
        <f>VLOOKUP(Table1[[#This Row],[Province_Number]],base[],11)</f>
        <v>3</v>
      </c>
      <c r="Z2569" s="7">
        <f>VLOOKUP(Table1[[#This Row],[Province_Number]],base[],12)</f>
        <v>2</v>
      </c>
      <c r="AA2569" s="7">
        <f>VLOOKUP(Table1[[#This Row],[Province_Number]],base[],13)</f>
        <v>1</v>
      </c>
      <c r="AB2569" s="7" t="str">
        <f>VLOOKUP(Table1[[#This Row],[Province_Number]],base[],14)</f>
        <v>Kespukwitk</v>
      </c>
      <c r="AC2569" s="7">
        <f>VLOOKUP(Table1[[#This Row],[Province_Number]],base[],15)</f>
        <v>0</v>
      </c>
    </row>
    <row r="2570" spans="1:29" ht="16.5" hidden="1" thickTop="1" thickBot="1" x14ac:dyDescent="0.3">
      <c r="A2570">
        <v>2569</v>
      </c>
      <c r="B2570" t="s">
        <v>3942</v>
      </c>
      <c r="C2570" s="5"/>
      <c r="D2570" s="5"/>
      <c r="E2570" s="5"/>
      <c r="F2570" s="5"/>
      <c r="G2570" s="5"/>
      <c r="H2570" s="5"/>
      <c r="I2570" s="5" t="s">
        <v>25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6"/>
      <c r="T2570" s="7" t="str">
        <f>VLOOKUP(Table1[[#This Row],[Province_Number]],WikiTable[],3)</f>
        <v>North America</v>
      </c>
      <c r="U2570" s="7" t="str">
        <f>VLOOKUP(Table1[[#This Row],[Province_Number]],WikiTable[],4)</f>
        <v>Acadia / Northeastern America / Northern America</v>
      </c>
      <c r="V2570" s="7" t="str">
        <f>VLOOKUP(Table1[[#This Row],[Province_Number]],WikiTable[],12)</f>
        <v>Gulf of St. Lawrence</v>
      </c>
      <c r="W2570" s="7" t="str">
        <f>VLOOKUP(Table1[[#This Row],[Province_Number]],WikiTable[],11)</f>
        <v>Unknown</v>
      </c>
      <c r="X2570" s="7" t="str">
        <f>VLOOKUP(Table1[[#This Row],[Province_Number]],base[],3)</f>
        <v>FRA</v>
      </c>
      <c r="Y2570" s="7">
        <f>VLOOKUP(Table1[[#This Row],[Province_Number]],base[],11)</f>
        <v>1</v>
      </c>
      <c r="Z2570" s="7">
        <f>VLOOKUP(Table1[[#This Row],[Province_Number]],base[],12)</f>
        <v>1</v>
      </c>
      <c r="AA2570" s="7">
        <f>VLOOKUP(Table1[[#This Row],[Province_Number]],base[],13)</f>
        <v>1</v>
      </c>
      <c r="AB2570" s="7" t="str">
        <f>VLOOKUP(Table1[[#This Row],[Province_Number]],base[],14)</f>
        <v>Eskikewakik</v>
      </c>
      <c r="AC2570" s="7">
        <f>VLOOKUP(Table1[[#This Row],[Province_Number]],base[],15)</f>
        <v>0</v>
      </c>
    </row>
    <row r="2571" spans="1:29" ht="16.5" hidden="1" thickTop="1" thickBot="1" x14ac:dyDescent="0.3">
      <c r="A2571">
        <v>2570</v>
      </c>
      <c r="B2571" t="s">
        <v>3943</v>
      </c>
      <c r="C2571" s="5"/>
      <c r="D2571" s="5"/>
      <c r="E2571" s="5"/>
      <c r="F2571" s="5"/>
      <c r="G2571" s="5"/>
      <c r="H2571" s="5"/>
      <c r="I2571" s="5" t="s">
        <v>25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6"/>
      <c r="T2571" s="7" t="str">
        <f>VLOOKUP(Table1[[#This Row],[Province_Number]],WikiTable[],3)</f>
        <v>North America</v>
      </c>
      <c r="U2571" s="7" t="str">
        <f>VLOOKUP(Table1[[#This Row],[Province_Number]],WikiTable[],4)</f>
        <v>Acadia / Northeastern America / Northern America</v>
      </c>
      <c r="V2571" s="7" t="str">
        <f>VLOOKUP(Table1[[#This Row],[Province_Number]],WikiTable[],12)</f>
        <v>Gulf of St. Lawrence</v>
      </c>
      <c r="W2571" s="7" t="str">
        <f>VLOOKUP(Table1[[#This Row],[Province_Number]],WikiTable[],11)</f>
        <v>Unknown</v>
      </c>
      <c r="X2571" s="7" t="str">
        <f>VLOOKUP(Table1[[#This Row],[Province_Number]],base[],3)</f>
        <v>FRA</v>
      </c>
      <c r="Y2571" s="7">
        <f>VLOOKUP(Table1[[#This Row],[Province_Number]],base[],11)</f>
        <v>1</v>
      </c>
      <c r="Z2571" s="7">
        <f>VLOOKUP(Table1[[#This Row],[Province_Number]],base[],12)</f>
        <v>1</v>
      </c>
      <c r="AA2571" s="7">
        <f>VLOOKUP(Table1[[#This Row],[Province_Number]],base[],13)</f>
        <v>1</v>
      </c>
      <c r="AB2571" s="7" t="str">
        <f>VLOOKUP(Table1[[#This Row],[Province_Number]],base[],14)</f>
        <v>Loup</v>
      </c>
      <c r="AC2571" s="7">
        <f>VLOOKUP(Table1[[#This Row],[Province_Number]],base[],15)</f>
        <v>0</v>
      </c>
    </row>
    <row r="2572" spans="1:29" ht="16.5" hidden="1" thickTop="1" thickBot="1" x14ac:dyDescent="0.3">
      <c r="A2572">
        <v>2571</v>
      </c>
      <c r="B2572" t="s">
        <v>3944</v>
      </c>
      <c r="C2572" s="5"/>
      <c r="D2572" s="5"/>
      <c r="E2572" s="5"/>
      <c r="F2572" s="5"/>
      <c r="G2572" s="5"/>
      <c r="H2572" s="5"/>
      <c r="I2572" s="5" t="s">
        <v>25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6"/>
      <c r="T2572" s="7" t="str">
        <f>VLOOKUP(Table1[[#This Row],[Province_Number]],WikiTable[],3)</f>
        <v>North America</v>
      </c>
      <c r="U2572" s="7" t="str">
        <f>VLOOKUP(Table1[[#This Row],[Province_Number]],WikiTable[],4)</f>
        <v>Acadia / Northern America</v>
      </c>
      <c r="V2572" s="7" t="str">
        <f>VLOOKUP(Table1[[#This Row],[Province_Number]],WikiTable[],12)</f>
        <v>Gulf of St. Lawrence</v>
      </c>
      <c r="W2572" s="7" t="str">
        <f>VLOOKUP(Table1[[#This Row],[Province_Number]],WikiTable[],11)</f>
        <v>Unknown</v>
      </c>
      <c r="X2572" s="7" t="str">
        <f>VLOOKUP(Table1[[#This Row],[Province_Number]],base[],3)</f>
        <v>ABE</v>
      </c>
      <c r="Y2572" s="7">
        <f>VLOOKUP(Table1[[#This Row],[Province_Number]],base[],11)</f>
        <v>1</v>
      </c>
      <c r="Z2572" s="7">
        <f>VLOOKUP(Table1[[#This Row],[Province_Number]],base[],12)</f>
        <v>1</v>
      </c>
      <c r="AA2572" s="7">
        <f>VLOOKUP(Table1[[#This Row],[Province_Number]],base[],13)</f>
        <v>1</v>
      </c>
      <c r="AB2572" s="7" t="str">
        <f>VLOOKUP(Table1[[#This Row],[Province_Number]],base[],14)</f>
        <v>Madawaska</v>
      </c>
      <c r="AC2572" s="7">
        <f>VLOOKUP(Table1[[#This Row],[Province_Number]],base[],15)</f>
        <v>0</v>
      </c>
    </row>
    <row r="2573" spans="1:29" ht="16.5" hidden="1" thickTop="1" thickBot="1" x14ac:dyDescent="0.3">
      <c r="A2573">
        <v>2572</v>
      </c>
      <c r="B2573" t="s">
        <v>3946</v>
      </c>
      <c r="C2573" s="5"/>
      <c r="D2573" s="5"/>
      <c r="E2573" s="5"/>
      <c r="F2573" s="5"/>
      <c r="G2573" s="5"/>
      <c r="H2573" s="5"/>
      <c r="I2573" s="5" t="s">
        <v>25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6"/>
      <c r="T2573" s="7" t="str">
        <f>VLOOKUP(Table1[[#This Row],[Province_Number]],WikiTable[],3)</f>
        <v>North America</v>
      </c>
      <c r="U2573" s="7" t="str">
        <f>VLOOKUP(Table1[[#This Row],[Province_Number]],WikiTable[],4)</f>
        <v>Acadia / Northeastern America / Northern America</v>
      </c>
      <c r="V2573" s="7" t="str">
        <f>VLOOKUP(Table1[[#This Row],[Province_Number]],WikiTable[],12)</f>
        <v>Gulf of St. Lawrence</v>
      </c>
      <c r="W2573" s="7" t="str">
        <f>VLOOKUP(Table1[[#This Row],[Province_Number]],WikiTable[],11)</f>
        <v>Unknown</v>
      </c>
      <c r="X2573" s="7" t="str">
        <f>VLOOKUP(Table1[[#This Row],[Province_Number]],base[],3)</f>
        <v>FRA</v>
      </c>
      <c r="Y2573" s="7">
        <f>VLOOKUP(Table1[[#This Row],[Province_Number]],base[],11)</f>
        <v>1</v>
      </c>
      <c r="Z2573" s="7">
        <f>VLOOKUP(Table1[[#This Row],[Province_Number]],base[],12)</f>
        <v>1</v>
      </c>
      <c r="AA2573" s="7">
        <f>VLOOKUP(Table1[[#This Row],[Province_Number]],base[],13)</f>
        <v>1</v>
      </c>
      <c r="AB2573" s="7" t="str">
        <f>VLOOKUP(Table1[[#This Row],[Province_Number]],base[],14)</f>
        <v>Siknikt</v>
      </c>
      <c r="AC2573" s="7">
        <f>VLOOKUP(Table1[[#This Row],[Province_Number]],base[],15)</f>
        <v>0</v>
      </c>
    </row>
    <row r="2574" spans="1:29" ht="16.5" hidden="1" thickTop="1" thickBot="1" x14ac:dyDescent="0.3">
      <c r="A2574">
        <v>2573</v>
      </c>
      <c r="B2574" t="s">
        <v>3947</v>
      </c>
      <c r="C2574" s="5"/>
      <c r="D2574" s="5"/>
      <c r="E2574" s="5"/>
      <c r="F2574" s="5"/>
      <c r="G2574" s="5"/>
      <c r="H2574" s="5"/>
      <c r="I2574" s="5" t="s">
        <v>25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6"/>
      <c r="T2574" s="7" t="str">
        <f>VLOOKUP(Table1[[#This Row],[Province_Number]],WikiTable[],3)</f>
        <v>North America</v>
      </c>
      <c r="U2574" s="7" t="str">
        <f>VLOOKUP(Table1[[#This Row],[Province_Number]],WikiTable[],4)</f>
        <v>Newfoundland / Northeastern America</v>
      </c>
      <c r="V2574" s="7" t="str">
        <f>VLOOKUP(Table1[[#This Row],[Province_Number]],WikiTable[],12)</f>
        <v>Gulf of St. Lawrence</v>
      </c>
      <c r="W2574" s="7" t="str">
        <f>VLOOKUP(Table1[[#This Row],[Province_Number]],WikiTable[],11)</f>
        <v>Unknown</v>
      </c>
      <c r="X2574" s="7" t="str">
        <f>VLOOKUP(Table1[[#This Row],[Province_Number]],base[],3)</f>
        <v>FRA</v>
      </c>
      <c r="Y2574" s="7">
        <f>VLOOKUP(Table1[[#This Row],[Province_Number]],base[],11)</f>
        <v>1</v>
      </c>
      <c r="Z2574" s="7">
        <f>VLOOKUP(Table1[[#This Row],[Province_Number]],base[],12)</f>
        <v>1</v>
      </c>
      <c r="AA2574" s="7">
        <f>VLOOKUP(Table1[[#This Row],[Province_Number]],base[],13)</f>
        <v>1</v>
      </c>
      <c r="AB2574" s="7" t="str">
        <f>VLOOKUP(Table1[[#This Row],[Province_Number]],base[],14)</f>
        <v>Placentia</v>
      </c>
      <c r="AC2574" s="7">
        <f>VLOOKUP(Table1[[#This Row],[Province_Number]],base[],15)</f>
        <v>0</v>
      </c>
    </row>
    <row r="2575" spans="1:29" ht="16.5" hidden="1" thickTop="1" thickBot="1" x14ac:dyDescent="0.3">
      <c r="A2575">
        <v>2574</v>
      </c>
      <c r="B2575" t="s">
        <v>3948</v>
      </c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6"/>
      <c r="T2575" s="7" t="str">
        <f>VLOOKUP(Table1[[#This Row],[Province_Number]],WikiTable[],3)</f>
        <v>North America</v>
      </c>
      <c r="U2575" s="7" t="str">
        <f>VLOOKUP(Table1[[#This Row],[Province_Number]],WikiTable[],4)</f>
        <v>Northern America</v>
      </c>
      <c r="V2575" s="7" t="str">
        <f>VLOOKUP(Table1[[#This Row],[Province_Number]],WikiTable[],12)</f>
        <v>Hudson Bay</v>
      </c>
      <c r="W2575" s="7" t="str">
        <f>VLOOKUP(Table1[[#This Row],[Province_Number]],WikiTable[],11)</f>
        <v>Unknown</v>
      </c>
      <c r="X2575" s="7" t="str">
        <f>VLOOKUP(Table1[[#This Row],[Province_Number]],base[],3)</f>
        <v>GBR</v>
      </c>
      <c r="Y2575" s="7">
        <f>VLOOKUP(Table1[[#This Row],[Province_Number]],base[],11)</f>
        <v>1</v>
      </c>
      <c r="Z2575" s="7">
        <f>VLOOKUP(Table1[[#This Row],[Province_Number]],base[],12)</f>
        <v>1</v>
      </c>
      <c r="AA2575" s="7">
        <f>VLOOKUP(Table1[[#This Row],[Province_Number]],base[],13)</f>
        <v>1</v>
      </c>
      <c r="AB2575" s="7" t="str">
        <f>VLOOKUP(Table1[[#This Row],[Province_Number]],base[],14)</f>
        <v>Sikumiut</v>
      </c>
      <c r="AC2575" s="7">
        <f>VLOOKUP(Table1[[#This Row],[Province_Number]],base[],15)</f>
        <v>0</v>
      </c>
    </row>
    <row r="2576" spans="1:29" ht="16.5" hidden="1" thickTop="1" thickBot="1" x14ac:dyDescent="0.3">
      <c r="A2576">
        <v>2575</v>
      </c>
      <c r="B2576" t="s">
        <v>3949</v>
      </c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6"/>
      <c r="T2576" s="7" t="str">
        <f>VLOOKUP(Table1[[#This Row],[Province_Number]],WikiTable[],3)</f>
        <v>North America</v>
      </c>
      <c r="U2576" s="7" t="str">
        <f>VLOOKUP(Table1[[#This Row],[Province_Number]],WikiTable[],4)</f>
        <v>Northern America</v>
      </c>
      <c r="V2576" s="7" t="str">
        <f>VLOOKUP(Table1[[#This Row],[Province_Number]],WikiTable[],12)</f>
        <v>Hudson Bay</v>
      </c>
      <c r="W2576" s="7" t="str">
        <f>VLOOKUP(Table1[[#This Row],[Province_Number]],WikiTable[],11)</f>
        <v>Unknown</v>
      </c>
      <c r="X2576" s="7" t="str">
        <f>VLOOKUP(Table1[[#This Row],[Province_Number]],base[],3)</f>
        <v>FRA</v>
      </c>
      <c r="Y2576" s="7">
        <f>VLOOKUP(Table1[[#This Row],[Province_Number]],base[],11)</f>
        <v>1</v>
      </c>
      <c r="Z2576" s="7">
        <f>VLOOKUP(Table1[[#This Row],[Province_Number]],base[],12)</f>
        <v>1</v>
      </c>
      <c r="AA2576" s="7">
        <f>VLOOKUP(Table1[[#This Row],[Province_Number]],base[],13)</f>
        <v>1</v>
      </c>
      <c r="AB2576" s="7" t="str">
        <f>VLOOKUP(Table1[[#This Row],[Province_Number]],base[],14)</f>
        <v>Naskapi</v>
      </c>
      <c r="AC2576" s="7">
        <f>VLOOKUP(Table1[[#This Row],[Province_Number]],base[],15)</f>
        <v>0</v>
      </c>
    </row>
    <row r="2577" spans="1:29" ht="16.5" hidden="1" thickTop="1" thickBot="1" x14ac:dyDescent="0.3">
      <c r="A2577">
        <v>2576</v>
      </c>
      <c r="B2577" t="s">
        <v>3950</v>
      </c>
      <c r="C2577" s="5"/>
      <c r="D2577" s="5"/>
      <c r="E2577" s="5"/>
      <c r="F2577" s="5"/>
      <c r="G2577" s="5"/>
      <c r="H2577" s="5"/>
      <c r="I2577" s="5" t="s">
        <v>25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6"/>
      <c r="T2577" s="7" t="str">
        <f>VLOOKUP(Table1[[#This Row],[Province_Number]],WikiTable[],3)</f>
        <v>North America</v>
      </c>
      <c r="U2577" s="7" t="str">
        <f>VLOOKUP(Table1[[#This Row],[Province_Number]],WikiTable[],4)</f>
        <v>St Lawrence Basin / Northern America / Canada</v>
      </c>
      <c r="V2577" s="7" t="str">
        <f>VLOOKUP(Table1[[#This Row],[Province_Number]],WikiTable[],12)</f>
        <v>Gulf of St. Lawrence</v>
      </c>
      <c r="W2577" s="7" t="str">
        <f>VLOOKUP(Table1[[#This Row],[Province_Number]],WikiTable[],11)</f>
        <v>Unknown</v>
      </c>
      <c r="X2577" s="7" t="str">
        <f>VLOOKUP(Table1[[#This Row],[Province_Number]],base[],3)</f>
        <v>FRA</v>
      </c>
      <c r="Y2577" s="7">
        <f>VLOOKUP(Table1[[#This Row],[Province_Number]],base[],11)</f>
        <v>1</v>
      </c>
      <c r="Z2577" s="7">
        <f>VLOOKUP(Table1[[#This Row],[Province_Number]],base[],12)</f>
        <v>1</v>
      </c>
      <c r="AA2577" s="7">
        <f>VLOOKUP(Table1[[#This Row],[Province_Number]],base[],13)</f>
        <v>1</v>
      </c>
      <c r="AB2577" s="7" t="str">
        <f>VLOOKUP(Table1[[#This Row],[Province_Number]],base[],14)</f>
        <v>Mingan</v>
      </c>
      <c r="AC2577" s="7">
        <f>VLOOKUP(Table1[[#This Row],[Province_Number]],base[],15)</f>
        <v>0</v>
      </c>
    </row>
    <row r="2578" spans="1:29" ht="16.5" hidden="1" thickTop="1" thickBot="1" x14ac:dyDescent="0.3">
      <c r="A2578">
        <v>2577</v>
      </c>
      <c r="B2578" t="s">
        <v>3951</v>
      </c>
      <c r="C2578" s="5"/>
      <c r="D2578" s="5"/>
      <c r="E2578" s="5"/>
      <c r="F2578" s="5"/>
      <c r="G2578" s="5"/>
      <c r="H2578" s="5"/>
      <c r="I2578" s="5" t="s">
        <v>25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6"/>
      <c r="T2578" s="7" t="str">
        <f>VLOOKUP(Table1[[#This Row],[Province_Number]],WikiTable[],3)</f>
        <v>North America</v>
      </c>
      <c r="U2578" s="7" t="str">
        <f>VLOOKUP(Table1[[#This Row],[Province_Number]],WikiTable[],4)</f>
        <v>St Lawrence Basin / Northern America / Canada</v>
      </c>
      <c r="V2578" s="7" t="str">
        <f>VLOOKUP(Table1[[#This Row],[Province_Number]],WikiTable[],12)</f>
        <v>Gulf of St. Lawrence</v>
      </c>
      <c r="W2578" s="7" t="str">
        <f>VLOOKUP(Table1[[#This Row],[Province_Number]],WikiTable[],11)</f>
        <v>Unknown</v>
      </c>
      <c r="X2578" s="7" t="str">
        <f>VLOOKUP(Table1[[#This Row],[Province_Number]],base[],3)</f>
        <v>FRA</v>
      </c>
      <c r="Y2578" s="7">
        <f>VLOOKUP(Table1[[#This Row],[Province_Number]],base[],11)</f>
        <v>1</v>
      </c>
      <c r="Z2578" s="7">
        <f>VLOOKUP(Table1[[#This Row],[Province_Number]],base[],12)</f>
        <v>1</v>
      </c>
      <c r="AA2578" s="7">
        <f>VLOOKUP(Table1[[#This Row],[Province_Number]],base[],13)</f>
        <v>1</v>
      </c>
      <c r="AB2578" s="7" t="str">
        <f>VLOOKUP(Table1[[#This Row],[Province_Number]],base[],14)</f>
        <v>Manicouagan</v>
      </c>
      <c r="AC2578" s="7">
        <f>VLOOKUP(Table1[[#This Row],[Province_Number]],base[],15)</f>
        <v>0</v>
      </c>
    </row>
    <row r="2579" spans="1:29" ht="16.5" hidden="1" thickTop="1" thickBot="1" x14ac:dyDescent="0.3">
      <c r="A2579">
        <v>2578</v>
      </c>
      <c r="B2579" t="s">
        <v>3952</v>
      </c>
      <c r="C2579" s="5"/>
      <c r="D2579" s="5"/>
      <c r="E2579" s="5"/>
      <c r="F2579" s="5"/>
      <c r="G2579" s="5"/>
      <c r="H2579" s="5"/>
      <c r="I2579" s="5" t="s">
        <v>25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6"/>
      <c r="T2579" s="7" t="str">
        <f>VLOOKUP(Table1[[#This Row],[Province_Number]],WikiTable[],3)</f>
        <v>North America</v>
      </c>
      <c r="U2579" s="7" t="str">
        <f>VLOOKUP(Table1[[#This Row],[Province_Number]],WikiTable[],4)</f>
        <v>St Lawrence Basin / Northern America / Canada</v>
      </c>
      <c r="V2579" s="7" t="str">
        <f>VLOOKUP(Table1[[#This Row],[Province_Number]],WikiTable[],12)</f>
        <v>Gulf of St. Lawrence</v>
      </c>
      <c r="W2579" s="7" t="str">
        <f>VLOOKUP(Table1[[#This Row],[Province_Number]],WikiTable[],11)</f>
        <v>Unknown</v>
      </c>
      <c r="X2579" s="7" t="str">
        <f>VLOOKUP(Table1[[#This Row],[Province_Number]],base[],3)</f>
        <v>FRA</v>
      </c>
      <c r="Y2579" s="7">
        <f>VLOOKUP(Table1[[#This Row],[Province_Number]],base[],11)</f>
        <v>1</v>
      </c>
      <c r="Z2579" s="7">
        <f>VLOOKUP(Table1[[#This Row],[Province_Number]],base[],12)</f>
        <v>1</v>
      </c>
      <c r="AA2579" s="7">
        <f>VLOOKUP(Table1[[#This Row],[Province_Number]],base[],13)</f>
        <v>1</v>
      </c>
      <c r="AB2579" s="7" t="str">
        <f>VLOOKUP(Table1[[#This Row],[Province_Number]],base[],14)</f>
        <v>Anticosti</v>
      </c>
      <c r="AC2579" s="7">
        <f>VLOOKUP(Table1[[#This Row],[Province_Number]],base[],15)</f>
        <v>0</v>
      </c>
    </row>
    <row r="2580" spans="1:29" ht="16.5" hidden="1" thickTop="1" thickBot="1" x14ac:dyDescent="0.3">
      <c r="A2580">
        <v>2579</v>
      </c>
      <c r="B2580" t="s">
        <v>3953</v>
      </c>
      <c r="C2580" s="5"/>
      <c r="D2580" s="5"/>
      <c r="E2580" s="5"/>
      <c r="F2580" s="5"/>
      <c r="G2580" s="5"/>
      <c r="H2580" s="5"/>
      <c r="I2580" s="5" t="s">
        <v>25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6"/>
      <c r="T2580" s="7" t="str">
        <f>VLOOKUP(Table1[[#This Row],[Province_Number]],WikiTable[],3)</f>
        <v>North America</v>
      </c>
      <c r="U2580" s="7" t="str">
        <f>VLOOKUP(Table1[[#This Row],[Province_Number]],WikiTable[],4)</f>
        <v>St Lawrence Basin / Northern America / Canada</v>
      </c>
      <c r="V2580" s="7" t="str">
        <f>VLOOKUP(Table1[[#This Row],[Province_Number]],WikiTable[],12)</f>
        <v>Gulf of St. Lawrence</v>
      </c>
      <c r="W2580" s="7" t="str">
        <f>VLOOKUP(Table1[[#This Row],[Province_Number]],WikiTable[],11)</f>
        <v>Unknown</v>
      </c>
      <c r="X2580" s="7" t="str">
        <f>VLOOKUP(Table1[[#This Row],[Province_Number]],base[],3)</f>
        <v>FRA</v>
      </c>
      <c r="Y2580" s="7">
        <f>VLOOKUP(Table1[[#This Row],[Province_Number]],base[],11)</f>
        <v>1</v>
      </c>
      <c r="Z2580" s="7">
        <f>VLOOKUP(Table1[[#This Row],[Province_Number]],base[],12)</f>
        <v>1</v>
      </c>
      <c r="AA2580" s="7">
        <f>VLOOKUP(Table1[[#This Row],[Province_Number]],base[],13)</f>
        <v>1</v>
      </c>
      <c r="AB2580" s="7" t="str">
        <f>VLOOKUP(Table1[[#This Row],[Province_Number]],base[],14)</f>
        <v>Piekougami</v>
      </c>
      <c r="AC2580" s="7">
        <f>VLOOKUP(Table1[[#This Row],[Province_Number]],base[],15)</f>
        <v>0</v>
      </c>
    </row>
    <row r="2581" spans="1:29" ht="16.5" hidden="1" thickTop="1" thickBot="1" x14ac:dyDescent="0.3">
      <c r="A2581">
        <v>2580</v>
      </c>
      <c r="B2581" t="s">
        <v>3954</v>
      </c>
      <c r="C2581" s="5"/>
      <c r="D2581" s="5"/>
      <c r="E2581" s="5"/>
      <c r="F2581" s="5"/>
      <c r="G2581" s="5"/>
      <c r="H2581" s="5"/>
      <c r="I2581" s="5" t="s">
        <v>25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6"/>
      <c r="T2581" s="7" t="str">
        <f>VLOOKUP(Table1[[#This Row],[Province_Number]],WikiTable[],3)</f>
        <v>North America</v>
      </c>
      <c r="U2581" s="7" t="str">
        <f>VLOOKUP(Table1[[#This Row],[Province_Number]],WikiTable[],4)</f>
        <v>St Lawrence Basin / Northern America / Canada</v>
      </c>
      <c r="V2581" s="7" t="str">
        <f>VLOOKUP(Table1[[#This Row],[Province_Number]],WikiTable[],12)</f>
        <v>Gulf of St. Lawrence</v>
      </c>
      <c r="W2581" s="7" t="str">
        <f>VLOOKUP(Table1[[#This Row],[Province_Number]],WikiTable[],11)</f>
        <v>Unknown</v>
      </c>
      <c r="X2581" s="7" t="str">
        <f>VLOOKUP(Table1[[#This Row],[Province_Number]],base[],3)</f>
        <v>GBR</v>
      </c>
      <c r="Y2581" s="7">
        <f>VLOOKUP(Table1[[#This Row],[Province_Number]],base[],11)</f>
        <v>1</v>
      </c>
      <c r="Z2581" s="7">
        <f>VLOOKUP(Table1[[#This Row],[Province_Number]],base[],12)</f>
        <v>1</v>
      </c>
      <c r="AA2581" s="7">
        <f>VLOOKUP(Table1[[#This Row],[Province_Number]],base[],13)</f>
        <v>1</v>
      </c>
      <c r="AB2581" s="7" t="str">
        <f>VLOOKUP(Table1[[#This Row],[Province_Number]],base[],14)</f>
        <v>Atikamekw</v>
      </c>
      <c r="AC2581" s="7">
        <f>VLOOKUP(Table1[[#This Row],[Province_Number]],base[],15)</f>
        <v>0</v>
      </c>
    </row>
    <row r="2582" spans="1:29" ht="16.5" hidden="1" thickTop="1" thickBot="1" x14ac:dyDescent="0.3">
      <c r="A2582">
        <v>2581</v>
      </c>
      <c r="B2582" t="s">
        <v>3955</v>
      </c>
      <c r="C2582" s="5"/>
      <c r="D2582" s="5"/>
      <c r="E2582" s="5"/>
      <c r="F2582" s="5"/>
      <c r="G2582" s="5"/>
      <c r="H2582" s="5"/>
      <c r="I2582" s="5" t="s">
        <v>25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6"/>
      <c r="T2582" s="7" t="str">
        <f>VLOOKUP(Table1[[#This Row],[Province_Number]],WikiTable[],3)</f>
        <v>North America</v>
      </c>
      <c r="U2582" s="7" t="str">
        <f>VLOOKUP(Table1[[#This Row],[Province_Number]],WikiTable[],4)</f>
        <v>St Lawrence Basin / Northern America / Canada</v>
      </c>
      <c r="V2582" s="7" t="str">
        <f>VLOOKUP(Table1[[#This Row],[Province_Number]],WikiTable[],12)</f>
        <v>Gulf of St. Lawrence</v>
      </c>
      <c r="W2582" s="7" t="str">
        <f>VLOOKUP(Table1[[#This Row],[Province_Number]],WikiTable[],11)</f>
        <v>Unknown</v>
      </c>
      <c r="X2582" s="7" t="str">
        <f>VLOOKUP(Table1[[#This Row],[Province_Number]],base[],3)</f>
        <v>FRA</v>
      </c>
      <c r="Y2582" s="7">
        <f>VLOOKUP(Table1[[#This Row],[Province_Number]],base[],11)</f>
        <v>1</v>
      </c>
      <c r="Z2582" s="7">
        <f>VLOOKUP(Table1[[#This Row],[Province_Number]],base[],12)</f>
        <v>1</v>
      </c>
      <c r="AA2582" s="7">
        <f>VLOOKUP(Table1[[#This Row],[Province_Number]],base[],13)</f>
        <v>1</v>
      </c>
      <c r="AB2582" s="7" t="str">
        <f>VLOOKUP(Table1[[#This Row],[Province_Number]],base[],14)</f>
        <v>Timiskaming</v>
      </c>
      <c r="AC2582" s="7">
        <f>VLOOKUP(Table1[[#This Row],[Province_Number]],base[],15)</f>
        <v>0</v>
      </c>
    </row>
    <row r="2583" spans="1:29" ht="16.5" hidden="1" thickTop="1" thickBot="1" x14ac:dyDescent="0.3">
      <c r="A2583">
        <v>2582</v>
      </c>
      <c r="B2583" t="s">
        <v>3956</v>
      </c>
      <c r="C2583" s="5"/>
      <c r="D2583" s="5"/>
      <c r="E2583" s="5"/>
      <c r="F2583" s="5"/>
      <c r="G2583" s="5"/>
      <c r="H2583" s="5"/>
      <c r="I2583" s="5" t="s">
        <v>25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6"/>
      <c r="T2583" s="7" t="str">
        <f>VLOOKUP(Table1[[#This Row],[Province_Number]],WikiTable[],3)</f>
        <v>North America</v>
      </c>
      <c r="U2583" s="7" t="str">
        <f>VLOOKUP(Table1[[#This Row],[Province_Number]],WikiTable[],4)</f>
        <v>St Lawrence Basin / Northern America / Canada</v>
      </c>
      <c r="V2583" s="7" t="str">
        <f>VLOOKUP(Table1[[#This Row],[Province_Number]],WikiTable[],12)</f>
        <v>Gulf of St. Lawrence</v>
      </c>
      <c r="W2583" s="7" t="str">
        <f>VLOOKUP(Table1[[#This Row],[Province_Number]],WikiTable[],11)</f>
        <v>Unknown</v>
      </c>
      <c r="X2583" s="7" t="str">
        <f>VLOOKUP(Table1[[#This Row],[Province_Number]],base[],3)</f>
        <v>FRA</v>
      </c>
      <c r="Y2583" s="7">
        <f>VLOOKUP(Table1[[#This Row],[Province_Number]],base[],11)</f>
        <v>1</v>
      </c>
      <c r="Z2583" s="7">
        <f>VLOOKUP(Table1[[#This Row],[Province_Number]],base[],12)</f>
        <v>1</v>
      </c>
      <c r="AA2583" s="7">
        <f>VLOOKUP(Table1[[#This Row],[Province_Number]],base[],13)</f>
        <v>1</v>
      </c>
      <c r="AB2583" s="7" t="str">
        <f>VLOOKUP(Table1[[#This Row],[Province_Number]],base[],14)</f>
        <v>Maliseet</v>
      </c>
      <c r="AC2583" s="7">
        <f>VLOOKUP(Table1[[#This Row],[Province_Number]],base[],15)</f>
        <v>0</v>
      </c>
    </row>
    <row r="2584" spans="1:29" ht="16.5" hidden="1" thickTop="1" thickBot="1" x14ac:dyDescent="0.3">
      <c r="A2584">
        <v>2583</v>
      </c>
      <c r="B2584" t="s">
        <v>3957</v>
      </c>
      <c r="C2584" s="5"/>
      <c r="D2584" s="5"/>
      <c r="E2584" s="5"/>
      <c r="F2584" s="5"/>
      <c r="G2584" s="5"/>
      <c r="H2584" s="5"/>
      <c r="I2584" s="5" t="s">
        <v>25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6"/>
      <c r="T2584" s="7" t="str">
        <f>VLOOKUP(Table1[[#This Row],[Province_Number]],WikiTable[],3)</f>
        <v>North America</v>
      </c>
      <c r="U2584" s="7" t="str">
        <f>VLOOKUP(Table1[[#This Row],[Province_Number]],WikiTable[],4)</f>
        <v>St Lawrence Basin / Northern America / Canada</v>
      </c>
      <c r="V2584" s="7" t="str">
        <f>VLOOKUP(Table1[[#This Row],[Province_Number]],WikiTable[],12)</f>
        <v>Gulf of St. Lawrence</v>
      </c>
      <c r="W2584" s="7" t="str">
        <f>VLOOKUP(Table1[[#This Row],[Province_Number]],WikiTable[],11)</f>
        <v>Unknown</v>
      </c>
      <c r="X2584" s="7" t="str">
        <f>VLOOKUP(Table1[[#This Row],[Province_Number]],base[],3)</f>
        <v>FRA</v>
      </c>
      <c r="Y2584" s="7">
        <f>VLOOKUP(Table1[[#This Row],[Province_Number]],base[],11)</f>
        <v>1</v>
      </c>
      <c r="Z2584" s="7">
        <f>VLOOKUP(Table1[[#This Row],[Province_Number]],base[],12)</f>
        <v>1</v>
      </c>
      <c r="AA2584" s="7">
        <f>VLOOKUP(Table1[[#This Row],[Province_Number]],base[],13)</f>
        <v>1</v>
      </c>
      <c r="AB2584" s="7" t="str">
        <f>VLOOKUP(Table1[[#This Row],[Province_Number]],base[],14)</f>
        <v>Etchemins</v>
      </c>
      <c r="AC2584" s="7">
        <f>VLOOKUP(Table1[[#This Row],[Province_Number]],base[],15)</f>
        <v>0</v>
      </c>
    </row>
    <row r="2585" spans="1:29" ht="16.5" hidden="1" thickTop="1" thickBot="1" x14ac:dyDescent="0.3">
      <c r="A2585">
        <v>2584</v>
      </c>
      <c r="B2585" t="s">
        <v>3958</v>
      </c>
      <c r="C2585" s="5"/>
      <c r="D2585" s="5"/>
      <c r="E2585" s="5"/>
      <c r="F2585" s="5"/>
      <c r="G2585" s="5"/>
      <c r="H2585" s="5"/>
      <c r="I2585" s="5" t="s">
        <v>25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6"/>
      <c r="T2585" s="7" t="str">
        <f>VLOOKUP(Table1[[#This Row],[Province_Number]],WikiTable[],3)</f>
        <v>North America</v>
      </c>
      <c r="U2585" s="7" t="str">
        <f>VLOOKUP(Table1[[#This Row],[Province_Number]],WikiTable[],4)</f>
        <v>St Lawrence Basin / Northern America / Canada</v>
      </c>
      <c r="V2585" s="7" t="str">
        <f>VLOOKUP(Table1[[#This Row],[Province_Number]],WikiTable[],12)</f>
        <v>Gulf of St. Lawrence</v>
      </c>
      <c r="W2585" s="7" t="str">
        <f>VLOOKUP(Table1[[#This Row],[Province_Number]],WikiTable[],11)</f>
        <v>Unknown</v>
      </c>
      <c r="X2585" s="7" t="str">
        <f>VLOOKUP(Table1[[#This Row],[Province_Number]],base[],3)</f>
        <v>FRA</v>
      </c>
      <c r="Y2585" s="7">
        <f>VLOOKUP(Table1[[#This Row],[Province_Number]],base[],11)</f>
        <v>1</v>
      </c>
      <c r="Z2585" s="7">
        <f>VLOOKUP(Table1[[#This Row],[Province_Number]],base[],12)</f>
        <v>1</v>
      </c>
      <c r="AA2585" s="7">
        <f>VLOOKUP(Table1[[#This Row],[Province_Number]],base[],13)</f>
        <v>1</v>
      </c>
      <c r="AB2585" s="7" t="str">
        <f>VLOOKUP(Table1[[#This Row],[Province_Number]],base[],14)</f>
        <v>Loup</v>
      </c>
      <c r="AC2585" s="7">
        <f>VLOOKUP(Table1[[#This Row],[Province_Number]],base[],15)</f>
        <v>0</v>
      </c>
    </row>
    <row r="2586" spans="1:29" ht="16.5" hidden="1" thickTop="1" thickBot="1" x14ac:dyDescent="0.3">
      <c r="A2586">
        <v>2585</v>
      </c>
      <c r="B2586" t="s">
        <v>978</v>
      </c>
      <c r="C2586" s="5" t="s">
        <v>979</v>
      </c>
      <c r="D2586" s="5" t="s">
        <v>979</v>
      </c>
      <c r="E2586" s="5" t="s">
        <v>979</v>
      </c>
      <c r="F2586" s="5" t="s">
        <v>5856</v>
      </c>
      <c r="G2586" s="5" t="s">
        <v>544</v>
      </c>
      <c r="H2586" s="5">
        <v>1000</v>
      </c>
      <c r="I2586" s="5" t="s">
        <v>25</v>
      </c>
      <c r="J2586" s="5" t="s">
        <v>16</v>
      </c>
      <c r="K2586" s="5"/>
      <c r="L2586" s="5">
        <v>3</v>
      </c>
      <c r="M2586" s="5">
        <v>2</v>
      </c>
      <c r="N2586" s="5">
        <v>3</v>
      </c>
      <c r="O2586" s="5" t="s">
        <v>6822</v>
      </c>
      <c r="P2586" s="5" t="s">
        <v>4237</v>
      </c>
      <c r="Q2586" s="5" t="s">
        <v>978</v>
      </c>
      <c r="R2586" s="5">
        <v>0</v>
      </c>
      <c r="S2586" s="6" t="s">
        <v>4237</v>
      </c>
      <c r="T2586" s="4" t="str">
        <f>VLOOKUP(Table1[[#This Row],[Province_Number]],WikiTable[],3)</f>
        <v>North America</v>
      </c>
      <c r="U2586" s="4" t="str">
        <f>VLOOKUP(Table1[[#This Row],[Province_Number]],WikiTable[],4)</f>
        <v>St Lawrence Basin / Northern America / Canada</v>
      </c>
      <c r="V2586" s="4" t="str">
        <f>VLOOKUP(Table1[[#This Row],[Province_Number]],WikiTable[],12)</f>
        <v>Gulf of St. Lawrence</v>
      </c>
      <c r="W2586" s="7" t="str">
        <f>VLOOKUP(Table1[[#This Row],[Province_Number]],WikiTable[],11)</f>
        <v>Unknown</v>
      </c>
      <c r="X2586" s="4" t="str">
        <f>VLOOKUP(Table1[[#This Row],[Province_Number]],base[],3)</f>
        <v>FRA</v>
      </c>
      <c r="Y2586" s="7">
        <f>VLOOKUP(Table1[[#This Row],[Province_Number]],base[],11)</f>
        <v>2</v>
      </c>
      <c r="Z2586" s="7">
        <f>VLOOKUP(Table1[[#This Row],[Province_Number]],base[],12)</f>
        <v>1</v>
      </c>
      <c r="AA2586" s="7">
        <f>VLOOKUP(Table1[[#This Row],[Province_Number]],base[],13)</f>
        <v>1</v>
      </c>
      <c r="AB2586" s="7" t="str">
        <f>VLOOKUP(Table1[[#This Row],[Province_Number]],base[],14)</f>
        <v>Kichesipi</v>
      </c>
      <c r="AC2586" s="7">
        <f>VLOOKUP(Table1[[#This Row],[Province_Number]],base[],15)</f>
        <v>0</v>
      </c>
    </row>
    <row r="2587" spans="1:29" ht="16.5" hidden="1" thickTop="1" thickBot="1" x14ac:dyDescent="0.3">
      <c r="A2587">
        <v>2586</v>
      </c>
      <c r="B2587" t="s">
        <v>3959</v>
      </c>
      <c r="C2587" s="5" t="s">
        <v>979</v>
      </c>
      <c r="D2587" s="5" t="s">
        <v>979</v>
      </c>
      <c r="E2587" s="5" t="s">
        <v>979</v>
      </c>
      <c r="F2587" s="5" t="s">
        <v>5856</v>
      </c>
      <c r="G2587" s="5" t="s">
        <v>544</v>
      </c>
      <c r="H2587" s="5">
        <v>1000</v>
      </c>
      <c r="I2587" s="5" t="s">
        <v>25</v>
      </c>
      <c r="J2587" s="5"/>
      <c r="K2587" s="5"/>
      <c r="L2587" s="5">
        <v>3</v>
      </c>
      <c r="M2587" s="5">
        <v>3</v>
      </c>
      <c r="N2587" s="5">
        <v>4</v>
      </c>
      <c r="O2587" s="5" t="s">
        <v>6839</v>
      </c>
      <c r="P2587" s="5" t="s">
        <v>4237</v>
      </c>
      <c r="Q2587" s="5" t="s">
        <v>3959</v>
      </c>
      <c r="R2587" s="5">
        <v>0</v>
      </c>
      <c r="S2587" s="6" t="s">
        <v>4237</v>
      </c>
      <c r="T2587" s="7" t="str">
        <f>VLOOKUP(Table1[[#This Row],[Province_Number]],WikiTable[],3)</f>
        <v>North America</v>
      </c>
      <c r="U2587" s="7" t="str">
        <f>VLOOKUP(Table1[[#This Row],[Province_Number]],WikiTable[],4)</f>
        <v>St Lawrence Basin / Northern America / Canada</v>
      </c>
      <c r="V2587" s="7" t="str">
        <f>VLOOKUP(Table1[[#This Row],[Province_Number]],WikiTable[],12)</f>
        <v>Ohio</v>
      </c>
      <c r="W2587" s="7" t="str">
        <f>VLOOKUP(Table1[[#This Row],[Province_Number]],WikiTable[],11)</f>
        <v>Tobacco</v>
      </c>
      <c r="X2587" s="7" t="str">
        <f>VLOOKUP(Table1[[#This Row],[Province_Number]],base[],3)</f>
        <v>HUR</v>
      </c>
      <c r="Y2587" s="7">
        <f>VLOOKUP(Table1[[#This Row],[Province_Number]],base[],11)</f>
        <v>3</v>
      </c>
      <c r="Z2587" s="7">
        <f>VLOOKUP(Table1[[#This Row],[Province_Number]],base[],12)</f>
        <v>2</v>
      </c>
      <c r="AA2587" s="7">
        <f>VLOOKUP(Table1[[#This Row],[Province_Number]],base[],13)</f>
        <v>1</v>
      </c>
      <c r="AB2587" s="7" t="str">
        <f>VLOOKUP(Table1[[#This Row],[Province_Number]],base[],14)</f>
        <v>Tionontate</v>
      </c>
      <c r="AC2587" s="7">
        <f>VLOOKUP(Table1[[#This Row],[Province_Number]],base[],15)</f>
        <v>0</v>
      </c>
    </row>
    <row r="2588" spans="1:29" ht="16.5" hidden="1" thickTop="1" thickBot="1" x14ac:dyDescent="0.3">
      <c r="A2588">
        <v>2587</v>
      </c>
      <c r="B2588" t="s">
        <v>980</v>
      </c>
      <c r="C2588" s="5" t="s">
        <v>930</v>
      </c>
      <c r="D2588" s="5" t="s">
        <v>930</v>
      </c>
      <c r="E2588" s="5" t="s">
        <v>930</v>
      </c>
      <c r="F2588" s="5" t="s">
        <v>6705</v>
      </c>
      <c r="G2588" s="5" t="s">
        <v>544</v>
      </c>
      <c r="H2588" s="5">
        <v>1000</v>
      </c>
      <c r="I2588" s="5" t="s">
        <v>25</v>
      </c>
      <c r="J2588" s="5" t="s">
        <v>16</v>
      </c>
      <c r="K2588" s="5"/>
      <c r="L2588" s="5">
        <v>2</v>
      </c>
      <c r="M2588" s="5">
        <v>3</v>
      </c>
      <c r="N2588" s="5">
        <v>2</v>
      </c>
      <c r="O2588" s="5" t="s">
        <v>6822</v>
      </c>
      <c r="P2588" s="5" t="s">
        <v>4237</v>
      </c>
      <c r="Q2588" s="5" t="s">
        <v>980</v>
      </c>
      <c r="R2588" s="5">
        <v>0</v>
      </c>
      <c r="S2588" s="6" t="s">
        <v>4237</v>
      </c>
      <c r="T2588" s="4" t="str">
        <f>VLOOKUP(Table1[[#This Row],[Province_Number]],WikiTable[],3)</f>
        <v>North America</v>
      </c>
      <c r="U2588" s="4" t="str">
        <f>VLOOKUP(Table1[[#This Row],[Province_Number]],WikiTable[],4)</f>
        <v>St Lawrence Basin / Northern America / Canada</v>
      </c>
      <c r="V2588" s="4" t="str">
        <f>VLOOKUP(Table1[[#This Row],[Province_Number]],WikiTable[],12)</f>
        <v>Ohio</v>
      </c>
      <c r="W2588" s="7" t="str">
        <f>VLOOKUP(Table1[[#This Row],[Province_Number]],WikiTable[],11)</f>
        <v>Fur</v>
      </c>
      <c r="X2588" s="4" t="str">
        <f>VLOOKUP(Table1[[#This Row],[Province_Number]],base[],3)</f>
        <v>OTT</v>
      </c>
      <c r="Y2588" s="7">
        <f>VLOOKUP(Table1[[#This Row],[Province_Number]],base[],11)</f>
        <v>1</v>
      </c>
      <c r="Z2588" s="7">
        <f>VLOOKUP(Table1[[#This Row],[Province_Number]],base[],12)</f>
        <v>1</v>
      </c>
      <c r="AA2588" s="7">
        <f>VLOOKUP(Table1[[#This Row],[Province_Number]],base[],13)</f>
        <v>1</v>
      </c>
      <c r="AB2588" s="7" t="str">
        <f>VLOOKUP(Table1[[#This Row],[Province_Number]],base[],14)</f>
        <v>Odawa</v>
      </c>
      <c r="AC2588" s="7">
        <f>VLOOKUP(Table1[[#This Row],[Province_Number]],base[],15)</f>
        <v>0</v>
      </c>
    </row>
    <row r="2589" spans="1:29" ht="16.5" hidden="1" thickTop="1" thickBot="1" x14ac:dyDescent="0.3">
      <c r="A2589">
        <v>2588</v>
      </c>
      <c r="B2589" t="s">
        <v>3961</v>
      </c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6"/>
      <c r="T2589" s="7" t="str">
        <f>VLOOKUP(Table1[[#This Row],[Province_Number]],WikiTable[],3)</f>
        <v>North America</v>
      </c>
      <c r="U2589" s="7" t="str">
        <f>VLOOKUP(Table1[[#This Row],[Province_Number]],WikiTable[],4)</f>
        <v>Hudson's Bay / Northern America</v>
      </c>
      <c r="V2589" s="7" t="str">
        <f>VLOOKUP(Table1[[#This Row],[Province_Number]],WikiTable[],12)</f>
        <v>Hudson Bay</v>
      </c>
      <c r="W2589" s="7" t="str">
        <f>VLOOKUP(Table1[[#This Row],[Province_Number]],WikiTable[],11)</f>
        <v>Unknown</v>
      </c>
      <c r="X2589" s="7" t="str">
        <f>VLOOKUP(Table1[[#This Row],[Province_Number]],base[],3)</f>
        <v>WCR</v>
      </c>
      <c r="Y2589" s="7">
        <f>VLOOKUP(Table1[[#This Row],[Province_Number]],base[],11)</f>
        <v>1</v>
      </c>
      <c r="Z2589" s="7">
        <f>VLOOKUP(Table1[[#This Row],[Province_Number]],base[],12)</f>
        <v>1</v>
      </c>
      <c r="AA2589" s="7">
        <f>VLOOKUP(Table1[[#This Row],[Province_Number]],base[],13)</f>
        <v>1</v>
      </c>
      <c r="AB2589" s="7" t="str">
        <f>VLOOKUP(Table1[[#This Row],[Province_Number]],base[],14)</f>
        <v>Piscatang</v>
      </c>
      <c r="AC2589" s="7">
        <f>VLOOKUP(Table1[[#This Row],[Province_Number]],base[],15)</f>
        <v>0</v>
      </c>
    </row>
    <row r="2590" spans="1:29" ht="16.5" hidden="1" thickTop="1" thickBot="1" x14ac:dyDescent="0.3">
      <c r="A2590">
        <v>2589</v>
      </c>
      <c r="B2590" t="s">
        <v>3962</v>
      </c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6"/>
      <c r="T2590" s="7" t="str">
        <f>VLOOKUP(Table1[[#This Row],[Province_Number]],WikiTable[],3)</f>
        <v>North America</v>
      </c>
      <c r="U2590" s="7" t="str">
        <f>VLOOKUP(Table1[[#This Row],[Province_Number]],WikiTable[],4)</f>
        <v>Hudson's Bay / Northern America</v>
      </c>
      <c r="V2590" s="7" t="str">
        <f>VLOOKUP(Table1[[#This Row],[Province_Number]],WikiTable[],12)</f>
        <v>Hudson Bay</v>
      </c>
      <c r="W2590" s="7" t="str">
        <f>VLOOKUP(Table1[[#This Row],[Province_Number]],WikiTable[],11)</f>
        <v>Fur</v>
      </c>
      <c r="X2590" s="7" t="str">
        <f>VLOOKUP(Table1[[#This Row],[Province_Number]],base[],3)</f>
        <v>WCR</v>
      </c>
      <c r="Y2590" s="7">
        <f>VLOOKUP(Table1[[#This Row],[Province_Number]],base[],11)</f>
        <v>1</v>
      </c>
      <c r="Z2590" s="7">
        <f>VLOOKUP(Table1[[#This Row],[Province_Number]],base[],12)</f>
        <v>1</v>
      </c>
      <c r="AA2590" s="7">
        <f>VLOOKUP(Table1[[#This Row],[Province_Number]],base[],13)</f>
        <v>1</v>
      </c>
      <c r="AB2590" s="7" t="str">
        <f>VLOOKUP(Table1[[#This Row],[Province_Number]],base[],14)</f>
        <v>Kesagami</v>
      </c>
      <c r="AC2590" s="7">
        <f>VLOOKUP(Table1[[#This Row],[Province_Number]],base[],15)</f>
        <v>0</v>
      </c>
    </row>
    <row r="2591" spans="1:29" ht="16.5" hidden="1" thickTop="1" thickBot="1" x14ac:dyDescent="0.3">
      <c r="A2591">
        <v>2590</v>
      </c>
      <c r="B2591" t="s">
        <v>3963</v>
      </c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6"/>
      <c r="T2591" s="7" t="str">
        <f>VLOOKUP(Table1[[#This Row],[Province_Number]],WikiTable[],3)</f>
        <v>North America</v>
      </c>
      <c r="U2591" s="7" t="str">
        <f>VLOOKUP(Table1[[#This Row],[Province_Number]],WikiTable[],4)</f>
        <v>Hudson's Bay / Northern America</v>
      </c>
      <c r="V2591" s="7" t="str">
        <f>VLOOKUP(Table1[[#This Row],[Province_Number]],WikiTable[],12)</f>
        <v>Hudson Bay</v>
      </c>
      <c r="W2591" s="7" t="str">
        <f>VLOOKUP(Table1[[#This Row],[Province_Number]],WikiTable[],11)</f>
        <v>Unknown</v>
      </c>
      <c r="X2591" s="7" t="str">
        <f>VLOOKUP(Table1[[#This Row],[Province_Number]],base[],3)</f>
        <v>WCR</v>
      </c>
      <c r="Y2591" s="7">
        <f>VLOOKUP(Table1[[#This Row],[Province_Number]],base[],11)</f>
        <v>1</v>
      </c>
      <c r="Z2591" s="7">
        <f>VLOOKUP(Table1[[#This Row],[Province_Number]],base[],12)</f>
        <v>1</v>
      </c>
      <c r="AA2591" s="7">
        <f>VLOOKUP(Table1[[#This Row],[Province_Number]],base[],13)</f>
        <v>1</v>
      </c>
      <c r="AB2591" s="7" t="str">
        <f>VLOOKUP(Table1[[#This Row],[Province_Number]],base[],14)</f>
        <v>Shaggami</v>
      </c>
      <c r="AC2591" s="7">
        <f>VLOOKUP(Table1[[#This Row],[Province_Number]],base[],15)</f>
        <v>0</v>
      </c>
    </row>
    <row r="2592" spans="1:29" ht="16.5" hidden="1" thickTop="1" thickBot="1" x14ac:dyDescent="0.3">
      <c r="A2592">
        <v>2591</v>
      </c>
      <c r="B2592" t="s">
        <v>3964</v>
      </c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6"/>
      <c r="T2592" s="7" t="str">
        <f>VLOOKUP(Table1[[#This Row],[Province_Number]],WikiTable[],3)</f>
        <v>North America</v>
      </c>
      <c r="U2592" s="7" t="str">
        <f>VLOOKUP(Table1[[#This Row],[Province_Number]],WikiTable[],4)</f>
        <v>Hudson's Bay / Northern America</v>
      </c>
      <c r="V2592" s="7" t="str">
        <f>VLOOKUP(Table1[[#This Row],[Province_Number]],WikiTable[],12)</f>
        <v>Hudson Bay</v>
      </c>
      <c r="W2592" s="7" t="str">
        <f>VLOOKUP(Table1[[#This Row],[Province_Number]],WikiTable[],11)</f>
        <v>Unknown</v>
      </c>
      <c r="X2592" s="7" t="str">
        <f>VLOOKUP(Table1[[#This Row],[Province_Number]],base[],3)</f>
        <v>WCR</v>
      </c>
      <c r="Y2592" s="7">
        <f>VLOOKUP(Table1[[#This Row],[Province_Number]],base[],11)</f>
        <v>1</v>
      </c>
      <c r="Z2592" s="7">
        <f>VLOOKUP(Table1[[#This Row],[Province_Number]],base[],12)</f>
        <v>1</v>
      </c>
      <c r="AA2592" s="7">
        <f>VLOOKUP(Table1[[#This Row],[Province_Number]],base[],13)</f>
        <v>1</v>
      </c>
      <c r="AB2592" s="7" t="str">
        <f>VLOOKUP(Table1[[#This Row],[Province_Number]],base[],14)</f>
        <v>Outoulibi</v>
      </c>
      <c r="AC2592" s="7">
        <f>VLOOKUP(Table1[[#This Row],[Province_Number]],base[],15)</f>
        <v>0</v>
      </c>
    </row>
    <row r="2593" spans="1:29" ht="16.5" hidden="1" thickTop="1" thickBot="1" x14ac:dyDescent="0.3">
      <c r="A2593">
        <v>2592</v>
      </c>
      <c r="B2593" t="s">
        <v>3965</v>
      </c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6"/>
      <c r="T2593" s="7" t="str">
        <f>VLOOKUP(Table1[[#This Row],[Province_Number]],WikiTable[],3)</f>
        <v>North America</v>
      </c>
      <c r="U2593" s="7" t="str">
        <f>VLOOKUP(Table1[[#This Row],[Province_Number]],WikiTable[],4)</f>
        <v>Hudson's Bay / Northern America</v>
      </c>
      <c r="V2593" s="7" t="str">
        <f>VLOOKUP(Table1[[#This Row],[Province_Number]],WikiTable[],12)</f>
        <v>Hudson Bay</v>
      </c>
      <c r="W2593" s="7" t="str">
        <f>VLOOKUP(Table1[[#This Row],[Province_Number]],WikiTable[],11)</f>
        <v>Unknown</v>
      </c>
      <c r="X2593" s="7" t="str">
        <f>VLOOKUP(Table1[[#This Row],[Province_Number]],base[],3)</f>
        <v>ENG</v>
      </c>
      <c r="Y2593" s="7">
        <f>VLOOKUP(Table1[[#This Row],[Province_Number]],base[],11)</f>
        <v>1</v>
      </c>
      <c r="Z2593" s="7">
        <f>VLOOKUP(Table1[[#This Row],[Province_Number]],base[],12)</f>
        <v>1</v>
      </c>
      <c r="AA2593" s="7">
        <f>VLOOKUP(Table1[[#This Row],[Province_Number]],base[],13)</f>
        <v>1</v>
      </c>
      <c r="AB2593" s="7" t="str">
        <f>VLOOKUP(Table1[[#This Row],[Province_Number]],base[],14)</f>
        <v>Omushkego</v>
      </c>
      <c r="AC2593" s="7">
        <f>VLOOKUP(Table1[[#This Row],[Province_Number]],base[],15)</f>
        <v>0</v>
      </c>
    </row>
    <row r="2594" spans="1:29" ht="16.5" hidden="1" thickTop="1" thickBot="1" x14ac:dyDescent="0.3">
      <c r="A2594">
        <v>2593</v>
      </c>
      <c r="B2594" t="s">
        <v>982</v>
      </c>
      <c r="C2594" s="5" t="s">
        <v>32</v>
      </c>
      <c r="D2594" s="5" t="s">
        <v>32</v>
      </c>
      <c r="E2594" s="5" t="s">
        <v>32</v>
      </c>
      <c r="F2594" s="5" t="s">
        <v>5148</v>
      </c>
      <c r="G2594" s="5" t="s">
        <v>544</v>
      </c>
      <c r="H2594" s="5">
        <v>1000</v>
      </c>
      <c r="I2594" s="5" t="s">
        <v>25</v>
      </c>
      <c r="J2594" s="5" t="s">
        <v>16</v>
      </c>
      <c r="K2594" s="5"/>
      <c r="L2594" s="5">
        <v>1</v>
      </c>
      <c r="M2594" s="5">
        <v>2</v>
      </c>
      <c r="N2594" s="5">
        <v>1</v>
      </c>
      <c r="O2594" s="5" t="s">
        <v>6826</v>
      </c>
      <c r="P2594" s="5" t="s">
        <v>4237</v>
      </c>
      <c r="Q2594" s="5" t="s">
        <v>982</v>
      </c>
      <c r="R2594" s="5">
        <v>0</v>
      </c>
      <c r="S2594" s="6" t="s">
        <v>4237</v>
      </c>
      <c r="T2594" s="4" t="str">
        <f>VLOOKUP(Table1[[#This Row],[Province_Number]],WikiTable[],3)</f>
        <v>North America</v>
      </c>
      <c r="U2594" s="4" t="str">
        <f>VLOOKUP(Table1[[#This Row],[Province_Number]],WikiTable[],4)</f>
        <v>Hudson's Bay / Northern America</v>
      </c>
      <c r="V2594" s="4" t="str">
        <f>VLOOKUP(Table1[[#This Row],[Province_Number]],WikiTable[],12)</f>
        <v>Hudson Bay</v>
      </c>
      <c r="W2594" s="7" t="str">
        <f>VLOOKUP(Table1[[#This Row],[Province_Number]],WikiTable[],11)</f>
        <v>Unknown</v>
      </c>
      <c r="X2594" s="4" t="str">
        <f>VLOOKUP(Table1[[#This Row],[Province_Number]],base[],3)</f>
        <v>FRA</v>
      </c>
      <c r="Y2594" s="7">
        <f>VLOOKUP(Table1[[#This Row],[Province_Number]],base[],11)</f>
        <v>1</v>
      </c>
      <c r="Z2594" s="7">
        <f>VLOOKUP(Table1[[#This Row],[Province_Number]],base[],12)</f>
        <v>1</v>
      </c>
      <c r="AA2594" s="7">
        <f>VLOOKUP(Table1[[#This Row],[Province_Number]],base[],13)</f>
        <v>1</v>
      </c>
      <c r="AB2594" s="7" t="str">
        <f>VLOOKUP(Table1[[#This Row],[Province_Number]],base[],14)</f>
        <v>Wappus</v>
      </c>
      <c r="AC2594" s="7">
        <f>VLOOKUP(Table1[[#This Row],[Province_Number]],base[],15)</f>
        <v>0</v>
      </c>
    </row>
    <row r="2595" spans="1:29" ht="16.5" hidden="1" thickTop="1" thickBot="1" x14ac:dyDescent="0.3">
      <c r="A2595">
        <v>2594</v>
      </c>
      <c r="B2595" t="s">
        <v>3966</v>
      </c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6"/>
      <c r="T2595" s="7" t="str">
        <f>VLOOKUP(Table1[[#This Row],[Province_Number]],WikiTable[],3)</f>
        <v>North America</v>
      </c>
      <c r="U2595" s="7" t="str">
        <f>VLOOKUP(Table1[[#This Row],[Province_Number]],WikiTable[],4)</f>
        <v>Hudson's Bay / Northern America</v>
      </c>
      <c r="V2595" s="7" t="str">
        <f>VLOOKUP(Table1[[#This Row],[Province_Number]],WikiTable[],12)</f>
        <v>Hudson Bay</v>
      </c>
      <c r="W2595" s="7" t="str">
        <f>VLOOKUP(Table1[[#This Row],[Province_Number]],WikiTable[],11)</f>
        <v>Unknown</v>
      </c>
      <c r="X2595" s="7" t="str">
        <f>VLOOKUP(Table1[[#This Row],[Province_Number]],base[],3)</f>
        <v>GBR</v>
      </c>
      <c r="Y2595" s="7">
        <f>VLOOKUP(Table1[[#This Row],[Province_Number]],base[],11)</f>
        <v>1</v>
      </c>
      <c r="Z2595" s="7">
        <f>VLOOKUP(Table1[[#This Row],[Province_Number]],base[],12)</f>
        <v>1</v>
      </c>
      <c r="AA2595" s="7">
        <f>VLOOKUP(Table1[[#This Row],[Province_Number]],base[],13)</f>
        <v>1</v>
      </c>
      <c r="AB2595" s="7" t="str">
        <f>VLOOKUP(Table1[[#This Row],[Province_Number]],base[],14)</f>
        <v>Quenebigon</v>
      </c>
      <c r="AC2595" s="7">
        <f>VLOOKUP(Table1[[#This Row],[Province_Number]],base[],15)</f>
        <v>0</v>
      </c>
    </row>
    <row r="2596" spans="1:29" ht="16.5" hidden="1" thickTop="1" thickBot="1" x14ac:dyDescent="0.3">
      <c r="A2596">
        <v>2595</v>
      </c>
      <c r="B2596" t="s">
        <v>3967</v>
      </c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6"/>
      <c r="T2596" s="7" t="str">
        <f>VLOOKUP(Table1[[#This Row],[Province_Number]],WikiTable[],3)</f>
        <v>North America</v>
      </c>
      <c r="U2596" s="7" t="str">
        <f>VLOOKUP(Table1[[#This Row],[Province_Number]],WikiTable[],4)</f>
        <v>Hudson's Bay</v>
      </c>
      <c r="V2596" s="7" t="str">
        <f>VLOOKUP(Table1[[#This Row],[Province_Number]],WikiTable[],12)</f>
        <v>Hudson Bay</v>
      </c>
      <c r="W2596" s="7" t="str">
        <f>VLOOKUP(Table1[[#This Row],[Province_Number]],WikiTable[],11)</f>
        <v>Unknown</v>
      </c>
      <c r="X2596" s="7" t="str">
        <f>VLOOKUP(Table1[[#This Row],[Province_Number]],base[],3)</f>
        <v>GBR</v>
      </c>
      <c r="Y2596" s="7">
        <f>VLOOKUP(Table1[[#This Row],[Province_Number]],base[],11)</f>
        <v>1</v>
      </c>
      <c r="Z2596" s="7">
        <f>VLOOKUP(Table1[[#This Row],[Province_Number]],base[],12)</f>
        <v>1</v>
      </c>
      <c r="AA2596" s="7">
        <f>VLOOKUP(Table1[[#This Row],[Province_Number]],base[],13)</f>
        <v>1</v>
      </c>
      <c r="AB2596" s="7" t="str">
        <f>VLOOKUP(Table1[[#This Row],[Province_Number]],base[],14)</f>
        <v>Kesyehotinne</v>
      </c>
      <c r="AC2596" s="7">
        <f>VLOOKUP(Table1[[#This Row],[Province_Number]],base[],15)</f>
        <v>0</v>
      </c>
    </row>
    <row r="2597" spans="1:29" ht="16.5" hidden="1" thickTop="1" thickBot="1" x14ac:dyDescent="0.3">
      <c r="A2597">
        <v>2596</v>
      </c>
      <c r="B2597" t="s">
        <v>3969</v>
      </c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6"/>
      <c r="T2597" s="7" t="str">
        <f>VLOOKUP(Table1[[#This Row],[Province_Number]],WikiTable[],3)</f>
        <v>North America</v>
      </c>
      <c r="U2597" s="7" t="str">
        <f>VLOOKUP(Table1[[#This Row],[Province_Number]],WikiTable[],4)</f>
        <v>Hudson's Bay / Northern America / The Great Plains</v>
      </c>
      <c r="V2597" s="7" t="str">
        <f>VLOOKUP(Table1[[#This Row],[Province_Number]],WikiTable[],12)</f>
        <v>Hudson Bay</v>
      </c>
      <c r="W2597" s="7" t="str">
        <f>VLOOKUP(Table1[[#This Row],[Province_Number]],WikiTable[],11)</f>
        <v>Unknown</v>
      </c>
      <c r="X2597" s="7" t="str">
        <f>VLOOKUP(Table1[[#This Row],[Province_Number]],base[],3)</f>
        <v>GBR</v>
      </c>
      <c r="Y2597" s="7">
        <f>VLOOKUP(Table1[[#This Row],[Province_Number]],base[],11)</f>
        <v>1</v>
      </c>
      <c r="Z2597" s="7">
        <f>VLOOKUP(Table1[[#This Row],[Province_Number]],base[],12)</f>
        <v>1</v>
      </c>
      <c r="AA2597" s="7">
        <f>VLOOKUP(Table1[[#This Row],[Province_Number]],base[],13)</f>
        <v>1</v>
      </c>
      <c r="AB2597" s="7" t="str">
        <f>VLOOKUP(Table1[[#This Row],[Province_Number]],base[],14)</f>
        <v>Mahmikiwiniyak</v>
      </c>
      <c r="AC2597" s="7">
        <f>VLOOKUP(Table1[[#This Row],[Province_Number]],base[],15)</f>
        <v>0</v>
      </c>
    </row>
    <row r="2598" spans="1:29" ht="16.5" hidden="1" thickTop="1" thickBot="1" x14ac:dyDescent="0.3">
      <c r="A2598">
        <v>2597</v>
      </c>
      <c r="B2598" t="s">
        <v>3970</v>
      </c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6"/>
      <c r="T2598" s="7" t="str">
        <f>VLOOKUP(Table1[[#This Row],[Province_Number]],WikiTable[],3)</f>
        <v>North America</v>
      </c>
      <c r="U2598" s="7" t="str">
        <f>VLOOKUP(Table1[[#This Row],[Province_Number]],WikiTable[],4)</f>
        <v>Hudson's Bay / The Great Plains</v>
      </c>
      <c r="V2598" s="7" t="str">
        <f>VLOOKUP(Table1[[#This Row],[Province_Number]],WikiTable[],12)</f>
        <v>Hudson Bay</v>
      </c>
      <c r="W2598" s="7" t="str">
        <f>VLOOKUP(Table1[[#This Row],[Province_Number]],WikiTable[],11)</f>
        <v>Unknown</v>
      </c>
      <c r="X2598" s="7" t="str">
        <f>VLOOKUP(Table1[[#This Row],[Province_Number]],base[],3)</f>
        <v>GBR</v>
      </c>
      <c r="Y2598" s="7">
        <f>VLOOKUP(Table1[[#This Row],[Province_Number]],base[],11)</f>
        <v>1</v>
      </c>
      <c r="Z2598" s="7">
        <f>VLOOKUP(Table1[[#This Row],[Province_Number]],base[],12)</f>
        <v>1</v>
      </c>
      <c r="AA2598" s="7">
        <f>VLOOKUP(Table1[[#This Row],[Province_Number]],base[],13)</f>
        <v>1</v>
      </c>
      <c r="AB2598" s="7" t="str">
        <f>VLOOKUP(Table1[[#This Row],[Province_Number]],base[],14)</f>
        <v>Sipiwininiwak</v>
      </c>
      <c r="AC2598" s="7">
        <f>VLOOKUP(Table1[[#This Row],[Province_Number]],base[],15)</f>
        <v>0</v>
      </c>
    </row>
    <row r="2599" spans="1:29" ht="16.5" hidden="1" thickTop="1" thickBot="1" x14ac:dyDescent="0.3">
      <c r="A2599">
        <v>2598</v>
      </c>
      <c r="B2599" t="s">
        <v>3971</v>
      </c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6"/>
      <c r="T2599" s="7" t="str">
        <f>VLOOKUP(Table1[[#This Row],[Province_Number]],WikiTable[],3)</f>
        <v>North America</v>
      </c>
      <c r="U2599" s="7" t="str">
        <f>VLOOKUP(Table1[[#This Row],[Province_Number]],WikiTable[],4)</f>
        <v>Hudson's Bay / The Great Plains</v>
      </c>
      <c r="V2599" s="7" t="str">
        <f>VLOOKUP(Table1[[#This Row],[Province_Number]],WikiTable[],12)</f>
        <v>Hudson Bay</v>
      </c>
      <c r="W2599" s="7" t="str">
        <f>VLOOKUP(Table1[[#This Row],[Province_Number]],WikiTable[],11)</f>
        <v>Unknown</v>
      </c>
      <c r="X2599" s="7" t="str">
        <f>VLOOKUP(Table1[[#This Row],[Province_Number]],base[],3)</f>
        <v>ASI</v>
      </c>
      <c r="Y2599" s="7">
        <f>VLOOKUP(Table1[[#This Row],[Province_Number]],base[],11)</f>
        <v>1</v>
      </c>
      <c r="Z2599" s="7">
        <f>VLOOKUP(Table1[[#This Row],[Province_Number]],base[],12)</f>
        <v>1</v>
      </c>
      <c r="AA2599" s="7">
        <f>VLOOKUP(Table1[[#This Row],[Province_Number]],base[],13)</f>
        <v>1</v>
      </c>
      <c r="AB2599" s="7" t="str">
        <f>VLOOKUP(Table1[[#This Row],[Province_Number]],base[],14)</f>
        <v>Hebina</v>
      </c>
      <c r="AC2599" s="7">
        <f>VLOOKUP(Table1[[#This Row],[Province_Number]],base[],15)</f>
        <v>0</v>
      </c>
    </row>
    <row r="2600" spans="1:29" ht="16.5" hidden="1" thickTop="1" thickBot="1" x14ac:dyDescent="0.3">
      <c r="A2600">
        <v>2599</v>
      </c>
      <c r="B2600" t="s">
        <v>3972</v>
      </c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6"/>
      <c r="T2600" s="7" t="str">
        <f>VLOOKUP(Table1[[#This Row],[Province_Number]],WikiTable[],3)</f>
        <v>North America</v>
      </c>
      <c r="U2600" s="7" t="str">
        <f>VLOOKUP(Table1[[#This Row],[Province_Number]],WikiTable[],4)</f>
        <v>Hudson's Bay</v>
      </c>
      <c r="V2600" s="7" t="str">
        <f>VLOOKUP(Table1[[#This Row],[Province_Number]],WikiTable[],12)</f>
        <v>Hudson Bay</v>
      </c>
      <c r="W2600" s="7" t="str">
        <f>VLOOKUP(Table1[[#This Row],[Province_Number]],WikiTable[],11)</f>
        <v>Unknown</v>
      </c>
      <c r="X2600" s="7" t="str">
        <f>VLOOKUP(Table1[[#This Row],[Province_Number]],base[],3)</f>
        <v>GBR</v>
      </c>
      <c r="Y2600" s="7">
        <f>VLOOKUP(Table1[[#This Row],[Province_Number]],base[],11)</f>
        <v>1</v>
      </c>
      <c r="Z2600" s="7">
        <f>VLOOKUP(Table1[[#This Row],[Province_Number]],base[],12)</f>
        <v>1</v>
      </c>
      <c r="AA2600" s="7">
        <f>VLOOKUP(Table1[[#This Row],[Province_Number]],base[],13)</f>
        <v>1</v>
      </c>
      <c r="AB2600" s="7" t="str">
        <f>VLOOKUP(Table1[[#This Row],[Province_Number]],base[],14)</f>
        <v>Athabasca</v>
      </c>
      <c r="AC2600" s="7">
        <f>VLOOKUP(Table1[[#This Row],[Province_Number]],base[],15)</f>
        <v>0</v>
      </c>
    </row>
    <row r="2601" spans="1:29" ht="16.5" hidden="1" thickTop="1" thickBot="1" x14ac:dyDescent="0.3">
      <c r="A2601">
        <v>2600</v>
      </c>
      <c r="B2601" t="s">
        <v>3973</v>
      </c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6"/>
      <c r="T2601" s="7" t="str">
        <f>VLOOKUP(Table1[[#This Row],[Province_Number]],WikiTable[],3)</f>
        <v>North America</v>
      </c>
      <c r="U2601" s="7" t="str">
        <f>VLOOKUP(Table1[[#This Row],[Province_Number]],WikiTable[],4)</f>
        <v>Hudson's Bay</v>
      </c>
      <c r="V2601" s="7" t="str">
        <f>VLOOKUP(Table1[[#This Row],[Province_Number]],WikiTable[],12)</f>
        <v>Hudson Bay</v>
      </c>
      <c r="W2601" s="7" t="str">
        <f>VLOOKUP(Table1[[#This Row],[Province_Number]],WikiTable[],11)</f>
        <v>Unknown</v>
      </c>
      <c r="X2601" s="7" t="str">
        <f>VLOOKUP(Table1[[#This Row],[Province_Number]],base[],3)</f>
        <v>GBR</v>
      </c>
      <c r="Y2601" s="7">
        <f>VLOOKUP(Table1[[#This Row],[Province_Number]],base[],11)</f>
        <v>1</v>
      </c>
      <c r="Z2601" s="7">
        <f>VLOOKUP(Table1[[#This Row],[Province_Number]],base[],12)</f>
        <v>1</v>
      </c>
      <c r="AA2601" s="7">
        <f>VLOOKUP(Table1[[#This Row],[Province_Number]],base[],13)</f>
        <v>1</v>
      </c>
      <c r="AB2601" s="7" t="str">
        <f>VLOOKUP(Table1[[#This Row],[Province_Number]],base[],14)</f>
        <v>Nihithawak</v>
      </c>
      <c r="AC2601" s="7">
        <f>VLOOKUP(Table1[[#This Row],[Province_Number]],base[],15)</f>
        <v>0</v>
      </c>
    </row>
    <row r="2602" spans="1:29" ht="16.5" hidden="1" thickTop="1" thickBot="1" x14ac:dyDescent="0.3">
      <c r="A2602">
        <v>2601</v>
      </c>
      <c r="B2602" t="s">
        <v>3974</v>
      </c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6"/>
      <c r="T2602" s="7" t="str">
        <f>VLOOKUP(Table1[[#This Row],[Province_Number]],WikiTable[],3)</f>
        <v>North America</v>
      </c>
      <c r="U2602" s="7" t="str">
        <f>VLOOKUP(Table1[[#This Row],[Province_Number]],WikiTable[],4)</f>
        <v>Hudson's Bay</v>
      </c>
      <c r="V2602" s="7" t="str">
        <f>VLOOKUP(Table1[[#This Row],[Province_Number]],WikiTable[],12)</f>
        <v>Hudson Bay</v>
      </c>
      <c r="W2602" s="7" t="str">
        <f>VLOOKUP(Table1[[#This Row],[Province_Number]],WikiTable[],11)</f>
        <v>Unknown</v>
      </c>
      <c r="X2602" s="7" t="str">
        <f>VLOOKUP(Table1[[#This Row],[Province_Number]],base[],3)</f>
        <v>GBR</v>
      </c>
      <c r="Y2602" s="7">
        <f>VLOOKUP(Table1[[#This Row],[Province_Number]],base[],11)</f>
        <v>1</v>
      </c>
      <c r="Z2602" s="7">
        <f>VLOOKUP(Table1[[#This Row],[Province_Number]],base[],12)</f>
        <v>1</v>
      </c>
      <c r="AA2602" s="7">
        <f>VLOOKUP(Table1[[#This Row],[Province_Number]],base[],13)</f>
        <v>1</v>
      </c>
      <c r="AB2602" s="7" t="str">
        <f>VLOOKUP(Table1[[#This Row],[Province_Number]],base[],14)</f>
        <v>Danezaa</v>
      </c>
      <c r="AC2602" s="7">
        <f>VLOOKUP(Table1[[#This Row],[Province_Number]],base[],15)</f>
        <v>0</v>
      </c>
    </row>
    <row r="2603" spans="1:29" ht="16.5" hidden="1" thickTop="1" thickBot="1" x14ac:dyDescent="0.3">
      <c r="A2603">
        <v>2602</v>
      </c>
      <c r="B2603" t="s">
        <v>985</v>
      </c>
      <c r="C2603" s="5" t="s">
        <v>532</v>
      </c>
      <c r="D2603" s="5" t="s">
        <v>532</v>
      </c>
      <c r="E2603" s="5" t="s">
        <v>532</v>
      </c>
      <c r="F2603" s="5" t="s">
        <v>5147</v>
      </c>
      <c r="G2603" s="5" t="s">
        <v>544</v>
      </c>
      <c r="H2603" s="5">
        <v>1000</v>
      </c>
      <c r="I2603" s="5" t="s">
        <v>25</v>
      </c>
      <c r="J2603" s="5" t="s">
        <v>16</v>
      </c>
      <c r="K2603" s="5"/>
      <c r="L2603" s="5">
        <v>2</v>
      </c>
      <c r="M2603" s="5">
        <v>2</v>
      </c>
      <c r="N2603" s="5">
        <v>3</v>
      </c>
      <c r="O2603" s="5" t="s">
        <v>6821</v>
      </c>
      <c r="P2603" s="5" t="s">
        <v>4237</v>
      </c>
      <c r="Q2603" s="5" t="s">
        <v>985</v>
      </c>
      <c r="R2603" s="5">
        <v>0</v>
      </c>
      <c r="S2603" s="6" t="s">
        <v>4237</v>
      </c>
      <c r="T2603" s="4" t="str">
        <f>VLOOKUP(Table1[[#This Row],[Province_Number]],WikiTable[],3)</f>
        <v>North America</v>
      </c>
      <c r="U2603" s="4" t="str">
        <f>VLOOKUP(Table1[[#This Row],[Province_Number]],WikiTable[],4)</f>
        <v>Hudson's Bay / The Great Plains</v>
      </c>
      <c r="V2603" s="4" t="str">
        <f>VLOOKUP(Table1[[#This Row],[Province_Number]],WikiTable[],12)</f>
        <v>Hudson Bay</v>
      </c>
      <c r="W2603" s="7" t="str">
        <f>VLOOKUP(Table1[[#This Row],[Province_Number]],WikiTable[],11)</f>
        <v>Unknown</v>
      </c>
      <c r="X2603" s="4" t="str">
        <f>VLOOKUP(Table1[[#This Row],[Province_Number]],base[],3)</f>
        <v>BLA</v>
      </c>
      <c r="Y2603" s="7">
        <f>VLOOKUP(Table1[[#This Row],[Province_Number]],base[],11)</f>
        <v>1</v>
      </c>
      <c r="Z2603" s="7">
        <f>VLOOKUP(Table1[[#This Row],[Province_Number]],base[],12)</f>
        <v>1</v>
      </c>
      <c r="AA2603" s="7">
        <f>VLOOKUP(Table1[[#This Row],[Province_Number]],base[],13)</f>
        <v>1</v>
      </c>
      <c r="AB2603" s="7" t="str">
        <f>VLOOKUP(Table1[[#This Row],[Province_Number]],base[],14)</f>
        <v>Siksikawa</v>
      </c>
      <c r="AC2603" s="7">
        <f>VLOOKUP(Table1[[#This Row],[Province_Number]],base[],15)</f>
        <v>0</v>
      </c>
    </row>
    <row r="2604" spans="1:29" ht="16.5" hidden="1" thickTop="1" thickBot="1" x14ac:dyDescent="0.3">
      <c r="A2604">
        <v>2603</v>
      </c>
      <c r="B2604" t="s">
        <v>3975</v>
      </c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6"/>
      <c r="T2604" s="7" t="str">
        <f>VLOOKUP(Table1[[#This Row],[Province_Number]],WikiTable[],3)</f>
        <v>North America</v>
      </c>
      <c r="U2604" s="7" t="str">
        <f>VLOOKUP(Table1[[#This Row],[Province_Number]],WikiTable[],4)</f>
        <v>Northwestern America / Hudson's Bay</v>
      </c>
      <c r="V2604" s="7" t="str">
        <f>VLOOKUP(Table1[[#This Row],[Province_Number]],WikiTable[],12)</f>
        <v>Hudson Bay</v>
      </c>
      <c r="W2604" s="7" t="str">
        <f>VLOOKUP(Table1[[#This Row],[Province_Number]],WikiTable[],11)</f>
        <v>Unknown</v>
      </c>
      <c r="X2604" s="7" t="str">
        <f>VLOOKUP(Table1[[#This Row],[Province_Number]],base[],3)</f>
        <v>GBR</v>
      </c>
      <c r="Y2604" s="7">
        <f>VLOOKUP(Table1[[#This Row],[Province_Number]],base[],11)</f>
        <v>1</v>
      </c>
      <c r="Z2604" s="7">
        <f>VLOOKUP(Table1[[#This Row],[Province_Number]],base[],12)</f>
        <v>1</v>
      </c>
      <c r="AA2604" s="7">
        <f>VLOOKUP(Table1[[#This Row],[Province_Number]],base[],13)</f>
        <v>1</v>
      </c>
      <c r="AB2604" s="7" t="str">
        <f>VLOOKUP(Table1[[#This Row],[Province_Number]],base[],14)</f>
        <v>Sekani</v>
      </c>
      <c r="AC2604" s="7">
        <f>VLOOKUP(Table1[[#This Row],[Province_Number]],base[],15)</f>
        <v>0</v>
      </c>
    </row>
    <row r="2605" spans="1:29" ht="16.5" hidden="1" thickTop="1" thickBot="1" x14ac:dyDescent="0.3">
      <c r="A2605">
        <v>2604</v>
      </c>
      <c r="B2605" t="s">
        <v>3977</v>
      </c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6"/>
      <c r="T2605" s="7" t="str">
        <f>VLOOKUP(Table1[[#This Row],[Province_Number]],WikiTable[],3)</f>
        <v>North America</v>
      </c>
      <c r="U2605" s="7" t="str">
        <f>VLOOKUP(Table1[[#This Row],[Province_Number]],WikiTable[],4)</f>
        <v>Northwestern America / Columbia Basin</v>
      </c>
      <c r="V2605" s="7" t="str">
        <f>VLOOKUP(Table1[[#This Row],[Province_Number]],WikiTable[],12)</f>
        <v>California</v>
      </c>
      <c r="W2605" s="7" t="str">
        <f>VLOOKUP(Table1[[#This Row],[Province_Number]],WikiTable[],11)</f>
        <v>Unknown</v>
      </c>
      <c r="X2605" s="7" t="str">
        <f>VLOOKUP(Table1[[#This Row],[Province_Number]],base[],3)</f>
        <v>GBR</v>
      </c>
      <c r="Y2605" s="7">
        <f>VLOOKUP(Table1[[#This Row],[Province_Number]],base[],11)</f>
        <v>1</v>
      </c>
      <c r="Z2605" s="7">
        <f>VLOOKUP(Table1[[#This Row],[Province_Number]],base[],12)</f>
        <v>1</v>
      </c>
      <c r="AA2605" s="7">
        <f>VLOOKUP(Table1[[#This Row],[Province_Number]],base[],13)</f>
        <v>1</v>
      </c>
      <c r="AB2605" s="7" t="str">
        <f>VLOOKUP(Table1[[#This Row],[Province_Number]],base[],14)</f>
        <v>Dakelh</v>
      </c>
      <c r="AC2605" s="7">
        <f>VLOOKUP(Table1[[#This Row],[Province_Number]],base[],15)</f>
        <v>0</v>
      </c>
    </row>
    <row r="2606" spans="1:29" ht="16.5" hidden="1" thickTop="1" thickBot="1" x14ac:dyDescent="0.3">
      <c r="A2606">
        <v>2605</v>
      </c>
      <c r="B2606" t="s">
        <v>3978</v>
      </c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6"/>
      <c r="T2606" s="7" t="str">
        <f>VLOOKUP(Table1[[#This Row],[Province_Number]],WikiTable[],3)</f>
        <v>North America</v>
      </c>
      <c r="U2606" s="7" t="str">
        <f>VLOOKUP(Table1[[#This Row],[Province_Number]],WikiTable[],4)</f>
        <v>Northwestern America / Columbia Basin</v>
      </c>
      <c r="V2606" s="7" t="str">
        <f>VLOOKUP(Table1[[#This Row],[Province_Number]],WikiTable[],12)</f>
        <v>California</v>
      </c>
      <c r="W2606" s="7" t="str">
        <f>VLOOKUP(Table1[[#This Row],[Province_Number]],WikiTable[],11)</f>
        <v>Unknown</v>
      </c>
      <c r="X2606" s="7" t="str">
        <f>VLOOKUP(Table1[[#This Row],[Province_Number]],base[],3)</f>
        <v>GBR</v>
      </c>
      <c r="Y2606" s="7">
        <f>VLOOKUP(Table1[[#This Row],[Province_Number]],base[],11)</f>
        <v>1</v>
      </c>
      <c r="Z2606" s="7">
        <f>VLOOKUP(Table1[[#This Row],[Province_Number]],base[],12)</f>
        <v>1</v>
      </c>
      <c r="AA2606" s="7">
        <f>VLOOKUP(Table1[[#This Row],[Province_Number]],base[],13)</f>
        <v>1</v>
      </c>
      <c r="AB2606" s="7" t="str">
        <f>VLOOKUP(Table1[[#This Row],[Province_Number]],base[],14)</f>
        <v>Secwepemc</v>
      </c>
      <c r="AC2606" s="7">
        <f>VLOOKUP(Table1[[#This Row],[Province_Number]],base[],15)</f>
        <v>0</v>
      </c>
    </row>
    <row r="2607" spans="1:29" ht="16.5" hidden="1" thickTop="1" thickBot="1" x14ac:dyDescent="0.3">
      <c r="A2607">
        <v>2606</v>
      </c>
      <c r="B2607" t="s">
        <v>3979</v>
      </c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6"/>
      <c r="T2607" s="7" t="str">
        <f>VLOOKUP(Table1[[#This Row],[Province_Number]],WikiTable[],3)</f>
        <v>North America</v>
      </c>
      <c r="U2607" s="7" t="str">
        <f>VLOOKUP(Table1[[#This Row],[Province_Number]],WikiTable[],4)</f>
        <v>Northwestern America / Columbia Basin</v>
      </c>
      <c r="V2607" s="7" t="str">
        <f>VLOOKUP(Table1[[#This Row],[Province_Number]],WikiTable[],12)</f>
        <v>California</v>
      </c>
      <c r="W2607" s="7" t="str">
        <f>VLOOKUP(Table1[[#This Row],[Province_Number]],WikiTable[],11)</f>
        <v>Unknown</v>
      </c>
      <c r="X2607" s="7" t="str">
        <f>VLOOKUP(Table1[[#This Row],[Province_Number]],base[],3)</f>
        <v>GBR</v>
      </c>
      <c r="Y2607" s="7">
        <f>VLOOKUP(Table1[[#This Row],[Province_Number]],base[],11)</f>
        <v>1</v>
      </c>
      <c r="Z2607" s="7">
        <f>VLOOKUP(Table1[[#This Row],[Province_Number]],base[],12)</f>
        <v>1</v>
      </c>
      <c r="AA2607" s="7">
        <f>VLOOKUP(Table1[[#This Row],[Province_Number]],base[],13)</f>
        <v>1</v>
      </c>
      <c r="AB2607" s="7" t="str">
        <f>VLOOKUP(Table1[[#This Row],[Province_Number]],base[],14)</f>
        <v>Tsilhqotin</v>
      </c>
      <c r="AC2607" s="7">
        <f>VLOOKUP(Table1[[#This Row],[Province_Number]],base[],15)</f>
        <v>0</v>
      </c>
    </row>
    <row r="2608" spans="1:29" ht="16.5" hidden="1" thickTop="1" thickBot="1" x14ac:dyDescent="0.3">
      <c r="A2608">
        <v>2607</v>
      </c>
      <c r="B2608" t="s">
        <v>3980</v>
      </c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6"/>
      <c r="T2608" s="7" t="str">
        <f>VLOOKUP(Table1[[#This Row],[Province_Number]],WikiTable[],3)</f>
        <v>North America</v>
      </c>
      <c r="U2608" s="7" t="str">
        <f>VLOOKUP(Table1[[#This Row],[Province_Number]],WikiTable[],4)</f>
        <v>Northwestern America / Columbia Basin</v>
      </c>
      <c r="V2608" s="7" t="str">
        <f>VLOOKUP(Table1[[#This Row],[Province_Number]],WikiTable[],12)</f>
        <v>California</v>
      </c>
      <c r="W2608" s="7" t="str">
        <f>VLOOKUP(Table1[[#This Row],[Province_Number]],WikiTable[],11)</f>
        <v>Unknown</v>
      </c>
      <c r="X2608" s="7" t="str">
        <f>VLOOKUP(Table1[[#This Row],[Province_Number]],base[],3)</f>
        <v>GBR</v>
      </c>
      <c r="Y2608" s="7">
        <f>VLOOKUP(Table1[[#This Row],[Province_Number]],base[],11)</f>
        <v>1</v>
      </c>
      <c r="Z2608" s="7">
        <f>VLOOKUP(Table1[[#This Row],[Province_Number]],base[],12)</f>
        <v>1</v>
      </c>
      <c r="AA2608" s="7">
        <f>VLOOKUP(Table1[[#This Row],[Province_Number]],base[],13)</f>
        <v>1</v>
      </c>
      <c r="AB2608" s="7" t="str">
        <f>VLOOKUP(Table1[[#This Row],[Province_Number]],base[],14)</f>
        <v>Okanagan</v>
      </c>
      <c r="AC2608" s="7">
        <f>VLOOKUP(Table1[[#This Row],[Province_Number]],base[],15)</f>
        <v>0</v>
      </c>
    </row>
    <row r="2609" spans="1:29" ht="16.5" hidden="1" thickTop="1" thickBot="1" x14ac:dyDescent="0.3">
      <c r="A2609">
        <v>2608</v>
      </c>
      <c r="B2609" t="s">
        <v>3981</v>
      </c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6"/>
      <c r="T2609" s="7" t="str">
        <f>VLOOKUP(Table1[[#This Row],[Province_Number]],WikiTable[],3)</f>
        <v>North America</v>
      </c>
      <c r="U2609" s="7" t="str">
        <f>VLOOKUP(Table1[[#This Row],[Province_Number]],WikiTable[],4)</f>
        <v>Wasteland</v>
      </c>
      <c r="V2609" s="4">
        <f>VLOOKUP(Table1[[#This Row],[Province_Number]],WikiTable[],12)</f>
        <v>0</v>
      </c>
      <c r="W2609" s="7">
        <f>VLOOKUP(Table1[[#This Row],[Province_Number]],WikiTable[],11)</f>
        <v>0</v>
      </c>
      <c r="X2609" s="7">
        <f>VLOOKUP(Table1[[#This Row],[Province_Number]],base[],3)</f>
        <v>0</v>
      </c>
      <c r="Y2609" s="7">
        <f>VLOOKUP(Table1[[#This Row],[Province_Number]],base[],11)</f>
        <v>0</v>
      </c>
      <c r="Z2609" s="7">
        <f>VLOOKUP(Table1[[#This Row],[Province_Number]],base[],12)</f>
        <v>0</v>
      </c>
      <c r="AA2609" s="7">
        <f>VLOOKUP(Table1[[#This Row],[Province_Number]],base[],13)</f>
        <v>0</v>
      </c>
      <c r="AB2609" s="7">
        <f>VLOOKUP(Table1[[#This Row],[Province_Number]],base[],14)</f>
        <v>0</v>
      </c>
      <c r="AC2609" s="7">
        <f>VLOOKUP(Table1[[#This Row],[Province_Number]],base[],15)</f>
        <v>0</v>
      </c>
    </row>
    <row r="2610" spans="1:29" ht="16.5" hidden="1" thickTop="1" thickBot="1" x14ac:dyDescent="0.3">
      <c r="A2610">
        <v>2609</v>
      </c>
      <c r="B2610" t="s">
        <v>3982</v>
      </c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6"/>
      <c r="T2610" s="7" t="str">
        <f>VLOOKUP(Table1[[#This Row],[Province_Number]],WikiTable[],3)</f>
        <v>North America</v>
      </c>
      <c r="U2610" s="7" t="str">
        <f>VLOOKUP(Table1[[#This Row],[Province_Number]],WikiTable[],4)</f>
        <v>Northwestern America</v>
      </c>
      <c r="V2610" s="7" t="str">
        <f>VLOOKUP(Table1[[#This Row],[Province_Number]],WikiTable[],12)</f>
        <v>California</v>
      </c>
      <c r="W2610" s="7" t="str">
        <f>VLOOKUP(Table1[[#This Row],[Province_Number]],WikiTable[],11)</f>
        <v>Unknown</v>
      </c>
      <c r="X2610" s="7">
        <f>VLOOKUP(Table1[[#This Row],[Province_Number]],base[],3)</f>
        <v>0</v>
      </c>
      <c r="Y2610" s="7">
        <f>VLOOKUP(Table1[[#This Row],[Province_Number]],base[],11)</f>
        <v>1</v>
      </c>
      <c r="Z2610" s="7">
        <f>VLOOKUP(Table1[[#This Row],[Province_Number]],base[],12)</f>
        <v>1</v>
      </c>
      <c r="AA2610" s="7">
        <f>VLOOKUP(Table1[[#This Row],[Province_Number]],base[],13)</f>
        <v>1</v>
      </c>
      <c r="AB2610" s="7" t="str">
        <f>VLOOKUP(Table1[[#This Row],[Province_Number]],base[],14)</f>
        <v>Quileute</v>
      </c>
      <c r="AC2610" s="7">
        <f>VLOOKUP(Table1[[#This Row],[Province_Number]],base[],15)</f>
        <v>0</v>
      </c>
    </row>
    <row r="2611" spans="1:29" ht="16.5" hidden="1" thickTop="1" thickBot="1" x14ac:dyDescent="0.3">
      <c r="A2611">
        <v>2610</v>
      </c>
      <c r="B2611" t="s">
        <v>3983</v>
      </c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6"/>
      <c r="T2611" s="7" t="str">
        <f>VLOOKUP(Table1[[#This Row],[Province_Number]],WikiTable[],3)</f>
        <v>North America</v>
      </c>
      <c r="U2611" s="7" t="str">
        <f>VLOOKUP(Table1[[#This Row],[Province_Number]],WikiTable[],4)</f>
        <v>Northwestern America</v>
      </c>
      <c r="V2611" s="7" t="str">
        <f>VLOOKUP(Table1[[#This Row],[Province_Number]],WikiTable[],12)</f>
        <v>California</v>
      </c>
      <c r="W2611" s="7" t="str">
        <f>VLOOKUP(Table1[[#This Row],[Province_Number]],WikiTable[],11)</f>
        <v>Unknown</v>
      </c>
      <c r="X2611" s="7" t="str">
        <f>VLOOKUP(Table1[[#This Row],[Province_Number]],base[],3)</f>
        <v>SAL</v>
      </c>
      <c r="Y2611" s="7">
        <f>VLOOKUP(Table1[[#This Row],[Province_Number]],base[],11)</f>
        <v>1</v>
      </c>
      <c r="Z2611" s="7">
        <f>VLOOKUP(Table1[[#This Row],[Province_Number]],base[],12)</f>
        <v>1</v>
      </c>
      <c r="AA2611" s="7">
        <f>VLOOKUP(Table1[[#This Row],[Province_Number]],base[],13)</f>
        <v>1</v>
      </c>
      <c r="AB2611" s="7" t="str">
        <f>VLOOKUP(Table1[[#This Row],[Province_Number]],base[],14)</f>
        <v>Heiltsuk</v>
      </c>
      <c r="AC2611" s="7">
        <f>VLOOKUP(Table1[[#This Row],[Province_Number]],base[],15)</f>
        <v>0</v>
      </c>
    </row>
    <row r="2612" spans="1:29" ht="16.5" hidden="1" thickTop="1" thickBot="1" x14ac:dyDescent="0.3">
      <c r="A2612">
        <v>2611</v>
      </c>
      <c r="B2612" t="s">
        <v>3984</v>
      </c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6"/>
      <c r="T2612" s="7" t="str">
        <f>VLOOKUP(Table1[[#This Row],[Province_Number]],WikiTable[],3)</f>
        <v>North America</v>
      </c>
      <c r="U2612" s="7" t="str">
        <f>VLOOKUP(Table1[[#This Row],[Province_Number]],WikiTable[],4)</f>
        <v>Northwestern America</v>
      </c>
      <c r="V2612" s="7" t="str">
        <f>VLOOKUP(Table1[[#This Row],[Province_Number]],WikiTable[],12)</f>
        <v>California</v>
      </c>
      <c r="W2612" s="7" t="str">
        <f>VLOOKUP(Table1[[#This Row],[Province_Number]],WikiTable[],11)</f>
        <v>Unknown</v>
      </c>
      <c r="X2612" s="7" t="str">
        <f>VLOOKUP(Table1[[#This Row],[Province_Number]],base[],3)</f>
        <v>RUS</v>
      </c>
      <c r="Y2612" s="7">
        <f>VLOOKUP(Table1[[#This Row],[Province_Number]],base[],11)</f>
        <v>1</v>
      </c>
      <c r="Z2612" s="7">
        <f>VLOOKUP(Table1[[#This Row],[Province_Number]],base[],12)</f>
        <v>1</v>
      </c>
      <c r="AA2612" s="7">
        <f>VLOOKUP(Table1[[#This Row],[Province_Number]],base[],13)</f>
        <v>1</v>
      </c>
      <c r="AB2612" s="7" t="str">
        <f>VLOOKUP(Table1[[#This Row],[Province_Number]],base[],14)</f>
        <v>Quileute</v>
      </c>
      <c r="AC2612" s="7">
        <f>VLOOKUP(Table1[[#This Row],[Province_Number]],base[],15)</f>
        <v>0</v>
      </c>
    </row>
    <row r="2613" spans="1:29" ht="16.5" hidden="1" thickTop="1" thickBot="1" x14ac:dyDescent="0.3">
      <c r="A2613">
        <v>2612</v>
      </c>
      <c r="B2613" t="s">
        <v>3985</v>
      </c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6"/>
      <c r="T2613" s="7" t="str">
        <f>VLOOKUP(Table1[[#This Row],[Province_Number]],WikiTable[],3)</f>
        <v>North America</v>
      </c>
      <c r="U2613" s="7" t="str">
        <f>VLOOKUP(Table1[[#This Row],[Province_Number]],WikiTable[],4)</f>
        <v>Northwestern America</v>
      </c>
      <c r="V2613" s="7" t="str">
        <f>VLOOKUP(Table1[[#This Row],[Province_Number]],WikiTable[],12)</f>
        <v>California</v>
      </c>
      <c r="W2613" s="7" t="str">
        <f>VLOOKUP(Table1[[#This Row],[Province_Number]],WikiTable[],11)</f>
        <v>Unknown</v>
      </c>
      <c r="X2613" s="7" t="str">
        <f>VLOOKUP(Table1[[#This Row],[Province_Number]],base[],3)</f>
        <v>RUS</v>
      </c>
      <c r="Y2613" s="7">
        <f>VLOOKUP(Table1[[#This Row],[Province_Number]],base[],11)</f>
        <v>1</v>
      </c>
      <c r="Z2613" s="7">
        <f>VLOOKUP(Table1[[#This Row],[Province_Number]],base[],12)</f>
        <v>1</v>
      </c>
      <c r="AA2613" s="7">
        <f>VLOOKUP(Table1[[#This Row],[Province_Number]],base[],13)</f>
        <v>1</v>
      </c>
      <c r="AB2613" s="7" t="str">
        <f>VLOOKUP(Table1[[#This Row],[Province_Number]],base[],14)</f>
        <v>Eyak</v>
      </c>
      <c r="AC2613" s="7">
        <f>VLOOKUP(Table1[[#This Row],[Province_Number]],base[],15)</f>
        <v>0</v>
      </c>
    </row>
    <row r="2614" spans="1:29" ht="16.5" hidden="1" thickTop="1" thickBot="1" x14ac:dyDescent="0.3">
      <c r="A2614">
        <v>2613</v>
      </c>
      <c r="B2614" t="s">
        <v>3986</v>
      </c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6"/>
      <c r="T2614" s="7" t="str">
        <f>VLOOKUP(Table1[[#This Row],[Province_Number]],WikiTable[],3)</f>
        <v>North America</v>
      </c>
      <c r="U2614" s="7" t="str">
        <f>VLOOKUP(Table1[[#This Row],[Province_Number]],WikiTable[],4)</f>
        <v>Northwestern America</v>
      </c>
      <c r="V2614" s="7" t="str">
        <f>VLOOKUP(Table1[[#This Row],[Province_Number]],WikiTable[],12)</f>
        <v>California</v>
      </c>
      <c r="W2614" s="7" t="str">
        <f>VLOOKUP(Table1[[#This Row],[Province_Number]],WikiTable[],11)</f>
        <v>Unknown</v>
      </c>
      <c r="X2614" s="7" t="str">
        <f>VLOOKUP(Table1[[#This Row],[Province_Number]],base[],3)</f>
        <v>RUS</v>
      </c>
      <c r="Y2614" s="7">
        <f>VLOOKUP(Table1[[#This Row],[Province_Number]],base[],11)</f>
        <v>1</v>
      </c>
      <c r="Z2614" s="7">
        <f>VLOOKUP(Table1[[#This Row],[Province_Number]],base[],12)</f>
        <v>1</v>
      </c>
      <c r="AA2614" s="7">
        <f>VLOOKUP(Table1[[#This Row],[Province_Number]],base[],13)</f>
        <v>1</v>
      </c>
      <c r="AB2614" s="7" t="str">
        <f>VLOOKUP(Table1[[#This Row],[Province_Number]],base[],14)</f>
        <v>Sitka</v>
      </c>
      <c r="AC2614" s="7">
        <f>VLOOKUP(Table1[[#This Row],[Province_Number]],base[],15)</f>
        <v>0</v>
      </c>
    </row>
    <row r="2615" spans="1:29" ht="16.5" hidden="1" thickTop="1" thickBot="1" x14ac:dyDescent="0.3">
      <c r="A2615">
        <v>2614</v>
      </c>
      <c r="B2615" t="s">
        <v>987</v>
      </c>
      <c r="C2615" s="5" t="s">
        <v>13</v>
      </c>
      <c r="D2615" s="5" t="s">
        <v>13</v>
      </c>
      <c r="E2615" s="5" t="s">
        <v>13</v>
      </c>
      <c r="F2615" s="5" t="s">
        <v>76</v>
      </c>
      <c r="G2615" s="5" t="s">
        <v>77</v>
      </c>
      <c r="H2615" s="5">
        <v>1000</v>
      </c>
      <c r="I2615" s="5" t="s">
        <v>896</v>
      </c>
      <c r="J2615" s="5" t="s">
        <v>16</v>
      </c>
      <c r="K2615" s="5"/>
      <c r="L2615" s="5">
        <v>1</v>
      </c>
      <c r="M2615" s="5">
        <v>2</v>
      </c>
      <c r="N2615" s="5">
        <v>2</v>
      </c>
      <c r="O2615" s="5" t="s">
        <v>6842</v>
      </c>
      <c r="P2615" s="5" t="s">
        <v>4237</v>
      </c>
      <c r="Q2615" s="5" t="s">
        <v>987</v>
      </c>
      <c r="R2615" s="5">
        <v>0</v>
      </c>
      <c r="S2615" s="6" t="s">
        <v>4237</v>
      </c>
      <c r="T2615" s="4" t="str">
        <f>VLOOKUP(Table1[[#This Row],[Province_Number]],WikiTable[],3)</f>
        <v>North America</v>
      </c>
      <c r="U2615" s="4" t="str">
        <f>VLOOKUP(Table1[[#This Row],[Province_Number]],WikiTable[],4)</f>
        <v>Central America</v>
      </c>
      <c r="V2615" s="4" t="str">
        <f>VLOOKUP(Table1[[#This Row],[Province_Number]],WikiTable[],12)</f>
        <v>Rio Grande</v>
      </c>
      <c r="W2615" s="7" t="str">
        <f>VLOOKUP(Table1[[#This Row],[Province_Number]],WikiTable[],11)</f>
        <v>Unknown</v>
      </c>
      <c r="X2615" s="4" t="str">
        <f>VLOOKUP(Table1[[#This Row],[Province_Number]],base[],3)</f>
        <v>SPA</v>
      </c>
      <c r="Y2615" s="7">
        <f>VLOOKUP(Table1[[#This Row],[Province_Number]],base[],11)</f>
        <v>1</v>
      </c>
      <c r="Z2615" s="7">
        <f>VLOOKUP(Table1[[#This Row],[Province_Number]],base[],12)</f>
        <v>1</v>
      </c>
      <c r="AA2615" s="7">
        <f>VLOOKUP(Table1[[#This Row],[Province_Number]],base[],13)</f>
        <v>1</v>
      </c>
      <c r="AB2615" s="7" t="str">
        <f>VLOOKUP(Table1[[#This Row],[Province_Number]],base[],14)</f>
        <v>Cotoname</v>
      </c>
      <c r="AC2615" s="7">
        <f>VLOOKUP(Table1[[#This Row],[Province_Number]],base[],15)</f>
        <v>0</v>
      </c>
    </row>
    <row r="2616" spans="1:29" ht="16.5" hidden="1" thickTop="1" thickBot="1" x14ac:dyDescent="0.3">
      <c r="A2616">
        <v>2615</v>
      </c>
      <c r="B2616" t="s">
        <v>988</v>
      </c>
      <c r="C2616" s="5" t="s">
        <v>13</v>
      </c>
      <c r="D2616" s="5" t="s">
        <v>13</v>
      </c>
      <c r="E2616" s="5" t="s">
        <v>13</v>
      </c>
      <c r="F2616" s="5" t="s">
        <v>76</v>
      </c>
      <c r="G2616" s="5" t="s">
        <v>77</v>
      </c>
      <c r="H2616" s="5">
        <v>1000</v>
      </c>
      <c r="I2616" s="5" t="s">
        <v>896</v>
      </c>
      <c r="J2616" s="5" t="s">
        <v>16</v>
      </c>
      <c r="K2616" s="5"/>
      <c r="L2616" s="5">
        <v>1</v>
      </c>
      <c r="M2616" s="5">
        <v>2</v>
      </c>
      <c r="N2616" s="5">
        <v>1</v>
      </c>
      <c r="O2616" s="5" t="s">
        <v>6821</v>
      </c>
      <c r="P2616" s="5" t="s">
        <v>4237</v>
      </c>
      <c r="Q2616" s="5" t="s">
        <v>988</v>
      </c>
      <c r="R2616" s="5">
        <v>0</v>
      </c>
      <c r="S2616" s="6" t="s">
        <v>4237</v>
      </c>
      <c r="T2616" s="4" t="str">
        <f>VLOOKUP(Table1[[#This Row],[Province_Number]],WikiTable[],3)</f>
        <v>North America</v>
      </c>
      <c r="U2616" s="4" t="str">
        <f>VLOOKUP(Table1[[#This Row],[Province_Number]],WikiTable[],4)</f>
        <v>Central America</v>
      </c>
      <c r="V2616" s="4" t="str">
        <f>VLOOKUP(Table1[[#This Row],[Province_Number]],WikiTable[],12)</f>
        <v>Mexico</v>
      </c>
      <c r="W2616" s="7" t="str">
        <f>VLOOKUP(Table1[[#This Row],[Province_Number]],WikiTable[],11)</f>
        <v>Grain</v>
      </c>
      <c r="X2616" s="4" t="str">
        <f>VLOOKUP(Table1[[#This Row],[Province_Number]],base[],3)</f>
        <v>SPA</v>
      </c>
      <c r="Y2616" s="7">
        <f>VLOOKUP(Table1[[#This Row],[Province_Number]],base[],11)</f>
        <v>1</v>
      </c>
      <c r="Z2616" s="7">
        <f>VLOOKUP(Table1[[#This Row],[Province_Number]],base[],12)</f>
        <v>1</v>
      </c>
      <c r="AA2616" s="7">
        <f>VLOOKUP(Table1[[#This Row],[Province_Number]],base[],13)</f>
        <v>1</v>
      </c>
      <c r="AB2616" s="7" t="str">
        <f>VLOOKUP(Table1[[#This Row],[Province_Number]],base[],14)</f>
        <v>Guamares</v>
      </c>
      <c r="AC2616" s="7">
        <f>VLOOKUP(Table1[[#This Row],[Province_Number]],base[],15)</f>
        <v>0</v>
      </c>
    </row>
    <row r="2617" spans="1:29" ht="16.5" hidden="1" thickTop="1" thickBot="1" x14ac:dyDescent="0.3">
      <c r="A2617">
        <v>2616</v>
      </c>
      <c r="B2617" t="s">
        <v>989</v>
      </c>
      <c r="C2617" s="5" t="s">
        <v>13</v>
      </c>
      <c r="D2617" s="5" t="s">
        <v>13</v>
      </c>
      <c r="E2617" s="5" t="s">
        <v>13</v>
      </c>
      <c r="F2617" s="5" t="s">
        <v>76</v>
      </c>
      <c r="G2617" s="5" t="s">
        <v>77</v>
      </c>
      <c r="H2617" s="5">
        <v>1000</v>
      </c>
      <c r="I2617" s="5" t="s">
        <v>896</v>
      </c>
      <c r="J2617" s="5" t="s">
        <v>16</v>
      </c>
      <c r="K2617" s="5"/>
      <c r="L2617" s="5">
        <v>1</v>
      </c>
      <c r="M2617" s="5">
        <v>1</v>
      </c>
      <c r="N2617" s="5">
        <v>2</v>
      </c>
      <c r="O2617" s="5" t="s">
        <v>6826</v>
      </c>
      <c r="P2617" s="5" t="s">
        <v>4237</v>
      </c>
      <c r="Q2617" s="5" t="s">
        <v>989</v>
      </c>
      <c r="R2617" s="5">
        <v>0</v>
      </c>
      <c r="S2617" s="6" t="s">
        <v>4237</v>
      </c>
      <c r="T2617" s="4" t="str">
        <f>VLOOKUP(Table1[[#This Row],[Province_Number]],WikiTable[],3)</f>
        <v>North America</v>
      </c>
      <c r="U2617" s="4" t="str">
        <f>VLOOKUP(Table1[[#This Row],[Province_Number]],WikiTable[],4)</f>
        <v>Central America</v>
      </c>
      <c r="V2617" s="4" t="str">
        <f>VLOOKUP(Table1[[#This Row],[Province_Number]],WikiTable[],12)</f>
        <v>California</v>
      </c>
      <c r="W2617" s="7" t="str">
        <f>VLOOKUP(Table1[[#This Row],[Province_Number]],WikiTable[],11)</f>
        <v>Unknown</v>
      </c>
      <c r="X2617" s="4" t="str">
        <f>VLOOKUP(Table1[[#This Row],[Province_Number]],base[],3)</f>
        <v>SPA</v>
      </c>
      <c r="Y2617" s="7">
        <f>VLOOKUP(Table1[[#This Row],[Province_Number]],base[],11)</f>
        <v>1</v>
      </c>
      <c r="Z2617" s="7">
        <f>VLOOKUP(Table1[[#This Row],[Province_Number]],base[],12)</f>
        <v>1</v>
      </c>
      <c r="AA2617" s="7">
        <f>VLOOKUP(Table1[[#This Row],[Province_Number]],base[],13)</f>
        <v>1</v>
      </c>
      <c r="AB2617" s="7" t="str">
        <f>VLOOKUP(Table1[[#This Row],[Province_Number]],base[],14)</f>
        <v>Seri</v>
      </c>
      <c r="AC2617" s="7">
        <f>VLOOKUP(Table1[[#This Row],[Province_Number]],base[],15)</f>
        <v>0</v>
      </c>
    </row>
    <row r="2618" spans="1:29" ht="16.5" hidden="1" thickTop="1" thickBot="1" x14ac:dyDescent="0.3">
      <c r="A2618">
        <v>2617</v>
      </c>
      <c r="B2618" t="s">
        <v>990</v>
      </c>
      <c r="C2618" s="5" t="s">
        <v>991</v>
      </c>
      <c r="D2618" s="5" t="s">
        <v>991</v>
      </c>
      <c r="E2618" s="5" t="s">
        <v>991</v>
      </c>
      <c r="F2618" s="5" t="s">
        <v>992</v>
      </c>
      <c r="G2618" s="5" t="s">
        <v>77</v>
      </c>
      <c r="H2618" s="5">
        <v>1000</v>
      </c>
      <c r="I2618" s="5" t="s">
        <v>25</v>
      </c>
      <c r="J2618" s="5" t="s">
        <v>16</v>
      </c>
      <c r="K2618" s="5"/>
      <c r="L2618" s="5"/>
      <c r="M2618" s="5"/>
      <c r="N2618" s="5"/>
      <c r="O2618" s="5"/>
      <c r="P2618" s="5"/>
      <c r="Q2618" s="5"/>
      <c r="R2618" s="5"/>
      <c r="S2618" s="6"/>
      <c r="T2618" s="4" t="str">
        <f>VLOOKUP(Table1[[#This Row],[Province_Number]],WikiTable[],3)</f>
        <v>North America</v>
      </c>
      <c r="U2618" s="4" t="str">
        <f>VLOOKUP(Table1[[#This Row],[Province_Number]],WikiTable[],4)</f>
        <v>Central America / Mesoamerica</v>
      </c>
      <c r="V2618" s="4" t="str">
        <f>VLOOKUP(Table1[[#This Row],[Province_Number]],WikiTable[],12)</f>
        <v>Mexico</v>
      </c>
      <c r="W2618" s="7" t="str">
        <f>VLOOKUP(Table1[[#This Row],[Province_Number]],WikiTable[],11)</f>
        <v>Wool</v>
      </c>
      <c r="X2618" s="4" t="str">
        <f>VLOOKUP(Table1[[#This Row],[Province_Number]],base[],3)</f>
        <v>SPA</v>
      </c>
      <c r="Y2618" s="7">
        <f>VLOOKUP(Table1[[#This Row],[Province_Number]],base[],11)</f>
        <v>1</v>
      </c>
      <c r="Z2618" s="7">
        <f>VLOOKUP(Table1[[#This Row],[Province_Number]],base[],12)</f>
        <v>1</v>
      </c>
      <c r="AA2618" s="7">
        <f>VLOOKUP(Table1[[#This Row],[Province_Number]],base[],13)</f>
        <v>1</v>
      </c>
      <c r="AB2618" s="7" t="str">
        <f>VLOOKUP(Table1[[#This Row],[Province_Number]],base[],14)</f>
        <v>Huichol</v>
      </c>
      <c r="AC2618" s="7">
        <f>VLOOKUP(Table1[[#This Row],[Province_Number]],base[],15)</f>
        <v>0</v>
      </c>
    </row>
    <row r="2619" spans="1:29" ht="16.5" hidden="1" thickTop="1" thickBot="1" x14ac:dyDescent="0.3">
      <c r="A2619">
        <v>2618</v>
      </c>
      <c r="B2619" t="s">
        <v>993</v>
      </c>
      <c r="C2619" s="5" t="s">
        <v>13</v>
      </c>
      <c r="D2619" s="5" t="s">
        <v>13</v>
      </c>
      <c r="E2619" s="5" t="s">
        <v>13</v>
      </c>
      <c r="F2619" s="5" t="s">
        <v>76</v>
      </c>
      <c r="G2619" s="5" t="s">
        <v>77</v>
      </c>
      <c r="H2619" s="5">
        <v>1000</v>
      </c>
      <c r="I2619" s="5" t="s">
        <v>896</v>
      </c>
      <c r="J2619" s="5" t="s">
        <v>16</v>
      </c>
      <c r="K2619" s="5"/>
      <c r="L2619" s="5">
        <v>1</v>
      </c>
      <c r="M2619" s="5">
        <v>1</v>
      </c>
      <c r="N2619" s="5">
        <v>1</v>
      </c>
      <c r="O2619" s="5" t="s">
        <v>6836</v>
      </c>
      <c r="P2619" s="5" t="s">
        <v>4237</v>
      </c>
      <c r="Q2619" s="5" t="s">
        <v>993</v>
      </c>
      <c r="R2619" s="5">
        <v>0</v>
      </c>
      <c r="S2619" s="6" t="s">
        <v>4237</v>
      </c>
      <c r="T2619" s="4" t="str">
        <f>VLOOKUP(Table1[[#This Row],[Province_Number]],WikiTable[],3)</f>
        <v>North America</v>
      </c>
      <c r="U2619" s="4" t="str">
        <f>VLOOKUP(Table1[[#This Row],[Province_Number]],WikiTable[],4)</f>
        <v>Central America</v>
      </c>
      <c r="V2619" s="4" t="str">
        <f>VLOOKUP(Table1[[#This Row],[Province_Number]],WikiTable[],12)</f>
        <v>Rio Grande</v>
      </c>
      <c r="W2619" s="7" t="str">
        <f>VLOOKUP(Table1[[#This Row],[Province_Number]],WikiTable[],11)</f>
        <v>Unknown</v>
      </c>
      <c r="X2619" s="4" t="str">
        <f>VLOOKUP(Table1[[#This Row],[Province_Number]],base[],3)</f>
        <v>SPA</v>
      </c>
      <c r="Y2619" s="7">
        <f>VLOOKUP(Table1[[#This Row],[Province_Number]],base[],11)</f>
        <v>1</v>
      </c>
      <c r="Z2619" s="7">
        <f>VLOOKUP(Table1[[#This Row],[Province_Number]],base[],12)</f>
        <v>1</v>
      </c>
      <c r="AA2619" s="7">
        <f>VLOOKUP(Table1[[#This Row],[Province_Number]],base[],13)</f>
        <v>1</v>
      </c>
      <c r="AB2619" s="7" t="str">
        <f>VLOOKUP(Table1[[#This Row],[Province_Number]],base[],14)</f>
        <v>Toboso</v>
      </c>
      <c r="AC2619" s="7">
        <f>VLOOKUP(Table1[[#This Row],[Province_Number]],base[],15)</f>
        <v>0</v>
      </c>
    </row>
    <row r="2620" spans="1:29" ht="16.5" hidden="1" thickTop="1" thickBot="1" x14ac:dyDescent="0.3">
      <c r="A2620">
        <v>2619</v>
      </c>
      <c r="B2620" t="s">
        <v>994</v>
      </c>
      <c r="C2620" s="5" t="s">
        <v>13</v>
      </c>
      <c r="D2620" s="5" t="s">
        <v>13</v>
      </c>
      <c r="E2620" s="5" t="s">
        <v>13</v>
      </c>
      <c r="F2620" s="5" t="s">
        <v>76</v>
      </c>
      <c r="G2620" s="5" t="s">
        <v>77</v>
      </c>
      <c r="H2620" s="5">
        <v>1000</v>
      </c>
      <c r="I2620" s="5" t="s">
        <v>896</v>
      </c>
      <c r="J2620" s="5" t="s">
        <v>16</v>
      </c>
      <c r="K2620" s="5"/>
      <c r="L2620" s="5">
        <v>1</v>
      </c>
      <c r="M2620" s="5">
        <v>2</v>
      </c>
      <c r="N2620" s="5">
        <v>2</v>
      </c>
      <c r="O2620" s="5" t="s">
        <v>6838</v>
      </c>
      <c r="P2620" s="5" t="s">
        <v>4237</v>
      </c>
      <c r="Q2620" s="5" t="s">
        <v>994</v>
      </c>
      <c r="R2620" s="5">
        <v>0</v>
      </c>
      <c r="S2620" s="6" t="s">
        <v>4237</v>
      </c>
      <c r="T2620" s="4" t="str">
        <f>VLOOKUP(Table1[[#This Row],[Province_Number]],WikiTable[],3)</f>
        <v>North America</v>
      </c>
      <c r="U2620" s="4" t="str">
        <f>VLOOKUP(Table1[[#This Row],[Province_Number]],WikiTable[],4)</f>
        <v>Central America</v>
      </c>
      <c r="V2620" s="4" t="str">
        <f>VLOOKUP(Table1[[#This Row],[Province_Number]],WikiTable[],12)</f>
        <v>Rio Grande</v>
      </c>
      <c r="W2620" s="7" t="str">
        <f>VLOOKUP(Table1[[#This Row],[Province_Number]],WikiTable[],11)</f>
        <v>Unknown</v>
      </c>
      <c r="X2620" s="4" t="str">
        <f>VLOOKUP(Table1[[#This Row],[Province_Number]],base[],3)</f>
        <v>SPA</v>
      </c>
      <c r="Y2620" s="7">
        <f>VLOOKUP(Table1[[#This Row],[Province_Number]],base[],11)</f>
        <v>1</v>
      </c>
      <c r="Z2620" s="7">
        <f>VLOOKUP(Table1[[#This Row],[Province_Number]],base[],12)</f>
        <v>1</v>
      </c>
      <c r="AA2620" s="7">
        <f>VLOOKUP(Table1[[#This Row],[Province_Number]],base[],13)</f>
        <v>1</v>
      </c>
      <c r="AB2620" s="7" t="str">
        <f>VLOOKUP(Table1[[#This Row],[Province_Number]],base[],14)</f>
        <v>Laguneros</v>
      </c>
      <c r="AC2620" s="7">
        <f>VLOOKUP(Table1[[#This Row],[Province_Number]],base[],15)</f>
        <v>0</v>
      </c>
    </row>
    <row r="2621" spans="1:29" ht="16.5" hidden="1" thickTop="1" thickBot="1" x14ac:dyDescent="0.3">
      <c r="A2621">
        <v>2620</v>
      </c>
      <c r="B2621" t="s">
        <v>996</v>
      </c>
      <c r="C2621" s="5" t="s">
        <v>13</v>
      </c>
      <c r="D2621" s="5" t="s">
        <v>13</v>
      </c>
      <c r="E2621" s="5" t="s">
        <v>13</v>
      </c>
      <c r="F2621" s="5" t="s">
        <v>76</v>
      </c>
      <c r="G2621" s="5" t="s">
        <v>77</v>
      </c>
      <c r="H2621" s="5">
        <v>1000</v>
      </c>
      <c r="I2621" s="5" t="s">
        <v>896</v>
      </c>
      <c r="J2621" s="5" t="s">
        <v>16</v>
      </c>
      <c r="K2621" s="5"/>
      <c r="L2621" s="5">
        <v>1</v>
      </c>
      <c r="M2621" s="5">
        <v>1</v>
      </c>
      <c r="N2621" s="5">
        <v>2</v>
      </c>
      <c r="O2621" s="5" t="s">
        <v>6825</v>
      </c>
      <c r="P2621" s="5" t="s">
        <v>4237</v>
      </c>
      <c r="Q2621" s="5" t="s">
        <v>996</v>
      </c>
      <c r="R2621" s="5">
        <v>0</v>
      </c>
      <c r="S2621" s="6" t="s">
        <v>4237</v>
      </c>
      <c r="T2621" s="4" t="str">
        <f>VLOOKUP(Table1[[#This Row],[Province_Number]],WikiTable[],3)</f>
        <v>North America</v>
      </c>
      <c r="U2621" s="4" t="str">
        <f>VLOOKUP(Table1[[#This Row],[Province_Number]],WikiTable[],4)</f>
        <v>Central America</v>
      </c>
      <c r="V2621" s="4" t="str">
        <f>VLOOKUP(Table1[[#This Row],[Province_Number]],WikiTable[],12)</f>
        <v>California</v>
      </c>
      <c r="W2621" s="7" t="str">
        <f>VLOOKUP(Table1[[#This Row],[Province_Number]],WikiTable[],11)</f>
        <v>Unknown</v>
      </c>
      <c r="X2621" s="4" t="str">
        <f>VLOOKUP(Table1[[#This Row],[Province_Number]],base[],3)</f>
        <v>SPA</v>
      </c>
      <c r="Y2621" s="7">
        <f>VLOOKUP(Table1[[#This Row],[Province_Number]],base[],11)</f>
        <v>1</v>
      </c>
      <c r="Z2621" s="7">
        <f>VLOOKUP(Table1[[#This Row],[Province_Number]],base[],12)</f>
        <v>1</v>
      </c>
      <c r="AA2621" s="7">
        <f>VLOOKUP(Table1[[#This Row],[Province_Number]],base[],13)</f>
        <v>1</v>
      </c>
      <c r="AB2621" s="7" t="str">
        <f>VLOOKUP(Table1[[#This Row],[Province_Number]],base[],14)</f>
        <v>Nakipa</v>
      </c>
      <c r="AC2621" s="7">
        <f>VLOOKUP(Table1[[#This Row],[Province_Number]],base[],15)</f>
        <v>0</v>
      </c>
    </row>
    <row r="2622" spans="1:29" ht="16.5" hidden="1" thickTop="1" thickBot="1" x14ac:dyDescent="0.3">
      <c r="A2622">
        <v>2621</v>
      </c>
      <c r="B2622" t="s">
        <v>997</v>
      </c>
      <c r="C2622" s="5" t="s">
        <v>991</v>
      </c>
      <c r="D2622" s="5" t="s">
        <v>991</v>
      </c>
      <c r="E2622" s="5" t="s">
        <v>991</v>
      </c>
      <c r="F2622" s="5" t="s">
        <v>992</v>
      </c>
      <c r="G2622" s="5" t="s">
        <v>77</v>
      </c>
      <c r="H2622" s="5">
        <v>1000</v>
      </c>
      <c r="I2622" s="5" t="s">
        <v>25</v>
      </c>
      <c r="J2622" s="5" t="s">
        <v>16</v>
      </c>
      <c r="K2622" s="5"/>
      <c r="L2622" s="5"/>
      <c r="M2622" s="5"/>
      <c r="N2622" s="5"/>
      <c r="O2622" s="5"/>
      <c r="P2622" s="5"/>
      <c r="Q2622" s="5"/>
      <c r="R2622" s="5"/>
      <c r="S2622" s="6"/>
      <c r="T2622" s="4" t="str">
        <f>VLOOKUP(Table1[[#This Row],[Province_Number]],WikiTable[],3)</f>
        <v>North America</v>
      </c>
      <c r="U2622" s="4" t="str">
        <f>VLOOKUP(Table1[[#This Row],[Province_Number]],WikiTable[],4)</f>
        <v>Central America / Mesoamerica</v>
      </c>
      <c r="V2622" s="4" t="str">
        <f>VLOOKUP(Table1[[#This Row],[Province_Number]],WikiTable[],12)</f>
        <v>Mexico</v>
      </c>
      <c r="W2622" s="7" t="str">
        <f>VLOOKUP(Table1[[#This Row],[Province_Number]],WikiTable[],11)</f>
        <v>Grain</v>
      </c>
      <c r="X2622" s="4" t="str">
        <f>VLOOKUP(Table1[[#This Row],[Province_Number]],base[],3)</f>
        <v>CLM</v>
      </c>
      <c r="Y2622" s="7">
        <f>VLOOKUP(Table1[[#This Row],[Province_Number]],base[],11)</f>
        <v>3</v>
      </c>
      <c r="Z2622" s="7">
        <f>VLOOKUP(Table1[[#This Row],[Province_Number]],base[],12)</f>
        <v>3</v>
      </c>
      <c r="AA2622" s="7">
        <f>VLOOKUP(Table1[[#This Row],[Province_Number]],base[],13)</f>
        <v>1</v>
      </c>
      <c r="AB2622" s="7" t="str">
        <f>VLOOKUP(Table1[[#This Row],[Province_Number]],base[],14)</f>
        <v>Tizapan</v>
      </c>
      <c r="AC2622" s="7">
        <f>VLOOKUP(Table1[[#This Row],[Province_Number]],base[],15)</f>
        <v>50</v>
      </c>
    </row>
    <row r="2623" spans="1:29" ht="16.5" hidden="1" thickTop="1" thickBot="1" x14ac:dyDescent="0.3">
      <c r="A2623">
        <v>2622</v>
      </c>
      <c r="B2623" t="s">
        <v>998</v>
      </c>
      <c r="C2623" s="5" t="s">
        <v>13</v>
      </c>
      <c r="D2623" s="5" t="s">
        <v>13</v>
      </c>
      <c r="E2623" s="5" t="s">
        <v>13</v>
      </c>
      <c r="F2623" s="5" t="s">
        <v>76</v>
      </c>
      <c r="G2623" s="5" t="s">
        <v>77</v>
      </c>
      <c r="H2623" s="5">
        <v>1000</v>
      </c>
      <c r="I2623" s="5" t="s">
        <v>896</v>
      </c>
      <c r="J2623" s="5" t="s">
        <v>16</v>
      </c>
      <c r="K2623" s="5"/>
      <c r="L2623" s="5">
        <v>3</v>
      </c>
      <c r="M2623" s="5">
        <v>3</v>
      </c>
      <c r="N2623" s="5">
        <v>3</v>
      </c>
      <c r="O2623" s="5" t="s">
        <v>6821</v>
      </c>
      <c r="P2623" s="5" t="s">
        <v>4237</v>
      </c>
      <c r="Q2623" s="5" t="s">
        <v>5872</v>
      </c>
      <c r="R2623" s="5">
        <v>0</v>
      </c>
      <c r="S2623" s="6" t="s">
        <v>4237</v>
      </c>
      <c r="T2623" s="4" t="str">
        <f>VLOOKUP(Table1[[#This Row],[Province_Number]],WikiTable[],3)</f>
        <v>North America</v>
      </c>
      <c r="U2623" s="4" t="str">
        <f>VLOOKUP(Table1[[#This Row],[Province_Number]],WikiTable[],4)</f>
        <v>Central America / Mesoamerica</v>
      </c>
      <c r="V2623" s="4" t="str">
        <f>VLOOKUP(Table1[[#This Row],[Province_Number]],WikiTable[],12)</f>
        <v>Mexico</v>
      </c>
      <c r="W2623" s="7" t="str">
        <f>VLOOKUP(Table1[[#This Row],[Province_Number]],WikiTable[],11)</f>
        <v>Grain</v>
      </c>
      <c r="X2623" s="4" t="str">
        <f>VLOOKUP(Table1[[#This Row],[Province_Number]],base[],3)</f>
        <v>TAR</v>
      </c>
      <c r="Y2623" s="7">
        <f>VLOOKUP(Table1[[#This Row],[Province_Number]],base[],11)</f>
        <v>3</v>
      </c>
      <c r="Z2623" s="7">
        <f>VLOOKUP(Table1[[#This Row],[Province_Number]],base[],12)</f>
        <v>3</v>
      </c>
      <c r="AA2623" s="7">
        <f>VLOOKUP(Table1[[#This Row],[Province_Number]],base[],13)</f>
        <v>1</v>
      </c>
      <c r="AB2623" s="7" t="str">
        <f>VLOOKUP(Table1[[#This Row],[Province_Number]],base[],14)</f>
        <v>Zinapecuaro</v>
      </c>
      <c r="AC2623" s="7">
        <f>VLOOKUP(Table1[[#This Row],[Province_Number]],base[],15)</f>
        <v>0</v>
      </c>
    </row>
    <row r="2624" spans="1:29" ht="16.5" hidden="1" thickTop="1" thickBot="1" x14ac:dyDescent="0.3">
      <c r="A2624">
        <v>2623</v>
      </c>
      <c r="B2624" t="s">
        <v>999</v>
      </c>
      <c r="C2624" s="5" t="s">
        <v>991</v>
      </c>
      <c r="D2624" s="5" t="s">
        <v>991</v>
      </c>
      <c r="E2624" s="5" t="s">
        <v>991</v>
      </c>
      <c r="F2624" s="5" t="s">
        <v>992</v>
      </c>
      <c r="G2624" s="5" t="s">
        <v>77</v>
      </c>
      <c r="H2624" s="5">
        <v>1000</v>
      </c>
      <c r="I2624" s="5" t="s">
        <v>25</v>
      </c>
      <c r="J2624" s="5" t="s">
        <v>16</v>
      </c>
      <c r="K2624" s="5"/>
      <c r="L2624" s="5"/>
      <c r="M2624" s="5"/>
      <c r="N2624" s="5"/>
      <c r="O2624" s="5"/>
      <c r="P2624" s="5"/>
      <c r="Q2624" s="5"/>
      <c r="R2624" s="5"/>
      <c r="S2624" s="6"/>
      <c r="T2624" s="4" t="str">
        <f>VLOOKUP(Table1[[#This Row],[Province_Number]],WikiTable[],3)</f>
        <v>North America</v>
      </c>
      <c r="U2624" s="4" t="str">
        <f>VLOOKUP(Table1[[#This Row],[Province_Number]],WikiTable[],4)</f>
        <v>Central America / Mesoamerica</v>
      </c>
      <c r="V2624" s="4" t="str">
        <f>VLOOKUP(Table1[[#This Row],[Province_Number]],WikiTable[],12)</f>
        <v>Mexico</v>
      </c>
      <c r="W2624" s="7" t="str">
        <f>VLOOKUP(Table1[[#This Row],[Province_Number]],WikiTable[],11)</f>
        <v>Sugar</v>
      </c>
      <c r="X2624" s="4" t="str">
        <f>VLOOKUP(Table1[[#This Row],[Province_Number]],base[],3)</f>
        <v>TAR</v>
      </c>
      <c r="Y2624" s="7">
        <f>VLOOKUP(Table1[[#This Row],[Province_Number]],base[],11)</f>
        <v>3</v>
      </c>
      <c r="Z2624" s="7">
        <f>VLOOKUP(Table1[[#This Row],[Province_Number]],base[],12)</f>
        <v>3</v>
      </c>
      <c r="AA2624" s="7">
        <f>VLOOKUP(Table1[[#This Row],[Province_Number]],base[],13)</f>
        <v>1</v>
      </c>
      <c r="AB2624" s="7" t="str">
        <f>VLOOKUP(Table1[[#This Row],[Province_Number]],base[],14)</f>
        <v>Cutzamala</v>
      </c>
      <c r="AC2624" s="7">
        <f>VLOOKUP(Table1[[#This Row],[Province_Number]],base[],15)</f>
        <v>0</v>
      </c>
    </row>
    <row r="2625" spans="1:29" ht="16.5" hidden="1" thickTop="1" thickBot="1" x14ac:dyDescent="0.3">
      <c r="A2625">
        <v>2624</v>
      </c>
      <c r="B2625" t="s">
        <v>1000</v>
      </c>
      <c r="C2625" s="5" t="s">
        <v>991</v>
      </c>
      <c r="D2625" s="5" t="s">
        <v>991</v>
      </c>
      <c r="E2625" s="5" t="s">
        <v>991</v>
      </c>
      <c r="F2625" s="5" t="s">
        <v>992</v>
      </c>
      <c r="G2625" s="5" t="s">
        <v>77</v>
      </c>
      <c r="H2625" s="5">
        <v>1000</v>
      </c>
      <c r="I2625" s="5" t="s">
        <v>25</v>
      </c>
      <c r="J2625" s="5" t="s">
        <v>16</v>
      </c>
      <c r="K2625" s="5"/>
      <c r="L2625" s="5"/>
      <c r="M2625" s="5"/>
      <c r="N2625" s="5"/>
      <c r="O2625" s="5"/>
      <c r="P2625" s="5"/>
      <c r="Q2625" s="5"/>
      <c r="R2625" s="5"/>
      <c r="S2625" s="6"/>
      <c r="T2625" s="4" t="str">
        <f>VLOOKUP(Table1[[#This Row],[Province_Number]],WikiTable[],3)</f>
        <v>North America</v>
      </c>
      <c r="U2625" s="4" t="str">
        <f>VLOOKUP(Table1[[#This Row],[Province_Number]],WikiTable[],4)</f>
        <v>Central America / Mesoamerica</v>
      </c>
      <c r="V2625" s="4" t="str">
        <f>VLOOKUP(Table1[[#This Row],[Province_Number]],WikiTable[],12)</f>
        <v>Mexico</v>
      </c>
      <c r="W2625" s="7" t="str">
        <f>VLOOKUP(Table1[[#This Row],[Province_Number]],WikiTable[],11)</f>
        <v>Grain</v>
      </c>
      <c r="X2625" s="4" t="str">
        <f>VLOOKUP(Table1[[#This Row],[Province_Number]],base[],3)</f>
        <v>TAR</v>
      </c>
      <c r="Y2625" s="7">
        <f>VLOOKUP(Table1[[#This Row],[Province_Number]],base[],11)</f>
        <v>4</v>
      </c>
      <c r="Z2625" s="7">
        <f>VLOOKUP(Table1[[#This Row],[Province_Number]],base[],12)</f>
        <v>4</v>
      </c>
      <c r="AA2625" s="7">
        <f>VLOOKUP(Table1[[#This Row],[Province_Number]],base[],13)</f>
        <v>1</v>
      </c>
      <c r="AB2625" s="7" t="str">
        <f>VLOOKUP(Table1[[#This Row],[Province_Number]],base[],14)</f>
        <v>Tzintzuntzan</v>
      </c>
      <c r="AC2625" s="7">
        <f>VLOOKUP(Table1[[#This Row],[Province_Number]],base[],15)</f>
        <v>0</v>
      </c>
    </row>
    <row r="2626" spans="1:29" ht="16.5" hidden="1" thickTop="1" thickBot="1" x14ac:dyDescent="0.3">
      <c r="A2626">
        <v>2625</v>
      </c>
      <c r="B2626" t="s">
        <v>1001</v>
      </c>
      <c r="C2626" s="5" t="s">
        <v>390</v>
      </c>
      <c r="D2626" s="5" t="s">
        <v>390</v>
      </c>
      <c r="E2626" s="5" t="s">
        <v>390</v>
      </c>
      <c r="F2626" s="5" t="s">
        <v>5786</v>
      </c>
      <c r="G2626" s="5" t="s">
        <v>544</v>
      </c>
      <c r="H2626" s="5">
        <v>1000</v>
      </c>
      <c r="I2626" s="5" t="s">
        <v>25</v>
      </c>
      <c r="J2626" s="5" t="s">
        <v>16</v>
      </c>
      <c r="K2626" s="5"/>
      <c r="L2626" s="5"/>
      <c r="M2626" s="5"/>
      <c r="N2626" s="5"/>
      <c r="O2626" s="5"/>
      <c r="P2626" s="5"/>
      <c r="Q2626" s="5"/>
      <c r="R2626" s="5"/>
      <c r="S2626" s="6"/>
      <c r="T2626" s="4" t="str">
        <f>VLOOKUP(Table1[[#This Row],[Province_Number]],WikiTable[],3)</f>
        <v>North America</v>
      </c>
      <c r="U2626" s="4" t="str">
        <f>VLOOKUP(Table1[[#This Row],[Province_Number]],WikiTable[],4)</f>
        <v>The Great Plains</v>
      </c>
      <c r="V2626" s="4" t="str">
        <f>VLOOKUP(Table1[[#This Row],[Province_Number]],WikiTable[],12)</f>
        <v>Rio Grande</v>
      </c>
      <c r="W2626" s="7" t="str">
        <f>VLOOKUP(Table1[[#This Row],[Province_Number]],WikiTable[],11)</f>
        <v>Unknown</v>
      </c>
      <c r="X2626" s="4" t="str">
        <f>VLOOKUP(Table1[[#This Row],[Province_Number]],base[],3)</f>
        <v>ARP</v>
      </c>
      <c r="Y2626" s="7">
        <f>VLOOKUP(Table1[[#This Row],[Province_Number]],base[],11)</f>
        <v>1</v>
      </c>
      <c r="Z2626" s="7">
        <f>VLOOKUP(Table1[[#This Row],[Province_Number]],base[],12)</f>
        <v>1</v>
      </c>
      <c r="AA2626" s="7">
        <f>VLOOKUP(Table1[[#This Row],[Province_Number]],base[],13)</f>
        <v>1</v>
      </c>
      <c r="AB2626" s="7" t="str">
        <f>VLOOKUP(Table1[[#This Row],[Province_Number]],base[],14)</f>
        <v>Hinonoeino</v>
      </c>
      <c r="AC2626" s="7">
        <f>VLOOKUP(Table1[[#This Row],[Province_Number]],base[],15)</f>
        <v>0</v>
      </c>
    </row>
    <row r="2627" spans="1:29" ht="16.5" hidden="1" thickTop="1" thickBot="1" x14ac:dyDescent="0.3">
      <c r="A2627">
        <v>2626</v>
      </c>
      <c r="B2627" t="s">
        <v>1002</v>
      </c>
      <c r="C2627" s="5" t="s">
        <v>13</v>
      </c>
      <c r="D2627" s="5" t="s">
        <v>13</v>
      </c>
      <c r="E2627" s="5" t="s">
        <v>13</v>
      </c>
      <c r="F2627" s="5" t="s">
        <v>1005</v>
      </c>
      <c r="G2627" s="5" t="s">
        <v>77</v>
      </c>
      <c r="H2627" s="5">
        <v>1000</v>
      </c>
      <c r="I2627" s="5" t="s">
        <v>896</v>
      </c>
      <c r="J2627" s="5" t="s">
        <v>16</v>
      </c>
      <c r="K2627" s="5"/>
      <c r="L2627" s="5">
        <v>3</v>
      </c>
      <c r="M2627" s="5">
        <v>3</v>
      </c>
      <c r="N2627" s="5">
        <v>2</v>
      </c>
      <c r="O2627" s="5" t="s">
        <v>6840</v>
      </c>
      <c r="P2627" s="5" t="s">
        <v>4237</v>
      </c>
      <c r="Q2627" s="5" t="s">
        <v>5875</v>
      </c>
      <c r="R2627" s="5">
        <v>0</v>
      </c>
      <c r="S2627" s="6" t="s">
        <v>4237</v>
      </c>
      <c r="T2627" s="4" t="str">
        <f>VLOOKUP(Table1[[#This Row],[Province_Number]],WikiTable[],3)</f>
        <v>North America</v>
      </c>
      <c r="U2627" s="4" t="str">
        <f>VLOOKUP(Table1[[#This Row],[Province_Number]],WikiTable[],4)</f>
        <v>Central America / Mesoamerica</v>
      </c>
      <c r="V2627" s="4" t="str">
        <f>VLOOKUP(Table1[[#This Row],[Province_Number]],WikiTable[],12)</f>
        <v>Mexico</v>
      </c>
      <c r="W2627" s="7" t="str">
        <f>VLOOKUP(Table1[[#This Row],[Province_Number]],WikiTable[],11)</f>
        <v>Gold</v>
      </c>
      <c r="X2627" s="4" t="str">
        <f>VLOOKUP(Table1[[#This Row],[Province_Number]],base[],3)</f>
        <v>AZT</v>
      </c>
      <c r="Y2627" s="7">
        <f>VLOOKUP(Table1[[#This Row],[Province_Number]],base[],11)</f>
        <v>3</v>
      </c>
      <c r="Z2627" s="7">
        <f>VLOOKUP(Table1[[#This Row],[Province_Number]],base[],12)</f>
        <v>3</v>
      </c>
      <c r="AA2627" s="7">
        <f>VLOOKUP(Table1[[#This Row],[Province_Number]],base[],13)</f>
        <v>1</v>
      </c>
      <c r="AB2627" s="7" t="str">
        <f>VLOOKUP(Table1[[#This Row],[Province_Number]],base[],14)</f>
        <v>Tolluca</v>
      </c>
      <c r="AC2627" s="7">
        <f>VLOOKUP(Table1[[#This Row],[Province_Number]],base[],15)</f>
        <v>0</v>
      </c>
    </row>
    <row r="2628" spans="1:29" ht="16.5" hidden="1" thickTop="1" thickBot="1" x14ac:dyDescent="0.3">
      <c r="A2628">
        <v>2627</v>
      </c>
      <c r="B2628" t="s">
        <v>1003</v>
      </c>
      <c r="C2628" s="5" t="s">
        <v>1004</v>
      </c>
      <c r="D2628" s="5" t="s">
        <v>1004</v>
      </c>
      <c r="E2628" s="5" t="s">
        <v>1004</v>
      </c>
      <c r="F2628" s="5" t="s">
        <v>1005</v>
      </c>
      <c r="G2628" s="5" t="s">
        <v>77</v>
      </c>
      <c r="H2628" s="5">
        <v>1000</v>
      </c>
      <c r="I2628" s="5" t="s">
        <v>25</v>
      </c>
      <c r="J2628" s="5" t="s">
        <v>16</v>
      </c>
      <c r="K2628" s="5"/>
      <c r="L2628" s="5"/>
      <c r="M2628" s="5"/>
      <c r="N2628" s="5"/>
      <c r="O2628" s="5"/>
      <c r="P2628" s="5"/>
      <c r="Q2628" s="5"/>
      <c r="R2628" s="5"/>
      <c r="S2628" s="6"/>
      <c r="T2628" s="4" t="str">
        <f>VLOOKUP(Table1[[#This Row],[Province_Number]],WikiTable[],3)</f>
        <v>North America</v>
      </c>
      <c r="U2628" s="4" t="str">
        <f>VLOOKUP(Table1[[#This Row],[Province_Number]],WikiTable[],4)</f>
        <v>Central America / Mesoamerica</v>
      </c>
      <c r="V2628" s="4" t="str">
        <f>VLOOKUP(Table1[[#This Row],[Province_Number]],WikiTable[],12)</f>
        <v>Mexico</v>
      </c>
      <c r="W2628" s="7" t="str">
        <f>VLOOKUP(Table1[[#This Row],[Province_Number]],WikiTable[],11)</f>
        <v>Fish</v>
      </c>
      <c r="X2628" s="4" t="str">
        <f>VLOOKUP(Table1[[#This Row],[Province_Number]],base[],3)</f>
        <v>TLA</v>
      </c>
      <c r="Y2628" s="7">
        <f>VLOOKUP(Table1[[#This Row],[Province_Number]],base[],11)</f>
        <v>2</v>
      </c>
      <c r="Z2628" s="7">
        <f>VLOOKUP(Table1[[#This Row],[Province_Number]],base[],12)</f>
        <v>2</v>
      </c>
      <c r="AA2628" s="7">
        <f>VLOOKUP(Table1[[#This Row],[Province_Number]],base[],13)</f>
        <v>1</v>
      </c>
      <c r="AB2628" s="7" t="str">
        <f>VLOOKUP(Table1[[#This Row],[Province_Number]],base[],14)</f>
        <v>Cihuatlan</v>
      </c>
      <c r="AC2628" s="7">
        <f>VLOOKUP(Table1[[#This Row],[Province_Number]],base[],15)</f>
        <v>50</v>
      </c>
    </row>
    <row r="2629" spans="1:29" ht="16.5" hidden="1" thickTop="1" thickBot="1" x14ac:dyDescent="0.3">
      <c r="A2629">
        <v>2628</v>
      </c>
      <c r="B2629" t="s">
        <v>1006</v>
      </c>
      <c r="C2629" s="5" t="s">
        <v>13</v>
      </c>
      <c r="D2629" s="5" t="s">
        <v>13</v>
      </c>
      <c r="E2629" s="5" t="s">
        <v>13</v>
      </c>
      <c r="F2629" s="5" t="s">
        <v>76</v>
      </c>
      <c r="G2629" s="5" t="s">
        <v>77</v>
      </c>
      <c r="H2629" s="5">
        <v>1000</v>
      </c>
      <c r="I2629" s="5" t="s">
        <v>896</v>
      </c>
      <c r="J2629" s="5" t="s">
        <v>16</v>
      </c>
      <c r="K2629" s="5"/>
      <c r="L2629" s="5">
        <v>2</v>
      </c>
      <c r="M2629" s="5">
        <v>2</v>
      </c>
      <c r="N2629" s="5">
        <v>3</v>
      </c>
      <c r="O2629" s="5" t="s">
        <v>6821</v>
      </c>
      <c r="P2629" s="5" t="s">
        <v>4237</v>
      </c>
      <c r="Q2629" s="5" t="s">
        <v>1006</v>
      </c>
      <c r="R2629" s="5">
        <v>0</v>
      </c>
      <c r="S2629" s="6" t="s">
        <v>4237</v>
      </c>
      <c r="T2629" s="4" t="str">
        <f>VLOOKUP(Table1[[#This Row],[Province_Number]],WikiTable[],3)</f>
        <v>North America</v>
      </c>
      <c r="U2629" s="4" t="str">
        <f>VLOOKUP(Table1[[#This Row],[Province_Number]],WikiTable[],4)</f>
        <v>Central America / Mesoamerica</v>
      </c>
      <c r="V2629" s="4" t="str">
        <f>VLOOKUP(Table1[[#This Row],[Province_Number]],WikiTable[],12)</f>
        <v>Mexico</v>
      </c>
      <c r="W2629" s="7" t="str">
        <f>VLOOKUP(Table1[[#This Row],[Province_Number]],WikiTable[],11)</f>
        <v>Grain</v>
      </c>
      <c r="X2629" s="4" t="str">
        <f>VLOOKUP(Table1[[#This Row],[Province_Number]],base[],3)</f>
        <v>AZT</v>
      </c>
      <c r="Y2629" s="7">
        <f>VLOOKUP(Table1[[#This Row],[Province_Number]],base[],11)</f>
        <v>2</v>
      </c>
      <c r="Z2629" s="7">
        <f>VLOOKUP(Table1[[#This Row],[Province_Number]],base[],12)</f>
        <v>2</v>
      </c>
      <c r="AA2629" s="7">
        <f>VLOOKUP(Table1[[#This Row],[Province_Number]],base[],13)</f>
        <v>1</v>
      </c>
      <c r="AB2629" s="7" t="str">
        <f>VLOOKUP(Table1[[#This Row],[Province_Number]],base[],14)</f>
        <v>Tepeacac</v>
      </c>
      <c r="AC2629" s="7">
        <f>VLOOKUP(Table1[[#This Row],[Province_Number]],base[],15)</f>
        <v>0</v>
      </c>
    </row>
    <row r="2630" spans="1:29" ht="16.5" hidden="1" thickTop="1" thickBot="1" x14ac:dyDescent="0.3">
      <c r="A2630">
        <v>2629</v>
      </c>
      <c r="B2630" t="s">
        <v>1007</v>
      </c>
      <c r="C2630" s="5" t="s">
        <v>13</v>
      </c>
      <c r="D2630" s="5" t="s">
        <v>13</v>
      </c>
      <c r="E2630" s="5" t="s">
        <v>13</v>
      </c>
      <c r="F2630" s="5" t="s">
        <v>76</v>
      </c>
      <c r="G2630" s="5" t="s">
        <v>77</v>
      </c>
      <c r="H2630" s="5">
        <v>1000</v>
      </c>
      <c r="I2630" s="5" t="s">
        <v>896</v>
      </c>
      <c r="J2630" s="5" t="s">
        <v>16</v>
      </c>
      <c r="K2630" s="5"/>
      <c r="L2630" s="5">
        <v>2</v>
      </c>
      <c r="M2630" s="5">
        <v>3</v>
      </c>
      <c r="N2630" s="5">
        <v>3</v>
      </c>
      <c r="O2630" s="5" t="s">
        <v>6840</v>
      </c>
      <c r="P2630" s="5" t="s">
        <v>4237</v>
      </c>
      <c r="Q2630" s="5" t="s">
        <v>1007</v>
      </c>
      <c r="R2630" s="5">
        <v>0</v>
      </c>
      <c r="S2630" s="6" t="s">
        <v>4237</v>
      </c>
      <c r="T2630" s="4" t="str">
        <f>VLOOKUP(Table1[[#This Row],[Province_Number]],WikiTable[],3)</f>
        <v>North America</v>
      </c>
      <c r="U2630" s="4" t="str">
        <f>VLOOKUP(Table1[[#This Row],[Province_Number]],WikiTable[],4)</f>
        <v>Central America / Mesoamerica</v>
      </c>
      <c r="V2630" s="4" t="str">
        <f>VLOOKUP(Table1[[#This Row],[Province_Number]],WikiTable[],12)</f>
        <v>Mexico</v>
      </c>
      <c r="W2630" s="7" t="str">
        <f>VLOOKUP(Table1[[#This Row],[Province_Number]],WikiTable[],11)</f>
        <v>Gold</v>
      </c>
      <c r="X2630" s="4" t="str">
        <f>VLOOKUP(Table1[[#This Row],[Province_Number]],base[],3)</f>
        <v>MIX</v>
      </c>
      <c r="Y2630" s="7">
        <f>VLOOKUP(Table1[[#This Row],[Province_Number]],base[],11)</f>
        <v>2</v>
      </c>
      <c r="Z2630" s="7">
        <f>VLOOKUP(Table1[[#This Row],[Province_Number]],base[],12)</f>
        <v>2</v>
      </c>
      <c r="AA2630" s="7">
        <f>VLOOKUP(Table1[[#This Row],[Province_Number]],base[],13)</f>
        <v>1</v>
      </c>
      <c r="AB2630" s="7" t="str">
        <f>VLOOKUP(Table1[[#This Row],[Province_Number]],base[],14)</f>
        <v>Coyolapan</v>
      </c>
      <c r="AC2630" s="7">
        <f>VLOOKUP(Table1[[#This Row],[Province_Number]],base[],15)</f>
        <v>0</v>
      </c>
    </row>
    <row r="2631" spans="1:29" ht="16.5" hidden="1" thickTop="1" thickBot="1" x14ac:dyDescent="0.3">
      <c r="A2631">
        <v>2630</v>
      </c>
      <c r="B2631" t="s">
        <v>1009</v>
      </c>
      <c r="C2631" s="5" t="s">
        <v>13</v>
      </c>
      <c r="D2631" s="5" t="s">
        <v>13</v>
      </c>
      <c r="E2631" s="5" t="s">
        <v>13</v>
      </c>
      <c r="F2631" s="5" t="s">
        <v>76</v>
      </c>
      <c r="G2631" s="5" t="s">
        <v>77</v>
      </c>
      <c r="H2631" s="5">
        <v>1000</v>
      </c>
      <c r="I2631" s="5" t="s">
        <v>896</v>
      </c>
      <c r="J2631" s="5" t="s">
        <v>16</v>
      </c>
      <c r="K2631" s="5"/>
      <c r="L2631" s="5">
        <v>2</v>
      </c>
      <c r="M2631" s="5">
        <v>2</v>
      </c>
      <c r="N2631" s="5">
        <v>3</v>
      </c>
      <c r="O2631" s="5" t="s">
        <v>6825</v>
      </c>
      <c r="P2631" s="5" t="s">
        <v>4237</v>
      </c>
      <c r="Q2631" s="5" t="s">
        <v>1009</v>
      </c>
      <c r="R2631" s="5">
        <v>50</v>
      </c>
      <c r="S2631" s="6" t="s">
        <v>4237</v>
      </c>
      <c r="T2631" s="4" t="str">
        <f>VLOOKUP(Table1[[#This Row],[Province_Number]],WikiTable[],3)</f>
        <v>North America</v>
      </c>
      <c r="U2631" s="4" t="str">
        <f>VLOOKUP(Table1[[#This Row],[Province_Number]],WikiTable[],4)</f>
        <v>Central America / Mesoamerica</v>
      </c>
      <c r="V2631" s="4" t="str">
        <f>VLOOKUP(Table1[[#This Row],[Province_Number]],WikiTable[],12)</f>
        <v>Mexico</v>
      </c>
      <c r="W2631" s="7" t="str">
        <f>VLOOKUP(Table1[[#This Row],[Province_Number]],WikiTable[],11)</f>
        <v>Fish</v>
      </c>
      <c r="X2631" s="4" t="str">
        <f>VLOOKUP(Table1[[#This Row],[Province_Number]],base[],3)</f>
        <v>ZAP</v>
      </c>
      <c r="Y2631" s="7">
        <f>VLOOKUP(Table1[[#This Row],[Province_Number]],base[],11)</f>
        <v>2</v>
      </c>
      <c r="Z2631" s="7">
        <f>VLOOKUP(Table1[[#This Row],[Province_Number]],base[],12)</f>
        <v>2</v>
      </c>
      <c r="AA2631" s="7">
        <f>VLOOKUP(Table1[[#This Row],[Province_Number]],base[],13)</f>
        <v>1</v>
      </c>
      <c r="AB2631" s="7" t="str">
        <f>VLOOKUP(Table1[[#This Row],[Province_Number]],base[],14)</f>
        <v>Tochtepec</v>
      </c>
      <c r="AC2631" s="7">
        <f>VLOOKUP(Table1[[#This Row],[Province_Number]],base[],15)</f>
        <v>50</v>
      </c>
    </row>
    <row r="2632" spans="1:29" ht="16.5" hidden="1" thickTop="1" thickBot="1" x14ac:dyDescent="0.3">
      <c r="A2632">
        <v>2631</v>
      </c>
      <c r="B2632" t="s">
        <v>1010</v>
      </c>
      <c r="C2632" s="5" t="s">
        <v>13</v>
      </c>
      <c r="D2632" s="5" t="s">
        <v>13</v>
      </c>
      <c r="E2632" s="5" t="s">
        <v>13</v>
      </c>
      <c r="F2632" s="5" t="s">
        <v>76</v>
      </c>
      <c r="G2632" s="5" t="s">
        <v>77</v>
      </c>
      <c r="H2632" s="5">
        <v>1000</v>
      </c>
      <c r="I2632" s="5" t="s">
        <v>896</v>
      </c>
      <c r="J2632" s="5" t="s">
        <v>16</v>
      </c>
      <c r="K2632" s="5"/>
      <c r="L2632" s="5">
        <v>2</v>
      </c>
      <c r="M2632" s="5">
        <v>3</v>
      </c>
      <c r="N2632" s="5">
        <v>3</v>
      </c>
      <c r="O2632" s="5" t="s">
        <v>6825</v>
      </c>
      <c r="P2632" s="5" t="s">
        <v>4237</v>
      </c>
      <c r="Q2632" s="5" t="s">
        <v>5887</v>
      </c>
      <c r="R2632" s="5">
        <v>50</v>
      </c>
      <c r="S2632" s="6" t="s">
        <v>4237</v>
      </c>
      <c r="T2632" s="4" t="str">
        <f>VLOOKUP(Table1[[#This Row],[Province_Number]],WikiTable[],3)</f>
        <v>North America</v>
      </c>
      <c r="U2632" s="4" t="str">
        <f>VLOOKUP(Table1[[#This Row],[Province_Number]],WikiTable[],4)</f>
        <v>Central America / Mesoamerica</v>
      </c>
      <c r="V2632" s="4" t="str">
        <f>VLOOKUP(Table1[[#This Row],[Province_Number]],WikiTable[],12)</f>
        <v>Mexico</v>
      </c>
      <c r="W2632" s="7" t="str">
        <f>VLOOKUP(Table1[[#This Row],[Province_Number]],WikiTable[],11)</f>
        <v>Fish</v>
      </c>
      <c r="X2632" s="4" t="str">
        <f>VLOOKUP(Table1[[#This Row],[Province_Number]],base[],3)</f>
        <v>ZAP</v>
      </c>
      <c r="Y2632" s="7">
        <f>VLOOKUP(Table1[[#This Row],[Province_Number]],base[],11)</f>
        <v>2</v>
      </c>
      <c r="Z2632" s="7">
        <f>VLOOKUP(Table1[[#This Row],[Province_Number]],base[],12)</f>
        <v>2</v>
      </c>
      <c r="AA2632" s="7">
        <f>VLOOKUP(Table1[[#This Row],[Province_Number]],base[],13)</f>
        <v>1</v>
      </c>
      <c r="AB2632" s="7" t="str">
        <f>VLOOKUP(Table1[[#This Row],[Province_Number]],base[],14)</f>
        <v>Zaachila</v>
      </c>
      <c r="AC2632" s="7">
        <f>VLOOKUP(Table1[[#This Row],[Province_Number]],base[],15)</f>
        <v>50</v>
      </c>
    </row>
    <row r="2633" spans="1:29" ht="16.5" hidden="1" thickTop="1" thickBot="1" x14ac:dyDescent="0.3">
      <c r="A2633">
        <v>2632</v>
      </c>
      <c r="B2633" t="s">
        <v>1011</v>
      </c>
      <c r="C2633" s="5" t="s">
        <v>13</v>
      </c>
      <c r="D2633" s="5" t="s">
        <v>13</v>
      </c>
      <c r="E2633" s="5" t="s">
        <v>13</v>
      </c>
      <c r="F2633" s="5" t="s">
        <v>76</v>
      </c>
      <c r="G2633" s="5" t="s">
        <v>77</v>
      </c>
      <c r="H2633" s="5">
        <v>1000</v>
      </c>
      <c r="I2633" s="5" t="s">
        <v>896</v>
      </c>
      <c r="J2633" s="5" t="s">
        <v>16</v>
      </c>
      <c r="K2633" s="5"/>
      <c r="L2633" s="5">
        <v>3</v>
      </c>
      <c r="M2633" s="5">
        <v>2</v>
      </c>
      <c r="N2633" s="5">
        <v>2</v>
      </c>
      <c r="O2633" s="5" t="s">
        <v>6838</v>
      </c>
      <c r="P2633" s="5" t="s">
        <v>4237</v>
      </c>
      <c r="Q2633" s="5" t="s">
        <v>1011</v>
      </c>
      <c r="R2633" s="5">
        <v>25</v>
      </c>
      <c r="S2633" s="6" t="s">
        <v>4237</v>
      </c>
      <c r="T2633" s="4" t="str">
        <f>VLOOKUP(Table1[[#This Row],[Province_Number]],WikiTable[],3)</f>
        <v>North America</v>
      </c>
      <c r="U2633" s="4" t="str">
        <f>VLOOKUP(Table1[[#This Row],[Province_Number]],WikiTable[],4)</f>
        <v>Central America / Mesoamerica</v>
      </c>
      <c r="V2633" s="4" t="str">
        <f>VLOOKUP(Table1[[#This Row],[Province_Number]],WikiTable[],12)</f>
        <v>Mexico</v>
      </c>
      <c r="W2633" s="7" t="str">
        <f>VLOOKUP(Table1[[#This Row],[Province_Number]],WikiTable[],11)</f>
        <v>Cocoa</v>
      </c>
      <c r="X2633" s="4" t="str">
        <f>VLOOKUP(Table1[[#This Row],[Province_Number]],base[],3)</f>
        <v>ITZ</v>
      </c>
      <c r="Y2633" s="7">
        <f>VLOOKUP(Table1[[#This Row],[Province_Number]],base[],11)</f>
        <v>2</v>
      </c>
      <c r="Z2633" s="7">
        <f>VLOOKUP(Table1[[#This Row],[Province_Number]],base[],12)</f>
        <v>2</v>
      </c>
      <c r="AA2633" s="7">
        <f>VLOOKUP(Table1[[#This Row],[Province_Number]],base[],13)</f>
        <v>1</v>
      </c>
      <c r="AB2633" s="7" t="str">
        <f>VLOOKUP(Table1[[#This Row],[Province_Number]],base[],14)</f>
        <v>Xicallanco</v>
      </c>
      <c r="AC2633" s="7">
        <f>VLOOKUP(Table1[[#This Row],[Province_Number]],base[],15)</f>
        <v>25</v>
      </c>
    </row>
    <row r="2634" spans="1:29" ht="16.5" hidden="1" thickTop="1" thickBot="1" x14ac:dyDescent="0.3">
      <c r="A2634">
        <v>2633</v>
      </c>
      <c r="B2634" t="s">
        <v>1012</v>
      </c>
      <c r="C2634" s="5" t="s">
        <v>13</v>
      </c>
      <c r="D2634" s="5" t="s">
        <v>13</v>
      </c>
      <c r="E2634" s="5" t="s">
        <v>13</v>
      </c>
      <c r="F2634" s="5" t="s">
        <v>76</v>
      </c>
      <c r="G2634" s="5" t="s">
        <v>77</v>
      </c>
      <c r="H2634" s="5">
        <v>1000</v>
      </c>
      <c r="I2634" s="5" t="s">
        <v>896</v>
      </c>
      <c r="J2634" s="5" t="s">
        <v>16</v>
      </c>
      <c r="K2634" s="5"/>
      <c r="L2634" s="5">
        <v>4</v>
      </c>
      <c r="M2634" s="5">
        <v>4</v>
      </c>
      <c r="N2634" s="5">
        <v>3</v>
      </c>
      <c r="O2634" s="5" t="s">
        <v>6838</v>
      </c>
      <c r="P2634" s="5" t="s">
        <v>4237</v>
      </c>
      <c r="Q2634" s="5" t="s">
        <v>1012</v>
      </c>
      <c r="R2634" s="5">
        <v>25</v>
      </c>
      <c r="S2634" s="6" t="s">
        <v>4237</v>
      </c>
      <c r="T2634" s="4" t="str">
        <f>VLOOKUP(Table1[[#This Row],[Province_Number]],WikiTable[],3)</f>
        <v>North America</v>
      </c>
      <c r="U2634" s="4" t="str">
        <f>VLOOKUP(Table1[[#This Row],[Province_Number]],WikiTable[],4)</f>
        <v>Yucatan / Central America / Mesoamerica</v>
      </c>
      <c r="V2634" s="4" t="str">
        <f>VLOOKUP(Table1[[#This Row],[Province_Number]],WikiTable[],12)</f>
        <v>Mexico</v>
      </c>
      <c r="W2634" s="7" t="str">
        <f>VLOOKUP(Table1[[#This Row],[Province_Number]],WikiTable[],11)</f>
        <v>Cocoa</v>
      </c>
      <c r="X2634" s="4" t="str">
        <f>VLOOKUP(Table1[[#This Row],[Province_Number]],base[],3)</f>
        <v>XIU</v>
      </c>
      <c r="Y2634" s="7">
        <f>VLOOKUP(Table1[[#This Row],[Province_Number]],base[],11)</f>
        <v>4</v>
      </c>
      <c r="Z2634" s="7">
        <f>VLOOKUP(Table1[[#This Row],[Province_Number]],base[],12)</f>
        <v>4</v>
      </c>
      <c r="AA2634" s="7">
        <f>VLOOKUP(Table1[[#This Row],[Province_Number]],base[],13)</f>
        <v>1</v>
      </c>
      <c r="AB2634" s="7" t="str">
        <f>VLOOKUP(Table1[[#This Row],[Province_Number]],base[],14)</f>
        <v>Mani</v>
      </c>
      <c r="AC2634" s="7">
        <f>VLOOKUP(Table1[[#This Row],[Province_Number]],base[],15)</f>
        <v>25</v>
      </c>
    </row>
    <row r="2635" spans="1:29" ht="16.5" hidden="1" thickTop="1" thickBot="1" x14ac:dyDescent="0.3">
      <c r="A2635">
        <v>2634</v>
      </c>
      <c r="B2635" t="s">
        <v>1013</v>
      </c>
      <c r="C2635" s="5" t="s">
        <v>13</v>
      </c>
      <c r="D2635" s="5" t="s">
        <v>13</v>
      </c>
      <c r="E2635" s="5" t="s">
        <v>13</v>
      </c>
      <c r="F2635" s="5" t="s">
        <v>76</v>
      </c>
      <c r="G2635" s="5" t="s">
        <v>77</v>
      </c>
      <c r="H2635" s="5">
        <v>1000</v>
      </c>
      <c r="I2635" s="5" t="s">
        <v>896</v>
      </c>
      <c r="J2635" s="5" t="s">
        <v>16</v>
      </c>
      <c r="K2635" s="5"/>
      <c r="L2635" s="5">
        <v>3</v>
      </c>
      <c r="M2635" s="5">
        <v>4</v>
      </c>
      <c r="N2635" s="5">
        <v>3</v>
      </c>
      <c r="O2635" s="5" t="s">
        <v>6838</v>
      </c>
      <c r="P2635" s="5" t="s">
        <v>4237</v>
      </c>
      <c r="Q2635" s="5" t="s">
        <v>1013</v>
      </c>
      <c r="R2635" s="5">
        <v>25</v>
      </c>
      <c r="S2635" s="6" t="s">
        <v>4237</v>
      </c>
      <c r="T2635" s="4" t="str">
        <f>VLOOKUP(Table1[[#This Row],[Province_Number]],WikiTable[],3)</f>
        <v>North America</v>
      </c>
      <c r="U2635" s="4" t="str">
        <f>VLOOKUP(Table1[[#This Row],[Province_Number]],WikiTable[],4)</f>
        <v>Yucatan / Central America / Mesoamerica</v>
      </c>
      <c r="V2635" s="4" t="str">
        <f>VLOOKUP(Table1[[#This Row],[Province_Number]],WikiTable[],12)</f>
        <v>Mexico</v>
      </c>
      <c r="W2635" s="7" t="str">
        <f>VLOOKUP(Table1[[#This Row],[Province_Number]],WikiTable[],11)</f>
        <v>Cocoa</v>
      </c>
      <c r="X2635" s="4" t="str">
        <f>VLOOKUP(Table1[[#This Row],[Province_Number]],base[],3)</f>
        <v>COC</v>
      </c>
      <c r="Y2635" s="7">
        <f>VLOOKUP(Table1[[#This Row],[Province_Number]],base[],11)</f>
        <v>3</v>
      </c>
      <c r="Z2635" s="7">
        <f>VLOOKUP(Table1[[#This Row],[Province_Number]],base[],12)</f>
        <v>3</v>
      </c>
      <c r="AA2635" s="7">
        <f>VLOOKUP(Table1[[#This Row],[Province_Number]],base[],13)</f>
        <v>1</v>
      </c>
      <c r="AB2635" s="7" t="str">
        <f>VLOOKUP(Table1[[#This Row],[Province_Number]],base[],14)</f>
        <v>Uaymil</v>
      </c>
      <c r="AC2635" s="7">
        <f>VLOOKUP(Table1[[#This Row],[Province_Number]],base[],15)</f>
        <v>25</v>
      </c>
    </row>
    <row r="2636" spans="1:29" ht="16.5" hidden="1" thickTop="1" thickBot="1" x14ac:dyDescent="0.3">
      <c r="A2636">
        <v>2635</v>
      </c>
      <c r="B2636" t="s">
        <v>1014</v>
      </c>
      <c r="C2636" s="5" t="s">
        <v>1015</v>
      </c>
      <c r="D2636" s="5" t="s">
        <v>1015</v>
      </c>
      <c r="E2636" s="5" t="s">
        <v>1015</v>
      </c>
      <c r="F2636" s="5" t="s">
        <v>1016</v>
      </c>
      <c r="G2636" s="5" t="s">
        <v>450</v>
      </c>
      <c r="H2636" s="5">
        <v>1000</v>
      </c>
      <c r="I2636" s="5" t="s">
        <v>25</v>
      </c>
      <c r="J2636" s="5" t="s">
        <v>16</v>
      </c>
      <c r="K2636" s="5"/>
      <c r="L2636" s="5"/>
      <c r="M2636" s="5"/>
      <c r="N2636" s="5"/>
      <c r="O2636" s="5"/>
      <c r="P2636" s="5"/>
      <c r="Q2636" s="5"/>
      <c r="R2636" s="5"/>
      <c r="S2636" s="6"/>
      <c r="T2636" s="4" t="str">
        <f>VLOOKUP(Table1[[#This Row],[Province_Number]],WikiTable[],3)</f>
        <v>North America</v>
      </c>
      <c r="U2636" s="4" t="str">
        <f>VLOOKUP(Table1[[#This Row],[Province_Number]],WikiTable[],4)</f>
        <v>Central America / Mesoamerica</v>
      </c>
      <c r="V2636" s="4" t="str">
        <f>VLOOKUP(Table1[[#This Row],[Province_Number]],WikiTable[],12)</f>
        <v>Mexico</v>
      </c>
      <c r="W2636" s="7" t="str">
        <f>VLOOKUP(Table1[[#This Row],[Province_Number]],WikiTable[],11)</f>
        <v>Cocoa</v>
      </c>
      <c r="X2636" s="4" t="str">
        <f>VLOOKUP(Table1[[#This Row],[Province_Number]],base[],3)</f>
        <v>ITZ</v>
      </c>
      <c r="Y2636" s="7">
        <f>VLOOKUP(Table1[[#This Row],[Province_Number]],base[],11)</f>
        <v>2</v>
      </c>
      <c r="Z2636" s="7">
        <f>VLOOKUP(Table1[[#This Row],[Province_Number]],base[],12)</f>
        <v>2</v>
      </c>
      <c r="AA2636" s="7">
        <f>VLOOKUP(Table1[[#This Row],[Province_Number]],base[],13)</f>
        <v>1</v>
      </c>
      <c r="AB2636" s="7" t="str">
        <f>VLOOKUP(Table1[[#This Row],[Province_Number]],base[],14)</f>
        <v>Chiapas</v>
      </c>
      <c r="AC2636" s="7">
        <f>VLOOKUP(Table1[[#This Row],[Province_Number]],base[],15)</f>
        <v>25</v>
      </c>
    </row>
    <row r="2637" spans="1:29" ht="16.5" hidden="1" thickTop="1" thickBot="1" x14ac:dyDescent="0.3">
      <c r="A2637">
        <v>2636</v>
      </c>
      <c r="B2637" t="s">
        <v>1017</v>
      </c>
      <c r="C2637" s="5" t="s">
        <v>13</v>
      </c>
      <c r="D2637" s="5" t="s">
        <v>13</v>
      </c>
      <c r="E2637" s="5" t="s">
        <v>13</v>
      </c>
      <c r="F2637" s="5" t="s">
        <v>76</v>
      </c>
      <c r="G2637" s="5" t="s">
        <v>77</v>
      </c>
      <c r="H2637" s="5">
        <v>1000</v>
      </c>
      <c r="I2637" s="5" t="s">
        <v>896</v>
      </c>
      <c r="J2637" s="5" t="s">
        <v>16</v>
      </c>
      <c r="K2637" s="5"/>
      <c r="L2637" s="5">
        <v>2</v>
      </c>
      <c r="M2637" s="5">
        <v>3</v>
      </c>
      <c r="N2637" s="5">
        <v>2</v>
      </c>
      <c r="O2637" s="5" t="s">
        <v>6842</v>
      </c>
      <c r="P2637" s="5" t="s">
        <v>4237</v>
      </c>
      <c r="Q2637" s="5" t="s">
        <v>6832</v>
      </c>
      <c r="R2637" s="5">
        <v>50</v>
      </c>
      <c r="S2637" s="6" t="s">
        <v>4237</v>
      </c>
      <c r="T2637" s="4" t="str">
        <f>VLOOKUP(Table1[[#This Row],[Province_Number]],WikiTable[],3)</f>
        <v>North America</v>
      </c>
      <c r="U2637" s="4" t="str">
        <f>VLOOKUP(Table1[[#This Row],[Province_Number]],WikiTable[],4)</f>
        <v>Central America / Mesoamerica</v>
      </c>
      <c r="V2637" s="4" t="str">
        <f>VLOOKUP(Table1[[#This Row],[Province_Number]],WikiTable[],12)</f>
        <v>Mexico</v>
      </c>
      <c r="W2637" s="7" t="str">
        <f>VLOOKUP(Table1[[#This Row],[Province_Number]],WikiTable[],11)</f>
        <v>Dyes</v>
      </c>
      <c r="X2637" s="4" t="str">
        <f>VLOOKUP(Table1[[#This Row],[Province_Number]],base[],3)</f>
        <v>KIC</v>
      </c>
      <c r="Y2637" s="7">
        <f>VLOOKUP(Table1[[#This Row],[Province_Number]],base[],11)</f>
        <v>2</v>
      </c>
      <c r="Z2637" s="7">
        <f>VLOOKUP(Table1[[#This Row],[Province_Number]],base[],12)</f>
        <v>2</v>
      </c>
      <c r="AA2637" s="7">
        <f>VLOOKUP(Table1[[#This Row],[Province_Number]],base[],13)</f>
        <v>1</v>
      </c>
      <c r="AB2637" s="7" t="str">
        <f>VLOOKUP(Table1[[#This Row],[Province_Number]],base[],14)</f>
        <v>Chacujal</v>
      </c>
      <c r="AC2637" s="7">
        <f>VLOOKUP(Table1[[#This Row],[Province_Number]],base[],15)</f>
        <v>50</v>
      </c>
    </row>
    <row r="2638" spans="1:29" ht="16.5" hidden="1" thickTop="1" thickBot="1" x14ac:dyDescent="0.3">
      <c r="A2638">
        <v>2637</v>
      </c>
      <c r="B2638" t="s">
        <v>1018</v>
      </c>
      <c r="C2638" s="5" t="s">
        <v>13</v>
      </c>
      <c r="D2638" s="5" t="s">
        <v>13</v>
      </c>
      <c r="E2638" s="5" t="s">
        <v>13</v>
      </c>
      <c r="F2638" s="5" t="s">
        <v>76</v>
      </c>
      <c r="G2638" s="5" t="s">
        <v>77</v>
      </c>
      <c r="H2638" s="5">
        <v>1000</v>
      </c>
      <c r="I2638" s="5" t="s">
        <v>896</v>
      </c>
      <c r="J2638" s="5" t="s">
        <v>16</v>
      </c>
      <c r="K2638" s="5"/>
      <c r="L2638" s="5">
        <v>1</v>
      </c>
      <c r="M2638" s="5">
        <v>2</v>
      </c>
      <c r="N2638" s="5">
        <v>2</v>
      </c>
      <c r="O2638" s="5" t="s">
        <v>6817</v>
      </c>
      <c r="P2638" s="5" t="s">
        <v>4237</v>
      </c>
      <c r="Q2638" s="5" t="s">
        <v>1018</v>
      </c>
      <c r="R2638" s="5">
        <v>0</v>
      </c>
      <c r="S2638" s="6" t="s">
        <v>4237</v>
      </c>
      <c r="T2638" s="4" t="str">
        <f>VLOOKUP(Table1[[#This Row],[Province_Number]],WikiTable[],3)</f>
        <v>North America</v>
      </c>
      <c r="U2638" s="4" t="str">
        <f>VLOOKUP(Table1[[#This Row],[Province_Number]],WikiTable[],4)</f>
        <v>Central America / Mesoamerica</v>
      </c>
      <c r="V2638" s="4" t="str">
        <f>VLOOKUP(Table1[[#This Row],[Province_Number]],WikiTable[],12)</f>
        <v>Panama</v>
      </c>
      <c r="W2638" s="7" t="str">
        <f>VLOOKUP(Table1[[#This Row],[Province_Number]],WikiTable[],11)</f>
        <v>Unknown</v>
      </c>
      <c r="X2638" s="4" t="str">
        <f>VLOOKUP(Table1[[#This Row],[Province_Number]],base[],3)</f>
        <v>SPA</v>
      </c>
      <c r="Y2638" s="7">
        <f>VLOOKUP(Table1[[#This Row],[Province_Number]],base[],11)</f>
        <v>1</v>
      </c>
      <c r="Z2638" s="7">
        <f>VLOOKUP(Table1[[#This Row],[Province_Number]],base[],12)</f>
        <v>1</v>
      </c>
      <c r="AA2638" s="7">
        <f>VLOOKUP(Table1[[#This Row],[Province_Number]],base[],13)</f>
        <v>1</v>
      </c>
      <c r="AB2638" s="7" t="str">
        <f>VLOOKUP(Table1[[#This Row],[Province_Number]],base[],14)</f>
        <v>Chortli</v>
      </c>
      <c r="AC2638" s="7">
        <f>VLOOKUP(Table1[[#This Row],[Province_Number]],base[],15)</f>
        <v>0</v>
      </c>
    </row>
    <row r="2639" spans="1:29" ht="16.5" hidden="1" thickTop="1" thickBot="1" x14ac:dyDescent="0.3">
      <c r="A2639">
        <v>2638</v>
      </c>
      <c r="B2639" t="s">
        <v>1019</v>
      </c>
      <c r="C2639" s="5" t="s">
        <v>1015</v>
      </c>
      <c r="D2639" s="5" t="s">
        <v>1015</v>
      </c>
      <c r="E2639" s="5" t="s">
        <v>1015</v>
      </c>
      <c r="F2639" s="5" t="s">
        <v>1016</v>
      </c>
      <c r="G2639" s="5" t="s">
        <v>450</v>
      </c>
      <c r="H2639" s="5">
        <v>1000</v>
      </c>
      <c r="I2639" s="5" t="s">
        <v>25</v>
      </c>
      <c r="J2639" s="5" t="s">
        <v>16</v>
      </c>
      <c r="K2639" s="5"/>
      <c r="L2639" s="5"/>
      <c r="M2639" s="5"/>
      <c r="N2639" s="5"/>
      <c r="O2639" s="5"/>
      <c r="P2639" s="5"/>
      <c r="Q2639" s="5"/>
      <c r="R2639" s="5"/>
      <c r="S2639" s="6"/>
      <c r="T2639" s="4" t="str">
        <f>VLOOKUP(Table1[[#This Row],[Province_Number]],WikiTable[],3)</f>
        <v>North America</v>
      </c>
      <c r="U2639" s="4" t="str">
        <f>VLOOKUP(Table1[[#This Row],[Province_Number]],WikiTable[],4)</f>
        <v>Central America / Mesoamerica</v>
      </c>
      <c r="V2639" s="4" t="str">
        <f>VLOOKUP(Table1[[#This Row],[Province_Number]],WikiTable[],12)</f>
        <v>Mexico</v>
      </c>
      <c r="W2639" s="7" t="str">
        <f>VLOOKUP(Table1[[#This Row],[Province_Number]],WikiTable[],11)</f>
        <v>Cocoa</v>
      </c>
      <c r="X2639" s="4" t="str">
        <f>VLOOKUP(Table1[[#This Row],[Province_Number]],base[],3)</f>
        <v>KIC</v>
      </c>
      <c r="Y2639" s="7">
        <f>VLOOKUP(Table1[[#This Row],[Province_Number]],base[],11)</f>
        <v>3</v>
      </c>
      <c r="Z2639" s="7">
        <f>VLOOKUP(Table1[[#This Row],[Province_Number]],base[],12)</f>
        <v>3</v>
      </c>
      <c r="AA2639" s="7">
        <f>VLOOKUP(Table1[[#This Row],[Province_Number]],base[],13)</f>
        <v>1</v>
      </c>
      <c r="AB2639" s="7" t="str">
        <f>VLOOKUP(Table1[[#This Row],[Province_Number]],base[],14)</f>
        <v>Xoconochco</v>
      </c>
      <c r="AC2639" s="7">
        <f>VLOOKUP(Table1[[#This Row],[Province_Number]],base[],15)</f>
        <v>50</v>
      </c>
    </row>
    <row r="2640" spans="1:29" ht="16.5" hidden="1" thickTop="1" thickBot="1" x14ac:dyDescent="0.3">
      <c r="A2640">
        <v>2639</v>
      </c>
      <c r="B2640" t="s">
        <v>3989</v>
      </c>
      <c r="C2640" s="5"/>
      <c r="D2640" s="5"/>
      <c r="E2640" s="5"/>
      <c r="F2640" s="5"/>
      <c r="G2640" s="5"/>
      <c r="H2640" s="5"/>
      <c r="I2640" s="5" t="s">
        <v>25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6"/>
      <c r="T2640" s="7" t="str">
        <f>VLOOKUP(Table1[[#This Row],[Province_Number]],WikiTable[],3)</f>
        <v>North America</v>
      </c>
      <c r="U2640" s="7" t="str">
        <f>VLOOKUP(Table1[[#This Row],[Province_Number]],WikiTable[],4)</f>
        <v>The Thirteen Colonies / Northeastern America</v>
      </c>
      <c r="V2640" s="7" t="str">
        <f>VLOOKUP(Table1[[#This Row],[Province_Number]],WikiTable[],12)</f>
        <v>Chesapeake Bay</v>
      </c>
      <c r="W2640" s="7" t="str">
        <f>VLOOKUP(Table1[[#This Row],[Province_Number]],WikiTable[],11)</f>
        <v>Unknown</v>
      </c>
      <c r="X2640" s="7" t="str">
        <f>VLOOKUP(Table1[[#This Row],[Province_Number]],base[],3)</f>
        <v>NED</v>
      </c>
      <c r="Y2640" s="7">
        <f>VLOOKUP(Table1[[#This Row],[Province_Number]],base[],11)</f>
        <v>1</v>
      </c>
      <c r="Z2640" s="7">
        <f>VLOOKUP(Table1[[#This Row],[Province_Number]],base[],12)</f>
        <v>1</v>
      </c>
      <c r="AA2640" s="7">
        <f>VLOOKUP(Table1[[#This Row],[Province_Number]],base[],13)</f>
        <v>1</v>
      </c>
      <c r="AB2640" s="7" t="str">
        <f>VLOOKUP(Table1[[#This Row],[Province_Number]],base[],14)</f>
        <v>Raritan</v>
      </c>
      <c r="AC2640" s="7">
        <f>VLOOKUP(Table1[[#This Row],[Province_Number]],base[],15)</f>
        <v>0</v>
      </c>
    </row>
    <row r="2641" spans="1:29" ht="16.5" hidden="1" thickTop="1" thickBot="1" x14ac:dyDescent="0.3">
      <c r="A2641">
        <v>2640</v>
      </c>
      <c r="B2641" t="s">
        <v>1021</v>
      </c>
      <c r="C2641" s="5" t="s">
        <v>13</v>
      </c>
      <c r="D2641" s="5" t="s">
        <v>13</v>
      </c>
      <c r="E2641" s="5" t="s">
        <v>13</v>
      </c>
      <c r="F2641" s="5" t="s">
        <v>76</v>
      </c>
      <c r="G2641" s="5" t="s">
        <v>77</v>
      </c>
      <c r="H2641" s="5">
        <v>1000</v>
      </c>
      <c r="I2641" s="5" t="s">
        <v>896</v>
      </c>
      <c r="J2641" s="5" t="s">
        <v>16</v>
      </c>
      <c r="K2641" s="5"/>
      <c r="L2641" s="5">
        <v>1</v>
      </c>
      <c r="M2641" s="5">
        <v>1</v>
      </c>
      <c r="N2641" s="5">
        <v>2</v>
      </c>
      <c r="O2641" s="5" t="s">
        <v>6826</v>
      </c>
      <c r="P2641" s="5" t="s">
        <v>4237</v>
      </c>
      <c r="Q2641" s="5" t="s">
        <v>1021</v>
      </c>
      <c r="R2641" s="5">
        <v>0</v>
      </c>
      <c r="S2641" s="6" t="s">
        <v>4237</v>
      </c>
      <c r="T2641" s="4" t="str">
        <f>VLOOKUP(Table1[[#This Row],[Province_Number]],WikiTable[],3)</f>
        <v>North America</v>
      </c>
      <c r="U2641" s="4" t="str">
        <f>VLOOKUP(Table1[[#This Row],[Province_Number]],WikiTable[],4)</f>
        <v>Central America / Mesoamerica</v>
      </c>
      <c r="V2641" s="4" t="str">
        <f>VLOOKUP(Table1[[#This Row],[Province_Number]],WikiTable[],12)</f>
        <v>Panama</v>
      </c>
      <c r="W2641" s="7" t="str">
        <f>VLOOKUP(Table1[[#This Row],[Province_Number]],WikiTable[],11)</f>
        <v>Unknown</v>
      </c>
      <c r="X2641" s="4" t="str">
        <f>VLOOKUP(Table1[[#This Row],[Province_Number]],base[],3)</f>
        <v>SPA</v>
      </c>
      <c r="Y2641" s="7">
        <f>VLOOKUP(Table1[[#This Row],[Province_Number]],base[],11)</f>
        <v>1</v>
      </c>
      <c r="Z2641" s="7">
        <f>VLOOKUP(Table1[[#This Row],[Province_Number]],base[],12)</f>
        <v>1</v>
      </c>
      <c r="AA2641" s="7">
        <f>VLOOKUP(Table1[[#This Row],[Province_Number]],base[],13)</f>
        <v>1</v>
      </c>
      <c r="AB2641" s="7" t="str">
        <f>VLOOKUP(Table1[[#This Row],[Province_Number]],base[],14)</f>
        <v>Lenca</v>
      </c>
      <c r="AC2641" s="7">
        <f>VLOOKUP(Table1[[#This Row],[Province_Number]],base[],15)</f>
        <v>0</v>
      </c>
    </row>
    <row r="2642" spans="1:29" ht="16.5" hidden="1" thickTop="1" thickBot="1" x14ac:dyDescent="0.3">
      <c r="A2642">
        <v>2641</v>
      </c>
      <c r="B2642" t="s">
        <v>1022</v>
      </c>
      <c r="C2642" s="5" t="s">
        <v>1023</v>
      </c>
      <c r="D2642" s="5" t="s">
        <v>1023</v>
      </c>
      <c r="E2642" s="5" t="s">
        <v>1023</v>
      </c>
      <c r="F2642" s="5" t="s">
        <v>76</v>
      </c>
      <c r="G2642" s="5" t="s">
        <v>77</v>
      </c>
      <c r="H2642" s="5">
        <v>1000</v>
      </c>
      <c r="I2642" s="5" t="s">
        <v>896</v>
      </c>
      <c r="J2642" s="5" t="s">
        <v>16</v>
      </c>
      <c r="K2642" s="5"/>
      <c r="L2642" s="5"/>
      <c r="M2642" s="5"/>
      <c r="N2642" s="5"/>
      <c r="O2642" s="5"/>
      <c r="P2642" s="5"/>
      <c r="Q2642" s="5"/>
      <c r="R2642" s="5"/>
      <c r="S2642" s="6"/>
      <c r="T2642" s="4" t="str">
        <f>VLOOKUP(Table1[[#This Row],[Province_Number]],WikiTable[],3)</f>
        <v>North America</v>
      </c>
      <c r="U2642" s="4" t="str">
        <f>VLOOKUP(Table1[[#This Row],[Province_Number]],WikiTable[],4)</f>
        <v>Central America / Mesoamerica</v>
      </c>
      <c r="V2642" s="4" t="str">
        <f>VLOOKUP(Table1[[#This Row],[Province_Number]],WikiTable[],12)</f>
        <v>Mexico</v>
      </c>
      <c r="W2642" s="7" t="str">
        <f>VLOOKUP(Table1[[#This Row],[Province_Number]],WikiTable[],11)</f>
        <v>Sugar</v>
      </c>
      <c r="X2642" s="4" t="str">
        <f>VLOOKUP(Table1[[#This Row],[Province_Number]],base[],3)</f>
        <v>TOT</v>
      </c>
      <c r="Y2642" s="7">
        <f>VLOOKUP(Table1[[#This Row],[Province_Number]],base[],11)</f>
        <v>1</v>
      </c>
      <c r="Z2642" s="7">
        <f>VLOOKUP(Table1[[#This Row],[Province_Number]],base[],12)</f>
        <v>1</v>
      </c>
      <c r="AA2642" s="7">
        <f>VLOOKUP(Table1[[#This Row],[Province_Number]],base[],13)</f>
        <v>1</v>
      </c>
      <c r="AB2642" s="7" t="str">
        <f>VLOOKUP(Table1[[#This Row],[Province_Number]],base[],14)</f>
        <v>Tziccoac</v>
      </c>
      <c r="AC2642" s="7">
        <f>VLOOKUP(Table1[[#This Row],[Province_Number]],base[],15)</f>
        <v>0</v>
      </c>
    </row>
    <row r="2643" spans="1:29" ht="16.5" hidden="1" thickTop="1" thickBot="1" x14ac:dyDescent="0.3">
      <c r="A2643">
        <v>2642</v>
      </c>
      <c r="B2643" t="s">
        <v>1024</v>
      </c>
      <c r="C2643" s="5" t="s">
        <v>13</v>
      </c>
      <c r="D2643" s="5" t="s">
        <v>13</v>
      </c>
      <c r="E2643" s="5" t="s">
        <v>13</v>
      </c>
      <c r="F2643" s="5" t="s">
        <v>76</v>
      </c>
      <c r="G2643" s="5" t="s">
        <v>77</v>
      </c>
      <c r="H2643" s="5">
        <v>1000</v>
      </c>
      <c r="I2643" s="5" t="s">
        <v>896</v>
      </c>
      <c r="J2643" s="5" t="s">
        <v>16</v>
      </c>
      <c r="K2643" s="5"/>
      <c r="L2643" s="5">
        <v>1</v>
      </c>
      <c r="M2643" s="5">
        <v>1</v>
      </c>
      <c r="N2643" s="5">
        <v>2</v>
      </c>
      <c r="O2643" s="5" t="s">
        <v>6821</v>
      </c>
      <c r="P2643" s="5" t="s">
        <v>4237</v>
      </c>
      <c r="Q2643" s="5" t="s">
        <v>1024</v>
      </c>
      <c r="R2643" s="5">
        <v>25</v>
      </c>
      <c r="S2643" s="6" t="s">
        <v>4237</v>
      </c>
      <c r="T2643" s="4" t="str">
        <f>VLOOKUP(Table1[[#This Row],[Province_Number]],WikiTable[],3)</f>
        <v>North America</v>
      </c>
      <c r="U2643" s="4" t="str">
        <f>VLOOKUP(Table1[[#This Row],[Province_Number]],WikiTable[],4)</f>
        <v>Central America / Mesoamerica</v>
      </c>
      <c r="V2643" s="4" t="str">
        <f>VLOOKUP(Table1[[#This Row],[Province_Number]],WikiTable[],12)</f>
        <v>Mexico</v>
      </c>
      <c r="W2643" s="7" t="str">
        <f>VLOOKUP(Table1[[#This Row],[Province_Number]],WikiTable[],11)</f>
        <v>Grain</v>
      </c>
      <c r="X2643" s="4" t="str">
        <f>VLOOKUP(Table1[[#This Row],[Province_Number]],base[],3)</f>
        <v>TOT</v>
      </c>
      <c r="Y2643" s="7">
        <f>VLOOKUP(Table1[[#This Row],[Province_Number]],base[],11)</f>
        <v>1</v>
      </c>
      <c r="Z2643" s="7">
        <f>VLOOKUP(Table1[[#This Row],[Province_Number]],base[],12)</f>
        <v>1</v>
      </c>
      <c r="AA2643" s="7">
        <f>VLOOKUP(Table1[[#This Row],[Province_Number]],base[],13)</f>
        <v>1</v>
      </c>
      <c r="AB2643" s="7" t="str">
        <f>VLOOKUP(Table1[[#This Row],[Province_Number]],base[],14)</f>
        <v>Metztitlan</v>
      </c>
      <c r="AC2643" s="7">
        <f>VLOOKUP(Table1[[#This Row],[Province_Number]],base[],15)</f>
        <v>25</v>
      </c>
    </row>
    <row r="2644" spans="1:29" ht="16.5" hidden="1" thickTop="1" thickBot="1" x14ac:dyDescent="0.3">
      <c r="A2644">
        <v>2643</v>
      </c>
      <c r="B2644" t="s">
        <v>1025</v>
      </c>
      <c r="C2644" s="5" t="s">
        <v>991</v>
      </c>
      <c r="D2644" s="5" t="s">
        <v>991</v>
      </c>
      <c r="E2644" s="5" t="s">
        <v>991</v>
      </c>
      <c r="F2644" s="5" t="s">
        <v>992</v>
      </c>
      <c r="G2644" s="5" t="s">
        <v>77</v>
      </c>
      <c r="H2644" s="5">
        <v>1000</v>
      </c>
      <c r="I2644" s="5" t="s">
        <v>25</v>
      </c>
      <c r="J2644" s="5" t="s">
        <v>16</v>
      </c>
      <c r="K2644" s="5"/>
      <c r="L2644" s="5"/>
      <c r="M2644" s="5"/>
      <c r="N2644" s="5"/>
      <c r="O2644" s="5"/>
      <c r="P2644" s="5"/>
      <c r="Q2644" s="5"/>
      <c r="R2644" s="5"/>
      <c r="S2644" s="6"/>
      <c r="T2644" s="4" t="str">
        <f>VLOOKUP(Table1[[#This Row],[Province_Number]],WikiTable[],3)</f>
        <v>North America</v>
      </c>
      <c r="U2644" s="4" t="str">
        <f>VLOOKUP(Table1[[#This Row],[Province_Number]],WikiTable[],4)</f>
        <v>Central America / Mesoamerica</v>
      </c>
      <c r="V2644" s="4" t="str">
        <f>VLOOKUP(Table1[[#This Row],[Province_Number]],WikiTable[],12)</f>
        <v>Mexico</v>
      </c>
      <c r="W2644" s="7" t="str">
        <f>VLOOKUP(Table1[[#This Row],[Province_Number]],WikiTable[],11)</f>
        <v>Grain</v>
      </c>
      <c r="X2644" s="4" t="str">
        <f>VLOOKUP(Table1[[#This Row],[Province_Number]],base[],3)</f>
        <v>TAR</v>
      </c>
      <c r="Y2644" s="7">
        <f>VLOOKUP(Table1[[#This Row],[Province_Number]],base[],11)</f>
        <v>2</v>
      </c>
      <c r="Z2644" s="7">
        <f>VLOOKUP(Table1[[#This Row],[Province_Number]],base[],12)</f>
        <v>2</v>
      </c>
      <c r="AA2644" s="7">
        <f>VLOOKUP(Table1[[#This Row],[Province_Number]],base[],13)</f>
        <v>1</v>
      </c>
      <c r="AB2644" s="7" t="str">
        <f>VLOOKUP(Table1[[#This Row],[Province_Number]],base[],14)</f>
        <v>Apatzingan</v>
      </c>
      <c r="AC2644" s="7">
        <f>VLOOKUP(Table1[[#This Row],[Province_Number]],base[],15)</f>
        <v>0</v>
      </c>
    </row>
    <row r="2645" spans="1:29" ht="16.5" hidden="1" thickTop="1" thickBot="1" x14ac:dyDescent="0.3">
      <c r="A2645">
        <v>2644</v>
      </c>
      <c r="B2645" t="s">
        <v>1026</v>
      </c>
      <c r="C2645" s="5" t="s">
        <v>1023</v>
      </c>
      <c r="D2645" s="5" t="s">
        <v>1023</v>
      </c>
      <c r="E2645" s="5" t="s">
        <v>1023</v>
      </c>
      <c r="F2645" s="5" t="s">
        <v>76</v>
      </c>
      <c r="G2645" s="5" t="s">
        <v>77</v>
      </c>
      <c r="H2645" s="5">
        <v>1000</v>
      </c>
      <c r="I2645" s="5" t="s">
        <v>896</v>
      </c>
      <c r="J2645" s="5" t="s">
        <v>16</v>
      </c>
      <c r="K2645" s="5"/>
      <c r="L2645" s="5"/>
      <c r="M2645" s="5"/>
      <c r="N2645" s="5"/>
      <c r="O2645" s="5"/>
      <c r="P2645" s="5"/>
      <c r="Q2645" s="5"/>
      <c r="R2645" s="5"/>
      <c r="S2645" s="6"/>
      <c r="T2645" s="4" t="str">
        <f>VLOOKUP(Table1[[#This Row],[Province_Number]],WikiTable[],3)</f>
        <v>North America</v>
      </c>
      <c r="U2645" s="4" t="str">
        <f>VLOOKUP(Table1[[#This Row],[Province_Number]],WikiTable[],4)</f>
        <v>Central America / Mesoamerica</v>
      </c>
      <c r="V2645" s="4" t="str">
        <f>VLOOKUP(Table1[[#This Row],[Province_Number]],WikiTable[],12)</f>
        <v>Mexico</v>
      </c>
      <c r="W2645" s="7" t="str">
        <f>VLOOKUP(Table1[[#This Row],[Province_Number]],WikiTable[],11)</f>
        <v>Sugar</v>
      </c>
      <c r="X2645" s="4" t="str">
        <f>VLOOKUP(Table1[[#This Row],[Province_Number]],base[],3)</f>
        <v>TLX</v>
      </c>
      <c r="Y2645" s="7">
        <f>VLOOKUP(Table1[[#This Row],[Province_Number]],base[],11)</f>
        <v>4</v>
      </c>
      <c r="Z2645" s="7">
        <f>VLOOKUP(Table1[[#This Row],[Province_Number]],base[],12)</f>
        <v>4</v>
      </c>
      <c r="AA2645" s="7">
        <f>VLOOKUP(Table1[[#This Row],[Province_Number]],base[],13)</f>
        <v>1</v>
      </c>
      <c r="AB2645" s="7" t="str">
        <f>VLOOKUP(Table1[[#This Row],[Province_Number]],base[],14)</f>
        <v>Cholula</v>
      </c>
      <c r="AC2645" s="7">
        <f>VLOOKUP(Table1[[#This Row],[Province_Number]],base[],15)</f>
        <v>0</v>
      </c>
    </row>
    <row r="2646" spans="1:29" ht="16.5" hidden="1" thickTop="1" thickBot="1" x14ac:dyDescent="0.3">
      <c r="A2646">
        <v>2645</v>
      </c>
      <c r="B2646" t="s">
        <v>1027</v>
      </c>
      <c r="C2646" s="5" t="s">
        <v>1004</v>
      </c>
      <c r="D2646" s="5" t="s">
        <v>1004</v>
      </c>
      <c r="E2646" s="5" t="s">
        <v>1004</v>
      </c>
      <c r="F2646" s="5" t="s">
        <v>1005</v>
      </c>
      <c r="G2646" s="5" t="s">
        <v>77</v>
      </c>
      <c r="H2646" s="5">
        <v>1000</v>
      </c>
      <c r="I2646" s="5" t="s">
        <v>25</v>
      </c>
      <c r="J2646" s="5" t="s">
        <v>16</v>
      </c>
      <c r="K2646" s="5"/>
      <c r="L2646" s="5"/>
      <c r="M2646" s="5"/>
      <c r="N2646" s="5"/>
      <c r="O2646" s="5"/>
      <c r="P2646" s="5"/>
      <c r="Q2646" s="5"/>
      <c r="R2646" s="5"/>
      <c r="S2646" s="6"/>
      <c r="T2646" s="4" t="str">
        <f>VLOOKUP(Table1[[#This Row],[Province_Number]],WikiTable[],3)</f>
        <v>North America</v>
      </c>
      <c r="U2646" s="4" t="str">
        <f>VLOOKUP(Table1[[#This Row],[Province_Number]],WikiTable[],4)</f>
        <v>Central America / Mesoamerica</v>
      </c>
      <c r="V2646" s="4" t="str">
        <f>VLOOKUP(Table1[[#This Row],[Province_Number]],WikiTable[],12)</f>
        <v>Mexico</v>
      </c>
      <c r="W2646" s="7" t="str">
        <f>VLOOKUP(Table1[[#This Row],[Province_Number]],WikiTable[],11)</f>
        <v>Gold</v>
      </c>
      <c r="X2646" s="4" t="str">
        <f>VLOOKUP(Table1[[#This Row],[Province_Number]],base[],3)</f>
        <v>TLA</v>
      </c>
      <c r="Y2646" s="7">
        <f>VLOOKUP(Table1[[#This Row],[Province_Number]],base[],11)</f>
        <v>2</v>
      </c>
      <c r="Z2646" s="7">
        <f>VLOOKUP(Table1[[#This Row],[Province_Number]],base[],12)</f>
        <v>2</v>
      </c>
      <c r="AA2646" s="7">
        <f>VLOOKUP(Table1[[#This Row],[Province_Number]],base[],13)</f>
        <v>1</v>
      </c>
      <c r="AB2646" s="7" t="str">
        <f>VLOOKUP(Table1[[#This Row],[Province_Number]],base[],14)</f>
        <v>Teloloapan</v>
      </c>
      <c r="AC2646" s="7">
        <f>VLOOKUP(Table1[[#This Row],[Province_Number]],base[],15)</f>
        <v>50</v>
      </c>
    </row>
    <row r="2647" spans="1:29" ht="16.5" hidden="1" thickTop="1" thickBot="1" x14ac:dyDescent="0.3">
      <c r="A2647">
        <v>2646</v>
      </c>
      <c r="B2647" t="s">
        <v>1028</v>
      </c>
      <c r="C2647" s="5" t="s">
        <v>1004</v>
      </c>
      <c r="D2647" s="5" t="s">
        <v>1004</v>
      </c>
      <c r="E2647" s="5" t="s">
        <v>1004</v>
      </c>
      <c r="F2647" s="5" t="s">
        <v>1005</v>
      </c>
      <c r="G2647" s="5" t="s">
        <v>77</v>
      </c>
      <c r="H2647" s="5">
        <v>1000</v>
      </c>
      <c r="I2647" s="5" t="s">
        <v>25</v>
      </c>
      <c r="J2647" s="5" t="s">
        <v>16</v>
      </c>
      <c r="K2647" s="5"/>
      <c r="L2647" s="5"/>
      <c r="M2647" s="5"/>
      <c r="N2647" s="5"/>
      <c r="O2647" s="5"/>
      <c r="P2647" s="5"/>
      <c r="Q2647" s="5"/>
      <c r="R2647" s="5"/>
      <c r="S2647" s="6"/>
      <c r="T2647" s="4" t="str">
        <f>VLOOKUP(Table1[[#This Row],[Province_Number]],WikiTable[],3)</f>
        <v>North America</v>
      </c>
      <c r="U2647" s="4" t="str">
        <f>VLOOKUP(Table1[[#This Row],[Province_Number]],WikiTable[],4)</f>
        <v>Central America / Mesoamerica</v>
      </c>
      <c r="V2647" s="4" t="str">
        <f>VLOOKUP(Table1[[#This Row],[Province_Number]],WikiTable[],12)</f>
        <v>Mexico</v>
      </c>
      <c r="W2647" s="7" t="str">
        <f>VLOOKUP(Table1[[#This Row],[Province_Number]],WikiTable[],11)</f>
        <v>Dyes</v>
      </c>
      <c r="X2647" s="4" t="str">
        <f>VLOOKUP(Table1[[#This Row],[Province_Number]],base[],3)</f>
        <v>MIX</v>
      </c>
      <c r="Y2647" s="7">
        <f>VLOOKUP(Table1[[#This Row],[Province_Number]],base[],11)</f>
        <v>3</v>
      </c>
      <c r="Z2647" s="7">
        <f>VLOOKUP(Table1[[#This Row],[Province_Number]],base[],12)</f>
        <v>3</v>
      </c>
      <c r="AA2647" s="7">
        <f>VLOOKUP(Table1[[#This Row],[Province_Number]],base[],13)</f>
        <v>1</v>
      </c>
      <c r="AB2647" s="7" t="str">
        <f>VLOOKUP(Table1[[#This Row],[Province_Number]],base[],14)</f>
        <v>Coixtlahuacan</v>
      </c>
      <c r="AC2647" s="7">
        <f>VLOOKUP(Table1[[#This Row],[Province_Number]],base[],15)</f>
        <v>0</v>
      </c>
    </row>
    <row r="2648" spans="1:29" ht="16.5" hidden="1" thickTop="1" thickBot="1" x14ac:dyDescent="0.3">
      <c r="A2648">
        <v>2647</v>
      </c>
      <c r="B2648" t="s">
        <v>1029</v>
      </c>
      <c r="C2648" s="5" t="s">
        <v>1023</v>
      </c>
      <c r="D2648" s="5" t="s">
        <v>1023</v>
      </c>
      <c r="E2648" s="5" t="s">
        <v>1023</v>
      </c>
      <c r="F2648" s="5" t="s">
        <v>76</v>
      </c>
      <c r="G2648" s="5" t="s">
        <v>77</v>
      </c>
      <c r="H2648" s="5">
        <v>1000</v>
      </c>
      <c r="I2648" s="5" t="s">
        <v>896</v>
      </c>
      <c r="J2648" s="5" t="s">
        <v>16</v>
      </c>
      <c r="K2648" s="5"/>
      <c r="L2648" s="5"/>
      <c r="M2648" s="5"/>
      <c r="N2648" s="5"/>
      <c r="O2648" s="5"/>
      <c r="P2648" s="5"/>
      <c r="Q2648" s="5"/>
      <c r="R2648" s="5"/>
      <c r="S2648" s="6"/>
      <c r="T2648" s="4" t="str">
        <f>VLOOKUP(Table1[[#This Row],[Province_Number]],WikiTable[],3)</f>
        <v>North America</v>
      </c>
      <c r="U2648" s="4" t="str">
        <f>VLOOKUP(Table1[[#This Row],[Province_Number]],WikiTable[],4)</f>
        <v>Central America / Mesoamerica</v>
      </c>
      <c r="V2648" s="4" t="str">
        <f>VLOOKUP(Table1[[#This Row],[Province_Number]],WikiTable[],12)</f>
        <v>Mexico</v>
      </c>
      <c r="W2648" s="7" t="str">
        <f>VLOOKUP(Table1[[#This Row],[Province_Number]],WikiTable[],11)</f>
        <v>Sugar</v>
      </c>
      <c r="X2648" s="4" t="str">
        <f>VLOOKUP(Table1[[#This Row],[Province_Number]],base[],3)</f>
        <v>TOT</v>
      </c>
      <c r="Y2648" s="7">
        <f>VLOOKUP(Table1[[#This Row],[Province_Number]],base[],11)</f>
        <v>2</v>
      </c>
      <c r="Z2648" s="7">
        <f>VLOOKUP(Table1[[#This Row],[Province_Number]],base[],12)</f>
        <v>2</v>
      </c>
      <c r="AA2648" s="7">
        <f>VLOOKUP(Table1[[#This Row],[Province_Number]],base[],13)</f>
        <v>1</v>
      </c>
      <c r="AB2648" s="7" t="str">
        <f>VLOOKUP(Table1[[#This Row],[Province_Number]],base[],14)</f>
        <v>Cuetlaxtlan</v>
      </c>
      <c r="AC2648" s="7">
        <f>VLOOKUP(Table1[[#This Row],[Province_Number]],base[],15)</f>
        <v>0</v>
      </c>
    </row>
    <row r="2649" spans="1:29" ht="16.5" hidden="1" thickTop="1" thickBot="1" x14ac:dyDescent="0.3">
      <c r="A2649">
        <v>2648</v>
      </c>
      <c r="B2649" t="s">
        <v>1030</v>
      </c>
      <c r="C2649" s="5" t="s">
        <v>1004</v>
      </c>
      <c r="D2649" s="5" t="s">
        <v>1004</v>
      </c>
      <c r="E2649" s="5" t="s">
        <v>1004</v>
      </c>
      <c r="F2649" s="5" t="s">
        <v>1005</v>
      </c>
      <c r="G2649" s="5" t="s">
        <v>77</v>
      </c>
      <c r="H2649" s="5">
        <v>1000</v>
      </c>
      <c r="I2649" s="5" t="s">
        <v>25</v>
      </c>
      <c r="J2649" s="5" t="s">
        <v>16</v>
      </c>
      <c r="K2649" s="5"/>
      <c r="L2649" s="5"/>
      <c r="M2649" s="5"/>
      <c r="N2649" s="5"/>
      <c r="O2649" s="5"/>
      <c r="P2649" s="5"/>
      <c r="Q2649" s="5"/>
      <c r="R2649" s="5"/>
      <c r="S2649" s="6"/>
      <c r="T2649" s="4" t="str">
        <f>VLOOKUP(Table1[[#This Row],[Province_Number]],WikiTable[],3)</f>
        <v>North America</v>
      </c>
      <c r="U2649" s="4" t="str">
        <f>VLOOKUP(Table1[[#This Row],[Province_Number]],WikiTable[],4)</f>
        <v>Central America / Mesoamerica</v>
      </c>
      <c r="V2649" s="4" t="str">
        <f>VLOOKUP(Table1[[#This Row],[Province_Number]],WikiTable[],12)</f>
        <v>Mexico</v>
      </c>
      <c r="W2649" s="7" t="str">
        <f>VLOOKUP(Table1[[#This Row],[Province_Number]],WikiTable[],11)</f>
        <v>Fish</v>
      </c>
      <c r="X2649" s="4" t="str">
        <f>VLOOKUP(Table1[[#This Row],[Province_Number]],base[],3)</f>
        <v>TLA</v>
      </c>
      <c r="Y2649" s="7">
        <f>VLOOKUP(Table1[[#This Row],[Province_Number]],base[],11)</f>
        <v>3</v>
      </c>
      <c r="Z2649" s="7">
        <f>VLOOKUP(Table1[[#This Row],[Province_Number]],base[],12)</f>
        <v>3</v>
      </c>
      <c r="AA2649" s="7">
        <f>VLOOKUP(Table1[[#This Row],[Province_Number]],base[],13)</f>
        <v>1</v>
      </c>
      <c r="AB2649" s="7" t="str">
        <f>VLOOKUP(Table1[[#This Row],[Province_Number]],base[],14)</f>
        <v>Yopi</v>
      </c>
      <c r="AC2649" s="7">
        <f>VLOOKUP(Table1[[#This Row],[Province_Number]],base[],15)</f>
        <v>0</v>
      </c>
    </row>
    <row r="2650" spans="1:29" ht="16.5" hidden="1" thickTop="1" thickBot="1" x14ac:dyDescent="0.3">
      <c r="A2650">
        <v>2649</v>
      </c>
      <c r="B2650" t="s">
        <v>1031</v>
      </c>
      <c r="C2650" s="5" t="s">
        <v>1015</v>
      </c>
      <c r="D2650" s="5" t="s">
        <v>1015</v>
      </c>
      <c r="E2650" s="5" t="s">
        <v>1015</v>
      </c>
      <c r="F2650" s="5" t="s">
        <v>1016</v>
      </c>
      <c r="G2650" s="5" t="s">
        <v>450</v>
      </c>
      <c r="H2650" s="5">
        <v>1000</v>
      </c>
      <c r="I2650" s="5" t="s">
        <v>25</v>
      </c>
      <c r="J2650" s="5" t="s">
        <v>16</v>
      </c>
      <c r="K2650" s="5"/>
      <c r="L2650" s="5"/>
      <c r="M2650" s="5"/>
      <c r="N2650" s="5"/>
      <c r="O2650" s="5"/>
      <c r="P2650" s="5"/>
      <c r="Q2650" s="5"/>
      <c r="R2650" s="5"/>
      <c r="S2650" s="6"/>
      <c r="T2650" s="4" t="str">
        <f>VLOOKUP(Table1[[#This Row],[Province_Number]],WikiTable[],3)</f>
        <v>North America</v>
      </c>
      <c r="U2650" s="4" t="str">
        <f>VLOOKUP(Table1[[#This Row],[Province_Number]],WikiTable[],4)</f>
        <v>Central America / Mesoamerica</v>
      </c>
      <c r="V2650" s="4" t="str">
        <f>VLOOKUP(Table1[[#This Row],[Province_Number]],WikiTable[],12)</f>
        <v>Mexico</v>
      </c>
      <c r="W2650" s="7" t="str">
        <f>VLOOKUP(Table1[[#This Row],[Province_Number]],WikiTable[],11)</f>
        <v>Fish</v>
      </c>
      <c r="X2650" s="4" t="str">
        <f>VLOOKUP(Table1[[#This Row],[Province_Number]],base[],3)</f>
        <v>ZAP</v>
      </c>
      <c r="Y2650" s="7">
        <f>VLOOKUP(Table1[[#This Row],[Province_Number]],base[],11)</f>
        <v>2</v>
      </c>
      <c r="Z2650" s="7">
        <f>VLOOKUP(Table1[[#This Row],[Province_Number]],base[],12)</f>
        <v>2</v>
      </c>
      <c r="AA2650" s="7">
        <f>VLOOKUP(Table1[[#This Row],[Province_Number]],base[],13)</f>
        <v>1</v>
      </c>
      <c r="AB2650" s="7" t="str">
        <f>VLOOKUP(Table1[[#This Row],[Province_Number]],base[],14)</f>
        <v>Tehuantepec</v>
      </c>
      <c r="AC2650" s="7">
        <f>VLOOKUP(Table1[[#This Row],[Province_Number]],base[],15)</f>
        <v>0</v>
      </c>
    </row>
    <row r="2651" spans="1:29" ht="16.5" hidden="1" thickTop="1" thickBot="1" x14ac:dyDescent="0.3">
      <c r="A2651">
        <v>2650</v>
      </c>
      <c r="B2651" t="s">
        <v>1033</v>
      </c>
      <c r="C2651" s="5" t="s">
        <v>13</v>
      </c>
      <c r="D2651" s="5" t="s">
        <v>13</v>
      </c>
      <c r="E2651" s="5" t="s">
        <v>13</v>
      </c>
      <c r="F2651" s="5" t="s">
        <v>76</v>
      </c>
      <c r="G2651" s="5" t="s">
        <v>77</v>
      </c>
      <c r="H2651" s="5">
        <v>1000</v>
      </c>
      <c r="I2651" s="5" t="s">
        <v>896</v>
      </c>
      <c r="J2651" s="5" t="s">
        <v>16</v>
      </c>
      <c r="K2651" s="5"/>
      <c r="L2651" s="5">
        <v>3</v>
      </c>
      <c r="M2651" s="5">
        <v>4</v>
      </c>
      <c r="N2651" s="5">
        <v>4</v>
      </c>
      <c r="O2651" s="5" t="s">
        <v>6838</v>
      </c>
      <c r="P2651" s="5" t="s">
        <v>4237</v>
      </c>
      <c r="Q2651" s="5" t="s">
        <v>1033</v>
      </c>
      <c r="R2651" s="5">
        <v>25</v>
      </c>
      <c r="S2651" s="6" t="s">
        <v>4237</v>
      </c>
      <c r="T2651" s="4" t="str">
        <f>VLOOKUP(Table1[[#This Row],[Province_Number]],WikiTable[],3)</f>
        <v>North America</v>
      </c>
      <c r="U2651" s="4" t="str">
        <f>VLOOKUP(Table1[[#This Row],[Province_Number]],WikiTable[],4)</f>
        <v>Central America / Mesoamerica</v>
      </c>
      <c r="V2651" s="4" t="str">
        <f>VLOOKUP(Table1[[#This Row],[Province_Number]],WikiTable[],12)</f>
        <v>Mexico</v>
      </c>
      <c r="W2651" s="7" t="str">
        <f>VLOOKUP(Table1[[#This Row],[Province_Number]],WikiTable[],11)</f>
        <v>Cocoa</v>
      </c>
      <c r="X2651" s="4" t="str">
        <f>VLOOKUP(Table1[[#This Row],[Province_Number]],base[],3)</f>
        <v>XIU</v>
      </c>
      <c r="Y2651" s="7">
        <f>VLOOKUP(Table1[[#This Row],[Province_Number]],base[],11)</f>
        <v>3</v>
      </c>
      <c r="Z2651" s="7">
        <f>VLOOKUP(Table1[[#This Row],[Province_Number]],base[],12)</f>
        <v>3</v>
      </c>
      <c r="AA2651" s="7">
        <f>VLOOKUP(Table1[[#This Row],[Province_Number]],base[],13)</f>
        <v>1</v>
      </c>
      <c r="AB2651" s="7" t="str">
        <f>VLOOKUP(Table1[[#This Row],[Province_Number]],base[],14)</f>
        <v>Champutun</v>
      </c>
      <c r="AC2651" s="7">
        <f>VLOOKUP(Table1[[#This Row],[Province_Number]],base[],15)</f>
        <v>25</v>
      </c>
    </row>
    <row r="2652" spans="1:29" ht="16.5" hidden="1" thickTop="1" thickBot="1" x14ac:dyDescent="0.3">
      <c r="A2652">
        <v>2651</v>
      </c>
      <c r="B2652" t="s">
        <v>1034</v>
      </c>
      <c r="C2652" s="5" t="s">
        <v>13</v>
      </c>
      <c r="D2652" s="5" t="s">
        <v>13</v>
      </c>
      <c r="E2652" s="5" t="s">
        <v>13</v>
      </c>
      <c r="F2652" s="5" t="s">
        <v>76</v>
      </c>
      <c r="G2652" s="5" t="s">
        <v>77</v>
      </c>
      <c r="H2652" s="5">
        <v>1000</v>
      </c>
      <c r="I2652" s="5" t="s">
        <v>896</v>
      </c>
      <c r="J2652" s="5" t="s">
        <v>16</v>
      </c>
      <c r="K2652" s="5"/>
      <c r="L2652" s="5">
        <v>4</v>
      </c>
      <c r="M2652" s="5">
        <v>3</v>
      </c>
      <c r="N2652" s="5">
        <v>3</v>
      </c>
      <c r="O2652" s="5" t="s">
        <v>6838</v>
      </c>
      <c r="P2652" s="5" t="s">
        <v>4237</v>
      </c>
      <c r="Q2652" s="5" t="s">
        <v>1034</v>
      </c>
      <c r="R2652" s="5">
        <v>25</v>
      </c>
      <c r="S2652" s="6" t="s">
        <v>4237</v>
      </c>
      <c r="T2652" s="4" t="str">
        <f>VLOOKUP(Table1[[#This Row],[Province_Number]],WikiTable[],3)</f>
        <v>North America</v>
      </c>
      <c r="U2652" s="4" t="str">
        <f>VLOOKUP(Table1[[#This Row],[Province_Number]],WikiTable[],4)</f>
        <v>Yucatan / Central America / Mesoamerica</v>
      </c>
      <c r="V2652" s="4" t="str">
        <f>VLOOKUP(Table1[[#This Row],[Province_Number]],WikiTable[],12)</f>
        <v>Mexico</v>
      </c>
      <c r="W2652" s="7" t="str">
        <f>VLOOKUP(Table1[[#This Row],[Province_Number]],WikiTable[],11)</f>
        <v>Cocoa</v>
      </c>
      <c r="X2652" s="4" t="str">
        <f>VLOOKUP(Table1[[#This Row],[Province_Number]],base[],3)</f>
        <v>XIU</v>
      </c>
      <c r="Y2652" s="7">
        <f>VLOOKUP(Table1[[#This Row],[Province_Number]],base[],11)</f>
        <v>3</v>
      </c>
      <c r="Z2652" s="7">
        <f>VLOOKUP(Table1[[#This Row],[Province_Number]],base[],12)</f>
        <v>3</v>
      </c>
      <c r="AA2652" s="7">
        <f>VLOOKUP(Table1[[#This Row],[Province_Number]],base[],13)</f>
        <v>1</v>
      </c>
      <c r="AB2652" s="7" t="str">
        <f>VLOOKUP(Table1[[#This Row],[Province_Number]],base[],14)</f>
        <v>Ah Canul</v>
      </c>
      <c r="AC2652" s="7">
        <f>VLOOKUP(Table1[[#This Row],[Province_Number]],base[],15)</f>
        <v>25</v>
      </c>
    </row>
    <row r="2653" spans="1:29" ht="16.5" hidden="1" thickTop="1" thickBot="1" x14ac:dyDescent="0.3">
      <c r="A2653">
        <v>2652</v>
      </c>
      <c r="B2653" t="s">
        <v>1035</v>
      </c>
      <c r="C2653" s="5" t="s">
        <v>13</v>
      </c>
      <c r="D2653" s="5" t="s">
        <v>13</v>
      </c>
      <c r="E2653" s="5" t="s">
        <v>13</v>
      </c>
      <c r="F2653" s="5" t="s">
        <v>76</v>
      </c>
      <c r="G2653" s="5" t="s">
        <v>77</v>
      </c>
      <c r="H2653" s="5">
        <v>1000</v>
      </c>
      <c r="I2653" s="5" t="s">
        <v>896</v>
      </c>
      <c r="J2653" s="5" t="s">
        <v>16</v>
      </c>
      <c r="K2653" s="5"/>
      <c r="L2653" s="5">
        <v>3</v>
      </c>
      <c r="M2653" s="5">
        <v>4</v>
      </c>
      <c r="N2653" s="5">
        <v>3</v>
      </c>
      <c r="O2653" s="5" t="s">
        <v>6825</v>
      </c>
      <c r="P2653" s="5" t="s">
        <v>4237</v>
      </c>
      <c r="Q2653" s="5" t="s">
        <v>1035</v>
      </c>
      <c r="R2653" s="5">
        <v>25</v>
      </c>
      <c r="S2653" s="6" t="s">
        <v>4237</v>
      </c>
      <c r="T2653" s="4" t="str">
        <f>VLOOKUP(Table1[[#This Row],[Province_Number]],WikiTable[],3)</f>
        <v>North America</v>
      </c>
      <c r="U2653" s="4" t="str">
        <f>VLOOKUP(Table1[[#This Row],[Province_Number]],WikiTable[],4)</f>
        <v>Yucatan / Central America / Mesoamerica</v>
      </c>
      <c r="V2653" s="4" t="str">
        <f>VLOOKUP(Table1[[#This Row],[Province_Number]],WikiTable[],12)</f>
        <v>Mexico</v>
      </c>
      <c r="W2653" s="7" t="str">
        <f>VLOOKUP(Table1[[#This Row],[Province_Number]],WikiTable[],11)</f>
        <v>Fish</v>
      </c>
      <c r="X2653" s="4" t="str">
        <f>VLOOKUP(Table1[[#This Row],[Province_Number]],base[],3)</f>
        <v>COC</v>
      </c>
      <c r="Y2653" s="7">
        <f>VLOOKUP(Table1[[#This Row],[Province_Number]],base[],11)</f>
        <v>3</v>
      </c>
      <c r="Z2653" s="7">
        <f>VLOOKUP(Table1[[#This Row],[Province_Number]],base[],12)</f>
        <v>3</v>
      </c>
      <c r="AA2653" s="7">
        <f>VLOOKUP(Table1[[#This Row],[Province_Number]],base[],13)</f>
        <v>1</v>
      </c>
      <c r="AB2653" s="7" t="str">
        <f>VLOOKUP(Table1[[#This Row],[Province_Number]],base[],14)</f>
        <v>Ecab</v>
      </c>
      <c r="AC2653" s="7">
        <f>VLOOKUP(Table1[[#This Row],[Province_Number]],base[],15)</f>
        <v>25</v>
      </c>
    </row>
    <row r="2654" spans="1:29" ht="16.5" hidden="1" thickTop="1" thickBot="1" x14ac:dyDescent="0.3">
      <c r="A2654">
        <v>2653</v>
      </c>
      <c r="B2654" t="s">
        <v>1036</v>
      </c>
      <c r="C2654" s="5" t="s">
        <v>1015</v>
      </c>
      <c r="D2654" s="5" t="s">
        <v>1015</v>
      </c>
      <c r="E2654" s="5" t="s">
        <v>1015</v>
      </c>
      <c r="F2654" s="5" t="s">
        <v>1016</v>
      </c>
      <c r="G2654" s="5" t="s">
        <v>450</v>
      </c>
      <c r="H2654" s="5">
        <v>1000</v>
      </c>
      <c r="I2654" s="5" t="s">
        <v>25</v>
      </c>
      <c r="J2654" s="5" t="s">
        <v>16</v>
      </c>
      <c r="K2654" s="5"/>
      <c r="L2654" s="5"/>
      <c r="M2654" s="5"/>
      <c r="N2654" s="5"/>
      <c r="O2654" s="5"/>
      <c r="P2654" s="5"/>
      <c r="Q2654" s="5"/>
      <c r="R2654" s="5"/>
      <c r="S2654" s="6"/>
      <c r="T2654" s="4" t="str">
        <f>VLOOKUP(Table1[[#This Row],[Province_Number]],WikiTable[],3)</f>
        <v>North America</v>
      </c>
      <c r="U2654" s="4" t="str">
        <f>VLOOKUP(Table1[[#This Row],[Province_Number]],WikiTable[],4)</f>
        <v>Central America / Mesoamerica</v>
      </c>
      <c r="V2654" s="4" t="str">
        <f>VLOOKUP(Table1[[#This Row],[Province_Number]],WikiTable[],12)</f>
        <v>Mexico</v>
      </c>
      <c r="W2654" s="7" t="str">
        <f>VLOOKUP(Table1[[#This Row],[Province_Number]],WikiTable[],11)</f>
        <v>Cocoa</v>
      </c>
      <c r="X2654" s="4" t="str">
        <f>VLOOKUP(Table1[[#This Row],[Province_Number]],base[],3)</f>
        <v>KIC</v>
      </c>
      <c r="Y2654" s="7">
        <f>VLOOKUP(Table1[[#This Row],[Province_Number]],base[],11)</f>
        <v>3</v>
      </c>
      <c r="Z2654" s="7">
        <f>VLOOKUP(Table1[[#This Row],[Province_Number]],base[],12)</f>
        <v>3</v>
      </c>
      <c r="AA2654" s="7">
        <f>VLOOKUP(Table1[[#This Row],[Province_Number]],base[],13)</f>
        <v>1</v>
      </c>
      <c r="AB2654" s="7" t="str">
        <f>VLOOKUP(Table1[[#This Row],[Province_Number]],base[],14)</f>
        <v>Iximché</v>
      </c>
      <c r="AC2654" s="7">
        <f>VLOOKUP(Table1[[#This Row],[Province_Number]],base[],15)</f>
        <v>0</v>
      </c>
    </row>
    <row r="2655" spans="1:29" ht="16.5" hidden="1" thickTop="1" thickBot="1" x14ac:dyDescent="0.3">
      <c r="A2655">
        <v>2654</v>
      </c>
      <c r="B2655" t="s">
        <v>1037</v>
      </c>
      <c r="C2655" s="5" t="s">
        <v>13</v>
      </c>
      <c r="D2655" s="5" t="s">
        <v>13</v>
      </c>
      <c r="E2655" s="5" t="s">
        <v>13</v>
      </c>
      <c r="F2655" s="5" t="s">
        <v>76</v>
      </c>
      <c r="G2655" s="5" t="s">
        <v>77</v>
      </c>
      <c r="H2655" s="5">
        <v>1000</v>
      </c>
      <c r="I2655" s="5" t="s">
        <v>1051</v>
      </c>
      <c r="J2655" s="5" t="s">
        <v>16</v>
      </c>
      <c r="K2655" s="5"/>
      <c r="L2655" s="5">
        <v>2</v>
      </c>
      <c r="M2655" s="5">
        <v>2</v>
      </c>
      <c r="N2655" s="5">
        <v>3</v>
      </c>
      <c r="O2655" s="5" t="s">
        <v>6837</v>
      </c>
      <c r="P2655" s="5" t="s">
        <v>4237</v>
      </c>
      <c r="Q2655" s="5" t="s">
        <v>1037</v>
      </c>
      <c r="R2655" s="5">
        <v>0</v>
      </c>
      <c r="S2655" s="6" t="s">
        <v>4237</v>
      </c>
      <c r="T2655" s="4" t="str">
        <f>VLOOKUP(Table1[[#This Row],[Province_Number]],WikiTable[],3)</f>
        <v>North America</v>
      </c>
      <c r="U2655" s="4" t="str">
        <f>VLOOKUP(Table1[[#This Row],[Province_Number]],WikiTable[],4)</f>
        <v>The Caribbean</v>
      </c>
      <c r="V2655" s="4" t="str">
        <f>VLOOKUP(Table1[[#This Row],[Province_Number]],WikiTable[],12)</f>
        <v>Caribbean</v>
      </c>
      <c r="W2655" s="7" t="str">
        <f>VLOOKUP(Table1[[#This Row],[Province_Number]],WikiTable[],11)</f>
        <v>Unknown</v>
      </c>
      <c r="X2655" s="4" t="str">
        <f>VLOOKUP(Table1[[#This Row],[Province_Number]],base[],3)</f>
        <v>CAS</v>
      </c>
      <c r="Y2655" s="7">
        <f>VLOOKUP(Table1[[#This Row],[Province_Number]],base[],11)</f>
        <v>2</v>
      </c>
      <c r="Z2655" s="7">
        <f>VLOOKUP(Table1[[#This Row],[Province_Number]],base[],12)</f>
        <v>2</v>
      </c>
      <c r="AA2655" s="7">
        <f>VLOOKUP(Table1[[#This Row],[Province_Number]],base[],13)</f>
        <v>1</v>
      </c>
      <c r="AB2655" s="7" t="str">
        <f>VLOOKUP(Table1[[#This Row],[Province_Number]],base[],14)</f>
        <v>Baracoa</v>
      </c>
      <c r="AC2655" s="7">
        <f>VLOOKUP(Table1[[#This Row],[Province_Number]],base[],15)</f>
        <v>0</v>
      </c>
    </row>
    <row r="2656" spans="1:29" ht="16.5" hidden="1" thickTop="1" thickBot="1" x14ac:dyDescent="0.3">
      <c r="A2656">
        <v>2655</v>
      </c>
      <c r="B2656" t="s">
        <v>1038</v>
      </c>
      <c r="C2656" s="5" t="s">
        <v>13</v>
      </c>
      <c r="D2656" s="5" t="s">
        <v>13</v>
      </c>
      <c r="E2656" s="5" t="s">
        <v>13</v>
      </c>
      <c r="F2656" s="5" t="s">
        <v>76</v>
      </c>
      <c r="G2656" s="5" t="s">
        <v>77</v>
      </c>
      <c r="H2656" s="5">
        <v>1000</v>
      </c>
      <c r="I2656" s="5" t="s">
        <v>1051</v>
      </c>
      <c r="J2656" s="5" t="s">
        <v>16</v>
      </c>
      <c r="K2656" s="5"/>
      <c r="L2656" s="5">
        <v>2</v>
      </c>
      <c r="M2656" s="5">
        <v>3</v>
      </c>
      <c r="N2656" s="5">
        <v>2</v>
      </c>
      <c r="O2656" s="5" t="s">
        <v>6837</v>
      </c>
      <c r="P2656" s="5" t="s">
        <v>4237</v>
      </c>
      <c r="Q2656" s="5" t="s">
        <v>1038</v>
      </c>
      <c r="R2656" s="5">
        <v>0</v>
      </c>
      <c r="S2656" s="6" t="s">
        <v>4237</v>
      </c>
      <c r="T2656" s="4" t="str">
        <f>VLOOKUP(Table1[[#This Row],[Province_Number]],WikiTable[],3)</f>
        <v>North America</v>
      </c>
      <c r="U2656" s="4" t="str">
        <f>VLOOKUP(Table1[[#This Row],[Province_Number]],WikiTable[],4)</f>
        <v>The Caribbean</v>
      </c>
      <c r="V2656" s="4" t="str">
        <f>VLOOKUP(Table1[[#This Row],[Province_Number]],WikiTable[],12)</f>
        <v>Caribbean</v>
      </c>
      <c r="W2656" s="7" t="str">
        <f>VLOOKUP(Table1[[#This Row],[Province_Number]],WikiTable[],11)</f>
        <v>Unknown</v>
      </c>
      <c r="X2656" s="4" t="str">
        <f>VLOOKUP(Table1[[#This Row],[Province_Number]],base[],3)</f>
        <v>CAS</v>
      </c>
      <c r="Y2656" s="7">
        <f>VLOOKUP(Table1[[#This Row],[Province_Number]],base[],11)</f>
        <v>2</v>
      </c>
      <c r="Z2656" s="7">
        <f>VLOOKUP(Table1[[#This Row],[Province_Number]],base[],12)</f>
        <v>3</v>
      </c>
      <c r="AA2656" s="7">
        <f>VLOOKUP(Table1[[#This Row],[Province_Number]],base[],13)</f>
        <v>1</v>
      </c>
      <c r="AB2656" s="7" t="str">
        <f>VLOOKUP(Table1[[#This Row],[Province_Number]],base[],14)</f>
        <v>Bayamo</v>
      </c>
      <c r="AC2656" s="7">
        <f>VLOOKUP(Table1[[#This Row],[Province_Number]],base[],15)</f>
        <v>0</v>
      </c>
    </row>
    <row r="2657" spans="1:29" ht="16.5" hidden="1" thickTop="1" thickBot="1" x14ac:dyDescent="0.3">
      <c r="A2657">
        <v>2656</v>
      </c>
      <c r="B2657" t="s">
        <v>1039</v>
      </c>
      <c r="C2657" s="5" t="s">
        <v>13</v>
      </c>
      <c r="D2657" s="5" t="s">
        <v>13</v>
      </c>
      <c r="E2657" s="5" t="s">
        <v>13</v>
      </c>
      <c r="F2657" s="5" t="s">
        <v>76</v>
      </c>
      <c r="G2657" s="5" t="s">
        <v>77</v>
      </c>
      <c r="H2657" s="5">
        <v>1000</v>
      </c>
      <c r="I2657" s="5" t="s">
        <v>1051</v>
      </c>
      <c r="J2657" s="5" t="s">
        <v>16</v>
      </c>
      <c r="K2657" s="5"/>
      <c r="L2657" s="5">
        <v>2</v>
      </c>
      <c r="M2657" s="5">
        <v>3</v>
      </c>
      <c r="N2657" s="5">
        <v>2</v>
      </c>
      <c r="O2657" s="5" t="s">
        <v>6837</v>
      </c>
      <c r="P2657" s="5" t="s">
        <v>4237</v>
      </c>
      <c r="Q2657" s="5" t="s">
        <v>1039</v>
      </c>
      <c r="R2657" s="5">
        <v>0</v>
      </c>
      <c r="S2657" s="6" t="s">
        <v>4237</v>
      </c>
      <c r="T2657" s="4" t="str">
        <f>VLOOKUP(Table1[[#This Row],[Province_Number]],WikiTable[],3)</f>
        <v>North America</v>
      </c>
      <c r="U2657" s="4" t="str">
        <f>VLOOKUP(Table1[[#This Row],[Province_Number]],WikiTable[],4)</f>
        <v>The Caribbean</v>
      </c>
      <c r="V2657" s="4" t="str">
        <f>VLOOKUP(Table1[[#This Row],[Province_Number]],WikiTable[],12)</f>
        <v>Caribbean</v>
      </c>
      <c r="W2657" s="7" t="str">
        <f>VLOOKUP(Table1[[#This Row],[Province_Number]],WikiTable[],11)</f>
        <v>Unknown</v>
      </c>
      <c r="X2657" s="4" t="str">
        <f>VLOOKUP(Table1[[#This Row],[Province_Number]],base[],3)</f>
        <v>CAS</v>
      </c>
      <c r="Y2657" s="7">
        <f>VLOOKUP(Table1[[#This Row],[Province_Number]],base[],11)</f>
        <v>2</v>
      </c>
      <c r="Z2657" s="7">
        <f>VLOOKUP(Table1[[#This Row],[Province_Number]],base[],12)</f>
        <v>2</v>
      </c>
      <c r="AA2657" s="7">
        <f>VLOOKUP(Table1[[#This Row],[Province_Number]],base[],13)</f>
        <v>1</v>
      </c>
      <c r="AB2657" s="7" t="str">
        <f>VLOOKUP(Table1[[#This Row],[Province_Number]],base[],14)</f>
        <v>Camaguey</v>
      </c>
      <c r="AC2657" s="7">
        <f>VLOOKUP(Table1[[#This Row],[Province_Number]],base[],15)</f>
        <v>0</v>
      </c>
    </row>
    <row r="2658" spans="1:29" ht="16.5" hidden="1" thickTop="1" thickBot="1" x14ac:dyDescent="0.3">
      <c r="A2658">
        <v>2657</v>
      </c>
      <c r="B2658" t="s">
        <v>1040</v>
      </c>
      <c r="C2658" s="5" t="s">
        <v>991</v>
      </c>
      <c r="D2658" s="5" t="s">
        <v>991</v>
      </c>
      <c r="E2658" s="5" t="s">
        <v>991</v>
      </c>
      <c r="F2658" s="5" t="s">
        <v>992</v>
      </c>
      <c r="G2658" s="5" t="s">
        <v>77</v>
      </c>
      <c r="H2658" s="5">
        <v>1000</v>
      </c>
      <c r="I2658" s="5" t="s">
        <v>25</v>
      </c>
      <c r="J2658" s="5" t="s">
        <v>16</v>
      </c>
      <c r="K2658" s="5"/>
      <c r="L2658" s="5"/>
      <c r="M2658" s="5"/>
      <c r="N2658" s="5"/>
      <c r="O2658" s="5"/>
      <c r="P2658" s="5"/>
      <c r="Q2658" s="5"/>
      <c r="R2658" s="5"/>
      <c r="S2658" s="6"/>
      <c r="T2658" s="4" t="str">
        <f>VLOOKUP(Table1[[#This Row],[Province_Number]],WikiTable[],3)</f>
        <v>North America</v>
      </c>
      <c r="U2658" s="4" t="str">
        <f>VLOOKUP(Table1[[#This Row],[Province_Number]],WikiTable[],4)</f>
        <v>Central America / Mesoamerica</v>
      </c>
      <c r="V2658" s="4" t="str">
        <f>VLOOKUP(Table1[[#This Row],[Province_Number]],WikiTable[],12)</f>
        <v>Mexico</v>
      </c>
      <c r="W2658" s="7" t="str">
        <f>VLOOKUP(Table1[[#This Row],[Province_Number]],WikiTable[],11)</f>
        <v>Fish</v>
      </c>
      <c r="X2658" s="4" t="str">
        <f>VLOOKUP(Table1[[#This Row],[Province_Number]],base[],3)</f>
        <v>CLM</v>
      </c>
      <c r="Y2658" s="7">
        <f>VLOOKUP(Table1[[#This Row],[Province_Number]],base[],11)</f>
        <v>4</v>
      </c>
      <c r="Z2658" s="7">
        <f>VLOOKUP(Table1[[#This Row],[Province_Number]],base[],12)</f>
        <v>4</v>
      </c>
      <c r="AA2658" s="7">
        <f>VLOOKUP(Table1[[#This Row],[Province_Number]],base[],13)</f>
        <v>1</v>
      </c>
      <c r="AB2658" s="7" t="str">
        <f>VLOOKUP(Table1[[#This Row],[Province_Number]],base[],14)</f>
        <v>Colima</v>
      </c>
      <c r="AC2658" s="7">
        <f>VLOOKUP(Table1[[#This Row],[Province_Number]],base[],15)</f>
        <v>0</v>
      </c>
    </row>
    <row r="2659" spans="1:29" ht="16.5" hidden="1" thickTop="1" thickBot="1" x14ac:dyDescent="0.3">
      <c r="A2659">
        <v>2658</v>
      </c>
      <c r="B2659" t="s">
        <v>1041</v>
      </c>
      <c r="C2659" s="5" t="s">
        <v>248</v>
      </c>
      <c r="D2659" s="5" t="s">
        <v>248</v>
      </c>
      <c r="E2659" s="5" t="s">
        <v>248</v>
      </c>
      <c r="F2659" s="5" t="s">
        <v>449</v>
      </c>
      <c r="G2659" s="5" t="s">
        <v>450</v>
      </c>
      <c r="H2659" s="5">
        <v>1000</v>
      </c>
      <c r="I2659" s="5" t="s">
        <v>1051</v>
      </c>
      <c r="J2659" s="5" t="s">
        <v>16</v>
      </c>
      <c r="K2659" s="5"/>
      <c r="L2659" s="5"/>
      <c r="M2659" s="5"/>
      <c r="N2659" s="5"/>
      <c r="O2659" s="5"/>
      <c r="P2659" s="5"/>
      <c r="Q2659" s="5"/>
      <c r="R2659" s="5"/>
      <c r="S2659" s="6"/>
      <c r="T2659" s="4" t="str">
        <f>VLOOKUP(Table1[[#This Row],[Province_Number]],WikiTable[],3)</f>
        <v>North America</v>
      </c>
      <c r="U2659" s="4" t="str">
        <f>VLOOKUP(Table1[[#This Row],[Province_Number]],WikiTable[],4)</f>
        <v>The Caribbean</v>
      </c>
      <c r="V2659" s="4" t="str">
        <f>VLOOKUP(Table1[[#This Row],[Province_Number]],WikiTable[],12)</f>
        <v>Caribbean</v>
      </c>
      <c r="W2659" s="7" t="str">
        <f>VLOOKUP(Table1[[#This Row],[Province_Number]],WikiTable[],11)</f>
        <v>Unknown</v>
      </c>
      <c r="X2659" s="4" t="str">
        <f>VLOOKUP(Table1[[#This Row],[Province_Number]],base[],3)</f>
        <v>CAS</v>
      </c>
      <c r="Y2659" s="7">
        <f>VLOOKUP(Table1[[#This Row],[Province_Number]],base[],11)</f>
        <v>2</v>
      </c>
      <c r="Z2659" s="7">
        <f>VLOOKUP(Table1[[#This Row],[Province_Number]],base[],12)</f>
        <v>2</v>
      </c>
      <c r="AA2659" s="7">
        <f>VLOOKUP(Table1[[#This Row],[Province_Number]],base[],13)</f>
        <v>1</v>
      </c>
      <c r="AB2659" s="7" t="str">
        <f>VLOOKUP(Table1[[#This Row],[Province_Number]],base[],14)</f>
        <v>Maguana</v>
      </c>
      <c r="AC2659" s="7">
        <f>VLOOKUP(Table1[[#This Row],[Province_Number]],base[],15)</f>
        <v>0</v>
      </c>
    </row>
    <row r="2660" spans="1:29" ht="16.5" hidden="1" thickTop="1" thickBot="1" x14ac:dyDescent="0.3">
      <c r="A2660">
        <v>2659</v>
      </c>
      <c r="B2660" t="s">
        <v>1042</v>
      </c>
      <c r="C2660" s="5" t="s">
        <v>248</v>
      </c>
      <c r="D2660" s="5" t="s">
        <v>248</v>
      </c>
      <c r="E2660" s="5" t="s">
        <v>248</v>
      </c>
      <c r="F2660" s="5" t="s">
        <v>449</v>
      </c>
      <c r="G2660" s="5" t="s">
        <v>450</v>
      </c>
      <c r="H2660" s="5">
        <v>1000</v>
      </c>
      <c r="I2660" s="5" t="s">
        <v>1051</v>
      </c>
      <c r="J2660" s="5" t="s">
        <v>16</v>
      </c>
      <c r="K2660" s="5"/>
      <c r="L2660" s="5"/>
      <c r="M2660" s="5"/>
      <c r="N2660" s="5"/>
      <c r="O2660" s="5"/>
      <c r="P2660" s="5"/>
      <c r="Q2660" s="5"/>
      <c r="R2660" s="5"/>
      <c r="S2660" s="6"/>
      <c r="T2660" s="4" t="str">
        <f>VLOOKUP(Table1[[#This Row],[Province_Number]],WikiTable[],3)</f>
        <v>North America</v>
      </c>
      <c r="U2660" s="4" t="str">
        <f>VLOOKUP(Table1[[#This Row],[Province_Number]],WikiTable[],4)</f>
        <v>The Caribbean</v>
      </c>
      <c r="V2660" s="4" t="str">
        <f>VLOOKUP(Table1[[#This Row],[Province_Number]],WikiTable[],12)</f>
        <v>Caribbean</v>
      </c>
      <c r="W2660" s="7" t="str">
        <f>VLOOKUP(Table1[[#This Row],[Province_Number]],WikiTable[],11)</f>
        <v>Unknown</v>
      </c>
      <c r="X2660" s="4" t="str">
        <f>VLOOKUP(Table1[[#This Row],[Province_Number]],base[],3)</f>
        <v>CAS</v>
      </c>
      <c r="Y2660" s="7">
        <f>VLOOKUP(Table1[[#This Row],[Province_Number]],base[],11)</f>
        <v>2</v>
      </c>
      <c r="Z2660" s="7">
        <f>VLOOKUP(Table1[[#This Row],[Province_Number]],base[],12)</f>
        <v>1</v>
      </c>
      <c r="AA2660" s="7">
        <f>VLOOKUP(Table1[[#This Row],[Province_Number]],base[],13)</f>
        <v>1</v>
      </c>
      <c r="AB2660" s="7" t="str">
        <f>VLOOKUP(Table1[[#This Row],[Province_Number]],base[],14)</f>
        <v>Magua</v>
      </c>
      <c r="AC2660" s="7">
        <f>VLOOKUP(Table1[[#This Row],[Province_Number]],base[],15)</f>
        <v>0</v>
      </c>
    </row>
    <row r="2661" spans="1:29" ht="16.5" hidden="1" thickTop="1" thickBot="1" x14ac:dyDescent="0.3">
      <c r="A2661">
        <v>2660</v>
      </c>
      <c r="B2661" t="s">
        <v>1044</v>
      </c>
      <c r="C2661" s="5" t="s">
        <v>13</v>
      </c>
      <c r="D2661" s="5" t="s">
        <v>13</v>
      </c>
      <c r="E2661" s="5" t="s">
        <v>13</v>
      </c>
      <c r="F2661" s="5" t="s">
        <v>76</v>
      </c>
      <c r="G2661" s="5" t="s">
        <v>77</v>
      </c>
      <c r="H2661" s="5">
        <v>1000</v>
      </c>
      <c r="I2661" s="5" t="s">
        <v>896</v>
      </c>
      <c r="J2661" s="5" t="s">
        <v>16</v>
      </c>
      <c r="K2661" s="5"/>
      <c r="L2661" s="5">
        <v>1</v>
      </c>
      <c r="M2661" s="5">
        <v>2</v>
      </c>
      <c r="N2661" s="5">
        <v>1</v>
      </c>
      <c r="O2661" s="5" t="s">
        <v>6837</v>
      </c>
      <c r="P2661" s="5" t="s">
        <v>4237</v>
      </c>
      <c r="Q2661" s="5" t="s">
        <v>1044</v>
      </c>
      <c r="R2661" s="5">
        <v>0</v>
      </c>
      <c r="S2661" s="6" t="s">
        <v>4237</v>
      </c>
      <c r="T2661" s="4" t="str">
        <f>VLOOKUP(Table1[[#This Row],[Province_Number]],WikiTable[],3)</f>
        <v>North America</v>
      </c>
      <c r="U2661" s="4" t="str">
        <f>VLOOKUP(Table1[[#This Row],[Province_Number]],WikiTable[],4)</f>
        <v>The Spanish Main / Central America / Castilla del Oro</v>
      </c>
      <c r="V2661" s="4" t="str">
        <f>VLOOKUP(Table1[[#This Row],[Province_Number]],WikiTable[],12)</f>
        <v>Panama</v>
      </c>
      <c r="W2661" s="7" t="str">
        <f>VLOOKUP(Table1[[#This Row],[Province_Number]],WikiTable[],11)</f>
        <v>Unknown</v>
      </c>
      <c r="X2661" s="4" t="str">
        <f>VLOOKUP(Table1[[#This Row],[Province_Number]],base[],3)</f>
        <v>SPA</v>
      </c>
      <c r="Y2661" s="7">
        <f>VLOOKUP(Table1[[#This Row],[Province_Number]],base[],11)</f>
        <v>1</v>
      </c>
      <c r="Z2661" s="7">
        <f>VLOOKUP(Table1[[#This Row],[Province_Number]],base[],12)</f>
        <v>1</v>
      </c>
      <c r="AA2661" s="7">
        <f>VLOOKUP(Table1[[#This Row],[Province_Number]],base[],13)</f>
        <v>1</v>
      </c>
      <c r="AB2661" s="7" t="str">
        <f>VLOOKUP(Table1[[#This Row],[Province_Number]],base[],14)</f>
        <v>Managua</v>
      </c>
      <c r="AC2661" s="7">
        <f>VLOOKUP(Table1[[#This Row],[Province_Number]],base[],15)</f>
        <v>0</v>
      </c>
    </row>
    <row r="2662" spans="1:29" ht="16.5" hidden="1" thickTop="1" thickBot="1" x14ac:dyDescent="0.3">
      <c r="A2662">
        <v>2661</v>
      </c>
      <c r="B2662" t="s">
        <v>1045</v>
      </c>
      <c r="C2662" s="5" t="s">
        <v>13</v>
      </c>
      <c r="D2662" s="5" t="s">
        <v>13</v>
      </c>
      <c r="E2662" s="5" t="s">
        <v>13</v>
      </c>
      <c r="F2662" s="5" t="s">
        <v>76</v>
      </c>
      <c r="G2662" s="5" t="s">
        <v>77</v>
      </c>
      <c r="H2662" s="5">
        <v>1000</v>
      </c>
      <c r="I2662" s="5" t="s">
        <v>896</v>
      </c>
      <c r="J2662" s="5" t="s">
        <v>16</v>
      </c>
      <c r="K2662" s="5"/>
      <c r="L2662" s="5">
        <v>1</v>
      </c>
      <c r="M2662" s="5">
        <v>1</v>
      </c>
      <c r="N2662" s="5">
        <v>2</v>
      </c>
      <c r="O2662" s="5" t="s">
        <v>6842</v>
      </c>
      <c r="P2662" s="5" t="s">
        <v>4237</v>
      </c>
      <c r="Q2662" s="5" t="s">
        <v>1045</v>
      </c>
      <c r="R2662" s="5">
        <v>0</v>
      </c>
      <c r="S2662" s="6" t="s">
        <v>4237</v>
      </c>
      <c r="T2662" s="4" t="str">
        <f>VLOOKUP(Table1[[#This Row],[Province_Number]],WikiTable[],3)</f>
        <v>North America</v>
      </c>
      <c r="U2662" s="4" t="str">
        <f>VLOOKUP(Table1[[#This Row],[Province_Number]],WikiTable[],4)</f>
        <v>Central America</v>
      </c>
      <c r="V2662" s="4" t="str">
        <f>VLOOKUP(Table1[[#This Row],[Province_Number]],WikiTable[],12)</f>
        <v>Panama</v>
      </c>
      <c r="W2662" s="7" t="str">
        <f>VLOOKUP(Table1[[#This Row],[Province_Number]],WikiTable[],11)</f>
        <v>Unknown</v>
      </c>
      <c r="X2662" s="4" t="str">
        <f>VLOOKUP(Table1[[#This Row],[Province_Number]],base[],3)</f>
        <v>SPA</v>
      </c>
      <c r="Y2662" s="7">
        <f>VLOOKUP(Table1[[#This Row],[Province_Number]],base[],11)</f>
        <v>1</v>
      </c>
      <c r="Z2662" s="7">
        <f>VLOOKUP(Table1[[#This Row],[Province_Number]],base[],12)</f>
        <v>1</v>
      </c>
      <c r="AA2662" s="7">
        <f>VLOOKUP(Table1[[#This Row],[Province_Number]],base[],13)</f>
        <v>1</v>
      </c>
      <c r="AB2662" s="7" t="str">
        <f>VLOOKUP(Table1[[#This Row],[Province_Number]],base[],14)</f>
        <v>Uluas</v>
      </c>
      <c r="AC2662" s="7">
        <f>VLOOKUP(Table1[[#This Row],[Province_Number]],base[],15)</f>
        <v>0</v>
      </c>
    </row>
    <row r="2663" spans="1:29" ht="16.5" hidden="1" thickTop="1" thickBot="1" x14ac:dyDescent="0.3">
      <c r="A2663">
        <v>2662</v>
      </c>
      <c r="B2663" t="s">
        <v>1046</v>
      </c>
      <c r="C2663" s="5" t="s">
        <v>13</v>
      </c>
      <c r="D2663" s="5" t="s">
        <v>13</v>
      </c>
      <c r="E2663" s="5" t="s">
        <v>13</v>
      </c>
      <c r="F2663" s="5" t="s">
        <v>76</v>
      </c>
      <c r="G2663" s="5" t="s">
        <v>77</v>
      </c>
      <c r="H2663" s="5">
        <v>1000</v>
      </c>
      <c r="I2663" s="5" t="s">
        <v>896</v>
      </c>
      <c r="J2663" s="5" t="s">
        <v>16</v>
      </c>
      <c r="K2663" s="5"/>
      <c r="L2663" s="5">
        <v>1</v>
      </c>
      <c r="M2663" s="5">
        <v>1</v>
      </c>
      <c r="N2663" s="5">
        <v>1</v>
      </c>
      <c r="O2663" s="5" t="s">
        <v>6839</v>
      </c>
      <c r="P2663" s="5" t="s">
        <v>4237</v>
      </c>
      <c r="Q2663" s="5" t="s">
        <v>1046</v>
      </c>
      <c r="R2663" s="5">
        <v>0</v>
      </c>
      <c r="S2663" s="6" t="s">
        <v>4237</v>
      </c>
      <c r="T2663" s="4" t="str">
        <f>VLOOKUP(Table1[[#This Row],[Province_Number]],WikiTable[],3)</f>
        <v>North America</v>
      </c>
      <c r="U2663" s="4" t="str">
        <f>VLOOKUP(Table1[[#This Row],[Province_Number]],WikiTable[],4)</f>
        <v>Central America</v>
      </c>
      <c r="V2663" s="4" t="str">
        <f>VLOOKUP(Table1[[#This Row],[Province_Number]],WikiTable[],12)</f>
        <v>Panama</v>
      </c>
      <c r="W2663" s="7" t="str">
        <f>VLOOKUP(Table1[[#This Row],[Province_Number]],WikiTable[],11)</f>
        <v>Unknown</v>
      </c>
      <c r="X2663" s="4" t="str">
        <f>VLOOKUP(Table1[[#This Row],[Province_Number]],base[],3)</f>
        <v>SPA</v>
      </c>
      <c r="Y2663" s="7">
        <f>VLOOKUP(Table1[[#This Row],[Province_Number]],base[],11)</f>
        <v>1</v>
      </c>
      <c r="Z2663" s="7">
        <f>VLOOKUP(Table1[[#This Row],[Province_Number]],base[],12)</f>
        <v>1</v>
      </c>
      <c r="AA2663" s="7">
        <f>VLOOKUP(Table1[[#This Row],[Province_Number]],base[],13)</f>
        <v>1</v>
      </c>
      <c r="AB2663" s="7" t="str">
        <f>VLOOKUP(Table1[[#This Row],[Province_Number]],base[],14)</f>
        <v>Olancho</v>
      </c>
      <c r="AC2663" s="7">
        <f>VLOOKUP(Table1[[#This Row],[Province_Number]],base[],15)</f>
        <v>0</v>
      </c>
    </row>
    <row r="2664" spans="1:29" ht="16.5" hidden="1" thickTop="1" thickBot="1" x14ac:dyDescent="0.3">
      <c r="A2664">
        <v>2663</v>
      </c>
      <c r="B2664" t="s">
        <v>1047</v>
      </c>
      <c r="C2664" s="5" t="s">
        <v>13</v>
      </c>
      <c r="D2664" s="5" t="s">
        <v>13</v>
      </c>
      <c r="E2664" s="5" t="s">
        <v>13</v>
      </c>
      <c r="F2664" s="5" t="s">
        <v>76</v>
      </c>
      <c r="G2664" s="5" t="s">
        <v>77</v>
      </c>
      <c r="H2664" s="5">
        <v>1000</v>
      </c>
      <c r="I2664" s="5" t="s">
        <v>896</v>
      </c>
      <c r="J2664" s="5" t="s">
        <v>16</v>
      </c>
      <c r="K2664" s="5"/>
      <c r="L2664" s="5">
        <v>1</v>
      </c>
      <c r="M2664" s="5">
        <v>1</v>
      </c>
      <c r="N2664" s="5">
        <v>1</v>
      </c>
      <c r="O2664" s="5" t="s">
        <v>6817</v>
      </c>
      <c r="P2664" s="5" t="s">
        <v>4237</v>
      </c>
      <c r="Q2664" s="5" t="s">
        <v>1047</v>
      </c>
      <c r="R2664" s="5">
        <v>0</v>
      </c>
      <c r="S2664" s="6" t="s">
        <v>4237</v>
      </c>
      <c r="T2664" s="4" t="str">
        <f>VLOOKUP(Table1[[#This Row],[Province_Number]],WikiTable[],3)</f>
        <v>North America</v>
      </c>
      <c r="U2664" s="4" t="str">
        <f>VLOOKUP(Table1[[#This Row],[Province_Number]],WikiTable[],4)</f>
        <v>The Spanish Main / Central America / Castilla del Oro</v>
      </c>
      <c r="V2664" s="4" t="str">
        <f>VLOOKUP(Table1[[#This Row],[Province_Number]],WikiTable[],12)</f>
        <v>Panama</v>
      </c>
      <c r="W2664" s="7" t="str">
        <f>VLOOKUP(Table1[[#This Row],[Province_Number]],WikiTable[],11)</f>
        <v>Unknown</v>
      </c>
      <c r="X2664" s="4" t="str">
        <f>VLOOKUP(Table1[[#This Row],[Province_Number]],base[],3)</f>
        <v>SPA</v>
      </c>
      <c r="Y2664" s="7">
        <f>VLOOKUP(Table1[[#This Row],[Province_Number]],base[],11)</f>
        <v>1</v>
      </c>
      <c r="Z2664" s="7">
        <f>VLOOKUP(Table1[[#This Row],[Province_Number]],base[],12)</f>
        <v>1</v>
      </c>
      <c r="AA2664" s="7">
        <f>VLOOKUP(Table1[[#This Row],[Province_Number]],base[],13)</f>
        <v>1</v>
      </c>
      <c r="AB2664" s="7" t="str">
        <f>VLOOKUP(Table1[[#This Row],[Province_Number]],base[],14)</f>
        <v>Nicoya</v>
      </c>
      <c r="AC2664" s="7">
        <f>VLOOKUP(Table1[[#This Row],[Province_Number]],base[],15)</f>
        <v>0</v>
      </c>
    </row>
    <row r="2665" spans="1:29" ht="16.5" hidden="1" thickTop="1" thickBot="1" x14ac:dyDescent="0.3">
      <c r="A2665">
        <v>2664</v>
      </c>
      <c r="B2665" t="s">
        <v>1048</v>
      </c>
      <c r="C2665" s="5" t="s">
        <v>1049</v>
      </c>
      <c r="D2665" s="5" t="s">
        <v>1049</v>
      </c>
      <c r="E2665" s="5" t="s">
        <v>1049</v>
      </c>
      <c r="F2665" s="5" t="s">
        <v>1050</v>
      </c>
      <c r="G2665" s="5" t="s">
        <v>56</v>
      </c>
      <c r="H2665" s="5">
        <v>1000</v>
      </c>
      <c r="I2665" s="5" t="s">
        <v>1051</v>
      </c>
      <c r="J2665" s="5" t="s">
        <v>16</v>
      </c>
      <c r="K2665" s="5"/>
      <c r="L2665" s="5"/>
      <c r="M2665" s="5"/>
      <c r="N2665" s="5"/>
      <c r="O2665" s="5"/>
      <c r="P2665" s="5"/>
      <c r="Q2665" s="5"/>
      <c r="R2665" s="5"/>
      <c r="S2665" s="6"/>
      <c r="T2665" s="4" t="str">
        <f>VLOOKUP(Table1[[#This Row],[Province_Number]],WikiTable[],3)</f>
        <v>North America</v>
      </c>
      <c r="U2665" s="4" t="str">
        <f>VLOOKUP(Table1[[#This Row],[Province_Number]],WikiTable[],4)</f>
        <v>The Spanish Main / Central America / Castilla del Oro</v>
      </c>
      <c r="V2665" s="4" t="str">
        <f>VLOOKUP(Table1[[#This Row],[Province_Number]],WikiTable[],12)</f>
        <v>Panama</v>
      </c>
      <c r="W2665" s="7" t="str">
        <f>VLOOKUP(Table1[[#This Row],[Province_Number]],WikiTable[],11)</f>
        <v>Unknown</v>
      </c>
      <c r="X2665" s="4" t="str">
        <f>VLOOKUP(Table1[[#This Row],[Province_Number]],base[],3)</f>
        <v>SPA</v>
      </c>
      <c r="Y2665" s="7">
        <f>VLOOKUP(Table1[[#This Row],[Province_Number]],base[],11)</f>
        <v>1</v>
      </c>
      <c r="Z2665" s="7">
        <f>VLOOKUP(Table1[[#This Row],[Province_Number]],base[],12)</f>
        <v>1</v>
      </c>
      <c r="AA2665" s="7">
        <f>VLOOKUP(Table1[[#This Row],[Province_Number]],base[],13)</f>
        <v>1</v>
      </c>
      <c r="AB2665" s="7" t="str">
        <f>VLOOKUP(Table1[[#This Row],[Province_Number]],base[],14)</f>
        <v>Veraguas</v>
      </c>
      <c r="AC2665" s="7">
        <f>VLOOKUP(Table1[[#This Row],[Province_Number]],base[],15)</f>
        <v>0</v>
      </c>
    </row>
    <row r="2666" spans="1:29" ht="16.5" hidden="1" thickTop="1" thickBot="1" x14ac:dyDescent="0.3">
      <c r="A2666">
        <v>2665</v>
      </c>
      <c r="B2666" t="s">
        <v>1052</v>
      </c>
      <c r="C2666" s="5" t="s">
        <v>13</v>
      </c>
      <c r="D2666" s="5" t="s">
        <v>13</v>
      </c>
      <c r="E2666" s="5" t="s">
        <v>13</v>
      </c>
      <c r="F2666" s="5" t="s">
        <v>76</v>
      </c>
      <c r="G2666" s="5" t="s">
        <v>77</v>
      </c>
      <c r="H2666" s="5">
        <v>1000</v>
      </c>
      <c r="I2666" s="5" t="s">
        <v>896</v>
      </c>
      <c r="J2666" s="5" t="s">
        <v>16</v>
      </c>
      <c r="K2666" s="5"/>
      <c r="L2666" s="5">
        <v>1</v>
      </c>
      <c r="M2666" s="5">
        <v>1</v>
      </c>
      <c r="N2666" s="5">
        <v>1</v>
      </c>
      <c r="O2666" s="5" t="s">
        <v>6826</v>
      </c>
      <c r="P2666" s="5" t="s">
        <v>4237</v>
      </c>
      <c r="Q2666" s="5" t="s">
        <v>1735</v>
      </c>
      <c r="R2666" s="5">
        <v>0</v>
      </c>
      <c r="S2666" s="6" t="s">
        <v>4237</v>
      </c>
      <c r="T2666" s="4" t="str">
        <f>VLOOKUP(Table1[[#This Row],[Province_Number]],WikiTable[],3)</f>
        <v>North America</v>
      </c>
      <c r="U2666" s="4" t="str">
        <f>VLOOKUP(Table1[[#This Row],[Province_Number]],WikiTable[],4)</f>
        <v>The Great Plains</v>
      </c>
      <c r="V2666" s="4" t="str">
        <f>VLOOKUP(Table1[[#This Row],[Province_Number]],WikiTable[],12)</f>
        <v>Rio Grande</v>
      </c>
      <c r="W2666" s="7" t="str">
        <f>VLOOKUP(Table1[[#This Row],[Province_Number]],WikiTable[],11)</f>
        <v>Unknown</v>
      </c>
      <c r="X2666" s="4" t="str">
        <f>VLOOKUP(Table1[[#This Row],[Province_Number]],base[],3)</f>
        <v>SPA</v>
      </c>
      <c r="Y2666" s="7">
        <f>VLOOKUP(Table1[[#This Row],[Province_Number]],base[],11)</f>
        <v>1</v>
      </c>
      <c r="Z2666" s="7">
        <f>VLOOKUP(Table1[[#This Row],[Province_Number]],base[],12)</f>
        <v>1</v>
      </c>
      <c r="AA2666" s="7">
        <f>VLOOKUP(Table1[[#This Row],[Province_Number]],base[],13)</f>
        <v>1</v>
      </c>
      <c r="AB2666" s="7" t="str">
        <f>VLOOKUP(Table1[[#This Row],[Province_Number]],base[],14)</f>
        <v>Ais</v>
      </c>
      <c r="AC2666" s="7">
        <f>VLOOKUP(Table1[[#This Row],[Province_Number]],base[],15)</f>
        <v>0</v>
      </c>
    </row>
    <row r="2667" spans="1:29" ht="16.5" hidden="1" thickTop="1" thickBot="1" x14ac:dyDescent="0.3">
      <c r="A2667">
        <v>2666</v>
      </c>
      <c r="B2667" t="s">
        <v>1053</v>
      </c>
      <c r="C2667" s="5" t="s">
        <v>13</v>
      </c>
      <c r="D2667" s="5" t="s">
        <v>13</v>
      </c>
      <c r="E2667" s="5" t="s">
        <v>13</v>
      </c>
      <c r="F2667" s="5" t="s">
        <v>76</v>
      </c>
      <c r="G2667" s="5" t="s">
        <v>77</v>
      </c>
      <c r="H2667" s="5">
        <v>1000</v>
      </c>
      <c r="I2667" s="5" t="s">
        <v>896</v>
      </c>
      <c r="J2667" s="5" t="s">
        <v>16</v>
      </c>
      <c r="K2667" s="5"/>
      <c r="L2667" s="5">
        <v>1</v>
      </c>
      <c r="M2667" s="5">
        <v>2</v>
      </c>
      <c r="N2667" s="5">
        <v>1</v>
      </c>
      <c r="O2667" s="5" t="s">
        <v>6823</v>
      </c>
      <c r="P2667" s="5" t="s">
        <v>4237</v>
      </c>
      <c r="Q2667" s="5" t="s">
        <v>1053</v>
      </c>
      <c r="R2667" s="5">
        <v>0</v>
      </c>
      <c r="S2667" s="6" t="s">
        <v>4237</v>
      </c>
      <c r="T2667" s="4" t="str">
        <f>VLOOKUP(Table1[[#This Row],[Province_Number]],WikiTable[],3)</f>
        <v>North America</v>
      </c>
      <c r="U2667" s="4" t="str">
        <f>VLOOKUP(Table1[[#This Row],[Province_Number]],WikiTable[],4)</f>
        <v>The Great Plains</v>
      </c>
      <c r="V2667" s="4" t="str">
        <f>VLOOKUP(Table1[[#This Row],[Province_Number]],WikiTable[],12)</f>
        <v>Rio Grande</v>
      </c>
      <c r="W2667" s="7" t="str">
        <f>VLOOKUP(Table1[[#This Row],[Province_Number]],WikiTable[],11)</f>
        <v>Unknown</v>
      </c>
      <c r="X2667" s="4" t="str">
        <f>VLOOKUP(Table1[[#This Row],[Province_Number]],base[],3)</f>
        <v>SPA</v>
      </c>
      <c r="Y2667" s="7">
        <f>VLOOKUP(Table1[[#This Row],[Province_Number]],base[],11)</f>
        <v>1</v>
      </c>
      <c r="Z2667" s="7">
        <f>VLOOKUP(Table1[[#This Row],[Province_Number]],base[],12)</f>
        <v>1</v>
      </c>
      <c r="AA2667" s="7">
        <f>VLOOKUP(Table1[[#This Row],[Province_Number]],base[],13)</f>
        <v>1</v>
      </c>
      <c r="AB2667" s="7" t="str">
        <f>VLOOKUP(Table1[[#This Row],[Province_Number]],base[],14)</f>
        <v>Tuintsundé</v>
      </c>
      <c r="AC2667" s="7">
        <f>VLOOKUP(Table1[[#This Row],[Province_Number]],base[],15)</f>
        <v>0</v>
      </c>
    </row>
    <row r="2668" spans="1:29" ht="16.5" hidden="1" thickTop="1" thickBot="1" x14ac:dyDescent="0.3">
      <c r="A2668">
        <v>2667</v>
      </c>
      <c r="B2668" t="s">
        <v>1054</v>
      </c>
      <c r="C2668" s="5" t="s">
        <v>13</v>
      </c>
      <c r="D2668" s="5" t="s">
        <v>13</v>
      </c>
      <c r="E2668" s="5" t="s">
        <v>13</v>
      </c>
      <c r="F2668" s="5" t="s">
        <v>76</v>
      </c>
      <c r="G2668" s="5" t="s">
        <v>77</v>
      </c>
      <c r="H2668" s="5">
        <v>1000</v>
      </c>
      <c r="I2668" s="5" t="s">
        <v>896</v>
      </c>
      <c r="J2668" s="5" t="s">
        <v>16</v>
      </c>
      <c r="K2668" s="5"/>
      <c r="L2668" s="5">
        <v>1</v>
      </c>
      <c r="M2668" s="5">
        <v>1</v>
      </c>
      <c r="N2668" s="5">
        <v>2</v>
      </c>
      <c r="O2668" s="5" t="s">
        <v>6844</v>
      </c>
      <c r="P2668" s="5" t="s">
        <v>4237</v>
      </c>
      <c r="Q2668" s="5" t="s">
        <v>1054</v>
      </c>
      <c r="R2668" s="5">
        <v>0</v>
      </c>
      <c r="S2668" s="6" t="s">
        <v>4237</v>
      </c>
      <c r="T2668" s="4" t="str">
        <f>VLOOKUP(Table1[[#This Row],[Province_Number]],WikiTable[],3)</f>
        <v>North America</v>
      </c>
      <c r="U2668" s="4" t="str">
        <f>VLOOKUP(Table1[[#This Row],[Province_Number]],WikiTable[],4)</f>
        <v>Central America</v>
      </c>
      <c r="V2668" s="4" t="str">
        <f>VLOOKUP(Table1[[#This Row],[Province_Number]],WikiTable[],12)</f>
        <v>Rio Grande</v>
      </c>
      <c r="W2668" s="7" t="str">
        <f>VLOOKUP(Table1[[#This Row],[Province_Number]],WikiTable[],11)</f>
        <v>Unknown</v>
      </c>
      <c r="X2668" s="4" t="str">
        <f>VLOOKUP(Table1[[#This Row],[Province_Number]],base[],3)</f>
        <v>SPA</v>
      </c>
      <c r="Y2668" s="7">
        <f>VLOOKUP(Table1[[#This Row],[Province_Number]],base[],11)</f>
        <v>1</v>
      </c>
      <c r="Z2668" s="7">
        <f>VLOOKUP(Table1[[#This Row],[Province_Number]],base[],12)</f>
        <v>1</v>
      </c>
      <c r="AA2668" s="7">
        <f>VLOOKUP(Table1[[#This Row],[Province_Number]],base[],13)</f>
        <v>1</v>
      </c>
      <c r="AB2668" s="7" t="str">
        <f>VLOOKUP(Table1[[#This Row],[Province_Number]],base[],14)</f>
        <v>Cacaxtes</v>
      </c>
      <c r="AC2668" s="7">
        <f>VLOOKUP(Table1[[#This Row],[Province_Number]],base[],15)</f>
        <v>0</v>
      </c>
    </row>
    <row r="2669" spans="1:29" ht="16.5" hidden="1" thickTop="1" thickBot="1" x14ac:dyDescent="0.3">
      <c r="A2669">
        <v>2668</v>
      </c>
      <c r="B2669" t="s">
        <v>1055</v>
      </c>
      <c r="C2669" s="5" t="s">
        <v>13</v>
      </c>
      <c r="D2669" s="5" t="s">
        <v>13</v>
      </c>
      <c r="E2669" s="5" t="s">
        <v>13</v>
      </c>
      <c r="F2669" s="5" t="s">
        <v>76</v>
      </c>
      <c r="G2669" s="5" t="s">
        <v>77</v>
      </c>
      <c r="H2669" s="5">
        <v>1000</v>
      </c>
      <c r="I2669" s="5" t="s">
        <v>896</v>
      </c>
      <c r="J2669" s="5" t="s">
        <v>16</v>
      </c>
      <c r="K2669" s="5"/>
      <c r="L2669" s="5">
        <v>1</v>
      </c>
      <c r="M2669" s="5">
        <v>1</v>
      </c>
      <c r="N2669" s="5">
        <v>1</v>
      </c>
      <c r="O2669" s="5" t="s">
        <v>6840</v>
      </c>
      <c r="P2669" s="5" t="s">
        <v>4237</v>
      </c>
      <c r="Q2669" s="5" t="s">
        <v>1055</v>
      </c>
      <c r="R2669" s="5">
        <v>0</v>
      </c>
      <c r="S2669" s="6" t="s">
        <v>4237</v>
      </c>
      <c r="T2669" s="4" t="str">
        <f>VLOOKUP(Table1[[#This Row],[Province_Number]],WikiTable[],3)</f>
        <v>North America</v>
      </c>
      <c r="U2669" s="4" t="str">
        <f>VLOOKUP(Table1[[#This Row],[Province_Number]],WikiTable[],4)</f>
        <v>Central America</v>
      </c>
      <c r="V2669" s="4" t="str">
        <f>VLOOKUP(Table1[[#This Row],[Province_Number]],WikiTable[],12)</f>
        <v>Rio Grande</v>
      </c>
      <c r="W2669" s="7" t="str">
        <f>VLOOKUP(Table1[[#This Row],[Province_Number]],WikiTable[],11)</f>
        <v>Unknown</v>
      </c>
      <c r="X2669" s="4" t="str">
        <f>VLOOKUP(Table1[[#This Row],[Province_Number]],base[],3)</f>
        <v>SPA</v>
      </c>
      <c r="Y2669" s="7">
        <f>VLOOKUP(Table1[[#This Row],[Province_Number]],base[],11)</f>
        <v>1</v>
      </c>
      <c r="Z2669" s="7">
        <f>VLOOKUP(Table1[[#This Row],[Province_Number]],base[],12)</f>
        <v>1</v>
      </c>
      <c r="AA2669" s="7">
        <f>VLOOKUP(Table1[[#This Row],[Province_Number]],base[],13)</f>
        <v>1</v>
      </c>
      <c r="AB2669" s="7" t="str">
        <f>VLOOKUP(Table1[[#This Row],[Province_Number]],base[],14)</f>
        <v>Borrado</v>
      </c>
      <c r="AC2669" s="7">
        <f>VLOOKUP(Table1[[#This Row],[Province_Number]],base[],15)</f>
        <v>0</v>
      </c>
    </row>
    <row r="2670" spans="1:29" ht="16.5" hidden="1" thickTop="1" thickBot="1" x14ac:dyDescent="0.3">
      <c r="A2670">
        <v>2669</v>
      </c>
      <c r="B2670" t="s">
        <v>1056</v>
      </c>
      <c r="C2670" s="5" t="s">
        <v>13</v>
      </c>
      <c r="D2670" s="5" t="s">
        <v>13</v>
      </c>
      <c r="E2670" s="5" t="s">
        <v>13</v>
      </c>
      <c r="F2670" s="5" t="s">
        <v>76</v>
      </c>
      <c r="G2670" s="5" t="s">
        <v>77</v>
      </c>
      <c r="H2670" s="5">
        <v>1000</v>
      </c>
      <c r="I2670" s="5" t="s">
        <v>896</v>
      </c>
      <c r="J2670" s="5" t="s">
        <v>16</v>
      </c>
      <c r="K2670" s="5"/>
      <c r="L2670" s="5">
        <v>1</v>
      </c>
      <c r="M2670" s="5">
        <v>1</v>
      </c>
      <c r="N2670" s="5">
        <v>2</v>
      </c>
      <c r="O2670" s="5" t="s">
        <v>6846</v>
      </c>
      <c r="P2670" s="5" t="s">
        <v>4237</v>
      </c>
      <c r="Q2670" s="5" t="s">
        <v>1056</v>
      </c>
      <c r="R2670" s="5">
        <v>0</v>
      </c>
      <c r="S2670" s="6" t="s">
        <v>4237</v>
      </c>
      <c r="T2670" s="4" t="str">
        <f>VLOOKUP(Table1[[#This Row],[Province_Number]],WikiTable[],3)</f>
        <v>North America</v>
      </c>
      <c r="U2670" s="4" t="str">
        <f>VLOOKUP(Table1[[#This Row],[Province_Number]],WikiTable[],4)</f>
        <v>The Great Plains</v>
      </c>
      <c r="V2670" s="4" t="str">
        <f>VLOOKUP(Table1[[#This Row],[Province_Number]],WikiTable[],12)</f>
        <v>Rio Grande</v>
      </c>
      <c r="W2670" s="7" t="str">
        <f>VLOOKUP(Table1[[#This Row],[Province_Number]],WikiTable[],11)</f>
        <v>Unknown</v>
      </c>
      <c r="X2670" s="4" t="str">
        <f>VLOOKUP(Table1[[#This Row],[Province_Number]],base[],3)</f>
        <v>CAD</v>
      </c>
      <c r="Y2670" s="7">
        <f>VLOOKUP(Table1[[#This Row],[Province_Number]],base[],11)</f>
        <v>1</v>
      </c>
      <c r="Z2670" s="7">
        <f>VLOOKUP(Table1[[#This Row],[Province_Number]],base[],12)</f>
        <v>1</v>
      </c>
      <c r="AA2670" s="7">
        <f>VLOOKUP(Table1[[#This Row],[Province_Number]],base[],13)</f>
        <v>1</v>
      </c>
      <c r="AB2670" s="7" t="str">
        <f>VLOOKUP(Table1[[#This Row],[Province_Number]],base[],14)</f>
        <v>Hasinai</v>
      </c>
      <c r="AC2670" s="7">
        <f>VLOOKUP(Table1[[#This Row],[Province_Number]],base[],15)</f>
        <v>0</v>
      </c>
    </row>
    <row r="2671" spans="1:29" ht="16.5" hidden="1" thickTop="1" thickBot="1" x14ac:dyDescent="0.3">
      <c r="A2671">
        <v>2670</v>
      </c>
      <c r="B2671" t="s">
        <v>3991</v>
      </c>
      <c r="C2671" s="5" t="s">
        <v>979</v>
      </c>
      <c r="D2671" s="5" t="s">
        <v>979</v>
      </c>
      <c r="E2671" s="5" t="s">
        <v>979</v>
      </c>
      <c r="F2671" s="5" t="s">
        <v>5856</v>
      </c>
      <c r="G2671" s="5" t="s">
        <v>544</v>
      </c>
      <c r="H2671" s="5">
        <v>1000</v>
      </c>
      <c r="I2671" s="5" t="s">
        <v>25</v>
      </c>
      <c r="J2671" s="5"/>
      <c r="K2671" s="5"/>
      <c r="L2671" s="5">
        <v>3</v>
      </c>
      <c r="M2671" s="5">
        <v>4</v>
      </c>
      <c r="N2671" s="5">
        <v>4</v>
      </c>
      <c r="O2671" s="5" t="s">
        <v>6839</v>
      </c>
      <c r="P2671" s="5" t="s">
        <v>4237</v>
      </c>
      <c r="Q2671" s="5" t="s">
        <v>6855</v>
      </c>
      <c r="R2671" s="5">
        <v>0</v>
      </c>
      <c r="S2671" s="6" t="s">
        <v>4237</v>
      </c>
      <c r="T2671" s="7" t="str">
        <f>VLOOKUP(Table1[[#This Row],[Province_Number]],WikiTable[],3)</f>
        <v>North America</v>
      </c>
      <c r="U2671" s="7" t="str">
        <f>VLOOKUP(Table1[[#This Row],[Province_Number]],WikiTable[],4)</f>
        <v>St Lawrence Basin / Northern America / Canada</v>
      </c>
      <c r="V2671" s="7" t="str">
        <f>VLOOKUP(Table1[[#This Row],[Province_Number]],WikiTable[],12)</f>
        <v>Ohio</v>
      </c>
      <c r="W2671" s="7" t="str">
        <f>VLOOKUP(Table1[[#This Row],[Province_Number]],WikiTable[],11)</f>
        <v>Tobacco</v>
      </c>
      <c r="X2671" s="7" t="str">
        <f>VLOOKUP(Table1[[#This Row],[Province_Number]],base[],3)</f>
        <v>HUR</v>
      </c>
      <c r="Y2671" s="7">
        <f>VLOOKUP(Table1[[#This Row],[Province_Number]],base[],11)</f>
        <v>3</v>
      </c>
      <c r="Z2671" s="7">
        <f>VLOOKUP(Table1[[#This Row],[Province_Number]],base[],12)</f>
        <v>3</v>
      </c>
      <c r="AA2671" s="7">
        <f>VLOOKUP(Table1[[#This Row],[Province_Number]],base[],13)</f>
        <v>1</v>
      </c>
      <c r="AB2671" s="7" t="str">
        <f>VLOOKUP(Table1[[#This Row],[Province_Number]],base[],14)</f>
        <v>Tkaronto</v>
      </c>
      <c r="AC2671" s="7">
        <f>VLOOKUP(Table1[[#This Row],[Province_Number]],base[],15)</f>
        <v>0</v>
      </c>
    </row>
    <row r="2672" spans="1:29" ht="16.5" hidden="1" thickTop="1" thickBot="1" x14ac:dyDescent="0.3">
      <c r="A2672">
        <v>2671</v>
      </c>
      <c r="B2672" t="s">
        <v>1058</v>
      </c>
      <c r="C2672" s="5" t="s">
        <v>1059</v>
      </c>
      <c r="D2672" s="5" t="s">
        <v>1059</v>
      </c>
      <c r="E2672" s="5" t="s">
        <v>1059</v>
      </c>
      <c r="F2672" s="5"/>
      <c r="G2672" s="5"/>
      <c r="H2672" s="5">
        <v>1000</v>
      </c>
      <c r="I2672" s="5" t="s">
        <v>25</v>
      </c>
      <c r="J2672" s="5" t="s">
        <v>16</v>
      </c>
      <c r="K2672" s="5"/>
      <c r="L2672" s="5"/>
      <c r="M2672" s="5"/>
      <c r="N2672" s="5"/>
      <c r="O2672" s="5"/>
      <c r="P2672" s="5"/>
      <c r="Q2672" s="5"/>
      <c r="R2672" s="5"/>
      <c r="S2672" s="6"/>
      <c r="T2672" s="4" t="str">
        <f>VLOOKUP(Table1[[#This Row],[Province_Number]],WikiTable[],3)</f>
        <v>North America</v>
      </c>
      <c r="U2672" s="4" t="str">
        <f>VLOOKUP(Table1[[#This Row],[Province_Number]],WikiTable[],4)</f>
        <v>St Lawrence Basin / Northern America / Canada</v>
      </c>
      <c r="V2672" s="4" t="str">
        <f>VLOOKUP(Table1[[#This Row],[Province_Number]],WikiTable[],12)</f>
        <v>Ohio</v>
      </c>
      <c r="W2672" s="7" t="str">
        <f>VLOOKUP(Table1[[#This Row],[Province_Number]],WikiTable[],11)</f>
        <v>Unknown</v>
      </c>
      <c r="X2672" s="4" t="str">
        <f>VLOOKUP(Table1[[#This Row],[Province_Number]],base[],3)</f>
        <v>OJI</v>
      </c>
      <c r="Y2672" s="7">
        <f>VLOOKUP(Table1[[#This Row],[Province_Number]],base[],11)</f>
        <v>1</v>
      </c>
      <c r="Z2672" s="7">
        <f>VLOOKUP(Table1[[#This Row],[Province_Number]],base[],12)</f>
        <v>1</v>
      </c>
      <c r="AA2672" s="7">
        <f>VLOOKUP(Table1[[#This Row],[Province_Number]],base[],13)</f>
        <v>1</v>
      </c>
      <c r="AB2672" s="7" t="str">
        <f>VLOOKUP(Table1[[#This Row],[Province_Number]],base[],14)</f>
        <v>Missisage</v>
      </c>
      <c r="AC2672" s="7">
        <f>VLOOKUP(Table1[[#This Row],[Province_Number]],base[],15)</f>
        <v>0</v>
      </c>
    </row>
    <row r="2673" spans="1:29" ht="16.5" hidden="1" thickTop="1" thickBot="1" x14ac:dyDescent="0.3">
      <c r="A2673">
        <v>2672</v>
      </c>
      <c r="B2673" t="s">
        <v>1060</v>
      </c>
      <c r="C2673" s="5" t="s">
        <v>390</v>
      </c>
      <c r="D2673" s="5" t="s">
        <v>390</v>
      </c>
      <c r="E2673" s="5" t="s">
        <v>390</v>
      </c>
      <c r="F2673" s="5" t="s">
        <v>5786</v>
      </c>
      <c r="G2673" s="5" t="s">
        <v>544</v>
      </c>
      <c r="H2673" s="5">
        <v>1000</v>
      </c>
      <c r="I2673" s="5" t="s">
        <v>25</v>
      </c>
      <c r="J2673" s="5" t="s">
        <v>16</v>
      </c>
      <c r="K2673" s="5"/>
      <c r="L2673" s="5"/>
      <c r="M2673" s="5"/>
      <c r="N2673" s="5"/>
      <c r="O2673" s="5"/>
      <c r="P2673" s="5"/>
      <c r="Q2673" s="5"/>
      <c r="R2673" s="5"/>
      <c r="S2673" s="6"/>
      <c r="T2673" s="4" t="str">
        <f>VLOOKUP(Table1[[#This Row],[Province_Number]],WikiTable[],3)</f>
        <v>North America</v>
      </c>
      <c r="U2673" s="4" t="str">
        <f>VLOOKUP(Table1[[#This Row],[Province_Number]],WikiTable[],4)</f>
        <v>The Great Plains</v>
      </c>
      <c r="V2673" s="4" t="str">
        <f>VLOOKUP(Table1[[#This Row],[Province_Number]],WikiTable[],12)</f>
        <v>Mississippi River</v>
      </c>
      <c r="W2673" s="7" t="str">
        <f>VLOOKUP(Table1[[#This Row],[Province_Number]],WikiTable[],11)</f>
        <v>Unknown</v>
      </c>
      <c r="X2673" s="4" t="str">
        <f>VLOOKUP(Table1[[#This Row],[Province_Number]],base[],3)</f>
        <v>PAW</v>
      </c>
      <c r="Y2673" s="7">
        <f>VLOOKUP(Table1[[#This Row],[Province_Number]],base[],11)</f>
        <v>1</v>
      </c>
      <c r="Z2673" s="7">
        <f>VLOOKUP(Table1[[#This Row],[Province_Number]],base[],12)</f>
        <v>1</v>
      </c>
      <c r="AA2673" s="7">
        <f>VLOOKUP(Table1[[#This Row],[Province_Number]],base[],13)</f>
        <v>1</v>
      </c>
      <c r="AB2673" s="7" t="str">
        <f>VLOOKUP(Table1[[#This Row],[Province_Number]],base[],14)</f>
        <v>Kitkehaki</v>
      </c>
      <c r="AC2673" s="7">
        <f>VLOOKUP(Table1[[#This Row],[Province_Number]],base[],15)</f>
        <v>0</v>
      </c>
    </row>
    <row r="2674" spans="1:29" ht="16.5" hidden="1" thickTop="1" thickBot="1" x14ac:dyDescent="0.3">
      <c r="A2674">
        <v>2673</v>
      </c>
      <c r="B2674" t="s">
        <v>2396</v>
      </c>
      <c r="C2674" s="5" t="s">
        <v>5675</v>
      </c>
      <c r="D2674" s="5" t="s">
        <v>5675</v>
      </c>
      <c r="E2674" s="5" t="s">
        <v>5675</v>
      </c>
      <c r="F2674" s="5" t="s">
        <v>5674</v>
      </c>
      <c r="G2674" s="5" t="s">
        <v>676</v>
      </c>
      <c r="H2674" s="5"/>
      <c r="I2674" s="5" t="s">
        <v>4204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6"/>
      <c r="T2674" s="7" t="str">
        <f>VLOOKUP(Table1[[#This Row],[Province_Number]],WikiTable[],3)</f>
        <v>Asia</v>
      </c>
      <c r="U2674" s="7" t="str">
        <f>VLOOKUP(Table1[[#This Row],[Province_Number]],WikiTable[],4)</f>
        <v>Indonesia / Sumatra / East Asian Trade Port</v>
      </c>
      <c r="V2674" s="7" t="str">
        <f>VLOOKUP(Table1[[#This Row],[Province_Number]],WikiTable[],12)</f>
        <v>Malacca</v>
      </c>
      <c r="W2674" s="7" t="str">
        <f>VLOOKUP(Table1[[#This Row],[Province_Number]],WikiTable[],11)</f>
        <v>Spices</v>
      </c>
      <c r="X2674" s="7" t="str">
        <f>VLOOKUP(Table1[[#This Row],[Province_Number]],base[],3)</f>
        <v>PSA</v>
      </c>
      <c r="Y2674" s="7">
        <f>VLOOKUP(Table1[[#This Row],[Province_Number]],base[],11)</f>
        <v>6</v>
      </c>
      <c r="Z2674" s="7">
        <f>VLOOKUP(Table1[[#This Row],[Province_Number]],base[],12)</f>
        <v>6</v>
      </c>
      <c r="AA2674" s="7">
        <f>VLOOKUP(Table1[[#This Row],[Province_Number]],base[],13)</f>
        <v>3</v>
      </c>
      <c r="AB2674" s="7" t="str">
        <f>VLOOKUP(Table1[[#This Row],[Province_Number]],base[],14)</f>
        <v>Pasai</v>
      </c>
      <c r="AC2674" s="7">
        <f>VLOOKUP(Table1[[#This Row],[Province_Number]],base[],15)</f>
        <v>0</v>
      </c>
    </row>
    <row r="2675" spans="1:29" ht="16.5" hidden="1" thickTop="1" thickBot="1" x14ac:dyDescent="0.3">
      <c r="A2675">
        <v>2674</v>
      </c>
      <c r="B2675" t="s">
        <v>3992</v>
      </c>
      <c r="C2675" s="5" t="s">
        <v>5675</v>
      </c>
      <c r="D2675" s="5" t="s">
        <v>5675</v>
      </c>
      <c r="E2675" s="5" t="s">
        <v>5675</v>
      </c>
      <c r="F2675" s="5" t="s">
        <v>5674</v>
      </c>
      <c r="G2675" s="5" t="s">
        <v>676</v>
      </c>
      <c r="H2675" s="5"/>
      <c r="I2675" s="5" t="s">
        <v>4204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6"/>
      <c r="T2675" s="7" t="str">
        <f>VLOOKUP(Table1[[#This Row],[Province_Number]],WikiTable[],3)</f>
        <v>Asia</v>
      </c>
      <c r="U2675" s="7" t="str">
        <f>VLOOKUP(Table1[[#This Row],[Province_Number]],WikiTable[],4)</f>
        <v>Indonesia / Sumatra / East Asian Trade Port</v>
      </c>
      <c r="V2675" s="7" t="str">
        <f>VLOOKUP(Table1[[#This Row],[Province_Number]],WikiTable[],12)</f>
        <v>Malacca</v>
      </c>
      <c r="W2675" s="7" t="str">
        <f>VLOOKUP(Table1[[#This Row],[Province_Number]],WikiTable[],11)</f>
        <v>Spices</v>
      </c>
      <c r="X2675" s="7" t="str">
        <f>VLOOKUP(Table1[[#This Row],[Province_Number]],base[],3)</f>
        <v>PSA</v>
      </c>
      <c r="Y2675" s="7">
        <f>VLOOKUP(Table1[[#This Row],[Province_Number]],base[],11)</f>
        <v>4</v>
      </c>
      <c r="Z2675" s="7">
        <f>VLOOKUP(Table1[[#This Row],[Province_Number]],base[],12)</f>
        <v>4</v>
      </c>
      <c r="AA2675" s="7">
        <f>VLOOKUP(Table1[[#This Row],[Province_Number]],base[],13)</f>
        <v>3</v>
      </c>
      <c r="AB2675" s="7" t="str">
        <f>VLOOKUP(Table1[[#This Row],[Province_Number]],base[],14)</f>
        <v>Peureulak</v>
      </c>
      <c r="AC2675" s="7">
        <f>VLOOKUP(Table1[[#This Row],[Province_Number]],base[],15)</f>
        <v>0</v>
      </c>
    </row>
    <row r="2676" spans="1:29" ht="16.5" hidden="1" thickTop="1" thickBot="1" x14ac:dyDescent="0.3">
      <c r="A2676">
        <v>2675</v>
      </c>
      <c r="B2676" t="s">
        <v>3993</v>
      </c>
      <c r="C2676" s="5" t="s">
        <v>5675</v>
      </c>
      <c r="D2676" s="5" t="s">
        <v>5675</v>
      </c>
      <c r="E2676" s="5" t="s">
        <v>5675</v>
      </c>
      <c r="F2676" s="5" t="s">
        <v>5674</v>
      </c>
      <c r="G2676" s="5" t="s">
        <v>676</v>
      </c>
      <c r="H2676" s="5"/>
      <c r="I2676" s="5" t="s">
        <v>4204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6"/>
      <c r="T2676" s="7" t="str">
        <f>VLOOKUP(Table1[[#This Row],[Province_Number]],WikiTable[],3)</f>
        <v>Asia</v>
      </c>
      <c r="U2676" s="7" t="str">
        <f>VLOOKUP(Table1[[#This Row],[Province_Number]],WikiTable[],4)</f>
        <v>Indonesia / Sumatra / East Asian Trade Port</v>
      </c>
      <c r="V2676" s="7" t="str">
        <f>VLOOKUP(Table1[[#This Row],[Province_Number]],WikiTable[],12)</f>
        <v>Malacca</v>
      </c>
      <c r="W2676" s="7" t="str">
        <f>VLOOKUP(Table1[[#This Row],[Province_Number]],WikiTable[],11)</f>
        <v>Fish</v>
      </c>
      <c r="X2676" s="7" t="str">
        <f>VLOOKUP(Table1[[#This Row],[Province_Number]],base[],3)</f>
        <v>PSA</v>
      </c>
      <c r="Y2676" s="7">
        <f>VLOOKUP(Table1[[#This Row],[Province_Number]],base[],11)</f>
        <v>3</v>
      </c>
      <c r="Z2676" s="7">
        <f>VLOOKUP(Table1[[#This Row],[Province_Number]],base[],12)</f>
        <v>3</v>
      </c>
      <c r="AA2676" s="7">
        <f>VLOOKUP(Table1[[#This Row],[Province_Number]],base[],13)</f>
        <v>2</v>
      </c>
      <c r="AB2676" s="7" t="str">
        <f>VLOOKUP(Table1[[#This Row],[Province_Number]],base[],14)</f>
        <v>Rokan</v>
      </c>
      <c r="AC2676" s="7">
        <f>VLOOKUP(Table1[[#This Row],[Province_Number]],base[],15)</f>
        <v>0</v>
      </c>
    </row>
    <row r="2677" spans="1:29" ht="16.5" hidden="1" thickTop="1" thickBot="1" x14ac:dyDescent="0.3">
      <c r="A2677">
        <v>2676</v>
      </c>
      <c r="B2677" t="s">
        <v>3994</v>
      </c>
      <c r="C2677" s="5" t="s">
        <v>5675</v>
      </c>
      <c r="D2677" s="5" t="s">
        <v>5675</v>
      </c>
      <c r="E2677" s="5" t="s">
        <v>5675</v>
      </c>
      <c r="F2677" s="5" t="s">
        <v>5674</v>
      </c>
      <c r="G2677" s="5" t="s">
        <v>676</v>
      </c>
      <c r="H2677" s="5"/>
      <c r="I2677" s="5" t="s">
        <v>4204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6"/>
      <c r="T2677" s="7" t="str">
        <f>VLOOKUP(Table1[[#This Row],[Province_Number]],WikiTable[],3)</f>
        <v>Asia</v>
      </c>
      <c r="U2677" s="7" t="str">
        <f>VLOOKUP(Table1[[#This Row],[Province_Number]],WikiTable[],4)</f>
        <v>Indonesia / Sumatra / East Asian Trade Port</v>
      </c>
      <c r="V2677" s="7" t="str">
        <f>VLOOKUP(Table1[[#This Row],[Province_Number]],WikiTable[],12)</f>
        <v>Malacca</v>
      </c>
      <c r="W2677" s="7" t="str">
        <f>VLOOKUP(Table1[[#This Row],[Province_Number]],WikiTable[],11)</f>
        <v>Copper</v>
      </c>
      <c r="X2677" s="7" t="str">
        <f>VLOOKUP(Table1[[#This Row],[Province_Number]],base[],3)</f>
        <v>SAK</v>
      </c>
      <c r="Y2677" s="7">
        <f>VLOOKUP(Table1[[#This Row],[Province_Number]],base[],11)</f>
        <v>2</v>
      </c>
      <c r="Z2677" s="7">
        <f>VLOOKUP(Table1[[#This Row],[Province_Number]],base[],12)</f>
        <v>2</v>
      </c>
      <c r="AA2677" s="7">
        <f>VLOOKUP(Table1[[#This Row],[Province_Number]],base[],13)</f>
        <v>3</v>
      </c>
      <c r="AB2677" s="7" t="str">
        <f>VLOOKUP(Table1[[#This Row],[Province_Number]],base[],14)</f>
        <v>Indragiri</v>
      </c>
      <c r="AC2677" s="7">
        <f>VLOOKUP(Table1[[#This Row],[Province_Number]],base[],15)</f>
        <v>0</v>
      </c>
    </row>
    <row r="2678" spans="1:29" ht="16.5" thickTop="1" thickBot="1" x14ac:dyDescent="0.3">
      <c r="A2678">
        <v>2677</v>
      </c>
      <c r="B2678" t="s">
        <v>3995</v>
      </c>
      <c r="C2678" s="5" t="s">
        <v>4296</v>
      </c>
      <c r="D2678" s="5" t="s">
        <v>4296</v>
      </c>
      <c r="E2678" s="5" t="s">
        <v>6790</v>
      </c>
      <c r="F2678" s="5" t="s">
        <v>5918</v>
      </c>
      <c r="G2678" s="5" t="s">
        <v>676</v>
      </c>
      <c r="H2678" s="5">
        <v>1000</v>
      </c>
      <c r="I2678" s="5" t="s">
        <v>4204</v>
      </c>
      <c r="J2678" s="5"/>
      <c r="K2678" s="5"/>
      <c r="L2678" s="5"/>
      <c r="M2678" s="5"/>
      <c r="N2678" s="5"/>
      <c r="O2678" s="5" t="s">
        <v>6846</v>
      </c>
      <c r="P2678" s="5" t="s">
        <v>4237</v>
      </c>
      <c r="Q2678" s="5" t="s">
        <v>3995</v>
      </c>
      <c r="R2678" s="5">
        <v>0</v>
      </c>
      <c r="S2678" s="6"/>
      <c r="T2678" s="7" t="str">
        <f>VLOOKUP(Table1[[#This Row],[Province_Number]],WikiTable[],3)</f>
        <v>Asia</v>
      </c>
      <c r="U2678" s="7" t="str">
        <f>VLOOKUP(Table1[[#This Row],[Province_Number]],WikiTable[],4)</f>
        <v>Indonesia / Sumatra / East Asian Trade Port</v>
      </c>
      <c r="V2678" s="7" t="str">
        <f>VLOOKUP(Table1[[#This Row],[Province_Number]],WikiTable[],12)</f>
        <v>Malacca</v>
      </c>
      <c r="W2678" s="7" t="str">
        <f>VLOOKUP(Table1[[#This Row],[Province_Number]],WikiTable[],11)</f>
        <v>Spices</v>
      </c>
      <c r="X2678" s="7" t="str">
        <f>VLOOKUP(Table1[[#This Row],[Province_Number]],base[],3)</f>
        <v>SAK</v>
      </c>
      <c r="Y2678" s="7">
        <f>VLOOKUP(Table1[[#This Row],[Province_Number]],base[],11)</f>
        <v>3</v>
      </c>
      <c r="Z2678" s="7">
        <f>VLOOKUP(Table1[[#This Row],[Province_Number]],base[],12)</f>
        <v>3</v>
      </c>
      <c r="AA2678" s="7">
        <f>VLOOKUP(Table1[[#This Row],[Province_Number]],base[],13)</f>
        <v>3</v>
      </c>
      <c r="AB2678" s="7" t="str">
        <f>VLOOKUP(Table1[[#This Row],[Province_Number]],base[],14)</f>
        <v>Jambi</v>
      </c>
      <c r="AC2678" s="7">
        <f>VLOOKUP(Table1[[#This Row],[Province_Number]],base[],15)</f>
        <v>0</v>
      </c>
    </row>
    <row r="2679" spans="1:29" ht="16.5" thickTop="1" thickBot="1" x14ac:dyDescent="0.3">
      <c r="A2679">
        <v>2678</v>
      </c>
      <c r="B2679" t="s">
        <v>3996</v>
      </c>
      <c r="C2679" s="5" t="s">
        <v>4296</v>
      </c>
      <c r="D2679" s="5" t="s">
        <v>4296</v>
      </c>
      <c r="E2679" s="5" t="s">
        <v>4296</v>
      </c>
      <c r="F2679" s="5" t="s">
        <v>4269</v>
      </c>
      <c r="G2679" s="5" t="s">
        <v>4270</v>
      </c>
      <c r="H2679" s="5">
        <v>1000</v>
      </c>
      <c r="I2679" s="5" t="s">
        <v>4204</v>
      </c>
      <c r="J2679" s="5"/>
      <c r="K2679" s="5"/>
      <c r="L2679" s="5"/>
      <c r="M2679" s="5"/>
      <c r="N2679" s="5"/>
      <c r="O2679" s="5" t="s">
        <v>6821</v>
      </c>
      <c r="P2679" s="5" t="s">
        <v>4237</v>
      </c>
      <c r="Q2679" s="5" t="s">
        <v>3996</v>
      </c>
      <c r="R2679" s="5">
        <v>0</v>
      </c>
      <c r="S2679" s="6"/>
      <c r="T2679" s="7" t="str">
        <f>VLOOKUP(Table1[[#This Row],[Province_Number]],WikiTable[],3)</f>
        <v>Asia</v>
      </c>
      <c r="U2679" s="7" t="str">
        <f>VLOOKUP(Table1[[#This Row],[Province_Number]],WikiTable[],4)</f>
        <v>Indonesia</v>
      </c>
      <c r="V2679" s="7" t="str">
        <f>VLOOKUP(Table1[[#This Row],[Province_Number]],WikiTable[],12)</f>
        <v>Malacca</v>
      </c>
      <c r="W2679" s="7" t="str">
        <f>VLOOKUP(Table1[[#This Row],[Province_Number]],WikiTable[],11)</f>
        <v>Unknown</v>
      </c>
      <c r="X2679" s="7">
        <f>VLOOKUP(Table1[[#This Row],[Province_Number]],base[],3)</f>
        <v>0</v>
      </c>
      <c r="Y2679" s="7">
        <f>VLOOKUP(Table1[[#This Row],[Province_Number]],base[],11)</f>
        <v>3</v>
      </c>
      <c r="Z2679" s="7">
        <f>VLOOKUP(Table1[[#This Row],[Province_Number]],base[],12)</f>
        <v>3</v>
      </c>
      <c r="AA2679" s="7">
        <f>VLOOKUP(Table1[[#This Row],[Province_Number]],base[],13)</f>
        <v>1</v>
      </c>
      <c r="AB2679" s="7" t="str">
        <f>VLOOKUP(Table1[[#This Row],[Province_Number]],base[],14)</f>
        <v>Bangka</v>
      </c>
      <c r="AC2679" s="7">
        <f>VLOOKUP(Table1[[#This Row],[Province_Number]],base[],15)</f>
        <v>0</v>
      </c>
    </row>
    <row r="2680" spans="1:29" ht="16.5" thickTop="1" thickBot="1" x14ac:dyDescent="0.3">
      <c r="A2680">
        <v>2679</v>
      </c>
      <c r="B2680" t="s">
        <v>3997</v>
      </c>
      <c r="C2680" s="5" t="s">
        <v>4296</v>
      </c>
      <c r="D2680" s="5" t="s">
        <v>4296</v>
      </c>
      <c r="E2680" s="5" t="s">
        <v>4296</v>
      </c>
      <c r="F2680" s="5" t="s">
        <v>4269</v>
      </c>
      <c r="G2680" s="5" t="s">
        <v>4270</v>
      </c>
      <c r="H2680" s="5">
        <v>1000</v>
      </c>
      <c r="I2680" s="5" t="s">
        <v>4204</v>
      </c>
      <c r="J2680" s="5"/>
      <c r="K2680" s="5"/>
      <c r="L2680" s="5"/>
      <c r="M2680" s="5"/>
      <c r="N2680" s="5"/>
      <c r="O2680" s="5" t="s">
        <v>6846</v>
      </c>
      <c r="P2680" s="5" t="s">
        <v>4237</v>
      </c>
      <c r="Q2680" s="5" t="s">
        <v>3997</v>
      </c>
      <c r="R2680" s="5">
        <v>0</v>
      </c>
      <c r="S2680" s="6"/>
      <c r="T2680" s="7" t="str">
        <f>VLOOKUP(Table1[[#This Row],[Province_Number]],WikiTable[],3)</f>
        <v>Asia</v>
      </c>
      <c r="U2680" s="7" t="str">
        <f>VLOOKUP(Table1[[#This Row],[Province_Number]],WikiTable[],4)</f>
        <v>Indonesia</v>
      </c>
      <c r="V2680" s="7" t="str">
        <f>VLOOKUP(Table1[[#This Row],[Province_Number]],WikiTable[],12)</f>
        <v>Malacca</v>
      </c>
      <c r="W2680" s="7" t="str">
        <f>VLOOKUP(Table1[[#This Row],[Province_Number]],WikiTable[],11)</f>
        <v>Unknown</v>
      </c>
      <c r="X2680" s="7" t="str">
        <f>VLOOKUP(Table1[[#This Row],[Province_Number]],base[],3)</f>
        <v>GBR</v>
      </c>
      <c r="Y2680" s="7">
        <f>VLOOKUP(Table1[[#This Row],[Province_Number]],base[],11)</f>
        <v>3</v>
      </c>
      <c r="Z2680" s="7">
        <f>VLOOKUP(Table1[[#This Row],[Province_Number]],base[],12)</f>
        <v>3</v>
      </c>
      <c r="AA2680" s="7">
        <f>VLOOKUP(Table1[[#This Row],[Province_Number]],base[],13)</f>
        <v>1</v>
      </c>
      <c r="AB2680" s="7" t="str">
        <f>VLOOKUP(Table1[[#This Row],[Province_Number]],base[],14)</f>
        <v>Belitung</v>
      </c>
      <c r="AC2680" s="7">
        <f>VLOOKUP(Table1[[#This Row],[Province_Number]],base[],15)</f>
        <v>0</v>
      </c>
    </row>
    <row r="2681" spans="1:29" ht="16.5" hidden="1" thickTop="1" thickBot="1" x14ac:dyDescent="0.3">
      <c r="A2681">
        <v>2680</v>
      </c>
      <c r="B2681" t="s">
        <v>3998</v>
      </c>
      <c r="C2681" s="5" t="s">
        <v>5675</v>
      </c>
      <c r="D2681" s="5" t="s">
        <v>5675</v>
      </c>
      <c r="E2681" s="5" t="s">
        <v>5675</v>
      </c>
      <c r="F2681" s="5" t="s">
        <v>5674</v>
      </c>
      <c r="G2681" s="5" t="s">
        <v>676</v>
      </c>
      <c r="H2681" s="5"/>
      <c r="I2681" s="5" t="s">
        <v>4204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6"/>
      <c r="T2681" s="7" t="str">
        <f>VLOOKUP(Table1[[#This Row],[Province_Number]],WikiTable[],3)</f>
        <v>Asia</v>
      </c>
      <c r="U2681" s="7" t="str">
        <f>VLOOKUP(Table1[[#This Row],[Province_Number]],WikiTable[],4)</f>
        <v>Indonesia / Sumatra / East Asian Trade Port</v>
      </c>
      <c r="V2681" s="7" t="str">
        <f>VLOOKUP(Table1[[#This Row],[Province_Number]],WikiTable[],12)</f>
        <v>Malacca</v>
      </c>
      <c r="W2681" s="7" t="str">
        <f>VLOOKUP(Table1[[#This Row],[Province_Number]],WikiTable[],11)</f>
        <v>Grain</v>
      </c>
      <c r="X2681" s="7" t="str">
        <f>VLOOKUP(Table1[[#This Row],[Province_Number]],base[],3)</f>
        <v>PGR</v>
      </c>
      <c r="Y2681" s="7">
        <f>VLOOKUP(Table1[[#This Row],[Province_Number]],base[],11)</f>
        <v>2</v>
      </c>
      <c r="Z2681" s="7">
        <f>VLOOKUP(Table1[[#This Row],[Province_Number]],base[],12)</f>
        <v>2</v>
      </c>
      <c r="AA2681" s="7">
        <f>VLOOKUP(Table1[[#This Row],[Province_Number]],base[],13)</f>
        <v>2</v>
      </c>
      <c r="AB2681" s="7" t="str">
        <f>VLOOKUP(Table1[[#This Row],[Province_Number]],base[],14)</f>
        <v>Muko-Muko</v>
      </c>
      <c r="AC2681" s="7">
        <f>VLOOKUP(Table1[[#This Row],[Province_Number]],base[],15)</f>
        <v>0</v>
      </c>
    </row>
    <row r="2682" spans="1:29" ht="16.5" hidden="1" thickTop="1" thickBot="1" x14ac:dyDescent="0.3">
      <c r="A2682">
        <v>2681</v>
      </c>
      <c r="B2682" t="s">
        <v>3999</v>
      </c>
      <c r="C2682" s="5" t="s">
        <v>5675</v>
      </c>
      <c r="D2682" s="5" t="s">
        <v>5675</v>
      </c>
      <c r="E2682" s="5" t="s">
        <v>5675</v>
      </c>
      <c r="F2682" s="5" t="s">
        <v>5674</v>
      </c>
      <c r="G2682" s="5" t="s">
        <v>676</v>
      </c>
      <c r="H2682" s="5"/>
      <c r="I2682" s="5" t="s">
        <v>4204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6"/>
      <c r="T2682" s="7" t="str">
        <f>VLOOKUP(Table1[[#This Row],[Province_Number]],WikiTable[],3)</f>
        <v>Asia</v>
      </c>
      <c r="U2682" s="7" t="str">
        <f>VLOOKUP(Table1[[#This Row],[Province_Number]],WikiTable[],4)</f>
        <v>Indonesia / Sumatra / East Asian Trade Port</v>
      </c>
      <c r="V2682" s="7" t="str">
        <f>VLOOKUP(Table1[[#This Row],[Province_Number]],WikiTable[],12)</f>
        <v>Malacca</v>
      </c>
      <c r="W2682" s="7" t="str">
        <f>VLOOKUP(Table1[[#This Row],[Province_Number]],WikiTable[],11)</f>
        <v>Gold</v>
      </c>
      <c r="X2682" s="7" t="str">
        <f>VLOOKUP(Table1[[#This Row],[Province_Number]],base[],3)</f>
        <v>PGR</v>
      </c>
      <c r="Y2682" s="7">
        <f>VLOOKUP(Table1[[#This Row],[Province_Number]],base[],11)</f>
        <v>3</v>
      </c>
      <c r="Z2682" s="7">
        <f>VLOOKUP(Table1[[#This Row],[Province_Number]],base[],12)</f>
        <v>3</v>
      </c>
      <c r="AA2682" s="7">
        <f>VLOOKUP(Table1[[#This Row],[Province_Number]],base[],13)</f>
        <v>3</v>
      </c>
      <c r="AB2682" s="7" t="str">
        <f>VLOOKUP(Table1[[#This Row],[Province_Number]],base[],14)</f>
        <v>Pagarruyung</v>
      </c>
      <c r="AC2682" s="7">
        <f>VLOOKUP(Table1[[#This Row],[Province_Number]],base[],15)</f>
        <v>0</v>
      </c>
    </row>
    <row r="2683" spans="1:29" ht="16.5" hidden="1" thickTop="1" thickBot="1" x14ac:dyDescent="0.3">
      <c r="A2683">
        <v>2682</v>
      </c>
      <c r="B2683" t="s">
        <v>4000</v>
      </c>
      <c r="C2683" s="5" t="s">
        <v>5675</v>
      </c>
      <c r="D2683" s="5" t="s">
        <v>5675</v>
      </c>
      <c r="E2683" s="5" t="s">
        <v>5675</v>
      </c>
      <c r="F2683" s="5" t="s">
        <v>5674</v>
      </c>
      <c r="G2683" s="5" t="s">
        <v>676</v>
      </c>
      <c r="H2683" s="5"/>
      <c r="I2683" s="5" t="s">
        <v>4204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6"/>
      <c r="T2683" s="7" t="str">
        <f>VLOOKUP(Table1[[#This Row],[Province_Number]],WikiTable[],3)</f>
        <v>Asia</v>
      </c>
      <c r="U2683" s="7" t="str">
        <f>VLOOKUP(Table1[[#This Row],[Province_Number]],WikiTable[],4)</f>
        <v>Indonesia / Sumatra / East Asian Trade Port</v>
      </c>
      <c r="V2683" s="7" t="str">
        <f>VLOOKUP(Table1[[#This Row],[Province_Number]],WikiTable[],12)</f>
        <v>Malacca</v>
      </c>
      <c r="W2683" s="7" t="str">
        <f>VLOOKUP(Table1[[#This Row],[Province_Number]],WikiTable[],11)</f>
        <v>Grain</v>
      </c>
      <c r="X2683" s="7" t="str">
        <f>VLOOKUP(Table1[[#This Row],[Province_Number]],base[],3)</f>
        <v>PGR</v>
      </c>
      <c r="Y2683" s="7">
        <f>VLOOKUP(Table1[[#This Row],[Province_Number]],base[],11)</f>
        <v>2</v>
      </c>
      <c r="Z2683" s="7">
        <f>VLOOKUP(Table1[[#This Row],[Province_Number]],base[],12)</f>
        <v>2</v>
      </c>
      <c r="AA2683" s="7">
        <f>VLOOKUP(Table1[[#This Row],[Province_Number]],base[],13)</f>
        <v>2</v>
      </c>
      <c r="AB2683" s="7" t="str">
        <f>VLOOKUP(Table1[[#This Row],[Province_Number]],base[],14)</f>
        <v>Pariaman</v>
      </c>
      <c r="AC2683" s="7">
        <f>VLOOKUP(Table1[[#This Row],[Province_Number]],base[],15)</f>
        <v>0</v>
      </c>
    </row>
    <row r="2684" spans="1:29" ht="16.5" hidden="1" thickTop="1" thickBot="1" x14ac:dyDescent="0.3">
      <c r="A2684">
        <v>2683</v>
      </c>
      <c r="B2684" t="s">
        <v>4001</v>
      </c>
      <c r="C2684" s="5" t="s">
        <v>5675</v>
      </c>
      <c r="D2684" s="5" t="s">
        <v>5675</v>
      </c>
      <c r="E2684" s="5" t="s">
        <v>5675</v>
      </c>
      <c r="F2684" s="5" t="s">
        <v>5674</v>
      </c>
      <c r="G2684" s="5" t="s">
        <v>676</v>
      </c>
      <c r="H2684" s="5"/>
      <c r="I2684" s="5" t="s">
        <v>4204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6"/>
      <c r="T2684" s="7" t="str">
        <f>VLOOKUP(Table1[[#This Row],[Province_Number]],WikiTable[],3)</f>
        <v>Asia</v>
      </c>
      <c r="U2684" s="7" t="str">
        <f>VLOOKUP(Table1[[#This Row],[Province_Number]],WikiTable[],4)</f>
        <v>Indonesia</v>
      </c>
      <c r="V2684" s="7" t="str">
        <f>VLOOKUP(Table1[[#This Row],[Province_Number]],WikiTable[],12)</f>
        <v>Malacca</v>
      </c>
      <c r="W2684" s="7">
        <f>VLOOKUP(Table1[[#This Row],[Province_Number]],WikiTable[],11)</f>
        <v>0</v>
      </c>
      <c r="X2684" s="7">
        <f>VLOOKUP(Table1[[#This Row],[Province_Number]],base[],3)</f>
        <v>0</v>
      </c>
      <c r="Y2684" s="7">
        <f>VLOOKUP(Table1[[#This Row],[Province_Number]],base[],11)</f>
        <v>1</v>
      </c>
      <c r="Z2684" s="7">
        <f>VLOOKUP(Table1[[#This Row],[Province_Number]],base[],12)</f>
        <v>1</v>
      </c>
      <c r="AA2684" s="7">
        <f>VLOOKUP(Table1[[#This Row],[Province_Number]],base[],13)</f>
        <v>1</v>
      </c>
      <c r="AB2684" s="7" t="str">
        <f>VLOOKUP(Table1[[#This Row],[Province_Number]],base[],14)</f>
        <v>Mentawai</v>
      </c>
      <c r="AC2684" s="7">
        <f>VLOOKUP(Table1[[#This Row],[Province_Number]],base[],15)</f>
        <v>0</v>
      </c>
    </row>
    <row r="2685" spans="1:29" ht="16.5" hidden="1" thickTop="1" thickBot="1" x14ac:dyDescent="0.3">
      <c r="A2685">
        <v>2684</v>
      </c>
      <c r="B2685" t="s">
        <v>4002</v>
      </c>
      <c r="C2685" s="5" t="s">
        <v>5675</v>
      </c>
      <c r="D2685" s="5" t="s">
        <v>5675</v>
      </c>
      <c r="E2685" s="5" t="s">
        <v>5675</v>
      </c>
      <c r="F2685" s="5" t="s">
        <v>5674</v>
      </c>
      <c r="G2685" s="5" t="s">
        <v>676</v>
      </c>
      <c r="H2685" s="5"/>
      <c r="I2685" s="5" t="s">
        <v>4204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6"/>
      <c r="T2685" s="7" t="str">
        <f>VLOOKUP(Table1[[#This Row],[Province_Number]],WikiTable[],3)</f>
        <v>Asia</v>
      </c>
      <c r="U2685" s="7" t="str">
        <f>VLOOKUP(Table1[[#This Row],[Province_Number]],WikiTable[],4)</f>
        <v>Indonesia</v>
      </c>
      <c r="V2685" s="7" t="str">
        <f>VLOOKUP(Table1[[#This Row],[Province_Number]],WikiTable[],12)</f>
        <v>Malacca</v>
      </c>
      <c r="W2685" s="7" t="str">
        <f>VLOOKUP(Table1[[#This Row],[Province_Number]],WikiTable[],11)</f>
        <v>Unknown</v>
      </c>
      <c r="X2685" s="7">
        <f>VLOOKUP(Table1[[#This Row],[Province_Number]],base[],3)</f>
        <v>0</v>
      </c>
      <c r="Y2685" s="7">
        <f>VLOOKUP(Table1[[#This Row],[Province_Number]],base[],11)</f>
        <v>1</v>
      </c>
      <c r="Z2685" s="7">
        <f>VLOOKUP(Table1[[#This Row],[Province_Number]],base[],12)</f>
        <v>1</v>
      </c>
      <c r="AA2685" s="7">
        <f>VLOOKUP(Table1[[#This Row],[Province_Number]],base[],13)</f>
        <v>1</v>
      </c>
      <c r="AB2685" s="7" t="str">
        <f>VLOOKUP(Table1[[#This Row],[Province_Number]],base[],14)</f>
        <v>Nias</v>
      </c>
      <c r="AC2685" s="7">
        <f>VLOOKUP(Table1[[#This Row],[Province_Number]],base[],15)</f>
        <v>0</v>
      </c>
    </row>
    <row r="2686" spans="1:29" ht="16.5" hidden="1" thickTop="1" thickBot="1" x14ac:dyDescent="0.3">
      <c r="A2686">
        <v>2685</v>
      </c>
      <c r="B2686" t="s">
        <v>4003</v>
      </c>
      <c r="C2686" s="5" t="s">
        <v>5675</v>
      </c>
      <c r="D2686" s="5" t="s">
        <v>5675</v>
      </c>
      <c r="E2686" s="5" t="s">
        <v>5675</v>
      </c>
      <c r="F2686" s="5" t="s">
        <v>5674</v>
      </c>
      <c r="G2686" s="5" t="s">
        <v>676</v>
      </c>
      <c r="H2686" s="5"/>
      <c r="I2686" s="5" t="s">
        <v>4204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6"/>
      <c r="T2686" s="7" t="str">
        <f>VLOOKUP(Table1[[#This Row],[Province_Number]],WikiTable[],3)</f>
        <v>Asia</v>
      </c>
      <c r="U2686" s="7" t="str">
        <f>VLOOKUP(Table1[[#This Row],[Province_Number]],WikiTable[],4)</f>
        <v>Indonesia / Sumatra / East Asian Trade Port</v>
      </c>
      <c r="V2686" s="7" t="str">
        <f>VLOOKUP(Table1[[#This Row],[Province_Number]],WikiTable[],12)</f>
        <v>Malacca</v>
      </c>
      <c r="W2686" s="7" t="str">
        <f>VLOOKUP(Table1[[#This Row],[Province_Number]],WikiTable[],11)</f>
        <v>Tropical Wood</v>
      </c>
      <c r="X2686" s="7" t="str">
        <f>VLOOKUP(Table1[[#This Row],[Province_Number]],base[],3)</f>
        <v>PSA</v>
      </c>
      <c r="Y2686" s="7">
        <f>VLOOKUP(Table1[[#This Row],[Province_Number]],base[],11)</f>
        <v>3</v>
      </c>
      <c r="Z2686" s="7">
        <f>VLOOKUP(Table1[[#This Row],[Province_Number]],base[],12)</f>
        <v>3</v>
      </c>
      <c r="AA2686" s="7">
        <f>VLOOKUP(Table1[[#This Row],[Province_Number]],base[],13)</f>
        <v>1</v>
      </c>
      <c r="AB2686" s="7" t="str">
        <f>VLOOKUP(Table1[[#This Row],[Province_Number]],base[],14)</f>
        <v>Gayo</v>
      </c>
      <c r="AC2686" s="7">
        <f>VLOOKUP(Table1[[#This Row],[Province_Number]],base[],15)</f>
        <v>0</v>
      </c>
    </row>
    <row r="2687" spans="1:29" ht="16.5" hidden="1" thickTop="1" thickBot="1" x14ac:dyDescent="0.3">
      <c r="A2687">
        <v>2686</v>
      </c>
      <c r="B2687" t="s">
        <v>4004</v>
      </c>
      <c r="C2687" s="5" t="s">
        <v>5675</v>
      </c>
      <c r="D2687" s="5" t="s">
        <v>5675</v>
      </c>
      <c r="E2687" s="5" t="s">
        <v>5675</v>
      </c>
      <c r="F2687" s="5" t="s">
        <v>5674</v>
      </c>
      <c r="G2687" s="5" t="s">
        <v>676</v>
      </c>
      <c r="H2687" s="5"/>
      <c r="I2687" s="5" t="s">
        <v>4204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6"/>
      <c r="T2687" s="7" t="str">
        <f>VLOOKUP(Table1[[#This Row],[Province_Number]],WikiTable[],3)</f>
        <v>Asia</v>
      </c>
      <c r="U2687" s="7" t="str">
        <f>VLOOKUP(Table1[[#This Row],[Province_Number]],WikiTable[],4)</f>
        <v>Indonesia</v>
      </c>
      <c r="V2687" s="7" t="str">
        <f>VLOOKUP(Table1[[#This Row],[Province_Number]],WikiTable[],12)</f>
        <v>Malacca</v>
      </c>
      <c r="W2687" s="7" t="str">
        <f>VLOOKUP(Table1[[#This Row],[Province_Number]],WikiTable[],11)</f>
        <v>Naval supplies</v>
      </c>
      <c r="X2687" s="7" t="str">
        <f>VLOOKUP(Table1[[#This Row],[Province_Number]],base[],3)</f>
        <v>MLC</v>
      </c>
      <c r="Y2687" s="7">
        <f>VLOOKUP(Table1[[#This Row],[Province_Number]],base[],11)</f>
        <v>3</v>
      </c>
      <c r="Z2687" s="7">
        <f>VLOOKUP(Table1[[#This Row],[Province_Number]],base[],12)</f>
        <v>3</v>
      </c>
      <c r="AA2687" s="7">
        <f>VLOOKUP(Table1[[#This Row],[Province_Number]],base[],13)</f>
        <v>1</v>
      </c>
      <c r="AB2687" s="7" t="str">
        <f>VLOOKUP(Table1[[#This Row],[Province_Number]],base[],14)</f>
        <v>Tanjungpinaung</v>
      </c>
      <c r="AC2687" s="7">
        <f>VLOOKUP(Table1[[#This Row],[Province_Number]],base[],15)</f>
        <v>0</v>
      </c>
    </row>
    <row r="2688" spans="1:29" ht="16.5" thickTop="1" thickBot="1" x14ac:dyDescent="0.3">
      <c r="A2688">
        <v>2687</v>
      </c>
      <c r="B2688" t="s">
        <v>4005</v>
      </c>
      <c r="C2688" s="5" t="s">
        <v>4296</v>
      </c>
      <c r="D2688" s="5" t="s">
        <v>4296</v>
      </c>
      <c r="E2688" s="5" t="s">
        <v>4296</v>
      </c>
      <c r="F2688" s="5" t="s">
        <v>5926</v>
      </c>
      <c r="G2688" s="5" t="s">
        <v>150</v>
      </c>
      <c r="H2688" s="5">
        <v>1000</v>
      </c>
      <c r="I2688" s="5" t="s">
        <v>4204</v>
      </c>
      <c r="J2688" s="5"/>
      <c r="K2688" s="5"/>
      <c r="L2688" s="5"/>
      <c r="M2688" s="5"/>
      <c r="N2688" s="5"/>
      <c r="O2688" s="5" t="s">
        <v>6846</v>
      </c>
      <c r="P2688" s="5" t="s">
        <v>4237</v>
      </c>
      <c r="Q2688" s="5" t="s">
        <v>4005</v>
      </c>
      <c r="R2688" s="5">
        <v>0</v>
      </c>
      <c r="S2688" s="6"/>
      <c r="T2688" s="7" t="str">
        <f>VLOOKUP(Table1[[#This Row],[Province_Number]],WikiTable[],3)</f>
        <v>Asia</v>
      </c>
      <c r="U2688" s="7" t="str">
        <f>VLOOKUP(Table1[[#This Row],[Province_Number]],WikiTable[],4)</f>
        <v>Java / Indonesia / East Asian Trade Port</v>
      </c>
      <c r="V2688" s="7" t="str">
        <f>VLOOKUP(Table1[[#This Row],[Province_Number]],WikiTable[],12)</f>
        <v>The Moluccas</v>
      </c>
      <c r="W2688" s="7" t="str">
        <f>VLOOKUP(Table1[[#This Row],[Province_Number]],WikiTable[],11)</f>
        <v>Spices</v>
      </c>
      <c r="X2688" s="7" t="str">
        <f>VLOOKUP(Table1[[#This Row],[Province_Number]],base[],3)</f>
        <v>SUN</v>
      </c>
      <c r="Y2688" s="7">
        <f>VLOOKUP(Table1[[#This Row],[Province_Number]],base[],11)</f>
        <v>3</v>
      </c>
      <c r="Z2688" s="7">
        <f>VLOOKUP(Table1[[#This Row],[Province_Number]],base[],12)</f>
        <v>3</v>
      </c>
      <c r="AA2688" s="7">
        <f>VLOOKUP(Table1[[#This Row],[Province_Number]],base[],13)</f>
        <v>2</v>
      </c>
      <c r="AB2688" s="7" t="str">
        <f>VLOOKUP(Table1[[#This Row],[Province_Number]],base[],14)</f>
        <v>Pakuan</v>
      </c>
      <c r="AC2688" s="7">
        <f>VLOOKUP(Table1[[#This Row],[Province_Number]],base[],15)</f>
        <v>0</v>
      </c>
    </row>
    <row r="2689" spans="1:29" ht="16.5" thickTop="1" thickBot="1" x14ac:dyDescent="0.3">
      <c r="A2689">
        <v>2688</v>
      </c>
      <c r="B2689" t="s">
        <v>4006</v>
      </c>
      <c r="C2689" s="5" t="s">
        <v>4296</v>
      </c>
      <c r="D2689" s="5" t="s">
        <v>4296</v>
      </c>
      <c r="E2689" s="5" t="s">
        <v>4296</v>
      </c>
      <c r="F2689" s="5" t="s">
        <v>5926</v>
      </c>
      <c r="G2689" s="5" t="s">
        <v>150</v>
      </c>
      <c r="H2689" s="5">
        <v>1000</v>
      </c>
      <c r="I2689" s="5" t="s">
        <v>4204</v>
      </c>
      <c r="J2689" s="5"/>
      <c r="K2689" s="5"/>
      <c r="L2689" s="5"/>
      <c r="M2689" s="5"/>
      <c r="N2689" s="5"/>
      <c r="O2689" s="5" t="s">
        <v>6846</v>
      </c>
      <c r="P2689" s="5" t="s">
        <v>4237</v>
      </c>
      <c r="Q2689" s="5" t="s">
        <v>4006</v>
      </c>
      <c r="R2689" s="5">
        <v>0</v>
      </c>
      <c r="S2689" s="6"/>
      <c r="T2689" s="7" t="str">
        <f>VLOOKUP(Table1[[#This Row],[Province_Number]],WikiTable[],3)</f>
        <v>Asia</v>
      </c>
      <c r="U2689" s="7" t="str">
        <f>VLOOKUP(Table1[[#This Row],[Province_Number]],WikiTable[],4)</f>
        <v>Java / Indonesia / East Asian Trade Port</v>
      </c>
      <c r="V2689" s="7" t="str">
        <f>VLOOKUP(Table1[[#This Row],[Province_Number]],WikiTable[],12)</f>
        <v>The Moluccas</v>
      </c>
      <c r="W2689" s="7" t="str">
        <f>VLOOKUP(Table1[[#This Row],[Province_Number]],WikiTable[],11)</f>
        <v>Spices</v>
      </c>
      <c r="X2689" s="7" t="str">
        <f>VLOOKUP(Table1[[#This Row],[Province_Number]],base[],3)</f>
        <v>SUN</v>
      </c>
      <c r="Y2689" s="7">
        <f>VLOOKUP(Table1[[#This Row],[Province_Number]],base[],11)</f>
        <v>4</v>
      </c>
      <c r="Z2689" s="7">
        <f>VLOOKUP(Table1[[#This Row],[Province_Number]],base[],12)</f>
        <v>4</v>
      </c>
      <c r="AA2689" s="7">
        <f>VLOOKUP(Table1[[#This Row],[Province_Number]],base[],13)</f>
        <v>3</v>
      </c>
      <c r="AB2689" s="7" t="str">
        <f>VLOOKUP(Table1[[#This Row],[Province_Number]],base[],14)</f>
        <v>Cirebon</v>
      </c>
      <c r="AC2689" s="7">
        <f>VLOOKUP(Table1[[#This Row],[Province_Number]],base[],15)</f>
        <v>0</v>
      </c>
    </row>
    <row r="2690" spans="1:29" ht="16.5" thickTop="1" thickBot="1" x14ac:dyDescent="0.3">
      <c r="A2690">
        <v>2689</v>
      </c>
      <c r="B2690" t="s">
        <v>4007</v>
      </c>
      <c r="C2690" s="5" t="s">
        <v>4296</v>
      </c>
      <c r="D2690" s="5" t="s">
        <v>4296</v>
      </c>
      <c r="E2690" s="5" t="s">
        <v>4296</v>
      </c>
      <c r="F2690" s="5" t="s">
        <v>5926</v>
      </c>
      <c r="G2690" s="5" t="s">
        <v>150</v>
      </c>
      <c r="H2690" s="5">
        <v>1000</v>
      </c>
      <c r="I2690" s="5" t="s">
        <v>4204</v>
      </c>
      <c r="J2690" s="5"/>
      <c r="K2690" s="5"/>
      <c r="L2690" s="5"/>
      <c r="M2690" s="5"/>
      <c r="N2690" s="5"/>
      <c r="O2690" s="5" t="s">
        <v>6826</v>
      </c>
      <c r="P2690" s="5" t="s">
        <v>4237</v>
      </c>
      <c r="Q2690" s="5" t="s">
        <v>4007</v>
      </c>
      <c r="R2690" s="5">
        <v>0</v>
      </c>
      <c r="S2690" s="6"/>
      <c r="T2690" s="7" t="str">
        <f>VLOOKUP(Table1[[#This Row],[Province_Number]],WikiTable[],3)</f>
        <v>Asia</v>
      </c>
      <c r="U2690" s="7" t="str">
        <f>VLOOKUP(Table1[[#This Row],[Province_Number]],WikiTable[],4)</f>
        <v>Java / Indonesia / East Asian Trade Port</v>
      </c>
      <c r="V2690" s="7" t="str">
        <f>VLOOKUP(Table1[[#This Row],[Province_Number]],WikiTable[],12)</f>
        <v>The Moluccas</v>
      </c>
      <c r="W2690" s="7" t="str">
        <f>VLOOKUP(Table1[[#This Row],[Province_Number]],WikiTable[],11)</f>
        <v>Naval supplies</v>
      </c>
      <c r="X2690" s="7" t="str">
        <f>VLOOKUP(Table1[[#This Row],[Province_Number]],base[],3)</f>
        <v>MAJ</v>
      </c>
      <c r="Y2690" s="7">
        <f>VLOOKUP(Table1[[#This Row],[Province_Number]],base[],11)</f>
        <v>2</v>
      </c>
      <c r="Z2690" s="7">
        <f>VLOOKUP(Table1[[#This Row],[Province_Number]],base[],12)</f>
        <v>2</v>
      </c>
      <c r="AA2690" s="7">
        <f>VLOOKUP(Table1[[#This Row],[Province_Number]],base[],13)</f>
        <v>2</v>
      </c>
      <c r="AB2690" s="7" t="str">
        <f>VLOOKUP(Table1[[#This Row],[Province_Number]],base[],14)</f>
        <v>Kendal</v>
      </c>
      <c r="AC2690" s="7">
        <f>VLOOKUP(Table1[[#This Row],[Province_Number]],base[],15)</f>
        <v>0</v>
      </c>
    </row>
    <row r="2691" spans="1:29" ht="16.5" thickTop="1" thickBot="1" x14ac:dyDescent="0.3">
      <c r="A2691">
        <v>2690</v>
      </c>
      <c r="B2691" t="s">
        <v>4008</v>
      </c>
      <c r="C2691" s="5" t="s">
        <v>4296</v>
      </c>
      <c r="D2691" s="5" t="s">
        <v>4296</v>
      </c>
      <c r="E2691" s="5" t="s">
        <v>4296</v>
      </c>
      <c r="F2691" s="5" t="s">
        <v>5926</v>
      </c>
      <c r="G2691" s="5" t="s">
        <v>150</v>
      </c>
      <c r="H2691" s="5">
        <v>1000</v>
      </c>
      <c r="I2691" s="5" t="s">
        <v>4204</v>
      </c>
      <c r="J2691" s="5"/>
      <c r="K2691" s="5"/>
      <c r="L2691" s="5"/>
      <c r="M2691" s="5"/>
      <c r="N2691" s="5"/>
      <c r="O2691" s="5" t="s">
        <v>6821</v>
      </c>
      <c r="P2691" s="5" t="s">
        <v>4237</v>
      </c>
      <c r="Q2691" s="5" t="s">
        <v>4008</v>
      </c>
      <c r="R2691" s="5">
        <v>0</v>
      </c>
      <c r="S2691" s="6"/>
      <c r="T2691" s="7" t="str">
        <f>VLOOKUP(Table1[[#This Row],[Province_Number]],WikiTable[],3)</f>
        <v>Asia</v>
      </c>
      <c r="U2691" s="7" t="str">
        <f>VLOOKUP(Table1[[#This Row],[Province_Number]],WikiTable[],4)</f>
        <v>Java / Indonesia / East Asian Trade Port</v>
      </c>
      <c r="V2691" s="7" t="str">
        <f>VLOOKUP(Table1[[#This Row],[Province_Number]],WikiTable[],12)</f>
        <v>The Moluccas</v>
      </c>
      <c r="W2691" s="7" t="str">
        <f>VLOOKUP(Table1[[#This Row],[Province_Number]],WikiTable[],11)</f>
        <v>Grain</v>
      </c>
      <c r="X2691" s="7" t="str">
        <f>VLOOKUP(Table1[[#This Row],[Province_Number]],base[],3)</f>
        <v>MAJ</v>
      </c>
      <c r="Y2691" s="7">
        <f>VLOOKUP(Table1[[#This Row],[Province_Number]],base[],11)</f>
        <v>2</v>
      </c>
      <c r="Z2691" s="7">
        <f>VLOOKUP(Table1[[#This Row],[Province_Number]],base[],12)</f>
        <v>2</v>
      </c>
      <c r="AA2691" s="7">
        <f>VLOOKUP(Table1[[#This Row],[Province_Number]],base[],13)</f>
        <v>2</v>
      </c>
      <c r="AB2691" s="7" t="str">
        <f>VLOOKUP(Table1[[#This Row],[Province_Number]],base[],14)</f>
        <v>Pajang</v>
      </c>
      <c r="AC2691" s="7">
        <f>VLOOKUP(Table1[[#This Row],[Province_Number]],base[],15)</f>
        <v>0</v>
      </c>
    </row>
    <row r="2692" spans="1:29" ht="16.5" thickTop="1" thickBot="1" x14ac:dyDescent="0.3">
      <c r="A2692">
        <v>2691</v>
      </c>
      <c r="B2692" t="s">
        <v>4009</v>
      </c>
      <c r="C2692" s="5" t="s">
        <v>4296</v>
      </c>
      <c r="D2692" s="5" t="s">
        <v>4296</v>
      </c>
      <c r="E2692" s="5" t="s">
        <v>4296</v>
      </c>
      <c r="F2692" s="5" t="s">
        <v>5926</v>
      </c>
      <c r="G2692" s="5" t="s">
        <v>150</v>
      </c>
      <c r="H2692" s="5">
        <v>1000</v>
      </c>
      <c r="I2692" s="5" t="s">
        <v>4204</v>
      </c>
      <c r="J2692" s="5"/>
      <c r="K2692" s="5"/>
      <c r="L2692" s="5"/>
      <c r="M2692" s="5"/>
      <c r="N2692" s="5"/>
      <c r="O2692" s="5" t="s">
        <v>6825</v>
      </c>
      <c r="P2692" s="5" t="s">
        <v>4237</v>
      </c>
      <c r="Q2692" s="5" t="s">
        <v>4009</v>
      </c>
      <c r="R2692" s="5">
        <v>0</v>
      </c>
      <c r="S2692" s="6"/>
      <c r="T2692" s="7" t="str">
        <f>VLOOKUP(Table1[[#This Row],[Province_Number]],WikiTable[],3)</f>
        <v>Asia</v>
      </c>
      <c r="U2692" s="7" t="str">
        <f>VLOOKUP(Table1[[#This Row],[Province_Number]],WikiTable[],4)</f>
        <v>Java / Indonesia / East Asian Trade Port</v>
      </c>
      <c r="V2692" s="7" t="str">
        <f>VLOOKUP(Table1[[#This Row],[Province_Number]],WikiTable[],12)</f>
        <v>The Moluccas</v>
      </c>
      <c r="W2692" s="7" t="str">
        <f>VLOOKUP(Table1[[#This Row],[Province_Number]],WikiTable[],11)</f>
        <v>Fish</v>
      </c>
      <c r="X2692" s="7" t="str">
        <f>VLOOKUP(Table1[[#This Row],[Province_Number]],base[],3)</f>
        <v>MAJ</v>
      </c>
      <c r="Y2692" s="7">
        <f>VLOOKUP(Table1[[#This Row],[Province_Number]],base[],11)</f>
        <v>2</v>
      </c>
      <c r="Z2692" s="7">
        <f>VLOOKUP(Table1[[#This Row],[Province_Number]],base[],12)</f>
        <v>2</v>
      </c>
      <c r="AA2692" s="7">
        <f>VLOOKUP(Table1[[#This Row],[Province_Number]],base[],13)</f>
        <v>2</v>
      </c>
      <c r="AB2692" s="7" t="str">
        <f>VLOOKUP(Table1[[#This Row],[Province_Number]],base[],14)</f>
        <v>Kediri</v>
      </c>
      <c r="AC2692" s="7">
        <f>VLOOKUP(Table1[[#This Row],[Province_Number]],base[],15)</f>
        <v>0</v>
      </c>
    </row>
    <row r="2693" spans="1:29" ht="16.5" thickTop="1" thickBot="1" x14ac:dyDescent="0.3">
      <c r="A2693">
        <v>2692</v>
      </c>
      <c r="B2693" t="s">
        <v>4010</v>
      </c>
      <c r="C2693" s="5" t="s">
        <v>4296</v>
      </c>
      <c r="D2693" s="5" t="s">
        <v>4296</v>
      </c>
      <c r="E2693" s="5" t="s">
        <v>4296</v>
      </c>
      <c r="F2693" s="5" t="s">
        <v>5926</v>
      </c>
      <c r="G2693" s="5" t="s">
        <v>150</v>
      </c>
      <c r="H2693" s="5">
        <v>1000</v>
      </c>
      <c r="I2693" s="5" t="s">
        <v>4204</v>
      </c>
      <c r="J2693" s="5"/>
      <c r="K2693" s="5"/>
      <c r="L2693" s="5"/>
      <c r="M2693" s="5"/>
      <c r="N2693" s="5"/>
      <c r="O2693" s="5" t="s">
        <v>6845</v>
      </c>
      <c r="P2693" s="5" t="s">
        <v>4237</v>
      </c>
      <c r="Q2693" s="5" t="s">
        <v>4010</v>
      </c>
      <c r="R2693" s="5">
        <v>0</v>
      </c>
      <c r="S2693" s="6"/>
      <c r="T2693" s="7" t="str">
        <f>VLOOKUP(Table1[[#This Row],[Province_Number]],WikiTable[],3)</f>
        <v>Asia</v>
      </c>
      <c r="U2693" s="7" t="str">
        <f>VLOOKUP(Table1[[#This Row],[Province_Number]],WikiTable[],4)</f>
        <v>Indonesia / East Asian Trade Port</v>
      </c>
      <c r="V2693" s="7" t="str">
        <f>VLOOKUP(Table1[[#This Row],[Province_Number]],WikiTable[],12)</f>
        <v>The Moluccas</v>
      </c>
      <c r="W2693" s="7" t="str">
        <f>VLOOKUP(Table1[[#This Row],[Province_Number]],WikiTable[],11)</f>
        <v>Tropical Wood</v>
      </c>
      <c r="X2693" s="7" t="str">
        <f>VLOOKUP(Table1[[#This Row],[Province_Number]],base[],3)</f>
        <v>MAJ</v>
      </c>
      <c r="Y2693" s="7">
        <f>VLOOKUP(Table1[[#This Row],[Province_Number]],base[],11)</f>
        <v>1</v>
      </c>
      <c r="Z2693" s="7">
        <f>VLOOKUP(Table1[[#This Row],[Province_Number]],base[],12)</f>
        <v>1</v>
      </c>
      <c r="AA2693" s="7">
        <f>VLOOKUP(Table1[[#This Row],[Province_Number]],base[],13)</f>
        <v>1</v>
      </c>
      <c r="AB2693" s="7" t="str">
        <f>VLOOKUP(Table1[[#This Row],[Province_Number]],base[],14)</f>
        <v>Madura</v>
      </c>
      <c r="AC2693" s="7">
        <f>VLOOKUP(Table1[[#This Row],[Province_Number]],base[],15)</f>
        <v>0</v>
      </c>
    </row>
    <row r="2694" spans="1:29" ht="16.5" thickTop="1" thickBot="1" x14ac:dyDescent="0.3">
      <c r="A2694">
        <v>2693</v>
      </c>
      <c r="B2694" t="s">
        <v>4012</v>
      </c>
      <c r="C2694" s="5" t="s">
        <v>4296</v>
      </c>
      <c r="D2694" s="5" t="s">
        <v>4296</v>
      </c>
      <c r="E2694" s="5" t="s">
        <v>4296</v>
      </c>
      <c r="F2694" s="5" t="s">
        <v>4269</v>
      </c>
      <c r="G2694" s="5" t="s">
        <v>4270</v>
      </c>
      <c r="H2694" s="5">
        <v>1000</v>
      </c>
      <c r="I2694" s="5" t="s">
        <v>4204</v>
      </c>
      <c r="J2694" s="5"/>
      <c r="K2694" s="5"/>
      <c r="L2694" s="5"/>
      <c r="M2694" s="5"/>
      <c r="N2694" s="5"/>
      <c r="O2694" s="5" t="s">
        <v>6823</v>
      </c>
      <c r="P2694" s="5" t="s">
        <v>4237</v>
      </c>
      <c r="Q2694" s="5" t="s">
        <v>4012</v>
      </c>
      <c r="R2694" s="5">
        <v>0</v>
      </c>
      <c r="S2694" s="6"/>
      <c r="T2694" s="7" t="str">
        <f>VLOOKUP(Table1[[#This Row],[Province_Number]],WikiTable[],3)</f>
        <v>Asia</v>
      </c>
      <c r="U2694" s="7" t="str">
        <f>VLOOKUP(Table1[[#This Row],[Province_Number]],WikiTable[],4)</f>
        <v>Indonesia</v>
      </c>
      <c r="V2694" s="7" t="str">
        <f>VLOOKUP(Table1[[#This Row],[Province_Number]],WikiTable[],12)</f>
        <v>The Moluccas</v>
      </c>
      <c r="W2694" s="7" t="str">
        <f>VLOOKUP(Table1[[#This Row],[Province_Number]],WikiTable[],11)</f>
        <v>Unknown</v>
      </c>
      <c r="X2694" s="7" t="str">
        <f>VLOOKUP(Table1[[#This Row],[Province_Number]],base[],3)</f>
        <v>BLI</v>
      </c>
      <c r="Y2694" s="7">
        <f>VLOOKUP(Table1[[#This Row],[Province_Number]],base[],11)</f>
        <v>2</v>
      </c>
      <c r="Z2694" s="7">
        <f>VLOOKUP(Table1[[#This Row],[Province_Number]],base[],12)</f>
        <v>2</v>
      </c>
      <c r="AA2694" s="7">
        <f>VLOOKUP(Table1[[#This Row],[Province_Number]],base[],13)</f>
        <v>2</v>
      </c>
      <c r="AB2694" s="7" t="str">
        <f>VLOOKUP(Table1[[#This Row],[Province_Number]],base[],14)</f>
        <v>Lombok</v>
      </c>
      <c r="AC2694" s="7">
        <f>VLOOKUP(Table1[[#This Row],[Province_Number]],base[],15)</f>
        <v>0</v>
      </c>
    </row>
    <row r="2695" spans="1:29" ht="16.5" hidden="1" thickTop="1" thickBot="1" x14ac:dyDescent="0.3">
      <c r="A2695">
        <v>2694</v>
      </c>
      <c r="B2695" t="s">
        <v>4013</v>
      </c>
      <c r="C2695" s="5"/>
      <c r="D2695" s="5"/>
      <c r="E2695" s="5"/>
      <c r="F2695" s="5"/>
      <c r="G2695" s="5"/>
      <c r="H2695" s="5"/>
      <c r="I2695" s="5" t="s">
        <v>4204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6"/>
      <c r="T2695" s="7" t="str">
        <f>VLOOKUP(Table1[[#This Row],[Province_Number]],WikiTable[],3)</f>
        <v>Asia</v>
      </c>
      <c r="U2695" s="7" t="str">
        <f>VLOOKUP(Table1[[#This Row],[Province_Number]],WikiTable[],4)</f>
        <v>Korean Region</v>
      </c>
      <c r="V2695" s="7" t="str">
        <f>VLOOKUP(Table1[[#This Row],[Province_Number]],WikiTable[],12)</f>
        <v>Girin</v>
      </c>
      <c r="W2695" s="7" t="str">
        <f>VLOOKUP(Table1[[#This Row],[Province_Number]],WikiTable[],11)</f>
        <v>Fish</v>
      </c>
      <c r="X2695" s="7" t="str">
        <f>VLOOKUP(Table1[[#This Row],[Province_Number]],base[],3)</f>
        <v>KOR</v>
      </c>
      <c r="Y2695" s="7">
        <f>VLOOKUP(Table1[[#This Row],[Province_Number]],base[],11)</f>
        <v>3</v>
      </c>
      <c r="Z2695" s="7">
        <f>VLOOKUP(Table1[[#This Row],[Province_Number]],base[],12)</f>
        <v>3</v>
      </c>
      <c r="AA2695" s="7">
        <f>VLOOKUP(Table1[[#This Row],[Province_Number]],base[],13)</f>
        <v>2</v>
      </c>
      <c r="AB2695" s="7" t="str">
        <f>VLOOKUP(Table1[[#This Row],[Province_Number]],base[],14)</f>
        <v>Gangneung</v>
      </c>
      <c r="AC2695" s="7">
        <f>VLOOKUP(Table1[[#This Row],[Province_Number]],base[],15)</f>
        <v>0</v>
      </c>
    </row>
    <row r="2696" spans="1:29" ht="16.5" thickTop="1" thickBot="1" x14ac:dyDescent="0.3">
      <c r="A2696">
        <v>2695</v>
      </c>
      <c r="B2696" t="s">
        <v>4014</v>
      </c>
      <c r="C2696" s="5" t="s">
        <v>4296</v>
      </c>
      <c r="D2696" s="5" t="s">
        <v>4296</v>
      </c>
      <c r="E2696" s="5" t="s">
        <v>4296</v>
      </c>
      <c r="F2696" s="5" t="s">
        <v>4269</v>
      </c>
      <c r="G2696" s="5" t="s">
        <v>4270</v>
      </c>
      <c r="H2696" s="5">
        <v>1000</v>
      </c>
      <c r="I2696" s="5" t="s">
        <v>4204</v>
      </c>
      <c r="J2696" s="5"/>
      <c r="K2696" s="5"/>
      <c r="L2696" s="5"/>
      <c r="M2696" s="5"/>
      <c r="N2696" s="5"/>
      <c r="O2696" s="5" t="s">
        <v>6821</v>
      </c>
      <c r="P2696" s="5" t="s">
        <v>4237</v>
      </c>
      <c r="Q2696" s="5" t="s">
        <v>4014</v>
      </c>
      <c r="R2696" s="5">
        <v>0</v>
      </c>
      <c r="S2696" s="6"/>
      <c r="T2696" s="7" t="str">
        <f>VLOOKUP(Table1[[#This Row],[Province_Number]],WikiTable[],3)</f>
        <v>Asia</v>
      </c>
      <c r="U2696" s="7" t="str">
        <f>VLOOKUP(Table1[[#This Row],[Province_Number]],WikiTable[],4)</f>
        <v>Indonesia</v>
      </c>
      <c r="V2696" s="7" t="str">
        <f>VLOOKUP(Table1[[#This Row],[Province_Number]],WikiTable[],12)</f>
        <v>The Moluccas</v>
      </c>
      <c r="W2696" s="7" t="str">
        <f>VLOOKUP(Table1[[#This Row],[Province_Number]],WikiTable[],11)</f>
        <v>Unknown</v>
      </c>
      <c r="X2696" s="7" t="str">
        <f>VLOOKUP(Table1[[#This Row],[Province_Number]],base[],3)</f>
        <v>POR</v>
      </c>
      <c r="Y2696" s="7">
        <f>VLOOKUP(Table1[[#This Row],[Province_Number]],base[],11)</f>
        <v>3</v>
      </c>
      <c r="Z2696" s="7">
        <f>VLOOKUP(Table1[[#This Row],[Province_Number]],base[],12)</f>
        <v>3</v>
      </c>
      <c r="AA2696" s="7">
        <f>VLOOKUP(Table1[[#This Row],[Province_Number]],base[],13)</f>
        <v>3</v>
      </c>
      <c r="AB2696" s="7" t="str">
        <f>VLOOKUP(Table1[[#This Row],[Province_Number]],base[],14)</f>
        <v>Timor</v>
      </c>
      <c r="AC2696" s="7">
        <f>VLOOKUP(Table1[[#This Row],[Province_Number]],base[],15)</f>
        <v>0</v>
      </c>
    </row>
    <row r="2697" spans="1:29" ht="16.5" thickTop="1" thickBot="1" x14ac:dyDescent="0.3">
      <c r="A2697">
        <v>2696</v>
      </c>
      <c r="B2697" t="s">
        <v>4015</v>
      </c>
      <c r="C2697" s="5" t="s">
        <v>4296</v>
      </c>
      <c r="D2697" s="5" t="s">
        <v>4296</v>
      </c>
      <c r="E2697" s="5" t="s">
        <v>4296</v>
      </c>
      <c r="F2697" s="5" t="s">
        <v>4269</v>
      </c>
      <c r="G2697" s="5" t="s">
        <v>4270</v>
      </c>
      <c r="H2697" s="5">
        <v>1000</v>
      </c>
      <c r="I2697" s="5" t="s">
        <v>4204</v>
      </c>
      <c r="J2697" s="5"/>
      <c r="K2697" s="5"/>
      <c r="L2697" s="5"/>
      <c r="M2697" s="5"/>
      <c r="N2697" s="5"/>
      <c r="O2697" s="5" t="s">
        <v>6859</v>
      </c>
      <c r="P2697" s="5" t="s">
        <v>4237</v>
      </c>
      <c r="Q2697" s="5" t="s">
        <v>4015</v>
      </c>
      <c r="R2697" s="5">
        <v>0</v>
      </c>
      <c r="S2697" s="6"/>
      <c r="T2697" s="7" t="str">
        <f>VLOOKUP(Table1[[#This Row],[Province_Number]],WikiTable[],3)</f>
        <v>Asia</v>
      </c>
      <c r="U2697" s="7" t="str">
        <f>VLOOKUP(Table1[[#This Row],[Province_Number]],WikiTable[],4)</f>
        <v>Indonesia</v>
      </c>
      <c r="V2697" s="7" t="str">
        <f>VLOOKUP(Table1[[#This Row],[Province_Number]],WikiTable[],12)</f>
        <v>The Moluccas</v>
      </c>
      <c r="W2697" s="7" t="str">
        <f>VLOOKUP(Table1[[#This Row],[Province_Number]],WikiTable[],11)</f>
        <v>Unknown</v>
      </c>
      <c r="X2697" s="7">
        <f>VLOOKUP(Table1[[#This Row],[Province_Number]],base[],3)</f>
        <v>0</v>
      </c>
      <c r="Y2697" s="7">
        <f>VLOOKUP(Table1[[#This Row],[Province_Number]],base[],11)</f>
        <v>3</v>
      </c>
      <c r="Z2697" s="7">
        <f>VLOOKUP(Table1[[#This Row],[Province_Number]],base[],12)</f>
        <v>3</v>
      </c>
      <c r="AA2697" s="7">
        <f>VLOOKUP(Table1[[#This Row],[Province_Number]],base[],13)</f>
        <v>3</v>
      </c>
      <c r="AB2697" s="7" t="str">
        <f>VLOOKUP(Table1[[#This Row],[Province_Number]],base[],14)</f>
        <v>Yamdena</v>
      </c>
      <c r="AC2697" s="7">
        <f>VLOOKUP(Table1[[#This Row],[Province_Number]],base[],15)</f>
        <v>0</v>
      </c>
    </row>
    <row r="2698" spans="1:29" ht="16.5" thickTop="1" thickBot="1" x14ac:dyDescent="0.3">
      <c r="A2698">
        <v>2697</v>
      </c>
      <c r="B2698" t="s">
        <v>4016</v>
      </c>
      <c r="C2698" s="5" t="s">
        <v>4296</v>
      </c>
      <c r="D2698" s="5" t="s">
        <v>4296</v>
      </c>
      <c r="E2698" s="5" t="s">
        <v>4296</v>
      </c>
      <c r="F2698" s="5" t="s">
        <v>4269</v>
      </c>
      <c r="G2698" s="5" t="s">
        <v>4270</v>
      </c>
      <c r="H2698" s="5">
        <v>1000</v>
      </c>
      <c r="I2698" s="5" t="s">
        <v>4204</v>
      </c>
      <c r="J2698" s="5"/>
      <c r="K2698" s="5"/>
      <c r="L2698" s="5"/>
      <c r="M2698" s="5"/>
      <c r="N2698" s="5"/>
      <c r="O2698" s="5" t="s">
        <v>6840</v>
      </c>
      <c r="P2698" s="5" t="s">
        <v>4237</v>
      </c>
      <c r="Q2698" s="5" t="s">
        <v>4016</v>
      </c>
      <c r="R2698" s="5">
        <v>0</v>
      </c>
      <c r="S2698" s="6"/>
      <c r="T2698" s="7" t="str">
        <f>VLOOKUP(Table1[[#This Row],[Province_Number]],WikiTable[],3)</f>
        <v>Asia</v>
      </c>
      <c r="U2698" s="7" t="str">
        <f>VLOOKUP(Table1[[#This Row],[Province_Number]],WikiTable[],4)</f>
        <v>Indonesia</v>
      </c>
      <c r="V2698" s="7" t="str">
        <f>VLOOKUP(Table1[[#This Row],[Province_Number]],WikiTable[],12)</f>
        <v>Philippines</v>
      </c>
      <c r="W2698" s="7" t="str">
        <f>VLOOKUP(Table1[[#This Row],[Province_Number]],WikiTable[],11)</f>
        <v>Unknown</v>
      </c>
      <c r="X2698" s="7" t="str">
        <f>VLOOKUP(Table1[[#This Row],[Province_Number]],base[],3)</f>
        <v>SPA</v>
      </c>
      <c r="Y2698" s="7">
        <f>VLOOKUP(Table1[[#This Row],[Province_Number]],base[],11)</f>
        <v>5</v>
      </c>
      <c r="Z2698" s="7">
        <f>VLOOKUP(Table1[[#This Row],[Province_Number]],base[],12)</f>
        <v>5</v>
      </c>
      <c r="AA2698" s="7">
        <f>VLOOKUP(Table1[[#This Row],[Province_Number]],base[],13)</f>
        <v>2</v>
      </c>
      <c r="AB2698" s="7" t="str">
        <f>VLOOKUP(Table1[[#This Row],[Province_Number]],base[],14)</f>
        <v>Tondo</v>
      </c>
      <c r="AC2698" s="7">
        <f>VLOOKUP(Table1[[#This Row],[Province_Number]],base[],15)</f>
        <v>0</v>
      </c>
    </row>
    <row r="2699" spans="1:29" ht="16.5" thickTop="1" thickBot="1" x14ac:dyDescent="0.3">
      <c r="A2699">
        <v>2698</v>
      </c>
      <c r="B2699" t="s">
        <v>4017</v>
      </c>
      <c r="C2699" s="5" t="s">
        <v>4296</v>
      </c>
      <c r="D2699" s="5" t="s">
        <v>4296</v>
      </c>
      <c r="E2699" s="5" t="s">
        <v>4296</v>
      </c>
      <c r="F2699" s="5" t="s">
        <v>4269</v>
      </c>
      <c r="G2699" s="5" t="s">
        <v>4270</v>
      </c>
      <c r="H2699" s="5">
        <v>1000</v>
      </c>
      <c r="I2699" s="5" t="s">
        <v>4204</v>
      </c>
      <c r="J2699" s="5"/>
      <c r="K2699" s="5"/>
      <c r="L2699" s="5"/>
      <c r="M2699" s="5"/>
      <c r="N2699" s="5"/>
      <c r="O2699" s="5" t="s">
        <v>6862</v>
      </c>
      <c r="P2699" s="5" t="s">
        <v>4237</v>
      </c>
      <c r="Q2699" s="5" t="s">
        <v>4017</v>
      </c>
      <c r="R2699" s="5">
        <v>0</v>
      </c>
      <c r="S2699" s="6"/>
      <c r="T2699" s="7" t="str">
        <f>VLOOKUP(Table1[[#This Row],[Province_Number]],WikiTable[],3)</f>
        <v>Asia</v>
      </c>
      <c r="U2699" s="7" t="str">
        <f>VLOOKUP(Table1[[#This Row],[Province_Number]],WikiTable[],4)</f>
        <v>Indonesia</v>
      </c>
      <c r="V2699" s="7" t="str">
        <f>VLOOKUP(Table1[[#This Row],[Province_Number]],WikiTable[],12)</f>
        <v>Philippines</v>
      </c>
      <c r="W2699" s="7" t="str">
        <f>VLOOKUP(Table1[[#This Row],[Province_Number]],WikiTable[],11)</f>
        <v>Unknown</v>
      </c>
      <c r="X2699" s="7" t="str">
        <f>VLOOKUP(Table1[[#This Row],[Province_Number]],base[],3)</f>
        <v>SPA</v>
      </c>
      <c r="Y2699" s="7">
        <f>VLOOKUP(Table1[[#This Row],[Province_Number]],base[],11)</f>
        <v>2</v>
      </c>
      <c r="Z2699" s="7">
        <f>VLOOKUP(Table1[[#This Row],[Province_Number]],base[],12)</f>
        <v>2</v>
      </c>
      <c r="AA2699" s="7">
        <f>VLOOKUP(Table1[[#This Row],[Province_Number]],base[],13)</f>
        <v>2</v>
      </c>
      <c r="AB2699" s="7" t="str">
        <f>VLOOKUP(Table1[[#This Row],[Province_Number]],base[],14)</f>
        <v>Pangasinan</v>
      </c>
      <c r="AC2699" s="7">
        <f>VLOOKUP(Table1[[#This Row],[Province_Number]],base[],15)</f>
        <v>0</v>
      </c>
    </row>
    <row r="2700" spans="1:29" ht="16.5" thickTop="1" thickBot="1" x14ac:dyDescent="0.3">
      <c r="A2700">
        <v>2699</v>
      </c>
      <c r="B2700" t="s">
        <v>4018</v>
      </c>
      <c r="C2700" s="5" t="s">
        <v>4296</v>
      </c>
      <c r="D2700" s="5" t="s">
        <v>4296</v>
      </c>
      <c r="E2700" s="5" t="s">
        <v>4296</v>
      </c>
      <c r="F2700" s="5" t="s">
        <v>4269</v>
      </c>
      <c r="G2700" s="5" t="s">
        <v>4270</v>
      </c>
      <c r="H2700" s="5">
        <v>1000</v>
      </c>
      <c r="I2700" s="5" t="s">
        <v>4204</v>
      </c>
      <c r="J2700" s="5"/>
      <c r="K2700" s="5"/>
      <c r="L2700" s="5"/>
      <c r="M2700" s="5"/>
      <c r="N2700" s="5"/>
      <c r="O2700" s="5" t="s">
        <v>6842</v>
      </c>
      <c r="P2700" s="5" t="s">
        <v>4237</v>
      </c>
      <c r="Q2700" s="5" t="s">
        <v>4018</v>
      </c>
      <c r="R2700" s="5">
        <v>0</v>
      </c>
      <c r="S2700" s="6"/>
      <c r="T2700" s="7" t="str">
        <f>VLOOKUP(Table1[[#This Row],[Province_Number]],WikiTable[],3)</f>
        <v>Asia</v>
      </c>
      <c r="U2700" s="7" t="str">
        <f>VLOOKUP(Table1[[#This Row],[Province_Number]],WikiTable[],4)</f>
        <v>Indonesia</v>
      </c>
      <c r="V2700" s="7" t="str">
        <f>VLOOKUP(Table1[[#This Row],[Province_Number]],WikiTable[],12)</f>
        <v>Philippines</v>
      </c>
      <c r="W2700" s="7" t="str">
        <f>VLOOKUP(Table1[[#This Row],[Province_Number]],WikiTable[],11)</f>
        <v>Unknown</v>
      </c>
      <c r="X2700" s="7" t="str">
        <f>VLOOKUP(Table1[[#This Row],[Province_Number]],base[],3)</f>
        <v>SPA</v>
      </c>
      <c r="Y2700" s="7">
        <f>VLOOKUP(Table1[[#This Row],[Province_Number]],base[],11)</f>
        <v>2</v>
      </c>
      <c r="Z2700" s="7">
        <f>VLOOKUP(Table1[[#This Row],[Province_Number]],base[],12)</f>
        <v>2</v>
      </c>
      <c r="AA2700" s="7">
        <f>VLOOKUP(Table1[[#This Row],[Province_Number]],base[],13)</f>
        <v>2</v>
      </c>
      <c r="AB2700" s="7" t="str">
        <f>VLOOKUP(Table1[[#This Row],[Province_Number]],base[],14)</f>
        <v>Bikol</v>
      </c>
      <c r="AC2700" s="7">
        <f>VLOOKUP(Table1[[#This Row],[Province_Number]],base[],15)</f>
        <v>0</v>
      </c>
    </row>
    <row r="2701" spans="1:29" ht="16.5" thickTop="1" thickBot="1" x14ac:dyDescent="0.3">
      <c r="A2701">
        <v>2700</v>
      </c>
      <c r="B2701" t="s">
        <v>4019</v>
      </c>
      <c r="C2701" s="5" t="s">
        <v>4296</v>
      </c>
      <c r="D2701" s="5" t="s">
        <v>4296</v>
      </c>
      <c r="E2701" s="5" t="s">
        <v>4296</v>
      </c>
      <c r="F2701" s="5" t="s">
        <v>4269</v>
      </c>
      <c r="G2701" s="5" t="s">
        <v>4270</v>
      </c>
      <c r="H2701" s="5">
        <v>1000</v>
      </c>
      <c r="I2701" s="5" t="s">
        <v>4204</v>
      </c>
      <c r="J2701" s="5"/>
      <c r="K2701" s="5"/>
      <c r="L2701" s="5"/>
      <c r="M2701" s="5"/>
      <c r="N2701" s="5"/>
      <c r="O2701" s="5" t="s">
        <v>6825</v>
      </c>
      <c r="P2701" s="5" t="s">
        <v>4237</v>
      </c>
      <c r="Q2701" s="5" t="s">
        <v>4019</v>
      </c>
      <c r="R2701" s="5">
        <v>0</v>
      </c>
      <c r="S2701" s="6"/>
      <c r="T2701" s="7" t="str">
        <f>VLOOKUP(Table1[[#This Row],[Province_Number]],WikiTable[],3)</f>
        <v>Asia</v>
      </c>
      <c r="U2701" s="7" t="str">
        <f>VLOOKUP(Table1[[#This Row],[Province_Number]],WikiTable[],4)</f>
        <v>Indonesia</v>
      </c>
      <c r="V2701" s="7" t="str">
        <f>VLOOKUP(Table1[[#This Row],[Province_Number]],WikiTable[],12)</f>
        <v>Philippines</v>
      </c>
      <c r="W2701" s="7" t="str">
        <f>VLOOKUP(Table1[[#This Row],[Province_Number]],WikiTable[],11)</f>
        <v>Unknown</v>
      </c>
      <c r="X2701" s="7" t="str">
        <f>VLOOKUP(Table1[[#This Row],[Province_Number]],base[],3)</f>
        <v>SPA</v>
      </c>
      <c r="Y2701" s="7">
        <f>VLOOKUP(Table1[[#This Row],[Province_Number]],base[],11)</f>
        <v>2</v>
      </c>
      <c r="Z2701" s="7">
        <f>VLOOKUP(Table1[[#This Row],[Province_Number]],base[],12)</f>
        <v>2</v>
      </c>
      <c r="AA2701" s="7">
        <f>VLOOKUP(Table1[[#This Row],[Province_Number]],base[],13)</f>
        <v>1</v>
      </c>
      <c r="AB2701" s="7" t="str">
        <f>VLOOKUP(Table1[[#This Row],[Province_Number]],base[],14)</f>
        <v>Panay</v>
      </c>
      <c r="AC2701" s="7">
        <f>VLOOKUP(Table1[[#This Row],[Province_Number]],base[],15)</f>
        <v>0</v>
      </c>
    </row>
    <row r="2702" spans="1:29" ht="16.5" thickTop="1" thickBot="1" x14ac:dyDescent="0.3">
      <c r="A2702">
        <v>2701</v>
      </c>
      <c r="B2702" t="s">
        <v>4020</v>
      </c>
      <c r="C2702" s="5" t="s">
        <v>4296</v>
      </c>
      <c r="D2702" s="5" t="s">
        <v>4296</v>
      </c>
      <c r="E2702" s="5" t="s">
        <v>4296</v>
      </c>
      <c r="F2702" s="5" t="s">
        <v>4269</v>
      </c>
      <c r="G2702" s="5" t="s">
        <v>4270</v>
      </c>
      <c r="H2702" s="5">
        <v>1000</v>
      </c>
      <c r="I2702" s="5" t="s">
        <v>4204</v>
      </c>
      <c r="J2702" s="5"/>
      <c r="K2702" s="5"/>
      <c r="L2702" s="5"/>
      <c r="M2702" s="5"/>
      <c r="N2702" s="5"/>
      <c r="O2702" s="5" t="s">
        <v>6825</v>
      </c>
      <c r="P2702" s="5" t="s">
        <v>4237</v>
      </c>
      <c r="Q2702" s="5" t="s">
        <v>4020</v>
      </c>
      <c r="R2702" s="5">
        <v>0</v>
      </c>
      <c r="S2702" s="6"/>
      <c r="T2702" s="7" t="str">
        <f>VLOOKUP(Table1[[#This Row],[Province_Number]],WikiTable[],3)</f>
        <v>Asia</v>
      </c>
      <c r="U2702" s="7" t="str">
        <f>VLOOKUP(Table1[[#This Row],[Province_Number]],WikiTable[],4)</f>
        <v>Indonesia</v>
      </c>
      <c r="V2702" s="7" t="str">
        <f>VLOOKUP(Table1[[#This Row],[Province_Number]],WikiTable[],12)</f>
        <v>Philippines</v>
      </c>
      <c r="W2702" s="7" t="str">
        <f>VLOOKUP(Table1[[#This Row],[Province_Number]],WikiTable[],11)</f>
        <v>Unknown</v>
      </c>
      <c r="X2702" s="7" t="str">
        <f>VLOOKUP(Table1[[#This Row],[Province_Number]],base[],3)</f>
        <v>MGD</v>
      </c>
      <c r="Y2702" s="7">
        <f>VLOOKUP(Table1[[#This Row],[Province_Number]],base[],11)</f>
        <v>2</v>
      </c>
      <c r="Z2702" s="7">
        <f>VLOOKUP(Table1[[#This Row],[Province_Number]],base[],12)</f>
        <v>2</v>
      </c>
      <c r="AA2702" s="7">
        <f>VLOOKUP(Table1[[#This Row],[Province_Number]],base[],13)</f>
        <v>2</v>
      </c>
      <c r="AB2702" s="7" t="str">
        <f>VLOOKUP(Table1[[#This Row],[Province_Number]],base[],14)</f>
        <v>Tagloc</v>
      </c>
      <c r="AC2702" s="7">
        <f>VLOOKUP(Table1[[#This Row],[Province_Number]],base[],15)</f>
        <v>0</v>
      </c>
    </row>
    <row r="2703" spans="1:29" ht="16.5" thickTop="1" thickBot="1" x14ac:dyDescent="0.3">
      <c r="A2703">
        <v>2702</v>
      </c>
      <c r="B2703" t="s">
        <v>4021</v>
      </c>
      <c r="C2703" s="5" t="s">
        <v>4296</v>
      </c>
      <c r="D2703" s="5" t="s">
        <v>4296</v>
      </c>
      <c r="E2703" s="5" t="s">
        <v>4296</v>
      </c>
      <c r="F2703" s="5" t="s">
        <v>4269</v>
      </c>
      <c r="G2703" s="5" t="s">
        <v>4270</v>
      </c>
      <c r="H2703" s="5">
        <v>1000</v>
      </c>
      <c r="I2703" s="5" t="s">
        <v>4204</v>
      </c>
      <c r="J2703" s="5"/>
      <c r="K2703" s="5"/>
      <c r="L2703" s="5"/>
      <c r="M2703" s="5"/>
      <c r="N2703" s="5"/>
      <c r="O2703" s="5" t="s">
        <v>6859</v>
      </c>
      <c r="P2703" s="5" t="s">
        <v>4237</v>
      </c>
      <c r="Q2703" s="5" t="s">
        <v>4021</v>
      </c>
      <c r="R2703" s="5">
        <v>0</v>
      </c>
      <c r="S2703" s="6"/>
      <c r="T2703" s="7" t="str">
        <f>VLOOKUP(Table1[[#This Row],[Province_Number]],WikiTable[],3)</f>
        <v>Asia</v>
      </c>
      <c r="U2703" s="7" t="str">
        <f>VLOOKUP(Table1[[#This Row],[Province_Number]],WikiTable[],4)</f>
        <v>Indonesia</v>
      </c>
      <c r="V2703" s="7" t="str">
        <f>VLOOKUP(Table1[[#This Row],[Province_Number]],WikiTable[],12)</f>
        <v>Philippines</v>
      </c>
      <c r="W2703" s="7" t="str">
        <f>VLOOKUP(Table1[[#This Row],[Province_Number]],WikiTable[],11)</f>
        <v>Unknown</v>
      </c>
      <c r="X2703" s="7" t="str">
        <f>VLOOKUP(Table1[[#This Row],[Province_Number]],base[],3)</f>
        <v>MGD</v>
      </c>
      <c r="Y2703" s="7">
        <f>VLOOKUP(Table1[[#This Row],[Province_Number]],base[],11)</f>
        <v>2</v>
      </c>
      <c r="Z2703" s="7">
        <f>VLOOKUP(Table1[[#This Row],[Province_Number]],base[],12)</f>
        <v>2</v>
      </c>
      <c r="AA2703" s="7">
        <f>VLOOKUP(Table1[[#This Row],[Province_Number]],base[],13)</f>
        <v>2</v>
      </c>
      <c r="AB2703" s="7" t="str">
        <f>VLOOKUP(Table1[[#This Row],[Province_Number]],base[],14)</f>
        <v>Butuan</v>
      </c>
      <c r="AC2703" s="7">
        <f>VLOOKUP(Table1[[#This Row],[Province_Number]],base[],15)</f>
        <v>0</v>
      </c>
    </row>
    <row r="2704" spans="1:29" ht="16.5" thickTop="1" thickBot="1" x14ac:dyDescent="0.3">
      <c r="A2704">
        <v>2703</v>
      </c>
      <c r="B2704" t="s">
        <v>4022</v>
      </c>
      <c r="C2704" s="5" t="s">
        <v>4296</v>
      </c>
      <c r="D2704" s="5" t="s">
        <v>4296</v>
      </c>
      <c r="E2704" s="5" t="s">
        <v>4296</v>
      </c>
      <c r="F2704" s="5" t="s">
        <v>5945</v>
      </c>
      <c r="G2704" s="5" t="s">
        <v>676</v>
      </c>
      <c r="H2704" s="5">
        <v>1000</v>
      </c>
      <c r="I2704" s="5" t="s">
        <v>4204</v>
      </c>
      <c r="J2704" s="5"/>
      <c r="K2704" s="5"/>
      <c r="L2704" s="5"/>
      <c r="M2704" s="5"/>
      <c r="N2704" s="5"/>
      <c r="O2704" s="5" t="s">
        <v>6846</v>
      </c>
      <c r="P2704" s="5" t="s">
        <v>4237</v>
      </c>
      <c r="Q2704" s="5" t="s">
        <v>4022</v>
      </c>
      <c r="R2704" s="5">
        <v>0</v>
      </c>
      <c r="S2704" s="6"/>
      <c r="T2704" s="7" t="str">
        <f>VLOOKUP(Table1[[#This Row],[Province_Number]],WikiTable[],3)</f>
        <v>Asia</v>
      </c>
      <c r="U2704" s="7" t="str">
        <f>VLOOKUP(Table1[[#This Row],[Province_Number]],WikiTable[],4)</f>
        <v>Indonesia / Borneo</v>
      </c>
      <c r="V2704" s="7" t="str">
        <f>VLOOKUP(Table1[[#This Row],[Province_Number]],WikiTable[],12)</f>
        <v>Malacca</v>
      </c>
      <c r="W2704" s="7" t="str">
        <f>VLOOKUP(Table1[[#This Row],[Province_Number]],WikiTable[],11)</f>
        <v>Spices</v>
      </c>
      <c r="X2704" s="7" t="str">
        <f>VLOOKUP(Table1[[#This Row],[Province_Number]],base[],3)</f>
        <v>BEI</v>
      </c>
      <c r="Y2704" s="7">
        <f>VLOOKUP(Table1[[#This Row],[Province_Number]],base[],11)</f>
        <v>3</v>
      </c>
      <c r="Z2704" s="7">
        <f>VLOOKUP(Table1[[#This Row],[Province_Number]],base[],12)</f>
        <v>3</v>
      </c>
      <c r="AA2704" s="7">
        <f>VLOOKUP(Table1[[#This Row],[Province_Number]],base[],13)</f>
        <v>2</v>
      </c>
      <c r="AB2704" s="7" t="str">
        <f>VLOOKUP(Table1[[#This Row],[Province_Number]],base[],14)</f>
        <v>Lehad Datu</v>
      </c>
      <c r="AC2704" s="7">
        <f>VLOOKUP(Table1[[#This Row],[Province_Number]],base[],15)</f>
        <v>0</v>
      </c>
    </row>
    <row r="2705" spans="1:29" ht="16.5" thickTop="1" thickBot="1" x14ac:dyDescent="0.3">
      <c r="A2705">
        <v>2704</v>
      </c>
      <c r="B2705" t="s">
        <v>4023</v>
      </c>
      <c r="C2705" s="5" t="s">
        <v>4296</v>
      </c>
      <c r="D2705" s="5" t="s">
        <v>4296</v>
      </c>
      <c r="E2705" s="5" t="s">
        <v>4296</v>
      </c>
      <c r="F2705" s="5" t="s">
        <v>5945</v>
      </c>
      <c r="G2705" s="5" t="s">
        <v>676</v>
      </c>
      <c r="H2705" s="5">
        <v>1000</v>
      </c>
      <c r="I2705" s="5" t="s">
        <v>4204</v>
      </c>
      <c r="J2705" s="5"/>
      <c r="K2705" s="5"/>
      <c r="L2705" s="5"/>
      <c r="M2705" s="5"/>
      <c r="N2705" s="5"/>
      <c r="O2705" s="5" t="s">
        <v>6846</v>
      </c>
      <c r="P2705" s="5" t="s">
        <v>4237</v>
      </c>
      <c r="Q2705" s="5" t="s">
        <v>4023</v>
      </c>
      <c r="R2705" s="5">
        <v>0</v>
      </c>
      <c r="S2705" s="6"/>
      <c r="T2705" s="7" t="str">
        <f>VLOOKUP(Table1[[#This Row],[Province_Number]],WikiTable[],3)</f>
        <v>Asia</v>
      </c>
      <c r="U2705" s="7" t="str">
        <f>VLOOKUP(Table1[[#This Row],[Province_Number]],WikiTable[],4)</f>
        <v>Indonesia / Borneo</v>
      </c>
      <c r="V2705" s="7" t="str">
        <f>VLOOKUP(Table1[[#This Row],[Province_Number]],WikiTable[],12)</f>
        <v>Malacca</v>
      </c>
      <c r="W2705" s="7" t="str">
        <f>VLOOKUP(Table1[[#This Row],[Province_Number]],WikiTable[],11)</f>
        <v>Spices</v>
      </c>
      <c r="X2705" s="7" t="str">
        <f>VLOOKUP(Table1[[#This Row],[Province_Number]],base[],3)</f>
        <v>BEI</v>
      </c>
      <c r="Y2705" s="7">
        <f>VLOOKUP(Table1[[#This Row],[Province_Number]],base[],11)</f>
        <v>5</v>
      </c>
      <c r="Z2705" s="7">
        <f>VLOOKUP(Table1[[#This Row],[Province_Number]],base[],12)</f>
        <v>5</v>
      </c>
      <c r="AA2705" s="7">
        <f>VLOOKUP(Table1[[#This Row],[Province_Number]],base[],13)</f>
        <v>3</v>
      </c>
      <c r="AB2705" s="7" t="str">
        <f>VLOOKUP(Table1[[#This Row],[Province_Number]],base[],14)</f>
        <v>Sibu</v>
      </c>
      <c r="AC2705" s="7">
        <f>VLOOKUP(Table1[[#This Row],[Province_Number]],base[],15)</f>
        <v>0</v>
      </c>
    </row>
    <row r="2706" spans="1:29" ht="16.5" thickTop="1" thickBot="1" x14ac:dyDescent="0.3">
      <c r="A2706">
        <v>2705</v>
      </c>
      <c r="B2706" t="s">
        <v>4024</v>
      </c>
      <c r="C2706" s="5" t="s">
        <v>4296</v>
      </c>
      <c r="D2706" s="5" t="s">
        <v>4296</v>
      </c>
      <c r="E2706" s="5" t="s">
        <v>4296</v>
      </c>
      <c r="F2706" s="5" t="s">
        <v>5945</v>
      </c>
      <c r="G2706" s="5" t="s">
        <v>676</v>
      </c>
      <c r="H2706" s="5">
        <v>1000</v>
      </c>
      <c r="I2706" s="5" t="s">
        <v>4204</v>
      </c>
      <c r="J2706" s="5"/>
      <c r="K2706" s="5"/>
      <c r="L2706" s="5"/>
      <c r="M2706" s="5"/>
      <c r="N2706" s="5"/>
      <c r="O2706" s="5" t="s">
        <v>6846</v>
      </c>
      <c r="P2706" s="5" t="s">
        <v>4237</v>
      </c>
      <c r="Q2706" s="5" t="s">
        <v>4024</v>
      </c>
      <c r="R2706" s="5">
        <v>0</v>
      </c>
      <c r="S2706" s="6"/>
      <c r="T2706" s="7" t="str">
        <f>VLOOKUP(Table1[[#This Row],[Province_Number]],WikiTable[],3)</f>
        <v>Asia</v>
      </c>
      <c r="U2706" s="7" t="str">
        <f>VLOOKUP(Table1[[#This Row],[Province_Number]],WikiTable[],4)</f>
        <v>Indonesia / Borneo</v>
      </c>
      <c r="V2706" s="7" t="str">
        <f>VLOOKUP(Table1[[#This Row],[Province_Number]],WikiTable[],12)</f>
        <v>Malacca</v>
      </c>
      <c r="W2706" s="7" t="str">
        <f>VLOOKUP(Table1[[#This Row],[Province_Number]],WikiTable[],11)</f>
        <v>Spices</v>
      </c>
      <c r="X2706" s="7" t="str">
        <f>VLOOKUP(Table1[[#This Row],[Province_Number]],base[],3)</f>
        <v>BEI</v>
      </c>
      <c r="Y2706" s="7">
        <f>VLOOKUP(Table1[[#This Row],[Province_Number]],base[],11)</f>
        <v>3</v>
      </c>
      <c r="Z2706" s="7">
        <f>VLOOKUP(Table1[[#This Row],[Province_Number]],base[],12)</f>
        <v>3</v>
      </c>
      <c r="AA2706" s="7">
        <f>VLOOKUP(Table1[[#This Row],[Province_Number]],base[],13)</f>
        <v>2</v>
      </c>
      <c r="AB2706" s="7" t="str">
        <f>VLOOKUP(Table1[[#This Row],[Province_Number]],base[],14)</f>
        <v>Kuching</v>
      </c>
      <c r="AC2706" s="7">
        <f>VLOOKUP(Table1[[#This Row],[Province_Number]],base[],15)</f>
        <v>0</v>
      </c>
    </row>
    <row r="2707" spans="1:29" ht="16.5" thickTop="1" thickBot="1" x14ac:dyDescent="0.3">
      <c r="A2707">
        <v>2706</v>
      </c>
      <c r="B2707" t="s">
        <v>4025</v>
      </c>
      <c r="C2707" s="5" t="s">
        <v>4296</v>
      </c>
      <c r="D2707" s="5" t="s">
        <v>4296</v>
      </c>
      <c r="E2707" s="5" t="s">
        <v>4296</v>
      </c>
      <c r="F2707" s="5" t="s">
        <v>4269</v>
      </c>
      <c r="G2707" s="5" t="s">
        <v>4270</v>
      </c>
      <c r="H2707" s="5">
        <v>1000</v>
      </c>
      <c r="I2707" s="5" t="s">
        <v>4204</v>
      </c>
      <c r="J2707" s="5"/>
      <c r="K2707" s="5"/>
      <c r="L2707" s="5"/>
      <c r="M2707" s="5"/>
      <c r="N2707" s="5"/>
      <c r="O2707" s="5" t="s">
        <v>6825</v>
      </c>
      <c r="P2707" s="5" t="s">
        <v>4237</v>
      </c>
      <c r="Q2707" s="5" t="s">
        <v>4025</v>
      </c>
      <c r="R2707" s="5">
        <v>0</v>
      </c>
      <c r="S2707" s="6"/>
      <c r="T2707" s="7" t="str">
        <f>VLOOKUP(Table1[[#This Row],[Province_Number]],WikiTable[],3)</f>
        <v>Asia</v>
      </c>
      <c r="U2707" s="7" t="str">
        <f>VLOOKUP(Table1[[#This Row],[Province_Number]],WikiTable[],4)</f>
        <v>Indonesia / Borneo</v>
      </c>
      <c r="V2707" s="7" t="str">
        <f>VLOOKUP(Table1[[#This Row],[Province_Number]],WikiTable[],12)</f>
        <v>Malacca</v>
      </c>
      <c r="W2707" s="7" t="str">
        <f>VLOOKUP(Table1[[#This Row],[Province_Number]],WikiTable[],11)</f>
        <v>Unknown</v>
      </c>
      <c r="X2707" s="7">
        <f>VLOOKUP(Table1[[#This Row],[Province_Number]],base[],3)</f>
        <v>0</v>
      </c>
      <c r="Y2707" s="7">
        <f>VLOOKUP(Table1[[#This Row],[Province_Number]],base[],11)</f>
        <v>2</v>
      </c>
      <c r="Z2707" s="7">
        <f>VLOOKUP(Table1[[#This Row],[Province_Number]],base[],12)</f>
        <v>2</v>
      </c>
      <c r="AA2707" s="7">
        <f>VLOOKUP(Table1[[#This Row],[Province_Number]],base[],13)</f>
        <v>2</v>
      </c>
      <c r="AB2707" s="7" t="str">
        <f>VLOOKUP(Table1[[#This Row],[Province_Number]],base[],14)</f>
        <v>Katapang</v>
      </c>
      <c r="AC2707" s="7">
        <f>VLOOKUP(Table1[[#This Row],[Province_Number]],base[],15)</f>
        <v>0</v>
      </c>
    </row>
    <row r="2708" spans="1:29" ht="16.5" thickTop="1" thickBot="1" x14ac:dyDescent="0.3">
      <c r="A2708">
        <v>2707</v>
      </c>
      <c r="B2708" t="s">
        <v>4026</v>
      </c>
      <c r="C2708" s="5" t="s">
        <v>4296</v>
      </c>
      <c r="D2708" s="5" t="s">
        <v>4296</v>
      </c>
      <c r="E2708" s="5" t="s">
        <v>4296</v>
      </c>
      <c r="F2708" s="5" t="s">
        <v>4269</v>
      </c>
      <c r="G2708" s="5" t="s">
        <v>4270</v>
      </c>
      <c r="H2708" s="5">
        <v>1000</v>
      </c>
      <c r="I2708" s="5" t="s">
        <v>4204</v>
      </c>
      <c r="J2708" s="5"/>
      <c r="K2708" s="5"/>
      <c r="L2708" s="5"/>
      <c r="M2708" s="5"/>
      <c r="N2708" s="5"/>
      <c r="O2708" s="5" t="s">
        <v>6842</v>
      </c>
      <c r="P2708" s="5" t="s">
        <v>4237</v>
      </c>
      <c r="Q2708" s="5" t="s">
        <v>4026</v>
      </c>
      <c r="R2708" s="5">
        <v>0</v>
      </c>
      <c r="S2708" s="6"/>
      <c r="T2708" s="7" t="str">
        <f>VLOOKUP(Table1[[#This Row],[Province_Number]],WikiTable[],3)</f>
        <v>Asia</v>
      </c>
      <c r="U2708" s="7" t="str">
        <f>VLOOKUP(Table1[[#This Row],[Province_Number]],WikiTable[],4)</f>
        <v>Indonesia / Borneo</v>
      </c>
      <c r="V2708" s="7" t="str">
        <f>VLOOKUP(Table1[[#This Row],[Province_Number]],WikiTable[],12)</f>
        <v>Malacca</v>
      </c>
      <c r="W2708" s="7" t="str">
        <f>VLOOKUP(Table1[[#This Row],[Province_Number]],WikiTable[],11)</f>
        <v>Unknown</v>
      </c>
      <c r="X2708" s="7" t="str">
        <f>VLOOKUP(Table1[[#This Row],[Province_Number]],base[],3)</f>
        <v>BNJ</v>
      </c>
      <c r="Y2708" s="7">
        <f>VLOOKUP(Table1[[#This Row],[Province_Number]],base[],11)</f>
        <v>3</v>
      </c>
      <c r="Z2708" s="7">
        <f>VLOOKUP(Table1[[#This Row],[Province_Number]],base[],12)</f>
        <v>3</v>
      </c>
      <c r="AA2708" s="7">
        <f>VLOOKUP(Table1[[#This Row],[Province_Number]],base[],13)</f>
        <v>3</v>
      </c>
      <c r="AB2708" s="7" t="str">
        <f>VLOOKUP(Table1[[#This Row],[Province_Number]],base[],14)</f>
        <v>Barito</v>
      </c>
      <c r="AC2708" s="7">
        <f>VLOOKUP(Table1[[#This Row],[Province_Number]],base[],15)</f>
        <v>0</v>
      </c>
    </row>
    <row r="2709" spans="1:29" ht="16.5" thickTop="1" thickBot="1" x14ac:dyDescent="0.3">
      <c r="A2709">
        <v>2708</v>
      </c>
      <c r="B2709" t="s">
        <v>4027</v>
      </c>
      <c r="C2709" s="5" t="s">
        <v>4296</v>
      </c>
      <c r="D2709" s="5" t="s">
        <v>4296</v>
      </c>
      <c r="E2709" s="5" t="s">
        <v>4296</v>
      </c>
      <c r="F2709" s="5" t="s">
        <v>4269</v>
      </c>
      <c r="G2709" s="5" t="s">
        <v>4270</v>
      </c>
      <c r="H2709" s="5">
        <v>1000</v>
      </c>
      <c r="I2709" s="5" t="s">
        <v>4204</v>
      </c>
      <c r="J2709" s="5"/>
      <c r="K2709" s="5"/>
      <c r="L2709" s="5"/>
      <c r="M2709" s="5"/>
      <c r="N2709" s="5"/>
      <c r="O2709" s="5" t="s">
        <v>6842</v>
      </c>
      <c r="P2709" s="5" t="s">
        <v>4237</v>
      </c>
      <c r="Q2709" s="5" t="s">
        <v>4027</v>
      </c>
      <c r="R2709" s="5">
        <v>0</v>
      </c>
      <c r="S2709" s="6"/>
      <c r="T2709" s="7" t="str">
        <f>VLOOKUP(Table1[[#This Row],[Province_Number]],WikiTable[],3)</f>
        <v>Asia</v>
      </c>
      <c r="U2709" s="7" t="str">
        <f>VLOOKUP(Table1[[#This Row],[Province_Number]],WikiTable[],4)</f>
        <v>Indonesia / Borneo</v>
      </c>
      <c r="V2709" s="7" t="str">
        <f>VLOOKUP(Table1[[#This Row],[Province_Number]],WikiTable[],12)</f>
        <v>Malacca</v>
      </c>
      <c r="W2709" s="7" t="str">
        <f>VLOOKUP(Table1[[#This Row],[Province_Number]],WikiTable[],11)</f>
        <v>Unknown</v>
      </c>
      <c r="X2709" s="7">
        <f>VLOOKUP(Table1[[#This Row],[Province_Number]],base[],3)</f>
        <v>0</v>
      </c>
      <c r="Y2709" s="7">
        <f>VLOOKUP(Table1[[#This Row],[Province_Number]],base[],11)</f>
        <v>2</v>
      </c>
      <c r="Z2709" s="7">
        <f>VLOOKUP(Table1[[#This Row],[Province_Number]],base[],12)</f>
        <v>2</v>
      </c>
      <c r="AA2709" s="7">
        <f>VLOOKUP(Table1[[#This Row],[Province_Number]],base[],13)</f>
        <v>1</v>
      </c>
      <c r="AB2709" s="7" t="str">
        <f>VLOOKUP(Table1[[#This Row],[Province_Number]],base[],14)</f>
        <v>Sampit</v>
      </c>
      <c r="AC2709" s="7">
        <f>VLOOKUP(Table1[[#This Row],[Province_Number]],base[],15)</f>
        <v>0</v>
      </c>
    </row>
    <row r="2710" spans="1:29" ht="16.5" thickTop="1" thickBot="1" x14ac:dyDescent="0.3">
      <c r="A2710">
        <v>2709</v>
      </c>
      <c r="B2710" t="s">
        <v>4028</v>
      </c>
      <c r="C2710" s="5" t="s">
        <v>4296</v>
      </c>
      <c r="D2710" s="5" t="s">
        <v>4296</v>
      </c>
      <c r="E2710" s="5" t="s">
        <v>4296</v>
      </c>
      <c r="F2710" s="5" t="s">
        <v>5945</v>
      </c>
      <c r="G2710" s="5" t="s">
        <v>150</v>
      </c>
      <c r="H2710" s="5">
        <v>1000</v>
      </c>
      <c r="I2710" s="5" t="s">
        <v>4204</v>
      </c>
      <c r="J2710" s="5"/>
      <c r="K2710" s="5"/>
      <c r="L2710" s="5"/>
      <c r="M2710" s="5"/>
      <c r="N2710" s="5"/>
      <c r="O2710" s="5" t="s">
        <v>6825</v>
      </c>
      <c r="P2710" s="5" t="s">
        <v>4237</v>
      </c>
      <c r="Q2710" s="5" t="s">
        <v>4028</v>
      </c>
      <c r="R2710" s="5">
        <v>0</v>
      </c>
      <c r="S2710" s="6"/>
      <c r="T2710" s="7" t="str">
        <f>VLOOKUP(Table1[[#This Row],[Province_Number]],WikiTable[],3)</f>
        <v>Asia</v>
      </c>
      <c r="U2710" s="7" t="str">
        <f>VLOOKUP(Table1[[#This Row],[Province_Number]],WikiTable[],4)</f>
        <v>Indonesia / Borneo</v>
      </c>
      <c r="V2710" s="7" t="str">
        <f>VLOOKUP(Table1[[#This Row],[Province_Number]],WikiTable[],12)</f>
        <v>Malacca</v>
      </c>
      <c r="W2710" s="7" t="str">
        <f>VLOOKUP(Table1[[#This Row],[Province_Number]],WikiTable[],11)</f>
        <v>Fish</v>
      </c>
      <c r="X2710" s="7" t="str">
        <f>VLOOKUP(Table1[[#This Row],[Province_Number]],base[],3)</f>
        <v>KUT</v>
      </c>
      <c r="Y2710" s="7">
        <f>VLOOKUP(Table1[[#This Row],[Province_Number]],base[],11)</f>
        <v>2</v>
      </c>
      <c r="Z2710" s="7">
        <f>VLOOKUP(Table1[[#This Row],[Province_Number]],base[],12)</f>
        <v>2</v>
      </c>
      <c r="AA2710" s="7">
        <f>VLOOKUP(Table1[[#This Row],[Province_Number]],base[],13)</f>
        <v>2</v>
      </c>
      <c r="AB2710" s="7" t="str">
        <f>VLOOKUP(Table1[[#This Row],[Province_Number]],base[],14)</f>
        <v>Tarakan</v>
      </c>
      <c r="AC2710" s="7">
        <f>VLOOKUP(Table1[[#This Row],[Province_Number]],base[],15)</f>
        <v>0</v>
      </c>
    </row>
    <row r="2711" spans="1:29" ht="16.5" thickTop="1" thickBot="1" x14ac:dyDescent="0.3">
      <c r="A2711">
        <v>2710</v>
      </c>
      <c r="B2711" t="s">
        <v>4029</v>
      </c>
      <c r="C2711" s="5" t="s">
        <v>4296</v>
      </c>
      <c r="D2711" s="5" t="s">
        <v>4296</v>
      </c>
      <c r="E2711" s="5" t="s">
        <v>4296</v>
      </c>
      <c r="F2711" s="5" t="s">
        <v>5945</v>
      </c>
      <c r="G2711" s="5" t="s">
        <v>150</v>
      </c>
      <c r="H2711" s="5">
        <v>1000</v>
      </c>
      <c r="I2711" s="5" t="s">
        <v>4204</v>
      </c>
      <c r="J2711" s="5"/>
      <c r="K2711" s="5"/>
      <c r="L2711" s="5"/>
      <c r="M2711" s="5"/>
      <c r="N2711" s="5"/>
      <c r="O2711" s="5" t="s">
        <v>6825</v>
      </c>
      <c r="P2711" s="5" t="s">
        <v>4237</v>
      </c>
      <c r="Q2711" s="5" t="s">
        <v>4029</v>
      </c>
      <c r="R2711" s="5">
        <v>0</v>
      </c>
      <c r="S2711" s="6"/>
      <c r="T2711" s="7" t="str">
        <f>VLOOKUP(Table1[[#This Row],[Province_Number]],WikiTable[],3)</f>
        <v>Asia</v>
      </c>
      <c r="U2711" s="7" t="str">
        <f>VLOOKUP(Table1[[#This Row],[Province_Number]],WikiTable[],4)</f>
        <v>Indonesia / Borneo</v>
      </c>
      <c r="V2711" s="7" t="str">
        <f>VLOOKUP(Table1[[#This Row],[Province_Number]],WikiTable[],12)</f>
        <v>Malacca</v>
      </c>
      <c r="W2711" s="7" t="str">
        <f>VLOOKUP(Table1[[#This Row],[Province_Number]],WikiTable[],11)</f>
        <v>Fish</v>
      </c>
      <c r="X2711" s="7" t="str">
        <f>VLOOKUP(Table1[[#This Row],[Province_Number]],base[],3)</f>
        <v>KUT</v>
      </c>
      <c r="Y2711" s="7">
        <f>VLOOKUP(Table1[[#This Row],[Province_Number]],base[],11)</f>
        <v>2</v>
      </c>
      <c r="Z2711" s="7">
        <f>VLOOKUP(Table1[[#This Row],[Province_Number]],base[],12)</f>
        <v>2</v>
      </c>
      <c r="AA2711" s="7">
        <f>VLOOKUP(Table1[[#This Row],[Province_Number]],base[],13)</f>
        <v>2</v>
      </c>
      <c r="AB2711" s="7" t="str">
        <f>VLOOKUP(Table1[[#This Row],[Province_Number]],base[],14)</f>
        <v>Berau</v>
      </c>
      <c r="AC2711" s="7">
        <f>VLOOKUP(Table1[[#This Row],[Province_Number]],base[],15)</f>
        <v>0</v>
      </c>
    </row>
    <row r="2712" spans="1:29" ht="16.5" thickTop="1" thickBot="1" x14ac:dyDescent="0.3">
      <c r="A2712">
        <v>2711</v>
      </c>
      <c r="B2712" t="s">
        <v>4030</v>
      </c>
      <c r="C2712" s="5" t="s">
        <v>4296</v>
      </c>
      <c r="D2712" s="5" t="s">
        <v>4296</v>
      </c>
      <c r="E2712" s="5" t="s">
        <v>4296</v>
      </c>
      <c r="F2712" s="5" t="s">
        <v>5945</v>
      </c>
      <c r="G2712" s="5" t="s">
        <v>150</v>
      </c>
      <c r="H2712" s="5">
        <v>1000</v>
      </c>
      <c r="I2712" s="5" t="s">
        <v>4204</v>
      </c>
      <c r="J2712" s="5"/>
      <c r="K2712" s="5"/>
      <c r="L2712" s="5"/>
      <c r="M2712" s="5"/>
      <c r="N2712" s="5"/>
      <c r="O2712" s="5" t="s">
        <v>6845</v>
      </c>
      <c r="P2712" s="5" t="s">
        <v>4237</v>
      </c>
      <c r="Q2712" s="5" t="s">
        <v>4030</v>
      </c>
      <c r="R2712" s="5">
        <v>0</v>
      </c>
      <c r="S2712" s="6"/>
      <c r="T2712" s="7" t="str">
        <f>VLOOKUP(Table1[[#This Row],[Province_Number]],WikiTable[],3)</f>
        <v>Asia</v>
      </c>
      <c r="U2712" s="7" t="str">
        <f>VLOOKUP(Table1[[#This Row],[Province_Number]],WikiTable[],4)</f>
        <v>Indonesia / Borneo</v>
      </c>
      <c r="V2712" s="7" t="str">
        <f>VLOOKUP(Table1[[#This Row],[Province_Number]],WikiTable[],12)</f>
        <v>Malacca</v>
      </c>
      <c r="W2712" s="7" t="str">
        <f>VLOOKUP(Table1[[#This Row],[Province_Number]],WikiTable[],11)</f>
        <v>Tropical Wood</v>
      </c>
      <c r="X2712" s="7" t="str">
        <f>VLOOKUP(Table1[[#This Row],[Province_Number]],base[],3)</f>
        <v>KUT</v>
      </c>
      <c r="Y2712" s="7">
        <f>VLOOKUP(Table1[[#This Row],[Province_Number]],base[],11)</f>
        <v>2</v>
      </c>
      <c r="Z2712" s="7">
        <f>VLOOKUP(Table1[[#This Row],[Province_Number]],base[],12)</f>
        <v>2</v>
      </c>
      <c r="AA2712" s="7">
        <f>VLOOKUP(Table1[[#This Row],[Province_Number]],base[],13)</f>
        <v>3</v>
      </c>
      <c r="AB2712" s="7" t="str">
        <f>VLOOKUP(Table1[[#This Row],[Province_Number]],base[],14)</f>
        <v>Bulungan</v>
      </c>
      <c r="AC2712" s="7">
        <f>VLOOKUP(Table1[[#This Row],[Province_Number]],base[],15)</f>
        <v>0</v>
      </c>
    </row>
    <row r="2713" spans="1:29" ht="16.5" thickTop="1" thickBot="1" x14ac:dyDescent="0.3">
      <c r="A2713">
        <v>2712</v>
      </c>
      <c r="B2713" t="s">
        <v>4031</v>
      </c>
      <c r="C2713" s="5" t="s">
        <v>4296</v>
      </c>
      <c r="D2713" s="5" t="s">
        <v>4296</v>
      </c>
      <c r="E2713" s="5" t="s">
        <v>4296</v>
      </c>
      <c r="F2713" s="5" t="s">
        <v>5945</v>
      </c>
      <c r="G2713" s="5" t="s">
        <v>150</v>
      </c>
      <c r="H2713" s="5">
        <v>1000</v>
      </c>
      <c r="I2713" s="5" t="s">
        <v>4204</v>
      </c>
      <c r="J2713" s="5"/>
      <c r="K2713" s="5"/>
      <c r="L2713" s="5"/>
      <c r="M2713" s="5"/>
      <c r="N2713" s="5"/>
      <c r="O2713" s="5" t="s">
        <v>6846</v>
      </c>
      <c r="P2713" s="5" t="s">
        <v>4237</v>
      </c>
      <c r="Q2713" s="5" t="s">
        <v>4031</v>
      </c>
      <c r="R2713" s="5">
        <v>0</v>
      </c>
      <c r="S2713" s="6"/>
      <c r="T2713" s="7" t="str">
        <f>VLOOKUP(Table1[[#This Row],[Province_Number]],WikiTable[],3)</f>
        <v>Asia</v>
      </c>
      <c r="U2713" s="7" t="str">
        <f>VLOOKUP(Table1[[#This Row],[Province_Number]],WikiTable[],4)</f>
        <v>Indonesia / Borneo</v>
      </c>
      <c r="V2713" s="7" t="str">
        <f>VLOOKUP(Table1[[#This Row],[Province_Number]],WikiTable[],12)</f>
        <v>Malacca</v>
      </c>
      <c r="W2713" s="7" t="str">
        <f>VLOOKUP(Table1[[#This Row],[Province_Number]],WikiTable[],11)</f>
        <v>Spices</v>
      </c>
      <c r="X2713" s="7" t="str">
        <f>VLOOKUP(Table1[[#This Row],[Province_Number]],base[],3)</f>
        <v>KUT</v>
      </c>
      <c r="Y2713" s="7">
        <f>VLOOKUP(Table1[[#This Row],[Province_Number]],base[],11)</f>
        <v>3</v>
      </c>
      <c r="Z2713" s="7">
        <f>VLOOKUP(Table1[[#This Row],[Province_Number]],base[],12)</f>
        <v>3</v>
      </c>
      <c r="AA2713" s="7">
        <f>VLOOKUP(Table1[[#This Row],[Province_Number]],base[],13)</f>
        <v>2</v>
      </c>
      <c r="AB2713" s="7" t="str">
        <f>VLOOKUP(Table1[[#This Row],[Province_Number]],base[],14)</f>
        <v>Samarinda</v>
      </c>
      <c r="AC2713" s="7">
        <f>VLOOKUP(Table1[[#This Row],[Province_Number]],base[],15)</f>
        <v>0</v>
      </c>
    </row>
    <row r="2714" spans="1:29" ht="16.5" thickTop="1" thickBot="1" x14ac:dyDescent="0.3">
      <c r="A2714">
        <v>2713</v>
      </c>
      <c r="B2714" t="s">
        <v>4032</v>
      </c>
      <c r="C2714" s="5" t="s">
        <v>4296</v>
      </c>
      <c r="D2714" s="5" t="s">
        <v>4296</v>
      </c>
      <c r="E2714" s="5" t="s">
        <v>4296</v>
      </c>
      <c r="F2714" s="5" t="s">
        <v>4269</v>
      </c>
      <c r="G2714" s="5" t="s">
        <v>4270</v>
      </c>
      <c r="H2714" s="5">
        <v>1000</v>
      </c>
      <c r="I2714" s="5" t="s">
        <v>4204</v>
      </c>
      <c r="J2714" s="5"/>
      <c r="K2714" s="5"/>
      <c r="L2714" s="5"/>
      <c r="M2714" s="5"/>
      <c r="N2714" s="5"/>
      <c r="O2714" s="5" t="s">
        <v>6852</v>
      </c>
      <c r="P2714" s="5" t="s">
        <v>4237</v>
      </c>
      <c r="Q2714" s="5" t="s">
        <v>4032</v>
      </c>
      <c r="R2714" s="5">
        <v>0</v>
      </c>
      <c r="S2714" s="6"/>
      <c r="T2714" s="7" t="str">
        <f>VLOOKUP(Table1[[#This Row],[Province_Number]],WikiTable[],3)</f>
        <v>Asia</v>
      </c>
      <c r="U2714" s="7" t="str">
        <f>VLOOKUP(Table1[[#This Row],[Province_Number]],WikiTable[],4)</f>
        <v>Indonesia</v>
      </c>
      <c r="V2714" s="7" t="str">
        <f>VLOOKUP(Table1[[#This Row],[Province_Number]],WikiTable[],12)</f>
        <v>The Moluccas</v>
      </c>
      <c r="W2714" s="7" t="str">
        <f>VLOOKUP(Table1[[#This Row],[Province_Number]],WikiTable[],11)</f>
        <v>Unknown</v>
      </c>
      <c r="X2714" s="7" t="str">
        <f>VLOOKUP(Table1[[#This Row],[Province_Number]],base[],3)</f>
        <v>TER</v>
      </c>
      <c r="Y2714" s="7">
        <f>VLOOKUP(Table1[[#This Row],[Province_Number]],base[],11)</f>
        <v>2</v>
      </c>
      <c r="Z2714" s="7">
        <f>VLOOKUP(Table1[[#This Row],[Province_Number]],base[],12)</f>
        <v>2</v>
      </c>
      <c r="AA2714" s="7">
        <f>VLOOKUP(Table1[[#This Row],[Province_Number]],base[],13)</f>
        <v>1</v>
      </c>
      <c r="AB2714" s="7" t="str">
        <f>VLOOKUP(Table1[[#This Row],[Province_Number]],base[],14)</f>
        <v>Gorontalo</v>
      </c>
      <c r="AC2714" s="7">
        <f>VLOOKUP(Table1[[#This Row],[Province_Number]],base[],15)</f>
        <v>0</v>
      </c>
    </row>
    <row r="2715" spans="1:29" ht="16.5" thickTop="1" thickBot="1" x14ac:dyDescent="0.3">
      <c r="A2715">
        <v>2714</v>
      </c>
      <c r="B2715" t="s">
        <v>4033</v>
      </c>
      <c r="C2715" s="5" t="s">
        <v>4296</v>
      </c>
      <c r="D2715" s="5" t="s">
        <v>4296</v>
      </c>
      <c r="E2715" s="5" t="s">
        <v>4296</v>
      </c>
      <c r="F2715" s="5" t="s">
        <v>4269</v>
      </c>
      <c r="G2715" s="5" t="s">
        <v>4270</v>
      </c>
      <c r="H2715" s="5">
        <v>1000</v>
      </c>
      <c r="I2715" s="5" t="s">
        <v>4204</v>
      </c>
      <c r="J2715" s="5"/>
      <c r="K2715" s="5"/>
      <c r="L2715" s="5"/>
      <c r="M2715" s="5"/>
      <c r="N2715" s="5"/>
      <c r="O2715" s="5" t="s">
        <v>6817</v>
      </c>
      <c r="P2715" s="5" t="s">
        <v>4237</v>
      </c>
      <c r="Q2715" s="5" t="s">
        <v>4033</v>
      </c>
      <c r="R2715" s="5">
        <v>0</v>
      </c>
      <c r="S2715" s="6"/>
      <c r="T2715" s="7" t="str">
        <f>VLOOKUP(Table1[[#This Row],[Province_Number]],WikiTable[],3)</f>
        <v>Asia</v>
      </c>
      <c r="U2715" s="7" t="str">
        <f>VLOOKUP(Table1[[#This Row],[Province_Number]],WikiTable[],4)</f>
        <v>Indonesia</v>
      </c>
      <c r="V2715" s="7" t="str">
        <f>VLOOKUP(Table1[[#This Row],[Province_Number]],WikiTable[],12)</f>
        <v>The Moluccas</v>
      </c>
      <c r="W2715" s="7" t="str">
        <f>VLOOKUP(Table1[[#This Row],[Province_Number]],WikiTable[],11)</f>
        <v>Unknown</v>
      </c>
      <c r="X2715" s="7" t="str">
        <f>VLOOKUP(Table1[[#This Row],[Province_Number]],base[],3)</f>
        <v>NED</v>
      </c>
      <c r="Y2715" s="7">
        <f>VLOOKUP(Table1[[#This Row],[Province_Number]],base[],11)</f>
        <v>3</v>
      </c>
      <c r="Z2715" s="7">
        <f>VLOOKUP(Table1[[#This Row],[Province_Number]],base[],12)</f>
        <v>3</v>
      </c>
      <c r="AA2715" s="7">
        <f>VLOOKUP(Table1[[#This Row],[Province_Number]],base[],13)</f>
        <v>2</v>
      </c>
      <c r="AB2715" s="7" t="str">
        <f>VLOOKUP(Table1[[#This Row],[Province_Number]],base[],14)</f>
        <v>Palu</v>
      </c>
      <c r="AC2715" s="7">
        <f>VLOOKUP(Table1[[#This Row],[Province_Number]],base[],15)</f>
        <v>0</v>
      </c>
    </row>
    <row r="2716" spans="1:29" ht="16.5" thickTop="1" thickBot="1" x14ac:dyDescent="0.3">
      <c r="A2716">
        <v>2715</v>
      </c>
      <c r="B2716" t="s">
        <v>4034</v>
      </c>
      <c r="C2716" s="5" t="s">
        <v>4296</v>
      </c>
      <c r="D2716" s="5" t="s">
        <v>4296</v>
      </c>
      <c r="E2716" s="5" t="s">
        <v>4296</v>
      </c>
      <c r="F2716" s="5" t="s">
        <v>5951</v>
      </c>
      <c r="G2716" s="5" t="s">
        <v>4270</v>
      </c>
      <c r="H2716" s="5">
        <v>1000</v>
      </c>
      <c r="I2716" s="5" t="s">
        <v>4204</v>
      </c>
      <c r="J2716" s="5"/>
      <c r="K2716" s="5"/>
      <c r="L2716" s="5"/>
      <c r="M2716" s="5"/>
      <c r="N2716" s="5"/>
      <c r="O2716" s="5" t="s">
        <v>6846</v>
      </c>
      <c r="P2716" s="5" t="s">
        <v>4237</v>
      </c>
      <c r="Q2716" s="5" t="s">
        <v>4034</v>
      </c>
      <c r="R2716" s="5">
        <v>0</v>
      </c>
      <c r="S2716" s="6"/>
      <c r="T2716" s="7" t="str">
        <f>VLOOKUP(Table1[[#This Row],[Province_Number]],WikiTable[],3)</f>
        <v>Asia</v>
      </c>
      <c r="U2716" s="7" t="str">
        <f>VLOOKUP(Table1[[#This Row],[Province_Number]],WikiTable[],4)</f>
        <v>Indonesia</v>
      </c>
      <c r="V2716" s="7" t="str">
        <f>VLOOKUP(Table1[[#This Row],[Province_Number]],WikiTable[],12)</f>
        <v>The Moluccas</v>
      </c>
      <c r="W2716" s="7" t="str">
        <f>VLOOKUP(Table1[[#This Row],[Province_Number]],WikiTable[],11)</f>
        <v>Spices</v>
      </c>
      <c r="X2716" s="7" t="str">
        <f>VLOOKUP(Table1[[#This Row],[Province_Number]],base[],3)</f>
        <v>LUW</v>
      </c>
      <c r="Y2716" s="7">
        <f>VLOOKUP(Table1[[#This Row],[Province_Number]],base[],11)</f>
        <v>3</v>
      </c>
      <c r="Z2716" s="7">
        <f>VLOOKUP(Table1[[#This Row],[Province_Number]],base[],12)</f>
        <v>3</v>
      </c>
      <c r="AA2716" s="7">
        <f>VLOOKUP(Table1[[#This Row],[Province_Number]],base[],13)</f>
        <v>3</v>
      </c>
      <c r="AB2716" s="7" t="str">
        <f>VLOOKUP(Table1[[#This Row],[Province_Number]],base[],14)</f>
        <v>Palopo</v>
      </c>
      <c r="AC2716" s="7">
        <f>VLOOKUP(Table1[[#This Row],[Province_Number]],base[],15)</f>
        <v>0</v>
      </c>
    </row>
    <row r="2717" spans="1:29" ht="16.5" thickTop="1" thickBot="1" x14ac:dyDescent="0.3">
      <c r="A2717">
        <v>2716</v>
      </c>
      <c r="B2717" t="s">
        <v>4036</v>
      </c>
      <c r="C2717" s="5" t="s">
        <v>4296</v>
      </c>
      <c r="D2717" s="5" t="s">
        <v>4296</v>
      </c>
      <c r="E2717" s="5" t="s">
        <v>4296</v>
      </c>
      <c r="F2717" s="5" t="s">
        <v>5951</v>
      </c>
      <c r="G2717" s="5" t="s">
        <v>4270</v>
      </c>
      <c r="H2717" s="5">
        <v>1000</v>
      </c>
      <c r="I2717" s="5" t="s">
        <v>4204</v>
      </c>
      <c r="J2717" s="5"/>
      <c r="K2717" s="5"/>
      <c r="L2717" s="5"/>
      <c r="M2717" s="5"/>
      <c r="N2717" s="5"/>
      <c r="O2717" s="5" t="s">
        <v>6846</v>
      </c>
      <c r="P2717" s="5" t="s">
        <v>4237</v>
      </c>
      <c r="Q2717" s="5" t="s">
        <v>4036</v>
      </c>
      <c r="R2717" s="5">
        <v>0</v>
      </c>
      <c r="S2717" s="6"/>
      <c r="T2717" s="7" t="str">
        <f>VLOOKUP(Table1[[#This Row],[Province_Number]],WikiTable[],3)</f>
        <v>Asia</v>
      </c>
      <c r="U2717" s="7" t="str">
        <f>VLOOKUP(Table1[[#This Row],[Province_Number]],WikiTable[],4)</f>
        <v>Indonesia</v>
      </c>
      <c r="V2717" s="7" t="str">
        <f>VLOOKUP(Table1[[#This Row],[Province_Number]],WikiTable[],12)</f>
        <v>The Moluccas</v>
      </c>
      <c r="W2717" s="7" t="str">
        <f>VLOOKUP(Table1[[#This Row],[Province_Number]],WikiTable[],11)</f>
        <v>Spices</v>
      </c>
      <c r="X2717" s="7" t="str">
        <f>VLOOKUP(Table1[[#This Row],[Province_Number]],base[],3)</f>
        <v>BTN</v>
      </c>
      <c r="Y2717" s="7">
        <f>VLOOKUP(Table1[[#This Row],[Province_Number]],base[],11)</f>
        <v>3</v>
      </c>
      <c r="Z2717" s="7">
        <f>VLOOKUP(Table1[[#This Row],[Province_Number]],base[],12)</f>
        <v>3</v>
      </c>
      <c r="AA2717" s="7">
        <f>VLOOKUP(Table1[[#This Row],[Province_Number]],base[],13)</f>
        <v>2</v>
      </c>
      <c r="AB2717" s="7" t="str">
        <f>VLOOKUP(Table1[[#This Row],[Province_Number]],base[],14)</f>
        <v>Buton</v>
      </c>
      <c r="AC2717" s="7">
        <f>VLOOKUP(Table1[[#This Row],[Province_Number]],base[],15)</f>
        <v>0</v>
      </c>
    </row>
    <row r="2718" spans="1:29" ht="16.5" thickTop="1" thickBot="1" x14ac:dyDescent="0.3">
      <c r="A2718">
        <v>2717</v>
      </c>
      <c r="B2718" t="s">
        <v>4037</v>
      </c>
      <c r="C2718" s="5" t="s">
        <v>4296</v>
      </c>
      <c r="D2718" s="5" t="s">
        <v>4296</v>
      </c>
      <c r="E2718" s="5" t="s">
        <v>4296</v>
      </c>
      <c r="F2718" s="5" t="s">
        <v>4269</v>
      </c>
      <c r="G2718" s="5" t="s">
        <v>4270</v>
      </c>
      <c r="H2718" s="5">
        <v>1000</v>
      </c>
      <c r="I2718" s="5" t="s">
        <v>4204</v>
      </c>
      <c r="J2718" s="5"/>
      <c r="K2718" s="5"/>
      <c r="L2718" s="5"/>
      <c r="M2718" s="5"/>
      <c r="N2718" s="5"/>
      <c r="O2718" s="5" t="s">
        <v>6817</v>
      </c>
      <c r="P2718" s="5" t="s">
        <v>4237</v>
      </c>
      <c r="Q2718" s="5" t="s">
        <v>4037</v>
      </c>
      <c r="R2718" s="5">
        <v>0</v>
      </c>
      <c r="S2718" s="6"/>
      <c r="T2718" s="7" t="str">
        <f>VLOOKUP(Table1[[#This Row],[Province_Number]],WikiTable[],3)</f>
        <v>Asia</v>
      </c>
      <c r="U2718" s="7" t="str">
        <f>VLOOKUP(Table1[[#This Row],[Province_Number]],WikiTable[],4)</f>
        <v>Indonesia</v>
      </c>
      <c r="V2718" s="7" t="str">
        <f>VLOOKUP(Table1[[#This Row],[Province_Number]],WikiTable[],12)</f>
        <v>The Moluccas</v>
      </c>
      <c r="W2718" s="7" t="str">
        <f>VLOOKUP(Table1[[#This Row],[Province_Number]],WikiTable[],11)</f>
        <v>Unknown</v>
      </c>
      <c r="X2718" s="7" t="str">
        <f>VLOOKUP(Table1[[#This Row],[Province_Number]],base[],3)</f>
        <v>NED</v>
      </c>
      <c r="Y2718" s="7">
        <f>VLOOKUP(Table1[[#This Row],[Province_Number]],base[],11)</f>
        <v>2</v>
      </c>
      <c r="Z2718" s="7">
        <f>VLOOKUP(Table1[[#This Row],[Province_Number]],base[],12)</f>
        <v>2</v>
      </c>
      <c r="AA2718" s="7">
        <f>VLOOKUP(Table1[[#This Row],[Province_Number]],base[],13)</f>
        <v>1</v>
      </c>
      <c r="AB2718" s="7" t="str">
        <f>VLOOKUP(Table1[[#This Row],[Province_Number]],base[],14)</f>
        <v>Sula</v>
      </c>
      <c r="AC2718" s="7">
        <f>VLOOKUP(Table1[[#This Row],[Province_Number]],base[],15)</f>
        <v>0</v>
      </c>
    </row>
    <row r="2719" spans="1:29" ht="16.5" thickTop="1" thickBot="1" x14ac:dyDescent="0.3">
      <c r="A2719">
        <v>2718</v>
      </c>
      <c r="B2719" t="s">
        <v>4038</v>
      </c>
      <c r="C2719" s="5" t="s">
        <v>4296</v>
      </c>
      <c r="D2719" s="5" t="s">
        <v>4296</v>
      </c>
      <c r="E2719" s="5" t="s">
        <v>4296</v>
      </c>
      <c r="F2719" s="5" t="s">
        <v>4269</v>
      </c>
      <c r="G2719" s="5" t="s">
        <v>4270</v>
      </c>
      <c r="H2719" s="5">
        <v>1000</v>
      </c>
      <c r="I2719" s="5" t="s">
        <v>4204</v>
      </c>
      <c r="J2719" s="5"/>
      <c r="K2719" s="5"/>
      <c r="L2719" s="5"/>
      <c r="M2719" s="5"/>
      <c r="N2719" s="5"/>
      <c r="O2719" s="5" t="s">
        <v>6851</v>
      </c>
      <c r="P2719" s="5" t="s">
        <v>4237</v>
      </c>
      <c r="Q2719" s="5" t="s">
        <v>4038</v>
      </c>
      <c r="R2719" s="5">
        <v>0</v>
      </c>
      <c r="S2719" s="6"/>
      <c r="T2719" s="7" t="str">
        <f>VLOOKUP(Table1[[#This Row],[Province_Number]],WikiTable[],3)</f>
        <v>Oceania</v>
      </c>
      <c r="U2719" s="7" t="str">
        <f>VLOOKUP(Table1[[#This Row],[Province_Number]],WikiTable[],4)</f>
        <v>Pacific Ocean Islands</v>
      </c>
      <c r="V2719" s="7" t="str">
        <f>VLOOKUP(Table1[[#This Row],[Province_Number]],WikiTable[],12)</f>
        <v>The Moluccas</v>
      </c>
      <c r="W2719" s="7" t="str">
        <f>VLOOKUP(Table1[[#This Row],[Province_Number]],WikiTable[],11)</f>
        <v>Unknown</v>
      </c>
      <c r="X2719" s="7">
        <f>VLOOKUP(Table1[[#This Row],[Province_Number]],base[],3)</f>
        <v>0</v>
      </c>
      <c r="Y2719" s="7">
        <f>VLOOKUP(Table1[[#This Row],[Province_Number]],base[],11)</f>
        <v>1</v>
      </c>
      <c r="Z2719" s="7">
        <f>VLOOKUP(Table1[[#This Row],[Province_Number]],base[],12)</f>
        <v>1</v>
      </c>
      <c r="AA2719" s="7">
        <f>VLOOKUP(Table1[[#This Row],[Province_Number]],base[],13)</f>
        <v>1</v>
      </c>
      <c r="AB2719" s="7" t="str">
        <f>VLOOKUP(Table1[[#This Row],[Province_Number]],base[],14)</f>
        <v>Fak-Fak</v>
      </c>
      <c r="AC2719" s="7">
        <f>VLOOKUP(Table1[[#This Row],[Province_Number]],base[],15)</f>
        <v>0</v>
      </c>
    </row>
    <row r="2720" spans="1:29" ht="16.5" hidden="1" thickTop="1" thickBot="1" x14ac:dyDescent="0.3">
      <c r="A2720">
        <v>2719</v>
      </c>
      <c r="B2720" t="s">
        <v>4039</v>
      </c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6"/>
      <c r="T2720" s="7" t="str">
        <f>VLOOKUP(Table1[[#This Row],[Province_Number]],WikiTable[],3)</f>
        <v>Oceania</v>
      </c>
      <c r="U2720" s="7" t="str">
        <f>VLOOKUP(Table1[[#This Row],[Province_Number]],WikiTable[],4)</f>
        <v>Pacific Ocean Islands</v>
      </c>
      <c r="V2720" s="7" t="str">
        <f>VLOOKUP(Table1[[#This Row],[Province_Number]],WikiTable[],12)</f>
        <v>Australia</v>
      </c>
      <c r="W2720" s="7" t="str">
        <f>VLOOKUP(Table1[[#This Row],[Province_Number]],WikiTable[],11)</f>
        <v>Unknown</v>
      </c>
      <c r="X2720" s="7">
        <f>VLOOKUP(Table1[[#This Row],[Province_Number]],base[],3)</f>
        <v>0</v>
      </c>
      <c r="Y2720" s="7">
        <f>VLOOKUP(Table1[[#This Row],[Province_Number]],base[],11)</f>
        <v>1</v>
      </c>
      <c r="Z2720" s="7">
        <f>VLOOKUP(Table1[[#This Row],[Province_Number]],base[],12)</f>
        <v>1</v>
      </c>
      <c r="AA2720" s="7">
        <f>VLOOKUP(Table1[[#This Row],[Province_Number]],base[],13)</f>
        <v>1</v>
      </c>
      <c r="AB2720" s="7" t="str">
        <f>VLOOKUP(Table1[[#This Row],[Province_Number]],base[],14)</f>
        <v>Madang</v>
      </c>
      <c r="AC2720" s="7">
        <f>VLOOKUP(Table1[[#This Row],[Province_Number]],base[],15)</f>
        <v>0</v>
      </c>
    </row>
    <row r="2721" spans="1:29" ht="16.5" hidden="1" thickTop="1" thickBot="1" x14ac:dyDescent="0.3">
      <c r="A2721">
        <v>2720</v>
      </c>
      <c r="B2721" t="s">
        <v>4040</v>
      </c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6"/>
      <c r="T2721" s="7" t="str">
        <f>VLOOKUP(Table1[[#This Row],[Province_Number]],WikiTable[],3)</f>
        <v>Oceania</v>
      </c>
      <c r="U2721" s="7" t="str">
        <f>VLOOKUP(Table1[[#This Row],[Province_Number]],WikiTable[],4)</f>
        <v>Pacific Ocean Islands</v>
      </c>
      <c r="V2721" s="7" t="str">
        <f>VLOOKUP(Table1[[#This Row],[Province_Number]],WikiTable[],12)</f>
        <v>Australia</v>
      </c>
      <c r="W2721" s="7" t="str">
        <f>VLOOKUP(Table1[[#This Row],[Province_Number]],WikiTable[],11)</f>
        <v>Unknown</v>
      </c>
      <c r="X2721" s="7">
        <f>VLOOKUP(Table1[[#This Row],[Province_Number]],base[],3)</f>
        <v>0</v>
      </c>
      <c r="Y2721" s="7">
        <f>VLOOKUP(Table1[[#This Row],[Province_Number]],base[],11)</f>
        <v>1</v>
      </c>
      <c r="Z2721" s="7">
        <f>VLOOKUP(Table1[[#This Row],[Province_Number]],base[],12)</f>
        <v>1</v>
      </c>
      <c r="AA2721" s="7">
        <f>VLOOKUP(Table1[[#This Row],[Province_Number]],base[],13)</f>
        <v>1</v>
      </c>
      <c r="AB2721" s="7" t="str">
        <f>VLOOKUP(Table1[[#This Row],[Province_Number]],base[],14)</f>
        <v>Lae</v>
      </c>
      <c r="AC2721" s="7">
        <f>VLOOKUP(Table1[[#This Row],[Province_Number]],base[],15)</f>
        <v>0</v>
      </c>
    </row>
    <row r="2722" spans="1:29" ht="16.5" hidden="1" thickTop="1" thickBot="1" x14ac:dyDescent="0.3">
      <c r="A2722">
        <v>2721</v>
      </c>
      <c r="B2722" t="s">
        <v>4041</v>
      </c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6"/>
      <c r="T2722" s="7" t="str">
        <f>VLOOKUP(Table1[[#This Row],[Province_Number]],WikiTable[],3)</f>
        <v>Oceania</v>
      </c>
      <c r="U2722" s="7" t="str">
        <f>VLOOKUP(Table1[[#This Row],[Province_Number]],WikiTable[],4)</f>
        <v>Pacific Ocean Islands</v>
      </c>
      <c r="V2722" s="7" t="str">
        <f>VLOOKUP(Table1[[#This Row],[Province_Number]],WikiTable[],12)</f>
        <v>Australia</v>
      </c>
      <c r="W2722" s="7" t="str">
        <f>VLOOKUP(Table1[[#This Row],[Province_Number]],WikiTable[],11)</f>
        <v>Unknown</v>
      </c>
      <c r="X2722" s="7">
        <f>VLOOKUP(Table1[[#This Row],[Province_Number]],base[],3)</f>
        <v>0</v>
      </c>
      <c r="Y2722" s="7">
        <f>VLOOKUP(Table1[[#This Row],[Province_Number]],base[],11)</f>
        <v>1</v>
      </c>
      <c r="Z2722" s="7">
        <f>VLOOKUP(Table1[[#This Row],[Province_Number]],base[],12)</f>
        <v>1</v>
      </c>
      <c r="AA2722" s="7">
        <f>VLOOKUP(Table1[[#This Row],[Province_Number]],base[],13)</f>
        <v>1</v>
      </c>
      <c r="AB2722" s="7" t="str">
        <f>VLOOKUP(Table1[[#This Row],[Province_Number]],base[],14)</f>
        <v>Kerema</v>
      </c>
      <c r="AC2722" s="7">
        <f>VLOOKUP(Table1[[#This Row],[Province_Number]],base[],15)</f>
        <v>0</v>
      </c>
    </row>
    <row r="2723" spans="1:29" ht="16.5" hidden="1" thickTop="1" thickBot="1" x14ac:dyDescent="0.3">
      <c r="A2723">
        <v>2722</v>
      </c>
      <c r="B2723" t="s">
        <v>4042</v>
      </c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6"/>
      <c r="T2723" s="7" t="str">
        <f>VLOOKUP(Table1[[#This Row],[Province_Number]],WikiTable[],3)</f>
        <v>Oceania</v>
      </c>
      <c r="U2723" s="7" t="str">
        <f>VLOOKUP(Table1[[#This Row],[Province_Number]],WikiTable[],4)</f>
        <v>Pacific Ocean Islands</v>
      </c>
      <c r="V2723" s="7" t="str">
        <f>VLOOKUP(Table1[[#This Row],[Province_Number]],WikiTable[],12)</f>
        <v>Australia</v>
      </c>
      <c r="W2723" s="7" t="str">
        <f>VLOOKUP(Table1[[#This Row],[Province_Number]],WikiTable[],11)</f>
        <v>Unknown</v>
      </c>
      <c r="X2723" s="7">
        <f>VLOOKUP(Table1[[#This Row],[Province_Number]],base[],3)</f>
        <v>0</v>
      </c>
      <c r="Y2723" s="7">
        <f>VLOOKUP(Table1[[#This Row],[Province_Number]],base[],11)</f>
        <v>1</v>
      </c>
      <c r="Z2723" s="7">
        <f>VLOOKUP(Table1[[#This Row],[Province_Number]],base[],12)</f>
        <v>1</v>
      </c>
      <c r="AA2723" s="7">
        <f>VLOOKUP(Table1[[#This Row],[Province_Number]],base[],13)</f>
        <v>1</v>
      </c>
      <c r="AB2723" s="7" t="str">
        <f>VLOOKUP(Table1[[#This Row],[Province_Number]],base[],14)</f>
        <v>Daru</v>
      </c>
      <c r="AC2723" s="7">
        <f>VLOOKUP(Table1[[#This Row],[Province_Number]],base[],15)</f>
        <v>0</v>
      </c>
    </row>
    <row r="2724" spans="1:29" ht="16.5" hidden="1" thickTop="1" thickBot="1" x14ac:dyDescent="0.3">
      <c r="A2724">
        <v>2723</v>
      </c>
      <c r="B2724" t="s">
        <v>4043</v>
      </c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6"/>
      <c r="T2724" s="7" t="str">
        <f>VLOOKUP(Table1[[#This Row],[Province_Number]],WikiTable[],3)</f>
        <v>Oceania</v>
      </c>
      <c r="U2724" s="7" t="str">
        <f>VLOOKUP(Table1[[#This Row],[Province_Number]],WikiTable[],4)</f>
        <v>Pacific Ocean Islands</v>
      </c>
      <c r="V2724" s="7" t="str">
        <f>VLOOKUP(Table1[[#This Row],[Province_Number]],WikiTable[],12)</f>
        <v>Australia</v>
      </c>
      <c r="W2724" s="7" t="str">
        <f>VLOOKUP(Table1[[#This Row],[Province_Number]],WikiTable[],11)</f>
        <v>Unknown</v>
      </c>
      <c r="X2724" s="7">
        <f>VLOOKUP(Table1[[#This Row],[Province_Number]],base[],3)</f>
        <v>0</v>
      </c>
      <c r="Y2724" s="7">
        <f>VLOOKUP(Table1[[#This Row],[Province_Number]],base[],11)</f>
        <v>1</v>
      </c>
      <c r="Z2724" s="7">
        <f>VLOOKUP(Table1[[#This Row],[Province_Number]],base[],12)</f>
        <v>1</v>
      </c>
      <c r="AA2724" s="7">
        <f>VLOOKUP(Table1[[#This Row],[Province_Number]],base[],13)</f>
        <v>1</v>
      </c>
      <c r="AB2724" s="7" t="str">
        <f>VLOOKUP(Table1[[#This Row],[Province_Number]],base[],14)</f>
        <v>Yos Sudarso</v>
      </c>
      <c r="AC2724" s="7">
        <f>VLOOKUP(Table1[[#This Row],[Province_Number]],base[],15)</f>
        <v>0</v>
      </c>
    </row>
    <row r="2725" spans="1:29" ht="16.5" thickTop="1" thickBot="1" x14ac:dyDescent="0.3">
      <c r="A2725">
        <v>2724</v>
      </c>
      <c r="B2725" t="s">
        <v>4044</v>
      </c>
      <c r="C2725" s="5" t="s">
        <v>4296</v>
      </c>
      <c r="D2725" s="5" t="s">
        <v>4296</v>
      </c>
      <c r="E2725" s="5" t="s">
        <v>4296</v>
      </c>
      <c r="F2725" s="5" t="s">
        <v>4269</v>
      </c>
      <c r="G2725" s="5" t="s">
        <v>4270</v>
      </c>
      <c r="H2725" s="5">
        <v>1000</v>
      </c>
      <c r="I2725" s="5" t="s">
        <v>4204</v>
      </c>
      <c r="J2725" s="5"/>
      <c r="K2725" s="5"/>
      <c r="L2725" s="5"/>
      <c r="M2725" s="5"/>
      <c r="N2725" s="5"/>
      <c r="O2725" s="5" t="s">
        <v>6841</v>
      </c>
      <c r="P2725" s="5" t="s">
        <v>4237</v>
      </c>
      <c r="Q2725" s="5" t="s">
        <v>4044</v>
      </c>
      <c r="R2725" s="5">
        <v>0</v>
      </c>
      <c r="S2725" s="6"/>
      <c r="T2725" s="7" t="str">
        <f>VLOOKUP(Table1[[#This Row],[Province_Number]],WikiTable[],3)</f>
        <v>Oceania</v>
      </c>
      <c r="U2725" s="7" t="str">
        <f>VLOOKUP(Table1[[#This Row],[Province_Number]],WikiTable[],4)</f>
        <v>Pacific Ocean Islands</v>
      </c>
      <c r="V2725" s="7" t="str">
        <f>VLOOKUP(Table1[[#This Row],[Province_Number]],WikiTable[],12)</f>
        <v>The Moluccas</v>
      </c>
      <c r="W2725" s="7" t="str">
        <f>VLOOKUP(Table1[[#This Row],[Province_Number]],WikiTable[],11)</f>
        <v>Unknown</v>
      </c>
      <c r="X2725" s="7">
        <f>VLOOKUP(Table1[[#This Row],[Province_Number]],base[],3)</f>
        <v>0</v>
      </c>
      <c r="Y2725" s="7">
        <f>VLOOKUP(Table1[[#This Row],[Province_Number]],base[],11)</f>
        <v>1</v>
      </c>
      <c r="Z2725" s="7">
        <f>VLOOKUP(Table1[[#This Row],[Province_Number]],base[],12)</f>
        <v>1</v>
      </c>
      <c r="AA2725" s="7">
        <f>VLOOKUP(Table1[[#This Row],[Province_Number]],base[],13)</f>
        <v>1</v>
      </c>
      <c r="AB2725" s="7" t="str">
        <f>VLOOKUP(Table1[[#This Row],[Province_Number]],base[],14)</f>
        <v>Asmat</v>
      </c>
      <c r="AC2725" s="7">
        <f>VLOOKUP(Table1[[#This Row],[Province_Number]],base[],15)</f>
        <v>0</v>
      </c>
    </row>
    <row r="2726" spans="1:29" ht="16.5" hidden="1" thickTop="1" thickBot="1" x14ac:dyDescent="0.3">
      <c r="A2726">
        <v>2725</v>
      </c>
      <c r="B2726" t="s">
        <v>4045</v>
      </c>
      <c r="C2726" s="5"/>
      <c r="D2726" s="5"/>
      <c r="E2726" s="5"/>
      <c r="F2726" s="5"/>
      <c r="G2726" s="5"/>
      <c r="H2726" s="5"/>
      <c r="I2726" s="5" t="s">
        <v>4204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6"/>
      <c r="T2726" s="7" t="str">
        <f>VLOOKUP(Table1[[#This Row],[Province_Number]],WikiTable[],3)</f>
        <v>Asia</v>
      </c>
      <c r="U2726" s="7" t="str">
        <f>VLOOKUP(Table1[[#This Row],[Province_Number]],WikiTable[],4)</f>
        <v>Indonesia</v>
      </c>
      <c r="V2726" s="7" t="str">
        <f>VLOOKUP(Table1[[#This Row],[Province_Number]],WikiTable[],12)</f>
        <v>The Moluccas</v>
      </c>
      <c r="W2726" s="7" t="str">
        <f>VLOOKUP(Table1[[#This Row],[Province_Number]],WikiTable[],11)</f>
        <v>Unknown</v>
      </c>
      <c r="X2726" s="7">
        <f>VLOOKUP(Table1[[#This Row],[Province_Number]],base[],3)</f>
        <v>0</v>
      </c>
      <c r="Y2726" s="7">
        <f>VLOOKUP(Table1[[#This Row],[Province_Number]],base[],11)</f>
        <v>1</v>
      </c>
      <c r="Z2726" s="7">
        <f>VLOOKUP(Table1[[#This Row],[Province_Number]],base[],12)</f>
        <v>1</v>
      </c>
      <c r="AA2726" s="7">
        <f>VLOOKUP(Table1[[#This Row],[Province_Number]],base[],13)</f>
        <v>1</v>
      </c>
      <c r="AB2726" s="7" t="str">
        <f>VLOOKUP(Table1[[#This Row],[Province_Number]],base[],14)</f>
        <v>Aru</v>
      </c>
      <c r="AC2726" s="7">
        <f>VLOOKUP(Table1[[#This Row],[Province_Number]],base[],15)</f>
        <v>0</v>
      </c>
    </row>
    <row r="2727" spans="1:29" ht="16.5" hidden="1" thickTop="1" thickBot="1" x14ac:dyDescent="0.3">
      <c r="A2727">
        <v>2726</v>
      </c>
      <c r="B2727" t="s">
        <v>4046</v>
      </c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6"/>
      <c r="T2727" s="7" t="str">
        <f>VLOOKUP(Table1[[#This Row],[Province_Number]],WikiTable[],3)</f>
        <v>Oceania</v>
      </c>
      <c r="U2727" s="7" t="str">
        <f>VLOOKUP(Table1[[#This Row],[Province_Number]],WikiTable[],4)</f>
        <v>Australian Coast</v>
      </c>
      <c r="V2727" s="7" t="str">
        <f>VLOOKUP(Table1[[#This Row],[Province_Number]],WikiTable[],12)</f>
        <v>Australia</v>
      </c>
      <c r="W2727" s="7" t="str">
        <f>VLOOKUP(Table1[[#This Row],[Province_Number]],WikiTable[],11)</f>
        <v>Unknown</v>
      </c>
      <c r="X2727" s="7">
        <f>VLOOKUP(Table1[[#This Row],[Province_Number]],base[],3)</f>
        <v>0</v>
      </c>
      <c r="Y2727" s="7">
        <f>VLOOKUP(Table1[[#This Row],[Province_Number]],base[],11)</f>
        <v>2</v>
      </c>
      <c r="Z2727" s="7">
        <f>VLOOKUP(Table1[[#This Row],[Province_Number]],base[],12)</f>
        <v>2</v>
      </c>
      <c r="AA2727" s="7">
        <f>VLOOKUP(Table1[[#This Row],[Province_Number]],base[],13)</f>
        <v>1</v>
      </c>
      <c r="AB2727" s="7" t="str">
        <f>VLOOKUP(Table1[[#This Row],[Province_Number]],base[],14)</f>
        <v>Malgana</v>
      </c>
      <c r="AC2727" s="7">
        <f>VLOOKUP(Table1[[#This Row],[Province_Number]],base[],15)</f>
        <v>0</v>
      </c>
    </row>
    <row r="2728" spans="1:29" ht="16.5" hidden="1" thickTop="1" thickBot="1" x14ac:dyDescent="0.3">
      <c r="A2728">
        <v>2727</v>
      </c>
      <c r="B2728" t="s">
        <v>4047</v>
      </c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6"/>
      <c r="T2728" s="7" t="str">
        <f>VLOOKUP(Table1[[#This Row],[Province_Number]],WikiTable[],3)</f>
        <v>Oceania</v>
      </c>
      <c r="U2728" s="7" t="str">
        <f>VLOOKUP(Table1[[#This Row],[Province_Number]],WikiTable[],4)</f>
        <v>Australian Coast</v>
      </c>
      <c r="V2728" s="7" t="str">
        <f>VLOOKUP(Table1[[#This Row],[Province_Number]],WikiTable[],12)</f>
        <v>Australia</v>
      </c>
      <c r="W2728" s="7" t="str">
        <f>VLOOKUP(Table1[[#This Row],[Province_Number]],WikiTable[],11)</f>
        <v>Unknown</v>
      </c>
      <c r="X2728" s="7">
        <f>VLOOKUP(Table1[[#This Row],[Province_Number]],base[],3)</f>
        <v>0</v>
      </c>
      <c r="Y2728" s="7">
        <f>VLOOKUP(Table1[[#This Row],[Province_Number]],base[],11)</f>
        <v>2</v>
      </c>
      <c r="Z2728" s="7">
        <f>VLOOKUP(Table1[[#This Row],[Province_Number]],base[],12)</f>
        <v>2</v>
      </c>
      <c r="AA2728" s="7">
        <f>VLOOKUP(Table1[[#This Row],[Province_Number]],base[],13)</f>
        <v>2</v>
      </c>
      <c r="AB2728" s="7" t="str">
        <f>VLOOKUP(Table1[[#This Row],[Province_Number]],base[],14)</f>
        <v>Minang</v>
      </c>
      <c r="AC2728" s="7">
        <f>VLOOKUP(Table1[[#This Row],[Province_Number]],base[],15)</f>
        <v>0</v>
      </c>
    </row>
    <row r="2729" spans="1:29" ht="16.5" hidden="1" thickTop="1" thickBot="1" x14ac:dyDescent="0.3">
      <c r="A2729">
        <v>2728</v>
      </c>
      <c r="B2729" t="s">
        <v>4048</v>
      </c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6"/>
      <c r="T2729" s="7" t="str">
        <f>VLOOKUP(Table1[[#This Row],[Province_Number]],WikiTable[],3)</f>
        <v>Oceania</v>
      </c>
      <c r="U2729" s="7" t="str">
        <f>VLOOKUP(Table1[[#This Row],[Province_Number]],WikiTable[],4)</f>
        <v>Australian Coast</v>
      </c>
      <c r="V2729" s="7" t="str">
        <f>VLOOKUP(Table1[[#This Row],[Province_Number]],WikiTable[],12)</f>
        <v>Australia</v>
      </c>
      <c r="W2729" s="7" t="str">
        <f>VLOOKUP(Table1[[#This Row],[Province_Number]],WikiTable[],11)</f>
        <v>Unknown</v>
      </c>
      <c r="X2729" s="7">
        <f>VLOOKUP(Table1[[#This Row],[Province_Number]],base[],3)</f>
        <v>0</v>
      </c>
      <c r="Y2729" s="7">
        <f>VLOOKUP(Table1[[#This Row],[Province_Number]],base[],11)</f>
        <v>2</v>
      </c>
      <c r="Z2729" s="7">
        <f>VLOOKUP(Table1[[#This Row],[Province_Number]],base[],12)</f>
        <v>2</v>
      </c>
      <c r="AA2729" s="7">
        <f>VLOOKUP(Table1[[#This Row],[Province_Number]],base[],13)</f>
        <v>1</v>
      </c>
      <c r="AB2729" s="7" t="str">
        <f>VLOOKUP(Table1[[#This Row],[Province_Number]],base[],14)</f>
        <v>Tiwi</v>
      </c>
      <c r="AC2729" s="7">
        <f>VLOOKUP(Table1[[#This Row],[Province_Number]],base[],15)</f>
        <v>0</v>
      </c>
    </row>
    <row r="2730" spans="1:29" ht="16.5" hidden="1" thickTop="1" thickBot="1" x14ac:dyDescent="0.3">
      <c r="A2730">
        <v>2729</v>
      </c>
      <c r="B2730" t="s">
        <v>4049</v>
      </c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6"/>
      <c r="T2730" s="7" t="str">
        <f>VLOOKUP(Table1[[#This Row],[Province_Number]],WikiTable[],3)</f>
        <v>Oceania</v>
      </c>
      <c r="U2730" s="7" t="str">
        <f>VLOOKUP(Table1[[#This Row],[Province_Number]],WikiTable[],4)</f>
        <v>Australian Coast</v>
      </c>
      <c r="V2730" s="7" t="str">
        <f>VLOOKUP(Table1[[#This Row],[Province_Number]],WikiTable[],12)</f>
        <v>Australia</v>
      </c>
      <c r="W2730" s="7" t="str">
        <f>VLOOKUP(Table1[[#This Row],[Province_Number]],WikiTable[],11)</f>
        <v>Unknown</v>
      </c>
      <c r="X2730" s="7">
        <f>VLOOKUP(Table1[[#This Row],[Province_Number]],base[],3)</f>
        <v>0</v>
      </c>
      <c r="Y2730" s="7">
        <f>VLOOKUP(Table1[[#This Row],[Province_Number]],base[],11)</f>
        <v>2</v>
      </c>
      <c r="Z2730" s="7">
        <f>VLOOKUP(Table1[[#This Row],[Province_Number]],base[],12)</f>
        <v>2</v>
      </c>
      <c r="AA2730" s="7">
        <f>VLOOKUP(Table1[[#This Row],[Province_Number]],base[],13)</f>
        <v>1</v>
      </c>
      <c r="AB2730" s="7" t="str">
        <f>VLOOKUP(Table1[[#This Row],[Province_Number]],base[],14)</f>
        <v>Yolngu</v>
      </c>
      <c r="AC2730" s="7">
        <f>VLOOKUP(Table1[[#This Row],[Province_Number]],base[],15)</f>
        <v>0</v>
      </c>
    </row>
    <row r="2731" spans="1:29" ht="16.5" hidden="1" thickTop="1" thickBot="1" x14ac:dyDescent="0.3">
      <c r="A2731">
        <v>2730</v>
      </c>
      <c r="B2731" t="s">
        <v>4050</v>
      </c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6"/>
      <c r="T2731" s="7" t="str">
        <f>VLOOKUP(Table1[[#This Row],[Province_Number]],WikiTable[],3)</f>
        <v>Oceania</v>
      </c>
      <c r="U2731" s="7" t="str">
        <f>VLOOKUP(Table1[[#This Row],[Province_Number]],WikiTable[],4)</f>
        <v>Australian Coast</v>
      </c>
      <c r="V2731" s="7" t="str">
        <f>VLOOKUP(Table1[[#This Row],[Province_Number]],WikiTable[],12)</f>
        <v>Australia</v>
      </c>
      <c r="W2731" s="7" t="str">
        <f>VLOOKUP(Table1[[#This Row],[Province_Number]],WikiTable[],11)</f>
        <v>Unknown</v>
      </c>
      <c r="X2731" s="7">
        <f>VLOOKUP(Table1[[#This Row],[Province_Number]],base[],3)</f>
        <v>0</v>
      </c>
      <c r="Y2731" s="7">
        <f>VLOOKUP(Table1[[#This Row],[Province_Number]],base[],11)</f>
        <v>2</v>
      </c>
      <c r="Z2731" s="7">
        <f>VLOOKUP(Table1[[#This Row],[Province_Number]],base[],12)</f>
        <v>2</v>
      </c>
      <c r="AA2731" s="7">
        <f>VLOOKUP(Table1[[#This Row],[Province_Number]],base[],13)</f>
        <v>1</v>
      </c>
      <c r="AB2731" s="7" t="str">
        <f>VLOOKUP(Table1[[#This Row],[Province_Number]],base[],14)</f>
        <v>Awngthim</v>
      </c>
      <c r="AC2731" s="7">
        <f>VLOOKUP(Table1[[#This Row],[Province_Number]],base[],15)</f>
        <v>0</v>
      </c>
    </row>
    <row r="2732" spans="1:29" ht="16.5" hidden="1" thickTop="1" thickBot="1" x14ac:dyDescent="0.3">
      <c r="A2732">
        <v>2731</v>
      </c>
      <c r="B2732" t="s">
        <v>4051</v>
      </c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6"/>
      <c r="T2732" s="7" t="str">
        <f>VLOOKUP(Table1[[#This Row],[Province_Number]],WikiTable[],3)</f>
        <v>Oceania</v>
      </c>
      <c r="U2732" s="7" t="str">
        <f>VLOOKUP(Table1[[#This Row],[Province_Number]],WikiTable[],4)</f>
        <v>Australian Coast</v>
      </c>
      <c r="V2732" s="7" t="str">
        <f>VLOOKUP(Table1[[#This Row],[Province_Number]],WikiTable[],12)</f>
        <v>Australia</v>
      </c>
      <c r="W2732" s="7" t="str">
        <f>VLOOKUP(Table1[[#This Row],[Province_Number]],WikiTable[],11)</f>
        <v>Unknown</v>
      </c>
      <c r="X2732" s="7">
        <f>VLOOKUP(Table1[[#This Row],[Province_Number]],base[],3)</f>
        <v>0</v>
      </c>
      <c r="Y2732" s="7">
        <f>VLOOKUP(Table1[[#This Row],[Province_Number]],base[],11)</f>
        <v>2</v>
      </c>
      <c r="Z2732" s="7">
        <f>VLOOKUP(Table1[[#This Row],[Province_Number]],base[],12)</f>
        <v>2</v>
      </c>
      <c r="AA2732" s="7">
        <f>VLOOKUP(Table1[[#This Row],[Province_Number]],base[],13)</f>
        <v>1</v>
      </c>
      <c r="AB2732" s="7" t="str">
        <f>VLOOKUP(Table1[[#This Row],[Province_Number]],base[],14)</f>
        <v>Guugu Yimithirr</v>
      </c>
      <c r="AC2732" s="7">
        <f>VLOOKUP(Table1[[#This Row],[Province_Number]],base[],15)</f>
        <v>0</v>
      </c>
    </row>
    <row r="2733" spans="1:29" ht="16.5" hidden="1" thickTop="1" thickBot="1" x14ac:dyDescent="0.3">
      <c r="A2733">
        <v>2732</v>
      </c>
      <c r="B2733" t="s">
        <v>4052</v>
      </c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6"/>
      <c r="T2733" s="7" t="str">
        <f>VLOOKUP(Table1[[#This Row],[Province_Number]],WikiTable[],3)</f>
        <v>Oceania</v>
      </c>
      <c r="U2733" s="7" t="str">
        <f>VLOOKUP(Table1[[#This Row],[Province_Number]],WikiTable[],4)</f>
        <v>Australian Coast</v>
      </c>
      <c r="V2733" s="7" t="str">
        <f>VLOOKUP(Table1[[#This Row],[Province_Number]],WikiTable[],12)</f>
        <v>Australia</v>
      </c>
      <c r="W2733" s="7" t="str">
        <f>VLOOKUP(Table1[[#This Row],[Province_Number]],WikiTable[],11)</f>
        <v>Unknown</v>
      </c>
      <c r="X2733" s="7">
        <f>VLOOKUP(Table1[[#This Row],[Province_Number]],base[],3)</f>
        <v>0</v>
      </c>
      <c r="Y2733" s="7">
        <f>VLOOKUP(Table1[[#This Row],[Province_Number]],base[],11)</f>
        <v>2</v>
      </c>
      <c r="Z2733" s="7">
        <f>VLOOKUP(Table1[[#This Row],[Province_Number]],base[],12)</f>
        <v>2</v>
      </c>
      <c r="AA2733" s="7">
        <f>VLOOKUP(Table1[[#This Row],[Province_Number]],base[],13)</f>
        <v>1</v>
      </c>
      <c r="AB2733" s="7" t="str">
        <f>VLOOKUP(Table1[[#This Row],[Province_Number]],base[],14)</f>
        <v>Wulgurukaba</v>
      </c>
      <c r="AC2733" s="7">
        <f>VLOOKUP(Table1[[#This Row],[Province_Number]],base[],15)</f>
        <v>0</v>
      </c>
    </row>
    <row r="2734" spans="1:29" ht="16.5" hidden="1" thickTop="1" thickBot="1" x14ac:dyDescent="0.3">
      <c r="A2734">
        <v>2733</v>
      </c>
      <c r="B2734" t="s">
        <v>4053</v>
      </c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6"/>
      <c r="T2734" s="7" t="str">
        <f>VLOOKUP(Table1[[#This Row],[Province_Number]],WikiTable[],3)</f>
        <v>Oceania</v>
      </c>
      <c r="U2734" s="7" t="str">
        <f>VLOOKUP(Table1[[#This Row],[Province_Number]],WikiTable[],4)</f>
        <v>Australian Coast</v>
      </c>
      <c r="V2734" s="7" t="str">
        <f>VLOOKUP(Table1[[#This Row],[Province_Number]],WikiTable[],12)</f>
        <v>Australia</v>
      </c>
      <c r="W2734" s="7" t="str">
        <f>VLOOKUP(Table1[[#This Row],[Province_Number]],WikiTable[],11)</f>
        <v>Unknown</v>
      </c>
      <c r="X2734" s="7">
        <f>VLOOKUP(Table1[[#This Row],[Province_Number]],base[],3)</f>
        <v>0</v>
      </c>
      <c r="Y2734" s="7">
        <f>VLOOKUP(Table1[[#This Row],[Province_Number]],base[],11)</f>
        <v>3</v>
      </c>
      <c r="Z2734" s="7">
        <f>VLOOKUP(Table1[[#This Row],[Province_Number]],base[],12)</f>
        <v>3</v>
      </c>
      <c r="AA2734" s="7">
        <f>VLOOKUP(Table1[[#This Row],[Province_Number]],base[],13)</f>
        <v>2</v>
      </c>
      <c r="AB2734" s="7" t="str">
        <f>VLOOKUP(Table1[[#This Row],[Province_Number]],base[],14)</f>
        <v>Baiali</v>
      </c>
      <c r="AC2734" s="7">
        <f>VLOOKUP(Table1[[#This Row],[Province_Number]],base[],15)</f>
        <v>0</v>
      </c>
    </row>
    <row r="2735" spans="1:29" ht="16.5" hidden="1" thickTop="1" thickBot="1" x14ac:dyDescent="0.3">
      <c r="A2735">
        <v>2734</v>
      </c>
      <c r="B2735" t="s">
        <v>4054</v>
      </c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6"/>
      <c r="T2735" s="7" t="str">
        <f>VLOOKUP(Table1[[#This Row],[Province_Number]],WikiTable[],3)</f>
        <v>Oceania</v>
      </c>
      <c r="U2735" s="7" t="str">
        <f>VLOOKUP(Table1[[#This Row],[Province_Number]],WikiTable[],4)</f>
        <v>Australian Coast</v>
      </c>
      <c r="V2735" s="7" t="str">
        <f>VLOOKUP(Table1[[#This Row],[Province_Number]],WikiTable[],12)</f>
        <v>Australia</v>
      </c>
      <c r="W2735" s="7" t="str">
        <f>VLOOKUP(Table1[[#This Row],[Province_Number]],WikiTable[],11)</f>
        <v>Unknown</v>
      </c>
      <c r="X2735" s="7">
        <f>VLOOKUP(Table1[[#This Row],[Province_Number]],base[],3)</f>
        <v>0</v>
      </c>
      <c r="Y2735" s="7">
        <f>VLOOKUP(Table1[[#This Row],[Province_Number]],base[],11)</f>
        <v>3</v>
      </c>
      <c r="Z2735" s="7">
        <f>VLOOKUP(Table1[[#This Row],[Province_Number]],base[],12)</f>
        <v>3</v>
      </c>
      <c r="AA2735" s="7">
        <f>VLOOKUP(Table1[[#This Row],[Province_Number]],base[],13)</f>
        <v>2</v>
      </c>
      <c r="AB2735" s="7" t="str">
        <f>VLOOKUP(Table1[[#This Row],[Province_Number]],base[],14)</f>
        <v>Yuin</v>
      </c>
      <c r="AC2735" s="7">
        <f>VLOOKUP(Table1[[#This Row],[Province_Number]],base[],15)</f>
        <v>0</v>
      </c>
    </row>
    <row r="2736" spans="1:29" ht="16.5" hidden="1" thickTop="1" thickBot="1" x14ac:dyDescent="0.3">
      <c r="A2736">
        <v>2735</v>
      </c>
      <c r="B2736" t="s">
        <v>4055</v>
      </c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6"/>
      <c r="T2736" s="7" t="str">
        <f>VLOOKUP(Table1[[#This Row],[Province_Number]],WikiTable[],3)</f>
        <v>Oceania</v>
      </c>
      <c r="U2736" s="7" t="str">
        <f>VLOOKUP(Table1[[#This Row],[Province_Number]],WikiTable[],4)</f>
        <v>Australian Coast</v>
      </c>
      <c r="V2736" s="7" t="str">
        <f>VLOOKUP(Table1[[#This Row],[Province_Number]],WikiTable[],12)</f>
        <v>Australia</v>
      </c>
      <c r="W2736" s="7" t="str">
        <f>VLOOKUP(Table1[[#This Row],[Province_Number]],WikiTable[],11)</f>
        <v>Unknown</v>
      </c>
      <c r="X2736" s="7">
        <f>VLOOKUP(Table1[[#This Row],[Province_Number]],base[],3)</f>
        <v>0</v>
      </c>
      <c r="Y2736" s="7">
        <f>VLOOKUP(Table1[[#This Row],[Province_Number]],base[],11)</f>
        <v>2</v>
      </c>
      <c r="Z2736" s="7">
        <f>VLOOKUP(Table1[[#This Row],[Province_Number]],base[],12)</f>
        <v>2</v>
      </c>
      <c r="AA2736" s="7">
        <f>VLOOKUP(Table1[[#This Row],[Province_Number]],base[],13)</f>
        <v>1</v>
      </c>
      <c r="AB2736" s="7" t="str">
        <f>VLOOKUP(Table1[[#This Row],[Province_Number]],base[],14)</f>
        <v>Gunditjmara</v>
      </c>
      <c r="AC2736" s="7">
        <f>VLOOKUP(Table1[[#This Row],[Province_Number]],base[],15)</f>
        <v>0</v>
      </c>
    </row>
    <row r="2737" spans="1:29" ht="16.5" hidden="1" thickTop="1" thickBot="1" x14ac:dyDescent="0.3">
      <c r="A2737">
        <v>2736</v>
      </c>
      <c r="B2737" t="s">
        <v>4056</v>
      </c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6"/>
      <c r="T2737" s="7" t="str">
        <f>VLOOKUP(Table1[[#This Row],[Province_Number]],WikiTable[],3)</f>
        <v>Oceania</v>
      </c>
      <c r="U2737" s="7" t="str">
        <f>VLOOKUP(Table1[[#This Row],[Province_Number]],WikiTable[],4)</f>
        <v>Australian Coast</v>
      </c>
      <c r="V2737" s="7" t="str">
        <f>VLOOKUP(Table1[[#This Row],[Province_Number]],WikiTable[],12)</f>
        <v>Australia</v>
      </c>
      <c r="W2737" s="7" t="str">
        <f>VLOOKUP(Table1[[#This Row],[Province_Number]],WikiTable[],11)</f>
        <v>Unknown</v>
      </c>
      <c r="X2737" s="7">
        <f>VLOOKUP(Table1[[#This Row],[Province_Number]],base[],3)</f>
        <v>0</v>
      </c>
      <c r="Y2737" s="7">
        <f>VLOOKUP(Table1[[#This Row],[Province_Number]],base[],11)</f>
        <v>3</v>
      </c>
      <c r="Z2737" s="7">
        <f>VLOOKUP(Table1[[#This Row],[Province_Number]],base[],12)</f>
        <v>3</v>
      </c>
      <c r="AA2737" s="7">
        <f>VLOOKUP(Table1[[#This Row],[Province_Number]],base[],13)</f>
        <v>1</v>
      </c>
      <c r="AB2737" s="7" t="str">
        <f>VLOOKUP(Table1[[#This Row],[Province_Number]],base[],14)</f>
        <v>Nukunu</v>
      </c>
      <c r="AC2737" s="7">
        <f>VLOOKUP(Table1[[#This Row],[Province_Number]],base[],15)</f>
        <v>0</v>
      </c>
    </row>
    <row r="2738" spans="1:29" ht="16.5" hidden="1" thickTop="1" thickBot="1" x14ac:dyDescent="0.3">
      <c r="A2738">
        <v>2737</v>
      </c>
      <c r="B2738" t="s">
        <v>4057</v>
      </c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6"/>
      <c r="T2738" s="7" t="str">
        <f>VLOOKUP(Table1[[#This Row],[Province_Number]],WikiTable[],3)</f>
        <v>Oceania</v>
      </c>
      <c r="U2738" s="7" t="str">
        <f>VLOOKUP(Table1[[#This Row],[Province_Number]],WikiTable[],4)</f>
        <v>New Zealand</v>
      </c>
      <c r="V2738" s="7" t="str">
        <f>VLOOKUP(Table1[[#This Row],[Province_Number]],WikiTable[],12)</f>
        <v>Australia</v>
      </c>
      <c r="W2738" s="7" t="str">
        <f>VLOOKUP(Table1[[#This Row],[Province_Number]],WikiTable[],11)</f>
        <v>Unknown</v>
      </c>
      <c r="X2738" s="7">
        <f>VLOOKUP(Table1[[#This Row],[Province_Number]],base[],3)</f>
        <v>0</v>
      </c>
      <c r="Y2738" s="7">
        <f>VLOOKUP(Table1[[#This Row],[Province_Number]],base[],11)</f>
        <v>3</v>
      </c>
      <c r="Z2738" s="7">
        <f>VLOOKUP(Table1[[#This Row],[Province_Number]],base[],12)</f>
        <v>3</v>
      </c>
      <c r="AA2738" s="7">
        <f>VLOOKUP(Table1[[#This Row],[Province_Number]],base[],13)</f>
        <v>2</v>
      </c>
      <c r="AB2738" s="7" t="str">
        <f>VLOOKUP(Table1[[#This Row],[Province_Number]],base[],14)</f>
        <v>Ahuriri</v>
      </c>
      <c r="AC2738" s="7">
        <f>VLOOKUP(Table1[[#This Row],[Province_Number]],base[],15)</f>
        <v>0</v>
      </c>
    </row>
    <row r="2739" spans="1:29" ht="16.5" hidden="1" thickTop="1" thickBot="1" x14ac:dyDescent="0.3">
      <c r="A2739">
        <v>2738</v>
      </c>
      <c r="B2739" t="s">
        <v>4058</v>
      </c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6"/>
      <c r="T2739" s="7" t="str">
        <f>VLOOKUP(Table1[[#This Row],[Province_Number]],WikiTable[],3)</f>
        <v>Oceania</v>
      </c>
      <c r="U2739" s="7" t="str">
        <f>VLOOKUP(Table1[[#This Row],[Province_Number]],WikiTable[],4)</f>
        <v>New Zealand</v>
      </c>
      <c r="V2739" s="7" t="str">
        <f>VLOOKUP(Table1[[#This Row],[Province_Number]],WikiTable[],12)</f>
        <v>Australia</v>
      </c>
      <c r="W2739" s="7" t="str">
        <f>VLOOKUP(Table1[[#This Row],[Province_Number]],WikiTable[],11)</f>
        <v>Unknown</v>
      </c>
      <c r="X2739" s="7">
        <f>VLOOKUP(Table1[[#This Row],[Province_Number]],base[],3)</f>
        <v>0</v>
      </c>
      <c r="Y2739" s="7">
        <f>VLOOKUP(Table1[[#This Row],[Province_Number]],base[],11)</f>
        <v>3</v>
      </c>
      <c r="Z2739" s="7">
        <f>VLOOKUP(Table1[[#This Row],[Province_Number]],base[],12)</f>
        <v>3</v>
      </c>
      <c r="AA2739" s="7">
        <f>VLOOKUP(Table1[[#This Row],[Province_Number]],base[],13)</f>
        <v>2</v>
      </c>
      <c r="AB2739" s="7" t="str">
        <f>VLOOKUP(Table1[[#This Row],[Province_Number]],base[],14)</f>
        <v>Waitaha</v>
      </c>
      <c r="AC2739" s="7">
        <f>VLOOKUP(Table1[[#This Row],[Province_Number]],base[],15)</f>
        <v>0</v>
      </c>
    </row>
    <row r="2740" spans="1:29" ht="16.5" hidden="1" thickTop="1" thickBot="1" x14ac:dyDescent="0.3">
      <c r="A2740">
        <v>2739</v>
      </c>
      <c r="B2740" t="s">
        <v>4059</v>
      </c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6"/>
      <c r="T2740" s="7" t="str">
        <f>VLOOKUP(Table1[[#This Row],[Province_Number]],WikiTable[],3)</f>
        <v>Oceania</v>
      </c>
      <c r="U2740" s="7" t="str">
        <f>VLOOKUP(Table1[[#This Row],[Province_Number]],WikiTable[],4)</f>
        <v>New Zealand</v>
      </c>
      <c r="V2740" s="7" t="str">
        <f>VLOOKUP(Table1[[#This Row],[Province_Number]],WikiTable[],12)</f>
        <v>Australia</v>
      </c>
      <c r="W2740" s="7" t="str">
        <f>VLOOKUP(Table1[[#This Row],[Province_Number]],WikiTable[],11)</f>
        <v>Unknown</v>
      </c>
      <c r="X2740" s="7">
        <f>VLOOKUP(Table1[[#This Row],[Province_Number]],base[],3)</f>
        <v>0</v>
      </c>
      <c r="Y2740" s="7">
        <f>VLOOKUP(Table1[[#This Row],[Province_Number]],base[],11)</f>
        <v>3</v>
      </c>
      <c r="Z2740" s="7">
        <f>VLOOKUP(Table1[[#This Row],[Province_Number]],base[],12)</f>
        <v>3</v>
      </c>
      <c r="AA2740" s="7">
        <f>VLOOKUP(Table1[[#This Row],[Province_Number]],base[],13)</f>
        <v>3</v>
      </c>
      <c r="AB2740" s="7" t="str">
        <f>VLOOKUP(Table1[[#This Row],[Province_Number]],base[],14)</f>
        <v>Kirikiriroa</v>
      </c>
      <c r="AC2740" s="7">
        <f>VLOOKUP(Table1[[#This Row],[Province_Number]],base[],15)</f>
        <v>0</v>
      </c>
    </row>
    <row r="2741" spans="1:29" ht="16.5" hidden="1" thickTop="1" thickBot="1" x14ac:dyDescent="0.3">
      <c r="A2741">
        <v>2740</v>
      </c>
      <c r="B2741" t="s">
        <v>4060</v>
      </c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6"/>
      <c r="T2741" s="7" t="str">
        <f>VLOOKUP(Table1[[#This Row],[Province_Number]],WikiTable[],3)</f>
        <v>Asia</v>
      </c>
      <c r="U2741" s="4" t="str">
        <f>VLOOKUP(Table1[[#This Row],[Province_Number]],WikiTable[],4)</f>
        <v>Wasteland</v>
      </c>
      <c r="V2741" s="4">
        <f>VLOOKUP(Table1[[#This Row],[Province_Number]],WikiTable[],12)</f>
        <v>0</v>
      </c>
      <c r="W2741" s="7">
        <f>VLOOKUP(Table1[[#This Row],[Province_Number]],WikiTable[],11)</f>
        <v>0</v>
      </c>
      <c r="X2741" s="7">
        <f>VLOOKUP(Table1[[#This Row],[Province_Number]],base[],3)</f>
        <v>0</v>
      </c>
      <c r="Y2741" s="7">
        <f>VLOOKUP(Table1[[#This Row],[Province_Number]],base[],11)</f>
        <v>0</v>
      </c>
      <c r="Z2741" s="7">
        <f>VLOOKUP(Table1[[#This Row],[Province_Number]],base[],12)</f>
        <v>0</v>
      </c>
      <c r="AA2741" s="7">
        <f>VLOOKUP(Table1[[#This Row],[Province_Number]],base[],13)</f>
        <v>0</v>
      </c>
      <c r="AB2741" s="7">
        <f>VLOOKUP(Table1[[#This Row],[Province_Number]],base[],14)</f>
        <v>0</v>
      </c>
      <c r="AC2741" s="7">
        <f>VLOOKUP(Table1[[#This Row],[Province_Number]],base[],15)</f>
        <v>0</v>
      </c>
    </row>
    <row r="2742" spans="1:29" ht="16.5" thickTop="1" thickBot="1" x14ac:dyDescent="0.3">
      <c r="A2742">
        <v>2741</v>
      </c>
      <c r="B2742" t="s">
        <v>4061</v>
      </c>
      <c r="C2742" s="5" t="s">
        <v>4296</v>
      </c>
      <c r="D2742" s="5" t="s">
        <v>4296</v>
      </c>
      <c r="E2742" s="5" t="s">
        <v>4296</v>
      </c>
      <c r="F2742" s="5" t="s">
        <v>4269</v>
      </c>
      <c r="G2742" s="5" t="s">
        <v>4270</v>
      </c>
      <c r="H2742" s="5">
        <v>1000</v>
      </c>
      <c r="I2742" s="5" t="s">
        <v>4204</v>
      </c>
      <c r="J2742" s="5"/>
      <c r="K2742" s="5"/>
      <c r="L2742" s="5"/>
      <c r="M2742" s="5"/>
      <c r="N2742" s="5"/>
      <c r="O2742" s="5" t="s">
        <v>6862</v>
      </c>
      <c r="P2742" s="5" t="s">
        <v>4237</v>
      </c>
      <c r="Q2742" s="5" t="s">
        <v>4061</v>
      </c>
      <c r="R2742" s="5">
        <v>0</v>
      </c>
      <c r="S2742" s="6"/>
      <c r="T2742" s="7" t="str">
        <f>VLOOKUP(Table1[[#This Row],[Province_Number]],WikiTable[],3)</f>
        <v>Asia</v>
      </c>
      <c r="U2742" s="7" t="str">
        <f>VLOOKUP(Table1[[#This Row],[Province_Number]],WikiTable[],4)</f>
        <v>Korean Region</v>
      </c>
      <c r="V2742" s="7" t="str">
        <f>VLOOKUP(Table1[[#This Row],[Province_Number]],WikiTable[],12)</f>
        <v>Nippon</v>
      </c>
      <c r="W2742" s="7" t="str">
        <f>VLOOKUP(Table1[[#This Row],[Province_Number]],WikiTable[],11)</f>
        <v>Chinaware</v>
      </c>
      <c r="X2742" s="7" t="str">
        <f>VLOOKUP(Table1[[#This Row],[Province_Number]],base[],3)</f>
        <v>KOR</v>
      </c>
      <c r="Y2742" s="7">
        <f>VLOOKUP(Table1[[#This Row],[Province_Number]],base[],11)</f>
        <v>1</v>
      </c>
      <c r="Z2742" s="7">
        <f>VLOOKUP(Table1[[#This Row],[Province_Number]],base[],12)</f>
        <v>1</v>
      </c>
      <c r="AA2742" s="7">
        <f>VLOOKUP(Table1[[#This Row],[Province_Number]],base[],13)</f>
        <v>1</v>
      </c>
      <c r="AB2742" s="7" t="str">
        <f>VLOOKUP(Table1[[#This Row],[Province_Number]],base[],14)</f>
        <v>Jeju</v>
      </c>
      <c r="AC2742" s="7">
        <f>VLOOKUP(Table1[[#This Row],[Province_Number]],base[],15)</f>
        <v>0</v>
      </c>
    </row>
    <row r="2743" spans="1:29" ht="16.5" hidden="1" thickTop="1" thickBot="1" x14ac:dyDescent="0.3">
      <c r="A2743">
        <v>2742</v>
      </c>
      <c r="B2743" t="s">
        <v>4062</v>
      </c>
      <c r="C2743" s="5"/>
      <c r="D2743" s="5"/>
      <c r="E2743" s="5"/>
      <c r="F2743" s="5"/>
      <c r="G2743" s="5"/>
      <c r="H2743" s="5"/>
      <c r="I2743" s="5" t="s">
        <v>4204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6"/>
      <c r="T2743" s="7" t="str">
        <f>VLOOKUP(Table1[[#This Row],[Province_Number]],WikiTable[],3)</f>
        <v>Asia</v>
      </c>
      <c r="U2743" s="7" t="str">
        <f>VLOOKUP(Table1[[#This Row],[Province_Number]],WikiTable[],4)</f>
        <v>Korean Region</v>
      </c>
      <c r="V2743" s="7" t="str">
        <f>VLOOKUP(Table1[[#This Row],[Province_Number]],WikiTable[],12)</f>
        <v>Girin</v>
      </c>
      <c r="W2743" s="7" t="str">
        <f>VLOOKUP(Table1[[#This Row],[Province_Number]],WikiTable[],11)</f>
        <v>Grain</v>
      </c>
      <c r="X2743" s="7" t="str">
        <f>VLOOKUP(Table1[[#This Row],[Province_Number]],base[],3)</f>
        <v>KOR</v>
      </c>
      <c r="Y2743" s="7">
        <f>VLOOKUP(Table1[[#This Row],[Province_Number]],base[],11)</f>
        <v>1</v>
      </c>
      <c r="Z2743" s="7">
        <f>VLOOKUP(Table1[[#This Row],[Province_Number]],base[],12)</f>
        <v>1</v>
      </c>
      <c r="AA2743" s="7">
        <f>VLOOKUP(Table1[[#This Row],[Province_Number]],base[],13)</f>
        <v>1</v>
      </c>
      <c r="AB2743" s="7" t="str">
        <f>VLOOKUP(Table1[[#This Row],[Province_Number]],base[],14)</f>
        <v>Yukjin</v>
      </c>
      <c r="AC2743" s="7">
        <f>VLOOKUP(Table1[[#This Row],[Province_Number]],base[],15)</f>
        <v>0</v>
      </c>
    </row>
    <row r="2744" spans="1:29" ht="16.5" hidden="1" thickTop="1" thickBot="1" x14ac:dyDescent="0.3">
      <c r="A2744">
        <v>2743</v>
      </c>
      <c r="B2744" t="s">
        <v>4063</v>
      </c>
      <c r="C2744" s="5"/>
      <c r="D2744" s="5"/>
      <c r="E2744" s="5"/>
      <c r="F2744" s="5"/>
      <c r="G2744" s="5"/>
      <c r="H2744" s="5"/>
      <c r="I2744" s="5" t="s">
        <v>4204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6"/>
      <c r="T2744" s="7" t="str">
        <f>VLOOKUP(Table1[[#This Row],[Province_Number]],WikiTable[],3)</f>
        <v>Asia</v>
      </c>
      <c r="U2744" s="7" t="str">
        <f>VLOOKUP(Table1[[#This Row],[Province_Number]],WikiTable[],4)</f>
        <v>Korean Region</v>
      </c>
      <c r="V2744" s="7" t="str">
        <f>VLOOKUP(Table1[[#This Row],[Province_Number]],WikiTable[],12)</f>
        <v>Girin</v>
      </c>
      <c r="W2744" s="7" t="str">
        <f>VLOOKUP(Table1[[#This Row],[Province_Number]],WikiTable[],11)</f>
        <v>Grain</v>
      </c>
      <c r="X2744" s="7" t="str">
        <f>VLOOKUP(Table1[[#This Row],[Province_Number]],base[],3)</f>
        <v>KOR</v>
      </c>
      <c r="Y2744" s="7">
        <f>VLOOKUP(Table1[[#This Row],[Province_Number]],base[],11)</f>
        <v>2</v>
      </c>
      <c r="Z2744" s="7">
        <f>VLOOKUP(Table1[[#This Row],[Province_Number]],base[],12)</f>
        <v>2</v>
      </c>
      <c r="AA2744" s="7">
        <f>VLOOKUP(Table1[[#This Row],[Province_Number]],base[],13)</f>
        <v>1</v>
      </c>
      <c r="AB2744" s="7" t="str">
        <f>VLOOKUP(Table1[[#This Row],[Province_Number]],base[],14)</f>
        <v>Kyongsong</v>
      </c>
      <c r="AC2744" s="7">
        <f>VLOOKUP(Table1[[#This Row],[Province_Number]],base[],15)</f>
        <v>0</v>
      </c>
    </row>
    <row r="2745" spans="1:29" ht="16.5" hidden="1" thickTop="1" thickBot="1" x14ac:dyDescent="0.3">
      <c r="A2745">
        <v>2744</v>
      </c>
      <c r="B2745" t="s">
        <v>4064</v>
      </c>
      <c r="C2745" s="5"/>
      <c r="D2745" s="5"/>
      <c r="E2745" s="5"/>
      <c r="F2745" s="5"/>
      <c r="G2745" s="5"/>
      <c r="H2745" s="5"/>
      <c r="I2745" s="5" t="s">
        <v>4204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6"/>
      <c r="T2745" s="7" t="str">
        <f>VLOOKUP(Table1[[#This Row],[Province_Number]],WikiTable[],3)</f>
        <v>Asia</v>
      </c>
      <c r="U2745" s="7" t="str">
        <f>VLOOKUP(Table1[[#This Row],[Province_Number]],WikiTable[],4)</f>
        <v>Korean Region</v>
      </c>
      <c r="V2745" s="7" t="str">
        <f>VLOOKUP(Table1[[#This Row],[Province_Number]],WikiTable[],12)</f>
        <v>Beijing</v>
      </c>
      <c r="W2745" s="7" t="str">
        <f>VLOOKUP(Table1[[#This Row],[Province_Number]],WikiTable[],11)</f>
        <v>Grain</v>
      </c>
      <c r="X2745" s="7" t="str">
        <f>VLOOKUP(Table1[[#This Row],[Province_Number]],base[],3)</f>
        <v>KOR</v>
      </c>
      <c r="Y2745" s="7">
        <f>VLOOKUP(Table1[[#This Row],[Province_Number]],base[],11)</f>
        <v>1</v>
      </c>
      <c r="Z2745" s="7">
        <f>VLOOKUP(Table1[[#This Row],[Province_Number]],base[],12)</f>
        <v>1</v>
      </c>
      <c r="AA2745" s="7">
        <f>VLOOKUP(Table1[[#This Row],[Province_Number]],base[],13)</f>
        <v>1</v>
      </c>
      <c r="AB2745" s="7" t="str">
        <f>VLOOKUP(Table1[[#This Row],[Province_Number]],base[],14)</f>
        <v>Nyongbyon</v>
      </c>
      <c r="AC2745" s="7">
        <f>VLOOKUP(Table1[[#This Row],[Province_Number]],base[],15)</f>
        <v>0</v>
      </c>
    </row>
    <row r="2746" spans="1:29" ht="16.5" thickTop="1" thickBot="1" x14ac:dyDescent="0.3">
      <c r="A2746">
        <v>2745</v>
      </c>
      <c r="B2746" t="s">
        <v>4065</v>
      </c>
      <c r="C2746" s="5" t="s">
        <v>4296</v>
      </c>
      <c r="D2746" s="5" t="s">
        <v>4296</v>
      </c>
      <c r="E2746" s="5" t="s">
        <v>4296</v>
      </c>
      <c r="F2746" s="5" t="s">
        <v>4269</v>
      </c>
      <c r="G2746" s="5" t="s">
        <v>4270</v>
      </c>
      <c r="H2746" s="5">
        <v>1000</v>
      </c>
      <c r="I2746" s="5" t="s">
        <v>4204</v>
      </c>
      <c r="J2746" s="5"/>
      <c r="K2746" s="5"/>
      <c r="L2746" s="5"/>
      <c r="M2746" s="5"/>
      <c r="N2746" s="5"/>
      <c r="O2746" s="5" t="s">
        <v>6862</v>
      </c>
      <c r="P2746" s="5" t="s">
        <v>4237</v>
      </c>
      <c r="Q2746" s="5" t="s">
        <v>4065</v>
      </c>
      <c r="R2746" s="5">
        <v>0</v>
      </c>
      <c r="S2746" s="6"/>
      <c r="T2746" s="7" t="str">
        <f>VLOOKUP(Table1[[#This Row],[Province_Number]],WikiTable[],3)</f>
        <v>Asia</v>
      </c>
      <c r="U2746" s="7" t="str">
        <f>VLOOKUP(Table1[[#This Row],[Province_Number]],WikiTable[],4)</f>
        <v>Korean Region</v>
      </c>
      <c r="V2746" s="7" t="str">
        <f>VLOOKUP(Table1[[#This Row],[Province_Number]],WikiTable[],12)</f>
        <v>Nippon</v>
      </c>
      <c r="W2746" s="7" t="str">
        <f>VLOOKUP(Table1[[#This Row],[Province_Number]],WikiTable[],11)</f>
        <v>Chinaware</v>
      </c>
      <c r="X2746" s="7" t="str">
        <f>VLOOKUP(Table1[[#This Row],[Province_Number]],base[],3)</f>
        <v>KOR</v>
      </c>
      <c r="Y2746" s="7">
        <f>VLOOKUP(Table1[[#This Row],[Province_Number]],base[],11)</f>
        <v>4</v>
      </c>
      <c r="Z2746" s="7">
        <f>VLOOKUP(Table1[[#This Row],[Province_Number]],base[],12)</f>
        <v>4</v>
      </c>
      <c r="AA2746" s="7">
        <f>VLOOKUP(Table1[[#This Row],[Province_Number]],base[],13)</f>
        <v>3</v>
      </c>
      <c r="AB2746" s="7" t="str">
        <f>VLOOKUP(Table1[[#This Row],[Province_Number]],base[],14)</f>
        <v>Gyeongju</v>
      </c>
      <c r="AC2746" s="7">
        <f>VLOOKUP(Table1[[#This Row],[Province_Number]],base[],15)</f>
        <v>0</v>
      </c>
    </row>
    <row r="2747" spans="1:29" ht="16.5" hidden="1" thickTop="1" thickBot="1" x14ac:dyDescent="0.3">
      <c r="A2747">
        <v>2746</v>
      </c>
      <c r="B2747" t="s">
        <v>1069</v>
      </c>
      <c r="C2747" s="5" t="s">
        <v>46</v>
      </c>
      <c r="D2747" s="5" t="s">
        <v>46</v>
      </c>
      <c r="E2747" s="5" t="s">
        <v>46</v>
      </c>
      <c r="F2747" s="5" t="s">
        <v>84</v>
      </c>
      <c r="G2747" s="5" t="s">
        <v>48</v>
      </c>
      <c r="H2747" s="5">
        <v>2000</v>
      </c>
      <c r="I2747" s="5" t="s">
        <v>6774</v>
      </c>
      <c r="J2747" s="5" t="s">
        <v>16</v>
      </c>
      <c r="K2747" s="5"/>
      <c r="L2747" s="5"/>
      <c r="M2747" s="5"/>
      <c r="N2747" s="5"/>
      <c r="O2747" s="5"/>
      <c r="P2747" s="5"/>
      <c r="Q2747" s="5"/>
      <c r="R2747" s="5"/>
      <c r="S2747" s="6"/>
      <c r="T2747" s="4" t="str">
        <f>VLOOKUP(Table1[[#This Row],[Province_Number]],WikiTable[],3)</f>
        <v>Europe</v>
      </c>
      <c r="U2747" s="4" t="str">
        <f>VLOOKUP(Table1[[#This Row],[Province_Number]],WikiTable[],4)</f>
        <v>Eastern Balkans / Bulgarian Region</v>
      </c>
      <c r="V2747" s="4" t="str">
        <f>VLOOKUP(Table1[[#This Row],[Province_Number]],WikiTable[],12)</f>
        <v>Ragusa</v>
      </c>
      <c r="W2747" s="7" t="str">
        <f>VLOOKUP(Table1[[#This Row],[Province_Number]],WikiTable[],11)</f>
        <v>Grain</v>
      </c>
      <c r="X2747" s="4" t="str">
        <f>VLOOKUP(Table1[[#This Row],[Province_Number]],base[],3)</f>
        <v>TUR</v>
      </c>
      <c r="Y2747" s="7">
        <f>VLOOKUP(Table1[[#This Row],[Province_Number]],base[],11)</f>
        <v>2</v>
      </c>
      <c r="Z2747" s="7">
        <f>VLOOKUP(Table1[[#This Row],[Province_Number]],base[],12)</f>
        <v>2</v>
      </c>
      <c r="AA2747" s="7">
        <f>VLOOKUP(Table1[[#This Row],[Province_Number]],base[],13)</f>
        <v>1</v>
      </c>
      <c r="AB2747" s="7" t="str">
        <f>VLOOKUP(Table1[[#This Row],[Province_Number]],base[],14)</f>
        <v>Vidin</v>
      </c>
      <c r="AC2747" s="7">
        <f>VLOOKUP(Table1[[#This Row],[Province_Number]],base[],15)</f>
        <v>0</v>
      </c>
    </row>
    <row r="2748" spans="1:29" ht="16.5" hidden="1" thickTop="1" thickBot="1" x14ac:dyDescent="0.3">
      <c r="A2748">
        <v>2747</v>
      </c>
      <c r="B2748" t="s">
        <v>4066</v>
      </c>
      <c r="C2748" s="5"/>
      <c r="D2748" s="5"/>
      <c r="E2748" s="5"/>
      <c r="F2748" s="5"/>
      <c r="G2748" s="5"/>
      <c r="H2748" s="5"/>
      <c r="I2748" s="5" t="s">
        <v>4204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6"/>
      <c r="T2748" s="7" t="str">
        <f>VLOOKUP(Table1[[#This Row],[Province_Number]],WikiTable[],3)</f>
        <v>Asia</v>
      </c>
      <c r="U2748" s="7" t="str">
        <f>VLOOKUP(Table1[[#This Row],[Province_Number]],WikiTable[],4)</f>
        <v>Inner Mongolia / Mongolia</v>
      </c>
      <c r="V2748" s="7" t="str">
        <f>VLOOKUP(Table1[[#This Row],[Province_Number]],WikiTable[],12)</f>
        <v>Xi'an</v>
      </c>
      <c r="W2748" s="7" t="str">
        <f>VLOOKUP(Table1[[#This Row],[Province_Number]],WikiTable[],11)</f>
        <v>Wool</v>
      </c>
      <c r="X2748" s="7" t="str">
        <f>VLOOKUP(Table1[[#This Row],[Province_Number]],base[],3)</f>
        <v>KHA</v>
      </c>
      <c r="Y2748" s="7">
        <f>VLOOKUP(Table1[[#This Row],[Province_Number]],base[],11)</f>
        <v>1</v>
      </c>
      <c r="Z2748" s="7">
        <f>VLOOKUP(Table1[[#This Row],[Province_Number]],base[],12)</f>
        <v>1</v>
      </c>
      <c r="AA2748" s="7">
        <f>VLOOKUP(Table1[[#This Row],[Province_Number]],base[],13)</f>
        <v>1</v>
      </c>
      <c r="AB2748" s="7" t="str">
        <f>VLOOKUP(Table1[[#This Row],[Province_Number]],base[],14)</f>
        <v>Khara Narin Ula</v>
      </c>
      <c r="AC2748" s="7">
        <f>VLOOKUP(Table1[[#This Row],[Province_Number]],base[],15)</f>
        <v>0</v>
      </c>
    </row>
    <row r="2749" spans="1:29" ht="16.5" hidden="1" thickTop="1" thickBot="1" x14ac:dyDescent="0.3">
      <c r="A2749">
        <v>2748</v>
      </c>
      <c r="B2749" t="s">
        <v>4067</v>
      </c>
      <c r="C2749" s="5"/>
      <c r="D2749" s="5"/>
      <c r="E2749" s="5"/>
      <c r="F2749" s="5"/>
      <c r="G2749" s="5"/>
      <c r="H2749" s="5"/>
      <c r="I2749" s="5" t="s">
        <v>4920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6"/>
      <c r="T2749" s="7" t="str">
        <f>VLOOKUP(Table1[[#This Row],[Province_Number]],WikiTable[],3)</f>
        <v>Asia</v>
      </c>
      <c r="U2749" s="7" t="str">
        <f>VLOOKUP(Table1[[#This Row],[Province_Number]],WikiTable[],4)</f>
        <v>China Proper / Sichuan</v>
      </c>
      <c r="V2749" s="7" t="str">
        <f>VLOOKUP(Table1[[#This Row],[Province_Number]],WikiTable[],12)</f>
        <v>Chengdu</v>
      </c>
      <c r="W2749" s="7" t="str">
        <f>VLOOKUP(Table1[[#This Row],[Province_Number]],WikiTable[],11)</f>
        <v>Grain</v>
      </c>
      <c r="X2749" s="7" t="str">
        <f>VLOOKUP(Table1[[#This Row],[Province_Number]],base[],3)</f>
        <v>MNG</v>
      </c>
      <c r="Y2749" s="7">
        <f>VLOOKUP(Table1[[#This Row],[Province_Number]],base[],11)</f>
        <v>2</v>
      </c>
      <c r="Z2749" s="7">
        <f>VLOOKUP(Table1[[#This Row],[Province_Number]],base[],12)</f>
        <v>2</v>
      </c>
      <c r="AA2749" s="7">
        <f>VLOOKUP(Table1[[#This Row],[Province_Number]],base[],13)</f>
        <v>2</v>
      </c>
      <c r="AB2749" s="7" t="str">
        <f>VLOOKUP(Table1[[#This Row],[Province_Number]],base[],14)</f>
        <v>Jianchang</v>
      </c>
      <c r="AC2749" s="7">
        <f>VLOOKUP(Table1[[#This Row],[Province_Number]],base[],15)</f>
        <v>0</v>
      </c>
    </row>
    <row r="2750" spans="1:29" ht="16.5" hidden="1" thickTop="1" thickBot="1" x14ac:dyDescent="0.3">
      <c r="A2750">
        <v>2749</v>
      </c>
      <c r="B2750" t="s">
        <v>1070</v>
      </c>
      <c r="C2750" s="5" t="s">
        <v>46</v>
      </c>
      <c r="D2750" s="5" t="s">
        <v>46</v>
      </c>
      <c r="E2750" s="5" t="s">
        <v>46</v>
      </c>
      <c r="F2750" s="5" t="s">
        <v>84</v>
      </c>
      <c r="G2750" s="5" t="s">
        <v>48</v>
      </c>
      <c r="H2750" s="5">
        <v>2000</v>
      </c>
      <c r="I2750" s="5" t="s">
        <v>4221</v>
      </c>
      <c r="J2750" s="5" t="s">
        <v>16</v>
      </c>
      <c r="K2750" s="5"/>
      <c r="L2750" s="5"/>
      <c r="M2750" s="5"/>
      <c r="N2750" s="5"/>
      <c r="O2750" s="5"/>
      <c r="P2750" s="5"/>
      <c r="Q2750" s="5"/>
      <c r="R2750" s="5"/>
      <c r="S2750" s="6"/>
      <c r="T2750" s="4" t="str">
        <f>VLOOKUP(Table1[[#This Row],[Province_Number]],WikiTable[],3)</f>
        <v>Europe</v>
      </c>
      <c r="U2750" s="4" t="str">
        <f>VLOOKUP(Table1[[#This Row],[Province_Number]],WikiTable[],4)</f>
        <v>Russian Region</v>
      </c>
      <c r="V2750" s="4" t="str">
        <f>VLOOKUP(Table1[[#This Row],[Province_Number]],WikiTable[],12)</f>
        <v>Novgorod</v>
      </c>
      <c r="W2750" s="7" t="str">
        <f>VLOOKUP(Table1[[#This Row],[Province_Number]],WikiTable[],11)</f>
        <v>Iron</v>
      </c>
      <c r="X2750" s="4" t="str">
        <f>VLOOKUP(Table1[[#This Row],[Province_Number]],base[],3)</f>
        <v>NOV</v>
      </c>
      <c r="Y2750" s="7">
        <f>VLOOKUP(Table1[[#This Row],[Province_Number]],base[],11)</f>
        <v>5</v>
      </c>
      <c r="Z2750" s="7">
        <f>VLOOKUP(Table1[[#This Row],[Province_Number]],base[],12)</f>
        <v>5</v>
      </c>
      <c r="AA2750" s="7">
        <f>VLOOKUP(Table1[[#This Row],[Province_Number]],base[],13)</f>
        <v>2</v>
      </c>
      <c r="AB2750" s="7" t="str">
        <f>VLOOKUP(Table1[[#This Row],[Province_Number]],base[],14)</f>
        <v>Tikhvin</v>
      </c>
      <c r="AC2750" s="7">
        <f>VLOOKUP(Table1[[#This Row],[Province_Number]],base[],15)</f>
        <v>0</v>
      </c>
    </row>
    <row r="2751" spans="1:29" ht="16.5" hidden="1" thickTop="1" thickBot="1" x14ac:dyDescent="0.3">
      <c r="A2751">
        <v>2750</v>
      </c>
      <c r="B2751" t="s">
        <v>1072</v>
      </c>
      <c r="C2751" s="5" t="s">
        <v>46</v>
      </c>
      <c r="D2751" s="5" t="s">
        <v>46</v>
      </c>
      <c r="E2751" s="5" t="s">
        <v>46</v>
      </c>
      <c r="F2751" s="5" t="s">
        <v>84</v>
      </c>
      <c r="G2751" s="5" t="s">
        <v>48</v>
      </c>
      <c r="H2751" s="5">
        <v>2000</v>
      </c>
      <c r="I2751" s="5" t="s">
        <v>4211</v>
      </c>
      <c r="J2751" s="5" t="s">
        <v>16</v>
      </c>
      <c r="K2751" s="5"/>
      <c r="L2751" s="5"/>
      <c r="M2751" s="5"/>
      <c r="N2751" s="5"/>
      <c r="O2751" s="5"/>
      <c r="P2751" s="5"/>
      <c r="Q2751" s="5"/>
      <c r="R2751" s="5"/>
      <c r="S2751" s="6"/>
      <c r="T2751" s="4" t="str">
        <f>VLOOKUP(Table1[[#This Row],[Province_Number]],WikiTable[],3)</f>
        <v>Europe</v>
      </c>
      <c r="U2751" s="4" t="str">
        <f>VLOOKUP(Table1[[#This Row],[Province_Number]],WikiTable[],4)</f>
        <v>Eastern Balkans / Bulgarian Region</v>
      </c>
      <c r="V2751" s="4" t="str">
        <f>VLOOKUP(Table1[[#This Row],[Province_Number]],WikiTable[],12)</f>
        <v>Constantinople</v>
      </c>
      <c r="W2751" s="7" t="str">
        <f>VLOOKUP(Table1[[#This Row],[Province_Number]],WikiTable[],11)</f>
        <v>Grain</v>
      </c>
      <c r="X2751" s="4" t="str">
        <f>VLOOKUP(Table1[[#This Row],[Province_Number]],base[],3)</f>
        <v>TUR</v>
      </c>
      <c r="Y2751" s="7">
        <f>VLOOKUP(Table1[[#This Row],[Province_Number]],base[],11)</f>
        <v>4</v>
      </c>
      <c r="Z2751" s="7">
        <f>VLOOKUP(Table1[[#This Row],[Province_Number]],base[],12)</f>
        <v>4</v>
      </c>
      <c r="AA2751" s="7">
        <f>VLOOKUP(Table1[[#This Row],[Province_Number]],base[],13)</f>
        <v>2</v>
      </c>
      <c r="AB2751" s="7" t="str">
        <f>VLOOKUP(Table1[[#This Row],[Province_Number]],base[],14)</f>
        <v>Plovdiv</v>
      </c>
      <c r="AC2751" s="7">
        <f>VLOOKUP(Table1[[#This Row],[Province_Number]],base[],15)</f>
        <v>0</v>
      </c>
    </row>
    <row r="2752" spans="1:29" ht="16.5" hidden="1" thickTop="1" thickBot="1" x14ac:dyDescent="0.3">
      <c r="A2752">
        <v>2751</v>
      </c>
      <c r="B2752" t="s">
        <v>1073</v>
      </c>
      <c r="C2752" s="5" t="s">
        <v>340</v>
      </c>
      <c r="D2752" s="5" t="s">
        <v>340</v>
      </c>
      <c r="E2752" s="5" t="s">
        <v>340</v>
      </c>
      <c r="F2752" s="5" t="s">
        <v>36</v>
      </c>
      <c r="G2752" s="5" t="s">
        <v>15</v>
      </c>
      <c r="H2752" s="5">
        <v>2000</v>
      </c>
      <c r="I2752" s="5" t="s">
        <v>4211</v>
      </c>
      <c r="J2752" s="5" t="s">
        <v>16</v>
      </c>
      <c r="K2752" s="5"/>
      <c r="L2752" s="5">
        <v>6</v>
      </c>
      <c r="M2752" s="5">
        <v>5</v>
      </c>
      <c r="N2752" s="5">
        <v>6</v>
      </c>
      <c r="O2752" s="5" t="s">
        <v>6817</v>
      </c>
      <c r="P2752" s="5" t="s">
        <v>4237</v>
      </c>
      <c r="Q2752" s="5" t="s">
        <v>1073</v>
      </c>
      <c r="R2752" s="5">
        <v>0</v>
      </c>
      <c r="S2752" s="6" t="s">
        <v>4237</v>
      </c>
      <c r="T2752" s="4" t="str">
        <f>VLOOKUP(Table1[[#This Row],[Province_Number]],WikiTable[],3)</f>
        <v>Europe</v>
      </c>
      <c r="U2752" s="4" t="str">
        <f>VLOOKUP(Table1[[#This Row],[Province_Number]],WikiTable[],4)</f>
        <v>Spanish Region / Iberian Peninsula</v>
      </c>
      <c r="V2752" s="4" t="str">
        <f>VLOOKUP(Table1[[#This Row],[Province_Number]],WikiTable[],12)</f>
        <v>Genoa</v>
      </c>
      <c r="W2752" s="7" t="str">
        <f>VLOOKUP(Table1[[#This Row],[Province_Number]],WikiTable[],11)</f>
        <v>Cloth</v>
      </c>
      <c r="X2752" s="4" t="str">
        <f>VLOOKUP(Table1[[#This Row],[Province_Number]],base[],3)</f>
        <v>CAS		#Juan II of Castille</v>
      </c>
      <c r="Y2752" s="7">
        <f>VLOOKUP(Table1[[#This Row],[Province_Number]],base[],11)</f>
        <v>4</v>
      </c>
      <c r="Z2752" s="7">
        <f>VLOOKUP(Table1[[#This Row],[Province_Number]],base[],12)</f>
        <v>4</v>
      </c>
      <c r="AA2752" s="7">
        <f>VLOOKUP(Table1[[#This Row],[Province_Number]],base[],13)</f>
        <v>3</v>
      </c>
      <c r="AB2752" s="7" t="str">
        <f>VLOOKUP(Table1[[#This Row],[Province_Number]],base[],14)</f>
        <v>Cuenca</v>
      </c>
      <c r="AC2752" s="7">
        <f>VLOOKUP(Table1[[#This Row],[Province_Number]],base[],15)</f>
        <v>0</v>
      </c>
    </row>
    <row r="2753" spans="1:29" ht="16.5" hidden="1" thickTop="1" thickBot="1" x14ac:dyDescent="0.3">
      <c r="A2753">
        <v>2752</v>
      </c>
      <c r="B2753" t="s">
        <v>1074</v>
      </c>
      <c r="C2753" s="5" t="s">
        <v>18</v>
      </c>
      <c r="D2753" s="5" t="s">
        <v>18</v>
      </c>
      <c r="E2753" s="5" t="s">
        <v>18</v>
      </c>
      <c r="F2753" s="5" t="s">
        <v>14</v>
      </c>
      <c r="G2753" s="5" t="s">
        <v>15</v>
      </c>
      <c r="H2753" s="5">
        <v>2000</v>
      </c>
      <c r="I2753" s="5" t="s">
        <v>6770</v>
      </c>
      <c r="J2753" s="5" t="s">
        <v>16</v>
      </c>
      <c r="K2753" s="5"/>
      <c r="L2753" s="5"/>
      <c r="M2753" s="5"/>
      <c r="N2753" s="5"/>
      <c r="O2753" s="5"/>
      <c r="P2753" s="5"/>
      <c r="Q2753" s="5"/>
      <c r="R2753" s="5"/>
      <c r="S2753" s="6"/>
      <c r="T2753" s="4" t="str">
        <f>VLOOKUP(Table1[[#This Row],[Province_Number]],WikiTable[],3)</f>
        <v>Europe</v>
      </c>
      <c r="U2753" s="4" t="str">
        <f>VLOOKUP(Table1[[#This Row],[Province_Number]],WikiTable[],4)</f>
        <v>Norwegian Region / Scandinavian Region</v>
      </c>
      <c r="V2753" s="4" t="str">
        <f>VLOOKUP(Table1[[#This Row],[Province_Number]],WikiTable[],12)</f>
        <v>North Sea</v>
      </c>
      <c r="W2753" s="7" t="str">
        <f>VLOOKUP(Table1[[#This Row],[Province_Number]],WikiTable[],11)</f>
        <v>Fish</v>
      </c>
      <c r="X2753" s="4" t="str">
        <f>VLOOKUP(Table1[[#This Row],[Province_Number]],base[],3)</f>
        <v>NOR</v>
      </c>
      <c r="Y2753" s="7">
        <f>VLOOKUP(Table1[[#This Row],[Province_Number]],base[],11)</f>
        <v>1</v>
      </c>
      <c r="Z2753" s="7">
        <f>VLOOKUP(Table1[[#This Row],[Province_Number]],base[],12)</f>
        <v>1</v>
      </c>
      <c r="AA2753" s="7">
        <f>VLOOKUP(Table1[[#This Row],[Province_Number]],base[],13)</f>
        <v>1</v>
      </c>
      <c r="AB2753" s="7" t="str">
        <f>VLOOKUP(Table1[[#This Row],[Province_Number]],base[],14)</f>
        <v>Sogndal</v>
      </c>
      <c r="AC2753" s="7">
        <f>VLOOKUP(Table1[[#This Row],[Province_Number]],base[],15)</f>
        <v>0</v>
      </c>
    </row>
    <row r="2754" spans="1:29" ht="16.5" hidden="1" thickTop="1" thickBot="1" x14ac:dyDescent="0.3">
      <c r="A2754">
        <v>2753</v>
      </c>
      <c r="B2754" t="s">
        <v>1075</v>
      </c>
      <c r="C2754" s="5" t="s">
        <v>34</v>
      </c>
      <c r="D2754" s="5" t="s">
        <v>34</v>
      </c>
      <c r="E2754" s="5" t="s">
        <v>34</v>
      </c>
      <c r="F2754" s="5" t="s">
        <v>36</v>
      </c>
      <c r="G2754" s="5" t="s">
        <v>15</v>
      </c>
      <c r="H2754" s="5">
        <v>2000</v>
      </c>
      <c r="I2754" s="5" t="s">
        <v>4211</v>
      </c>
      <c r="J2754" s="5" t="s">
        <v>16</v>
      </c>
      <c r="K2754" s="5" t="s">
        <v>4237</v>
      </c>
      <c r="L2754" s="5">
        <v>5</v>
      </c>
      <c r="M2754" s="5">
        <v>6</v>
      </c>
      <c r="N2754" s="5">
        <v>4</v>
      </c>
      <c r="O2754" s="5" t="s">
        <v>6847</v>
      </c>
      <c r="P2754" s="5" t="s">
        <v>4237</v>
      </c>
      <c r="Q2754" s="5" t="s">
        <v>1075</v>
      </c>
      <c r="R2754" s="5">
        <v>0</v>
      </c>
      <c r="S2754" s="6" t="s">
        <v>4237</v>
      </c>
      <c r="T2754" s="4" t="str">
        <f>VLOOKUP(Table1[[#This Row],[Province_Number]],WikiTable[],3)</f>
        <v>Europe</v>
      </c>
      <c r="U2754" s="4" t="str">
        <f>VLOOKUP(Table1[[#This Row],[Province_Number]],WikiTable[],4)</f>
        <v>Occitania / French Region</v>
      </c>
      <c r="V2754" s="4" t="str">
        <f>VLOOKUP(Table1[[#This Row],[Province_Number]],WikiTable[],12)</f>
        <v>Genoa</v>
      </c>
      <c r="W2754" s="7" t="str">
        <f>VLOOKUP(Table1[[#This Row],[Province_Number]],WikiTable[],11)</f>
        <v>Wine</v>
      </c>
      <c r="X2754" s="4" t="str">
        <f>VLOOKUP(Table1[[#This Row],[Province_Number]],base[],3)</f>
        <v>FRA</v>
      </c>
      <c r="Y2754" s="7">
        <f>VLOOKUP(Table1[[#This Row],[Province_Number]],base[],11)</f>
        <v>5</v>
      </c>
      <c r="Z2754" s="7">
        <f>VLOOKUP(Table1[[#This Row],[Province_Number]],base[],12)</f>
        <v>5</v>
      </c>
      <c r="AA2754" s="7">
        <f>VLOOKUP(Table1[[#This Row],[Province_Number]],base[],13)</f>
        <v>3</v>
      </c>
      <c r="AB2754" s="7" t="str">
        <f>VLOOKUP(Table1[[#This Row],[Province_Number]],base[],14)</f>
        <v>Narbonne</v>
      </c>
      <c r="AC2754" s="7">
        <f>VLOOKUP(Table1[[#This Row],[Province_Number]],base[],15)</f>
        <v>0</v>
      </c>
    </row>
    <row r="2755" spans="1:29" ht="16.5" hidden="1" thickTop="1" thickBot="1" x14ac:dyDescent="0.3">
      <c r="A2755">
        <v>2754</v>
      </c>
      <c r="B2755" t="s">
        <v>1076</v>
      </c>
      <c r="C2755" s="5" t="s">
        <v>1814</v>
      </c>
      <c r="D2755" s="5" t="s">
        <v>1814</v>
      </c>
      <c r="E2755" s="5" t="s">
        <v>1814</v>
      </c>
      <c r="F2755" s="5" t="s">
        <v>36</v>
      </c>
      <c r="G2755" s="5" t="s">
        <v>15</v>
      </c>
      <c r="H2755" s="5">
        <v>2000</v>
      </c>
      <c r="I2755" s="5" t="s">
        <v>6776</v>
      </c>
      <c r="J2755" s="5" t="s">
        <v>16</v>
      </c>
      <c r="K2755" s="5"/>
      <c r="L2755" s="5">
        <v>3</v>
      </c>
      <c r="M2755" s="5">
        <v>7</v>
      </c>
      <c r="N2755" s="5">
        <v>6</v>
      </c>
      <c r="O2755" s="5" t="s">
        <v>6840</v>
      </c>
      <c r="P2755" s="5" t="s">
        <v>4237</v>
      </c>
      <c r="Q2755" s="5" t="s">
        <v>5961</v>
      </c>
      <c r="R2755" s="5">
        <v>0</v>
      </c>
      <c r="S2755" s="6" t="s">
        <v>4237</v>
      </c>
      <c r="T2755" s="4" t="str">
        <f>VLOOKUP(Table1[[#This Row],[Province_Number]],WikiTable[],3)</f>
        <v>Europe</v>
      </c>
      <c r="U2755" s="4" t="str">
        <f>VLOOKUP(Table1[[#This Row],[Province_Number]],WikiTable[],4)</f>
        <v>Spanish Region / Iberian Peninsula</v>
      </c>
      <c r="V2755" s="4" t="str">
        <f>VLOOKUP(Table1[[#This Row],[Province_Number]],WikiTable[],12)</f>
        <v>Sevilla</v>
      </c>
      <c r="W2755" s="7" t="str">
        <f>VLOOKUP(Table1[[#This Row],[Province_Number]],WikiTable[],11)</f>
        <v>Gold</v>
      </c>
      <c r="X2755" s="4" t="str">
        <f>VLOOKUP(Table1[[#This Row],[Province_Number]],base[],3)</f>
        <v>CAS		#Juan II of Castille</v>
      </c>
      <c r="Y2755" s="7">
        <f>VLOOKUP(Table1[[#This Row],[Province_Number]],base[],11)</f>
        <v>3</v>
      </c>
      <c r="Z2755" s="7">
        <f>VLOOKUP(Table1[[#This Row],[Province_Number]],base[],12)</f>
        <v>3</v>
      </c>
      <c r="AA2755" s="7">
        <f>VLOOKUP(Table1[[#This Row],[Province_Number]],base[],13)</f>
        <v>3</v>
      </c>
      <c r="AB2755" s="7" t="str">
        <f>VLOOKUP(Table1[[#This Row],[Province_Number]],base[],14)</f>
        <v>Ciudad Real</v>
      </c>
      <c r="AC2755" s="7">
        <f>VLOOKUP(Table1[[#This Row],[Province_Number]],base[],15)</f>
        <v>0</v>
      </c>
    </row>
    <row r="2756" spans="1:29" ht="16.5" hidden="1" thickTop="1" thickBot="1" x14ac:dyDescent="0.3">
      <c r="A2756">
        <v>2755</v>
      </c>
      <c r="B2756" t="s">
        <v>1077</v>
      </c>
      <c r="C2756" s="5" t="s">
        <v>1808</v>
      </c>
      <c r="D2756" s="5" t="s">
        <v>1808</v>
      </c>
      <c r="E2756" s="5" t="s">
        <v>1808</v>
      </c>
      <c r="F2756" s="5" t="s">
        <v>337</v>
      </c>
      <c r="G2756" s="5" t="s">
        <v>15</v>
      </c>
      <c r="H2756" s="5">
        <v>2000</v>
      </c>
      <c r="I2756" s="5" t="s">
        <v>6776</v>
      </c>
      <c r="J2756" s="5" t="s">
        <v>16</v>
      </c>
      <c r="K2756" s="5"/>
      <c r="L2756" s="5"/>
      <c r="M2756" s="5"/>
      <c r="N2756" s="5"/>
      <c r="O2756" s="5"/>
      <c r="P2756" s="5"/>
      <c r="Q2756" s="5"/>
      <c r="R2756" s="5"/>
      <c r="S2756" s="6"/>
      <c r="T2756" s="4" t="str">
        <f>VLOOKUP(Table1[[#This Row],[Province_Number]],WikiTable[],3)</f>
        <v>Europe</v>
      </c>
      <c r="U2756" s="4" t="str">
        <f>VLOOKUP(Table1[[#This Row],[Province_Number]],WikiTable[],4)</f>
        <v>Spanish Region / Iberian Peninsula</v>
      </c>
      <c r="V2756" s="4" t="str">
        <f>VLOOKUP(Table1[[#This Row],[Province_Number]],WikiTable[],12)</f>
        <v>Sevilla</v>
      </c>
      <c r="W2756" s="7" t="str">
        <f>VLOOKUP(Table1[[#This Row],[Province_Number]],WikiTable[],11)</f>
        <v>Wool</v>
      </c>
      <c r="X2756" s="4" t="str">
        <f>VLOOKUP(Table1[[#This Row],[Province_Number]],base[],3)</f>
        <v>CAS		#Juan II of Castille</v>
      </c>
      <c r="Y2756" s="7">
        <f>VLOOKUP(Table1[[#This Row],[Province_Number]],base[],11)</f>
        <v>2</v>
      </c>
      <c r="Z2756" s="7">
        <f>VLOOKUP(Table1[[#This Row],[Province_Number]],base[],12)</f>
        <v>2</v>
      </c>
      <c r="AA2756" s="7">
        <f>VLOOKUP(Table1[[#This Row],[Province_Number]],base[],13)</f>
        <v>1</v>
      </c>
      <c r="AB2756" s="7" t="str">
        <f>VLOOKUP(Table1[[#This Row],[Province_Number]],base[],14)</f>
        <v>Soria</v>
      </c>
      <c r="AC2756" s="7">
        <f>VLOOKUP(Table1[[#This Row],[Province_Number]],base[],15)</f>
        <v>0</v>
      </c>
    </row>
    <row r="2757" spans="1:29" ht="16.5" hidden="1" thickTop="1" thickBot="1" x14ac:dyDescent="0.3">
      <c r="A2757">
        <v>2756</v>
      </c>
      <c r="B2757" t="s">
        <v>4068</v>
      </c>
      <c r="C2757" s="5" t="s">
        <v>1822</v>
      </c>
      <c r="D2757" s="5" t="s">
        <v>1822</v>
      </c>
      <c r="E2757" s="5" t="s">
        <v>1822</v>
      </c>
      <c r="F2757" s="5"/>
      <c r="G2757" s="5"/>
      <c r="H2757" s="5"/>
      <c r="I2757" s="5" t="s">
        <v>4228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6"/>
      <c r="T2757" s="7" t="str">
        <f>VLOOKUP(Table1[[#This Row],[Province_Number]],WikiTable[],3)</f>
        <v>Africa</v>
      </c>
      <c r="U2757" s="7" t="str">
        <f>VLOOKUP(Table1[[#This Row],[Province_Number]],WikiTable[],4)</f>
        <v>Kaffa</v>
      </c>
      <c r="V2757" s="7" t="str">
        <f>VLOOKUP(Table1[[#This Row],[Province_Number]],WikiTable[],12)</f>
        <v>Ethiopia</v>
      </c>
      <c r="W2757" s="7" t="str">
        <f>VLOOKUP(Table1[[#This Row],[Province_Number]],WikiTable[],11)</f>
        <v>Coffee</v>
      </c>
      <c r="X2757" s="7" t="str">
        <f>VLOOKUP(Table1[[#This Row],[Province_Number]],base[],3)</f>
        <v>KAF</v>
      </c>
      <c r="Y2757" s="7">
        <f>VLOOKUP(Table1[[#This Row],[Province_Number]],base[],11)</f>
        <v>2</v>
      </c>
      <c r="Z2757" s="7">
        <f>VLOOKUP(Table1[[#This Row],[Province_Number]],base[],12)</f>
        <v>2</v>
      </c>
      <c r="AA2757" s="7">
        <f>VLOOKUP(Table1[[#This Row],[Province_Number]],base[],13)</f>
        <v>2</v>
      </c>
      <c r="AB2757" s="7" t="str">
        <f>VLOOKUP(Table1[[#This Row],[Province_Number]],base[],14)</f>
        <v>Bonga</v>
      </c>
      <c r="AC2757" s="7">
        <f>VLOOKUP(Table1[[#This Row],[Province_Number]],base[],15)</f>
        <v>25</v>
      </c>
    </row>
    <row r="2758" spans="1:29" ht="16.5" hidden="1" thickTop="1" thickBot="1" x14ac:dyDescent="0.3">
      <c r="A2758">
        <v>2757</v>
      </c>
      <c r="B2758" t="s">
        <v>4069</v>
      </c>
      <c r="C2758" s="5" t="s">
        <v>1822</v>
      </c>
      <c r="D2758" s="5" t="s">
        <v>1822</v>
      </c>
      <c r="E2758" s="5" t="s">
        <v>1822</v>
      </c>
      <c r="F2758" s="5"/>
      <c r="G2758" s="5"/>
      <c r="H2758" s="5"/>
      <c r="I2758" s="5" t="s">
        <v>4228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6"/>
      <c r="T2758" s="7" t="str">
        <f>VLOOKUP(Table1[[#This Row],[Province_Number]],WikiTable[],3)</f>
        <v>Africa</v>
      </c>
      <c r="U2758" s="7" t="str">
        <f>VLOOKUP(Table1[[#This Row],[Province_Number]],WikiTable[],4)</f>
        <v>Kaffa</v>
      </c>
      <c r="V2758" s="7" t="str">
        <f>VLOOKUP(Table1[[#This Row],[Province_Number]],WikiTable[],12)</f>
        <v>Ethiopia</v>
      </c>
      <c r="W2758" s="7" t="str">
        <f>VLOOKUP(Table1[[#This Row],[Province_Number]],WikiTable[],11)</f>
        <v>Gold</v>
      </c>
      <c r="X2758" s="7" t="str">
        <f>VLOOKUP(Table1[[#This Row],[Province_Number]],base[],3)</f>
        <v>KAF</v>
      </c>
      <c r="Y2758" s="7">
        <f>VLOOKUP(Table1[[#This Row],[Province_Number]],base[],11)</f>
        <v>3</v>
      </c>
      <c r="Z2758" s="7">
        <f>VLOOKUP(Table1[[#This Row],[Province_Number]],base[],12)</f>
        <v>3</v>
      </c>
      <c r="AA2758" s="7">
        <f>VLOOKUP(Table1[[#This Row],[Province_Number]],base[],13)</f>
        <v>2</v>
      </c>
      <c r="AB2758" s="7" t="str">
        <f>VLOOKUP(Table1[[#This Row],[Province_Number]],base[],14)</f>
        <v>Anderaccha</v>
      </c>
      <c r="AC2758" s="7">
        <f>VLOOKUP(Table1[[#This Row],[Province_Number]],base[],15)</f>
        <v>0</v>
      </c>
    </row>
    <row r="2759" spans="1:29" ht="16.5" hidden="1" thickTop="1" thickBot="1" x14ac:dyDescent="0.3">
      <c r="A2759">
        <v>2758</v>
      </c>
      <c r="B2759" t="s">
        <v>4070</v>
      </c>
      <c r="C2759" s="5" t="s">
        <v>1822</v>
      </c>
      <c r="D2759" s="5" t="s">
        <v>1822</v>
      </c>
      <c r="E2759" s="5" t="s">
        <v>1822</v>
      </c>
      <c r="F2759" s="5"/>
      <c r="G2759" s="5"/>
      <c r="H2759" s="5"/>
      <c r="I2759" s="5" t="s">
        <v>4228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6"/>
      <c r="T2759" s="7" t="str">
        <f>VLOOKUP(Table1[[#This Row],[Province_Number]],WikiTable[],3)</f>
        <v>Africa</v>
      </c>
      <c r="U2759" s="7" t="str">
        <f>VLOOKUP(Table1[[#This Row],[Province_Number]],WikiTable[],4)</f>
        <v>Kaffa</v>
      </c>
      <c r="V2759" s="7" t="str">
        <f>VLOOKUP(Table1[[#This Row],[Province_Number]],WikiTable[],12)</f>
        <v>Ethiopia</v>
      </c>
      <c r="W2759" s="7" t="str">
        <f>VLOOKUP(Table1[[#This Row],[Province_Number]],WikiTable[],11)</f>
        <v>Wool</v>
      </c>
      <c r="X2759" s="7" t="str">
        <f>VLOOKUP(Table1[[#This Row],[Province_Number]],base[],3)</f>
        <v>KAF</v>
      </c>
      <c r="Y2759" s="7">
        <f>VLOOKUP(Table1[[#This Row],[Province_Number]],base[],11)</f>
        <v>2</v>
      </c>
      <c r="Z2759" s="7">
        <f>VLOOKUP(Table1[[#This Row],[Province_Number]],base[],12)</f>
        <v>2</v>
      </c>
      <c r="AA2759" s="7">
        <f>VLOOKUP(Table1[[#This Row],[Province_Number]],base[],13)</f>
        <v>1</v>
      </c>
      <c r="AB2759" s="7" t="str">
        <f>VLOOKUP(Table1[[#This Row],[Province_Number]],base[],14)</f>
        <v>Illubador</v>
      </c>
      <c r="AC2759" s="7">
        <f>VLOOKUP(Table1[[#This Row],[Province_Number]],base[],15)</f>
        <v>25</v>
      </c>
    </row>
    <row r="2760" spans="1:29" ht="16.5" hidden="1" thickTop="1" thickBot="1" x14ac:dyDescent="0.3">
      <c r="A2760">
        <v>2759</v>
      </c>
      <c r="B2760" t="s">
        <v>4071</v>
      </c>
      <c r="C2760" s="5" t="s">
        <v>1822</v>
      </c>
      <c r="D2760" s="5" t="s">
        <v>1822</v>
      </c>
      <c r="E2760" s="5" t="s">
        <v>1822</v>
      </c>
      <c r="F2760" s="5"/>
      <c r="G2760" s="5"/>
      <c r="H2760" s="5"/>
      <c r="I2760" s="5" t="s">
        <v>4228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6"/>
      <c r="T2760" s="7" t="str">
        <f>VLOOKUP(Table1[[#This Row],[Province_Number]],WikiTable[],3)</f>
        <v>Africa</v>
      </c>
      <c r="U2760" s="7" t="str">
        <f>VLOOKUP(Table1[[#This Row],[Province_Number]],WikiTable[],4)</f>
        <v>Kaffa</v>
      </c>
      <c r="V2760" s="7" t="str">
        <f>VLOOKUP(Table1[[#This Row],[Province_Number]],WikiTable[],12)</f>
        <v>Ethiopia</v>
      </c>
      <c r="W2760" s="7" t="str">
        <f>VLOOKUP(Table1[[#This Row],[Province_Number]],WikiTable[],11)</f>
        <v>Grain</v>
      </c>
      <c r="X2760" s="7" t="str">
        <f>VLOOKUP(Table1[[#This Row],[Province_Number]],base[],3)</f>
        <v>KAF</v>
      </c>
      <c r="Y2760" s="7">
        <f>VLOOKUP(Table1[[#This Row],[Province_Number]],base[],11)</f>
        <v>1</v>
      </c>
      <c r="Z2760" s="7">
        <f>VLOOKUP(Table1[[#This Row],[Province_Number]],base[],12)</f>
        <v>1</v>
      </c>
      <c r="AA2760" s="7">
        <f>VLOOKUP(Table1[[#This Row],[Province_Number]],base[],13)</f>
        <v>1</v>
      </c>
      <c r="AB2760" s="7" t="str">
        <f>VLOOKUP(Table1[[#This Row],[Province_Number]],base[],14)</f>
        <v>Gambela</v>
      </c>
      <c r="AC2760" s="7">
        <f>VLOOKUP(Table1[[#This Row],[Province_Number]],base[],15)</f>
        <v>25</v>
      </c>
    </row>
    <row r="2761" spans="1:29" ht="16.5" hidden="1" thickTop="1" thickBot="1" x14ac:dyDescent="0.3">
      <c r="A2761">
        <v>2760</v>
      </c>
      <c r="B2761" t="s">
        <v>1079</v>
      </c>
      <c r="C2761" s="5" t="s">
        <v>1822</v>
      </c>
      <c r="D2761" s="5" t="s">
        <v>1822</v>
      </c>
      <c r="E2761" s="5" t="s">
        <v>1822</v>
      </c>
      <c r="F2761" s="5" t="s">
        <v>116</v>
      </c>
      <c r="G2761" s="5" t="s">
        <v>117</v>
      </c>
      <c r="H2761" s="5">
        <v>2000</v>
      </c>
      <c r="I2761" s="5" t="s">
        <v>4228</v>
      </c>
      <c r="J2761" s="5" t="s">
        <v>16</v>
      </c>
      <c r="K2761" s="5"/>
      <c r="L2761" s="5"/>
      <c r="M2761" s="5"/>
      <c r="N2761" s="5"/>
      <c r="O2761" s="5"/>
      <c r="P2761" s="5"/>
      <c r="Q2761" s="5"/>
      <c r="R2761" s="5"/>
      <c r="S2761" s="6"/>
      <c r="T2761" s="4" t="str">
        <f>VLOOKUP(Table1[[#This Row],[Province_Number]],WikiTable[],3)</f>
        <v>Africa</v>
      </c>
      <c r="U2761" s="4" t="str">
        <f>VLOOKUP(Table1[[#This Row],[Province_Number]],WikiTable[],4)</f>
        <v>Amhara / Oromia</v>
      </c>
      <c r="V2761" s="4" t="str">
        <f>VLOOKUP(Table1[[#This Row],[Province_Number]],WikiTable[],12)</f>
        <v>Ethiopia</v>
      </c>
      <c r="W2761" s="7" t="str">
        <f>VLOOKUP(Table1[[#This Row],[Province_Number]],WikiTable[],11)</f>
        <v>Iron</v>
      </c>
      <c r="X2761" s="4" t="str">
        <f>VLOOKUP(Table1[[#This Row],[Province_Number]],base[],3)</f>
        <v>ETH</v>
      </c>
      <c r="Y2761" s="7">
        <f>VLOOKUP(Table1[[#This Row],[Province_Number]],base[],11)</f>
        <v>2</v>
      </c>
      <c r="Z2761" s="7">
        <f>VLOOKUP(Table1[[#This Row],[Province_Number]],base[],12)</f>
        <v>2</v>
      </c>
      <c r="AA2761" s="7">
        <f>VLOOKUP(Table1[[#This Row],[Province_Number]],base[],13)</f>
        <v>2</v>
      </c>
      <c r="AB2761" s="7" t="str">
        <f>VLOOKUP(Table1[[#This Row],[Province_Number]],base[],14)</f>
        <v>Angacha</v>
      </c>
      <c r="AC2761" s="7">
        <f>VLOOKUP(Table1[[#This Row],[Province_Number]],base[],15)</f>
        <v>25</v>
      </c>
    </row>
    <row r="2762" spans="1:29" ht="16.5" hidden="1" thickTop="1" thickBot="1" x14ac:dyDescent="0.3">
      <c r="A2762">
        <v>2761</v>
      </c>
      <c r="B2762" t="s">
        <v>1080</v>
      </c>
      <c r="C2762" s="5" t="s">
        <v>1822</v>
      </c>
      <c r="D2762" s="5" t="s">
        <v>1822</v>
      </c>
      <c r="E2762" s="5" t="s">
        <v>1822</v>
      </c>
      <c r="F2762" s="5" t="s">
        <v>116</v>
      </c>
      <c r="G2762" s="5" t="s">
        <v>71</v>
      </c>
      <c r="H2762" s="5">
        <v>2000</v>
      </c>
      <c r="I2762" s="5" t="s">
        <v>4228</v>
      </c>
      <c r="J2762" s="5" t="s">
        <v>16</v>
      </c>
      <c r="K2762" s="5"/>
      <c r="L2762" s="5"/>
      <c r="M2762" s="5"/>
      <c r="N2762" s="5"/>
      <c r="O2762" s="5"/>
      <c r="P2762" s="5"/>
      <c r="Q2762" s="5"/>
      <c r="R2762" s="5"/>
      <c r="S2762" s="6"/>
      <c r="T2762" s="4" t="str">
        <f>VLOOKUP(Table1[[#This Row],[Province_Number]],WikiTable[],3)</f>
        <v>Africa</v>
      </c>
      <c r="U2762" s="4" t="str">
        <f>VLOOKUP(Table1[[#This Row],[Province_Number]],WikiTable[],4)</f>
        <v>Amhara / Oromia</v>
      </c>
      <c r="V2762" s="4" t="str">
        <f>VLOOKUP(Table1[[#This Row],[Province_Number]],WikiTable[],12)</f>
        <v>Ethiopia</v>
      </c>
      <c r="W2762" s="7" t="str">
        <f>VLOOKUP(Table1[[#This Row],[Province_Number]],WikiTable[],11)</f>
        <v>Coffee</v>
      </c>
      <c r="X2762" s="4" t="str">
        <f>VLOOKUP(Table1[[#This Row],[Province_Number]],base[],3)</f>
        <v>ETH</v>
      </c>
      <c r="Y2762" s="7">
        <f>VLOOKUP(Table1[[#This Row],[Province_Number]],base[],11)</f>
        <v>1</v>
      </c>
      <c r="Z2762" s="7">
        <f>VLOOKUP(Table1[[#This Row],[Province_Number]],base[],12)</f>
        <v>1</v>
      </c>
      <c r="AA2762" s="7">
        <f>VLOOKUP(Table1[[#This Row],[Province_Number]],base[],13)</f>
        <v>2</v>
      </c>
      <c r="AB2762" s="7" t="str">
        <f>VLOOKUP(Table1[[#This Row],[Province_Number]],base[],14)</f>
        <v>Assela</v>
      </c>
      <c r="AC2762" s="7">
        <f>VLOOKUP(Table1[[#This Row],[Province_Number]],base[],15)</f>
        <v>25</v>
      </c>
    </row>
    <row r="2763" spans="1:29" ht="16.5" hidden="1" thickTop="1" thickBot="1" x14ac:dyDescent="0.3">
      <c r="A2763">
        <v>2762</v>
      </c>
      <c r="B2763" t="s">
        <v>1081</v>
      </c>
      <c r="C2763" s="5" t="s">
        <v>1822</v>
      </c>
      <c r="D2763" s="5" t="s">
        <v>1822</v>
      </c>
      <c r="E2763" s="5" t="s">
        <v>1822</v>
      </c>
      <c r="F2763" s="5" t="s">
        <v>116</v>
      </c>
      <c r="G2763" s="5" t="s">
        <v>71</v>
      </c>
      <c r="H2763" s="5">
        <v>2000</v>
      </c>
      <c r="I2763" s="5" t="s">
        <v>4228</v>
      </c>
      <c r="J2763" s="5" t="s">
        <v>16</v>
      </c>
      <c r="K2763" s="5"/>
      <c r="L2763" s="5"/>
      <c r="M2763" s="5"/>
      <c r="N2763" s="5"/>
      <c r="O2763" s="5"/>
      <c r="P2763" s="5"/>
      <c r="Q2763" s="5"/>
      <c r="R2763" s="5"/>
      <c r="S2763" s="6"/>
      <c r="T2763" s="4" t="str">
        <f>VLOOKUP(Table1[[#This Row],[Province_Number]],WikiTable[],3)</f>
        <v>Africa</v>
      </c>
      <c r="U2763" s="4" t="str">
        <f>VLOOKUP(Table1[[#This Row],[Province_Number]],WikiTable[],4)</f>
        <v>Amhara</v>
      </c>
      <c r="V2763" s="4" t="str">
        <f>VLOOKUP(Table1[[#This Row],[Province_Number]],WikiTable[],12)</f>
        <v>Ethiopia</v>
      </c>
      <c r="W2763" s="7" t="str">
        <f>VLOOKUP(Table1[[#This Row],[Province_Number]],WikiTable[],11)</f>
        <v>Grain</v>
      </c>
      <c r="X2763" s="4" t="str">
        <f>VLOOKUP(Table1[[#This Row],[Province_Number]],base[],3)</f>
        <v>ETH</v>
      </c>
      <c r="Y2763" s="7">
        <f>VLOOKUP(Table1[[#This Row],[Province_Number]],base[],11)</f>
        <v>2</v>
      </c>
      <c r="Z2763" s="7">
        <f>VLOOKUP(Table1[[#This Row],[Province_Number]],base[],12)</f>
        <v>2</v>
      </c>
      <c r="AA2763" s="7">
        <f>VLOOKUP(Table1[[#This Row],[Province_Number]],base[],13)</f>
        <v>1</v>
      </c>
      <c r="AB2763" s="7" t="str">
        <f>VLOOKUP(Table1[[#This Row],[Province_Number]],base[],14)</f>
        <v>Nekemte</v>
      </c>
      <c r="AC2763" s="7">
        <f>VLOOKUP(Table1[[#This Row],[Province_Number]],base[],15)</f>
        <v>25</v>
      </c>
    </row>
    <row r="2764" spans="1:29" ht="16.5" hidden="1" thickTop="1" thickBot="1" x14ac:dyDescent="0.3">
      <c r="A2764">
        <v>2763</v>
      </c>
      <c r="B2764" t="s">
        <v>1082</v>
      </c>
      <c r="C2764" s="5" t="s">
        <v>1822</v>
      </c>
      <c r="D2764" s="5" t="s">
        <v>1822</v>
      </c>
      <c r="E2764" s="5" t="s">
        <v>1822</v>
      </c>
      <c r="F2764" s="5" t="s">
        <v>116</v>
      </c>
      <c r="G2764" s="5" t="s">
        <v>117</v>
      </c>
      <c r="H2764" s="5">
        <v>2000</v>
      </c>
      <c r="I2764" s="5" t="s">
        <v>4228</v>
      </c>
      <c r="J2764" s="5" t="s">
        <v>16</v>
      </c>
      <c r="K2764" s="5"/>
      <c r="L2764" s="5"/>
      <c r="M2764" s="5"/>
      <c r="N2764" s="5"/>
      <c r="O2764" s="5"/>
      <c r="P2764" s="5"/>
      <c r="Q2764" s="5"/>
      <c r="R2764" s="5"/>
      <c r="S2764" s="6"/>
      <c r="T2764" s="4" t="str">
        <f>VLOOKUP(Table1[[#This Row],[Province_Number]],WikiTable[],3)</f>
        <v>Africa</v>
      </c>
      <c r="U2764" s="4" t="str">
        <f>VLOOKUP(Table1[[#This Row],[Province_Number]],WikiTable[],4)</f>
        <v>Amhara</v>
      </c>
      <c r="V2764" s="4" t="str">
        <f>VLOOKUP(Table1[[#This Row],[Province_Number]],WikiTable[],12)</f>
        <v>Ethiopia</v>
      </c>
      <c r="W2764" s="7" t="str">
        <f>VLOOKUP(Table1[[#This Row],[Province_Number]],WikiTable[],11)</f>
        <v>Wool</v>
      </c>
      <c r="X2764" s="4" t="str">
        <f>VLOOKUP(Table1[[#This Row],[Province_Number]],base[],3)</f>
        <v>ETH</v>
      </c>
      <c r="Y2764" s="7">
        <f>VLOOKUP(Table1[[#This Row],[Province_Number]],base[],11)</f>
        <v>2</v>
      </c>
      <c r="Z2764" s="7">
        <f>VLOOKUP(Table1[[#This Row],[Province_Number]],base[],12)</f>
        <v>2</v>
      </c>
      <c r="AA2764" s="7">
        <f>VLOOKUP(Table1[[#This Row],[Province_Number]],base[],13)</f>
        <v>1</v>
      </c>
      <c r="AB2764" s="7" t="str">
        <f>VLOOKUP(Table1[[#This Row],[Province_Number]],base[],14)</f>
        <v>Assosa</v>
      </c>
      <c r="AC2764" s="7">
        <f>VLOOKUP(Table1[[#This Row],[Province_Number]],base[],15)</f>
        <v>25</v>
      </c>
    </row>
    <row r="2765" spans="1:29" ht="16.5" hidden="1" thickTop="1" thickBot="1" x14ac:dyDescent="0.3">
      <c r="A2765">
        <v>2764</v>
      </c>
      <c r="B2765" t="s">
        <v>1083</v>
      </c>
      <c r="C2765" s="5" t="s">
        <v>1822</v>
      </c>
      <c r="D2765" s="5" t="s">
        <v>1822</v>
      </c>
      <c r="E2765" s="5" t="s">
        <v>1822</v>
      </c>
      <c r="F2765" s="5" t="s">
        <v>116</v>
      </c>
      <c r="G2765" s="5" t="s">
        <v>71</v>
      </c>
      <c r="H2765" s="5">
        <v>2000</v>
      </c>
      <c r="I2765" s="5" t="s">
        <v>4228</v>
      </c>
      <c r="J2765" s="5" t="s">
        <v>16</v>
      </c>
      <c r="K2765" s="5"/>
      <c r="L2765" s="5"/>
      <c r="M2765" s="5"/>
      <c r="N2765" s="5"/>
      <c r="O2765" s="5"/>
      <c r="P2765" s="5"/>
      <c r="Q2765" s="5"/>
      <c r="R2765" s="5"/>
      <c r="S2765" s="6"/>
      <c r="T2765" s="4" t="str">
        <f>VLOOKUP(Table1[[#This Row],[Province_Number]],WikiTable[],3)</f>
        <v>Africa</v>
      </c>
      <c r="U2765" s="4" t="str">
        <f>VLOOKUP(Table1[[#This Row],[Province_Number]],WikiTable[],4)</f>
        <v>Maakhir</v>
      </c>
      <c r="V2765" s="4" t="str">
        <f>VLOOKUP(Table1[[#This Row],[Province_Number]],WikiTable[],12)</f>
        <v>Ethiopia</v>
      </c>
      <c r="W2765" s="7" t="str">
        <f>VLOOKUP(Table1[[#This Row],[Province_Number]],WikiTable[],11)</f>
        <v>Wool</v>
      </c>
      <c r="X2765" s="4" t="str">
        <f>VLOOKUP(Table1[[#This Row],[Province_Number]],base[],3)</f>
        <v>ADA</v>
      </c>
      <c r="Y2765" s="7">
        <f>VLOOKUP(Table1[[#This Row],[Province_Number]],base[],11)</f>
        <v>1</v>
      </c>
      <c r="Z2765" s="7">
        <f>VLOOKUP(Table1[[#This Row],[Province_Number]],base[],12)</f>
        <v>1</v>
      </c>
      <c r="AA2765" s="7">
        <f>VLOOKUP(Table1[[#This Row],[Province_Number]],base[],13)</f>
        <v>1</v>
      </c>
      <c r="AB2765" s="7" t="str">
        <f>VLOOKUP(Table1[[#This Row],[Province_Number]],base[],14)</f>
        <v>Baylul</v>
      </c>
      <c r="AC2765" s="7">
        <f>VLOOKUP(Table1[[#This Row],[Province_Number]],base[],15)</f>
        <v>0</v>
      </c>
    </row>
    <row r="2766" spans="1:29" ht="16.5" hidden="1" thickTop="1" thickBot="1" x14ac:dyDescent="0.3">
      <c r="A2766">
        <v>2765</v>
      </c>
      <c r="B2766" t="s">
        <v>1084</v>
      </c>
      <c r="C2766" s="5" t="s">
        <v>1822</v>
      </c>
      <c r="D2766" s="5" t="s">
        <v>1822</v>
      </c>
      <c r="E2766" s="5" t="s">
        <v>1822</v>
      </c>
      <c r="F2766" s="5" t="s">
        <v>116</v>
      </c>
      <c r="G2766" s="5" t="s">
        <v>71</v>
      </c>
      <c r="H2766" s="5">
        <v>2000</v>
      </c>
      <c r="I2766" s="5" t="s">
        <v>6783</v>
      </c>
      <c r="J2766" s="5" t="s">
        <v>16</v>
      </c>
      <c r="K2766" s="5"/>
      <c r="L2766" s="5"/>
      <c r="M2766" s="5"/>
      <c r="N2766" s="5"/>
      <c r="O2766" s="5"/>
      <c r="P2766" s="5"/>
      <c r="Q2766" s="5"/>
      <c r="R2766" s="5"/>
      <c r="S2766" s="6"/>
      <c r="T2766" s="4" t="str">
        <f>VLOOKUP(Table1[[#This Row],[Province_Number]],WikiTable[],3)</f>
        <v>Africa</v>
      </c>
      <c r="U2766" s="4" t="str">
        <f>VLOOKUP(Table1[[#This Row],[Province_Number]],WikiTable[],4)</f>
        <v>Maakhir</v>
      </c>
      <c r="V2766" s="4" t="str">
        <f>VLOOKUP(Table1[[#This Row],[Province_Number]],WikiTable[],12)</f>
        <v>Gulf of Aden</v>
      </c>
      <c r="W2766" s="7" t="str">
        <f>VLOOKUP(Table1[[#This Row],[Province_Number]],WikiTable[],11)</f>
        <v>Wool</v>
      </c>
      <c r="X2766" s="4" t="str">
        <f>VLOOKUP(Table1[[#This Row],[Province_Number]],base[],3)</f>
        <v>ADA</v>
      </c>
      <c r="Y2766" s="7">
        <f>VLOOKUP(Table1[[#This Row],[Province_Number]],base[],11)</f>
        <v>1</v>
      </c>
      <c r="Z2766" s="7">
        <f>VLOOKUP(Table1[[#This Row],[Province_Number]],base[],12)</f>
        <v>1</v>
      </c>
      <c r="AA2766" s="7">
        <f>VLOOKUP(Table1[[#This Row],[Province_Number]],base[],13)</f>
        <v>1</v>
      </c>
      <c r="AB2766" s="7" t="str">
        <f>VLOOKUP(Table1[[#This Row],[Province_Number]],base[],14)</f>
        <v>Assab</v>
      </c>
      <c r="AC2766" s="7">
        <f>VLOOKUP(Table1[[#This Row],[Province_Number]],base[],15)</f>
        <v>0</v>
      </c>
    </row>
    <row r="2767" spans="1:29" ht="16.5" hidden="1" thickTop="1" thickBot="1" x14ac:dyDescent="0.3">
      <c r="A2767">
        <v>2766</v>
      </c>
      <c r="B2767" t="s">
        <v>1085</v>
      </c>
      <c r="C2767" s="5" t="s">
        <v>1822</v>
      </c>
      <c r="D2767" s="5" t="s">
        <v>1822</v>
      </c>
      <c r="E2767" s="5" t="s">
        <v>1822</v>
      </c>
      <c r="F2767" s="5" t="s">
        <v>116</v>
      </c>
      <c r="G2767" s="5" t="s">
        <v>71</v>
      </c>
      <c r="H2767" s="5">
        <v>2000</v>
      </c>
      <c r="I2767" s="5" t="s">
        <v>4228</v>
      </c>
      <c r="J2767" s="5" t="s">
        <v>16</v>
      </c>
      <c r="K2767" s="5"/>
      <c r="L2767" s="5"/>
      <c r="M2767" s="5"/>
      <c r="N2767" s="5"/>
      <c r="O2767" s="5"/>
      <c r="P2767" s="5"/>
      <c r="Q2767" s="5"/>
      <c r="R2767" s="5"/>
      <c r="S2767" s="6"/>
      <c r="T2767" s="4" t="str">
        <f>VLOOKUP(Table1[[#This Row],[Province_Number]],WikiTable[],3)</f>
        <v>Africa</v>
      </c>
      <c r="U2767" s="4" t="str">
        <f>VLOOKUP(Table1[[#This Row],[Province_Number]],WikiTable[],4)</f>
        <v>Tigray</v>
      </c>
      <c r="V2767" s="4" t="str">
        <f>VLOOKUP(Table1[[#This Row],[Province_Number]],WikiTable[],12)</f>
        <v>Ethiopia</v>
      </c>
      <c r="W2767" s="7" t="str">
        <f>VLOOKUP(Table1[[#This Row],[Province_Number]],WikiTable[],11)</f>
        <v>Grain</v>
      </c>
      <c r="X2767" s="4" t="str">
        <f>VLOOKUP(Table1[[#This Row],[Province_Number]],base[],3)</f>
        <v>MED</v>
      </c>
      <c r="Y2767" s="7">
        <f>VLOOKUP(Table1[[#This Row],[Province_Number]],base[],11)</f>
        <v>2</v>
      </c>
      <c r="Z2767" s="7">
        <f>VLOOKUP(Table1[[#This Row],[Province_Number]],base[],12)</f>
        <v>2</v>
      </c>
      <c r="AA2767" s="7">
        <f>VLOOKUP(Table1[[#This Row],[Province_Number]],base[],13)</f>
        <v>2</v>
      </c>
      <c r="AB2767" s="7" t="str">
        <f>VLOOKUP(Table1[[#This Row],[Province_Number]],base[],14)</f>
        <v>Mendefera</v>
      </c>
      <c r="AC2767" s="7">
        <f>VLOOKUP(Table1[[#This Row],[Province_Number]],base[],15)</f>
        <v>0</v>
      </c>
    </row>
    <row r="2768" spans="1:29" ht="16.5" hidden="1" thickTop="1" thickBot="1" x14ac:dyDescent="0.3">
      <c r="A2768">
        <v>2767</v>
      </c>
      <c r="B2768" t="s">
        <v>1086</v>
      </c>
      <c r="C2768" s="5" t="s">
        <v>1822</v>
      </c>
      <c r="D2768" s="5" t="s">
        <v>1822</v>
      </c>
      <c r="E2768" s="5" t="s">
        <v>1822</v>
      </c>
      <c r="F2768" s="5" t="s">
        <v>116</v>
      </c>
      <c r="G2768" s="5" t="s">
        <v>71</v>
      </c>
      <c r="H2768" s="5">
        <v>2000</v>
      </c>
      <c r="I2768" s="5" t="s">
        <v>4228</v>
      </c>
      <c r="J2768" s="5" t="s">
        <v>16</v>
      </c>
      <c r="K2768" s="5"/>
      <c r="L2768" s="5"/>
      <c r="M2768" s="5"/>
      <c r="N2768" s="5"/>
      <c r="O2768" s="5"/>
      <c r="P2768" s="5"/>
      <c r="Q2768" s="5"/>
      <c r="R2768" s="5"/>
      <c r="S2768" s="6"/>
      <c r="T2768" s="4" t="str">
        <f>VLOOKUP(Table1[[#This Row],[Province_Number]],WikiTable[],3)</f>
        <v>Africa</v>
      </c>
      <c r="U2768" s="4" t="str">
        <f>VLOOKUP(Table1[[#This Row],[Province_Number]],WikiTable[],4)</f>
        <v>Tigray</v>
      </c>
      <c r="V2768" s="4" t="str">
        <f>VLOOKUP(Table1[[#This Row],[Province_Number]],WikiTable[],12)</f>
        <v>Ethiopia</v>
      </c>
      <c r="W2768" s="7" t="str">
        <f>VLOOKUP(Table1[[#This Row],[Province_Number]],WikiTable[],11)</f>
        <v>Copper</v>
      </c>
      <c r="X2768" s="4" t="str">
        <f>VLOOKUP(Table1[[#This Row],[Province_Number]],base[],3)</f>
        <v>ETH</v>
      </c>
      <c r="Y2768" s="7">
        <f>VLOOKUP(Table1[[#This Row],[Province_Number]],base[],11)</f>
        <v>1</v>
      </c>
      <c r="Z2768" s="7">
        <f>VLOOKUP(Table1[[#This Row],[Province_Number]],base[],12)</f>
        <v>1</v>
      </c>
      <c r="AA2768" s="7">
        <f>VLOOKUP(Table1[[#This Row],[Province_Number]],base[],13)</f>
        <v>2</v>
      </c>
      <c r="AB2768" s="7" t="str">
        <f>VLOOKUP(Table1[[#This Row],[Province_Number]],base[],14)</f>
        <v>Antalo</v>
      </c>
      <c r="AC2768" s="7">
        <f>VLOOKUP(Table1[[#This Row],[Province_Number]],base[],15)</f>
        <v>0</v>
      </c>
    </row>
    <row r="2769" spans="1:29" ht="16.5" hidden="1" thickTop="1" thickBot="1" x14ac:dyDescent="0.3">
      <c r="A2769">
        <v>2768</v>
      </c>
      <c r="B2769" t="s">
        <v>1087</v>
      </c>
      <c r="C2769" s="5" t="s">
        <v>1822</v>
      </c>
      <c r="D2769" s="5" t="s">
        <v>1822</v>
      </c>
      <c r="E2769" s="5" t="s">
        <v>1822</v>
      </c>
      <c r="F2769" s="5" t="s">
        <v>116</v>
      </c>
      <c r="G2769" s="5" t="s">
        <v>127</v>
      </c>
      <c r="H2769" s="5">
        <v>2000</v>
      </c>
      <c r="I2769" s="5" t="s">
        <v>4228</v>
      </c>
      <c r="J2769" s="5" t="s">
        <v>16</v>
      </c>
      <c r="K2769" s="5"/>
      <c r="L2769" s="5"/>
      <c r="M2769" s="5"/>
      <c r="N2769" s="5"/>
      <c r="O2769" s="5"/>
      <c r="P2769" s="5"/>
      <c r="Q2769" s="5"/>
      <c r="R2769" s="5"/>
      <c r="S2769" s="6"/>
      <c r="T2769" s="4" t="str">
        <f>VLOOKUP(Table1[[#This Row],[Province_Number]],WikiTable[],3)</f>
        <v>Africa</v>
      </c>
      <c r="U2769" s="4" t="str">
        <f>VLOOKUP(Table1[[#This Row],[Province_Number]],WikiTable[],4)</f>
        <v>Amhara</v>
      </c>
      <c r="V2769" s="4" t="str">
        <f>VLOOKUP(Table1[[#This Row],[Province_Number]],WikiTable[],12)</f>
        <v>Ethiopia</v>
      </c>
      <c r="W2769" s="7" t="str">
        <f>VLOOKUP(Table1[[#This Row],[Province_Number]],WikiTable[],11)</f>
        <v>Grain</v>
      </c>
      <c r="X2769" s="4" t="str">
        <f>VLOOKUP(Table1[[#This Row],[Province_Number]],base[],3)</f>
        <v>ETH</v>
      </c>
      <c r="Y2769" s="7">
        <f>VLOOKUP(Table1[[#This Row],[Province_Number]],base[],11)</f>
        <v>1</v>
      </c>
      <c r="Z2769" s="7">
        <f>VLOOKUP(Table1[[#This Row],[Province_Number]],base[],12)</f>
        <v>1</v>
      </c>
      <c r="AA2769" s="7">
        <f>VLOOKUP(Table1[[#This Row],[Province_Number]],base[],13)</f>
        <v>1</v>
      </c>
      <c r="AB2769" s="7" t="str">
        <f>VLOOKUP(Table1[[#This Row],[Province_Number]],base[],14)</f>
        <v>Manadeley</v>
      </c>
      <c r="AC2769" s="7">
        <f>VLOOKUP(Table1[[#This Row],[Province_Number]],base[],15)</f>
        <v>0</v>
      </c>
    </row>
    <row r="2770" spans="1:29" ht="16.5" hidden="1" thickTop="1" thickBot="1" x14ac:dyDescent="0.3">
      <c r="A2770">
        <v>2769</v>
      </c>
      <c r="B2770" t="s">
        <v>1088</v>
      </c>
      <c r="C2770" s="5" t="s">
        <v>1822</v>
      </c>
      <c r="D2770" s="5" t="s">
        <v>1822</v>
      </c>
      <c r="E2770" s="5" t="s">
        <v>1822</v>
      </c>
      <c r="F2770" s="5" t="s">
        <v>116</v>
      </c>
      <c r="G2770" s="5" t="s">
        <v>71</v>
      </c>
      <c r="H2770" s="5">
        <v>2000</v>
      </c>
      <c r="I2770" s="5" t="s">
        <v>4228</v>
      </c>
      <c r="J2770" s="5" t="s">
        <v>16</v>
      </c>
      <c r="K2770" s="5"/>
      <c r="L2770" s="5"/>
      <c r="M2770" s="5"/>
      <c r="N2770" s="5"/>
      <c r="O2770" s="5"/>
      <c r="P2770" s="5"/>
      <c r="Q2770" s="5"/>
      <c r="R2770" s="5"/>
      <c r="S2770" s="6"/>
      <c r="T2770" s="4" t="str">
        <f>VLOOKUP(Table1[[#This Row],[Province_Number]],WikiTable[],3)</f>
        <v>Africa</v>
      </c>
      <c r="U2770" s="4" t="str">
        <f>VLOOKUP(Table1[[#This Row],[Province_Number]],WikiTable[],4)</f>
        <v>Amhara</v>
      </c>
      <c r="V2770" s="4" t="str">
        <f>VLOOKUP(Table1[[#This Row],[Province_Number]],WikiTable[],12)</f>
        <v>Ethiopia</v>
      </c>
      <c r="W2770" s="7" t="str">
        <f>VLOOKUP(Table1[[#This Row],[Province_Number]],WikiTable[],11)</f>
        <v>Grain</v>
      </c>
      <c r="X2770" s="4" t="str">
        <f>VLOOKUP(Table1[[#This Row],[Province_Number]],base[],3)</f>
        <v>ETH</v>
      </c>
      <c r="Y2770" s="7">
        <f>VLOOKUP(Table1[[#This Row],[Province_Number]],base[],11)</f>
        <v>2</v>
      </c>
      <c r="Z2770" s="7">
        <f>VLOOKUP(Table1[[#This Row],[Province_Number]],base[],12)</f>
        <v>2</v>
      </c>
      <c r="AA2770" s="7">
        <f>VLOOKUP(Table1[[#This Row],[Province_Number]],base[],13)</f>
        <v>2</v>
      </c>
      <c r="AB2770" s="7" t="str">
        <f>VLOOKUP(Table1[[#This Row],[Province_Number]],base[],14)</f>
        <v>Lalibela</v>
      </c>
      <c r="AC2770" s="7">
        <f>VLOOKUP(Table1[[#This Row],[Province_Number]],base[],15)</f>
        <v>0</v>
      </c>
    </row>
    <row r="2771" spans="1:29" ht="16.5" hidden="1" thickTop="1" thickBot="1" x14ac:dyDescent="0.3">
      <c r="A2771">
        <v>2770</v>
      </c>
      <c r="B2771" t="s">
        <v>1090</v>
      </c>
      <c r="C2771" s="5" t="s">
        <v>1822</v>
      </c>
      <c r="D2771" s="5" t="s">
        <v>1822</v>
      </c>
      <c r="E2771" s="5" t="s">
        <v>1822</v>
      </c>
      <c r="F2771" s="5" t="s">
        <v>70</v>
      </c>
      <c r="G2771" s="5" t="s">
        <v>71</v>
      </c>
      <c r="H2771" s="5">
        <v>2000</v>
      </c>
      <c r="I2771" s="5" t="s">
        <v>4228</v>
      </c>
      <c r="J2771" s="5" t="s">
        <v>16</v>
      </c>
      <c r="K2771" s="5"/>
      <c r="L2771" s="5"/>
      <c r="M2771" s="5"/>
      <c r="N2771" s="5"/>
      <c r="O2771" s="5"/>
      <c r="P2771" s="5"/>
      <c r="Q2771" s="5"/>
      <c r="R2771" s="5"/>
      <c r="S2771" s="6"/>
      <c r="T2771" s="4" t="str">
        <f>VLOOKUP(Table1[[#This Row],[Province_Number]],WikiTable[],3)</f>
        <v>Africa</v>
      </c>
      <c r="U2771" s="4" t="str">
        <f>VLOOKUP(Table1[[#This Row],[Province_Number]],WikiTable[],4)</f>
        <v>Amhara</v>
      </c>
      <c r="V2771" s="4" t="str">
        <f>VLOOKUP(Table1[[#This Row],[Province_Number]],WikiTable[],12)</f>
        <v>Ethiopia</v>
      </c>
      <c r="W2771" s="7" t="str">
        <f>VLOOKUP(Table1[[#This Row],[Province_Number]],WikiTable[],11)</f>
        <v>Grain</v>
      </c>
      <c r="X2771" s="4" t="str">
        <f>VLOOKUP(Table1[[#This Row],[Province_Number]],base[],3)</f>
        <v>ETH</v>
      </c>
      <c r="Y2771" s="7">
        <f>VLOOKUP(Table1[[#This Row],[Province_Number]],base[],11)</f>
        <v>2</v>
      </c>
      <c r="Z2771" s="7">
        <f>VLOOKUP(Table1[[#This Row],[Province_Number]],base[],12)</f>
        <v>2</v>
      </c>
      <c r="AA2771" s="7">
        <f>VLOOKUP(Table1[[#This Row],[Province_Number]],base[],13)</f>
        <v>1</v>
      </c>
      <c r="AB2771" s="7" t="str">
        <f>VLOOKUP(Table1[[#This Row],[Province_Number]],base[],14)</f>
        <v>Dangila</v>
      </c>
      <c r="AC2771" s="7">
        <f>VLOOKUP(Table1[[#This Row],[Province_Number]],base[],15)</f>
        <v>25</v>
      </c>
    </row>
    <row r="2772" spans="1:29" ht="16.5" hidden="1" thickTop="1" thickBot="1" x14ac:dyDescent="0.3">
      <c r="A2772">
        <v>2771</v>
      </c>
      <c r="B2772" t="s">
        <v>1091</v>
      </c>
      <c r="C2772" s="5" t="s">
        <v>1822</v>
      </c>
      <c r="D2772" s="5" t="s">
        <v>1822</v>
      </c>
      <c r="E2772" s="5" t="s">
        <v>1822</v>
      </c>
      <c r="F2772" s="5" t="s">
        <v>116</v>
      </c>
      <c r="G2772" s="5" t="s">
        <v>127</v>
      </c>
      <c r="H2772" s="5">
        <v>2000</v>
      </c>
      <c r="I2772" s="5" t="s">
        <v>4228</v>
      </c>
      <c r="J2772" s="5" t="s">
        <v>16</v>
      </c>
      <c r="K2772" s="5"/>
      <c r="L2772" s="5"/>
      <c r="M2772" s="5"/>
      <c r="N2772" s="5"/>
      <c r="O2772" s="5"/>
      <c r="P2772" s="5"/>
      <c r="Q2772" s="5"/>
      <c r="R2772" s="5"/>
      <c r="S2772" s="6"/>
      <c r="T2772" s="4" t="str">
        <f>VLOOKUP(Table1[[#This Row],[Province_Number]],WikiTable[],3)</f>
        <v>Africa</v>
      </c>
      <c r="U2772" s="4" t="str">
        <f>VLOOKUP(Table1[[#This Row],[Province_Number]],WikiTable[],4)</f>
        <v>Amhara</v>
      </c>
      <c r="V2772" s="4" t="str">
        <f>VLOOKUP(Table1[[#This Row],[Province_Number]],WikiTable[],12)</f>
        <v>Ethiopia</v>
      </c>
      <c r="W2772" s="7" t="str">
        <f>VLOOKUP(Table1[[#This Row],[Province_Number]],WikiTable[],11)</f>
        <v>Grain</v>
      </c>
      <c r="X2772" s="4" t="str">
        <f>VLOOKUP(Table1[[#This Row],[Province_Number]],base[],3)</f>
        <v>ETH</v>
      </c>
      <c r="Y2772" s="7">
        <f>VLOOKUP(Table1[[#This Row],[Province_Number]],base[],11)</f>
        <v>1</v>
      </c>
      <c r="Z2772" s="7">
        <f>VLOOKUP(Table1[[#This Row],[Province_Number]],base[],12)</f>
        <v>1</v>
      </c>
      <c r="AA2772" s="7">
        <f>VLOOKUP(Table1[[#This Row],[Province_Number]],base[],13)</f>
        <v>2</v>
      </c>
      <c r="AB2772" s="7" t="str">
        <f>VLOOKUP(Table1[[#This Row],[Province_Number]],base[],14)</f>
        <v>Dabareq</v>
      </c>
      <c r="AC2772" s="7">
        <f>VLOOKUP(Table1[[#This Row],[Province_Number]],base[],15)</f>
        <v>0</v>
      </c>
    </row>
    <row r="2773" spans="1:29" ht="16.5" hidden="1" thickTop="1" thickBot="1" x14ac:dyDescent="0.3">
      <c r="A2773">
        <v>2772</v>
      </c>
      <c r="B2773" t="s">
        <v>1092</v>
      </c>
      <c r="C2773" s="5" t="s">
        <v>1822</v>
      </c>
      <c r="D2773" s="5" t="s">
        <v>1822</v>
      </c>
      <c r="E2773" s="5" t="s">
        <v>1822</v>
      </c>
      <c r="F2773" s="5" t="s">
        <v>70</v>
      </c>
      <c r="G2773" s="5" t="s">
        <v>71</v>
      </c>
      <c r="H2773" s="5">
        <v>2000</v>
      </c>
      <c r="I2773" s="5" t="s">
        <v>4228</v>
      </c>
      <c r="J2773" s="5" t="s">
        <v>16</v>
      </c>
      <c r="K2773" s="5"/>
      <c r="L2773" s="5"/>
      <c r="M2773" s="5"/>
      <c r="N2773" s="5"/>
      <c r="O2773" s="5"/>
      <c r="P2773" s="5"/>
      <c r="Q2773" s="5"/>
      <c r="R2773" s="5"/>
      <c r="S2773" s="6"/>
      <c r="T2773" s="4" t="str">
        <f>VLOOKUP(Table1[[#This Row],[Province_Number]],WikiTable[],3)</f>
        <v>Africa</v>
      </c>
      <c r="U2773" s="4" t="str">
        <f>VLOOKUP(Table1[[#This Row],[Province_Number]],WikiTable[],4)</f>
        <v>Amhara</v>
      </c>
      <c r="V2773" s="4" t="str">
        <f>VLOOKUP(Table1[[#This Row],[Province_Number]],WikiTable[],12)</f>
        <v>Ethiopia</v>
      </c>
      <c r="W2773" s="7" t="str">
        <f>VLOOKUP(Table1[[#This Row],[Province_Number]],WikiTable[],11)</f>
        <v>Cotton</v>
      </c>
      <c r="X2773" s="4" t="str">
        <f>VLOOKUP(Table1[[#This Row],[Province_Number]],base[],3)</f>
        <v>ETH</v>
      </c>
      <c r="Y2773" s="7">
        <f>VLOOKUP(Table1[[#This Row],[Province_Number]],base[],11)</f>
        <v>2</v>
      </c>
      <c r="Z2773" s="7">
        <f>VLOOKUP(Table1[[#This Row],[Province_Number]],base[],12)</f>
        <v>2</v>
      </c>
      <c r="AA2773" s="7">
        <f>VLOOKUP(Table1[[#This Row],[Province_Number]],base[],13)</f>
        <v>2</v>
      </c>
      <c r="AB2773" s="7" t="str">
        <f>VLOOKUP(Table1[[#This Row],[Province_Number]],base[],14)</f>
        <v>Gorgora</v>
      </c>
      <c r="AC2773" s="7">
        <f>VLOOKUP(Table1[[#This Row],[Province_Number]],base[],15)</f>
        <v>0</v>
      </c>
    </row>
    <row r="2774" spans="1:29" ht="16.5" hidden="1" thickTop="1" thickBot="1" x14ac:dyDescent="0.3">
      <c r="A2774">
        <v>2773</v>
      </c>
      <c r="B2774" t="s">
        <v>1093</v>
      </c>
      <c r="C2774" s="5" t="s">
        <v>1822</v>
      </c>
      <c r="D2774" s="5" t="s">
        <v>1822</v>
      </c>
      <c r="E2774" s="5" t="s">
        <v>1822</v>
      </c>
      <c r="F2774" s="5" t="s">
        <v>116</v>
      </c>
      <c r="G2774" s="5" t="s">
        <v>71</v>
      </c>
      <c r="H2774" s="5">
        <v>2000</v>
      </c>
      <c r="I2774" s="5" t="s">
        <v>4228</v>
      </c>
      <c r="J2774" s="5" t="s">
        <v>16</v>
      </c>
      <c r="K2774" s="5"/>
      <c r="L2774" s="5"/>
      <c r="M2774" s="5"/>
      <c r="N2774" s="5"/>
      <c r="O2774" s="5"/>
      <c r="P2774" s="5"/>
      <c r="Q2774" s="5"/>
      <c r="R2774" s="5"/>
      <c r="S2774" s="6"/>
      <c r="T2774" s="4" t="str">
        <f>VLOOKUP(Table1[[#This Row],[Province_Number]],WikiTable[],3)</f>
        <v>Africa</v>
      </c>
      <c r="U2774" s="4" t="str">
        <f>VLOOKUP(Table1[[#This Row],[Province_Number]],WikiTable[],4)</f>
        <v>Maakhir</v>
      </c>
      <c r="V2774" s="4" t="str">
        <f>VLOOKUP(Table1[[#This Row],[Province_Number]],WikiTable[],12)</f>
        <v>Ethiopia</v>
      </c>
      <c r="W2774" s="7" t="str">
        <f>VLOOKUP(Table1[[#This Row],[Province_Number]],WikiTable[],11)</f>
        <v>Coffee</v>
      </c>
      <c r="X2774" s="4" t="str">
        <f>VLOOKUP(Table1[[#This Row],[Province_Number]],base[],3)</f>
        <v>ADA</v>
      </c>
      <c r="Y2774" s="7">
        <f>VLOOKUP(Table1[[#This Row],[Province_Number]],base[],11)</f>
        <v>1</v>
      </c>
      <c r="Z2774" s="7">
        <f>VLOOKUP(Table1[[#This Row],[Province_Number]],base[],12)</f>
        <v>1</v>
      </c>
      <c r="AA2774" s="7">
        <f>VLOOKUP(Table1[[#This Row],[Province_Number]],base[],13)</f>
        <v>1</v>
      </c>
      <c r="AB2774" s="7" t="str">
        <f>VLOOKUP(Table1[[#This Row],[Province_Number]],base[],14)</f>
        <v>Ali Sabieh</v>
      </c>
      <c r="AC2774" s="7">
        <f>VLOOKUP(Table1[[#This Row],[Province_Number]],base[],15)</f>
        <v>0</v>
      </c>
    </row>
    <row r="2775" spans="1:29" ht="16.5" hidden="1" thickTop="1" thickBot="1" x14ac:dyDescent="0.3">
      <c r="A2775">
        <v>2774</v>
      </c>
      <c r="B2775" t="s">
        <v>4074</v>
      </c>
      <c r="C2775" s="5"/>
      <c r="D2775" s="5"/>
      <c r="E2775" s="5"/>
      <c r="F2775" s="5"/>
      <c r="G2775" s="5"/>
      <c r="H2775" s="5"/>
      <c r="I2775" s="5" t="s">
        <v>4205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6"/>
      <c r="T2775" s="7" t="str">
        <f>VLOOKUP(Table1[[#This Row],[Province_Number]],WikiTable[],3)</f>
        <v>Africa</v>
      </c>
      <c r="U2775" s="7" t="str">
        <f>VLOOKUP(Table1[[#This Row],[Province_Number]],WikiTable[],4)</f>
        <v>Banaadir</v>
      </c>
      <c r="V2775" s="7" t="str">
        <f>VLOOKUP(Table1[[#This Row],[Province_Number]],WikiTable[],12)</f>
        <v>Zanzibar</v>
      </c>
      <c r="W2775" s="7" t="str">
        <f>VLOOKUP(Table1[[#This Row],[Province_Number]],WikiTable[],11)</f>
        <v>Fish</v>
      </c>
      <c r="X2775" s="7" t="str">
        <f>VLOOKUP(Table1[[#This Row],[Province_Number]],base[],3)</f>
        <v>AJU</v>
      </c>
      <c r="Y2775" s="7">
        <f>VLOOKUP(Table1[[#This Row],[Province_Number]],base[],11)</f>
        <v>2</v>
      </c>
      <c r="Z2775" s="7">
        <f>VLOOKUP(Table1[[#This Row],[Province_Number]],base[],12)</f>
        <v>2</v>
      </c>
      <c r="AA2775" s="7">
        <f>VLOOKUP(Table1[[#This Row],[Province_Number]],base[],13)</f>
        <v>2</v>
      </c>
      <c r="AB2775" s="7" t="str">
        <f>VLOOKUP(Table1[[#This Row],[Province_Number]],base[],14)</f>
        <v>Kismayo</v>
      </c>
      <c r="AC2775" s="7">
        <f>VLOOKUP(Table1[[#This Row],[Province_Number]],base[],15)</f>
        <v>25</v>
      </c>
    </row>
    <row r="2776" spans="1:29" ht="16.5" hidden="1" thickTop="1" thickBot="1" x14ac:dyDescent="0.3">
      <c r="A2776">
        <v>2775</v>
      </c>
      <c r="B2776" t="s">
        <v>4076</v>
      </c>
      <c r="C2776" s="5" t="s">
        <v>1822</v>
      </c>
      <c r="D2776" s="5" t="s">
        <v>1822</v>
      </c>
      <c r="E2776" s="5" t="s">
        <v>1822</v>
      </c>
      <c r="F2776" s="5"/>
      <c r="G2776" s="5"/>
      <c r="H2776" s="5"/>
      <c r="I2776" s="5" t="s">
        <v>6783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6"/>
      <c r="T2776" s="7" t="str">
        <f>VLOOKUP(Table1[[#This Row],[Province_Number]],WikiTable[],3)</f>
        <v>Africa</v>
      </c>
      <c r="U2776" s="7" t="str">
        <f>VLOOKUP(Table1[[#This Row],[Province_Number]],WikiTable[],4)</f>
        <v>Banaadir</v>
      </c>
      <c r="V2776" s="7" t="str">
        <f>VLOOKUP(Table1[[#This Row],[Province_Number]],WikiTable[],12)</f>
        <v>Gulf of Aden</v>
      </c>
      <c r="W2776" s="7" t="str">
        <f>VLOOKUP(Table1[[#This Row],[Province_Number]],WikiTable[],11)</f>
        <v>Naval supplies</v>
      </c>
      <c r="X2776" s="7" t="str">
        <f>VLOOKUP(Table1[[#This Row],[Province_Number]],base[],3)</f>
        <v>AJU</v>
      </c>
      <c r="Y2776" s="7">
        <f>VLOOKUP(Table1[[#This Row],[Province_Number]],base[],11)</f>
        <v>2</v>
      </c>
      <c r="Z2776" s="7">
        <f>VLOOKUP(Table1[[#This Row],[Province_Number]],base[],12)</f>
        <v>2</v>
      </c>
      <c r="AA2776" s="7">
        <f>VLOOKUP(Table1[[#This Row],[Province_Number]],base[],13)</f>
        <v>1</v>
      </c>
      <c r="AB2776" s="7" t="str">
        <f>VLOOKUP(Table1[[#This Row],[Province_Number]],base[],14)</f>
        <v>Merca</v>
      </c>
      <c r="AC2776" s="7">
        <f>VLOOKUP(Table1[[#This Row],[Province_Number]],base[],15)</f>
        <v>25</v>
      </c>
    </row>
    <row r="2777" spans="1:29" ht="16.5" hidden="1" thickTop="1" thickBot="1" x14ac:dyDescent="0.3">
      <c r="A2777">
        <v>2776</v>
      </c>
      <c r="B2777" t="s">
        <v>4077</v>
      </c>
      <c r="C2777" s="5" t="s">
        <v>1822</v>
      </c>
      <c r="D2777" s="5" t="s">
        <v>1822</v>
      </c>
      <c r="E2777" s="5" t="s">
        <v>1822</v>
      </c>
      <c r="F2777" s="5"/>
      <c r="G2777" s="5"/>
      <c r="H2777" s="5"/>
      <c r="I2777" s="5" t="s">
        <v>4228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6"/>
      <c r="T2777" s="7" t="str">
        <f>VLOOKUP(Table1[[#This Row],[Province_Number]],WikiTable[],3)</f>
        <v>Africa</v>
      </c>
      <c r="U2777" s="7" t="str">
        <f>VLOOKUP(Table1[[#This Row],[Province_Number]],WikiTable[],4)</f>
        <v>Banaadir</v>
      </c>
      <c r="V2777" s="7" t="str">
        <f>VLOOKUP(Table1[[#This Row],[Province_Number]],WikiTable[],12)</f>
        <v>Ethiopia</v>
      </c>
      <c r="W2777" s="7" t="str">
        <f>VLOOKUP(Table1[[#This Row],[Province_Number]],WikiTable[],11)</f>
        <v>Grain</v>
      </c>
      <c r="X2777" s="7" t="str">
        <f>VLOOKUP(Table1[[#This Row],[Province_Number]],base[],3)</f>
        <v>AJU</v>
      </c>
      <c r="Y2777" s="7">
        <f>VLOOKUP(Table1[[#This Row],[Province_Number]],base[],11)</f>
        <v>1</v>
      </c>
      <c r="Z2777" s="7">
        <f>VLOOKUP(Table1[[#This Row],[Province_Number]],base[],12)</f>
        <v>1</v>
      </c>
      <c r="AA2777" s="7">
        <f>VLOOKUP(Table1[[#This Row],[Province_Number]],base[],13)</f>
        <v>1</v>
      </c>
      <c r="AB2777" s="7" t="str">
        <f>VLOOKUP(Table1[[#This Row],[Province_Number]],base[],14)</f>
        <v>Afgooye</v>
      </c>
      <c r="AC2777" s="7">
        <f>VLOOKUP(Table1[[#This Row],[Province_Number]],base[],15)</f>
        <v>0</v>
      </c>
    </row>
    <row r="2778" spans="1:29" ht="16.5" hidden="1" thickTop="1" thickBot="1" x14ac:dyDescent="0.3">
      <c r="A2778">
        <v>2777</v>
      </c>
      <c r="B2778" t="s">
        <v>4078</v>
      </c>
      <c r="C2778" s="5" t="s">
        <v>1822</v>
      </c>
      <c r="D2778" s="5" t="s">
        <v>1822</v>
      </c>
      <c r="E2778" s="5" t="s">
        <v>1822</v>
      </c>
      <c r="F2778" s="5"/>
      <c r="G2778" s="5"/>
      <c r="H2778" s="5"/>
      <c r="I2778" s="5" t="s">
        <v>4228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6"/>
      <c r="T2778" s="7" t="str">
        <f>VLOOKUP(Table1[[#This Row],[Province_Number]],WikiTable[],3)</f>
        <v>Africa</v>
      </c>
      <c r="U2778" s="7" t="str">
        <f>VLOOKUP(Table1[[#This Row],[Province_Number]],WikiTable[],4)</f>
        <v>Banaadir</v>
      </c>
      <c r="V2778" s="7" t="str">
        <f>VLOOKUP(Table1[[#This Row],[Province_Number]],WikiTable[],12)</f>
        <v>Ethiopia</v>
      </c>
      <c r="W2778" s="7" t="str">
        <f>VLOOKUP(Table1[[#This Row],[Province_Number]],WikiTable[],11)</f>
        <v>Grain</v>
      </c>
      <c r="X2778" s="7" t="str">
        <f>VLOOKUP(Table1[[#This Row],[Province_Number]],base[],3)</f>
        <v>AJU</v>
      </c>
      <c r="Y2778" s="7">
        <f>VLOOKUP(Table1[[#This Row],[Province_Number]],base[],11)</f>
        <v>1</v>
      </c>
      <c r="Z2778" s="7">
        <f>VLOOKUP(Table1[[#This Row],[Province_Number]],base[],12)</f>
        <v>1</v>
      </c>
      <c r="AA2778" s="7">
        <f>VLOOKUP(Table1[[#This Row],[Province_Number]],base[],13)</f>
        <v>1</v>
      </c>
      <c r="AB2778" s="7" t="str">
        <f>VLOOKUP(Table1[[#This Row],[Province_Number]],base[],14)</f>
        <v>Baardheere</v>
      </c>
      <c r="AC2778" s="7">
        <f>VLOOKUP(Table1[[#This Row],[Province_Number]],base[],15)</f>
        <v>0</v>
      </c>
    </row>
    <row r="2779" spans="1:29" ht="16.5" hidden="1" thickTop="1" thickBot="1" x14ac:dyDescent="0.3">
      <c r="A2779">
        <v>2778</v>
      </c>
      <c r="B2779" t="s">
        <v>4079</v>
      </c>
      <c r="C2779" s="5" t="s">
        <v>1822</v>
      </c>
      <c r="D2779" s="5" t="s">
        <v>1822</v>
      </c>
      <c r="E2779" s="5" t="s">
        <v>1822</v>
      </c>
      <c r="F2779" s="5"/>
      <c r="G2779" s="5"/>
      <c r="H2779" s="5"/>
      <c r="I2779" s="5" t="s">
        <v>4228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6"/>
      <c r="T2779" s="7" t="str">
        <f>VLOOKUP(Table1[[#This Row],[Province_Number]],WikiTable[],3)</f>
        <v>Africa</v>
      </c>
      <c r="U2779" s="7" t="str">
        <f>VLOOKUP(Table1[[#This Row],[Province_Number]],WikiTable[],4)</f>
        <v>Haud</v>
      </c>
      <c r="V2779" s="7" t="str">
        <f>VLOOKUP(Table1[[#This Row],[Province_Number]],WikiTable[],12)</f>
        <v>Ethiopia</v>
      </c>
      <c r="W2779" s="7" t="str">
        <f>VLOOKUP(Table1[[#This Row],[Province_Number]],WikiTable[],11)</f>
        <v>Slaves</v>
      </c>
      <c r="X2779" s="7" t="str">
        <f>VLOOKUP(Table1[[#This Row],[Province_Number]],base[],3)</f>
        <v>MRE</v>
      </c>
      <c r="Y2779" s="7">
        <f>VLOOKUP(Table1[[#This Row],[Province_Number]],base[],11)</f>
        <v>1</v>
      </c>
      <c r="Z2779" s="7">
        <f>VLOOKUP(Table1[[#This Row],[Province_Number]],base[],12)</f>
        <v>1</v>
      </c>
      <c r="AA2779" s="7">
        <f>VLOOKUP(Table1[[#This Row],[Province_Number]],base[],13)</f>
        <v>1</v>
      </c>
      <c r="AB2779" s="7" t="str">
        <f>VLOOKUP(Table1[[#This Row],[Province_Number]],base[],14)</f>
        <v>Wardheer</v>
      </c>
      <c r="AC2779" s="7">
        <f>VLOOKUP(Table1[[#This Row],[Province_Number]],base[],15)</f>
        <v>0</v>
      </c>
    </row>
    <row r="2780" spans="1:29" ht="16.5" hidden="1" thickTop="1" thickBot="1" x14ac:dyDescent="0.3">
      <c r="A2780">
        <v>2779</v>
      </c>
      <c r="B2780" t="s">
        <v>4080</v>
      </c>
      <c r="C2780" s="5" t="s">
        <v>1822</v>
      </c>
      <c r="D2780" s="5" t="s">
        <v>1822</v>
      </c>
      <c r="E2780" s="5" t="s">
        <v>1822</v>
      </c>
      <c r="F2780" s="5"/>
      <c r="G2780" s="5"/>
      <c r="H2780" s="5"/>
      <c r="I2780" s="5" t="s">
        <v>4228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6"/>
      <c r="T2780" s="7" t="str">
        <f>VLOOKUP(Table1[[#This Row],[Province_Number]],WikiTable[],3)</f>
        <v>Africa</v>
      </c>
      <c r="U2780" s="7" t="str">
        <f>VLOOKUP(Table1[[#This Row],[Province_Number]],WikiTable[],4)</f>
        <v>Haud / Oromia</v>
      </c>
      <c r="V2780" s="7" t="str">
        <f>VLOOKUP(Table1[[#This Row],[Province_Number]],WikiTable[],12)</f>
        <v>Ethiopia</v>
      </c>
      <c r="W2780" s="7" t="str">
        <f>VLOOKUP(Table1[[#This Row],[Province_Number]],WikiTable[],11)</f>
        <v>Unknown</v>
      </c>
      <c r="X2780" s="7">
        <f>VLOOKUP(Table1[[#This Row],[Province_Number]],base[],3)</f>
        <v>0</v>
      </c>
      <c r="Y2780" s="7">
        <f>VLOOKUP(Table1[[#This Row],[Province_Number]],base[],11)</f>
        <v>1</v>
      </c>
      <c r="Z2780" s="7">
        <f>VLOOKUP(Table1[[#This Row],[Province_Number]],base[],12)</f>
        <v>1</v>
      </c>
      <c r="AA2780" s="7">
        <f>VLOOKUP(Table1[[#This Row],[Province_Number]],base[],13)</f>
        <v>1</v>
      </c>
      <c r="AB2780" s="7" t="str">
        <f>VLOOKUP(Table1[[#This Row],[Province_Number]],base[],14)</f>
        <v>Afder</v>
      </c>
      <c r="AC2780" s="7">
        <f>VLOOKUP(Table1[[#This Row],[Province_Number]],base[],15)</f>
        <v>0</v>
      </c>
    </row>
    <row r="2781" spans="1:29" ht="16.5" hidden="1" thickTop="1" thickBot="1" x14ac:dyDescent="0.3">
      <c r="A2781">
        <v>2780</v>
      </c>
      <c r="B2781" t="s">
        <v>4081</v>
      </c>
      <c r="C2781" s="5" t="s">
        <v>1822</v>
      </c>
      <c r="D2781" s="5" t="s">
        <v>1822</v>
      </c>
      <c r="E2781" s="5" t="s">
        <v>1822</v>
      </c>
      <c r="F2781" s="5"/>
      <c r="G2781" s="5"/>
      <c r="H2781" s="5"/>
      <c r="I2781" s="5" t="s">
        <v>4228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6"/>
      <c r="T2781" s="7" t="str">
        <f>VLOOKUP(Table1[[#This Row],[Province_Number]],WikiTable[],3)</f>
        <v>Africa</v>
      </c>
      <c r="U2781" s="7" t="str">
        <f>VLOOKUP(Table1[[#This Row],[Province_Number]],WikiTable[],4)</f>
        <v>Banaadir</v>
      </c>
      <c r="V2781" s="7" t="str">
        <f>VLOOKUP(Table1[[#This Row],[Province_Number]],WikiTable[],12)</f>
        <v>Ethiopia</v>
      </c>
      <c r="W2781" s="7" t="str">
        <f>VLOOKUP(Table1[[#This Row],[Province_Number]],WikiTable[],11)</f>
        <v>Wool</v>
      </c>
      <c r="X2781" s="7" t="str">
        <f>VLOOKUP(Table1[[#This Row],[Province_Number]],base[],3)</f>
        <v>AJU</v>
      </c>
      <c r="Y2781" s="7">
        <f>VLOOKUP(Table1[[#This Row],[Province_Number]],base[],11)</f>
        <v>1</v>
      </c>
      <c r="Z2781" s="7">
        <f>VLOOKUP(Table1[[#This Row],[Province_Number]],base[],12)</f>
        <v>1</v>
      </c>
      <c r="AA2781" s="7">
        <f>VLOOKUP(Table1[[#This Row],[Province_Number]],base[],13)</f>
        <v>1</v>
      </c>
      <c r="AB2781" s="7" t="str">
        <f>VLOOKUP(Table1[[#This Row],[Province_Number]],base[],14)</f>
        <v>Qardho</v>
      </c>
      <c r="AC2781" s="7">
        <f>VLOOKUP(Table1[[#This Row],[Province_Number]],base[],15)</f>
        <v>0</v>
      </c>
    </row>
    <row r="2782" spans="1:29" ht="16.5" hidden="1" thickTop="1" thickBot="1" x14ac:dyDescent="0.3">
      <c r="A2782">
        <v>2781</v>
      </c>
      <c r="B2782" t="s">
        <v>4082</v>
      </c>
      <c r="C2782" s="5" t="s">
        <v>1822</v>
      </c>
      <c r="D2782" s="5" t="s">
        <v>1822</v>
      </c>
      <c r="E2782" s="5" t="s">
        <v>1822</v>
      </c>
      <c r="F2782" s="5"/>
      <c r="G2782" s="5"/>
      <c r="H2782" s="5"/>
      <c r="I2782" s="5" t="s">
        <v>4228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6"/>
      <c r="T2782" s="7" t="str">
        <f>VLOOKUP(Table1[[#This Row],[Province_Number]],WikiTable[],3)</f>
        <v>Africa</v>
      </c>
      <c r="U2782" s="7" t="str">
        <f>VLOOKUP(Table1[[#This Row],[Province_Number]],WikiTable[],4)</f>
        <v>Banaadir</v>
      </c>
      <c r="V2782" s="7" t="str">
        <f>VLOOKUP(Table1[[#This Row],[Province_Number]],WikiTable[],12)</f>
        <v>Ethiopia</v>
      </c>
      <c r="W2782" s="7" t="str">
        <f>VLOOKUP(Table1[[#This Row],[Province_Number]],WikiTable[],11)</f>
        <v>Grain</v>
      </c>
      <c r="X2782" s="7" t="str">
        <f>VLOOKUP(Table1[[#This Row],[Province_Number]],base[],3)</f>
        <v>AJU</v>
      </c>
      <c r="Y2782" s="7">
        <f>VLOOKUP(Table1[[#This Row],[Province_Number]],base[],11)</f>
        <v>1</v>
      </c>
      <c r="Z2782" s="7">
        <f>VLOOKUP(Table1[[#This Row],[Province_Number]],base[],12)</f>
        <v>1</v>
      </c>
      <c r="AA2782" s="7">
        <f>VLOOKUP(Table1[[#This Row],[Province_Number]],base[],13)</f>
        <v>1</v>
      </c>
      <c r="AB2782" s="7" t="str">
        <f>VLOOKUP(Table1[[#This Row],[Province_Number]],base[],14)</f>
        <v>Luuq</v>
      </c>
      <c r="AC2782" s="7">
        <f>VLOOKUP(Table1[[#This Row],[Province_Number]],base[],15)</f>
        <v>0</v>
      </c>
    </row>
    <row r="2783" spans="1:29" ht="16.5" hidden="1" thickTop="1" thickBot="1" x14ac:dyDescent="0.3">
      <c r="A2783">
        <v>2782</v>
      </c>
      <c r="B2783" t="s">
        <v>4083</v>
      </c>
      <c r="C2783" s="5" t="s">
        <v>1822</v>
      </c>
      <c r="D2783" s="5" t="s">
        <v>1822</v>
      </c>
      <c r="E2783" s="5" t="s">
        <v>1822</v>
      </c>
      <c r="F2783" s="5"/>
      <c r="G2783" s="5"/>
      <c r="H2783" s="5"/>
      <c r="I2783" s="5" t="s">
        <v>6783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6"/>
      <c r="T2783" s="7" t="str">
        <f>VLOOKUP(Table1[[#This Row],[Province_Number]],WikiTable[],3)</f>
        <v>Africa</v>
      </c>
      <c r="U2783" s="7" t="str">
        <f>VLOOKUP(Table1[[#This Row],[Province_Number]],WikiTable[],4)</f>
        <v>Banaadir</v>
      </c>
      <c r="V2783" s="7" t="str">
        <f>VLOOKUP(Table1[[#This Row],[Province_Number]],WikiTable[],12)</f>
        <v>Gulf of Aden</v>
      </c>
      <c r="W2783" s="7" t="str">
        <f>VLOOKUP(Table1[[#This Row],[Province_Number]],WikiTable[],11)</f>
        <v>Wool</v>
      </c>
      <c r="X2783" s="7" t="str">
        <f>VLOOKUP(Table1[[#This Row],[Province_Number]],base[],3)</f>
        <v>MDI</v>
      </c>
      <c r="Y2783" s="7">
        <f>VLOOKUP(Table1[[#This Row],[Province_Number]],base[],11)</f>
        <v>2</v>
      </c>
      <c r="Z2783" s="7">
        <f>VLOOKUP(Table1[[#This Row],[Province_Number]],base[],12)</f>
        <v>2</v>
      </c>
      <c r="AA2783" s="7">
        <f>VLOOKUP(Table1[[#This Row],[Province_Number]],base[],13)</f>
        <v>1</v>
      </c>
      <c r="AB2783" s="7" t="str">
        <f>VLOOKUP(Table1[[#This Row],[Province_Number]],base[],14)</f>
        <v>Warsheikh</v>
      </c>
      <c r="AC2783" s="7">
        <f>VLOOKUP(Table1[[#This Row],[Province_Number]],base[],15)</f>
        <v>0</v>
      </c>
    </row>
    <row r="2784" spans="1:29" ht="16.5" hidden="1" thickTop="1" thickBot="1" x14ac:dyDescent="0.3">
      <c r="A2784">
        <v>2783</v>
      </c>
      <c r="B2784" t="s">
        <v>4084</v>
      </c>
      <c r="C2784" s="5" t="s">
        <v>1822</v>
      </c>
      <c r="D2784" s="5" t="s">
        <v>1822</v>
      </c>
      <c r="E2784" s="5" t="s">
        <v>1822</v>
      </c>
      <c r="F2784" s="5"/>
      <c r="G2784" s="5"/>
      <c r="H2784" s="5"/>
      <c r="I2784" s="5" t="s">
        <v>6783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6"/>
      <c r="T2784" s="7" t="str">
        <f>VLOOKUP(Table1[[#This Row],[Province_Number]],WikiTable[],3)</f>
        <v>Africa</v>
      </c>
      <c r="U2784" s="7" t="str">
        <f>VLOOKUP(Table1[[#This Row],[Province_Number]],WikiTable[],4)</f>
        <v>Banaadir</v>
      </c>
      <c r="V2784" s="7" t="str">
        <f>VLOOKUP(Table1[[#This Row],[Province_Number]],WikiTable[],12)</f>
        <v>Gulf of Aden</v>
      </c>
      <c r="W2784" s="7" t="str">
        <f>VLOOKUP(Table1[[#This Row],[Province_Number]],WikiTable[],11)</f>
        <v>Grain</v>
      </c>
      <c r="X2784" s="7" t="str">
        <f>VLOOKUP(Table1[[#This Row],[Province_Number]],base[],3)</f>
        <v>AJU</v>
      </c>
      <c r="Y2784" s="7">
        <f>VLOOKUP(Table1[[#This Row],[Province_Number]],base[],11)</f>
        <v>1</v>
      </c>
      <c r="Z2784" s="7">
        <f>VLOOKUP(Table1[[#This Row],[Province_Number]],base[],12)</f>
        <v>1</v>
      </c>
      <c r="AA2784" s="7">
        <f>VLOOKUP(Table1[[#This Row],[Province_Number]],base[],13)</f>
        <v>1</v>
      </c>
      <c r="AB2784" s="7" t="str">
        <f>VLOOKUP(Table1[[#This Row],[Province_Number]],base[],14)</f>
        <v>Hobyo</v>
      </c>
      <c r="AC2784" s="7">
        <f>VLOOKUP(Table1[[#This Row],[Province_Number]],base[],15)</f>
        <v>25</v>
      </c>
    </row>
    <row r="2785" spans="1:29" ht="16.5" hidden="1" thickTop="1" thickBot="1" x14ac:dyDescent="0.3">
      <c r="A2785">
        <v>2784</v>
      </c>
      <c r="B2785" t="s">
        <v>4085</v>
      </c>
      <c r="C2785" s="5" t="s">
        <v>1822</v>
      </c>
      <c r="D2785" s="5" t="s">
        <v>1822</v>
      </c>
      <c r="E2785" s="5" t="s">
        <v>1822</v>
      </c>
      <c r="F2785" s="5"/>
      <c r="G2785" s="5"/>
      <c r="H2785" s="5"/>
      <c r="I2785" s="5" t="s">
        <v>4228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6"/>
      <c r="T2785" s="7" t="str">
        <f>VLOOKUP(Table1[[#This Row],[Province_Number]],WikiTable[],3)</f>
        <v>Africa</v>
      </c>
      <c r="U2785" s="7" t="str">
        <f>VLOOKUP(Table1[[#This Row],[Province_Number]],WikiTable[],4)</f>
        <v>Banaadir</v>
      </c>
      <c r="V2785" s="7" t="str">
        <f>VLOOKUP(Table1[[#This Row],[Province_Number]],WikiTable[],12)</f>
        <v>Ethiopia</v>
      </c>
      <c r="W2785" s="7" t="str">
        <f>VLOOKUP(Table1[[#This Row],[Province_Number]],WikiTable[],11)</f>
        <v>Grain</v>
      </c>
      <c r="X2785" s="7" t="str">
        <f>VLOOKUP(Table1[[#This Row],[Province_Number]],base[],3)</f>
        <v>MRE</v>
      </c>
      <c r="Y2785" s="7">
        <f>VLOOKUP(Table1[[#This Row],[Province_Number]],base[],11)</f>
        <v>1</v>
      </c>
      <c r="Z2785" s="7">
        <f>VLOOKUP(Table1[[#This Row],[Province_Number]],base[],12)</f>
        <v>1</v>
      </c>
      <c r="AA2785" s="7">
        <f>VLOOKUP(Table1[[#This Row],[Province_Number]],base[],13)</f>
        <v>1</v>
      </c>
      <c r="AB2785" s="7" t="str">
        <f>VLOOKUP(Table1[[#This Row],[Province_Number]],base[],14)</f>
        <v>Galkayo</v>
      </c>
      <c r="AC2785" s="7">
        <f>VLOOKUP(Table1[[#This Row],[Province_Number]],base[],15)</f>
        <v>0</v>
      </c>
    </row>
    <row r="2786" spans="1:29" ht="16.5" hidden="1" thickTop="1" thickBot="1" x14ac:dyDescent="0.3">
      <c r="A2786">
        <v>2785</v>
      </c>
      <c r="B2786" t="s">
        <v>4086</v>
      </c>
      <c r="C2786" s="5" t="s">
        <v>1822</v>
      </c>
      <c r="D2786" s="5" t="s">
        <v>1822</v>
      </c>
      <c r="E2786" s="5" t="s">
        <v>1822</v>
      </c>
      <c r="F2786" s="5"/>
      <c r="G2786" s="5"/>
      <c r="H2786" s="5"/>
      <c r="I2786" s="5" t="s">
        <v>4228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6"/>
      <c r="T2786" s="7" t="str">
        <f>VLOOKUP(Table1[[#This Row],[Province_Number]],WikiTable[],3)</f>
        <v>Africa</v>
      </c>
      <c r="U2786" s="7" t="str">
        <f>VLOOKUP(Table1[[#This Row],[Province_Number]],WikiTable[],4)</f>
        <v>Banaadir</v>
      </c>
      <c r="V2786" s="7" t="str">
        <f>VLOOKUP(Table1[[#This Row],[Province_Number]],WikiTable[],12)</f>
        <v>Ethiopia</v>
      </c>
      <c r="W2786" s="7" t="str">
        <f>VLOOKUP(Table1[[#This Row],[Province_Number]],WikiTable[],11)</f>
        <v>Iron</v>
      </c>
      <c r="X2786" s="7" t="str">
        <f>VLOOKUP(Table1[[#This Row],[Province_Number]],base[],3)</f>
        <v>AJU</v>
      </c>
      <c r="Y2786" s="7">
        <f>VLOOKUP(Table1[[#This Row],[Province_Number]],base[],11)</f>
        <v>1</v>
      </c>
      <c r="Z2786" s="7">
        <f>VLOOKUP(Table1[[#This Row],[Province_Number]],base[],12)</f>
        <v>1</v>
      </c>
      <c r="AA2786" s="7">
        <f>VLOOKUP(Table1[[#This Row],[Province_Number]],base[],13)</f>
        <v>1</v>
      </c>
      <c r="AB2786" s="7" t="str">
        <f>VLOOKUP(Table1[[#This Row],[Province_Number]],base[],14)</f>
        <v>El Buur</v>
      </c>
      <c r="AC2786" s="7">
        <f>VLOOKUP(Table1[[#This Row],[Province_Number]],base[],15)</f>
        <v>0</v>
      </c>
    </row>
    <row r="2787" spans="1:29" ht="16.5" hidden="1" thickTop="1" thickBot="1" x14ac:dyDescent="0.3">
      <c r="A2787">
        <v>2786</v>
      </c>
      <c r="B2787" t="s">
        <v>1095</v>
      </c>
      <c r="C2787" s="5" t="s">
        <v>1822</v>
      </c>
      <c r="D2787" s="5" t="s">
        <v>1822</v>
      </c>
      <c r="E2787" s="5" t="s">
        <v>1822</v>
      </c>
      <c r="F2787" s="5" t="s">
        <v>116</v>
      </c>
      <c r="G2787" s="5" t="s">
        <v>71</v>
      </c>
      <c r="H2787" s="5">
        <v>2000</v>
      </c>
      <c r="I2787" s="5" t="s">
        <v>6783</v>
      </c>
      <c r="J2787" s="5" t="s">
        <v>16</v>
      </c>
      <c r="K2787" s="5"/>
      <c r="L2787" s="5"/>
      <c r="M2787" s="5"/>
      <c r="N2787" s="5"/>
      <c r="O2787" s="5"/>
      <c r="P2787" s="5"/>
      <c r="Q2787" s="5"/>
      <c r="R2787" s="5"/>
      <c r="S2787" s="6"/>
      <c r="T2787" s="4" t="str">
        <f>VLOOKUP(Table1[[#This Row],[Province_Number]],WikiTable[],3)</f>
        <v>Africa</v>
      </c>
      <c r="U2787" s="4" t="str">
        <f>VLOOKUP(Table1[[#This Row],[Province_Number]],WikiTable[],4)</f>
        <v>Banaadir</v>
      </c>
      <c r="V2787" s="4" t="str">
        <f>VLOOKUP(Table1[[#This Row],[Province_Number]],WikiTable[],12)</f>
        <v>Gulf of Aden</v>
      </c>
      <c r="W2787" s="7" t="str">
        <f>VLOOKUP(Table1[[#This Row],[Province_Number]],WikiTable[],11)</f>
        <v>Fish</v>
      </c>
      <c r="X2787" s="4" t="str">
        <f>VLOOKUP(Table1[[#This Row],[Province_Number]],base[],3)</f>
        <v>WAR</v>
      </c>
      <c r="Y2787" s="7">
        <f>VLOOKUP(Table1[[#This Row],[Province_Number]],base[],11)</f>
        <v>3</v>
      </c>
      <c r="Z2787" s="7">
        <f>VLOOKUP(Table1[[#This Row],[Province_Number]],base[],12)</f>
        <v>3</v>
      </c>
      <c r="AA2787" s="7">
        <f>VLOOKUP(Table1[[#This Row],[Province_Number]],base[],13)</f>
        <v>2</v>
      </c>
      <c r="AB2787" s="7" t="str">
        <f>VLOOKUP(Table1[[#This Row],[Province_Number]],base[],14)</f>
        <v>Bosaso</v>
      </c>
      <c r="AC2787" s="7">
        <f>VLOOKUP(Table1[[#This Row],[Province_Number]],base[],15)</f>
        <v>0</v>
      </c>
    </row>
    <row r="2788" spans="1:29" ht="16.5" hidden="1" thickTop="1" thickBot="1" x14ac:dyDescent="0.3">
      <c r="A2788">
        <v>2787</v>
      </c>
      <c r="B2788" t="s">
        <v>1096</v>
      </c>
      <c r="C2788" s="5" t="s">
        <v>1822</v>
      </c>
      <c r="D2788" s="5" t="s">
        <v>1822</v>
      </c>
      <c r="E2788" s="5" t="s">
        <v>1822</v>
      </c>
      <c r="F2788" s="5" t="s">
        <v>116</v>
      </c>
      <c r="G2788" s="5" t="s">
        <v>71</v>
      </c>
      <c r="H2788" s="5">
        <v>2000</v>
      </c>
      <c r="I2788" s="5" t="s">
        <v>4228</v>
      </c>
      <c r="J2788" s="5" t="s">
        <v>16</v>
      </c>
      <c r="K2788" s="5"/>
      <c r="L2788" s="5"/>
      <c r="M2788" s="5"/>
      <c r="N2788" s="5"/>
      <c r="O2788" s="5"/>
      <c r="P2788" s="5"/>
      <c r="Q2788" s="5"/>
      <c r="R2788" s="5"/>
      <c r="S2788" s="6"/>
      <c r="T2788" s="4" t="str">
        <f>VLOOKUP(Table1[[#This Row],[Province_Number]],WikiTable[],3)</f>
        <v>Africa</v>
      </c>
      <c r="U2788" s="4" t="str">
        <f>VLOOKUP(Table1[[#This Row],[Province_Number]],WikiTable[],4)</f>
        <v>Tigray</v>
      </c>
      <c r="V2788" s="4" t="str">
        <f>VLOOKUP(Table1[[#This Row],[Province_Number]],WikiTable[],12)</f>
        <v>Ethiopia</v>
      </c>
      <c r="W2788" s="7" t="str">
        <f>VLOOKUP(Table1[[#This Row],[Province_Number]],WikiTable[],11)</f>
        <v>Grain</v>
      </c>
      <c r="X2788" s="4" t="str">
        <f>VLOOKUP(Table1[[#This Row],[Province_Number]],base[],3)</f>
        <v>MED</v>
      </c>
      <c r="Y2788" s="7">
        <f>VLOOKUP(Table1[[#This Row],[Province_Number]],base[],11)</f>
        <v>2</v>
      </c>
      <c r="Z2788" s="7">
        <f>VLOOKUP(Table1[[#This Row],[Province_Number]],base[],12)</f>
        <v>2</v>
      </c>
      <c r="AA2788" s="7">
        <f>VLOOKUP(Table1[[#This Row],[Province_Number]],base[],13)</f>
        <v>2</v>
      </c>
      <c r="AB2788" s="7" t="str">
        <f>VLOOKUP(Table1[[#This Row],[Province_Number]],base[],14)</f>
        <v>Debarwa</v>
      </c>
      <c r="AC2788" s="7">
        <f>VLOOKUP(Table1[[#This Row],[Province_Number]],base[],15)</f>
        <v>0</v>
      </c>
    </row>
    <row r="2789" spans="1:29" ht="16.5" hidden="1" thickTop="1" thickBot="1" x14ac:dyDescent="0.3">
      <c r="A2789">
        <v>2788</v>
      </c>
      <c r="B2789" t="s">
        <v>1097</v>
      </c>
      <c r="C2789" s="5" t="s">
        <v>1822</v>
      </c>
      <c r="D2789" s="5" t="s">
        <v>1822</v>
      </c>
      <c r="E2789" s="5" t="s">
        <v>1822</v>
      </c>
      <c r="F2789" s="5" t="s">
        <v>116</v>
      </c>
      <c r="G2789" s="5" t="s">
        <v>71</v>
      </c>
      <c r="H2789" s="5">
        <v>2000</v>
      </c>
      <c r="I2789" s="5" t="s">
        <v>6783</v>
      </c>
      <c r="J2789" s="5" t="s">
        <v>16</v>
      </c>
      <c r="K2789" s="5"/>
      <c r="L2789" s="5"/>
      <c r="M2789" s="5"/>
      <c r="N2789" s="5"/>
      <c r="O2789" s="5"/>
      <c r="P2789" s="5"/>
      <c r="Q2789" s="5"/>
      <c r="R2789" s="5"/>
      <c r="S2789" s="6"/>
      <c r="T2789" s="4" t="str">
        <f>VLOOKUP(Table1[[#This Row],[Province_Number]],WikiTable[],3)</f>
        <v>Africa</v>
      </c>
      <c r="U2789" s="4" t="str">
        <f>VLOOKUP(Table1[[#This Row],[Province_Number]],WikiTable[],4)</f>
        <v>Banaadir</v>
      </c>
      <c r="V2789" s="4" t="str">
        <f>VLOOKUP(Table1[[#This Row],[Province_Number]],WikiTable[],12)</f>
        <v>Gulf of Aden</v>
      </c>
      <c r="W2789" s="7" t="str">
        <f>VLOOKUP(Table1[[#This Row],[Province_Number]],WikiTable[],11)</f>
        <v>Ivory</v>
      </c>
      <c r="X2789" s="4" t="str">
        <f>VLOOKUP(Table1[[#This Row],[Province_Number]],base[],3)</f>
        <v>MRE</v>
      </c>
      <c r="Y2789" s="7">
        <f>VLOOKUP(Table1[[#This Row],[Province_Number]],base[],11)</f>
        <v>2</v>
      </c>
      <c r="Z2789" s="7">
        <f>VLOOKUP(Table1[[#This Row],[Province_Number]],base[],12)</f>
        <v>2</v>
      </c>
      <c r="AA2789" s="7">
        <f>VLOOKUP(Table1[[#This Row],[Province_Number]],base[],13)</f>
        <v>1</v>
      </c>
      <c r="AB2789" s="7" t="str">
        <f>VLOOKUP(Table1[[#This Row],[Province_Number]],base[],14)</f>
        <v>Hafun</v>
      </c>
      <c r="AC2789" s="7">
        <f>VLOOKUP(Table1[[#This Row],[Province_Number]],base[],15)</f>
        <v>0</v>
      </c>
    </row>
    <row r="2790" spans="1:29" ht="16.5" hidden="1" thickTop="1" thickBot="1" x14ac:dyDescent="0.3">
      <c r="A2790">
        <v>2789</v>
      </c>
      <c r="B2790" t="s">
        <v>1098</v>
      </c>
      <c r="C2790" s="5" t="s">
        <v>1822</v>
      </c>
      <c r="D2790" s="5" t="s">
        <v>1822</v>
      </c>
      <c r="E2790" s="5" t="s">
        <v>1822</v>
      </c>
      <c r="F2790" s="5" t="s">
        <v>116</v>
      </c>
      <c r="G2790" s="5" t="s">
        <v>117</v>
      </c>
      <c r="H2790" s="5">
        <v>2000</v>
      </c>
      <c r="I2790" s="5" t="s">
        <v>6783</v>
      </c>
      <c r="J2790" s="5" t="s">
        <v>16</v>
      </c>
      <c r="K2790" s="5"/>
      <c r="L2790" s="5"/>
      <c r="M2790" s="5"/>
      <c r="N2790" s="5"/>
      <c r="O2790" s="5"/>
      <c r="P2790" s="5"/>
      <c r="Q2790" s="5"/>
      <c r="R2790" s="5"/>
      <c r="S2790" s="6"/>
      <c r="T2790" s="4" t="str">
        <f>VLOOKUP(Table1[[#This Row],[Province_Number]],WikiTable[],3)</f>
        <v>Africa</v>
      </c>
      <c r="U2790" s="4" t="str">
        <f>VLOOKUP(Table1[[#This Row],[Province_Number]],WikiTable[],4)</f>
        <v>Maakhir</v>
      </c>
      <c r="V2790" s="4" t="str">
        <f>VLOOKUP(Table1[[#This Row],[Province_Number]],WikiTable[],12)</f>
        <v>Gulf of Aden</v>
      </c>
      <c r="W2790" s="7" t="str">
        <f>VLOOKUP(Table1[[#This Row],[Province_Number]],WikiTable[],11)</f>
        <v>Fish</v>
      </c>
      <c r="X2790" s="4" t="str">
        <f>VLOOKUP(Table1[[#This Row],[Province_Number]],base[],3)</f>
        <v>WAR</v>
      </c>
      <c r="Y2790" s="7">
        <f>VLOOKUP(Table1[[#This Row],[Province_Number]],base[],11)</f>
        <v>2</v>
      </c>
      <c r="Z2790" s="7">
        <f>VLOOKUP(Table1[[#This Row],[Province_Number]],base[],12)</f>
        <v>2</v>
      </c>
      <c r="AA2790" s="7">
        <f>VLOOKUP(Table1[[#This Row],[Province_Number]],base[],13)</f>
        <v>1</v>
      </c>
      <c r="AB2790" s="7" t="str">
        <f>VLOOKUP(Table1[[#This Row],[Province_Number]],base[],14)</f>
        <v>Las Khorey</v>
      </c>
      <c r="AC2790" s="7">
        <f>VLOOKUP(Table1[[#This Row],[Province_Number]],base[],15)</f>
        <v>0</v>
      </c>
    </row>
    <row r="2791" spans="1:29" ht="16.5" hidden="1" thickTop="1" thickBot="1" x14ac:dyDescent="0.3">
      <c r="A2791">
        <v>2790</v>
      </c>
      <c r="B2791" t="s">
        <v>1100</v>
      </c>
      <c r="C2791" s="5" t="s">
        <v>1822</v>
      </c>
      <c r="D2791" s="5" t="s">
        <v>1822</v>
      </c>
      <c r="E2791" s="5" t="s">
        <v>1822</v>
      </c>
      <c r="F2791" s="5" t="s">
        <v>116</v>
      </c>
      <c r="G2791" s="5" t="s">
        <v>117</v>
      </c>
      <c r="H2791" s="5">
        <v>2000</v>
      </c>
      <c r="I2791" s="5" t="s">
        <v>6783</v>
      </c>
      <c r="J2791" s="5" t="s">
        <v>16</v>
      </c>
      <c r="K2791" s="5"/>
      <c r="L2791" s="5"/>
      <c r="M2791" s="5"/>
      <c r="N2791" s="5"/>
      <c r="O2791" s="5"/>
      <c r="P2791" s="5"/>
      <c r="Q2791" s="5"/>
      <c r="R2791" s="5"/>
      <c r="S2791" s="6"/>
      <c r="T2791" s="4" t="str">
        <f>VLOOKUP(Table1[[#This Row],[Province_Number]],WikiTable[],3)</f>
        <v>Africa</v>
      </c>
      <c r="U2791" s="4" t="str">
        <f>VLOOKUP(Table1[[#This Row],[Province_Number]],WikiTable[],4)</f>
        <v>Maakhir</v>
      </c>
      <c r="V2791" s="4" t="str">
        <f>VLOOKUP(Table1[[#This Row],[Province_Number]],WikiTable[],12)</f>
        <v>Gulf of Aden</v>
      </c>
      <c r="W2791" s="7" t="str">
        <f>VLOOKUP(Table1[[#This Row],[Province_Number]],WikiTable[],11)</f>
        <v>Grain</v>
      </c>
      <c r="X2791" s="4" t="str">
        <f>VLOOKUP(Table1[[#This Row],[Province_Number]],base[],3)</f>
        <v>WAR</v>
      </c>
      <c r="Y2791" s="7">
        <f>VLOOKUP(Table1[[#This Row],[Province_Number]],base[],11)</f>
        <v>1</v>
      </c>
      <c r="Z2791" s="7">
        <f>VLOOKUP(Table1[[#This Row],[Province_Number]],base[],12)</f>
        <v>1</v>
      </c>
      <c r="AA2791" s="7" t="str">
        <f>VLOOKUP(Table1[[#This Row],[Province_Number]],base[],13)</f>
        <v>2 #home of clan</v>
      </c>
      <c r="AB2791" s="7" t="str">
        <f>VLOOKUP(Table1[[#This Row],[Province_Number]],base[],14)</f>
        <v>Maydh</v>
      </c>
      <c r="AC2791" s="7">
        <f>VLOOKUP(Table1[[#This Row],[Province_Number]],base[],15)</f>
        <v>0</v>
      </c>
    </row>
    <row r="2792" spans="1:29" ht="16.5" hidden="1" thickTop="1" thickBot="1" x14ac:dyDescent="0.3">
      <c r="A2792">
        <v>2791</v>
      </c>
      <c r="B2792" t="s">
        <v>1101</v>
      </c>
      <c r="C2792" s="5" t="s">
        <v>1822</v>
      </c>
      <c r="D2792" s="5" t="s">
        <v>1822</v>
      </c>
      <c r="E2792" s="5" t="s">
        <v>1822</v>
      </c>
      <c r="F2792" s="5" t="s">
        <v>116</v>
      </c>
      <c r="G2792" s="5" t="s">
        <v>71</v>
      </c>
      <c r="H2792" s="5">
        <v>2000</v>
      </c>
      <c r="I2792" s="5" t="s">
        <v>4228</v>
      </c>
      <c r="J2792" s="5" t="s">
        <v>16</v>
      </c>
      <c r="K2792" s="5"/>
      <c r="L2792" s="5"/>
      <c r="M2792" s="5"/>
      <c r="N2792" s="5"/>
      <c r="O2792" s="5"/>
      <c r="P2792" s="5"/>
      <c r="Q2792" s="5"/>
      <c r="R2792" s="5"/>
      <c r="S2792" s="6"/>
      <c r="T2792" s="4" t="str">
        <f>VLOOKUP(Table1[[#This Row],[Province_Number]],WikiTable[],3)</f>
        <v>Africa</v>
      </c>
      <c r="U2792" s="4" t="str">
        <f>VLOOKUP(Table1[[#This Row],[Province_Number]],WikiTable[],4)</f>
        <v>Amhara</v>
      </c>
      <c r="V2792" s="4" t="str">
        <f>VLOOKUP(Table1[[#This Row],[Province_Number]],WikiTable[],12)</f>
        <v>Ethiopia</v>
      </c>
      <c r="W2792" s="7" t="str">
        <f>VLOOKUP(Table1[[#This Row],[Province_Number]],WikiTable[],11)</f>
        <v>Grain</v>
      </c>
      <c r="X2792" s="4" t="str">
        <f>VLOOKUP(Table1[[#This Row],[Province_Number]],base[],3)</f>
        <v>ETH</v>
      </c>
      <c r="Y2792" s="7">
        <f>VLOOKUP(Table1[[#This Row],[Province_Number]],base[],11)</f>
        <v>1</v>
      </c>
      <c r="Z2792" s="7">
        <f>VLOOKUP(Table1[[#This Row],[Province_Number]],base[],12)</f>
        <v>1</v>
      </c>
      <c r="AA2792" s="7">
        <f>VLOOKUP(Table1[[#This Row],[Province_Number]],base[],13)</f>
        <v>1</v>
      </c>
      <c r="AB2792" s="7" t="str">
        <f>VLOOKUP(Table1[[#This Row],[Province_Number]],base[],14)</f>
        <v>Ankober</v>
      </c>
      <c r="AC2792" s="7">
        <f>VLOOKUP(Table1[[#This Row],[Province_Number]],base[],15)</f>
        <v>0</v>
      </c>
    </row>
    <row r="2793" spans="1:29" ht="16.5" hidden="1" thickTop="1" thickBot="1" x14ac:dyDescent="0.3">
      <c r="A2793">
        <v>2792</v>
      </c>
      <c r="B2793" t="s">
        <v>1102</v>
      </c>
      <c r="C2793" s="5" t="s">
        <v>1822</v>
      </c>
      <c r="D2793" s="5" t="s">
        <v>1822</v>
      </c>
      <c r="E2793" s="5" t="s">
        <v>1822</v>
      </c>
      <c r="F2793" s="5" t="s">
        <v>116</v>
      </c>
      <c r="G2793" s="5" t="s">
        <v>117</v>
      </c>
      <c r="H2793" s="5">
        <v>2000</v>
      </c>
      <c r="I2793" s="5" t="s">
        <v>4228</v>
      </c>
      <c r="J2793" s="5" t="s">
        <v>16</v>
      </c>
      <c r="K2793" s="5"/>
      <c r="L2793" s="5"/>
      <c r="M2793" s="5"/>
      <c r="N2793" s="5"/>
      <c r="O2793" s="5"/>
      <c r="P2793" s="5"/>
      <c r="Q2793" s="5"/>
      <c r="R2793" s="5"/>
      <c r="S2793" s="6"/>
      <c r="T2793" s="4" t="str">
        <f>VLOOKUP(Table1[[#This Row],[Province_Number]],WikiTable[],3)</f>
        <v>Africa</v>
      </c>
      <c r="U2793" s="4" t="str">
        <f>VLOOKUP(Table1[[#This Row],[Province_Number]],WikiTable[],4)</f>
        <v>Haud</v>
      </c>
      <c r="V2793" s="4" t="str">
        <f>VLOOKUP(Table1[[#This Row],[Province_Number]],WikiTable[],12)</f>
        <v>Ethiopia</v>
      </c>
      <c r="W2793" s="7" t="str">
        <f>VLOOKUP(Table1[[#This Row],[Province_Number]],WikiTable[],11)</f>
        <v>Slaves</v>
      </c>
      <c r="X2793" s="4" t="str">
        <f>VLOOKUP(Table1[[#This Row],[Province_Number]],base[],3)</f>
        <v>WAR</v>
      </c>
      <c r="Y2793" s="7">
        <f>VLOOKUP(Table1[[#This Row],[Province_Number]],base[],11)</f>
        <v>1</v>
      </c>
      <c r="Z2793" s="7">
        <f>VLOOKUP(Table1[[#This Row],[Province_Number]],base[],12)</f>
        <v>1</v>
      </c>
      <c r="AA2793" s="7">
        <f>VLOOKUP(Table1[[#This Row],[Province_Number]],base[],13)</f>
        <v>1</v>
      </c>
      <c r="AB2793" s="7" t="str">
        <f>VLOOKUP(Table1[[#This Row],[Province_Number]],base[],14)</f>
        <v>Togdheer</v>
      </c>
      <c r="AC2793" s="7">
        <f>VLOOKUP(Table1[[#This Row],[Province_Number]],base[],15)</f>
        <v>0</v>
      </c>
    </row>
    <row r="2794" spans="1:29" ht="16.5" hidden="1" thickTop="1" thickBot="1" x14ac:dyDescent="0.3">
      <c r="A2794">
        <v>2793</v>
      </c>
      <c r="B2794" t="s">
        <v>1103</v>
      </c>
      <c r="C2794" s="5" t="s">
        <v>1822</v>
      </c>
      <c r="D2794" s="5" t="s">
        <v>1822</v>
      </c>
      <c r="E2794" s="5" t="s">
        <v>1822</v>
      </c>
      <c r="F2794" s="5" t="s">
        <v>116</v>
      </c>
      <c r="G2794" s="5" t="s">
        <v>71</v>
      </c>
      <c r="H2794" s="5">
        <v>2000</v>
      </c>
      <c r="I2794" s="5" t="s">
        <v>6783</v>
      </c>
      <c r="J2794" s="5" t="s">
        <v>16</v>
      </c>
      <c r="K2794" s="5"/>
      <c r="L2794" s="5"/>
      <c r="M2794" s="5"/>
      <c r="N2794" s="5"/>
      <c r="O2794" s="5"/>
      <c r="P2794" s="5"/>
      <c r="Q2794" s="5"/>
      <c r="R2794" s="5"/>
      <c r="S2794" s="6"/>
      <c r="T2794" s="4" t="str">
        <f>VLOOKUP(Table1[[#This Row],[Province_Number]],WikiTable[],3)</f>
        <v>Africa</v>
      </c>
      <c r="U2794" s="4" t="str">
        <f>VLOOKUP(Table1[[#This Row],[Province_Number]],WikiTable[],4)</f>
        <v>Maakhir</v>
      </c>
      <c r="V2794" s="4" t="str">
        <f>VLOOKUP(Table1[[#This Row],[Province_Number]],WikiTable[],12)</f>
        <v>Gulf of Aden</v>
      </c>
      <c r="W2794" s="7" t="str">
        <f>VLOOKUP(Table1[[#This Row],[Province_Number]],WikiTable[],11)</f>
        <v>Naval supplies</v>
      </c>
      <c r="X2794" s="4" t="str">
        <f>VLOOKUP(Table1[[#This Row],[Province_Number]],base[],3)</f>
        <v>ADA</v>
      </c>
      <c r="Y2794" s="7">
        <f>VLOOKUP(Table1[[#This Row],[Province_Number]],base[],11)</f>
        <v>2</v>
      </c>
      <c r="Z2794" s="7">
        <f>VLOOKUP(Table1[[#This Row],[Province_Number]],base[],12)</f>
        <v>2</v>
      </c>
      <c r="AA2794" s="7">
        <f>VLOOKUP(Table1[[#This Row],[Province_Number]],base[],13)</f>
        <v>2</v>
      </c>
      <c r="AB2794" s="7" t="str">
        <f>VLOOKUP(Table1[[#This Row],[Province_Number]],base[],14)</f>
        <v>Hargeisa</v>
      </c>
      <c r="AC2794" s="7">
        <f>VLOOKUP(Table1[[#This Row],[Province_Number]],base[],15)</f>
        <v>0</v>
      </c>
    </row>
    <row r="2795" spans="1:29" ht="16.5" hidden="1" thickTop="1" thickBot="1" x14ac:dyDescent="0.3">
      <c r="A2795">
        <v>2794</v>
      </c>
      <c r="B2795" t="s">
        <v>4087</v>
      </c>
      <c r="C2795" s="5" t="s">
        <v>1822</v>
      </c>
      <c r="D2795" s="5" t="s">
        <v>1822</v>
      </c>
      <c r="E2795" s="5" t="s">
        <v>1822</v>
      </c>
      <c r="F2795" s="5"/>
      <c r="G2795" s="5"/>
      <c r="H2795" s="5"/>
      <c r="I2795" s="5" t="s">
        <v>6783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6"/>
      <c r="T2795" s="7" t="str">
        <f>VLOOKUP(Table1[[#This Row],[Province_Number]],WikiTable[],3)</f>
        <v>Africa</v>
      </c>
      <c r="U2795" s="7" t="str">
        <f>VLOOKUP(Table1[[#This Row],[Province_Number]],WikiTable[],4)</f>
        <v>Banaadir</v>
      </c>
      <c r="V2795" s="7" t="str">
        <f>VLOOKUP(Table1[[#This Row],[Province_Number]],WikiTable[],12)</f>
        <v>Gulf of Aden</v>
      </c>
      <c r="W2795" s="7" t="str">
        <f>VLOOKUP(Table1[[#This Row],[Province_Number]],WikiTable[],11)</f>
        <v>Wool</v>
      </c>
      <c r="X2795" s="7" t="str">
        <f>VLOOKUP(Table1[[#This Row],[Province_Number]],base[],3)</f>
        <v>AJU</v>
      </c>
      <c r="Y2795" s="7">
        <f>VLOOKUP(Table1[[#This Row],[Province_Number]],base[],11)</f>
        <v>2</v>
      </c>
      <c r="Z2795" s="7">
        <f>VLOOKUP(Table1[[#This Row],[Province_Number]],base[],12)</f>
        <v>2</v>
      </c>
      <c r="AA2795" s="7">
        <f>VLOOKUP(Table1[[#This Row],[Province_Number]],base[],13)</f>
        <v>1</v>
      </c>
      <c r="AB2795" s="7" t="str">
        <f>VLOOKUP(Table1[[#This Row],[Province_Number]],base[],14)</f>
        <v>Barawa</v>
      </c>
      <c r="AC2795" s="7">
        <f>VLOOKUP(Table1[[#This Row],[Province_Number]],base[],15)</f>
        <v>25</v>
      </c>
    </row>
    <row r="2796" spans="1:29" ht="16.5" hidden="1" thickTop="1" thickBot="1" x14ac:dyDescent="0.3">
      <c r="A2796">
        <v>2795</v>
      </c>
      <c r="B2796" t="s">
        <v>4088</v>
      </c>
      <c r="C2796" s="5" t="s">
        <v>1822</v>
      </c>
      <c r="D2796" s="5" t="s">
        <v>1822</v>
      </c>
      <c r="E2796" s="5" t="s">
        <v>1822</v>
      </c>
      <c r="F2796" s="5"/>
      <c r="G2796" s="5"/>
      <c r="H2796" s="5"/>
      <c r="I2796" s="5" t="s">
        <v>6783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6"/>
      <c r="T2796" s="7" t="str">
        <f>VLOOKUP(Table1[[#This Row],[Province_Number]],WikiTable[],3)</f>
        <v>Africa</v>
      </c>
      <c r="U2796" s="7" t="str">
        <f>VLOOKUP(Table1[[#This Row],[Province_Number]],WikiTable[],4)</f>
        <v>Banaadir</v>
      </c>
      <c r="V2796" s="7" t="str">
        <f>VLOOKUP(Table1[[#This Row],[Province_Number]],WikiTable[],12)</f>
        <v>Gulf of Aden</v>
      </c>
      <c r="W2796" s="7" t="str">
        <f>VLOOKUP(Table1[[#This Row],[Province_Number]],WikiTable[],11)</f>
        <v>Wool</v>
      </c>
      <c r="X2796" s="7" t="str">
        <f>VLOOKUP(Table1[[#This Row],[Province_Number]],base[],3)</f>
        <v>AJU</v>
      </c>
      <c r="Y2796" s="7">
        <f>VLOOKUP(Table1[[#This Row],[Province_Number]],base[],11)</f>
        <v>2</v>
      </c>
      <c r="Z2796" s="7">
        <f>VLOOKUP(Table1[[#This Row],[Province_Number]],base[],12)</f>
        <v>2</v>
      </c>
      <c r="AA2796" s="7">
        <f>VLOOKUP(Table1[[#This Row],[Province_Number]],base[],13)</f>
        <v>1</v>
      </c>
      <c r="AB2796" s="7" t="str">
        <f>VLOOKUP(Table1[[#This Row],[Province_Number]],base[],14)</f>
        <v>Mareeg</v>
      </c>
      <c r="AC2796" s="7">
        <f>VLOOKUP(Table1[[#This Row],[Province_Number]],base[],15)</f>
        <v>25</v>
      </c>
    </row>
    <row r="2797" spans="1:29" ht="16.5" hidden="1" thickTop="1" thickBot="1" x14ac:dyDescent="0.3">
      <c r="A2797">
        <v>2796</v>
      </c>
      <c r="B2797" t="s">
        <v>4089</v>
      </c>
      <c r="C2797" s="5"/>
      <c r="D2797" s="5"/>
      <c r="E2797" s="5"/>
      <c r="F2797" s="5"/>
      <c r="G2797" s="5"/>
      <c r="H2797" s="5"/>
      <c r="I2797" s="5" t="s">
        <v>4205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6"/>
      <c r="T2797" s="7" t="str">
        <f>VLOOKUP(Table1[[#This Row],[Province_Number]],WikiTable[],3)</f>
        <v>Africa</v>
      </c>
      <c r="U2797" s="7" t="str">
        <f>VLOOKUP(Table1[[#This Row],[Province_Number]],WikiTable[],4)</f>
        <v>Central Africa</v>
      </c>
      <c r="V2797" s="7" t="str">
        <f>VLOOKUP(Table1[[#This Row],[Province_Number]],WikiTable[],12)</f>
        <v>Zanzibar</v>
      </c>
      <c r="W2797" s="7" t="str">
        <f>VLOOKUP(Table1[[#This Row],[Province_Number]],WikiTable[],11)</f>
        <v>Cloth</v>
      </c>
      <c r="X2797" s="7" t="str">
        <f>VLOOKUP(Table1[[#This Row],[Province_Number]],base[],3)</f>
        <v>PTE</v>
      </c>
      <c r="Y2797" s="7">
        <f>VLOOKUP(Table1[[#This Row],[Province_Number]],base[],11)</f>
        <v>3</v>
      </c>
      <c r="Z2797" s="7">
        <f>VLOOKUP(Table1[[#This Row],[Province_Number]],base[],12)</f>
        <v>3</v>
      </c>
      <c r="AA2797" s="7">
        <f>VLOOKUP(Table1[[#This Row],[Province_Number]],base[],13)</f>
        <v>2</v>
      </c>
      <c r="AB2797" s="7" t="str">
        <f>VLOOKUP(Table1[[#This Row],[Province_Number]],base[],14)</f>
        <v>Siyu</v>
      </c>
      <c r="AC2797" s="7">
        <f>VLOOKUP(Table1[[#This Row],[Province_Number]],base[],15)</f>
        <v>0</v>
      </c>
    </row>
    <row r="2798" spans="1:29" ht="16.5" hidden="1" thickTop="1" thickBot="1" x14ac:dyDescent="0.3">
      <c r="A2798">
        <v>2797</v>
      </c>
      <c r="B2798" t="s">
        <v>1104</v>
      </c>
      <c r="C2798" s="5" t="s">
        <v>1822</v>
      </c>
      <c r="D2798" s="5" t="s">
        <v>1822</v>
      </c>
      <c r="E2798" s="5" t="s">
        <v>1822</v>
      </c>
      <c r="F2798" s="5" t="s">
        <v>70</v>
      </c>
      <c r="G2798" s="5" t="s">
        <v>71</v>
      </c>
      <c r="H2798" s="5">
        <v>2000</v>
      </c>
      <c r="I2798" s="5" t="s">
        <v>4228</v>
      </c>
      <c r="J2798" s="5" t="s">
        <v>16</v>
      </c>
      <c r="K2798" s="5"/>
      <c r="L2798" s="5"/>
      <c r="M2798" s="5"/>
      <c r="N2798" s="5"/>
      <c r="O2798" s="5"/>
      <c r="P2798" s="5"/>
      <c r="Q2798" s="5"/>
      <c r="R2798" s="5"/>
      <c r="S2798" s="6"/>
      <c r="T2798" s="4" t="str">
        <f>VLOOKUP(Table1[[#This Row],[Province_Number]],WikiTable[],3)</f>
        <v>Africa</v>
      </c>
      <c r="U2798" s="4" t="str">
        <f>VLOOKUP(Table1[[#This Row],[Province_Number]],WikiTable[],4)</f>
        <v>North Africa / Sudan</v>
      </c>
      <c r="V2798" s="4" t="str">
        <f>VLOOKUP(Table1[[#This Row],[Province_Number]],WikiTable[],12)</f>
        <v>Ethiopia</v>
      </c>
      <c r="W2798" s="7" t="str">
        <f>VLOOKUP(Table1[[#This Row],[Province_Number]],WikiTable[],11)</f>
        <v>Grain</v>
      </c>
      <c r="X2798" s="4" t="str">
        <f>VLOOKUP(Table1[[#This Row],[Province_Number]],base[],3)</f>
        <v>ALO</v>
      </c>
      <c r="Y2798" s="7">
        <f>VLOOKUP(Table1[[#This Row],[Province_Number]],base[],11)</f>
        <v>1</v>
      </c>
      <c r="Z2798" s="7">
        <f>VLOOKUP(Table1[[#This Row],[Province_Number]],base[],12)</f>
        <v>1</v>
      </c>
      <c r="AA2798" s="7">
        <f>VLOOKUP(Table1[[#This Row],[Province_Number]],base[],13)</f>
        <v>1</v>
      </c>
      <c r="AB2798" s="7" t="str">
        <f>VLOOKUP(Table1[[#This Row],[Province_Number]],base[],14)</f>
        <v>Shendy</v>
      </c>
      <c r="AC2798" s="7">
        <f>VLOOKUP(Table1[[#This Row],[Province_Number]],base[],15)</f>
        <v>0</v>
      </c>
    </row>
    <row r="2799" spans="1:29" ht="16.5" hidden="1" thickTop="1" thickBot="1" x14ac:dyDescent="0.3">
      <c r="A2799">
        <v>2798</v>
      </c>
      <c r="B2799" t="s">
        <v>1105</v>
      </c>
      <c r="C2799" s="5" t="s">
        <v>1822</v>
      </c>
      <c r="D2799" s="5" t="s">
        <v>1822</v>
      </c>
      <c r="E2799" s="5" t="s">
        <v>1822</v>
      </c>
      <c r="F2799" s="5" t="s">
        <v>70</v>
      </c>
      <c r="G2799" s="5" t="s">
        <v>71</v>
      </c>
      <c r="H2799" s="5">
        <v>2000</v>
      </c>
      <c r="I2799" s="5" t="s">
        <v>4228</v>
      </c>
      <c r="J2799" s="5" t="s">
        <v>16</v>
      </c>
      <c r="K2799" s="5"/>
      <c r="L2799" s="5"/>
      <c r="M2799" s="5"/>
      <c r="N2799" s="5"/>
      <c r="O2799" s="5"/>
      <c r="P2799" s="5"/>
      <c r="Q2799" s="5"/>
      <c r="R2799" s="5"/>
      <c r="S2799" s="6"/>
      <c r="T2799" s="4" t="str">
        <f>VLOOKUP(Table1[[#This Row],[Province_Number]],WikiTable[],3)</f>
        <v>Africa</v>
      </c>
      <c r="U2799" s="4" t="str">
        <f>VLOOKUP(Table1[[#This Row],[Province_Number]],WikiTable[],4)</f>
        <v>North Africa / Sudan</v>
      </c>
      <c r="V2799" s="4" t="str">
        <f>VLOOKUP(Table1[[#This Row],[Province_Number]],WikiTable[],12)</f>
        <v>Ethiopia</v>
      </c>
      <c r="W2799" s="7" t="str">
        <f>VLOOKUP(Table1[[#This Row],[Province_Number]],WikiTable[],11)</f>
        <v>Grain</v>
      </c>
      <c r="X2799" s="4" t="str">
        <f>VLOOKUP(Table1[[#This Row],[Province_Number]],base[],3)</f>
        <v>ALO</v>
      </c>
      <c r="Y2799" s="7">
        <f>VLOOKUP(Table1[[#This Row],[Province_Number]],base[],11)</f>
        <v>1</v>
      </c>
      <c r="Z2799" s="7">
        <f>VLOOKUP(Table1[[#This Row],[Province_Number]],base[],12)</f>
        <v>1</v>
      </c>
      <c r="AA2799" s="7">
        <f>VLOOKUP(Table1[[#This Row],[Province_Number]],base[],13)</f>
        <v>2</v>
      </c>
      <c r="AB2799" s="7" t="str">
        <f>VLOOKUP(Table1[[#This Row],[Province_Number]],base[],14)</f>
        <v>Soba</v>
      </c>
      <c r="AC2799" s="7">
        <f>VLOOKUP(Table1[[#This Row],[Province_Number]],base[],15)</f>
        <v>0</v>
      </c>
    </row>
    <row r="2800" spans="1:29" ht="16.5" hidden="1" thickTop="1" thickBot="1" x14ac:dyDescent="0.3">
      <c r="A2800">
        <v>2799</v>
      </c>
      <c r="B2800" t="s">
        <v>1106</v>
      </c>
      <c r="C2800" s="5" t="s">
        <v>1822</v>
      </c>
      <c r="D2800" s="5" t="s">
        <v>1822</v>
      </c>
      <c r="E2800" s="5" t="s">
        <v>1822</v>
      </c>
      <c r="F2800" s="5" t="s">
        <v>116</v>
      </c>
      <c r="G2800" s="5" t="s">
        <v>71</v>
      </c>
      <c r="H2800" s="5">
        <v>2000</v>
      </c>
      <c r="I2800" s="5" t="s">
        <v>4228</v>
      </c>
      <c r="J2800" s="5" t="s">
        <v>16</v>
      </c>
      <c r="K2800" s="5"/>
      <c r="L2800" s="5"/>
      <c r="M2800" s="5"/>
      <c r="N2800" s="5"/>
      <c r="O2800" s="5"/>
      <c r="P2800" s="5"/>
      <c r="Q2800" s="5"/>
      <c r="R2800" s="5"/>
      <c r="S2800" s="6"/>
      <c r="T2800" s="4" t="str">
        <f>VLOOKUP(Table1[[#This Row],[Province_Number]],WikiTable[],3)</f>
        <v>Africa</v>
      </c>
      <c r="U2800" s="4" t="str">
        <f>VLOOKUP(Table1[[#This Row],[Province_Number]],WikiTable[],4)</f>
        <v>North Africa / Sudan</v>
      </c>
      <c r="V2800" s="4" t="str">
        <f>VLOOKUP(Table1[[#This Row],[Province_Number]],WikiTable[],12)</f>
        <v>Ethiopia</v>
      </c>
      <c r="W2800" s="7" t="str">
        <f>VLOOKUP(Table1[[#This Row],[Province_Number]],WikiTable[],11)</f>
        <v>Grain</v>
      </c>
      <c r="X2800" s="4" t="str">
        <f>VLOOKUP(Table1[[#This Row],[Province_Number]],base[],3)</f>
        <v>ALO</v>
      </c>
      <c r="Y2800" s="7">
        <f>VLOOKUP(Table1[[#This Row],[Province_Number]],base[],11)</f>
        <v>1</v>
      </c>
      <c r="Z2800" s="7">
        <f>VLOOKUP(Table1[[#This Row],[Province_Number]],base[],12)</f>
        <v>1</v>
      </c>
      <c r="AA2800" s="7">
        <f>VLOOKUP(Table1[[#This Row],[Province_Number]],base[],13)</f>
        <v>2</v>
      </c>
      <c r="AB2800" s="7" t="str">
        <f>VLOOKUP(Table1[[#This Row],[Province_Number]],base[],14)</f>
        <v>Sennar</v>
      </c>
      <c r="AC2800" s="7">
        <f>VLOOKUP(Table1[[#This Row],[Province_Number]],base[],15)</f>
        <v>0</v>
      </c>
    </row>
    <row r="2801" spans="1:29" ht="16.5" hidden="1" thickTop="1" thickBot="1" x14ac:dyDescent="0.3">
      <c r="A2801">
        <v>2800</v>
      </c>
      <c r="B2801" t="s">
        <v>4090</v>
      </c>
      <c r="C2801" s="5" t="s">
        <v>1822</v>
      </c>
      <c r="D2801" s="5" t="s">
        <v>1822</v>
      </c>
      <c r="E2801" s="5" t="s">
        <v>1822</v>
      </c>
      <c r="F2801" s="5"/>
      <c r="G2801" s="5"/>
      <c r="H2801" s="5"/>
      <c r="I2801" s="5" t="s">
        <v>4228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6"/>
      <c r="T2801" s="7" t="str">
        <f>VLOOKUP(Table1[[#This Row],[Province_Number]],WikiTable[],3)</f>
        <v>Africa</v>
      </c>
      <c r="U2801" s="7" t="str">
        <f>VLOOKUP(Table1[[#This Row],[Province_Number]],WikiTable[],4)</f>
        <v>North Africa / Sudan</v>
      </c>
      <c r="V2801" s="7" t="str">
        <f>VLOOKUP(Table1[[#This Row],[Province_Number]],WikiTable[],12)</f>
        <v>Ethiopia</v>
      </c>
      <c r="W2801" s="7" t="str">
        <f>VLOOKUP(Table1[[#This Row],[Province_Number]],WikiTable[],11)</f>
        <v>Unknown</v>
      </c>
      <c r="X2801" s="7" t="str">
        <f>VLOOKUP(Table1[[#This Row],[Province_Number]],base[],3)</f>
        <v>NUB</v>
      </c>
      <c r="Y2801" s="7">
        <f>VLOOKUP(Table1[[#This Row],[Province_Number]],base[],11)</f>
        <v>1</v>
      </c>
      <c r="Z2801" s="7">
        <f>VLOOKUP(Table1[[#This Row],[Province_Number]],base[],12)</f>
        <v>1</v>
      </c>
      <c r="AA2801" s="7">
        <f>VLOOKUP(Table1[[#This Row],[Province_Number]],base[],13)</f>
        <v>1</v>
      </c>
      <c r="AB2801" s="7" t="str">
        <f>VLOOKUP(Table1[[#This Row],[Province_Number]],base[],14)</f>
        <v>Kosti</v>
      </c>
      <c r="AC2801" s="7">
        <f>VLOOKUP(Table1[[#This Row],[Province_Number]],base[],15)</f>
        <v>0</v>
      </c>
    </row>
    <row r="2802" spans="1:29" ht="16.5" hidden="1" thickTop="1" thickBot="1" x14ac:dyDescent="0.3">
      <c r="A2802">
        <v>2801</v>
      </c>
      <c r="B2802" t="s">
        <v>4091</v>
      </c>
      <c r="C2802" s="5" t="s">
        <v>1822</v>
      </c>
      <c r="D2802" s="5" t="s">
        <v>1822</v>
      </c>
      <c r="E2802" s="5" t="s">
        <v>1822</v>
      </c>
      <c r="F2802" s="5"/>
      <c r="G2802" s="5"/>
      <c r="H2802" s="5"/>
      <c r="I2802" s="5" t="s">
        <v>4228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6"/>
      <c r="T2802" s="7" t="str">
        <f>VLOOKUP(Table1[[#This Row],[Province_Number]],WikiTable[],3)</f>
        <v>Africa</v>
      </c>
      <c r="U2802" s="7" t="str">
        <f>VLOOKUP(Table1[[#This Row],[Province_Number]],WikiTable[],4)</f>
        <v>North Africa / Sudan</v>
      </c>
      <c r="V2802" s="7" t="str">
        <f>VLOOKUP(Table1[[#This Row],[Province_Number]],WikiTable[],12)</f>
        <v>Ethiopia</v>
      </c>
      <c r="W2802" s="7" t="str">
        <f>VLOOKUP(Table1[[#This Row],[Province_Number]],WikiTable[],11)</f>
        <v>Unknown</v>
      </c>
      <c r="X2802" s="7" t="str">
        <f>VLOOKUP(Table1[[#This Row],[Province_Number]],base[],3)</f>
        <v>DAR</v>
      </c>
      <c r="Y2802" s="7">
        <f>VLOOKUP(Table1[[#This Row],[Province_Number]],base[],11)</f>
        <v>1</v>
      </c>
      <c r="Z2802" s="7">
        <f>VLOOKUP(Table1[[#This Row],[Province_Number]],base[],12)</f>
        <v>1</v>
      </c>
      <c r="AA2802" s="7">
        <f>VLOOKUP(Table1[[#This Row],[Province_Number]],base[],13)</f>
        <v>1</v>
      </c>
      <c r="AB2802" s="7" t="str">
        <f>VLOOKUP(Table1[[#This Row],[Province_Number]],base[],14)</f>
        <v>Medowa</v>
      </c>
      <c r="AC2802" s="7">
        <f>VLOOKUP(Table1[[#This Row],[Province_Number]],base[],15)</f>
        <v>0</v>
      </c>
    </row>
    <row r="2803" spans="1:29" ht="16.5" hidden="1" thickTop="1" thickBot="1" x14ac:dyDescent="0.3">
      <c r="A2803">
        <v>2802</v>
      </c>
      <c r="B2803" t="s">
        <v>4092</v>
      </c>
      <c r="C2803" s="5" t="s">
        <v>1822</v>
      </c>
      <c r="D2803" s="5" t="s">
        <v>1822</v>
      </c>
      <c r="E2803" s="5" t="s">
        <v>1822</v>
      </c>
      <c r="F2803" s="5"/>
      <c r="G2803" s="5"/>
      <c r="H2803" s="5"/>
      <c r="I2803" s="5" t="s">
        <v>4228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6"/>
      <c r="T2803" s="7" t="str">
        <f>VLOOKUP(Table1[[#This Row],[Province_Number]],WikiTable[],3)</f>
        <v>Africa</v>
      </c>
      <c r="U2803" s="7" t="str">
        <f>VLOOKUP(Table1[[#This Row],[Province_Number]],WikiTable[],4)</f>
        <v>North Africa / Sudan</v>
      </c>
      <c r="V2803" s="7" t="str">
        <f>VLOOKUP(Table1[[#This Row],[Province_Number]],WikiTable[],12)</f>
        <v>Ethiopia</v>
      </c>
      <c r="W2803" s="7" t="str">
        <f>VLOOKUP(Table1[[#This Row],[Province_Number]],WikiTable[],11)</f>
        <v>Unknown</v>
      </c>
      <c r="X2803" s="7" t="str">
        <f>VLOOKUP(Table1[[#This Row],[Province_Number]],base[],3)</f>
        <v>DAR</v>
      </c>
      <c r="Y2803" s="7">
        <f>VLOOKUP(Table1[[#This Row],[Province_Number]],base[],11)</f>
        <v>1</v>
      </c>
      <c r="Z2803" s="7">
        <f>VLOOKUP(Table1[[#This Row],[Province_Number]],base[],12)</f>
        <v>1</v>
      </c>
      <c r="AA2803" s="7">
        <f>VLOOKUP(Table1[[#This Row],[Province_Number]],base[],13)</f>
        <v>1</v>
      </c>
      <c r="AB2803" s="7" t="str">
        <f>VLOOKUP(Table1[[#This Row],[Province_Number]],base[],14)</f>
        <v>Kobbe</v>
      </c>
      <c r="AC2803" s="7">
        <f>VLOOKUP(Table1[[#This Row],[Province_Number]],base[],15)</f>
        <v>0</v>
      </c>
    </row>
    <row r="2804" spans="1:29" ht="16.5" hidden="1" thickTop="1" thickBot="1" x14ac:dyDescent="0.3">
      <c r="A2804">
        <v>2803</v>
      </c>
      <c r="B2804" t="s">
        <v>4093</v>
      </c>
      <c r="C2804" s="5"/>
      <c r="D2804" s="5"/>
      <c r="E2804" s="5"/>
      <c r="F2804" s="5"/>
      <c r="G2804" s="5"/>
      <c r="H2804" s="5"/>
      <c r="I2804" s="5" t="s">
        <v>1051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6"/>
      <c r="T2804" s="7" t="str">
        <f>VLOOKUP(Table1[[#This Row],[Province_Number]],WikiTable[],3)</f>
        <v>South America</v>
      </c>
      <c r="U2804" s="7" t="str">
        <f>VLOOKUP(Table1[[#This Row],[Province_Number]],WikiTable[],4)</f>
        <v>The Spanish Main / Guyana / Venezuela</v>
      </c>
      <c r="V2804" s="7" t="str">
        <f>VLOOKUP(Table1[[#This Row],[Province_Number]],WikiTable[],12)</f>
        <v>Caribbean</v>
      </c>
      <c r="W2804" s="7" t="str">
        <f>VLOOKUP(Table1[[#This Row],[Province_Number]],WikiTable[],11)</f>
        <v>Unknown</v>
      </c>
      <c r="X2804" s="7" t="str">
        <f>VLOOKUP(Table1[[#This Row],[Province_Number]],base[],3)</f>
        <v>SPA</v>
      </c>
      <c r="Y2804" s="7">
        <f>VLOOKUP(Table1[[#This Row],[Province_Number]],base[],11)</f>
        <v>2</v>
      </c>
      <c r="Z2804" s="7">
        <f>VLOOKUP(Table1[[#This Row],[Province_Number]],base[],12)</f>
        <v>1</v>
      </c>
      <c r="AA2804" s="7">
        <f>VLOOKUP(Table1[[#This Row],[Province_Number]],base[],13)</f>
        <v>1</v>
      </c>
      <c r="AB2804" s="7" t="str">
        <f>VLOOKUP(Table1[[#This Row],[Province_Number]],base[],14)</f>
        <v>Santo Thomas</v>
      </c>
      <c r="AC2804" s="7">
        <f>VLOOKUP(Table1[[#This Row],[Province_Number]],base[],15)</f>
        <v>0</v>
      </c>
    </row>
    <row r="2805" spans="1:29" ht="16.5" hidden="1" thickTop="1" thickBot="1" x14ac:dyDescent="0.3">
      <c r="A2805">
        <v>2804</v>
      </c>
      <c r="B2805" t="s">
        <v>4094</v>
      </c>
      <c r="C2805" s="5"/>
      <c r="D2805" s="5"/>
      <c r="E2805" s="5"/>
      <c r="F2805" s="5"/>
      <c r="G2805" s="5"/>
      <c r="H2805" s="5"/>
      <c r="I2805" s="5" t="s">
        <v>257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6"/>
      <c r="T2805" s="7" t="str">
        <f>VLOOKUP(Table1[[#This Row],[Province_Number]],WikiTable[],3)</f>
        <v>South America</v>
      </c>
      <c r="U2805" s="7" t="str">
        <f>VLOOKUP(Table1[[#This Row],[Province_Number]],WikiTable[],4)</f>
        <v>The Spanish Main / Guyana / Venezuela</v>
      </c>
      <c r="V2805" s="7" t="str">
        <f>VLOOKUP(Table1[[#This Row],[Province_Number]],WikiTable[],12)</f>
        <v>Amazonas</v>
      </c>
      <c r="W2805" s="7" t="str">
        <f>VLOOKUP(Table1[[#This Row],[Province_Number]],WikiTable[],11)</f>
        <v>Unknown</v>
      </c>
      <c r="X2805" s="7" t="str">
        <f>VLOOKUP(Table1[[#This Row],[Province_Number]],base[],3)</f>
        <v>SPA</v>
      </c>
      <c r="Y2805" s="7">
        <f>VLOOKUP(Table1[[#This Row],[Province_Number]],base[],11)</f>
        <v>1</v>
      </c>
      <c r="Z2805" s="7">
        <f>VLOOKUP(Table1[[#This Row],[Province_Number]],base[],12)</f>
        <v>1</v>
      </c>
      <c r="AA2805" s="7">
        <f>VLOOKUP(Table1[[#This Row],[Province_Number]],base[],13)</f>
        <v>1</v>
      </c>
      <c r="AB2805" s="7" t="str">
        <f>VLOOKUP(Table1[[#This Row],[Province_Number]],base[],14)</f>
        <v>Guasipati</v>
      </c>
      <c r="AC2805" s="7">
        <f>VLOOKUP(Table1[[#This Row],[Province_Number]],base[],15)</f>
        <v>0</v>
      </c>
    </row>
    <row r="2806" spans="1:29" ht="16.5" hidden="1" thickTop="1" thickBot="1" x14ac:dyDescent="0.3">
      <c r="A2806">
        <v>2805</v>
      </c>
      <c r="B2806" t="s">
        <v>4095</v>
      </c>
      <c r="C2806" s="5"/>
      <c r="D2806" s="5"/>
      <c r="E2806" s="5"/>
      <c r="F2806" s="5"/>
      <c r="G2806" s="5"/>
      <c r="H2806" s="5"/>
      <c r="I2806" s="5" t="s">
        <v>1051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6"/>
      <c r="T2806" s="7" t="str">
        <f>VLOOKUP(Table1[[#This Row],[Province_Number]],WikiTable[],3)</f>
        <v>South America</v>
      </c>
      <c r="U2806" s="7" t="str">
        <f>VLOOKUP(Table1[[#This Row],[Province_Number]],WikiTable[],4)</f>
        <v>The Spanish Main / Venezuela</v>
      </c>
      <c r="V2806" s="7" t="str">
        <f>VLOOKUP(Table1[[#This Row],[Province_Number]],WikiTable[],12)</f>
        <v>Caribbean</v>
      </c>
      <c r="W2806" s="7" t="str">
        <f>VLOOKUP(Table1[[#This Row],[Province_Number]],WikiTable[],11)</f>
        <v>Coffee</v>
      </c>
      <c r="X2806" s="7" t="str">
        <f>VLOOKUP(Table1[[#This Row],[Province_Number]],base[],3)</f>
        <v>CAB</v>
      </c>
      <c r="Y2806" s="7">
        <f>VLOOKUP(Table1[[#This Row],[Province_Number]],base[],11)</f>
        <v>1</v>
      </c>
      <c r="Z2806" s="7">
        <f>VLOOKUP(Table1[[#This Row],[Province_Number]],base[],12)</f>
        <v>1</v>
      </c>
      <c r="AA2806" s="7">
        <f>VLOOKUP(Table1[[#This Row],[Province_Number]],base[],13)</f>
        <v>1</v>
      </c>
      <c r="AB2806" s="7" t="str">
        <f>VLOOKUP(Table1[[#This Row],[Province_Number]],base[],14)</f>
        <v>Uyapari</v>
      </c>
      <c r="AC2806" s="7">
        <f>VLOOKUP(Table1[[#This Row],[Province_Number]],base[],15)</f>
        <v>0</v>
      </c>
    </row>
    <row r="2807" spans="1:29" ht="16.5" hidden="1" thickTop="1" thickBot="1" x14ac:dyDescent="0.3">
      <c r="A2807">
        <v>2806</v>
      </c>
      <c r="B2807" t="s">
        <v>1109</v>
      </c>
      <c r="C2807" s="5" t="s">
        <v>1049</v>
      </c>
      <c r="D2807" s="5" t="s">
        <v>1049</v>
      </c>
      <c r="E2807" s="5" t="s">
        <v>1049</v>
      </c>
      <c r="F2807" s="5" t="s">
        <v>1050</v>
      </c>
      <c r="G2807" s="5" t="s">
        <v>56</v>
      </c>
      <c r="H2807" s="5">
        <v>1000</v>
      </c>
      <c r="I2807" s="5" t="s">
        <v>1051</v>
      </c>
      <c r="J2807" s="5" t="s">
        <v>16</v>
      </c>
      <c r="K2807" s="5"/>
      <c r="L2807" s="5"/>
      <c r="M2807" s="5"/>
      <c r="N2807" s="5"/>
      <c r="O2807" s="5"/>
      <c r="P2807" s="5"/>
      <c r="Q2807" s="5"/>
      <c r="R2807" s="5"/>
      <c r="S2807" s="6"/>
      <c r="T2807" s="4" t="str">
        <f>VLOOKUP(Table1[[#This Row],[Province_Number]],WikiTable[],3)</f>
        <v>South America</v>
      </c>
      <c r="U2807" s="4" t="str">
        <f>VLOOKUP(Table1[[#This Row],[Province_Number]],WikiTable[],4)</f>
        <v>The Spanish Main / New Andalucia</v>
      </c>
      <c r="V2807" s="4" t="str">
        <f>VLOOKUP(Table1[[#This Row],[Province_Number]],WikiTable[],12)</f>
        <v>Caribbean</v>
      </c>
      <c r="W2807" s="7" t="str">
        <f>VLOOKUP(Table1[[#This Row],[Province_Number]],WikiTable[],11)</f>
        <v>Unknown</v>
      </c>
      <c r="X2807" s="4" t="str">
        <f>VLOOKUP(Table1[[#This Row],[Province_Number]],base[],3)</f>
        <v>SPA</v>
      </c>
      <c r="Y2807" s="7">
        <f>VLOOKUP(Table1[[#This Row],[Province_Number]],base[],11)</f>
        <v>1</v>
      </c>
      <c r="Z2807" s="7">
        <f>VLOOKUP(Table1[[#This Row],[Province_Number]],base[],12)</f>
        <v>1</v>
      </c>
      <c r="AA2807" s="7">
        <f>VLOOKUP(Table1[[#This Row],[Province_Number]],base[],13)</f>
        <v>1</v>
      </c>
      <c r="AB2807" s="7" t="str">
        <f>VLOOKUP(Table1[[#This Row],[Province_Number]],base[],14)</f>
        <v>Guajira</v>
      </c>
      <c r="AC2807" s="7">
        <f>VLOOKUP(Table1[[#This Row],[Province_Number]],base[],15)</f>
        <v>0</v>
      </c>
    </row>
    <row r="2808" spans="1:29" ht="16.5" hidden="1" thickTop="1" thickBot="1" x14ac:dyDescent="0.3">
      <c r="A2808">
        <v>2807</v>
      </c>
      <c r="B2808" t="s">
        <v>4096</v>
      </c>
      <c r="C2808" s="5"/>
      <c r="D2808" s="5"/>
      <c r="E2808" s="5"/>
      <c r="F2808" s="5"/>
      <c r="G2808" s="5"/>
      <c r="H2808" s="5"/>
      <c r="I2808" s="5" t="s">
        <v>1051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6"/>
      <c r="T2808" s="7" t="str">
        <f>VLOOKUP(Table1[[#This Row],[Province_Number]],WikiTable[],3)</f>
        <v>South America</v>
      </c>
      <c r="U2808" s="7" t="str">
        <f>VLOOKUP(Table1[[#This Row],[Province_Number]],WikiTable[],4)</f>
        <v>The Spanish Main / Venezuela</v>
      </c>
      <c r="V2808" s="7" t="str">
        <f>VLOOKUP(Table1[[#This Row],[Province_Number]],WikiTable[],12)</f>
        <v>Caribbean</v>
      </c>
      <c r="W2808" s="7" t="str">
        <f>VLOOKUP(Table1[[#This Row],[Province_Number]],WikiTable[],11)</f>
        <v>Unknown</v>
      </c>
      <c r="X2808" s="7" t="str">
        <f>VLOOKUP(Table1[[#This Row],[Province_Number]],base[],3)</f>
        <v>SPA</v>
      </c>
      <c r="Y2808" s="7">
        <f>VLOOKUP(Table1[[#This Row],[Province_Number]],base[],11)</f>
        <v>3</v>
      </c>
      <c r="Z2808" s="7">
        <f>VLOOKUP(Table1[[#This Row],[Province_Number]],base[],12)</f>
        <v>3</v>
      </c>
      <c r="AA2808" s="7">
        <f>VLOOKUP(Table1[[#This Row],[Province_Number]],base[],13)</f>
        <v>1</v>
      </c>
      <c r="AB2808" s="7" t="str">
        <f>VLOOKUP(Table1[[#This Row],[Province_Number]],base[],14)</f>
        <v>Altagracia</v>
      </c>
      <c r="AC2808" s="7">
        <f>VLOOKUP(Table1[[#This Row],[Province_Number]],base[],15)</f>
        <v>0</v>
      </c>
    </row>
    <row r="2809" spans="1:29" ht="16.5" hidden="1" thickTop="1" thickBot="1" x14ac:dyDescent="0.3">
      <c r="A2809">
        <v>2808</v>
      </c>
      <c r="B2809" t="s">
        <v>4097</v>
      </c>
      <c r="C2809" s="5"/>
      <c r="D2809" s="5"/>
      <c r="E2809" s="5"/>
      <c r="F2809" s="5"/>
      <c r="G2809" s="5"/>
      <c r="H2809" s="5"/>
      <c r="I2809" s="5" t="s">
        <v>1051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6"/>
      <c r="T2809" s="7" t="str">
        <f>VLOOKUP(Table1[[#This Row],[Province_Number]],WikiTable[],3)</f>
        <v>South America</v>
      </c>
      <c r="U2809" s="7" t="str">
        <f>VLOOKUP(Table1[[#This Row],[Province_Number]],WikiTable[],4)</f>
        <v>The Spanish Main / Venezuela</v>
      </c>
      <c r="V2809" s="7" t="str">
        <f>VLOOKUP(Table1[[#This Row],[Province_Number]],WikiTable[],12)</f>
        <v>Caribbean</v>
      </c>
      <c r="W2809" s="7" t="str">
        <f>VLOOKUP(Table1[[#This Row],[Province_Number]],WikiTable[],11)</f>
        <v>Unknown</v>
      </c>
      <c r="X2809" s="7" t="str">
        <f>VLOOKUP(Table1[[#This Row],[Province_Number]],base[],3)</f>
        <v>SPA</v>
      </c>
      <c r="Y2809" s="7">
        <f>VLOOKUP(Table1[[#This Row],[Province_Number]],base[],11)</f>
        <v>1</v>
      </c>
      <c r="Z2809" s="7">
        <f>VLOOKUP(Table1[[#This Row],[Province_Number]],base[],12)</f>
        <v>1</v>
      </c>
      <c r="AA2809" s="7">
        <f>VLOOKUP(Table1[[#This Row],[Province_Number]],base[],13)</f>
        <v>1</v>
      </c>
      <c r="AB2809" s="7" t="str">
        <f>VLOOKUP(Table1[[#This Row],[Province_Number]],base[],14)</f>
        <v>Coro</v>
      </c>
      <c r="AC2809" s="7">
        <f>VLOOKUP(Table1[[#This Row],[Province_Number]],base[],15)</f>
        <v>0</v>
      </c>
    </row>
    <row r="2810" spans="1:29" ht="16.5" hidden="1" thickTop="1" thickBot="1" x14ac:dyDescent="0.3">
      <c r="A2810">
        <v>2809</v>
      </c>
      <c r="B2810" t="s">
        <v>4098</v>
      </c>
      <c r="C2810" s="5"/>
      <c r="D2810" s="5"/>
      <c r="E2810" s="5"/>
      <c r="F2810" s="5"/>
      <c r="G2810" s="5"/>
      <c r="H2810" s="5"/>
      <c r="I2810" s="5" t="s">
        <v>1051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6"/>
      <c r="T2810" s="7" t="str">
        <f>VLOOKUP(Table1[[#This Row],[Province_Number]],WikiTable[],3)</f>
        <v>South America</v>
      </c>
      <c r="U2810" s="7" t="str">
        <f>VLOOKUP(Table1[[#This Row],[Province_Number]],WikiTable[],4)</f>
        <v>The Spanish Main / Venezuela</v>
      </c>
      <c r="V2810" s="7" t="str">
        <f>VLOOKUP(Table1[[#This Row],[Province_Number]],WikiTable[],12)</f>
        <v>Caribbean</v>
      </c>
      <c r="W2810" s="7" t="str">
        <f>VLOOKUP(Table1[[#This Row],[Province_Number]],WikiTable[],11)</f>
        <v>Unknown</v>
      </c>
      <c r="X2810" s="7" t="str">
        <f>VLOOKUP(Table1[[#This Row],[Province_Number]],base[],3)</f>
        <v>SPA</v>
      </c>
      <c r="Y2810" s="7">
        <f>VLOOKUP(Table1[[#This Row],[Province_Number]],base[],11)</f>
        <v>1</v>
      </c>
      <c r="Z2810" s="7">
        <f>VLOOKUP(Table1[[#This Row],[Province_Number]],base[],12)</f>
        <v>2</v>
      </c>
      <c r="AA2810" s="7">
        <f>VLOOKUP(Table1[[#This Row],[Province_Number]],base[],13)</f>
        <v>1</v>
      </c>
      <c r="AB2810" s="7" t="str">
        <f>VLOOKUP(Table1[[#This Row],[Province_Number]],base[],14)</f>
        <v>Calaboso</v>
      </c>
      <c r="AC2810" s="7">
        <f>VLOOKUP(Table1[[#This Row],[Province_Number]],base[],15)</f>
        <v>0</v>
      </c>
    </row>
    <row r="2811" spans="1:29" ht="16.5" hidden="1" thickTop="1" thickBot="1" x14ac:dyDescent="0.3">
      <c r="A2811">
        <v>2810</v>
      </c>
      <c r="B2811" t="s">
        <v>4099</v>
      </c>
      <c r="C2811" s="5"/>
      <c r="D2811" s="5"/>
      <c r="E2811" s="5"/>
      <c r="F2811" s="5"/>
      <c r="G2811" s="5"/>
      <c r="H2811" s="5"/>
      <c r="I2811" s="5" t="s">
        <v>257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6"/>
      <c r="T2811" s="7" t="str">
        <f>VLOOKUP(Table1[[#This Row],[Province_Number]],WikiTable[],3)</f>
        <v>South America</v>
      </c>
      <c r="U2811" s="7" t="str">
        <f>VLOOKUP(Table1[[#This Row],[Province_Number]],WikiTable[],4)</f>
        <v>The Spanish Main / Venezuela</v>
      </c>
      <c r="V2811" s="7" t="str">
        <f>VLOOKUP(Table1[[#This Row],[Province_Number]],WikiTable[],12)</f>
        <v>Amazonas</v>
      </c>
      <c r="W2811" s="7" t="str">
        <f>VLOOKUP(Table1[[#This Row],[Province_Number]],WikiTable[],11)</f>
        <v>Unknown</v>
      </c>
      <c r="X2811" s="7" t="str">
        <f>VLOOKUP(Table1[[#This Row],[Province_Number]],base[],3)</f>
        <v>SPA</v>
      </c>
      <c r="Y2811" s="7">
        <f>VLOOKUP(Table1[[#This Row],[Province_Number]],base[],11)</f>
        <v>1</v>
      </c>
      <c r="Z2811" s="7">
        <f>VLOOKUP(Table1[[#This Row],[Province_Number]],base[],12)</f>
        <v>1</v>
      </c>
      <c r="AA2811" s="7">
        <f>VLOOKUP(Table1[[#This Row],[Province_Number]],base[],13)</f>
        <v>1</v>
      </c>
      <c r="AB2811" s="7" t="str">
        <f>VLOOKUP(Table1[[#This Row],[Province_Number]],base[],14)</f>
        <v>Apure</v>
      </c>
      <c r="AC2811" s="7">
        <f>VLOOKUP(Table1[[#This Row],[Province_Number]],base[],15)</f>
        <v>0</v>
      </c>
    </row>
    <row r="2812" spans="1:29" ht="16.5" hidden="1" thickTop="1" thickBot="1" x14ac:dyDescent="0.3">
      <c r="A2812">
        <v>2811</v>
      </c>
      <c r="B2812" t="s">
        <v>4100</v>
      </c>
      <c r="C2812" s="5"/>
      <c r="D2812" s="5"/>
      <c r="E2812" s="5"/>
      <c r="F2812" s="5"/>
      <c r="G2812" s="5"/>
      <c r="H2812" s="5"/>
      <c r="I2812" s="5" t="s">
        <v>257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6"/>
      <c r="T2812" s="7" t="str">
        <f>VLOOKUP(Table1[[#This Row],[Province_Number]],WikiTable[],3)</f>
        <v>South America</v>
      </c>
      <c r="U2812" s="7" t="str">
        <f>VLOOKUP(Table1[[#This Row],[Province_Number]],WikiTable[],4)</f>
        <v>The Spanish Main / Amazonas / Venezuela</v>
      </c>
      <c r="V2812" s="7" t="str">
        <f>VLOOKUP(Table1[[#This Row],[Province_Number]],WikiTable[],12)</f>
        <v>Amazonas</v>
      </c>
      <c r="W2812" s="7" t="str">
        <f>VLOOKUP(Table1[[#This Row],[Province_Number]],WikiTable[],11)</f>
        <v>Unknown</v>
      </c>
      <c r="X2812" s="7" t="str">
        <f>VLOOKUP(Table1[[#This Row],[Province_Number]],base[],3)</f>
        <v>SPA</v>
      </c>
      <c r="Y2812" s="7">
        <f>VLOOKUP(Table1[[#This Row],[Province_Number]],base[],11)</f>
        <v>1</v>
      </c>
      <c r="Z2812" s="7">
        <f>VLOOKUP(Table1[[#This Row],[Province_Number]],base[],12)</f>
        <v>1</v>
      </c>
      <c r="AA2812" s="7">
        <f>VLOOKUP(Table1[[#This Row],[Province_Number]],base[],13)</f>
        <v>1</v>
      </c>
      <c r="AB2812" s="7" t="str">
        <f>VLOOKUP(Table1[[#This Row],[Province_Number]],base[],14)</f>
        <v>Atabapo</v>
      </c>
      <c r="AC2812" s="7">
        <f>VLOOKUP(Table1[[#This Row],[Province_Number]],base[],15)</f>
        <v>0</v>
      </c>
    </row>
    <row r="2813" spans="1:29" ht="16.5" hidden="1" thickTop="1" thickBot="1" x14ac:dyDescent="0.3">
      <c r="A2813">
        <v>2812</v>
      </c>
      <c r="B2813" t="s">
        <v>1111</v>
      </c>
      <c r="C2813" s="5" t="s">
        <v>257</v>
      </c>
      <c r="D2813" s="5" t="s">
        <v>257</v>
      </c>
      <c r="E2813" s="5" t="s">
        <v>257</v>
      </c>
      <c r="F2813" s="5" t="s">
        <v>1112</v>
      </c>
      <c r="G2813" s="5" t="s">
        <v>1113</v>
      </c>
      <c r="H2813" s="5">
        <v>1000</v>
      </c>
      <c r="I2813" s="5" t="s">
        <v>1051</v>
      </c>
      <c r="J2813" s="5" t="s">
        <v>16</v>
      </c>
      <c r="K2813" s="5"/>
      <c r="L2813" s="5">
        <v>3</v>
      </c>
      <c r="M2813" s="5">
        <v>2</v>
      </c>
      <c r="N2813" s="5">
        <v>2</v>
      </c>
      <c r="O2813" s="5" t="s">
        <v>6844</v>
      </c>
      <c r="P2813" s="5" t="s">
        <v>4237</v>
      </c>
      <c r="Q2813" s="5" t="s">
        <v>1111</v>
      </c>
      <c r="R2813" s="5">
        <v>0</v>
      </c>
      <c r="S2813" s="6" t="s">
        <v>4237</v>
      </c>
      <c r="T2813" s="4" t="str">
        <f>VLOOKUP(Table1[[#This Row],[Province_Number]],WikiTable[],3)</f>
        <v>South America</v>
      </c>
      <c r="U2813" s="4" t="str">
        <f>VLOOKUP(Table1[[#This Row],[Province_Number]],WikiTable[],4)</f>
        <v>The Spanish Main / New Granada</v>
      </c>
      <c r="V2813" s="4" t="str">
        <f>VLOOKUP(Table1[[#This Row],[Province_Number]],WikiTable[],12)</f>
        <v>Amazonas</v>
      </c>
      <c r="W2813" s="7" t="str">
        <f>VLOOKUP(Table1[[#This Row],[Province_Number]],WikiTable[],11)</f>
        <v>Unknown</v>
      </c>
      <c r="X2813" s="4" t="str">
        <f>VLOOKUP(Table1[[#This Row],[Province_Number]],base[],3)</f>
        <v>SPA</v>
      </c>
      <c r="Y2813" s="7">
        <f>VLOOKUP(Table1[[#This Row],[Province_Number]],base[],11)</f>
        <v>1</v>
      </c>
      <c r="Z2813" s="7">
        <f>VLOOKUP(Table1[[#This Row],[Province_Number]],base[],12)</f>
        <v>1</v>
      </c>
      <c r="AA2813" s="7">
        <f>VLOOKUP(Table1[[#This Row],[Province_Number]],base[],13)</f>
        <v>1</v>
      </c>
      <c r="AB2813" s="7" t="str">
        <f>VLOOKUP(Table1[[#This Row],[Province_Number]],base[],14)</f>
        <v>Pore</v>
      </c>
      <c r="AC2813" s="7">
        <f>VLOOKUP(Table1[[#This Row],[Province_Number]],base[],15)</f>
        <v>0</v>
      </c>
    </row>
    <row r="2814" spans="1:29" ht="16.5" hidden="1" thickTop="1" thickBot="1" x14ac:dyDescent="0.3">
      <c r="A2814">
        <v>2813</v>
      </c>
      <c r="B2814" t="s">
        <v>1114</v>
      </c>
      <c r="C2814" s="5" t="s">
        <v>1049</v>
      </c>
      <c r="D2814" s="5" t="s">
        <v>1049</v>
      </c>
      <c r="E2814" s="5" t="s">
        <v>1049</v>
      </c>
      <c r="F2814" s="5" t="s">
        <v>1050</v>
      </c>
      <c r="G2814" s="5" t="s">
        <v>56</v>
      </c>
      <c r="H2814" s="5">
        <v>1000</v>
      </c>
      <c r="I2814" s="5" t="s">
        <v>1051</v>
      </c>
      <c r="J2814" s="5" t="s">
        <v>16</v>
      </c>
      <c r="K2814" s="5"/>
      <c r="L2814" s="5"/>
      <c r="M2814" s="5"/>
      <c r="N2814" s="5"/>
      <c r="O2814" s="5"/>
      <c r="P2814" s="5"/>
      <c r="Q2814" s="5"/>
      <c r="R2814" s="5"/>
      <c r="S2814" s="6"/>
      <c r="T2814" s="4" t="str">
        <f>VLOOKUP(Table1[[#This Row],[Province_Number]],WikiTable[],3)</f>
        <v>South America</v>
      </c>
      <c r="U2814" s="4" t="str">
        <f>VLOOKUP(Table1[[#This Row],[Province_Number]],WikiTable[],4)</f>
        <v>The Spanish Main / Venezuela</v>
      </c>
      <c r="V2814" s="4" t="str">
        <f>VLOOKUP(Table1[[#This Row],[Province_Number]],WikiTable[],12)</f>
        <v>Panama</v>
      </c>
      <c r="W2814" s="7" t="str">
        <f>VLOOKUP(Table1[[#This Row],[Province_Number]],WikiTable[],11)</f>
        <v>Unknown</v>
      </c>
      <c r="X2814" s="4" t="str">
        <f>VLOOKUP(Table1[[#This Row],[Province_Number]],base[],3)</f>
        <v>SPA</v>
      </c>
      <c r="Y2814" s="7">
        <f>VLOOKUP(Table1[[#This Row],[Province_Number]],base[],11)</f>
        <v>2</v>
      </c>
      <c r="Z2814" s="7">
        <f>VLOOKUP(Table1[[#This Row],[Province_Number]],base[],12)</f>
        <v>3</v>
      </c>
      <c r="AA2814" s="7">
        <f>VLOOKUP(Table1[[#This Row],[Province_Number]],base[],13)</f>
        <v>1</v>
      </c>
      <c r="AB2814" s="7" t="str">
        <f>VLOOKUP(Table1[[#This Row],[Province_Number]],base[],14)</f>
        <v>Merida</v>
      </c>
      <c r="AC2814" s="7">
        <f>VLOOKUP(Table1[[#This Row],[Province_Number]],base[],15)</f>
        <v>0</v>
      </c>
    </row>
    <row r="2815" spans="1:29" ht="16.5" hidden="1" thickTop="1" thickBot="1" x14ac:dyDescent="0.3">
      <c r="A2815">
        <v>2814</v>
      </c>
      <c r="B2815" t="s">
        <v>1115</v>
      </c>
      <c r="C2815" s="5" t="s">
        <v>257</v>
      </c>
      <c r="D2815" s="5" t="s">
        <v>257</v>
      </c>
      <c r="E2815" s="5" t="s">
        <v>257</v>
      </c>
      <c r="F2815" s="5" t="s">
        <v>1112</v>
      </c>
      <c r="G2815" s="5" t="s">
        <v>1113</v>
      </c>
      <c r="H2815" s="5">
        <v>1000</v>
      </c>
      <c r="I2815" s="5" t="s">
        <v>1051</v>
      </c>
      <c r="J2815" s="5" t="s">
        <v>16</v>
      </c>
      <c r="K2815" s="5"/>
      <c r="L2815" s="5">
        <v>1</v>
      </c>
      <c r="M2815" s="5">
        <v>1</v>
      </c>
      <c r="N2815" s="5">
        <v>3</v>
      </c>
      <c r="O2815" s="5" t="s">
        <v>6821</v>
      </c>
      <c r="P2815" s="5" t="s">
        <v>4237</v>
      </c>
      <c r="Q2815" s="5" t="s">
        <v>1115</v>
      </c>
      <c r="R2815" s="5">
        <v>0</v>
      </c>
      <c r="S2815" s="6" t="s">
        <v>4237</v>
      </c>
      <c r="T2815" s="4" t="str">
        <f>VLOOKUP(Table1[[#This Row],[Province_Number]],WikiTable[],3)</f>
        <v>South America</v>
      </c>
      <c r="U2815" s="4" t="str">
        <f>VLOOKUP(Table1[[#This Row],[Province_Number]],WikiTable[],4)</f>
        <v>The Spanish Main / New Granada</v>
      </c>
      <c r="V2815" s="4" t="str">
        <f>VLOOKUP(Table1[[#This Row],[Province_Number]],WikiTable[],12)</f>
        <v>Lima</v>
      </c>
      <c r="W2815" s="7" t="str">
        <f>VLOOKUP(Table1[[#This Row],[Province_Number]],WikiTable[],11)</f>
        <v>Unknown</v>
      </c>
      <c r="X2815" s="4" t="str">
        <f>VLOOKUP(Table1[[#This Row],[Province_Number]],base[],3)</f>
        <v>SPA</v>
      </c>
      <c r="Y2815" s="7">
        <f>VLOOKUP(Table1[[#This Row],[Province_Number]],base[],11)</f>
        <v>1</v>
      </c>
      <c r="Z2815" s="7">
        <f>VLOOKUP(Table1[[#This Row],[Province_Number]],base[],12)</f>
        <v>1</v>
      </c>
      <c r="AA2815" s="7">
        <f>VLOOKUP(Table1[[#This Row],[Province_Number]],base[],13)</f>
        <v>1</v>
      </c>
      <c r="AB2815" s="7" t="str">
        <f>VLOOKUP(Table1[[#This Row],[Province_Number]],base[],14)</f>
        <v>Meta</v>
      </c>
      <c r="AC2815" s="7">
        <f>VLOOKUP(Table1[[#This Row],[Province_Number]],base[],15)</f>
        <v>0</v>
      </c>
    </row>
    <row r="2816" spans="1:29" ht="16.5" hidden="1" thickTop="1" thickBot="1" x14ac:dyDescent="0.3">
      <c r="A2816">
        <v>2815</v>
      </c>
      <c r="B2816" t="s">
        <v>1116</v>
      </c>
      <c r="C2816" s="5" t="s">
        <v>257</v>
      </c>
      <c r="D2816" s="5" t="s">
        <v>257</v>
      </c>
      <c r="E2816" s="5" t="s">
        <v>257</v>
      </c>
      <c r="F2816" s="5" t="s">
        <v>1112</v>
      </c>
      <c r="G2816" s="5" t="s">
        <v>1113</v>
      </c>
      <c r="H2816" s="5">
        <v>1000</v>
      </c>
      <c r="I2816" s="5" t="s">
        <v>1051</v>
      </c>
      <c r="J2816" s="5" t="s">
        <v>16</v>
      </c>
      <c r="K2816" s="5"/>
      <c r="L2816" s="5">
        <v>1</v>
      </c>
      <c r="M2816" s="5">
        <v>2</v>
      </c>
      <c r="N2816" s="5">
        <v>2</v>
      </c>
      <c r="O2816" s="5" t="s">
        <v>6842</v>
      </c>
      <c r="P2816" s="5" t="s">
        <v>4237</v>
      </c>
      <c r="Q2816" s="5" t="s">
        <v>1116</v>
      </c>
      <c r="R2816" s="5">
        <v>0</v>
      </c>
      <c r="S2816" s="6" t="s">
        <v>4237</v>
      </c>
      <c r="T2816" s="4" t="str">
        <f>VLOOKUP(Table1[[#This Row],[Province_Number]],WikiTable[],3)</f>
        <v>South America</v>
      </c>
      <c r="U2816" s="4" t="str">
        <f>VLOOKUP(Table1[[#This Row],[Province_Number]],WikiTable[],4)</f>
        <v>The Spanish Main / Amazonas / New Granada</v>
      </c>
      <c r="V2816" s="4" t="str">
        <f>VLOOKUP(Table1[[#This Row],[Province_Number]],WikiTable[],12)</f>
        <v>Amazonas</v>
      </c>
      <c r="W2816" s="7" t="str">
        <f>VLOOKUP(Table1[[#This Row],[Province_Number]],WikiTable[],11)</f>
        <v>Unknown</v>
      </c>
      <c r="X2816" s="4" t="str">
        <f>VLOOKUP(Table1[[#This Row],[Province_Number]],base[],3)</f>
        <v>SPA</v>
      </c>
      <c r="Y2816" s="7">
        <f>VLOOKUP(Table1[[#This Row],[Province_Number]],base[],11)</f>
        <v>1</v>
      </c>
      <c r="Z2816" s="7">
        <f>VLOOKUP(Table1[[#This Row],[Province_Number]],base[],12)</f>
        <v>1</v>
      </c>
      <c r="AA2816" s="7">
        <f>VLOOKUP(Table1[[#This Row],[Province_Number]],base[],13)</f>
        <v>1</v>
      </c>
      <c r="AB2816" s="7" t="str">
        <f>VLOOKUP(Table1[[#This Row],[Province_Number]],base[],14)</f>
        <v>Puerto Carreno</v>
      </c>
      <c r="AC2816" s="7">
        <f>VLOOKUP(Table1[[#This Row],[Province_Number]],base[],15)</f>
        <v>0</v>
      </c>
    </row>
    <row r="2817" spans="1:29" ht="16.5" hidden="1" thickTop="1" thickBot="1" x14ac:dyDescent="0.3">
      <c r="A2817">
        <v>2816</v>
      </c>
      <c r="B2817" t="s">
        <v>1117</v>
      </c>
      <c r="C2817" s="5" t="s">
        <v>257</v>
      </c>
      <c r="D2817" s="5" t="s">
        <v>257</v>
      </c>
      <c r="E2817" s="5" t="s">
        <v>257</v>
      </c>
      <c r="F2817" s="5" t="s">
        <v>1112</v>
      </c>
      <c r="G2817" s="5" t="s">
        <v>1113</v>
      </c>
      <c r="H2817" s="5">
        <v>1000</v>
      </c>
      <c r="I2817" s="5" t="s">
        <v>1051</v>
      </c>
      <c r="J2817" s="5" t="s">
        <v>16</v>
      </c>
      <c r="K2817" s="5"/>
      <c r="L2817" s="5">
        <v>3</v>
      </c>
      <c r="M2817" s="5">
        <v>3</v>
      </c>
      <c r="N2817" s="5">
        <v>2</v>
      </c>
      <c r="O2817" s="5" t="s">
        <v>6821</v>
      </c>
      <c r="P2817" s="5" t="s">
        <v>4237</v>
      </c>
      <c r="Q2817" s="5" t="s">
        <v>1117</v>
      </c>
      <c r="R2817" s="5">
        <v>0</v>
      </c>
      <c r="S2817" s="6" t="s">
        <v>4237</v>
      </c>
      <c r="T2817" s="4" t="str">
        <f>VLOOKUP(Table1[[#This Row],[Province_Number]],WikiTable[],3)</f>
        <v>South America</v>
      </c>
      <c r="U2817" s="4" t="str">
        <f>VLOOKUP(Table1[[#This Row],[Province_Number]],WikiTable[],4)</f>
        <v>The Spanish Main / Amazonas / New Granada</v>
      </c>
      <c r="V2817" s="4" t="str">
        <f>VLOOKUP(Table1[[#This Row],[Province_Number]],WikiTable[],12)</f>
        <v>Lima</v>
      </c>
      <c r="W2817" s="7" t="str">
        <f>VLOOKUP(Table1[[#This Row],[Province_Number]],WikiTable[],11)</f>
        <v>Unknown</v>
      </c>
      <c r="X2817" s="4">
        <f>VLOOKUP(Table1[[#This Row],[Province_Number]],base[],3)</f>
        <v>0</v>
      </c>
      <c r="Y2817" s="7">
        <f>VLOOKUP(Table1[[#This Row],[Province_Number]],base[],11)</f>
        <v>1</v>
      </c>
      <c r="Z2817" s="7">
        <f>VLOOKUP(Table1[[#This Row],[Province_Number]],base[],12)</f>
        <v>1</v>
      </c>
      <c r="AA2817" s="7">
        <f>VLOOKUP(Table1[[#This Row],[Province_Number]],base[],13)</f>
        <v>1</v>
      </c>
      <c r="AB2817" s="7" t="str">
        <f>VLOOKUP(Table1[[#This Row],[Province_Number]],base[],14)</f>
        <v>Guaviare</v>
      </c>
      <c r="AC2817" s="7">
        <f>VLOOKUP(Table1[[#This Row],[Province_Number]],base[],15)</f>
        <v>0</v>
      </c>
    </row>
    <row r="2818" spans="1:29" ht="16.5" hidden="1" thickTop="1" thickBot="1" x14ac:dyDescent="0.3">
      <c r="A2818">
        <v>2817</v>
      </c>
      <c r="B2818" t="s">
        <v>1118</v>
      </c>
      <c r="C2818" s="5" t="s">
        <v>257</v>
      </c>
      <c r="D2818" s="5" t="s">
        <v>257</v>
      </c>
      <c r="E2818" s="5" t="s">
        <v>257</v>
      </c>
      <c r="F2818" s="5" t="s">
        <v>1112</v>
      </c>
      <c r="G2818" s="5" t="s">
        <v>1113</v>
      </c>
      <c r="H2818" s="5">
        <v>1000</v>
      </c>
      <c r="I2818" s="5" t="s">
        <v>1051</v>
      </c>
      <c r="J2818" s="5" t="s">
        <v>16</v>
      </c>
      <c r="K2818" s="5" t="s">
        <v>4237</v>
      </c>
      <c r="L2818" s="5">
        <v>4</v>
      </c>
      <c r="M2818" s="5">
        <v>4</v>
      </c>
      <c r="N2818" s="5">
        <v>3</v>
      </c>
      <c r="O2818" s="5" t="s">
        <v>6821</v>
      </c>
      <c r="P2818" s="5" t="s">
        <v>4237</v>
      </c>
      <c r="Q2818" s="5" t="s">
        <v>1118</v>
      </c>
      <c r="R2818" s="5">
        <v>50</v>
      </c>
      <c r="S2818" s="6" t="s">
        <v>4237</v>
      </c>
      <c r="T2818" s="4" t="str">
        <f>VLOOKUP(Table1[[#This Row],[Province_Number]],WikiTable[],3)</f>
        <v>South America</v>
      </c>
      <c r="U2818" s="4" t="str">
        <f>VLOOKUP(Table1[[#This Row],[Province_Number]],WikiTable[],4)</f>
        <v>The Spanish Main / New Granada</v>
      </c>
      <c r="V2818" s="4" t="str">
        <f>VLOOKUP(Table1[[#This Row],[Province_Number]],WikiTable[],12)</f>
        <v>Lima</v>
      </c>
      <c r="W2818" s="7" t="str">
        <f>VLOOKUP(Table1[[#This Row],[Province_Number]],WikiTable[],11)</f>
        <v>Grain</v>
      </c>
      <c r="X2818" s="4" t="str">
        <f>VLOOKUP(Table1[[#This Row],[Province_Number]],base[],3)</f>
        <v>MCA</v>
      </c>
      <c r="Y2818" s="7">
        <f>VLOOKUP(Table1[[#This Row],[Province_Number]],base[],11)</f>
        <v>4</v>
      </c>
      <c r="Z2818" s="7">
        <f>VLOOKUP(Table1[[#This Row],[Province_Number]],base[],12)</f>
        <v>4</v>
      </c>
      <c r="AA2818" s="7">
        <f>VLOOKUP(Table1[[#This Row],[Province_Number]],base[],13)</f>
        <v>2</v>
      </c>
      <c r="AB2818" s="7" t="str">
        <f>VLOOKUP(Table1[[#This Row],[Province_Number]],base[],14)</f>
        <v>Neiva</v>
      </c>
      <c r="AC2818" s="7">
        <f>VLOOKUP(Table1[[#This Row],[Province_Number]],base[],15)</f>
        <v>50</v>
      </c>
    </row>
    <row r="2819" spans="1:29" ht="16.5" hidden="1" thickTop="1" thickBot="1" x14ac:dyDescent="0.3">
      <c r="A2819">
        <v>2818</v>
      </c>
      <c r="B2819" t="s">
        <v>1119</v>
      </c>
      <c r="C2819" s="5" t="s">
        <v>257</v>
      </c>
      <c r="D2819" s="5" t="s">
        <v>257</v>
      </c>
      <c r="E2819" s="5" t="s">
        <v>257</v>
      </c>
      <c r="F2819" s="5" t="s">
        <v>1112</v>
      </c>
      <c r="G2819" s="5" t="s">
        <v>1113</v>
      </c>
      <c r="H2819" s="5">
        <v>1000</v>
      </c>
      <c r="I2819" s="5" t="s">
        <v>1051</v>
      </c>
      <c r="J2819" s="5" t="s">
        <v>16</v>
      </c>
      <c r="K2819" s="5"/>
      <c r="L2819" s="5">
        <v>2</v>
      </c>
      <c r="M2819" s="5">
        <v>2</v>
      </c>
      <c r="N2819" s="5">
        <v>3</v>
      </c>
      <c r="O2819" s="5" t="s">
        <v>6852</v>
      </c>
      <c r="P2819" s="5" t="s">
        <v>4237</v>
      </c>
      <c r="Q2819" s="5" t="s">
        <v>1119</v>
      </c>
      <c r="R2819" s="5">
        <v>0</v>
      </c>
      <c r="S2819" s="6" t="s">
        <v>4237</v>
      </c>
      <c r="T2819" s="4" t="str">
        <f>VLOOKUP(Table1[[#This Row],[Province_Number]],WikiTable[],3)</f>
        <v>South America</v>
      </c>
      <c r="U2819" s="4" t="str">
        <f>VLOOKUP(Table1[[#This Row],[Province_Number]],WikiTable[],4)</f>
        <v>The Spanish Main / New Granada</v>
      </c>
      <c r="V2819" s="4" t="str">
        <f>VLOOKUP(Table1[[#This Row],[Province_Number]],WikiTable[],12)</f>
        <v>Lima</v>
      </c>
      <c r="W2819" s="7" t="str">
        <f>VLOOKUP(Table1[[#This Row],[Province_Number]],WikiTable[],11)</f>
        <v>Unknown</v>
      </c>
      <c r="X2819" s="4" t="str">
        <f>VLOOKUP(Table1[[#This Row],[Province_Number]],base[],3)</f>
        <v>SPA</v>
      </c>
      <c r="Y2819" s="7">
        <f>VLOOKUP(Table1[[#This Row],[Province_Number]],base[],11)</f>
        <v>2</v>
      </c>
      <c r="Z2819" s="7">
        <f>VLOOKUP(Table1[[#This Row],[Province_Number]],base[],12)</f>
        <v>2</v>
      </c>
      <c r="AA2819" s="7">
        <f>VLOOKUP(Table1[[#This Row],[Province_Number]],base[],13)</f>
        <v>1</v>
      </c>
      <c r="AB2819" s="7" t="str">
        <f>VLOOKUP(Table1[[#This Row],[Province_Number]],base[],14)</f>
        <v>Popayan</v>
      </c>
      <c r="AC2819" s="7">
        <f>VLOOKUP(Table1[[#This Row],[Province_Number]],base[],15)</f>
        <v>0</v>
      </c>
    </row>
    <row r="2820" spans="1:29" ht="16.5" hidden="1" thickTop="1" thickBot="1" x14ac:dyDescent="0.3">
      <c r="A2820">
        <v>2819</v>
      </c>
      <c r="B2820" t="s">
        <v>1120</v>
      </c>
      <c r="C2820" s="5" t="s">
        <v>1049</v>
      </c>
      <c r="D2820" s="5" t="s">
        <v>1049</v>
      </c>
      <c r="E2820" s="5" t="s">
        <v>1049</v>
      </c>
      <c r="F2820" s="5" t="s">
        <v>1050</v>
      </c>
      <c r="G2820" s="5" t="s">
        <v>56</v>
      </c>
      <c r="H2820" s="5">
        <v>1000</v>
      </c>
      <c r="I2820" s="5" t="s">
        <v>1051</v>
      </c>
      <c r="J2820" s="5" t="s">
        <v>16</v>
      </c>
      <c r="K2820" s="5"/>
      <c r="L2820" s="5"/>
      <c r="M2820" s="5"/>
      <c r="N2820" s="5"/>
      <c r="O2820" s="5"/>
      <c r="P2820" s="5"/>
      <c r="Q2820" s="5"/>
      <c r="R2820" s="5"/>
      <c r="S2820" s="6"/>
      <c r="T2820" s="4" t="str">
        <f>VLOOKUP(Table1[[#This Row],[Province_Number]],WikiTable[],3)</f>
        <v>South America</v>
      </c>
      <c r="U2820" s="4" t="str">
        <f>VLOOKUP(Table1[[#This Row],[Province_Number]],WikiTable[],4)</f>
        <v>The Spanish Main / Castilla del Oro</v>
      </c>
      <c r="V2820" s="4" t="str">
        <f>VLOOKUP(Table1[[#This Row],[Province_Number]],WikiTable[],12)</f>
        <v>Panama</v>
      </c>
      <c r="W2820" s="7" t="str">
        <f>VLOOKUP(Table1[[#This Row],[Province_Number]],WikiTable[],11)</f>
        <v>Unknown</v>
      </c>
      <c r="X2820" s="4" t="str">
        <f>VLOOKUP(Table1[[#This Row],[Province_Number]],base[],3)</f>
        <v>CAS</v>
      </c>
      <c r="Y2820" s="7">
        <f>VLOOKUP(Table1[[#This Row],[Province_Number]],base[],11)</f>
        <v>1</v>
      </c>
      <c r="Z2820" s="7">
        <f>VLOOKUP(Table1[[#This Row],[Province_Number]],base[],12)</f>
        <v>1</v>
      </c>
      <c r="AA2820" s="7">
        <f>VLOOKUP(Table1[[#This Row],[Province_Number]],base[],13)</f>
        <v>1</v>
      </c>
      <c r="AB2820" s="7" t="str">
        <f>VLOOKUP(Table1[[#This Row],[Province_Number]],base[],14)</f>
        <v>Darien</v>
      </c>
      <c r="AC2820" s="7">
        <f>VLOOKUP(Table1[[#This Row],[Province_Number]],base[],15)</f>
        <v>0</v>
      </c>
    </row>
    <row r="2821" spans="1:29" ht="16.5" hidden="1" thickTop="1" thickBot="1" x14ac:dyDescent="0.3">
      <c r="A2821">
        <v>2820</v>
      </c>
      <c r="B2821" t="s">
        <v>1122</v>
      </c>
      <c r="C2821" s="5" t="s">
        <v>257</v>
      </c>
      <c r="D2821" s="5" t="s">
        <v>257</v>
      </c>
      <c r="E2821" s="5" t="s">
        <v>257</v>
      </c>
      <c r="F2821" s="5" t="s">
        <v>1112</v>
      </c>
      <c r="G2821" s="5" t="s">
        <v>1113</v>
      </c>
      <c r="H2821" s="5">
        <v>1000</v>
      </c>
      <c r="I2821" s="5" t="s">
        <v>1051</v>
      </c>
      <c r="J2821" s="5" t="s">
        <v>16</v>
      </c>
      <c r="K2821" s="5"/>
      <c r="L2821" s="5">
        <v>3</v>
      </c>
      <c r="M2821" s="5">
        <v>3</v>
      </c>
      <c r="N2821" s="5">
        <v>2</v>
      </c>
      <c r="O2821" s="5" t="s">
        <v>6825</v>
      </c>
      <c r="P2821" s="5" t="s">
        <v>4237</v>
      </c>
      <c r="Q2821" s="5" t="s">
        <v>1122</v>
      </c>
      <c r="R2821" s="5">
        <v>0</v>
      </c>
      <c r="S2821" s="6" t="s">
        <v>4237</v>
      </c>
      <c r="T2821" s="4" t="str">
        <f>VLOOKUP(Table1[[#This Row],[Province_Number]],WikiTable[],3)</f>
        <v>South America</v>
      </c>
      <c r="U2821" s="4" t="str">
        <f>VLOOKUP(Table1[[#This Row],[Province_Number]],WikiTable[],4)</f>
        <v>Quito / The Andes / Chinchaysuyu</v>
      </c>
      <c r="V2821" s="4" t="str">
        <f>VLOOKUP(Table1[[#This Row],[Province_Number]],WikiTable[],12)</f>
        <v>Lima</v>
      </c>
      <c r="W2821" s="7" t="str">
        <f>VLOOKUP(Table1[[#This Row],[Province_Number]],WikiTable[],11)</f>
        <v>Fish</v>
      </c>
      <c r="X2821" s="4" t="str">
        <f>VLOOKUP(Table1[[#This Row],[Province_Number]],base[],3)</f>
        <v>QTO</v>
      </c>
      <c r="Y2821" s="7">
        <f>VLOOKUP(Table1[[#This Row],[Province_Number]],base[],11)</f>
        <v>3</v>
      </c>
      <c r="Z2821" s="7">
        <f>VLOOKUP(Table1[[#This Row],[Province_Number]],base[],12)</f>
        <v>3</v>
      </c>
      <c r="AA2821" s="7">
        <f>VLOOKUP(Table1[[#This Row],[Province_Number]],base[],13)</f>
        <v>1</v>
      </c>
      <c r="AB2821" s="7" t="str">
        <f>VLOOKUP(Table1[[#This Row],[Province_Number]],base[],14)</f>
        <v>Esmeraldas</v>
      </c>
      <c r="AC2821" s="7">
        <f>VLOOKUP(Table1[[#This Row],[Province_Number]],base[],15)</f>
        <v>0</v>
      </c>
    </row>
    <row r="2822" spans="1:29" ht="16.5" hidden="1" thickTop="1" thickBot="1" x14ac:dyDescent="0.3">
      <c r="A2822">
        <v>2821</v>
      </c>
      <c r="B2822" t="s">
        <v>1123</v>
      </c>
      <c r="C2822" s="5" t="s">
        <v>257</v>
      </c>
      <c r="D2822" s="5" t="s">
        <v>257</v>
      </c>
      <c r="E2822" s="5" t="s">
        <v>257</v>
      </c>
      <c r="F2822" s="5" t="s">
        <v>1112</v>
      </c>
      <c r="G2822" s="5" t="s">
        <v>1113</v>
      </c>
      <c r="H2822" s="5">
        <v>1000</v>
      </c>
      <c r="I2822" s="5" t="s">
        <v>1051</v>
      </c>
      <c r="J2822" s="5" t="s">
        <v>16</v>
      </c>
      <c r="K2822" s="5"/>
      <c r="L2822" s="5">
        <v>1</v>
      </c>
      <c r="M2822" s="5">
        <v>1</v>
      </c>
      <c r="N2822" s="5">
        <v>1</v>
      </c>
      <c r="O2822" s="5" t="s">
        <v>6825</v>
      </c>
      <c r="P2822" s="5" t="s">
        <v>4237</v>
      </c>
      <c r="Q2822" s="5" t="s">
        <v>1123</v>
      </c>
      <c r="R2822" s="5">
        <v>0</v>
      </c>
      <c r="S2822" s="6" t="s">
        <v>4237</v>
      </c>
      <c r="T2822" s="4" t="str">
        <f>VLOOKUP(Table1[[#This Row],[Province_Number]],WikiTable[],3)</f>
        <v>South America</v>
      </c>
      <c r="U2822" s="4" t="str">
        <f>VLOOKUP(Table1[[#This Row],[Province_Number]],WikiTable[],4)</f>
        <v>The Andes / Chinchaysuyu</v>
      </c>
      <c r="V2822" s="4" t="str">
        <f>VLOOKUP(Table1[[#This Row],[Province_Number]],WikiTable[],12)</f>
        <v>Lima</v>
      </c>
      <c r="W2822" s="7" t="str">
        <f>VLOOKUP(Table1[[#This Row],[Province_Number]],WikiTable[],11)</f>
        <v>Fish</v>
      </c>
      <c r="X2822" s="4" t="str">
        <f>VLOOKUP(Table1[[#This Row],[Province_Number]],base[],3)</f>
        <v>CHM</v>
      </c>
      <c r="Y2822" s="7">
        <f>VLOOKUP(Table1[[#This Row],[Province_Number]],base[],11)</f>
        <v>1</v>
      </c>
      <c r="Z2822" s="7">
        <f>VLOOKUP(Table1[[#This Row],[Province_Number]],base[],12)</f>
        <v>1</v>
      </c>
      <c r="AA2822" s="7">
        <f>VLOOKUP(Table1[[#This Row],[Province_Number]],base[],13)</f>
        <v>1</v>
      </c>
      <c r="AB2822" s="7" t="str">
        <f>VLOOKUP(Table1[[#This Row],[Province_Number]],base[],14)</f>
        <v>Piwra</v>
      </c>
      <c r="AC2822" s="7">
        <f>VLOOKUP(Table1[[#This Row],[Province_Number]],base[],15)</f>
        <v>0</v>
      </c>
    </row>
    <row r="2823" spans="1:29" ht="16.5" hidden="1" thickTop="1" thickBot="1" x14ac:dyDescent="0.3">
      <c r="A2823">
        <v>2822</v>
      </c>
      <c r="B2823" t="s">
        <v>1124</v>
      </c>
      <c r="C2823" s="5" t="s">
        <v>257</v>
      </c>
      <c r="D2823" s="5" t="s">
        <v>257</v>
      </c>
      <c r="E2823" s="5" t="s">
        <v>257</v>
      </c>
      <c r="F2823" s="5" t="s">
        <v>1112</v>
      </c>
      <c r="G2823" s="5" t="s">
        <v>1113</v>
      </c>
      <c r="H2823" s="5">
        <v>1000</v>
      </c>
      <c r="I2823" s="5" t="s">
        <v>1051</v>
      </c>
      <c r="J2823" s="5" t="s">
        <v>16</v>
      </c>
      <c r="K2823" s="5"/>
      <c r="L2823" s="5">
        <v>1</v>
      </c>
      <c r="M2823" s="5">
        <v>1</v>
      </c>
      <c r="N2823" s="5">
        <v>3</v>
      </c>
      <c r="O2823" s="5" t="s">
        <v>6817</v>
      </c>
      <c r="P2823" s="5" t="s">
        <v>4237</v>
      </c>
      <c r="Q2823" s="5" t="s">
        <v>1124</v>
      </c>
      <c r="R2823" s="5">
        <v>0</v>
      </c>
      <c r="S2823" s="6" t="s">
        <v>4237</v>
      </c>
      <c r="T2823" s="4" t="str">
        <f>VLOOKUP(Table1[[#This Row],[Province_Number]],WikiTable[],3)</f>
        <v>South America</v>
      </c>
      <c r="U2823" s="4" t="str">
        <f>VLOOKUP(Table1[[#This Row],[Province_Number]],WikiTable[],4)</f>
        <v>The Andes / Chinchaysuyu</v>
      </c>
      <c r="V2823" s="4" t="str">
        <f>VLOOKUP(Table1[[#This Row],[Province_Number]],WikiTable[],12)</f>
        <v>Lima</v>
      </c>
      <c r="W2823" s="7" t="str">
        <f>VLOOKUP(Table1[[#This Row],[Province_Number]],WikiTable[],11)</f>
        <v>Cloth</v>
      </c>
      <c r="X2823" s="4" t="str">
        <f>VLOOKUP(Table1[[#This Row],[Province_Number]],base[],3)</f>
        <v>CHM</v>
      </c>
      <c r="Y2823" s="7">
        <f>VLOOKUP(Table1[[#This Row],[Province_Number]],base[],11)</f>
        <v>1</v>
      </c>
      <c r="Z2823" s="7">
        <f>VLOOKUP(Table1[[#This Row],[Province_Number]],base[],12)</f>
        <v>1</v>
      </c>
      <c r="AA2823" s="7">
        <f>VLOOKUP(Table1[[#This Row],[Province_Number]],base[],13)</f>
        <v>1</v>
      </c>
      <c r="AB2823" s="7" t="str">
        <f>VLOOKUP(Table1[[#This Row],[Province_Number]],base[],14)</f>
        <v>Tucume</v>
      </c>
      <c r="AC2823" s="7">
        <f>VLOOKUP(Table1[[#This Row],[Province_Number]],base[],15)</f>
        <v>0</v>
      </c>
    </row>
    <row r="2824" spans="1:29" ht="16.5" hidden="1" thickTop="1" thickBot="1" x14ac:dyDescent="0.3">
      <c r="A2824">
        <v>2823</v>
      </c>
      <c r="B2824" t="s">
        <v>1125</v>
      </c>
      <c r="C2824" s="5" t="s">
        <v>257</v>
      </c>
      <c r="D2824" s="5" t="s">
        <v>257</v>
      </c>
      <c r="E2824" s="5" t="s">
        <v>257</v>
      </c>
      <c r="F2824" s="5" t="s">
        <v>1112</v>
      </c>
      <c r="G2824" s="5" t="s">
        <v>1113</v>
      </c>
      <c r="H2824" s="5">
        <v>1000</v>
      </c>
      <c r="I2824" s="5" t="s">
        <v>1051</v>
      </c>
      <c r="J2824" s="5" t="s">
        <v>16</v>
      </c>
      <c r="K2824" s="5"/>
      <c r="L2824" s="5">
        <v>1</v>
      </c>
      <c r="M2824" s="5">
        <v>2</v>
      </c>
      <c r="N2824" s="5">
        <v>2</v>
      </c>
      <c r="O2824" s="5" t="s">
        <v>6845</v>
      </c>
      <c r="P2824" s="5" t="s">
        <v>4237</v>
      </c>
      <c r="Q2824" s="5" t="s">
        <v>1125</v>
      </c>
      <c r="R2824" s="5">
        <v>0</v>
      </c>
      <c r="S2824" s="6" t="s">
        <v>4237</v>
      </c>
      <c r="T2824" s="4" t="str">
        <f>VLOOKUP(Table1[[#This Row],[Province_Number]],WikiTable[],3)</f>
        <v>South America</v>
      </c>
      <c r="U2824" s="4" t="str">
        <f>VLOOKUP(Table1[[#This Row],[Province_Number]],WikiTable[],4)</f>
        <v>Amazonas / The Andes / Chinchaysuyu</v>
      </c>
      <c r="V2824" s="4" t="str">
        <f>VLOOKUP(Table1[[#This Row],[Province_Number]],WikiTable[],12)</f>
        <v>Lima</v>
      </c>
      <c r="W2824" s="7" t="str">
        <f>VLOOKUP(Table1[[#This Row],[Province_Number]],WikiTable[],11)</f>
        <v>Tropical Wood</v>
      </c>
      <c r="X2824" s="4" t="str">
        <f>VLOOKUP(Table1[[#This Row],[Province_Number]],base[],3)</f>
        <v>CYA</v>
      </c>
      <c r="Y2824" s="7">
        <f>VLOOKUP(Table1[[#This Row],[Province_Number]],base[],11)</f>
        <v>1</v>
      </c>
      <c r="Z2824" s="7">
        <f>VLOOKUP(Table1[[#This Row],[Province_Number]],base[],12)</f>
        <v>1</v>
      </c>
      <c r="AA2824" s="7">
        <f>VLOOKUP(Table1[[#This Row],[Province_Number]],base[],13)</f>
        <v>1</v>
      </c>
      <c r="AB2824" s="7" t="str">
        <f>VLOOKUP(Table1[[#This Row],[Province_Number]],base[],14)</f>
        <v>Moyobamba</v>
      </c>
      <c r="AC2824" s="7">
        <f>VLOOKUP(Table1[[#This Row],[Province_Number]],base[],15)</f>
        <v>0</v>
      </c>
    </row>
    <row r="2825" spans="1:29" ht="16.5" hidden="1" thickTop="1" thickBot="1" x14ac:dyDescent="0.3">
      <c r="A2825">
        <v>2824</v>
      </c>
      <c r="B2825" t="s">
        <v>1126</v>
      </c>
      <c r="C2825" s="5" t="s">
        <v>257</v>
      </c>
      <c r="D2825" s="5" t="s">
        <v>257</v>
      </c>
      <c r="E2825" s="5" t="s">
        <v>257</v>
      </c>
      <c r="F2825" s="5" t="s">
        <v>1112</v>
      </c>
      <c r="G2825" s="5" t="s">
        <v>1113</v>
      </c>
      <c r="H2825" s="5">
        <v>1000</v>
      </c>
      <c r="I2825" s="5" t="s">
        <v>1051</v>
      </c>
      <c r="J2825" s="5" t="s">
        <v>16</v>
      </c>
      <c r="K2825" s="5"/>
      <c r="L2825" s="5">
        <v>3</v>
      </c>
      <c r="M2825" s="5">
        <v>3</v>
      </c>
      <c r="N2825" s="5">
        <v>2</v>
      </c>
      <c r="O2825" s="5" t="s">
        <v>6843</v>
      </c>
      <c r="P2825" s="5" t="s">
        <v>4237</v>
      </c>
      <c r="Q2825" s="5" t="s">
        <v>1126</v>
      </c>
      <c r="R2825" s="5">
        <v>0</v>
      </c>
      <c r="S2825" s="6" t="s">
        <v>4237</v>
      </c>
      <c r="T2825" s="4" t="str">
        <f>VLOOKUP(Table1[[#This Row],[Province_Number]],WikiTable[],3)</f>
        <v>South America</v>
      </c>
      <c r="U2825" s="4" t="str">
        <f>VLOOKUP(Table1[[#This Row],[Province_Number]],WikiTable[],4)</f>
        <v>The Andes / Chinchaysuyu</v>
      </c>
      <c r="V2825" s="4" t="str">
        <f>VLOOKUP(Table1[[#This Row],[Province_Number]],WikiTable[],12)</f>
        <v>Lima</v>
      </c>
      <c r="W2825" s="7" t="str">
        <f>VLOOKUP(Table1[[#This Row],[Province_Number]],WikiTable[],11)</f>
        <v>Wool</v>
      </c>
      <c r="X2825" s="4" t="str">
        <f>VLOOKUP(Table1[[#This Row],[Province_Number]],base[],3)</f>
        <v>CJA</v>
      </c>
      <c r="Y2825" s="7">
        <f>VLOOKUP(Table1[[#This Row],[Province_Number]],base[],11)</f>
        <v>3</v>
      </c>
      <c r="Z2825" s="7">
        <f>VLOOKUP(Table1[[#This Row],[Province_Number]],base[],12)</f>
        <v>3</v>
      </c>
      <c r="AA2825" s="7">
        <f>VLOOKUP(Table1[[#This Row],[Province_Number]],base[],13)</f>
        <v>2</v>
      </c>
      <c r="AB2825" s="7" t="str">
        <f>VLOOKUP(Table1[[#This Row],[Province_Number]],base[],14)</f>
        <v>Wankapampa</v>
      </c>
      <c r="AC2825" s="7">
        <f>VLOOKUP(Table1[[#This Row],[Province_Number]],base[],15)</f>
        <v>0</v>
      </c>
    </row>
    <row r="2826" spans="1:29" ht="16.5" hidden="1" thickTop="1" thickBot="1" x14ac:dyDescent="0.3">
      <c r="A2826">
        <v>2825</v>
      </c>
      <c r="B2826" t="s">
        <v>1127</v>
      </c>
      <c r="C2826" s="5" t="s">
        <v>257</v>
      </c>
      <c r="D2826" s="5" t="s">
        <v>257</v>
      </c>
      <c r="E2826" s="5" t="s">
        <v>257</v>
      </c>
      <c r="F2826" s="5" t="s">
        <v>1112</v>
      </c>
      <c r="G2826" s="5" t="s">
        <v>1113</v>
      </c>
      <c r="H2826" s="5">
        <v>1000</v>
      </c>
      <c r="I2826" s="5" t="s">
        <v>1051</v>
      </c>
      <c r="J2826" s="5" t="s">
        <v>16</v>
      </c>
      <c r="K2826" s="5"/>
      <c r="L2826" s="5">
        <v>2</v>
      </c>
      <c r="M2826" s="5">
        <v>2</v>
      </c>
      <c r="N2826" s="5">
        <v>1</v>
      </c>
      <c r="O2826" s="5" t="s">
        <v>6821</v>
      </c>
      <c r="P2826" s="5" t="s">
        <v>4237</v>
      </c>
      <c r="Q2826" s="5" t="s">
        <v>1127</v>
      </c>
      <c r="R2826" s="5">
        <v>0</v>
      </c>
      <c r="S2826" s="6" t="s">
        <v>4237</v>
      </c>
      <c r="T2826" s="4" t="str">
        <f>VLOOKUP(Table1[[#This Row],[Province_Number]],WikiTable[],3)</f>
        <v>South America</v>
      </c>
      <c r="U2826" s="4" t="str">
        <f>VLOOKUP(Table1[[#This Row],[Province_Number]],WikiTable[],4)</f>
        <v>The Andes / Chinchaysuyu</v>
      </c>
      <c r="V2826" s="4" t="str">
        <f>VLOOKUP(Table1[[#This Row],[Province_Number]],WikiTable[],12)</f>
        <v>Lima</v>
      </c>
      <c r="W2826" s="7" t="str">
        <f>VLOOKUP(Table1[[#This Row],[Province_Number]],WikiTable[],11)</f>
        <v>Grain</v>
      </c>
      <c r="X2826" s="4" t="str">
        <f>VLOOKUP(Table1[[#This Row],[Province_Number]],base[],3)</f>
        <v>HJA</v>
      </c>
      <c r="Y2826" s="7">
        <f>VLOOKUP(Table1[[#This Row],[Province_Number]],base[],11)</f>
        <v>1</v>
      </c>
      <c r="Z2826" s="7">
        <f>VLOOKUP(Table1[[#This Row],[Province_Number]],base[],12)</f>
        <v>1</v>
      </c>
      <c r="AA2826" s="7">
        <f>VLOOKUP(Table1[[#This Row],[Province_Number]],base[],13)</f>
        <v>1</v>
      </c>
      <c r="AB2826" s="7" t="str">
        <f>VLOOKUP(Table1[[#This Row],[Province_Number]],base[],14)</f>
        <v>Pisqupampa</v>
      </c>
      <c r="AC2826" s="7">
        <f>VLOOKUP(Table1[[#This Row],[Province_Number]],base[],15)</f>
        <v>0</v>
      </c>
    </row>
    <row r="2827" spans="1:29" ht="16.5" hidden="1" thickTop="1" thickBot="1" x14ac:dyDescent="0.3">
      <c r="A2827">
        <v>2826</v>
      </c>
      <c r="B2827" t="s">
        <v>1128</v>
      </c>
      <c r="C2827" s="5" t="s">
        <v>257</v>
      </c>
      <c r="D2827" s="5" t="s">
        <v>257</v>
      </c>
      <c r="E2827" s="5" t="s">
        <v>257</v>
      </c>
      <c r="F2827" s="5" t="s">
        <v>1112</v>
      </c>
      <c r="G2827" s="5" t="s">
        <v>1113</v>
      </c>
      <c r="H2827" s="5">
        <v>1000</v>
      </c>
      <c r="I2827" s="5" t="s">
        <v>1051</v>
      </c>
      <c r="J2827" s="5" t="s">
        <v>16</v>
      </c>
      <c r="K2827" s="5"/>
      <c r="L2827" s="5">
        <v>2</v>
      </c>
      <c r="M2827" s="5">
        <v>3</v>
      </c>
      <c r="N2827" s="5">
        <v>2</v>
      </c>
      <c r="O2827" s="5" t="s">
        <v>6838</v>
      </c>
      <c r="P2827" s="5" t="s">
        <v>4237</v>
      </c>
      <c r="Q2827" s="5" t="s">
        <v>1128</v>
      </c>
      <c r="R2827" s="5">
        <v>0</v>
      </c>
      <c r="S2827" s="6" t="s">
        <v>4237</v>
      </c>
      <c r="T2827" s="4" t="str">
        <f>VLOOKUP(Table1[[#This Row],[Province_Number]],WikiTable[],3)</f>
        <v>South America</v>
      </c>
      <c r="U2827" s="4" t="str">
        <f>VLOOKUP(Table1[[#This Row],[Province_Number]],WikiTable[],4)</f>
        <v>The Andes / Chinchaysuyu</v>
      </c>
      <c r="V2827" s="4" t="str">
        <f>VLOOKUP(Table1[[#This Row],[Province_Number]],WikiTable[],12)</f>
        <v>Lima</v>
      </c>
      <c r="W2827" s="7" t="str">
        <f>VLOOKUP(Table1[[#This Row],[Province_Number]],WikiTable[],11)</f>
        <v>Cocoa</v>
      </c>
      <c r="X2827" s="4" t="str">
        <f>VLOOKUP(Table1[[#This Row],[Province_Number]],base[],3)</f>
        <v>CHM</v>
      </c>
      <c r="Y2827" s="7">
        <f>VLOOKUP(Table1[[#This Row],[Province_Number]],base[],11)</f>
        <v>1</v>
      </c>
      <c r="Z2827" s="7">
        <f>VLOOKUP(Table1[[#This Row],[Province_Number]],base[],12)</f>
        <v>1</v>
      </c>
      <c r="AA2827" s="7">
        <f>VLOOKUP(Table1[[#This Row],[Province_Number]],base[],13)</f>
        <v>1</v>
      </c>
      <c r="AB2827" s="7" t="str">
        <f>VLOOKUP(Table1[[#This Row],[Province_Number]],base[],14)</f>
        <v>Chimbote</v>
      </c>
      <c r="AC2827" s="7">
        <f>VLOOKUP(Table1[[#This Row],[Province_Number]],base[],15)</f>
        <v>0</v>
      </c>
    </row>
    <row r="2828" spans="1:29" ht="16.5" hidden="1" thickTop="1" thickBot="1" x14ac:dyDescent="0.3">
      <c r="A2828">
        <v>2827</v>
      </c>
      <c r="B2828" t="s">
        <v>1129</v>
      </c>
      <c r="C2828" s="5" t="s">
        <v>257</v>
      </c>
      <c r="D2828" s="5" t="s">
        <v>257</v>
      </c>
      <c r="E2828" s="5" t="s">
        <v>257</v>
      </c>
      <c r="F2828" s="5" t="s">
        <v>1112</v>
      </c>
      <c r="G2828" s="5" t="s">
        <v>1113</v>
      </c>
      <c r="H2828" s="5">
        <v>1000</v>
      </c>
      <c r="I2828" s="5" t="s">
        <v>1051</v>
      </c>
      <c r="J2828" s="5" t="s">
        <v>16</v>
      </c>
      <c r="K2828" s="5"/>
      <c r="L2828" s="5">
        <v>1</v>
      </c>
      <c r="M2828" s="5">
        <v>2</v>
      </c>
      <c r="N2828" s="5">
        <v>3</v>
      </c>
      <c r="O2828" s="5" t="s">
        <v>6821</v>
      </c>
      <c r="P2828" s="5" t="s">
        <v>4237</v>
      </c>
      <c r="Q2828" s="5" t="s">
        <v>1129</v>
      </c>
      <c r="R2828" s="5">
        <v>0</v>
      </c>
      <c r="S2828" s="6" t="s">
        <v>4237</v>
      </c>
      <c r="T2828" s="4" t="str">
        <f>VLOOKUP(Table1[[#This Row],[Province_Number]],WikiTable[],3)</f>
        <v>South America</v>
      </c>
      <c r="U2828" s="4" t="str">
        <f>VLOOKUP(Table1[[#This Row],[Province_Number]],WikiTable[],4)</f>
        <v>The Andes / Chinchaysuyu</v>
      </c>
      <c r="V2828" s="4" t="str">
        <f>VLOOKUP(Table1[[#This Row],[Province_Number]],WikiTable[],12)</f>
        <v>Lima</v>
      </c>
      <c r="W2828" s="7" t="str">
        <f>VLOOKUP(Table1[[#This Row],[Province_Number]],WikiTable[],11)</f>
        <v>Grain</v>
      </c>
      <c r="X2828" s="4" t="str">
        <f>VLOOKUP(Table1[[#This Row],[Province_Number]],base[],3)</f>
        <v>HJA</v>
      </c>
      <c r="Y2828" s="7">
        <f>VLOOKUP(Table1[[#This Row],[Province_Number]],base[],11)</f>
        <v>2</v>
      </c>
      <c r="Z2828" s="7">
        <f>VLOOKUP(Table1[[#This Row],[Province_Number]],base[],12)</f>
        <v>2</v>
      </c>
      <c r="AA2828" s="7">
        <f>VLOOKUP(Table1[[#This Row],[Province_Number]],base[],13)</f>
        <v>1</v>
      </c>
      <c r="AB2828" s="7" t="str">
        <f>VLOOKUP(Table1[[#This Row],[Province_Number]],base[],14)</f>
        <v>Huaraz</v>
      </c>
      <c r="AC2828" s="7">
        <f>VLOOKUP(Table1[[#This Row],[Province_Number]],base[],15)</f>
        <v>0</v>
      </c>
    </row>
    <row r="2829" spans="1:29" ht="16.5" hidden="1" thickTop="1" thickBot="1" x14ac:dyDescent="0.3">
      <c r="A2829">
        <v>2828</v>
      </c>
      <c r="B2829" t="s">
        <v>1130</v>
      </c>
      <c r="C2829" s="5" t="s">
        <v>257</v>
      </c>
      <c r="D2829" s="5" t="s">
        <v>257</v>
      </c>
      <c r="E2829" s="5" t="s">
        <v>257</v>
      </c>
      <c r="F2829" s="5" t="s">
        <v>1112</v>
      </c>
      <c r="G2829" s="5" t="s">
        <v>1113</v>
      </c>
      <c r="H2829" s="5">
        <v>1000</v>
      </c>
      <c r="I2829" s="5" t="s">
        <v>1051</v>
      </c>
      <c r="J2829" s="5" t="s">
        <v>16</v>
      </c>
      <c r="K2829" s="5"/>
      <c r="L2829" s="5">
        <v>2</v>
      </c>
      <c r="M2829" s="5">
        <v>5</v>
      </c>
      <c r="N2829" s="5">
        <v>3</v>
      </c>
      <c r="O2829" s="5" t="s">
        <v>6840</v>
      </c>
      <c r="P2829" s="5" t="s">
        <v>4237</v>
      </c>
      <c r="Q2829" s="5" t="s">
        <v>1130</v>
      </c>
      <c r="R2829" s="5">
        <v>0</v>
      </c>
      <c r="S2829" s="6" t="s">
        <v>4237</v>
      </c>
      <c r="T2829" s="4" t="str">
        <f>VLOOKUP(Table1[[#This Row],[Province_Number]],WikiTable[],3)</f>
        <v>South America</v>
      </c>
      <c r="U2829" s="4" t="str">
        <f>VLOOKUP(Table1[[#This Row],[Province_Number]],WikiTable[],4)</f>
        <v>Kuntisuyu / The Andes</v>
      </c>
      <c r="V2829" s="4" t="str">
        <f>VLOOKUP(Table1[[#This Row],[Province_Number]],WikiTable[],12)</f>
        <v>Lima</v>
      </c>
      <c r="W2829" s="7" t="str">
        <f>VLOOKUP(Table1[[#This Row],[Province_Number]],WikiTable[],11)</f>
        <v>Unknown</v>
      </c>
      <c r="X2829" s="4" t="str">
        <f>VLOOKUP(Table1[[#This Row],[Province_Number]],base[],3)</f>
        <v>INC</v>
      </c>
      <c r="Y2829" s="7">
        <f>VLOOKUP(Table1[[#This Row],[Province_Number]],base[],11)</f>
        <v>2</v>
      </c>
      <c r="Z2829" s="7">
        <f>VLOOKUP(Table1[[#This Row],[Province_Number]],base[],12)</f>
        <v>2</v>
      </c>
      <c r="AA2829" s="7">
        <f>VLOOKUP(Table1[[#This Row],[Province_Number]],base[],13)</f>
        <v>1</v>
      </c>
      <c r="AB2829" s="7" t="str">
        <f>VLOOKUP(Table1[[#This Row],[Province_Number]],base[],14)</f>
        <v>Camana</v>
      </c>
      <c r="AC2829" s="7">
        <f>VLOOKUP(Table1[[#This Row],[Province_Number]],base[],15)</f>
        <v>0</v>
      </c>
    </row>
    <row r="2830" spans="1:29" ht="16.5" hidden="1" thickTop="1" thickBot="1" x14ac:dyDescent="0.3">
      <c r="A2830">
        <v>2829</v>
      </c>
      <c r="B2830" t="s">
        <v>1131</v>
      </c>
      <c r="C2830" s="5" t="s">
        <v>257</v>
      </c>
      <c r="D2830" s="5" t="s">
        <v>257</v>
      </c>
      <c r="E2830" s="5" t="s">
        <v>257</v>
      </c>
      <c r="F2830" s="5" t="s">
        <v>1112</v>
      </c>
      <c r="G2830" s="5" t="s">
        <v>1113</v>
      </c>
      <c r="H2830" s="5">
        <v>1000</v>
      </c>
      <c r="I2830" s="5" t="s">
        <v>1051</v>
      </c>
      <c r="J2830" s="5" t="s">
        <v>16</v>
      </c>
      <c r="K2830" s="5"/>
      <c r="L2830" s="5">
        <v>2</v>
      </c>
      <c r="M2830" s="5">
        <v>2</v>
      </c>
      <c r="N2830" s="5">
        <v>2</v>
      </c>
      <c r="O2830" s="5" t="s">
        <v>6843</v>
      </c>
      <c r="P2830" s="5" t="s">
        <v>4237</v>
      </c>
      <c r="Q2830" s="5" t="s">
        <v>1131</v>
      </c>
      <c r="R2830" s="5">
        <v>0</v>
      </c>
      <c r="S2830" s="6" t="s">
        <v>4237</v>
      </c>
      <c r="T2830" s="4" t="str">
        <f>VLOOKUP(Table1[[#This Row],[Province_Number]],WikiTable[],3)</f>
        <v>South America</v>
      </c>
      <c r="U2830" s="4" t="str">
        <f>VLOOKUP(Table1[[#This Row],[Province_Number]],WikiTable[],4)</f>
        <v>Kuntisuyu / The Andes</v>
      </c>
      <c r="V2830" s="4" t="str">
        <f>VLOOKUP(Table1[[#This Row],[Province_Number]],WikiTable[],12)</f>
        <v>Lima</v>
      </c>
      <c r="W2830" s="7" t="str">
        <f>VLOOKUP(Table1[[#This Row],[Province_Number]],WikiTable[],11)</f>
        <v>Wool</v>
      </c>
      <c r="X2830" s="4" t="str">
        <f>VLOOKUP(Table1[[#This Row],[Province_Number]],base[],3)</f>
        <v>CSU</v>
      </c>
      <c r="Y2830" s="7">
        <f>VLOOKUP(Table1[[#This Row],[Province_Number]],base[],11)</f>
        <v>3</v>
      </c>
      <c r="Z2830" s="7">
        <f>VLOOKUP(Table1[[#This Row],[Province_Number]],base[],12)</f>
        <v>3</v>
      </c>
      <c r="AA2830" s="7">
        <f>VLOOKUP(Table1[[#This Row],[Province_Number]],base[],13)</f>
        <v>2</v>
      </c>
      <c r="AB2830" s="7" t="str">
        <f>VLOOKUP(Table1[[#This Row],[Province_Number]],base[],14)</f>
        <v>Ayaviri</v>
      </c>
      <c r="AC2830" s="7">
        <f>VLOOKUP(Table1[[#This Row],[Province_Number]],base[],15)</f>
        <v>0</v>
      </c>
    </row>
    <row r="2831" spans="1:29" ht="16.5" hidden="1" thickTop="1" thickBot="1" x14ac:dyDescent="0.3">
      <c r="A2831">
        <v>2830</v>
      </c>
      <c r="B2831" t="s">
        <v>1133</v>
      </c>
      <c r="C2831" s="5" t="s">
        <v>257</v>
      </c>
      <c r="D2831" s="5" t="s">
        <v>257</v>
      </c>
      <c r="E2831" s="5" t="s">
        <v>257</v>
      </c>
      <c r="F2831" s="5" t="s">
        <v>1112</v>
      </c>
      <c r="G2831" s="5" t="s">
        <v>1113</v>
      </c>
      <c r="H2831" s="5">
        <v>1000</v>
      </c>
      <c r="I2831" s="5" t="s">
        <v>1051</v>
      </c>
      <c r="J2831" s="5" t="s">
        <v>16</v>
      </c>
      <c r="K2831" s="5"/>
      <c r="L2831" s="5">
        <v>3</v>
      </c>
      <c r="M2831" s="5">
        <v>1</v>
      </c>
      <c r="N2831" s="5">
        <v>3</v>
      </c>
      <c r="O2831" s="5" t="s">
        <v>6843</v>
      </c>
      <c r="P2831" s="5" t="s">
        <v>4237</v>
      </c>
      <c r="Q2831" s="5" t="s">
        <v>1133</v>
      </c>
      <c r="R2831" s="5">
        <v>0</v>
      </c>
      <c r="S2831" s="6" t="s">
        <v>4237</v>
      </c>
      <c r="T2831" s="4" t="str">
        <f>VLOOKUP(Table1[[#This Row],[Province_Number]],WikiTable[],3)</f>
        <v>South America</v>
      </c>
      <c r="U2831" s="4" t="str">
        <f>VLOOKUP(Table1[[#This Row],[Province_Number]],WikiTable[],4)</f>
        <v>Amazonas / Kuntisuyu / The Andes</v>
      </c>
      <c r="V2831" s="4" t="str">
        <f>VLOOKUP(Table1[[#This Row],[Province_Number]],WikiTable[],12)</f>
        <v>Lima</v>
      </c>
      <c r="W2831" s="7" t="str">
        <f>VLOOKUP(Table1[[#This Row],[Province_Number]],WikiTable[],11)</f>
        <v>Wool</v>
      </c>
      <c r="X2831" s="4" t="str">
        <f>VLOOKUP(Table1[[#This Row],[Province_Number]],base[],3)</f>
        <v>CSU</v>
      </c>
      <c r="Y2831" s="7">
        <f>VLOOKUP(Table1[[#This Row],[Province_Number]],base[],11)</f>
        <v>1</v>
      </c>
      <c r="Z2831" s="7">
        <f>VLOOKUP(Table1[[#This Row],[Province_Number]],base[],12)</f>
        <v>1</v>
      </c>
      <c r="AA2831" s="7">
        <f>VLOOKUP(Table1[[#This Row],[Province_Number]],base[],13)</f>
        <v>1</v>
      </c>
      <c r="AB2831" s="7" t="str">
        <f>VLOOKUP(Table1[[#This Row],[Province_Number]],base[],14)</f>
        <v>Quero</v>
      </c>
      <c r="AC2831" s="7">
        <f>VLOOKUP(Table1[[#This Row],[Province_Number]],base[],15)</f>
        <v>0</v>
      </c>
    </row>
    <row r="2832" spans="1:29" ht="16.5" hidden="1" thickTop="1" thickBot="1" x14ac:dyDescent="0.3">
      <c r="A2832">
        <v>2831</v>
      </c>
      <c r="B2832" t="s">
        <v>1134</v>
      </c>
      <c r="C2832" s="5" t="s">
        <v>257</v>
      </c>
      <c r="D2832" s="5" t="s">
        <v>257</v>
      </c>
      <c r="E2832" s="5" t="s">
        <v>257</v>
      </c>
      <c r="F2832" s="5" t="s">
        <v>1112</v>
      </c>
      <c r="G2832" s="5" t="s">
        <v>1113</v>
      </c>
      <c r="H2832" s="5">
        <v>1000</v>
      </c>
      <c r="I2832" s="5" t="s">
        <v>1051</v>
      </c>
      <c r="J2832" s="5" t="s">
        <v>16</v>
      </c>
      <c r="K2832" s="5"/>
      <c r="L2832" s="5">
        <v>2</v>
      </c>
      <c r="M2832" s="5">
        <v>3</v>
      </c>
      <c r="N2832" s="5">
        <v>2</v>
      </c>
      <c r="O2832" s="5" t="s">
        <v>6821</v>
      </c>
      <c r="P2832" s="5" t="s">
        <v>4237</v>
      </c>
      <c r="Q2832" s="5" t="s">
        <v>1134</v>
      </c>
      <c r="R2832" s="5">
        <v>0</v>
      </c>
      <c r="S2832" s="6" t="s">
        <v>4237</v>
      </c>
      <c r="T2832" s="4" t="str">
        <f>VLOOKUP(Table1[[#This Row],[Province_Number]],WikiTable[],3)</f>
        <v>South America</v>
      </c>
      <c r="U2832" s="4" t="str">
        <f>VLOOKUP(Table1[[#This Row],[Province_Number]],WikiTable[],4)</f>
        <v>Antisuyu / The Andes / Bolivia</v>
      </c>
      <c r="V2832" s="4" t="str">
        <f>VLOOKUP(Table1[[#This Row],[Province_Number]],WikiTable[],12)</f>
        <v>Cuiaba</v>
      </c>
      <c r="W2832" s="7" t="str">
        <f>VLOOKUP(Table1[[#This Row],[Province_Number]],WikiTable[],11)</f>
        <v>Grain</v>
      </c>
      <c r="X2832" s="4" t="str">
        <f>VLOOKUP(Table1[[#This Row],[Province_Number]],base[],3)</f>
        <v>PCJ</v>
      </c>
      <c r="Y2832" s="7">
        <f>VLOOKUP(Table1[[#This Row],[Province_Number]],base[],11)</f>
        <v>3</v>
      </c>
      <c r="Z2832" s="7">
        <f>VLOOKUP(Table1[[#This Row],[Province_Number]],base[],12)</f>
        <v>3</v>
      </c>
      <c r="AA2832" s="7">
        <f>VLOOKUP(Table1[[#This Row],[Province_Number]],base[],13)</f>
        <v>2</v>
      </c>
      <c r="AB2832" s="7" t="str">
        <f>VLOOKUP(Table1[[#This Row],[Province_Number]],base[],14)</f>
        <v>Tiahuanoco</v>
      </c>
      <c r="AC2832" s="7">
        <f>VLOOKUP(Table1[[#This Row],[Province_Number]],base[],15)</f>
        <v>0</v>
      </c>
    </row>
    <row r="2833" spans="1:29" ht="16.5" hidden="1" thickTop="1" thickBot="1" x14ac:dyDescent="0.3">
      <c r="A2833">
        <v>2832</v>
      </c>
      <c r="B2833" t="s">
        <v>1135</v>
      </c>
      <c r="C2833" s="5" t="s">
        <v>257</v>
      </c>
      <c r="D2833" s="5" t="s">
        <v>257</v>
      </c>
      <c r="E2833" s="5" t="s">
        <v>257</v>
      </c>
      <c r="F2833" s="5" t="s">
        <v>1112</v>
      </c>
      <c r="G2833" s="5" t="s">
        <v>1113</v>
      </c>
      <c r="H2833" s="5">
        <v>1000</v>
      </c>
      <c r="I2833" s="5" t="s">
        <v>1051</v>
      </c>
      <c r="J2833" s="5" t="s">
        <v>16</v>
      </c>
      <c r="K2833" s="5"/>
      <c r="L2833" s="5">
        <v>2</v>
      </c>
      <c r="M2833" s="5">
        <v>2</v>
      </c>
      <c r="N2833" s="5">
        <v>1</v>
      </c>
      <c r="O2833" s="5" t="s">
        <v>6842</v>
      </c>
      <c r="P2833" s="5" t="s">
        <v>4237</v>
      </c>
      <c r="Q2833" s="5" t="s">
        <v>1135</v>
      </c>
      <c r="R2833" s="5">
        <v>0</v>
      </c>
      <c r="S2833" s="6" t="s">
        <v>4237</v>
      </c>
      <c r="T2833" s="4" t="str">
        <f>VLOOKUP(Table1[[#This Row],[Province_Number]],WikiTable[],3)</f>
        <v>South America</v>
      </c>
      <c r="U2833" s="4" t="str">
        <f>VLOOKUP(Table1[[#This Row],[Province_Number]],WikiTable[],4)</f>
        <v>Amazonas / Bolivia</v>
      </c>
      <c r="V2833" s="4" t="str">
        <f>VLOOKUP(Table1[[#This Row],[Province_Number]],WikiTable[],12)</f>
        <v>Cuiaba</v>
      </c>
      <c r="W2833" s="7" t="str">
        <f>VLOOKUP(Table1[[#This Row],[Province_Number]],WikiTable[],11)</f>
        <v>Unknown</v>
      </c>
      <c r="X2833" s="4" t="str">
        <f>VLOOKUP(Table1[[#This Row],[Province_Number]],base[],3)</f>
        <v>SPA</v>
      </c>
      <c r="Y2833" s="7">
        <f>VLOOKUP(Table1[[#This Row],[Province_Number]],base[],11)</f>
        <v>1</v>
      </c>
      <c r="Z2833" s="7">
        <f>VLOOKUP(Table1[[#This Row],[Province_Number]],base[],12)</f>
        <v>1</v>
      </c>
      <c r="AA2833" s="7">
        <f>VLOOKUP(Table1[[#This Row],[Province_Number]],base[],13)</f>
        <v>1</v>
      </c>
      <c r="AB2833" s="7" t="str">
        <f>VLOOKUP(Table1[[#This Row],[Province_Number]],base[],14)</f>
        <v>Exaltacion</v>
      </c>
      <c r="AC2833" s="7">
        <f>VLOOKUP(Table1[[#This Row],[Province_Number]],base[],15)</f>
        <v>0</v>
      </c>
    </row>
    <row r="2834" spans="1:29" ht="16.5" hidden="1" thickTop="1" thickBot="1" x14ac:dyDescent="0.3">
      <c r="A2834">
        <v>2833</v>
      </c>
      <c r="B2834" t="s">
        <v>1136</v>
      </c>
      <c r="C2834" s="5" t="s">
        <v>257</v>
      </c>
      <c r="D2834" s="5" t="s">
        <v>257</v>
      </c>
      <c r="E2834" s="5" t="s">
        <v>257</v>
      </c>
      <c r="F2834" s="5" t="s">
        <v>1112</v>
      </c>
      <c r="G2834" s="5" t="s">
        <v>1113</v>
      </c>
      <c r="H2834" s="5">
        <v>1000</v>
      </c>
      <c r="I2834" s="5" t="s">
        <v>1051</v>
      </c>
      <c r="J2834" s="5" t="s">
        <v>16</v>
      </c>
      <c r="K2834" s="5"/>
      <c r="L2834" s="5">
        <v>1</v>
      </c>
      <c r="M2834" s="5">
        <v>2</v>
      </c>
      <c r="N2834" s="5">
        <v>2</v>
      </c>
      <c r="O2834" s="5" t="s">
        <v>6817</v>
      </c>
      <c r="P2834" s="5" t="s">
        <v>4237</v>
      </c>
      <c r="Q2834" s="5" t="s">
        <v>1136</v>
      </c>
      <c r="R2834" s="5">
        <v>0</v>
      </c>
      <c r="S2834" s="6" t="s">
        <v>4237</v>
      </c>
      <c r="T2834" s="4" t="str">
        <f>VLOOKUP(Table1[[#This Row],[Province_Number]],WikiTable[],3)</f>
        <v>South America</v>
      </c>
      <c r="U2834" s="4" t="str">
        <f>VLOOKUP(Table1[[#This Row],[Province_Number]],WikiTable[],4)</f>
        <v>Amazonas / Bolivia</v>
      </c>
      <c r="V2834" s="4" t="str">
        <f>VLOOKUP(Table1[[#This Row],[Province_Number]],WikiTable[],12)</f>
        <v>Lima</v>
      </c>
      <c r="W2834" s="7" t="str">
        <f>VLOOKUP(Table1[[#This Row],[Province_Number]],WikiTable[],11)</f>
        <v>Unknown</v>
      </c>
      <c r="X2834" s="4" t="str">
        <f>VLOOKUP(Table1[[#This Row],[Province_Number]],base[],3)</f>
        <v>SPA</v>
      </c>
      <c r="Y2834" s="7">
        <f>VLOOKUP(Table1[[#This Row],[Province_Number]],base[],11)</f>
        <v>1</v>
      </c>
      <c r="Z2834" s="7">
        <f>VLOOKUP(Table1[[#This Row],[Province_Number]],base[],12)</f>
        <v>1</v>
      </c>
      <c r="AA2834" s="7">
        <f>VLOOKUP(Table1[[#This Row],[Province_Number]],base[],13)</f>
        <v>1</v>
      </c>
      <c r="AB2834" s="7" t="str">
        <f>VLOOKUP(Table1[[#This Row],[Province_Number]],base[],14)</f>
        <v>Madre de Dios</v>
      </c>
      <c r="AC2834" s="7">
        <f>VLOOKUP(Table1[[#This Row],[Province_Number]],base[],15)</f>
        <v>0</v>
      </c>
    </row>
    <row r="2835" spans="1:29" ht="16.5" hidden="1" thickTop="1" thickBot="1" x14ac:dyDescent="0.3">
      <c r="A2835">
        <v>2834</v>
      </c>
      <c r="B2835" t="s">
        <v>1137</v>
      </c>
      <c r="C2835" s="5" t="s">
        <v>257</v>
      </c>
      <c r="D2835" s="5" t="s">
        <v>257</v>
      </c>
      <c r="E2835" s="5" t="s">
        <v>257</v>
      </c>
      <c r="F2835" s="5" t="s">
        <v>1112</v>
      </c>
      <c r="G2835" s="5" t="s">
        <v>1113</v>
      </c>
      <c r="H2835" s="5">
        <v>1000</v>
      </c>
      <c r="I2835" s="5" t="s">
        <v>1051</v>
      </c>
      <c r="J2835" s="5" t="s">
        <v>16</v>
      </c>
      <c r="K2835" s="5"/>
      <c r="L2835" s="5">
        <v>3</v>
      </c>
      <c r="M2835" s="5">
        <v>1</v>
      </c>
      <c r="N2835" s="5">
        <v>1</v>
      </c>
      <c r="O2835" s="5" t="s">
        <v>6837</v>
      </c>
      <c r="P2835" s="5" t="s">
        <v>4237</v>
      </c>
      <c r="Q2835" s="5" t="s">
        <v>1137</v>
      </c>
      <c r="R2835" s="5">
        <v>0</v>
      </c>
      <c r="S2835" s="6" t="s">
        <v>4237</v>
      </c>
      <c r="T2835" s="4" t="str">
        <f>VLOOKUP(Table1[[#This Row],[Province_Number]],WikiTable[],3)</f>
        <v>South America</v>
      </c>
      <c r="U2835" s="4" t="str">
        <f>VLOOKUP(Table1[[#This Row],[Province_Number]],WikiTable[],4)</f>
        <v>Bolivia</v>
      </c>
      <c r="V2835" s="4" t="str">
        <f>VLOOKUP(Table1[[#This Row],[Province_Number]],WikiTable[],12)</f>
        <v>Cuiaba</v>
      </c>
      <c r="W2835" s="7" t="str">
        <f>VLOOKUP(Table1[[#This Row],[Province_Number]],WikiTable[],11)</f>
        <v>Unknown</v>
      </c>
      <c r="X2835" s="4" t="str">
        <f>VLOOKUP(Table1[[#This Row],[Province_Number]],base[],3)</f>
        <v>SPA</v>
      </c>
      <c r="Y2835" s="7">
        <f>VLOOKUP(Table1[[#This Row],[Province_Number]],base[],11)</f>
        <v>3</v>
      </c>
      <c r="Z2835" s="7">
        <f>VLOOKUP(Table1[[#This Row],[Province_Number]],base[],12)</f>
        <v>3</v>
      </c>
      <c r="AA2835" s="7">
        <f>VLOOKUP(Table1[[#This Row],[Province_Number]],base[],13)</f>
        <v>1</v>
      </c>
      <c r="AB2835" s="7" t="str">
        <f>VLOOKUP(Table1[[#This Row],[Province_Number]],base[],14)</f>
        <v>Santa Cruz de la Sierra</v>
      </c>
      <c r="AC2835" s="7">
        <f>VLOOKUP(Table1[[#This Row],[Province_Number]],base[],15)</f>
        <v>0</v>
      </c>
    </row>
    <row r="2836" spans="1:29" ht="16.5" hidden="1" thickTop="1" thickBot="1" x14ac:dyDescent="0.3">
      <c r="A2836">
        <v>2835</v>
      </c>
      <c r="B2836" t="s">
        <v>1138</v>
      </c>
      <c r="C2836" s="5" t="s">
        <v>257</v>
      </c>
      <c r="D2836" s="5" t="s">
        <v>257</v>
      </c>
      <c r="E2836" s="5" t="s">
        <v>257</v>
      </c>
      <c r="F2836" s="5" t="s">
        <v>1112</v>
      </c>
      <c r="G2836" s="5" t="s">
        <v>1113</v>
      </c>
      <c r="H2836" s="5">
        <v>1000</v>
      </c>
      <c r="I2836" s="5" t="s">
        <v>1051</v>
      </c>
      <c r="J2836" s="5" t="s">
        <v>16</v>
      </c>
      <c r="K2836" s="5"/>
      <c r="L2836" s="5">
        <v>4</v>
      </c>
      <c r="M2836" s="5">
        <v>2</v>
      </c>
      <c r="N2836" s="5">
        <v>3</v>
      </c>
      <c r="O2836" s="5" t="s">
        <v>6817</v>
      </c>
      <c r="P2836" s="5" t="s">
        <v>4237</v>
      </c>
      <c r="Q2836" s="5" t="s">
        <v>1138</v>
      </c>
      <c r="R2836" s="5">
        <v>0</v>
      </c>
      <c r="S2836" s="6" t="s">
        <v>4237</v>
      </c>
      <c r="T2836" s="4" t="str">
        <f>VLOOKUP(Table1[[#This Row],[Province_Number]],WikiTable[],3)</f>
        <v>South America</v>
      </c>
      <c r="U2836" s="4" t="str">
        <f>VLOOKUP(Table1[[#This Row],[Province_Number]],WikiTable[],4)</f>
        <v>The Andes / Qullasuyu / Bolivia</v>
      </c>
      <c r="V2836" s="4" t="str">
        <f>VLOOKUP(Table1[[#This Row],[Province_Number]],WikiTable[],12)</f>
        <v>Cuiaba</v>
      </c>
      <c r="W2836" s="7" t="str">
        <f>VLOOKUP(Table1[[#This Row],[Province_Number]],WikiTable[],11)</f>
        <v>Cloth</v>
      </c>
      <c r="X2836" s="4" t="str">
        <f>VLOOKUP(Table1[[#This Row],[Province_Number]],base[],3)</f>
        <v>CRA</v>
      </c>
      <c r="Y2836" s="7">
        <f>VLOOKUP(Table1[[#This Row],[Province_Number]],base[],11)</f>
        <v>4</v>
      </c>
      <c r="Z2836" s="7">
        <f>VLOOKUP(Table1[[#This Row],[Province_Number]],base[],12)</f>
        <v>4</v>
      </c>
      <c r="AA2836" s="7">
        <f>VLOOKUP(Table1[[#This Row],[Province_Number]],base[],13)</f>
        <v>1</v>
      </c>
      <c r="AB2836" s="7" t="str">
        <f>VLOOKUP(Table1[[#This Row],[Province_Number]],base[],14)</f>
        <v>Sucre</v>
      </c>
      <c r="AC2836" s="7">
        <f>VLOOKUP(Table1[[#This Row],[Province_Number]],base[],15)</f>
        <v>0</v>
      </c>
    </row>
    <row r="2837" spans="1:29" ht="16.5" hidden="1" thickTop="1" thickBot="1" x14ac:dyDescent="0.3">
      <c r="A2837">
        <v>2836</v>
      </c>
      <c r="B2837" t="s">
        <v>1139</v>
      </c>
      <c r="C2837" s="5" t="s">
        <v>257</v>
      </c>
      <c r="D2837" s="5" t="s">
        <v>257</v>
      </c>
      <c r="E2837" s="5" t="s">
        <v>257</v>
      </c>
      <c r="F2837" s="5" t="s">
        <v>1112</v>
      </c>
      <c r="G2837" s="5" t="s">
        <v>1113</v>
      </c>
      <c r="H2837" s="5">
        <v>1000</v>
      </c>
      <c r="I2837" s="5" t="s">
        <v>1051</v>
      </c>
      <c r="J2837" s="5" t="s">
        <v>16</v>
      </c>
      <c r="K2837" s="5"/>
      <c r="L2837" s="5">
        <v>4</v>
      </c>
      <c r="M2837" s="5">
        <v>3</v>
      </c>
      <c r="N2837" s="5">
        <v>2</v>
      </c>
      <c r="O2837" s="5" t="s">
        <v>6821</v>
      </c>
      <c r="P2837" s="5" t="s">
        <v>4237</v>
      </c>
      <c r="Q2837" s="5" t="s">
        <v>1139</v>
      </c>
      <c r="R2837" s="5">
        <v>0</v>
      </c>
      <c r="S2837" s="6" t="s">
        <v>4237</v>
      </c>
      <c r="T2837" s="4" t="str">
        <f>VLOOKUP(Table1[[#This Row],[Province_Number]],WikiTable[],3)</f>
        <v>South America</v>
      </c>
      <c r="U2837" s="4" t="str">
        <f>VLOOKUP(Table1[[#This Row],[Province_Number]],WikiTable[],4)</f>
        <v>La Plata / Tucoman / The Andes / Qullasuyu</v>
      </c>
      <c r="V2837" s="4" t="str">
        <f>VLOOKUP(Table1[[#This Row],[Province_Number]],WikiTable[],12)</f>
        <v>Cuiaba</v>
      </c>
      <c r="W2837" s="7" t="str">
        <f>VLOOKUP(Table1[[#This Row],[Province_Number]],WikiTable[],11)</f>
        <v>Unknown</v>
      </c>
      <c r="X2837" s="4" t="str">
        <f>VLOOKUP(Table1[[#This Row],[Province_Number]],base[],3)</f>
        <v>INC</v>
      </c>
      <c r="Y2837" s="7">
        <f>VLOOKUP(Table1[[#This Row],[Province_Number]],base[],11)</f>
        <v>4</v>
      </c>
      <c r="Z2837" s="7">
        <f>VLOOKUP(Table1[[#This Row],[Province_Number]],base[],12)</f>
        <v>4</v>
      </c>
      <c r="AA2837" s="7">
        <f>VLOOKUP(Table1[[#This Row],[Province_Number]],base[],13)</f>
        <v>2</v>
      </c>
      <c r="AB2837" s="7" t="str">
        <f>VLOOKUP(Table1[[#This Row],[Province_Number]],base[],14)</f>
        <v>Tucuman</v>
      </c>
      <c r="AC2837" s="7">
        <f>VLOOKUP(Table1[[#This Row],[Province_Number]],base[],15)</f>
        <v>0</v>
      </c>
    </row>
    <row r="2838" spans="1:29" ht="16.5" hidden="1" thickTop="1" thickBot="1" x14ac:dyDescent="0.3">
      <c r="A2838">
        <v>2837</v>
      </c>
      <c r="B2838" t="s">
        <v>1140</v>
      </c>
      <c r="C2838" s="5" t="s">
        <v>257</v>
      </c>
      <c r="D2838" s="5" t="s">
        <v>257</v>
      </c>
      <c r="E2838" s="5" t="s">
        <v>257</v>
      </c>
      <c r="F2838" s="5" t="s">
        <v>1112</v>
      </c>
      <c r="G2838" s="5" t="s">
        <v>1113</v>
      </c>
      <c r="H2838" s="5">
        <v>1000</v>
      </c>
      <c r="I2838" s="5" t="s">
        <v>1051</v>
      </c>
      <c r="J2838" s="5" t="s">
        <v>16</v>
      </c>
      <c r="K2838" s="5"/>
      <c r="L2838" s="5">
        <v>3</v>
      </c>
      <c r="M2838" s="5">
        <v>2</v>
      </c>
      <c r="N2838" s="5">
        <v>2</v>
      </c>
      <c r="O2838" s="5" t="s">
        <v>6843</v>
      </c>
      <c r="P2838" s="5" t="s">
        <v>4237</v>
      </c>
      <c r="Q2838" s="5" t="s">
        <v>1140</v>
      </c>
      <c r="R2838" s="5">
        <v>0</v>
      </c>
      <c r="S2838" s="6" t="s">
        <v>4237</v>
      </c>
      <c r="T2838" s="4" t="str">
        <f>VLOOKUP(Table1[[#This Row],[Province_Number]],WikiTable[],3)</f>
        <v>South America</v>
      </c>
      <c r="U2838" s="4" t="str">
        <f>VLOOKUP(Table1[[#This Row],[Province_Number]],WikiTable[],4)</f>
        <v>La Plata / Tucoman / The Andes / Qullasuyu</v>
      </c>
      <c r="V2838" s="4" t="str">
        <f>VLOOKUP(Table1[[#This Row],[Province_Number]],WikiTable[],12)</f>
        <v>Cuiaba</v>
      </c>
      <c r="W2838" s="7" t="str">
        <f>VLOOKUP(Table1[[#This Row],[Province_Number]],WikiTable[],11)</f>
        <v>Wool</v>
      </c>
      <c r="X2838" s="4" t="str">
        <f>VLOOKUP(Table1[[#This Row],[Province_Number]],base[],3)</f>
        <v>CCQ</v>
      </c>
      <c r="Y2838" s="7">
        <f>VLOOKUP(Table1[[#This Row],[Province_Number]],base[],11)</f>
        <v>1</v>
      </c>
      <c r="Z2838" s="7">
        <f>VLOOKUP(Table1[[#This Row],[Province_Number]],base[],12)</f>
        <v>1</v>
      </c>
      <c r="AA2838" s="7">
        <f>VLOOKUP(Table1[[#This Row],[Province_Number]],base[],13)</f>
        <v>1</v>
      </c>
      <c r="AB2838" s="7" t="str">
        <f>VLOOKUP(Table1[[#This Row],[Province_Number]],base[],14)</f>
        <v>Santa Catalina</v>
      </c>
      <c r="AC2838" s="7">
        <f>VLOOKUP(Table1[[#This Row],[Province_Number]],base[],15)</f>
        <v>0</v>
      </c>
    </row>
    <row r="2839" spans="1:29" ht="16.5" hidden="1" thickTop="1" thickBot="1" x14ac:dyDescent="0.3">
      <c r="A2839">
        <v>2838</v>
      </c>
      <c r="B2839" t="s">
        <v>1141</v>
      </c>
      <c r="C2839" s="5" t="s">
        <v>257</v>
      </c>
      <c r="D2839" s="5" t="s">
        <v>257</v>
      </c>
      <c r="E2839" s="5" t="s">
        <v>257</v>
      </c>
      <c r="F2839" s="5" t="s">
        <v>1112</v>
      </c>
      <c r="G2839" s="5" t="s">
        <v>1113</v>
      </c>
      <c r="H2839" s="5">
        <v>1000</v>
      </c>
      <c r="I2839" s="5" t="s">
        <v>1051</v>
      </c>
      <c r="J2839" s="5" t="s">
        <v>16</v>
      </c>
      <c r="K2839" s="5"/>
      <c r="L2839" s="5">
        <v>3</v>
      </c>
      <c r="M2839" s="5">
        <v>2</v>
      </c>
      <c r="N2839" s="5">
        <v>2</v>
      </c>
      <c r="O2839" s="5" t="s">
        <v>6843</v>
      </c>
      <c r="P2839" s="5" t="s">
        <v>4237</v>
      </c>
      <c r="Q2839" s="5" t="s">
        <v>1141</v>
      </c>
      <c r="R2839" s="5">
        <v>0</v>
      </c>
      <c r="S2839" s="6" t="s">
        <v>4237</v>
      </c>
      <c r="T2839" s="4" t="str">
        <f>VLOOKUP(Table1[[#This Row],[Province_Number]],WikiTable[],3)</f>
        <v>South America</v>
      </c>
      <c r="U2839" s="4" t="str">
        <f>VLOOKUP(Table1[[#This Row],[Province_Number]],WikiTable[],4)</f>
        <v>The Andes / Qullasuyu / Bolivia</v>
      </c>
      <c r="V2839" s="4" t="str">
        <f>VLOOKUP(Table1[[#This Row],[Province_Number]],WikiTable[],12)</f>
        <v>Cuiaba</v>
      </c>
      <c r="W2839" s="7" t="str">
        <f>VLOOKUP(Table1[[#This Row],[Province_Number]],WikiTable[],11)</f>
        <v>Wool</v>
      </c>
      <c r="X2839" s="4" t="str">
        <f>VLOOKUP(Table1[[#This Row],[Province_Number]],base[],3)</f>
        <v>CCQ</v>
      </c>
      <c r="Y2839" s="7">
        <f>VLOOKUP(Table1[[#This Row],[Province_Number]],base[],11)</f>
        <v>3</v>
      </c>
      <c r="Z2839" s="7">
        <f>VLOOKUP(Table1[[#This Row],[Province_Number]],base[],12)</f>
        <v>3</v>
      </c>
      <c r="AA2839" s="7">
        <f>VLOOKUP(Table1[[#This Row],[Province_Number]],base[],13)</f>
        <v>1</v>
      </c>
      <c r="AB2839" s="7" t="str">
        <f>VLOOKUP(Table1[[#This Row],[Province_Number]],base[],14)</f>
        <v>Tarija</v>
      </c>
      <c r="AC2839" s="7">
        <f>VLOOKUP(Table1[[#This Row],[Province_Number]],base[],15)</f>
        <v>0</v>
      </c>
    </row>
    <row r="2840" spans="1:29" ht="16.5" hidden="1" thickTop="1" thickBot="1" x14ac:dyDescent="0.3">
      <c r="A2840">
        <v>2839</v>
      </c>
      <c r="B2840" t="s">
        <v>1142</v>
      </c>
      <c r="C2840" s="5" t="s">
        <v>257</v>
      </c>
      <c r="D2840" s="5" t="s">
        <v>257</v>
      </c>
      <c r="E2840" s="5" t="s">
        <v>257</v>
      </c>
      <c r="F2840" s="5" t="s">
        <v>1112</v>
      </c>
      <c r="G2840" s="5" t="s">
        <v>1113</v>
      </c>
      <c r="H2840" s="5">
        <v>1000</v>
      </c>
      <c r="I2840" s="5" t="s">
        <v>1051</v>
      </c>
      <c r="J2840" s="5" t="s">
        <v>16</v>
      </c>
      <c r="K2840" s="5"/>
      <c r="L2840" s="5">
        <v>2</v>
      </c>
      <c r="M2840" s="5">
        <v>1</v>
      </c>
      <c r="N2840" s="5">
        <v>1</v>
      </c>
      <c r="O2840" s="5" t="s">
        <v>6825</v>
      </c>
      <c r="P2840" s="5" t="s">
        <v>4237</v>
      </c>
      <c r="Q2840" s="5" t="s">
        <v>1142</v>
      </c>
      <c r="R2840" s="5">
        <v>0</v>
      </c>
      <c r="S2840" s="6" t="s">
        <v>4237</v>
      </c>
      <c r="T2840" s="4" t="str">
        <f>VLOOKUP(Table1[[#This Row],[Province_Number]],WikiTable[],3)</f>
        <v>South America</v>
      </c>
      <c r="U2840" s="4" t="str">
        <f>VLOOKUP(Table1[[#This Row],[Province_Number]],WikiTable[],4)</f>
        <v>La Plata / Tucoman / The Andes / Qullasuyu</v>
      </c>
      <c r="V2840" s="4" t="str">
        <f>VLOOKUP(Table1[[#This Row],[Province_Number]],WikiTable[],12)</f>
        <v>Cuiaba</v>
      </c>
      <c r="W2840" s="7" t="str">
        <f>VLOOKUP(Table1[[#This Row],[Province_Number]],WikiTable[],11)</f>
        <v>Unknown</v>
      </c>
      <c r="X2840" s="4" t="str">
        <f>VLOOKUP(Table1[[#This Row],[Province_Number]],base[],3)</f>
        <v>INC</v>
      </c>
      <c r="Y2840" s="7">
        <f>VLOOKUP(Table1[[#This Row],[Province_Number]],base[],11)</f>
        <v>1</v>
      </c>
      <c r="Z2840" s="7">
        <f>VLOOKUP(Table1[[#This Row],[Province_Number]],base[],12)</f>
        <v>1</v>
      </c>
      <c r="AA2840" s="7">
        <f>VLOOKUP(Table1[[#This Row],[Province_Number]],base[],13)</f>
        <v>1</v>
      </c>
      <c r="AB2840" s="7" t="str">
        <f>VLOOKUP(Table1[[#This Row],[Province_Number]],base[],14)</f>
        <v>Catarpe</v>
      </c>
      <c r="AC2840" s="7">
        <f>VLOOKUP(Table1[[#This Row],[Province_Number]],base[],15)</f>
        <v>0</v>
      </c>
    </row>
    <row r="2841" spans="1:29" ht="16.5" hidden="1" thickTop="1" thickBot="1" x14ac:dyDescent="0.3">
      <c r="A2841">
        <v>2840</v>
      </c>
      <c r="B2841" t="s">
        <v>1144</v>
      </c>
      <c r="C2841" s="5" t="s">
        <v>257</v>
      </c>
      <c r="D2841" s="5" t="s">
        <v>257</v>
      </c>
      <c r="E2841" s="5" t="s">
        <v>257</v>
      </c>
      <c r="F2841" s="5" t="s">
        <v>1112</v>
      </c>
      <c r="G2841" s="5" t="s">
        <v>1113</v>
      </c>
      <c r="H2841" s="5">
        <v>1000</v>
      </c>
      <c r="I2841" s="5" t="s">
        <v>1051</v>
      </c>
      <c r="J2841" s="5" t="s">
        <v>16</v>
      </c>
      <c r="K2841" s="5"/>
      <c r="L2841" s="5">
        <v>2</v>
      </c>
      <c r="M2841" s="5">
        <v>1</v>
      </c>
      <c r="N2841" s="5">
        <v>2</v>
      </c>
      <c r="O2841" s="5" t="s">
        <v>6821</v>
      </c>
      <c r="P2841" s="5" t="s">
        <v>4237</v>
      </c>
      <c r="Q2841" s="5" t="s">
        <v>1144</v>
      </c>
      <c r="R2841" s="5">
        <v>0</v>
      </c>
      <c r="S2841" s="6" t="s">
        <v>4237</v>
      </c>
      <c r="T2841" s="4" t="str">
        <f>VLOOKUP(Table1[[#This Row],[Province_Number]],WikiTable[],3)</f>
        <v>South America</v>
      </c>
      <c r="U2841" s="4" t="str">
        <f>VLOOKUP(Table1[[#This Row],[Province_Number]],WikiTable[],4)</f>
        <v>The Andes / Qullasuyu / Chile</v>
      </c>
      <c r="V2841" s="4" t="str">
        <f>VLOOKUP(Table1[[#This Row],[Province_Number]],WikiTable[],12)</f>
        <v>Cuiaba</v>
      </c>
      <c r="W2841" s="7" t="str">
        <f>VLOOKUP(Table1[[#This Row],[Province_Number]],WikiTable[],11)</f>
        <v>Unknown</v>
      </c>
      <c r="X2841" s="4" t="str">
        <f>VLOOKUP(Table1[[#This Row],[Province_Number]],base[],3)</f>
        <v>INC</v>
      </c>
      <c r="Y2841" s="7">
        <f>VLOOKUP(Table1[[#This Row],[Province_Number]],base[],11)</f>
        <v>1</v>
      </c>
      <c r="Z2841" s="7">
        <f>VLOOKUP(Table1[[#This Row],[Province_Number]],base[],12)</f>
        <v>1</v>
      </c>
      <c r="AA2841" s="7">
        <f>VLOOKUP(Table1[[#This Row],[Province_Number]],base[],13)</f>
        <v>1</v>
      </c>
      <c r="AB2841" s="7" t="str">
        <f>VLOOKUP(Table1[[#This Row],[Province_Number]],base[],14)</f>
        <v>Calama</v>
      </c>
      <c r="AC2841" s="7">
        <f>VLOOKUP(Table1[[#This Row],[Province_Number]],base[],15)</f>
        <v>0</v>
      </c>
    </row>
    <row r="2842" spans="1:29" ht="16.5" hidden="1" thickTop="1" thickBot="1" x14ac:dyDescent="0.3">
      <c r="A2842">
        <v>2841</v>
      </c>
      <c r="B2842" t="s">
        <v>1145</v>
      </c>
      <c r="C2842" s="5" t="s">
        <v>257</v>
      </c>
      <c r="D2842" s="5" t="s">
        <v>257</v>
      </c>
      <c r="E2842" s="5" t="s">
        <v>257</v>
      </c>
      <c r="F2842" s="5" t="s">
        <v>1112</v>
      </c>
      <c r="G2842" s="5" t="s">
        <v>1113</v>
      </c>
      <c r="H2842" s="5">
        <v>1000</v>
      </c>
      <c r="I2842" s="5" t="s">
        <v>1051</v>
      </c>
      <c r="J2842" s="5" t="s">
        <v>16</v>
      </c>
      <c r="K2842" s="5"/>
      <c r="L2842" s="5">
        <v>3</v>
      </c>
      <c r="M2842" s="5">
        <v>2</v>
      </c>
      <c r="N2842" s="5">
        <v>2</v>
      </c>
      <c r="O2842" s="5" t="s">
        <v>6839</v>
      </c>
      <c r="P2842" s="5" t="s">
        <v>4237</v>
      </c>
      <c r="Q2842" s="5" t="s">
        <v>1145</v>
      </c>
      <c r="R2842" s="5">
        <v>0</v>
      </c>
      <c r="S2842" s="6" t="s">
        <v>4237</v>
      </c>
      <c r="T2842" s="4" t="str">
        <f>VLOOKUP(Table1[[#This Row],[Province_Number]],WikiTable[],3)</f>
        <v>South America</v>
      </c>
      <c r="U2842" s="4" t="str">
        <f>VLOOKUP(Table1[[#This Row],[Province_Number]],WikiTable[],4)</f>
        <v>The Andes / Qullasuyu / Chile</v>
      </c>
      <c r="V2842" s="4" t="str">
        <f>VLOOKUP(Table1[[#This Row],[Province_Number]],WikiTable[],12)</f>
        <v>Cuiaba</v>
      </c>
      <c r="W2842" s="7" t="str">
        <f>VLOOKUP(Table1[[#This Row],[Province_Number]],WikiTable[],11)</f>
        <v>Unknown</v>
      </c>
      <c r="X2842" s="4" t="str">
        <f>VLOOKUP(Table1[[#This Row],[Province_Number]],base[],3)</f>
        <v>INC</v>
      </c>
      <c r="Y2842" s="7">
        <f>VLOOKUP(Table1[[#This Row],[Province_Number]],base[],11)</f>
        <v>1</v>
      </c>
      <c r="Z2842" s="7">
        <f>VLOOKUP(Table1[[#This Row],[Province_Number]],base[],12)</f>
        <v>1</v>
      </c>
      <c r="AA2842" s="7">
        <f>VLOOKUP(Table1[[#This Row],[Province_Number]],base[],13)</f>
        <v>1</v>
      </c>
      <c r="AB2842" s="7" t="str">
        <f>VLOOKUP(Table1[[#This Row],[Province_Number]],base[],14)</f>
        <v>Antofagasta</v>
      </c>
      <c r="AC2842" s="7">
        <f>VLOOKUP(Table1[[#This Row],[Province_Number]],base[],15)</f>
        <v>0</v>
      </c>
    </row>
    <row r="2843" spans="1:29" ht="16.5" hidden="1" thickTop="1" thickBot="1" x14ac:dyDescent="0.3">
      <c r="A2843">
        <v>2842</v>
      </c>
      <c r="B2843" t="s">
        <v>1146</v>
      </c>
      <c r="C2843" s="5" t="s">
        <v>257</v>
      </c>
      <c r="D2843" s="5" t="s">
        <v>257</v>
      </c>
      <c r="E2843" s="5" t="s">
        <v>257</v>
      </c>
      <c r="F2843" s="5" t="s">
        <v>1112</v>
      </c>
      <c r="G2843" s="5" t="s">
        <v>1113</v>
      </c>
      <c r="H2843" s="5">
        <v>1000</v>
      </c>
      <c r="I2843" s="5" t="s">
        <v>1051</v>
      </c>
      <c r="J2843" s="5" t="s">
        <v>16</v>
      </c>
      <c r="K2843" s="5"/>
      <c r="L2843" s="5">
        <v>2</v>
      </c>
      <c r="M2843" s="5">
        <v>1</v>
      </c>
      <c r="N2843" s="5">
        <v>1</v>
      </c>
      <c r="O2843" s="5" t="s">
        <v>6836</v>
      </c>
      <c r="P2843" s="5" t="s">
        <v>4237</v>
      </c>
      <c r="Q2843" s="5" t="s">
        <v>1146</v>
      </c>
      <c r="R2843" s="5">
        <v>0</v>
      </c>
      <c r="S2843" s="6" t="s">
        <v>4237</v>
      </c>
      <c r="T2843" s="4" t="str">
        <f>VLOOKUP(Table1[[#This Row],[Province_Number]],WikiTable[],3)</f>
        <v>South America</v>
      </c>
      <c r="U2843" s="4" t="str">
        <f>VLOOKUP(Table1[[#This Row],[Province_Number]],WikiTable[],4)</f>
        <v>La Plata / Tucoman</v>
      </c>
      <c r="V2843" s="4" t="str">
        <f>VLOOKUP(Table1[[#This Row],[Province_Number]],WikiTable[],12)</f>
        <v>Rio de La Plata</v>
      </c>
      <c r="W2843" s="7" t="str">
        <f>VLOOKUP(Table1[[#This Row],[Province_Number]],WikiTable[],11)</f>
        <v>Unknown</v>
      </c>
      <c r="X2843" s="4" t="str">
        <f>VLOOKUP(Table1[[#This Row],[Province_Number]],base[],3)</f>
        <v>SPA</v>
      </c>
      <c r="Y2843" s="7">
        <f>VLOOKUP(Table1[[#This Row],[Province_Number]],base[],11)</f>
        <v>2</v>
      </c>
      <c r="Z2843" s="7">
        <f>VLOOKUP(Table1[[#This Row],[Province_Number]],base[],12)</f>
        <v>1</v>
      </c>
      <c r="AA2843" s="7">
        <f>VLOOKUP(Table1[[#This Row],[Province_Number]],base[],13)</f>
        <v>1</v>
      </c>
      <c r="AB2843" s="7" t="str">
        <f>VLOOKUP(Table1[[#This Row],[Province_Number]],base[],14)</f>
        <v>Santiago del Estero</v>
      </c>
      <c r="AC2843" s="7">
        <f>VLOOKUP(Table1[[#This Row],[Province_Number]],base[],15)</f>
        <v>0</v>
      </c>
    </row>
    <row r="2844" spans="1:29" ht="16.5" hidden="1" thickTop="1" thickBot="1" x14ac:dyDescent="0.3">
      <c r="A2844">
        <v>2843</v>
      </c>
      <c r="B2844" t="s">
        <v>1147</v>
      </c>
      <c r="C2844" s="5" t="s">
        <v>257</v>
      </c>
      <c r="D2844" s="5" t="s">
        <v>257</v>
      </c>
      <c r="E2844" s="5" t="s">
        <v>257</v>
      </c>
      <c r="F2844" s="5" t="s">
        <v>1112</v>
      </c>
      <c r="G2844" s="5" t="s">
        <v>1113</v>
      </c>
      <c r="H2844" s="5">
        <v>1000</v>
      </c>
      <c r="I2844" s="5" t="s">
        <v>1051</v>
      </c>
      <c r="J2844" s="5" t="s">
        <v>16</v>
      </c>
      <c r="K2844" s="5"/>
      <c r="L2844" s="5">
        <v>2</v>
      </c>
      <c r="M2844" s="5">
        <v>2</v>
      </c>
      <c r="N2844" s="5">
        <v>2</v>
      </c>
      <c r="O2844" s="5" t="s">
        <v>6825</v>
      </c>
      <c r="P2844" s="5" t="s">
        <v>4237</v>
      </c>
      <c r="Q2844" s="5" t="s">
        <v>1147</v>
      </c>
      <c r="R2844" s="5">
        <v>0</v>
      </c>
      <c r="S2844" s="6" t="s">
        <v>4237</v>
      </c>
      <c r="T2844" s="4" t="str">
        <f>VLOOKUP(Table1[[#This Row],[Province_Number]],WikiTable[],3)</f>
        <v>South America</v>
      </c>
      <c r="U2844" s="4" t="str">
        <f>VLOOKUP(Table1[[#This Row],[Province_Number]],WikiTable[],4)</f>
        <v>Cuyo / La Plata / The Andes / Qullasuyu</v>
      </c>
      <c r="V2844" s="4" t="str">
        <f>VLOOKUP(Table1[[#This Row],[Province_Number]],WikiTable[],12)</f>
        <v>Rio de La Plata</v>
      </c>
      <c r="W2844" s="7" t="str">
        <f>VLOOKUP(Table1[[#This Row],[Province_Number]],WikiTable[],11)</f>
        <v>Unknown</v>
      </c>
      <c r="X2844" s="4" t="str">
        <f>VLOOKUP(Table1[[#This Row],[Province_Number]],base[],3)</f>
        <v>INC</v>
      </c>
      <c r="Y2844" s="7">
        <f>VLOOKUP(Table1[[#This Row],[Province_Number]],base[],11)</f>
        <v>2</v>
      </c>
      <c r="Z2844" s="7">
        <f>VLOOKUP(Table1[[#This Row],[Province_Number]],base[],12)</f>
        <v>3</v>
      </c>
      <c r="AA2844" s="7">
        <f>VLOOKUP(Table1[[#This Row],[Province_Number]],base[],13)</f>
        <v>1</v>
      </c>
      <c r="AB2844" s="7" t="str">
        <f>VLOOKUP(Table1[[#This Row],[Province_Number]],base[],14)</f>
        <v>La Rioja</v>
      </c>
      <c r="AC2844" s="7">
        <f>VLOOKUP(Table1[[#This Row],[Province_Number]],base[],15)</f>
        <v>0</v>
      </c>
    </row>
    <row r="2845" spans="1:29" ht="16.5" hidden="1" thickTop="1" thickBot="1" x14ac:dyDescent="0.3">
      <c r="A2845">
        <v>2844</v>
      </c>
      <c r="B2845" t="s">
        <v>1148</v>
      </c>
      <c r="C2845" s="5" t="s">
        <v>257</v>
      </c>
      <c r="D2845" s="5" t="s">
        <v>257</v>
      </c>
      <c r="E2845" s="5" t="s">
        <v>257</v>
      </c>
      <c r="F2845" s="5" t="s">
        <v>1112</v>
      </c>
      <c r="G2845" s="5" t="s">
        <v>1113</v>
      </c>
      <c r="H2845" s="5">
        <v>1000</v>
      </c>
      <c r="I2845" s="5" t="s">
        <v>1051</v>
      </c>
      <c r="J2845" s="5" t="s">
        <v>16</v>
      </c>
      <c r="K2845" s="5"/>
      <c r="L2845" s="5">
        <v>3</v>
      </c>
      <c r="M2845" s="5">
        <v>1</v>
      </c>
      <c r="N2845" s="5">
        <v>3</v>
      </c>
      <c r="O2845" s="5" t="s">
        <v>6844</v>
      </c>
      <c r="P2845" s="5" t="s">
        <v>4237</v>
      </c>
      <c r="Q2845" s="5" t="s">
        <v>1148</v>
      </c>
      <c r="R2845" s="5">
        <v>0</v>
      </c>
      <c r="S2845" s="6" t="s">
        <v>4237</v>
      </c>
      <c r="T2845" s="4" t="str">
        <f>VLOOKUP(Table1[[#This Row],[Province_Number]],WikiTable[],3)</f>
        <v>South America</v>
      </c>
      <c r="U2845" s="4" t="str">
        <f>VLOOKUP(Table1[[#This Row],[Province_Number]],WikiTable[],4)</f>
        <v>Cuyo / La Plata</v>
      </c>
      <c r="V2845" s="4" t="str">
        <f>VLOOKUP(Table1[[#This Row],[Province_Number]],WikiTable[],12)</f>
        <v>Rio de La Plata</v>
      </c>
      <c r="W2845" s="7" t="str">
        <f>VLOOKUP(Table1[[#This Row],[Province_Number]],WikiTable[],11)</f>
        <v>Unknown</v>
      </c>
      <c r="X2845" s="4" t="str">
        <f>VLOOKUP(Table1[[#This Row],[Province_Number]],base[],3)</f>
        <v>SPA</v>
      </c>
      <c r="Y2845" s="7">
        <f>VLOOKUP(Table1[[#This Row],[Province_Number]],base[],11)</f>
        <v>1</v>
      </c>
      <c r="Z2845" s="7">
        <f>VLOOKUP(Table1[[#This Row],[Province_Number]],base[],12)</f>
        <v>2</v>
      </c>
      <c r="AA2845" s="7">
        <f>VLOOKUP(Table1[[#This Row],[Province_Number]],base[],13)</f>
        <v>1</v>
      </c>
      <c r="AB2845" s="7" t="str">
        <f>VLOOKUP(Table1[[#This Row],[Province_Number]],base[],14)</f>
        <v>Chepes</v>
      </c>
      <c r="AC2845" s="7">
        <f>VLOOKUP(Table1[[#This Row],[Province_Number]],base[],15)</f>
        <v>0</v>
      </c>
    </row>
    <row r="2846" spans="1:29" ht="16.5" hidden="1" thickTop="1" thickBot="1" x14ac:dyDescent="0.3">
      <c r="A2846">
        <v>2845</v>
      </c>
      <c r="B2846" t="s">
        <v>1149</v>
      </c>
      <c r="C2846" s="5" t="s">
        <v>257</v>
      </c>
      <c r="D2846" s="5" t="s">
        <v>257</v>
      </c>
      <c r="E2846" s="5" t="s">
        <v>257</v>
      </c>
      <c r="F2846" s="5" t="s">
        <v>1112</v>
      </c>
      <c r="G2846" s="5" t="s">
        <v>1113</v>
      </c>
      <c r="H2846" s="5">
        <v>1000</v>
      </c>
      <c r="I2846" s="5" t="s">
        <v>1051</v>
      </c>
      <c r="J2846" s="5" t="s">
        <v>16</v>
      </c>
      <c r="K2846" s="5"/>
      <c r="L2846" s="5">
        <v>2</v>
      </c>
      <c r="M2846" s="5">
        <v>3</v>
      </c>
      <c r="N2846" s="5">
        <v>2</v>
      </c>
      <c r="O2846" s="5" t="s">
        <v>6821</v>
      </c>
      <c r="P2846" s="5" t="s">
        <v>4237</v>
      </c>
      <c r="Q2846" s="5" t="s">
        <v>1149</v>
      </c>
      <c r="R2846" s="5">
        <v>0</v>
      </c>
      <c r="S2846" s="6" t="s">
        <v>4237</v>
      </c>
      <c r="T2846" s="4" t="str">
        <f>VLOOKUP(Table1[[#This Row],[Province_Number]],WikiTable[],3)</f>
        <v>South America</v>
      </c>
      <c r="U2846" s="4" t="str">
        <f>VLOOKUP(Table1[[#This Row],[Province_Number]],WikiTable[],4)</f>
        <v>Cuyo / La Plata</v>
      </c>
      <c r="V2846" s="4" t="str">
        <f>VLOOKUP(Table1[[#This Row],[Province_Number]],WikiTable[],12)</f>
        <v>Rio de La Plata</v>
      </c>
      <c r="W2846" s="7" t="str">
        <f>VLOOKUP(Table1[[#This Row],[Province_Number]],WikiTable[],11)</f>
        <v>Unknown</v>
      </c>
      <c r="X2846" s="4" t="str">
        <f>VLOOKUP(Table1[[#This Row],[Province_Number]],base[],3)</f>
        <v>SPA</v>
      </c>
      <c r="Y2846" s="7">
        <f>VLOOKUP(Table1[[#This Row],[Province_Number]],base[],11)</f>
        <v>1</v>
      </c>
      <c r="Z2846" s="7">
        <f>VLOOKUP(Table1[[#This Row],[Province_Number]],base[],12)</f>
        <v>2</v>
      </c>
      <c r="AA2846" s="7">
        <f>VLOOKUP(Table1[[#This Row],[Province_Number]],base[],13)</f>
        <v>1</v>
      </c>
      <c r="AB2846" s="7" t="str">
        <f>VLOOKUP(Table1[[#This Row],[Province_Number]],base[],14)</f>
        <v>San Juan</v>
      </c>
      <c r="AC2846" s="7">
        <f>VLOOKUP(Table1[[#This Row],[Province_Number]],base[],15)</f>
        <v>0</v>
      </c>
    </row>
    <row r="2847" spans="1:29" ht="16.5" hidden="1" thickTop="1" thickBot="1" x14ac:dyDescent="0.3">
      <c r="A2847">
        <v>2846</v>
      </c>
      <c r="B2847" t="s">
        <v>4110</v>
      </c>
      <c r="C2847" s="5" t="s">
        <v>257</v>
      </c>
      <c r="D2847" s="5" t="s">
        <v>257</v>
      </c>
      <c r="E2847" s="5" t="s">
        <v>257</v>
      </c>
      <c r="F2847" s="5" t="s">
        <v>1112</v>
      </c>
      <c r="G2847" s="5" t="s">
        <v>1113</v>
      </c>
      <c r="H2847" s="5">
        <v>1000</v>
      </c>
      <c r="I2847" s="5" t="s">
        <v>1051</v>
      </c>
      <c r="J2847" s="5"/>
      <c r="K2847" s="5"/>
      <c r="L2847" s="5">
        <v>3</v>
      </c>
      <c r="M2847" s="5">
        <v>2</v>
      </c>
      <c r="N2847" s="5">
        <v>2</v>
      </c>
      <c r="O2847" s="5" t="s">
        <v>6845</v>
      </c>
      <c r="P2847" s="5" t="s">
        <v>4237</v>
      </c>
      <c r="Q2847" s="5" t="s">
        <v>4110</v>
      </c>
      <c r="R2847" s="5">
        <v>0</v>
      </c>
      <c r="S2847" s="6" t="s">
        <v>4237</v>
      </c>
      <c r="T2847" s="7" t="str">
        <f>VLOOKUP(Table1[[#This Row],[Province_Number]],WikiTable[],3)</f>
        <v>South America</v>
      </c>
      <c r="U2847" s="7" t="str">
        <f>VLOOKUP(Table1[[#This Row],[Province_Number]],WikiTable[],4)</f>
        <v>La Plata / Buenos Aires</v>
      </c>
      <c r="V2847" s="7" t="str">
        <f>VLOOKUP(Table1[[#This Row],[Province_Number]],WikiTable[],12)</f>
        <v>Rio de La Plata</v>
      </c>
      <c r="W2847" s="7" t="str">
        <f>VLOOKUP(Table1[[#This Row],[Province_Number]],WikiTable[],11)</f>
        <v>Unknown</v>
      </c>
      <c r="X2847" s="7" t="str">
        <f>VLOOKUP(Table1[[#This Row],[Province_Number]],base[],3)</f>
        <v>SPA</v>
      </c>
      <c r="Y2847" s="7">
        <f>VLOOKUP(Table1[[#This Row],[Province_Number]],base[],11)</f>
        <v>2</v>
      </c>
      <c r="Z2847" s="7">
        <f>VLOOKUP(Table1[[#This Row],[Province_Number]],base[],12)</f>
        <v>1</v>
      </c>
      <c r="AA2847" s="7">
        <f>VLOOKUP(Table1[[#This Row],[Province_Number]],base[],13)</f>
        <v>1</v>
      </c>
      <c r="AB2847" s="7" t="str">
        <f>VLOOKUP(Table1[[#This Row],[Province_Number]],base[],14)</f>
        <v>Cordoba</v>
      </c>
      <c r="AC2847" s="7">
        <f>VLOOKUP(Table1[[#This Row],[Province_Number]],base[],15)</f>
        <v>0</v>
      </c>
    </row>
    <row r="2848" spans="1:29" ht="16.5" hidden="1" thickTop="1" thickBot="1" x14ac:dyDescent="0.3">
      <c r="A2848">
        <v>2847</v>
      </c>
      <c r="B2848" t="s">
        <v>4111</v>
      </c>
      <c r="C2848" s="5" t="s">
        <v>257</v>
      </c>
      <c r="D2848" s="5" t="s">
        <v>257</v>
      </c>
      <c r="E2848" s="5" t="s">
        <v>257</v>
      </c>
      <c r="F2848" s="5" t="s">
        <v>1112</v>
      </c>
      <c r="G2848" s="5" t="s">
        <v>1113</v>
      </c>
      <c r="H2848" s="5">
        <v>1000</v>
      </c>
      <c r="I2848" s="5" t="s">
        <v>1051</v>
      </c>
      <c r="J2848" s="5"/>
      <c r="K2848" s="5"/>
      <c r="L2848" s="5">
        <v>2</v>
      </c>
      <c r="M2848" s="5">
        <v>1</v>
      </c>
      <c r="N2848" s="5">
        <v>1</v>
      </c>
      <c r="O2848" s="5" t="s">
        <v>6821</v>
      </c>
      <c r="P2848" s="5" t="s">
        <v>4237</v>
      </c>
      <c r="Q2848" s="5" t="s">
        <v>4111</v>
      </c>
      <c r="R2848" s="5">
        <v>0</v>
      </c>
      <c r="S2848" s="6" t="s">
        <v>4237</v>
      </c>
      <c r="T2848" s="7" t="str">
        <f>VLOOKUP(Table1[[#This Row],[Province_Number]],WikiTable[],3)</f>
        <v>South America</v>
      </c>
      <c r="U2848" s="7" t="str">
        <f>VLOOKUP(Table1[[#This Row],[Province_Number]],WikiTable[],4)</f>
        <v>Cuyo / La Plata</v>
      </c>
      <c r="V2848" s="7" t="str">
        <f>VLOOKUP(Table1[[#This Row],[Province_Number]],WikiTable[],12)</f>
        <v>Rio de La Plata</v>
      </c>
      <c r="W2848" s="7" t="str">
        <f>VLOOKUP(Table1[[#This Row],[Province_Number]],WikiTable[],11)</f>
        <v>Unknown</v>
      </c>
      <c r="X2848" s="7" t="str">
        <f>VLOOKUP(Table1[[#This Row],[Province_Number]],base[],3)</f>
        <v>SPA</v>
      </c>
      <c r="Y2848" s="7">
        <f>VLOOKUP(Table1[[#This Row],[Province_Number]],base[],11)</f>
        <v>2</v>
      </c>
      <c r="Z2848" s="7">
        <f>VLOOKUP(Table1[[#This Row],[Province_Number]],base[],12)</f>
        <v>1</v>
      </c>
      <c r="AA2848" s="7">
        <f>VLOOKUP(Table1[[#This Row],[Province_Number]],base[],13)</f>
        <v>1</v>
      </c>
      <c r="AB2848" s="7" t="str">
        <f>VLOOKUP(Table1[[#This Row],[Province_Number]],base[],14)</f>
        <v>San Luis</v>
      </c>
      <c r="AC2848" s="7">
        <f>VLOOKUP(Table1[[#This Row],[Province_Number]],base[],15)</f>
        <v>0</v>
      </c>
    </row>
    <row r="2849" spans="1:29" ht="16.5" hidden="1" thickTop="1" thickBot="1" x14ac:dyDescent="0.3">
      <c r="A2849">
        <v>2848</v>
      </c>
      <c r="B2849" t="s">
        <v>4112</v>
      </c>
      <c r="C2849" s="5" t="s">
        <v>257</v>
      </c>
      <c r="D2849" s="5" t="s">
        <v>257</v>
      </c>
      <c r="E2849" s="5" t="s">
        <v>257</v>
      </c>
      <c r="F2849" s="5" t="s">
        <v>1112</v>
      </c>
      <c r="G2849" s="5" t="s">
        <v>1113</v>
      </c>
      <c r="H2849" s="5">
        <v>1000</v>
      </c>
      <c r="I2849" s="5" t="s">
        <v>1051</v>
      </c>
      <c r="J2849" s="5"/>
      <c r="K2849" s="5"/>
      <c r="L2849" s="5">
        <v>2</v>
      </c>
      <c r="M2849" s="5">
        <v>2</v>
      </c>
      <c r="N2849" s="5">
        <v>2</v>
      </c>
      <c r="O2849" s="5" t="s">
        <v>6844</v>
      </c>
      <c r="P2849" s="5" t="s">
        <v>4237</v>
      </c>
      <c r="Q2849" s="5" t="s">
        <v>4112</v>
      </c>
      <c r="R2849" s="5">
        <v>0</v>
      </c>
      <c r="S2849" s="6" t="s">
        <v>4237</v>
      </c>
      <c r="T2849" s="7" t="str">
        <f>VLOOKUP(Table1[[#This Row],[Province_Number]],WikiTable[],3)</f>
        <v>South America</v>
      </c>
      <c r="U2849" s="7" t="str">
        <f>VLOOKUP(Table1[[#This Row],[Province_Number]],WikiTable[],4)</f>
        <v>Pampas / La Plata / Buenos Aires</v>
      </c>
      <c r="V2849" s="7" t="str">
        <f>VLOOKUP(Table1[[#This Row],[Province_Number]],WikiTable[],12)</f>
        <v>Rio de La Plata</v>
      </c>
      <c r="W2849" s="7" t="str">
        <f>VLOOKUP(Table1[[#This Row],[Province_Number]],WikiTable[],11)</f>
        <v>Unknown</v>
      </c>
      <c r="X2849" s="7" t="str">
        <f>VLOOKUP(Table1[[#This Row],[Province_Number]],base[],3)</f>
        <v>SPA</v>
      </c>
      <c r="Y2849" s="7">
        <f>VLOOKUP(Table1[[#This Row],[Province_Number]],base[],11)</f>
        <v>2</v>
      </c>
      <c r="Z2849" s="7">
        <f>VLOOKUP(Table1[[#This Row],[Province_Number]],base[],12)</f>
        <v>1</v>
      </c>
      <c r="AA2849" s="7">
        <f>VLOOKUP(Table1[[#This Row],[Province_Number]],base[],13)</f>
        <v>1</v>
      </c>
      <c r="AB2849" s="7" t="str">
        <f>VLOOKUP(Table1[[#This Row],[Province_Number]],base[],14)</f>
        <v>Santa Fe</v>
      </c>
      <c r="AC2849" s="7">
        <f>VLOOKUP(Table1[[#This Row],[Province_Number]],base[],15)</f>
        <v>0</v>
      </c>
    </row>
    <row r="2850" spans="1:29" ht="16.5" hidden="1" thickTop="1" thickBot="1" x14ac:dyDescent="0.3">
      <c r="A2850">
        <v>2849</v>
      </c>
      <c r="B2850" t="s">
        <v>4113</v>
      </c>
      <c r="C2850" s="5" t="s">
        <v>257</v>
      </c>
      <c r="D2850" s="5" t="s">
        <v>257</v>
      </c>
      <c r="E2850" s="5" t="s">
        <v>257</v>
      </c>
      <c r="F2850" s="5" t="s">
        <v>1112</v>
      </c>
      <c r="G2850" s="5" t="s">
        <v>1113</v>
      </c>
      <c r="H2850" s="5">
        <v>1000</v>
      </c>
      <c r="I2850" s="5" t="s">
        <v>1051</v>
      </c>
      <c r="J2850" s="5"/>
      <c r="K2850" s="5"/>
      <c r="L2850" s="5">
        <v>1</v>
      </c>
      <c r="M2850" s="5">
        <v>2</v>
      </c>
      <c r="N2850" s="5">
        <v>1</v>
      </c>
      <c r="O2850" s="5" t="s">
        <v>6822</v>
      </c>
      <c r="P2850" s="5" t="s">
        <v>4237</v>
      </c>
      <c r="Q2850" s="5" t="s">
        <v>4113</v>
      </c>
      <c r="R2850" s="5">
        <v>0</v>
      </c>
      <c r="S2850" s="6" t="s">
        <v>4237</v>
      </c>
      <c r="T2850" s="7" t="str">
        <f>VLOOKUP(Table1[[#This Row],[Province_Number]],WikiTable[],3)</f>
        <v>South America</v>
      </c>
      <c r="U2850" s="7" t="str">
        <f>VLOOKUP(Table1[[#This Row],[Province_Number]],WikiTable[],4)</f>
        <v>Pampas / La Plata / Buenos Aires</v>
      </c>
      <c r="V2850" s="7" t="str">
        <f>VLOOKUP(Table1[[#This Row],[Province_Number]],WikiTable[],12)</f>
        <v>Rio de La Plata</v>
      </c>
      <c r="W2850" s="7" t="str">
        <f>VLOOKUP(Table1[[#This Row],[Province_Number]],WikiTable[],11)</f>
        <v>Unknown</v>
      </c>
      <c r="X2850" s="7" t="str">
        <f>VLOOKUP(Table1[[#This Row],[Province_Number]],base[],3)</f>
        <v>SPA</v>
      </c>
      <c r="Y2850" s="7">
        <f>VLOOKUP(Table1[[#This Row],[Province_Number]],base[],11)</f>
        <v>1</v>
      </c>
      <c r="Z2850" s="7">
        <f>VLOOKUP(Table1[[#This Row],[Province_Number]],base[],12)</f>
        <v>1</v>
      </c>
      <c r="AA2850" s="7">
        <f>VLOOKUP(Table1[[#This Row],[Province_Number]],base[],13)</f>
        <v>1</v>
      </c>
      <c r="AB2850" s="7" t="str">
        <f>VLOOKUP(Table1[[#This Row],[Province_Number]],base[],14)</f>
        <v>Rosario</v>
      </c>
      <c r="AC2850" s="7">
        <f>VLOOKUP(Table1[[#This Row],[Province_Number]],base[],15)</f>
        <v>0</v>
      </c>
    </row>
    <row r="2851" spans="1:29" ht="16.5" hidden="1" thickTop="1" thickBot="1" x14ac:dyDescent="0.3">
      <c r="A2851">
        <v>2850</v>
      </c>
      <c r="B2851" t="s">
        <v>4114</v>
      </c>
      <c r="C2851" s="5"/>
      <c r="D2851" s="5"/>
      <c r="E2851" s="5"/>
      <c r="F2851" s="5"/>
      <c r="G2851" s="5"/>
      <c r="H2851" s="5"/>
      <c r="I2851" s="5" t="s">
        <v>257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6"/>
      <c r="T2851" s="7" t="str">
        <f>VLOOKUP(Table1[[#This Row],[Province_Number]],WikiTable[],3)</f>
        <v>South America</v>
      </c>
      <c r="U2851" s="7" t="str">
        <f>VLOOKUP(Table1[[#This Row],[Province_Number]],WikiTable[],4)</f>
        <v>Pampas / Banda Oriental</v>
      </c>
      <c r="V2851" s="7" t="str">
        <f>VLOOKUP(Table1[[#This Row],[Province_Number]],WikiTable[],12)</f>
        <v>Rio de La Plata</v>
      </c>
      <c r="W2851" s="7" t="str">
        <f>VLOOKUP(Table1[[#This Row],[Province_Number]],WikiTable[],11)</f>
        <v>Unknown</v>
      </c>
      <c r="X2851" s="7" t="str">
        <f>VLOOKUP(Table1[[#This Row],[Province_Number]],base[],3)</f>
        <v>SPA</v>
      </c>
      <c r="Y2851" s="7">
        <f>VLOOKUP(Table1[[#This Row],[Province_Number]],base[],11)</f>
        <v>2</v>
      </c>
      <c r="Z2851" s="7">
        <f>VLOOKUP(Table1[[#This Row],[Province_Number]],base[],12)</f>
        <v>1</v>
      </c>
      <c r="AA2851" s="7">
        <f>VLOOKUP(Table1[[#This Row],[Province_Number]],base[],13)</f>
        <v>1</v>
      </c>
      <c r="AB2851" s="7" t="str">
        <f>VLOOKUP(Table1[[#This Row],[Province_Number]],base[],14)</f>
        <v>Montevideo</v>
      </c>
      <c r="AC2851" s="7">
        <f>VLOOKUP(Table1[[#This Row],[Province_Number]],base[],15)</f>
        <v>0</v>
      </c>
    </row>
    <row r="2852" spans="1:29" ht="16.5" hidden="1" thickTop="1" thickBot="1" x14ac:dyDescent="0.3">
      <c r="A2852">
        <v>2851</v>
      </c>
      <c r="B2852" t="s">
        <v>4115</v>
      </c>
      <c r="C2852" s="5"/>
      <c r="D2852" s="5"/>
      <c r="E2852" s="5"/>
      <c r="F2852" s="5"/>
      <c r="G2852" s="5"/>
      <c r="H2852" s="5"/>
      <c r="I2852" s="5" t="s">
        <v>257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6"/>
      <c r="T2852" s="7" t="str">
        <f>VLOOKUP(Table1[[#This Row],[Province_Number]],WikiTable[],3)</f>
        <v>South America</v>
      </c>
      <c r="U2852" s="7" t="str">
        <f>VLOOKUP(Table1[[#This Row],[Province_Number]],WikiTable[],4)</f>
        <v>Pampas / Banda Oriental</v>
      </c>
      <c r="V2852" s="7" t="str">
        <f>VLOOKUP(Table1[[#This Row],[Province_Number]],WikiTable[],12)</f>
        <v>Rio de La Plata</v>
      </c>
      <c r="W2852" s="7" t="str">
        <f>VLOOKUP(Table1[[#This Row],[Province_Number]],WikiTable[],11)</f>
        <v>Unknown</v>
      </c>
      <c r="X2852" s="7" t="str">
        <f>VLOOKUP(Table1[[#This Row],[Province_Number]],base[],3)</f>
        <v>POR</v>
      </c>
      <c r="Y2852" s="7">
        <f>VLOOKUP(Table1[[#This Row],[Province_Number]],base[],11)</f>
        <v>1</v>
      </c>
      <c r="Z2852" s="7">
        <f>VLOOKUP(Table1[[#This Row],[Province_Number]],base[],12)</f>
        <v>1</v>
      </c>
      <c r="AA2852" s="7">
        <f>VLOOKUP(Table1[[#This Row],[Province_Number]],base[],13)</f>
        <v>1</v>
      </c>
      <c r="AB2852" s="7" t="str">
        <f>VLOOKUP(Table1[[#This Row],[Province_Number]],base[],14)</f>
        <v>Colonia</v>
      </c>
      <c r="AC2852" s="7">
        <f>VLOOKUP(Table1[[#This Row],[Province_Number]],base[],15)</f>
        <v>0</v>
      </c>
    </row>
    <row r="2853" spans="1:29" ht="16.5" hidden="1" thickTop="1" thickBot="1" x14ac:dyDescent="0.3">
      <c r="A2853">
        <v>2852</v>
      </c>
      <c r="B2853" t="s">
        <v>4116</v>
      </c>
      <c r="C2853" s="5"/>
      <c r="D2853" s="5"/>
      <c r="E2853" s="5"/>
      <c r="F2853" s="5"/>
      <c r="G2853" s="5"/>
      <c r="H2853" s="5"/>
      <c r="I2853" s="5" t="s">
        <v>257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6"/>
      <c r="T2853" s="7" t="str">
        <f>VLOOKUP(Table1[[#This Row],[Province_Number]],WikiTable[],3)</f>
        <v>South America</v>
      </c>
      <c r="U2853" s="7" t="str">
        <f>VLOOKUP(Table1[[#This Row],[Province_Number]],WikiTable[],4)</f>
        <v>Pampas / Banda Oriental</v>
      </c>
      <c r="V2853" s="7" t="str">
        <f>VLOOKUP(Table1[[#This Row],[Province_Number]],WikiTable[],12)</f>
        <v>Rio de La Plata</v>
      </c>
      <c r="W2853" s="7" t="str">
        <f>VLOOKUP(Table1[[#This Row],[Province_Number]],WikiTable[],11)</f>
        <v>Unknown</v>
      </c>
      <c r="X2853" s="7" t="str">
        <f>VLOOKUP(Table1[[#This Row],[Province_Number]],base[],3)</f>
        <v>POR</v>
      </c>
      <c r="Y2853" s="7">
        <f>VLOOKUP(Table1[[#This Row],[Province_Number]],base[],11)</f>
        <v>1</v>
      </c>
      <c r="Z2853" s="7">
        <f>VLOOKUP(Table1[[#This Row],[Province_Number]],base[],12)</f>
        <v>1</v>
      </c>
      <c r="AA2853" s="7">
        <f>VLOOKUP(Table1[[#This Row],[Province_Number]],base[],13)</f>
        <v>1</v>
      </c>
      <c r="AB2853" s="7" t="str">
        <f>VLOOKUP(Table1[[#This Row],[Province_Number]],base[],14)</f>
        <v>Salto</v>
      </c>
      <c r="AC2853" s="7">
        <f>VLOOKUP(Table1[[#This Row],[Province_Number]],base[],15)</f>
        <v>0</v>
      </c>
    </row>
    <row r="2854" spans="1:29" ht="16.5" hidden="1" thickTop="1" thickBot="1" x14ac:dyDescent="0.3">
      <c r="A2854">
        <v>2853</v>
      </c>
      <c r="B2854" t="s">
        <v>4117</v>
      </c>
      <c r="C2854" s="5"/>
      <c r="D2854" s="5"/>
      <c r="E2854" s="5"/>
      <c r="F2854" s="5"/>
      <c r="G2854" s="5"/>
      <c r="H2854" s="5"/>
      <c r="I2854" s="5" t="s">
        <v>257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6"/>
      <c r="T2854" s="7" t="str">
        <f>VLOOKUP(Table1[[#This Row],[Province_Number]],WikiTable[],3)</f>
        <v>South America</v>
      </c>
      <c r="U2854" s="7" t="str">
        <f>VLOOKUP(Table1[[#This Row],[Province_Number]],WikiTable[],4)</f>
        <v>La Plata / Buenos Aires</v>
      </c>
      <c r="V2854" s="7" t="str">
        <f>VLOOKUP(Table1[[#This Row],[Province_Number]],WikiTable[],12)</f>
        <v>Rio de La Plata</v>
      </c>
      <c r="W2854" s="7" t="str">
        <f>VLOOKUP(Table1[[#This Row],[Province_Number]],WikiTable[],11)</f>
        <v>Unknown</v>
      </c>
      <c r="X2854" s="7" t="str">
        <f>VLOOKUP(Table1[[#This Row],[Province_Number]],base[],3)</f>
        <v>SPA</v>
      </c>
      <c r="Y2854" s="7">
        <f>VLOOKUP(Table1[[#This Row],[Province_Number]],base[],11)</f>
        <v>2</v>
      </c>
      <c r="Z2854" s="7">
        <f>VLOOKUP(Table1[[#This Row],[Province_Number]],base[],12)</f>
        <v>1</v>
      </c>
      <c r="AA2854" s="7">
        <f>VLOOKUP(Table1[[#This Row],[Province_Number]],base[],13)</f>
        <v>1</v>
      </c>
      <c r="AB2854" s="7" t="str">
        <f>VLOOKUP(Table1[[#This Row],[Province_Number]],base[],14)</f>
        <v>Yareyu</v>
      </c>
      <c r="AC2854" s="7">
        <f>VLOOKUP(Table1[[#This Row],[Province_Number]],base[],15)</f>
        <v>0</v>
      </c>
    </row>
    <row r="2855" spans="1:29" ht="16.5" hidden="1" thickTop="1" thickBot="1" x14ac:dyDescent="0.3">
      <c r="A2855">
        <v>2854</v>
      </c>
      <c r="B2855" t="s">
        <v>1151</v>
      </c>
      <c r="C2855" s="5" t="s">
        <v>257</v>
      </c>
      <c r="D2855" s="5" t="s">
        <v>257</v>
      </c>
      <c r="E2855" s="5" t="s">
        <v>257</v>
      </c>
      <c r="F2855" s="5" t="s">
        <v>1112</v>
      </c>
      <c r="G2855" s="5" t="s">
        <v>1113</v>
      </c>
      <c r="H2855" s="5">
        <v>1000</v>
      </c>
      <c r="I2855" s="5" t="s">
        <v>1051</v>
      </c>
      <c r="J2855" s="5" t="s">
        <v>16</v>
      </c>
      <c r="K2855" s="5"/>
      <c r="L2855" s="5">
        <v>2</v>
      </c>
      <c r="M2855" s="5">
        <v>1</v>
      </c>
      <c r="N2855" s="5">
        <v>1</v>
      </c>
      <c r="O2855" s="5" t="s">
        <v>6841</v>
      </c>
      <c r="P2855" s="5" t="s">
        <v>4237</v>
      </c>
      <c r="Q2855" s="5" t="s">
        <v>1151</v>
      </c>
      <c r="R2855" s="5">
        <v>0</v>
      </c>
      <c r="S2855" s="6" t="s">
        <v>4237</v>
      </c>
      <c r="T2855" s="4" t="str">
        <f>VLOOKUP(Table1[[#This Row],[Province_Number]],WikiTable[],3)</f>
        <v>South America</v>
      </c>
      <c r="U2855" s="4" t="str">
        <f>VLOOKUP(Table1[[#This Row],[Province_Number]],WikiTable[],4)</f>
        <v>Chaco / La Plata</v>
      </c>
      <c r="V2855" s="4" t="str">
        <f>VLOOKUP(Table1[[#This Row],[Province_Number]],WikiTable[],12)</f>
        <v>Rio de La Plata</v>
      </c>
      <c r="W2855" s="7" t="str">
        <f>VLOOKUP(Table1[[#This Row],[Province_Number]],WikiTable[],11)</f>
        <v>Unknown</v>
      </c>
      <c r="X2855" s="4" t="str">
        <f>VLOOKUP(Table1[[#This Row],[Province_Number]],base[],3)</f>
        <v>SPA</v>
      </c>
      <c r="Y2855" s="7">
        <f>VLOOKUP(Table1[[#This Row],[Province_Number]],base[],11)</f>
        <v>1</v>
      </c>
      <c r="Z2855" s="7">
        <f>VLOOKUP(Table1[[#This Row],[Province_Number]],base[],12)</f>
        <v>1</v>
      </c>
      <c r="AA2855" s="7">
        <f>VLOOKUP(Table1[[#This Row],[Province_Number]],base[],13)</f>
        <v>1</v>
      </c>
      <c r="AB2855" s="7" t="str">
        <f>VLOOKUP(Table1[[#This Row],[Province_Number]],base[],14)</f>
        <v>Chaco Central</v>
      </c>
      <c r="AC2855" s="7">
        <f>VLOOKUP(Table1[[#This Row],[Province_Number]],base[],15)</f>
        <v>0</v>
      </c>
    </row>
    <row r="2856" spans="1:29" ht="16.5" hidden="1" thickTop="1" thickBot="1" x14ac:dyDescent="0.3">
      <c r="A2856">
        <v>2855</v>
      </c>
      <c r="B2856" t="s">
        <v>4118</v>
      </c>
      <c r="C2856" s="5"/>
      <c r="D2856" s="5"/>
      <c r="E2856" s="5"/>
      <c r="F2856" s="5"/>
      <c r="G2856" s="5"/>
      <c r="H2856" s="5"/>
      <c r="I2856" s="5" t="s">
        <v>257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6"/>
      <c r="T2856" s="7" t="str">
        <f>VLOOKUP(Table1[[#This Row],[Province_Number]],WikiTable[],3)</f>
        <v>South America</v>
      </c>
      <c r="U2856" s="7" t="str">
        <f>VLOOKUP(Table1[[#This Row],[Province_Number]],WikiTable[],4)</f>
        <v>La Plata / Buenos Aires</v>
      </c>
      <c r="V2856" s="7" t="str">
        <f>VLOOKUP(Table1[[#This Row],[Province_Number]],WikiTable[],12)</f>
        <v>Rio de La Plata</v>
      </c>
      <c r="W2856" s="7" t="str">
        <f>VLOOKUP(Table1[[#This Row],[Province_Number]],WikiTable[],11)</f>
        <v>Unknown</v>
      </c>
      <c r="X2856" s="7" t="str">
        <f>VLOOKUP(Table1[[#This Row],[Province_Number]],base[],3)</f>
        <v>GUA</v>
      </c>
      <c r="Y2856" s="7">
        <f>VLOOKUP(Table1[[#This Row],[Province_Number]],base[],11)</f>
        <v>1</v>
      </c>
      <c r="Z2856" s="7">
        <f>VLOOKUP(Table1[[#This Row],[Province_Number]],base[],12)</f>
        <v>1</v>
      </c>
      <c r="AA2856" s="7">
        <f>VLOOKUP(Table1[[#This Row],[Province_Number]],base[],13)</f>
        <v>1</v>
      </c>
      <c r="AB2856" s="7" t="str">
        <f>VLOOKUP(Table1[[#This Row],[Province_Number]],base[],14)</f>
        <v>Candelaria</v>
      </c>
      <c r="AC2856" s="7">
        <f>VLOOKUP(Table1[[#This Row],[Province_Number]],base[],15)</f>
        <v>0</v>
      </c>
    </row>
    <row r="2857" spans="1:29" ht="16.5" hidden="1" thickTop="1" thickBot="1" x14ac:dyDescent="0.3">
      <c r="A2857">
        <v>2856</v>
      </c>
      <c r="B2857" t="s">
        <v>4119</v>
      </c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6"/>
      <c r="T2857" s="7" t="str">
        <f>VLOOKUP(Table1[[#This Row],[Province_Number]],WikiTable[],3)</f>
        <v>Africa</v>
      </c>
      <c r="U2857" s="7" t="str">
        <f>VLOOKUP(Table1[[#This Row],[Province_Number]],WikiTable[],4)</f>
        <v>South Africa</v>
      </c>
      <c r="V2857" s="7" t="str">
        <f>VLOOKUP(Table1[[#This Row],[Province_Number]],WikiTable[],12)</f>
        <v>Cape of Good Hope</v>
      </c>
      <c r="W2857" s="7" t="str">
        <f>VLOOKUP(Table1[[#This Row],[Province_Number]],WikiTable[],11)</f>
        <v>Unknown</v>
      </c>
      <c r="X2857" s="7">
        <f>VLOOKUP(Table1[[#This Row],[Province_Number]],base[],3)</f>
        <v>0</v>
      </c>
      <c r="Y2857" s="7">
        <f>VLOOKUP(Table1[[#This Row],[Province_Number]],base[],11)</f>
        <v>2</v>
      </c>
      <c r="Z2857" s="7">
        <f>VLOOKUP(Table1[[#This Row],[Province_Number]],base[],12)</f>
        <v>2</v>
      </c>
      <c r="AA2857" s="7">
        <f>VLOOKUP(Table1[[#This Row],[Province_Number]],base[],13)</f>
        <v>1</v>
      </c>
      <c r="AB2857" s="7" t="str">
        <f>VLOOKUP(Table1[[#This Row],[Province_Number]],base[],14)</f>
        <v>Highveld</v>
      </c>
      <c r="AC2857" s="7">
        <f>VLOOKUP(Table1[[#This Row],[Province_Number]],base[],15)</f>
        <v>0</v>
      </c>
    </row>
    <row r="2858" spans="1:29" ht="16.5" hidden="1" thickTop="1" thickBot="1" x14ac:dyDescent="0.3">
      <c r="A2858">
        <v>2857</v>
      </c>
      <c r="B2858" t="s">
        <v>4120</v>
      </c>
      <c r="C2858" s="5"/>
      <c r="D2858" s="5"/>
      <c r="E2858" s="5"/>
      <c r="F2858" s="5"/>
      <c r="G2858" s="5"/>
      <c r="H2858" s="5"/>
      <c r="I2858" s="5" t="s">
        <v>257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6"/>
      <c r="T2858" s="7" t="str">
        <f>VLOOKUP(Table1[[#This Row],[Province_Number]],WikiTable[],3)</f>
        <v>South America</v>
      </c>
      <c r="U2858" s="7" t="str">
        <f>VLOOKUP(Table1[[#This Row],[Province_Number]],WikiTable[],4)</f>
        <v>Brazil / Rio Grande do Sul</v>
      </c>
      <c r="V2858" s="7" t="str">
        <f>VLOOKUP(Table1[[#This Row],[Province_Number]],WikiTable[],12)</f>
        <v>Rio de La Plata</v>
      </c>
      <c r="W2858" s="7" t="str">
        <f>VLOOKUP(Table1[[#This Row],[Province_Number]],WikiTable[],11)</f>
        <v>Unknown</v>
      </c>
      <c r="X2858" s="7" t="str">
        <f>VLOOKUP(Table1[[#This Row],[Province_Number]],base[],3)</f>
        <v>POR</v>
      </c>
      <c r="Y2858" s="7">
        <f>VLOOKUP(Table1[[#This Row],[Province_Number]],base[],11)</f>
        <v>2</v>
      </c>
      <c r="Z2858" s="7">
        <f>VLOOKUP(Table1[[#This Row],[Province_Number]],base[],12)</f>
        <v>1</v>
      </c>
      <c r="AA2858" s="7">
        <f>VLOOKUP(Table1[[#This Row],[Province_Number]],base[],13)</f>
        <v>1</v>
      </c>
      <c r="AB2858" s="7" t="str">
        <f>VLOOKUP(Table1[[#This Row],[Province_Number]],base[],14)</f>
        <v>Rio Grande</v>
      </c>
      <c r="AC2858" s="7">
        <f>VLOOKUP(Table1[[#This Row],[Province_Number]],base[],15)</f>
        <v>0</v>
      </c>
    </row>
    <row r="2859" spans="1:29" ht="16.5" hidden="1" thickTop="1" thickBot="1" x14ac:dyDescent="0.3">
      <c r="A2859">
        <v>2858</v>
      </c>
      <c r="B2859" t="s">
        <v>4122</v>
      </c>
      <c r="C2859" s="5" t="s">
        <v>257</v>
      </c>
      <c r="D2859" s="5" t="s">
        <v>257</v>
      </c>
      <c r="E2859" s="5" t="s">
        <v>257</v>
      </c>
      <c r="F2859" s="5" t="s">
        <v>1112</v>
      </c>
      <c r="G2859" s="5" t="s">
        <v>1113</v>
      </c>
      <c r="H2859" s="5">
        <v>1000</v>
      </c>
      <c r="I2859" s="5" t="s">
        <v>1051</v>
      </c>
      <c r="J2859" s="5"/>
      <c r="K2859" s="5"/>
      <c r="L2859" s="5">
        <v>2</v>
      </c>
      <c r="M2859" s="5">
        <v>2</v>
      </c>
      <c r="N2859" s="5">
        <v>1</v>
      </c>
      <c r="O2859" s="5" t="s">
        <v>6822</v>
      </c>
      <c r="P2859" s="5" t="s">
        <v>4237</v>
      </c>
      <c r="Q2859" s="5" t="s">
        <v>4122</v>
      </c>
      <c r="R2859" s="5">
        <v>0</v>
      </c>
      <c r="S2859" s="6" t="s">
        <v>4237</v>
      </c>
      <c r="T2859" s="7" t="str">
        <f>VLOOKUP(Table1[[#This Row],[Province_Number]],WikiTable[],3)</f>
        <v>South America</v>
      </c>
      <c r="U2859" s="7" t="str">
        <f>VLOOKUP(Table1[[#This Row],[Province_Number]],WikiTable[],4)</f>
        <v>La Plata / Buenos Aires</v>
      </c>
      <c r="V2859" s="7" t="str">
        <f>VLOOKUP(Table1[[#This Row],[Province_Number]],WikiTable[],12)</f>
        <v>Rio de La Plata</v>
      </c>
      <c r="W2859" s="7" t="str">
        <f>VLOOKUP(Table1[[#This Row],[Province_Number]],WikiTable[],11)</f>
        <v>Unknown</v>
      </c>
      <c r="X2859" s="7" t="str">
        <f>VLOOKUP(Table1[[#This Row],[Province_Number]],base[],3)</f>
        <v>SPA</v>
      </c>
      <c r="Y2859" s="7">
        <f>VLOOKUP(Table1[[#This Row],[Province_Number]],base[],11)</f>
        <v>1</v>
      </c>
      <c r="Z2859" s="7">
        <f>VLOOKUP(Table1[[#This Row],[Province_Number]],base[],12)</f>
        <v>1</v>
      </c>
      <c r="AA2859" s="7">
        <f>VLOOKUP(Table1[[#This Row],[Province_Number]],base[],13)</f>
        <v>1</v>
      </c>
      <c r="AB2859" s="7" t="str">
        <f>VLOOKUP(Table1[[#This Row],[Province_Number]],base[],14)</f>
        <v>Santiago</v>
      </c>
      <c r="AC2859" s="7">
        <f>VLOOKUP(Table1[[#This Row],[Province_Number]],base[],15)</f>
        <v>0</v>
      </c>
    </row>
    <row r="2860" spans="1:29" ht="16.5" hidden="1" thickTop="1" thickBot="1" x14ac:dyDescent="0.3">
      <c r="A2860">
        <v>2859</v>
      </c>
      <c r="B2860" t="s">
        <v>4123</v>
      </c>
      <c r="C2860" s="5" t="s">
        <v>257</v>
      </c>
      <c r="D2860" s="5" t="s">
        <v>257</v>
      </c>
      <c r="E2860" s="5" t="s">
        <v>257</v>
      </c>
      <c r="F2860" s="5" t="s">
        <v>1112</v>
      </c>
      <c r="G2860" s="5" t="s">
        <v>1113</v>
      </c>
      <c r="H2860" s="5">
        <v>1000</v>
      </c>
      <c r="I2860" s="5" t="s">
        <v>1051</v>
      </c>
      <c r="J2860" s="5"/>
      <c r="K2860" s="5"/>
      <c r="L2860" s="5">
        <v>1</v>
      </c>
      <c r="M2860" s="5">
        <v>2</v>
      </c>
      <c r="N2860" s="5">
        <v>2</v>
      </c>
      <c r="O2860" s="5" t="s">
        <v>6841</v>
      </c>
      <c r="P2860" s="5" t="s">
        <v>4237</v>
      </c>
      <c r="Q2860" s="5" t="s">
        <v>4123</v>
      </c>
      <c r="R2860" s="5">
        <v>0</v>
      </c>
      <c r="S2860" s="6" t="s">
        <v>4237</v>
      </c>
      <c r="T2860" s="7" t="str">
        <f>VLOOKUP(Table1[[#This Row],[Province_Number]],WikiTable[],3)</f>
        <v>South America</v>
      </c>
      <c r="U2860" s="7" t="str">
        <f>VLOOKUP(Table1[[#This Row],[Province_Number]],WikiTable[],4)</f>
        <v>La Plata / Buenos Aires</v>
      </c>
      <c r="V2860" s="7" t="str">
        <f>VLOOKUP(Table1[[#This Row],[Province_Number]],WikiTable[],12)</f>
        <v>Rio de La Plata</v>
      </c>
      <c r="W2860" s="7" t="str">
        <f>VLOOKUP(Table1[[#This Row],[Province_Number]],WikiTable[],11)</f>
        <v>Unknown</v>
      </c>
      <c r="X2860" s="7" t="str">
        <f>VLOOKUP(Table1[[#This Row],[Province_Number]],base[],3)</f>
        <v>GUA</v>
      </c>
      <c r="Y2860" s="7">
        <f>VLOOKUP(Table1[[#This Row],[Province_Number]],base[],11)</f>
        <v>1</v>
      </c>
      <c r="Z2860" s="7">
        <f>VLOOKUP(Table1[[#This Row],[Province_Number]],base[],12)</f>
        <v>1</v>
      </c>
      <c r="AA2860" s="7">
        <f>VLOOKUP(Table1[[#This Row],[Province_Number]],base[],13)</f>
        <v>1</v>
      </c>
      <c r="AB2860" s="7" t="str">
        <f>VLOOKUP(Table1[[#This Row],[Province_Number]],base[],14)</f>
        <v>Itapúa</v>
      </c>
      <c r="AC2860" s="7">
        <f>VLOOKUP(Table1[[#This Row],[Province_Number]],base[],15)</f>
        <v>0</v>
      </c>
    </row>
    <row r="2861" spans="1:29" ht="16.5" hidden="1" thickTop="1" thickBot="1" x14ac:dyDescent="0.3">
      <c r="A2861">
        <v>2860</v>
      </c>
      <c r="B2861" t="s">
        <v>1153</v>
      </c>
      <c r="C2861" s="5" t="s">
        <v>257</v>
      </c>
      <c r="D2861" s="5" t="s">
        <v>257</v>
      </c>
      <c r="E2861" s="5" t="s">
        <v>257</v>
      </c>
      <c r="F2861" s="5" t="s">
        <v>1112</v>
      </c>
      <c r="G2861" s="5" t="s">
        <v>1113</v>
      </c>
      <c r="H2861" s="5">
        <v>1000</v>
      </c>
      <c r="I2861" s="5" t="s">
        <v>1051</v>
      </c>
      <c r="J2861" s="5" t="s">
        <v>16</v>
      </c>
      <c r="K2861" s="5"/>
      <c r="L2861" s="5">
        <v>2</v>
      </c>
      <c r="M2861" s="5">
        <v>1</v>
      </c>
      <c r="N2861" s="5">
        <v>1</v>
      </c>
      <c r="O2861" s="5" t="s">
        <v>6817</v>
      </c>
      <c r="P2861" s="5" t="s">
        <v>4237</v>
      </c>
      <c r="Q2861" s="5" t="s">
        <v>1153</v>
      </c>
      <c r="R2861" s="5">
        <v>0</v>
      </c>
      <c r="S2861" s="6" t="s">
        <v>4237</v>
      </c>
      <c r="T2861" s="4" t="str">
        <f>VLOOKUP(Table1[[#This Row],[Province_Number]],WikiTable[],3)</f>
        <v>South America</v>
      </c>
      <c r="U2861" s="4" t="str">
        <f>VLOOKUP(Table1[[#This Row],[Province_Number]],WikiTable[],4)</f>
        <v>Southern Pampas / Pampas / La Plata</v>
      </c>
      <c r="V2861" s="4" t="str">
        <f>VLOOKUP(Table1[[#This Row],[Province_Number]],WikiTable[],12)</f>
        <v>Rio de La Plata</v>
      </c>
      <c r="W2861" s="7" t="str">
        <f>VLOOKUP(Table1[[#This Row],[Province_Number]],WikiTable[],11)</f>
        <v>Unknown</v>
      </c>
      <c r="X2861" s="4" t="str">
        <f>VLOOKUP(Table1[[#This Row],[Province_Number]],base[],3)</f>
        <v>SPA</v>
      </c>
      <c r="Y2861" s="7">
        <f>VLOOKUP(Table1[[#This Row],[Province_Number]],base[],11)</f>
        <v>1</v>
      </c>
      <c r="Z2861" s="7">
        <f>VLOOKUP(Table1[[#This Row],[Province_Number]],base[],12)</f>
        <v>1</v>
      </c>
      <c r="AA2861" s="7">
        <f>VLOOKUP(Table1[[#This Row],[Province_Number]],base[],13)</f>
        <v>1</v>
      </c>
      <c r="AB2861" s="7" t="str">
        <f>VLOOKUP(Table1[[#This Row],[Province_Number]],base[],14)</f>
        <v>Querandi</v>
      </c>
      <c r="AC2861" s="7">
        <f>VLOOKUP(Table1[[#This Row],[Province_Number]],base[],15)</f>
        <v>0</v>
      </c>
    </row>
    <row r="2862" spans="1:29" ht="16.5" hidden="1" thickTop="1" thickBot="1" x14ac:dyDescent="0.3">
      <c r="A2862">
        <v>2861</v>
      </c>
      <c r="B2862" t="s">
        <v>4124</v>
      </c>
      <c r="C2862" s="5" t="s">
        <v>257</v>
      </c>
      <c r="D2862" s="5" t="s">
        <v>257</v>
      </c>
      <c r="E2862" s="5" t="s">
        <v>257</v>
      </c>
      <c r="F2862" s="5" t="s">
        <v>1112</v>
      </c>
      <c r="G2862" s="5" t="s">
        <v>1113</v>
      </c>
      <c r="H2862" s="5">
        <v>1000</v>
      </c>
      <c r="I2862" s="5" t="s">
        <v>1051</v>
      </c>
      <c r="J2862" s="5"/>
      <c r="K2862" s="5"/>
      <c r="L2862" s="5">
        <v>2</v>
      </c>
      <c r="M2862" s="5">
        <v>1</v>
      </c>
      <c r="N2862" s="5">
        <v>1</v>
      </c>
      <c r="O2862" s="5" t="s">
        <v>6821</v>
      </c>
      <c r="P2862" s="5" t="s">
        <v>4237</v>
      </c>
      <c r="Q2862" s="5" t="s">
        <v>4124</v>
      </c>
      <c r="R2862" s="5">
        <v>0</v>
      </c>
      <c r="S2862" s="6" t="s">
        <v>4237</v>
      </c>
      <c r="T2862" s="7" t="str">
        <f>VLOOKUP(Table1[[#This Row],[Province_Number]],WikiTable[],3)</f>
        <v>South America</v>
      </c>
      <c r="U2862" s="7" t="str">
        <f>VLOOKUP(Table1[[#This Row],[Province_Number]],WikiTable[],4)</f>
        <v>Southern Pampas / Pampas / La Plata / Buenos Aires</v>
      </c>
      <c r="V2862" s="7" t="str">
        <f>VLOOKUP(Table1[[#This Row],[Province_Number]],WikiTable[],12)</f>
        <v>Rio de La Plata</v>
      </c>
      <c r="W2862" s="7" t="str">
        <f>VLOOKUP(Table1[[#This Row],[Province_Number]],WikiTable[],11)</f>
        <v>Unknown</v>
      </c>
      <c r="X2862" s="7" t="str">
        <f>VLOOKUP(Table1[[#This Row],[Province_Number]],base[],3)</f>
        <v>SPA</v>
      </c>
      <c r="Y2862" s="7">
        <f>VLOOKUP(Table1[[#This Row],[Province_Number]],base[],11)</f>
        <v>1</v>
      </c>
      <c r="Z2862" s="7">
        <f>VLOOKUP(Table1[[#This Row],[Province_Number]],base[],12)</f>
        <v>1</v>
      </c>
      <c r="AA2862" s="7">
        <f>VLOOKUP(Table1[[#This Row],[Province_Number]],base[],13)</f>
        <v>1</v>
      </c>
      <c r="AB2862" s="7" t="str">
        <f>VLOOKUP(Table1[[#This Row],[Province_Number]],base[],14)</f>
        <v>Sauce</v>
      </c>
      <c r="AC2862" s="7">
        <f>VLOOKUP(Table1[[#This Row],[Province_Number]],base[],15)</f>
        <v>0</v>
      </c>
    </row>
    <row r="2863" spans="1:29" ht="16.5" hidden="1" thickTop="1" thickBot="1" x14ac:dyDescent="0.3">
      <c r="A2863">
        <v>2862</v>
      </c>
      <c r="B2863" t="s">
        <v>1154</v>
      </c>
      <c r="C2863" s="5" t="s">
        <v>257</v>
      </c>
      <c r="D2863" s="5" t="s">
        <v>257</v>
      </c>
      <c r="E2863" s="5" t="s">
        <v>257</v>
      </c>
      <c r="F2863" s="5" t="s">
        <v>1112</v>
      </c>
      <c r="G2863" s="5" t="s">
        <v>1113</v>
      </c>
      <c r="H2863" s="5">
        <v>1000</v>
      </c>
      <c r="I2863" s="5" t="s">
        <v>1051</v>
      </c>
      <c r="J2863" s="5" t="s">
        <v>16</v>
      </c>
      <c r="K2863" s="5"/>
      <c r="L2863" s="5">
        <v>1</v>
      </c>
      <c r="M2863" s="5">
        <v>1</v>
      </c>
      <c r="N2863" s="5">
        <v>1</v>
      </c>
      <c r="O2863" s="5" t="s">
        <v>6826</v>
      </c>
      <c r="P2863" s="5" t="s">
        <v>4237</v>
      </c>
      <c r="Q2863" s="5" t="s">
        <v>1154</v>
      </c>
      <c r="R2863" s="5">
        <v>0</v>
      </c>
      <c r="S2863" s="6" t="s">
        <v>4237</v>
      </c>
      <c r="T2863" s="4" t="str">
        <f>VLOOKUP(Table1[[#This Row],[Province_Number]],WikiTable[],3)</f>
        <v>South America</v>
      </c>
      <c r="U2863" s="4" t="str">
        <f>VLOOKUP(Table1[[#This Row],[Province_Number]],WikiTable[],4)</f>
        <v>The Andes / Qullasuyu / Chile</v>
      </c>
      <c r="V2863" s="4" t="str">
        <f>VLOOKUP(Table1[[#This Row],[Province_Number]],WikiTable[],12)</f>
        <v>Rio de La Plata</v>
      </c>
      <c r="W2863" s="7" t="str">
        <f>VLOOKUP(Table1[[#This Row],[Province_Number]],WikiTable[],11)</f>
        <v>Unknown</v>
      </c>
      <c r="X2863" s="4" t="str">
        <f>VLOOKUP(Table1[[#This Row],[Province_Number]],base[],3)</f>
        <v>INC</v>
      </c>
      <c r="Y2863" s="7">
        <f>VLOOKUP(Table1[[#This Row],[Province_Number]],base[],11)</f>
        <v>2</v>
      </c>
      <c r="Z2863" s="7">
        <f>VLOOKUP(Table1[[#This Row],[Province_Number]],base[],12)</f>
        <v>1</v>
      </c>
      <c r="AA2863" s="7">
        <f>VLOOKUP(Table1[[#This Row],[Province_Number]],base[],13)</f>
        <v>1</v>
      </c>
      <c r="AB2863" s="7" t="str">
        <f>VLOOKUP(Table1[[#This Row],[Province_Number]],base[],14)</f>
        <v>Coquimbo</v>
      </c>
      <c r="AC2863" s="7">
        <f>VLOOKUP(Table1[[#This Row],[Province_Number]],base[],15)</f>
        <v>0</v>
      </c>
    </row>
    <row r="2864" spans="1:29" ht="16.5" hidden="1" thickTop="1" thickBot="1" x14ac:dyDescent="0.3">
      <c r="A2864">
        <v>2863</v>
      </c>
      <c r="B2864" t="s">
        <v>1155</v>
      </c>
      <c r="C2864" s="5" t="s">
        <v>257</v>
      </c>
      <c r="D2864" s="5" t="s">
        <v>257</v>
      </c>
      <c r="E2864" s="5" t="s">
        <v>257</v>
      </c>
      <c r="F2864" s="5" t="s">
        <v>1112</v>
      </c>
      <c r="G2864" s="5" t="s">
        <v>1113</v>
      </c>
      <c r="H2864" s="5">
        <v>1000</v>
      </c>
      <c r="I2864" s="5" t="s">
        <v>1051</v>
      </c>
      <c r="J2864" s="5" t="s">
        <v>16</v>
      </c>
      <c r="K2864" s="5"/>
      <c r="L2864" s="5">
        <v>2</v>
      </c>
      <c r="M2864" s="5">
        <v>2</v>
      </c>
      <c r="N2864" s="5">
        <v>3</v>
      </c>
      <c r="O2864" s="5" t="s">
        <v>6823</v>
      </c>
      <c r="P2864" s="5" t="s">
        <v>4237</v>
      </c>
      <c r="Q2864" s="5" t="s">
        <v>1155</v>
      </c>
      <c r="R2864" s="5">
        <v>0</v>
      </c>
      <c r="S2864" s="6" t="s">
        <v>4237</v>
      </c>
      <c r="T2864" s="4" t="str">
        <f>VLOOKUP(Table1[[#This Row],[Province_Number]],WikiTable[],3)</f>
        <v>South America</v>
      </c>
      <c r="U2864" s="4" t="str">
        <f>VLOOKUP(Table1[[#This Row],[Province_Number]],WikiTable[],4)</f>
        <v>La Plata / Patagonia</v>
      </c>
      <c r="V2864" s="4" t="str">
        <f>VLOOKUP(Table1[[#This Row],[Province_Number]],WikiTable[],12)</f>
        <v>Patagonia</v>
      </c>
      <c r="W2864" s="7" t="str">
        <f>VLOOKUP(Table1[[#This Row],[Province_Number]],WikiTable[],11)</f>
        <v>Unknown</v>
      </c>
      <c r="X2864" s="4">
        <f>VLOOKUP(Table1[[#This Row],[Province_Number]],base[],3)</f>
        <v>0</v>
      </c>
      <c r="Y2864" s="7">
        <f>VLOOKUP(Table1[[#This Row],[Province_Number]],base[],11)</f>
        <v>1</v>
      </c>
      <c r="Z2864" s="7">
        <f>VLOOKUP(Table1[[#This Row],[Province_Number]],base[],12)</f>
        <v>1</v>
      </c>
      <c r="AA2864" s="7">
        <f>VLOOKUP(Table1[[#This Row],[Province_Number]],base[],13)</f>
        <v>1</v>
      </c>
      <c r="AB2864" s="7" t="str">
        <f>VLOOKUP(Table1[[#This Row],[Province_Number]],base[],14)</f>
        <v>Rio Negro</v>
      </c>
      <c r="AC2864" s="7">
        <f>VLOOKUP(Table1[[#This Row],[Province_Number]],base[],15)</f>
        <v>0</v>
      </c>
    </row>
    <row r="2865" spans="1:29" ht="16.5" hidden="1" thickTop="1" thickBot="1" x14ac:dyDescent="0.3">
      <c r="A2865">
        <v>2864</v>
      </c>
      <c r="B2865" t="s">
        <v>4126</v>
      </c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6"/>
      <c r="T2865" s="7" t="str">
        <f>VLOOKUP(Table1[[#This Row],[Province_Number]],WikiTable[],3)</f>
        <v>Africa</v>
      </c>
      <c r="U2865" s="7" t="str">
        <f>VLOOKUP(Table1[[#This Row],[Province_Number]],WikiTable[],4)</f>
        <v>South Africa</v>
      </c>
      <c r="V2865" s="7" t="str">
        <f>VLOOKUP(Table1[[#This Row],[Province_Number]],WikiTable[],12)</f>
        <v>Cape of Good Hope</v>
      </c>
      <c r="W2865" s="7" t="str">
        <f>VLOOKUP(Table1[[#This Row],[Province_Number]],WikiTable[],11)</f>
        <v>Unknown</v>
      </c>
      <c r="X2865" s="7">
        <f>VLOOKUP(Table1[[#This Row],[Province_Number]],base[],3)</f>
        <v>0</v>
      </c>
      <c r="Y2865" s="7">
        <f>VLOOKUP(Table1[[#This Row],[Province_Number]],base[],11)</f>
        <v>1</v>
      </c>
      <c r="Z2865" s="7">
        <f>VLOOKUP(Table1[[#This Row],[Province_Number]],base[],12)</f>
        <v>1</v>
      </c>
      <c r="AA2865" s="7">
        <f>VLOOKUP(Table1[[#This Row],[Province_Number]],base[],13)</f>
        <v>1</v>
      </c>
      <c r="AB2865" s="7" t="str">
        <f>VLOOKUP(Table1[[#This Row],[Province_Number]],base[],14)</f>
        <v>Senqu</v>
      </c>
      <c r="AC2865" s="7">
        <f>VLOOKUP(Table1[[#This Row],[Province_Number]],base[],15)</f>
        <v>0</v>
      </c>
    </row>
    <row r="2866" spans="1:29" ht="16.5" hidden="1" thickTop="1" thickBot="1" x14ac:dyDescent="0.3">
      <c r="A2866">
        <v>2865</v>
      </c>
      <c r="B2866" t="s">
        <v>1156</v>
      </c>
      <c r="C2866" s="5" t="s">
        <v>257</v>
      </c>
      <c r="D2866" s="5" t="s">
        <v>257</v>
      </c>
      <c r="E2866" s="5" t="s">
        <v>257</v>
      </c>
      <c r="F2866" s="5" t="s">
        <v>1112</v>
      </c>
      <c r="G2866" s="5" t="s">
        <v>1113</v>
      </c>
      <c r="H2866" s="5">
        <v>1000</v>
      </c>
      <c r="I2866" s="5" t="s">
        <v>1051</v>
      </c>
      <c r="J2866" s="5" t="s">
        <v>16</v>
      </c>
      <c r="K2866" s="5"/>
      <c r="L2866" s="5">
        <v>2</v>
      </c>
      <c r="M2866" s="5">
        <v>1</v>
      </c>
      <c r="N2866" s="5">
        <v>1</v>
      </c>
      <c r="O2866" s="5" t="s">
        <v>6825</v>
      </c>
      <c r="P2866" s="5" t="s">
        <v>4237</v>
      </c>
      <c r="Q2866" s="5" t="s">
        <v>1156</v>
      </c>
      <c r="R2866" s="5">
        <v>0</v>
      </c>
      <c r="S2866" s="6" t="s">
        <v>4237</v>
      </c>
      <c r="T2866" s="4" t="str">
        <f>VLOOKUP(Table1[[#This Row],[Province_Number]],WikiTable[],3)</f>
        <v>South America</v>
      </c>
      <c r="U2866" s="4" t="str">
        <f>VLOOKUP(Table1[[#This Row],[Province_Number]],WikiTable[],4)</f>
        <v>Southern Pampas / Pampas / La Plata</v>
      </c>
      <c r="V2866" s="4" t="str">
        <f>VLOOKUP(Table1[[#This Row],[Province_Number]],WikiTable[],12)</f>
        <v>Rio de La Plata</v>
      </c>
      <c r="W2866" s="7" t="str">
        <f>VLOOKUP(Table1[[#This Row],[Province_Number]],WikiTable[],11)</f>
        <v>Unknown</v>
      </c>
      <c r="X2866" s="4">
        <f>VLOOKUP(Table1[[#This Row],[Province_Number]],base[],3)</f>
        <v>0</v>
      </c>
      <c r="Y2866" s="7">
        <f>VLOOKUP(Table1[[#This Row],[Province_Number]],base[],11)</f>
        <v>1</v>
      </c>
      <c r="Z2866" s="7">
        <f>VLOOKUP(Table1[[#This Row],[Province_Number]],base[],12)</f>
        <v>1</v>
      </c>
      <c r="AA2866" s="7">
        <f>VLOOKUP(Table1[[#This Row],[Province_Number]],base[],13)</f>
        <v>1</v>
      </c>
      <c r="AB2866" s="7" t="str">
        <f>VLOOKUP(Table1[[#This Row],[Province_Number]],base[],14)</f>
        <v>Puelches</v>
      </c>
      <c r="AC2866" s="7">
        <f>VLOOKUP(Table1[[#This Row],[Province_Number]],base[],15)</f>
        <v>0</v>
      </c>
    </row>
    <row r="2867" spans="1:29" ht="16.5" hidden="1" thickTop="1" thickBot="1" x14ac:dyDescent="0.3">
      <c r="A2867">
        <v>2866</v>
      </c>
      <c r="B2867" t="s">
        <v>1157</v>
      </c>
      <c r="C2867" s="5" t="s">
        <v>257</v>
      </c>
      <c r="D2867" s="5" t="s">
        <v>257</v>
      </c>
      <c r="E2867" s="5" t="s">
        <v>257</v>
      </c>
      <c r="F2867" s="5" t="s">
        <v>1112</v>
      </c>
      <c r="G2867" s="5" t="s">
        <v>1113</v>
      </c>
      <c r="H2867" s="5">
        <v>1000</v>
      </c>
      <c r="I2867" s="5" t="s">
        <v>1051</v>
      </c>
      <c r="J2867" s="5" t="s">
        <v>16</v>
      </c>
      <c r="K2867" s="5"/>
      <c r="L2867" s="5">
        <v>1</v>
      </c>
      <c r="M2867" s="5">
        <v>1</v>
      </c>
      <c r="N2867" s="5">
        <v>2</v>
      </c>
      <c r="O2867" s="5" t="s">
        <v>6825</v>
      </c>
      <c r="P2867" s="5" t="s">
        <v>4237</v>
      </c>
      <c r="Q2867" s="5" t="s">
        <v>1157</v>
      </c>
      <c r="R2867" s="5">
        <v>0</v>
      </c>
      <c r="S2867" s="6" t="s">
        <v>4237</v>
      </c>
      <c r="T2867" s="4" t="str">
        <f>VLOOKUP(Table1[[#This Row],[Province_Number]],WikiTable[],3)</f>
        <v>South America</v>
      </c>
      <c r="U2867" s="4" t="str">
        <f>VLOOKUP(Table1[[#This Row],[Province_Number]],WikiTable[],4)</f>
        <v>Southern Pampas / Pampas / La Plata</v>
      </c>
      <c r="V2867" s="4" t="str">
        <f>VLOOKUP(Table1[[#This Row],[Province_Number]],WikiTable[],12)</f>
        <v>Rio de La Plata</v>
      </c>
      <c r="W2867" s="7" t="str">
        <f>VLOOKUP(Table1[[#This Row],[Province_Number]],WikiTable[],11)</f>
        <v>Unknown</v>
      </c>
      <c r="X2867" s="4">
        <f>VLOOKUP(Table1[[#This Row],[Province_Number]],base[],3)</f>
        <v>0</v>
      </c>
      <c r="Y2867" s="7">
        <f>VLOOKUP(Table1[[#This Row],[Province_Number]],base[],11)</f>
        <v>1</v>
      </c>
      <c r="Z2867" s="7">
        <f>VLOOKUP(Table1[[#This Row],[Province_Number]],base[],12)</f>
        <v>1</v>
      </c>
      <c r="AA2867" s="7">
        <f>VLOOKUP(Table1[[#This Row],[Province_Number]],base[],13)</f>
        <v>1</v>
      </c>
      <c r="AB2867" s="7" t="str">
        <f>VLOOKUP(Table1[[#This Row],[Province_Number]],base[],14)</f>
        <v>Olavarria</v>
      </c>
      <c r="AC2867" s="7">
        <f>VLOOKUP(Table1[[#This Row],[Province_Number]],base[],15)</f>
        <v>0</v>
      </c>
    </row>
    <row r="2868" spans="1:29" ht="16.5" hidden="1" thickTop="1" thickBot="1" x14ac:dyDescent="0.3">
      <c r="A2868">
        <v>2867</v>
      </c>
      <c r="B2868" t="s">
        <v>1158</v>
      </c>
      <c r="C2868" s="5" t="s">
        <v>257</v>
      </c>
      <c r="D2868" s="5" t="s">
        <v>257</v>
      </c>
      <c r="E2868" s="5" t="s">
        <v>257</v>
      </c>
      <c r="F2868" s="5" t="s">
        <v>1112</v>
      </c>
      <c r="G2868" s="5" t="s">
        <v>1113</v>
      </c>
      <c r="H2868" s="5">
        <v>1000</v>
      </c>
      <c r="I2868" s="5" t="s">
        <v>1051</v>
      </c>
      <c r="J2868" s="5" t="s">
        <v>16</v>
      </c>
      <c r="K2868" s="5"/>
      <c r="L2868" s="5">
        <v>1</v>
      </c>
      <c r="M2868" s="5">
        <v>1</v>
      </c>
      <c r="N2868" s="5">
        <v>2</v>
      </c>
      <c r="O2868" s="5" t="s">
        <v>6821</v>
      </c>
      <c r="P2868" s="5" t="s">
        <v>4237</v>
      </c>
      <c r="Q2868" s="5" t="s">
        <v>1158</v>
      </c>
      <c r="R2868" s="5">
        <v>0</v>
      </c>
      <c r="S2868" s="6" t="s">
        <v>4237</v>
      </c>
      <c r="T2868" s="4" t="str">
        <f>VLOOKUP(Table1[[#This Row],[Province_Number]],WikiTable[],3)</f>
        <v>South America</v>
      </c>
      <c r="U2868" s="4" t="str">
        <f>VLOOKUP(Table1[[#This Row],[Province_Number]],WikiTable[],4)</f>
        <v>Cuyo / La Plata</v>
      </c>
      <c r="V2868" s="4" t="str">
        <f>VLOOKUP(Table1[[#This Row],[Province_Number]],WikiTable[],12)</f>
        <v>Rio de La Plata</v>
      </c>
      <c r="W2868" s="7" t="str">
        <f>VLOOKUP(Table1[[#This Row],[Province_Number]],WikiTable[],11)</f>
        <v>Unknown</v>
      </c>
      <c r="X2868" s="4">
        <f>VLOOKUP(Table1[[#This Row],[Province_Number]],base[],3)</f>
        <v>0</v>
      </c>
      <c r="Y2868" s="7">
        <f>VLOOKUP(Table1[[#This Row],[Province_Number]],base[],11)</f>
        <v>1</v>
      </c>
      <c r="Z2868" s="7">
        <f>VLOOKUP(Table1[[#This Row],[Province_Number]],base[],12)</f>
        <v>1</v>
      </c>
      <c r="AA2868" s="7">
        <f>VLOOKUP(Table1[[#This Row],[Province_Number]],base[],13)</f>
        <v>1</v>
      </c>
      <c r="AB2868" s="7" t="str">
        <f>VLOOKUP(Table1[[#This Row],[Province_Number]],base[],14)</f>
        <v>Chanar</v>
      </c>
      <c r="AC2868" s="7">
        <f>VLOOKUP(Table1[[#This Row],[Province_Number]],base[],15)</f>
        <v>0</v>
      </c>
    </row>
    <row r="2869" spans="1:29" ht="16.5" hidden="1" thickTop="1" thickBot="1" x14ac:dyDescent="0.3">
      <c r="A2869">
        <v>2868</v>
      </c>
      <c r="B2869" t="s">
        <v>1159</v>
      </c>
      <c r="C2869" s="5" t="s">
        <v>257</v>
      </c>
      <c r="D2869" s="5" t="s">
        <v>257</v>
      </c>
      <c r="E2869" s="5" t="s">
        <v>257</v>
      </c>
      <c r="F2869" s="5" t="s">
        <v>1112</v>
      </c>
      <c r="G2869" s="5" t="s">
        <v>1113</v>
      </c>
      <c r="H2869" s="5">
        <v>1000</v>
      </c>
      <c r="I2869" s="5" t="s">
        <v>1051</v>
      </c>
      <c r="J2869" s="5" t="s">
        <v>16</v>
      </c>
      <c r="K2869" s="5"/>
      <c r="L2869" s="5">
        <v>1</v>
      </c>
      <c r="M2869" s="5">
        <v>1</v>
      </c>
      <c r="N2869" s="5">
        <v>2</v>
      </c>
      <c r="O2869" s="5" t="s">
        <v>6847</v>
      </c>
      <c r="P2869" s="5" t="s">
        <v>4237</v>
      </c>
      <c r="Q2869" s="5" t="s">
        <v>1159</v>
      </c>
      <c r="R2869" s="5">
        <v>0</v>
      </c>
      <c r="S2869" s="6" t="s">
        <v>4237</v>
      </c>
      <c r="T2869" s="4" t="str">
        <f>VLOOKUP(Table1[[#This Row],[Province_Number]],WikiTable[],3)</f>
        <v>South America</v>
      </c>
      <c r="U2869" s="4" t="str">
        <f>VLOOKUP(Table1[[#This Row],[Province_Number]],WikiTable[],4)</f>
        <v>La Plata / Patagonia</v>
      </c>
      <c r="V2869" s="4" t="str">
        <f>VLOOKUP(Table1[[#This Row],[Province_Number]],WikiTable[],12)</f>
        <v>Patagonia</v>
      </c>
      <c r="W2869" s="7" t="str">
        <f>VLOOKUP(Table1[[#This Row],[Province_Number]],WikiTable[],11)</f>
        <v>Unknown</v>
      </c>
      <c r="X2869" s="4">
        <f>VLOOKUP(Table1[[#This Row],[Province_Number]],base[],3)</f>
        <v>0</v>
      </c>
      <c r="Y2869" s="7">
        <f>VLOOKUP(Table1[[#This Row],[Province_Number]],base[],11)</f>
        <v>1</v>
      </c>
      <c r="Z2869" s="7">
        <f>VLOOKUP(Table1[[#This Row],[Province_Number]],base[],12)</f>
        <v>1</v>
      </c>
      <c r="AA2869" s="7">
        <f>VLOOKUP(Table1[[#This Row],[Province_Number]],base[],13)</f>
        <v>1</v>
      </c>
      <c r="AB2869" s="7" t="str">
        <f>VLOOKUP(Table1[[#This Row],[Province_Number]],base[],14)</f>
        <v>Bahia</v>
      </c>
      <c r="AC2869" s="7">
        <f>VLOOKUP(Table1[[#This Row],[Province_Number]],base[],15)</f>
        <v>0</v>
      </c>
    </row>
    <row r="2870" spans="1:29" ht="16.5" hidden="1" thickTop="1" thickBot="1" x14ac:dyDescent="0.3">
      <c r="A2870">
        <v>2869</v>
      </c>
      <c r="B2870" t="s">
        <v>1160</v>
      </c>
      <c r="C2870" s="5" t="s">
        <v>257</v>
      </c>
      <c r="D2870" s="5" t="s">
        <v>257</v>
      </c>
      <c r="E2870" s="5" t="s">
        <v>257</v>
      </c>
      <c r="F2870" s="5" t="s">
        <v>1112</v>
      </c>
      <c r="G2870" s="5" t="s">
        <v>1113</v>
      </c>
      <c r="H2870" s="5">
        <v>1000</v>
      </c>
      <c r="I2870" s="5" t="s">
        <v>1051</v>
      </c>
      <c r="J2870" s="5" t="s">
        <v>16</v>
      </c>
      <c r="K2870" s="5"/>
      <c r="L2870" s="5">
        <v>1</v>
      </c>
      <c r="M2870" s="5">
        <v>1</v>
      </c>
      <c r="N2870" s="5">
        <v>1</v>
      </c>
      <c r="O2870" s="5" t="s">
        <v>6822</v>
      </c>
      <c r="P2870" s="5" t="s">
        <v>4237</v>
      </c>
      <c r="Q2870" s="5" t="s">
        <v>1160</v>
      </c>
      <c r="R2870" s="5">
        <v>0</v>
      </c>
      <c r="S2870" s="6" t="s">
        <v>4237</v>
      </c>
      <c r="T2870" s="4" t="str">
        <f>VLOOKUP(Table1[[#This Row],[Province_Number]],WikiTable[],3)</f>
        <v>South America</v>
      </c>
      <c r="U2870" s="4" t="str">
        <f>VLOOKUP(Table1[[#This Row],[Province_Number]],WikiTable[],4)</f>
        <v>La Plata / Patagonia</v>
      </c>
      <c r="V2870" s="4" t="str">
        <f>VLOOKUP(Table1[[#This Row],[Province_Number]],WikiTable[],12)</f>
        <v>Patagonia</v>
      </c>
      <c r="W2870" s="7" t="str">
        <f>VLOOKUP(Table1[[#This Row],[Province_Number]],WikiTable[],11)</f>
        <v>Unknown</v>
      </c>
      <c r="X2870" s="4">
        <f>VLOOKUP(Table1[[#This Row],[Province_Number]],base[],3)</f>
        <v>0</v>
      </c>
      <c r="Y2870" s="7">
        <f>VLOOKUP(Table1[[#This Row],[Province_Number]],base[],11)</f>
        <v>1</v>
      </c>
      <c r="Z2870" s="7">
        <f>VLOOKUP(Table1[[#This Row],[Province_Number]],base[],12)</f>
        <v>1</v>
      </c>
      <c r="AA2870" s="7">
        <f>VLOOKUP(Table1[[#This Row],[Province_Number]],base[],13)</f>
        <v>1</v>
      </c>
      <c r="AB2870" s="7" t="str">
        <f>VLOOKUP(Table1[[#This Row],[Province_Number]],base[],14)</f>
        <v>Florida Blanca</v>
      </c>
      <c r="AC2870" s="7">
        <f>VLOOKUP(Table1[[#This Row],[Province_Number]],base[],15)</f>
        <v>0</v>
      </c>
    </row>
    <row r="2871" spans="1:29" ht="16.5" hidden="1" thickTop="1" thickBot="1" x14ac:dyDescent="0.3">
      <c r="A2871">
        <v>2870</v>
      </c>
      <c r="B2871" t="s">
        <v>1162</v>
      </c>
      <c r="C2871" s="5" t="s">
        <v>257</v>
      </c>
      <c r="D2871" s="5" t="s">
        <v>257</v>
      </c>
      <c r="E2871" s="5" t="s">
        <v>257</v>
      </c>
      <c r="F2871" s="5" t="s">
        <v>1112</v>
      </c>
      <c r="G2871" s="5" t="s">
        <v>1113</v>
      </c>
      <c r="H2871" s="5">
        <v>1000</v>
      </c>
      <c r="I2871" s="5" t="s">
        <v>1051</v>
      </c>
      <c r="J2871" s="5" t="s">
        <v>16</v>
      </c>
      <c r="K2871" s="5"/>
      <c r="L2871" s="5">
        <v>1</v>
      </c>
      <c r="M2871" s="5">
        <v>2</v>
      </c>
      <c r="N2871" s="5">
        <v>3</v>
      </c>
      <c r="O2871" s="5" t="s">
        <v>6838</v>
      </c>
      <c r="P2871" s="5" t="s">
        <v>4237</v>
      </c>
      <c r="Q2871" s="5" t="s">
        <v>1162</v>
      </c>
      <c r="R2871" s="5">
        <v>0</v>
      </c>
      <c r="S2871" s="6" t="s">
        <v>4237</v>
      </c>
      <c r="T2871" s="4" t="str">
        <f>VLOOKUP(Table1[[#This Row],[Province_Number]],WikiTable[],3)</f>
        <v>South America</v>
      </c>
      <c r="U2871" s="4" t="str">
        <f>VLOOKUP(Table1[[#This Row],[Province_Number]],WikiTable[],4)</f>
        <v>La Plata / Patagonia</v>
      </c>
      <c r="V2871" s="4" t="str">
        <f>VLOOKUP(Table1[[#This Row],[Province_Number]],WikiTable[],12)</f>
        <v>Patagonia</v>
      </c>
      <c r="W2871" s="7" t="str">
        <f>VLOOKUP(Table1[[#This Row],[Province_Number]],WikiTable[],11)</f>
        <v>Unknown</v>
      </c>
      <c r="X2871" s="4">
        <f>VLOOKUP(Table1[[#This Row],[Province_Number]],base[],3)</f>
        <v>0</v>
      </c>
      <c r="Y2871" s="7">
        <f>VLOOKUP(Table1[[#This Row],[Province_Number]],base[],11)</f>
        <v>1</v>
      </c>
      <c r="Z2871" s="7">
        <f>VLOOKUP(Table1[[#This Row],[Province_Number]],base[],12)</f>
        <v>1</v>
      </c>
      <c r="AA2871" s="7">
        <f>VLOOKUP(Table1[[#This Row],[Province_Number]],base[],13)</f>
        <v>1</v>
      </c>
      <c r="AB2871" s="7" t="str">
        <f>VLOOKUP(Table1[[#This Row],[Province_Number]],base[],14)</f>
        <v>Tehuelmapu</v>
      </c>
      <c r="AC2871" s="7">
        <f>VLOOKUP(Table1[[#This Row],[Province_Number]],base[],15)</f>
        <v>0</v>
      </c>
    </row>
    <row r="2872" spans="1:29" ht="16.5" hidden="1" thickTop="1" thickBot="1" x14ac:dyDescent="0.3">
      <c r="A2872">
        <v>2871</v>
      </c>
      <c r="B2872" t="s">
        <v>1163</v>
      </c>
      <c r="C2872" s="5" t="s">
        <v>257</v>
      </c>
      <c r="D2872" s="5" t="s">
        <v>257</v>
      </c>
      <c r="E2872" s="5" t="s">
        <v>257</v>
      </c>
      <c r="F2872" s="5" t="s">
        <v>1112</v>
      </c>
      <c r="G2872" s="5" t="s">
        <v>1113</v>
      </c>
      <c r="H2872" s="5">
        <v>1000</v>
      </c>
      <c r="I2872" s="5" t="s">
        <v>1051</v>
      </c>
      <c r="J2872" s="5" t="s">
        <v>16</v>
      </c>
      <c r="K2872" s="5"/>
      <c r="L2872" s="5">
        <v>2</v>
      </c>
      <c r="M2872" s="5">
        <v>1</v>
      </c>
      <c r="N2872" s="5">
        <v>2</v>
      </c>
      <c r="O2872" s="5" t="s">
        <v>6839</v>
      </c>
      <c r="P2872" s="5" t="s">
        <v>4237</v>
      </c>
      <c r="Q2872" s="5" t="s">
        <v>1163</v>
      </c>
      <c r="R2872" s="5">
        <v>0</v>
      </c>
      <c r="S2872" s="6" t="s">
        <v>4237</v>
      </c>
      <c r="T2872" s="4" t="str">
        <f>VLOOKUP(Table1[[#This Row],[Province_Number]],WikiTable[],3)</f>
        <v>South America</v>
      </c>
      <c r="U2872" s="4" t="str">
        <f>VLOOKUP(Table1[[#This Row],[Province_Number]],WikiTable[],4)</f>
        <v>Cuyo / La Plata</v>
      </c>
      <c r="V2872" s="4" t="str">
        <f>VLOOKUP(Table1[[#This Row],[Province_Number]],WikiTable[],12)</f>
        <v>Patagonia</v>
      </c>
      <c r="W2872" s="7" t="str">
        <f>VLOOKUP(Table1[[#This Row],[Province_Number]],WikiTable[],11)</f>
        <v>Unknown</v>
      </c>
      <c r="X2872" s="4">
        <f>VLOOKUP(Table1[[#This Row],[Province_Number]],base[],3)</f>
        <v>0</v>
      </c>
      <c r="Y2872" s="7">
        <f>VLOOKUP(Table1[[#This Row],[Province_Number]],base[],11)</f>
        <v>1</v>
      </c>
      <c r="Z2872" s="7">
        <f>VLOOKUP(Table1[[#This Row],[Province_Number]],base[],12)</f>
        <v>1</v>
      </c>
      <c r="AA2872" s="7">
        <f>VLOOKUP(Table1[[#This Row],[Province_Number]],base[],13)</f>
        <v>1</v>
      </c>
      <c r="AB2872" s="7" t="str">
        <f>VLOOKUP(Table1[[#This Row],[Province_Number]],base[],14)</f>
        <v>Poya</v>
      </c>
      <c r="AC2872" s="7">
        <f>VLOOKUP(Table1[[#This Row],[Province_Number]],base[],15)</f>
        <v>0</v>
      </c>
    </row>
    <row r="2873" spans="1:29" ht="16.5" hidden="1" thickTop="1" thickBot="1" x14ac:dyDescent="0.3">
      <c r="A2873">
        <v>2872</v>
      </c>
      <c r="B2873" t="s">
        <v>1164</v>
      </c>
      <c r="C2873" s="5" t="s">
        <v>257</v>
      </c>
      <c r="D2873" s="5" t="s">
        <v>257</v>
      </c>
      <c r="E2873" s="5" t="s">
        <v>257</v>
      </c>
      <c r="F2873" s="5" t="s">
        <v>1112</v>
      </c>
      <c r="G2873" s="5" t="s">
        <v>1113</v>
      </c>
      <c r="H2873" s="5">
        <v>1000</v>
      </c>
      <c r="I2873" s="5" t="s">
        <v>1051</v>
      </c>
      <c r="J2873" s="5" t="s">
        <v>16</v>
      </c>
      <c r="K2873" s="5"/>
      <c r="L2873" s="5">
        <v>1</v>
      </c>
      <c r="M2873" s="5">
        <v>2</v>
      </c>
      <c r="N2873" s="5">
        <v>1</v>
      </c>
      <c r="O2873" s="5" t="s">
        <v>6821</v>
      </c>
      <c r="P2873" s="5" t="s">
        <v>4237</v>
      </c>
      <c r="Q2873" s="5" t="s">
        <v>1164</v>
      </c>
      <c r="R2873" s="5">
        <v>0</v>
      </c>
      <c r="S2873" s="6" t="s">
        <v>4237</v>
      </c>
      <c r="T2873" s="4" t="str">
        <f>VLOOKUP(Table1[[#This Row],[Province_Number]],WikiTable[],3)</f>
        <v>South America</v>
      </c>
      <c r="U2873" s="4" t="str">
        <f>VLOOKUP(Table1[[#This Row],[Province_Number]],WikiTable[],4)</f>
        <v>Cuyo / La Plata</v>
      </c>
      <c r="V2873" s="4" t="str">
        <f>VLOOKUP(Table1[[#This Row],[Province_Number]],WikiTable[],12)</f>
        <v>Patagonia</v>
      </c>
      <c r="W2873" s="7" t="str">
        <f>VLOOKUP(Table1[[#This Row],[Province_Number]],WikiTable[],11)</f>
        <v>Unknown</v>
      </c>
      <c r="X2873" s="4" t="str">
        <f>VLOOKUP(Table1[[#This Row],[Province_Number]],base[],3)</f>
        <v>SPA</v>
      </c>
      <c r="Y2873" s="7">
        <f>VLOOKUP(Table1[[#This Row],[Province_Number]],base[],11)</f>
        <v>2</v>
      </c>
      <c r="Z2873" s="7">
        <f>VLOOKUP(Table1[[#This Row],[Province_Number]],base[],12)</f>
        <v>1</v>
      </c>
      <c r="AA2873" s="7">
        <f>VLOOKUP(Table1[[#This Row],[Province_Number]],base[],13)</f>
        <v>1</v>
      </c>
      <c r="AB2873" s="7" t="str">
        <f>VLOOKUP(Table1[[#This Row],[Province_Number]],base[],14)</f>
        <v>Chiquiyami</v>
      </c>
      <c r="AC2873" s="7">
        <f>VLOOKUP(Table1[[#This Row],[Province_Number]],base[],15)</f>
        <v>0</v>
      </c>
    </row>
    <row r="2874" spans="1:29" ht="16.5" hidden="1" thickTop="1" thickBot="1" x14ac:dyDescent="0.3">
      <c r="A2874">
        <v>2873</v>
      </c>
      <c r="B2874" t="s">
        <v>1165</v>
      </c>
      <c r="C2874" s="5" t="s">
        <v>257</v>
      </c>
      <c r="D2874" s="5" t="s">
        <v>257</v>
      </c>
      <c r="E2874" s="5" t="s">
        <v>257</v>
      </c>
      <c r="F2874" s="5" t="s">
        <v>1112</v>
      </c>
      <c r="G2874" s="5" t="s">
        <v>1113</v>
      </c>
      <c r="H2874" s="5">
        <v>1000</v>
      </c>
      <c r="I2874" s="5" t="s">
        <v>1051</v>
      </c>
      <c r="J2874" s="5" t="s">
        <v>16</v>
      </c>
      <c r="K2874" s="5"/>
      <c r="L2874" s="5">
        <v>2</v>
      </c>
      <c r="M2874" s="5">
        <v>2</v>
      </c>
      <c r="N2874" s="5">
        <v>2</v>
      </c>
      <c r="O2874" s="5" t="s">
        <v>6821</v>
      </c>
      <c r="P2874" s="5" t="s">
        <v>4237</v>
      </c>
      <c r="Q2874" s="5" t="s">
        <v>1165</v>
      </c>
      <c r="R2874" s="5">
        <v>0</v>
      </c>
      <c r="S2874" s="6" t="s">
        <v>4237</v>
      </c>
      <c r="T2874" s="4" t="str">
        <f>VLOOKUP(Table1[[#This Row],[Province_Number]],WikiTable[],3)</f>
        <v>South America</v>
      </c>
      <c r="U2874" s="4" t="str">
        <f>VLOOKUP(Table1[[#This Row],[Province_Number]],WikiTable[],4)</f>
        <v>The Andes / Chile</v>
      </c>
      <c r="V2874" s="4" t="str">
        <f>VLOOKUP(Table1[[#This Row],[Province_Number]],WikiTable[],12)</f>
        <v>Patagonia</v>
      </c>
      <c r="W2874" s="7" t="str">
        <f>VLOOKUP(Table1[[#This Row],[Province_Number]],WikiTable[],11)</f>
        <v>Unknown</v>
      </c>
      <c r="X2874" s="4" t="str">
        <f>VLOOKUP(Table1[[#This Row],[Province_Number]],base[],3)</f>
        <v>SPA</v>
      </c>
      <c r="Y2874" s="7">
        <f>VLOOKUP(Table1[[#This Row],[Province_Number]],base[],11)</f>
        <v>1</v>
      </c>
      <c r="Z2874" s="7">
        <f>VLOOKUP(Table1[[#This Row],[Province_Number]],base[],12)</f>
        <v>1</v>
      </c>
      <c r="AA2874" s="7">
        <f>VLOOKUP(Table1[[#This Row],[Province_Number]],base[],13)</f>
        <v>1</v>
      </c>
      <c r="AB2874" s="7" t="str">
        <f>VLOOKUP(Table1[[#This Row],[Province_Number]],base[],14)</f>
        <v>Chiloe</v>
      </c>
      <c r="AC2874" s="7">
        <f>VLOOKUP(Table1[[#This Row],[Province_Number]],base[],15)</f>
        <v>0</v>
      </c>
    </row>
    <row r="2875" spans="1:29" ht="16.5" hidden="1" thickTop="1" thickBot="1" x14ac:dyDescent="0.3">
      <c r="A2875">
        <v>2874</v>
      </c>
      <c r="B2875" t="s">
        <v>1166</v>
      </c>
      <c r="C2875" s="5" t="s">
        <v>257</v>
      </c>
      <c r="D2875" s="5" t="s">
        <v>257</v>
      </c>
      <c r="E2875" s="5" t="s">
        <v>257</v>
      </c>
      <c r="F2875" s="5" t="s">
        <v>1112</v>
      </c>
      <c r="G2875" s="5" t="s">
        <v>1113</v>
      </c>
      <c r="H2875" s="5">
        <v>1000</v>
      </c>
      <c r="I2875" s="5" t="s">
        <v>1051</v>
      </c>
      <c r="J2875" s="5" t="s">
        <v>16</v>
      </c>
      <c r="K2875" s="5"/>
      <c r="L2875" s="5">
        <v>1</v>
      </c>
      <c r="M2875" s="5">
        <v>1</v>
      </c>
      <c r="N2875" s="5">
        <v>1</v>
      </c>
      <c r="O2875" s="5" t="s">
        <v>6841</v>
      </c>
      <c r="P2875" s="5" t="s">
        <v>4237</v>
      </c>
      <c r="Q2875" s="5" t="s">
        <v>1166</v>
      </c>
      <c r="R2875" s="5">
        <v>0</v>
      </c>
      <c r="S2875" s="6" t="s">
        <v>4237</v>
      </c>
      <c r="T2875" s="4" t="str">
        <f>VLOOKUP(Table1[[#This Row],[Province_Number]],WikiTable[],3)</f>
        <v>South America</v>
      </c>
      <c r="U2875" s="4" t="str">
        <f>VLOOKUP(Table1[[#This Row],[Province_Number]],WikiTable[],4)</f>
        <v>The Andes / Chile</v>
      </c>
      <c r="V2875" s="4" t="str">
        <f>VLOOKUP(Table1[[#This Row],[Province_Number]],WikiTable[],12)</f>
        <v>Patagonia</v>
      </c>
      <c r="W2875" s="7" t="str">
        <f>VLOOKUP(Table1[[#This Row],[Province_Number]],WikiTable[],11)</f>
        <v>Unknown</v>
      </c>
      <c r="X2875" s="4" t="str">
        <f>VLOOKUP(Table1[[#This Row],[Province_Number]],base[],3)</f>
        <v>SPA</v>
      </c>
      <c r="Y2875" s="7">
        <f>VLOOKUP(Table1[[#This Row],[Province_Number]],base[],11)</f>
        <v>1</v>
      </c>
      <c r="Z2875" s="7">
        <f>VLOOKUP(Table1[[#This Row],[Province_Number]],base[],12)</f>
        <v>1</v>
      </c>
      <c r="AA2875" s="7">
        <f>VLOOKUP(Table1[[#This Row],[Province_Number]],base[],13)</f>
        <v>1</v>
      </c>
      <c r="AB2875" s="7" t="str">
        <f>VLOOKUP(Table1[[#This Row],[Province_Number]],base[],14)</f>
        <v>Alacaluf</v>
      </c>
      <c r="AC2875" s="7">
        <f>VLOOKUP(Table1[[#This Row],[Province_Number]],base[],15)</f>
        <v>0</v>
      </c>
    </row>
    <row r="2876" spans="1:29" ht="16.5" hidden="1" thickTop="1" thickBot="1" x14ac:dyDescent="0.3">
      <c r="A2876">
        <v>2875</v>
      </c>
      <c r="B2876" t="s">
        <v>1167</v>
      </c>
      <c r="C2876" s="5" t="s">
        <v>257</v>
      </c>
      <c r="D2876" s="5" t="s">
        <v>257</v>
      </c>
      <c r="E2876" s="5" t="s">
        <v>257</v>
      </c>
      <c r="F2876" s="5" t="s">
        <v>1112</v>
      </c>
      <c r="G2876" s="5" t="s">
        <v>1113</v>
      </c>
      <c r="H2876" s="5">
        <v>1000</v>
      </c>
      <c r="I2876" s="5" t="s">
        <v>1051</v>
      </c>
      <c r="J2876" s="5" t="s">
        <v>16</v>
      </c>
      <c r="K2876" s="5"/>
      <c r="L2876" s="5">
        <v>2</v>
      </c>
      <c r="M2876" s="5">
        <v>1</v>
      </c>
      <c r="N2876" s="5">
        <v>3</v>
      </c>
      <c r="O2876" s="5" t="s">
        <v>6841</v>
      </c>
      <c r="P2876" s="5" t="s">
        <v>4237</v>
      </c>
      <c r="Q2876" s="5" t="s">
        <v>1167</v>
      </c>
      <c r="R2876" s="5">
        <v>0</v>
      </c>
      <c r="S2876" s="6" t="s">
        <v>4237</v>
      </c>
      <c r="T2876" s="4" t="str">
        <f>VLOOKUP(Table1[[#This Row],[Province_Number]],WikiTable[],3)</f>
        <v>South America</v>
      </c>
      <c r="U2876" s="4" t="str">
        <f>VLOOKUP(Table1[[#This Row],[Province_Number]],WikiTable[],4)</f>
        <v>La Plata / Patagonia</v>
      </c>
      <c r="V2876" s="4" t="str">
        <f>VLOOKUP(Table1[[#This Row],[Province_Number]],WikiTable[],12)</f>
        <v>Patagonia</v>
      </c>
      <c r="W2876" s="7" t="str">
        <f>VLOOKUP(Table1[[#This Row],[Province_Number]],WikiTable[],11)</f>
        <v>Unknown</v>
      </c>
      <c r="X2876" s="4">
        <f>VLOOKUP(Table1[[#This Row],[Province_Number]],base[],3)</f>
        <v>0</v>
      </c>
      <c r="Y2876" s="7">
        <f>VLOOKUP(Table1[[#This Row],[Province_Number]],base[],11)</f>
        <v>1</v>
      </c>
      <c r="Z2876" s="7">
        <f>VLOOKUP(Table1[[#This Row],[Province_Number]],base[],12)</f>
        <v>1</v>
      </c>
      <c r="AA2876" s="7">
        <f>VLOOKUP(Table1[[#This Row],[Province_Number]],base[],13)</f>
        <v>1</v>
      </c>
      <c r="AB2876" s="7" t="str">
        <f>VLOOKUP(Table1[[#This Row],[Province_Number]],base[],14)</f>
        <v>Chubut</v>
      </c>
      <c r="AC2876" s="7">
        <f>VLOOKUP(Table1[[#This Row],[Province_Number]],base[],15)</f>
        <v>0</v>
      </c>
    </row>
    <row r="2877" spans="1:29" ht="16.5" hidden="1" thickTop="1" thickBot="1" x14ac:dyDescent="0.3">
      <c r="A2877">
        <v>2876</v>
      </c>
      <c r="B2877" t="s">
        <v>1168</v>
      </c>
      <c r="C2877" s="5" t="s">
        <v>257</v>
      </c>
      <c r="D2877" s="5" t="s">
        <v>257</v>
      </c>
      <c r="E2877" s="5" t="s">
        <v>257</v>
      </c>
      <c r="F2877" s="5" t="s">
        <v>1112</v>
      </c>
      <c r="G2877" s="5" t="s">
        <v>1113</v>
      </c>
      <c r="H2877" s="5">
        <v>1000</v>
      </c>
      <c r="I2877" s="5" t="s">
        <v>1051</v>
      </c>
      <c r="J2877" s="5" t="s">
        <v>16</v>
      </c>
      <c r="K2877" s="5"/>
      <c r="L2877" s="5">
        <v>1</v>
      </c>
      <c r="M2877" s="5">
        <v>1</v>
      </c>
      <c r="N2877" s="5">
        <v>2</v>
      </c>
      <c r="O2877" s="5" t="s">
        <v>6821</v>
      </c>
      <c r="P2877" s="5" t="s">
        <v>4237</v>
      </c>
      <c r="Q2877" s="5" t="s">
        <v>1168</v>
      </c>
      <c r="R2877" s="5">
        <v>0</v>
      </c>
      <c r="S2877" s="6" t="s">
        <v>4237</v>
      </c>
      <c r="T2877" s="4" t="str">
        <f>VLOOKUP(Table1[[#This Row],[Province_Number]],WikiTable[],3)</f>
        <v>South America</v>
      </c>
      <c r="U2877" s="4" t="str">
        <f>VLOOKUP(Table1[[#This Row],[Province_Number]],WikiTable[],4)</f>
        <v>La Plata / Patagonia</v>
      </c>
      <c r="V2877" s="4" t="str">
        <f>VLOOKUP(Table1[[#This Row],[Province_Number]],WikiTable[],12)</f>
        <v>Patagonia</v>
      </c>
      <c r="W2877" s="7" t="str">
        <f>VLOOKUP(Table1[[#This Row],[Province_Number]],WikiTable[],11)</f>
        <v>Unknown</v>
      </c>
      <c r="X2877" s="4">
        <f>VLOOKUP(Table1[[#This Row],[Province_Number]],base[],3)</f>
        <v>0</v>
      </c>
      <c r="Y2877" s="7">
        <f>VLOOKUP(Table1[[#This Row],[Province_Number]],base[],11)</f>
        <v>1</v>
      </c>
      <c r="Z2877" s="7">
        <f>VLOOKUP(Table1[[#This Row],[Province_Number]],base[],12)</f>
        <v>1</v>
      </c>
      <c r="AA2877" s="7">
        <f>VLOOKUP(Table1[[#This Row],[Province_Number]],base[],13)</f>
        <v>1</v>
      </c>
      <c r="AB2877" s="7" t="str">
        <f>VLOOKUP(Table1[[#This Row],[Province_Number]],base[],14)</f>
        <v>Teush</v>
      </c>
      <c r="AC2877" s="7">
        <f>VLOOKUP(Table1[[#This Row],[Province_Number]],base[],15)</f>
        <v>0</v>
      </c>
    </row>
    <row r="2878" spans="1:29" ht="16.5" hidden="1" thickTop="1" thickBot="1" x14ac:dyDescent="0.3">
      <c r="A2878">
        <v>2877</v>
      </c>
      <c r="B2878" t="s">
        <v>1169</v>
      </c>
      <c r="C2878" s="5" t="s">
        <v>257</v>
      </c>
      <c r="D2878" s="5" t="s">
        <v>257</v>
      </c>
      <c r="E2878" s="5" t="s">
        <v>257</v>
      </c>
      <c r="F2878" s="5" t="s">
        <v>1112</v>
      </c>
      <c r="G2878" s="5" t="s">
        <v>1113</v>
      </c>
      <c r="H2878" s="5">
        <v>1000</v>
      </c>
      <c r="I2878" s="5" t="s">
        <v>1051</v>
      </c>
      <c r="J2878" s="5" t="s">
        <v>16</v>
      </c>
      <c r="K2878" s="5"/>
      <c r="L2878" s="5">
        <v>1</v>
      </c>
      <c r="M2878" s="5">
        <v>1</v>
      </c>
      <c r="N2878" s="5">
        <v>2</v>
      </c>
      <c r="O2878" s="5" t="s">
        <v>6825</v>
      </c>
      <c r="P2878" s="5" t="s">
        <v>4237</v>
      </c>
      <c r="Q2878" s="5" t="s">
        <v>1169</v>
      </c>
      <c r="R2878" s="5">
        <v>0</v>
      </c>
      <c r="S2878" s="6" t="s">
        <v>4237</v>
      </c>
      <c r="T2878" s="4" t="str">
        <f>VLOOKUP(Table1[[#This Row],[Province_Number]],WikiTable[],3)</f>
        <v>South America</v>
      </c>
      <c r="U2878" s="4" t="str">
        <f>VLOOKUP(Table1[[#This Row],[Province_Number]],WikiTable[],4)</f>
        <v>Cuyo / La Plata</v>
      </c>
      <c r="V2878" s="4" t="str">
        <f>VLOOKUP(Table1[[#This Row],[Province_Number]],WikiTable[],12)</f>
        <v>Rio de La Plata</v>
      </c>
      <c r="W2878" s="7" t="str">
        <f>VLOOKUP(Table1[[#This Row],[Province_Number]],WikiTable[],11)</f>
        <v>Unknown</v>
      </c>
      <c r="X2878" s="4" t="str">
        <f>VLOOKUP(Table1[[#This Row],[Province_Number]],base[],3)</f>
        <v>SPA</v>
      </c>
      <c r="Y2878" s="7">
        <f>VLOOKUP(Table1[[#This Row],[Province_Number]],base[],11)</f>
        <v>2</v>
      </c>
      <c r="Z2878" s="7">
        <f>VLOOKUP(Table1[[#This Row],[Province_Number]],base[],12)</f>
        <v>3</v>
      </c>
      <c r="AA2878" s="7">
        <f>VLOOKUP(Table1[[#This Row],[Province_Number]],base[],13)</f>
        <v>1</v>
      </c>
      <c r="AB2878" s="7" t="str">
        <f>VLOOKUP(Table1[[#This Row],[Province_Number]],base[],14)</f>
        <v>Mendoza</v>
      </c>
      <c r="AC2878" s="7">
        <f>VLOOKUP(Table1[[#This Row],[Province_Number]],base[],15)</f>
        <v>0</v>
      </c>
    </row>
    <row r="2879" spans="1:29" ht="16.5" hidden="1" thickTop="1" thickBot="1" x14ac:dyDescent="0.3">
      <c r="A2879">
        <v>2878</v>
      </c>
      <c r="B2879" t="s">
        <v>1170</v>
      </c>
      <c r="C2879" s="5" t="s">
        <v>257</v>
      </c>
      <c r="D2879" s="5" t="s">
        <v>257</v>
      </c>
      <c r="E2879" s="5" t="s">
        <v>257</v>
      </c>
      <c r="F2879" s="5" t="s">
        <v>1112</v>
      </c>
      <c r="G2879" s="5" t="s">
        <v>1113</v>
      </c>
      <c r="H2879" s="5">
        <v>1000</v>
      </c>
      <c r="I2879" s="5" t="s">
        <v>1051</v>
      </c>
      <c r="J2879" s="5" t="s">
        <v>16</v>
      </c>
      <c r="K2879" s="5"/>
      <c r="L2879" s="5">
        <v>1</v>
      </c>
      <c r="M2879" s="5">
        <v>2</v>
      </c>
      <c r="N2879" s="5">
        <v>2</v>
      </c>
      <c r="O2879" s="5" t="s">
        <v>6821</v>
      </c>
      <c r="P2879" s="5" t="s">
        <v>4237</v>
      </c>
      <c r="Q2879" s="5" t="s">
        <v>1170</v>
      </c>
      <c r="R2879" s="5">
        <v>0</v>
      </c>
      <c r="S2879" s="6" t="s">
        <v>4237</v>
      </c>
      <c r="T2879" s="4" t="str">
        <f>VLOOKUP(Table1[[#This Row],[Province_Number]],WikiTable[],3)</f>
        <v>South America</v>
      </c>
      <c r="U2879" s="4" t="str">
        <f>VLOOKUP(Table1[[#This Row],[Province_Number]],WikiTable[],4)</f>
        <v>Chaco / La Plata</v>
      </c>
      <c r="V2879" s="4" t="str">
        <f>VLOOKUP(Table1[[#This Row],[Province_Number]],WikiTable[],12)</f>
        <v>Rio de La Plata</v>
      </c>
      <c r="W2879" s="7" t="str">
        <f>VLOOKUP(Table1[[#This Row],[Province_Number]],WikiTable[],11)</f>
        <v>Unknown</v>
      </c>
      <c r="X2879" s="4" t="str">
        <f>VLOOKUP(Table1[[#This Row],[Province_Number]],base[],3)</f>
        <v>SPA</v>
      </c>
      <c r="Y2879" s="7">
        <f>VLOOKUP(Table1[[#This Row],[Province_Number]],base[],11)</f>
        <v>1</v>
      </c>
      <c r="Z2879" s="7">
        <f>VLOOKUP(Table1[[#This Row],[Province_Number]],base[],12)</f>
        <v>1</v>
      </c>
      <c r="AA2879" s="7">
        <f>VLOOKUP(Table1[[#This Row],[Province_Number]],base[],13)</f>
        <v>1</v>
      </c>
      <c r="AB2879" s="7" t="str">
        <f>VLOOKUP(Table1[[#This Row],[Province_Number]],base[],14)</f>
        <v>Matara</v>
      </c>
      <c r="AC2879" s="7">
        <f>VLOOKUP(Table1[[#This Row],[Province_Number]],base[],15)</f>
        <v>0</v>
      </c>
    </row>
    <row r="2880" spans="1:29" ht="16.5" hidden="1" thickTop="1" thickBot="1" x14ac:dyDescent="0.3">
      <c r="A2880">
        <v>2879</v>
      </c>
      <c r="B2880" t="s">
        <v>4127</v>
      </c>
      <c r="C2880" s="5"/>
      <c r="D2880" s="5"/>
      <c r="E2880" s="5"/>
      <c r="F2880" s="5"/>
      <c r="G2880" s="5"/>
      <c r="H2880" s="5"/>
      <c r="I2880" s="5" t="s">
        <v>257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6"/>
      <c r="T2880" s="7" t="str">
        <f>VLOOKUP(Table1[[#This Row],[Province_Number]],WikiTable[],3)</f>
        <v>South America</v>
      </c>
      <c r="U2880" s="7" t="str">
        <f>VLOOKUP(Table1[[#This Row],[Province_Number]],WikiTable[],4)</f>
        <v>Brazil / Rio Grande do Sul</v>
      </c>
      <c r="V2880" s="7" t="str">
        <f>VLOOKUP(Table1[[#This Row],[Province_Number]],WikiTable[],12)</f>
        <v>Rio de La Plata</v>
      </c>
      <c r="W2880" s="7" t="str">
        <f>VLOOKUP(Table1[[#This Row],[Province_Number]],WikiTable[],11)</f>
        <v>Unknown</v>
      </c>
      <c r="X2880" s="7" t="str">
        <f>VLOOKUP(Table1[[#This Row],[Province_Number]],base[],3)</f>
        <v>GUA</v>
      </c>
      <c r="Y2880" s="7">
        <f>VLOOKUP(Table1[[#This Row],[Province_Number]],base[],11)</f>
        <v>1</v>
      </c>
      <c r="Z2880" s="7">
        <f>VLOOKUP(Table1[[#This Row],[Province_Number]],base[],12)</f>
        <v>1</v>
      </c>
      <c r="AA2880" s="7">
        <f>VLOOKUP(Table1[[#This Row],[Province_Number]],base[],13)</f>
        <v>1</v>
      </c>
      <c r="AB2880" s="7" t="str">
        <f>VLOOKUP(Table1[[#This Row],[Province_Number]],base[],14)</f>
        <v>Santa Tecla</v>
      </c>
      <c r="AC2880" s="7">
        <f>VLOOKUP(Table1[[#This Row],[Province_Number]],base[],15)</f>
        <v>0</v>
      </c>
    </row>
    <row r="2881" spans="1:29" ht="16.5" hidden="1" thickTop="1" thickBot="1" x14ac:dyDescent="0.3">
      <c r="A2881">
        <v>2880</v>
      </c>
      <c r="B2881" t="s">
        <v>4128</v>
      </c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6"/>
      <c r="T2881" s="7" t="str">
        <f>VLOOKUP(Table1[[#This Row],[Province_Number]],WikiTable[],3)</f>
        <v>Africa</v>
      </c>
      <c r="U2881" s="7" t="str">
        <f>VLOOKUP(Table1[[#This Row],[Province_Number]],WikiTable[],4)</f>
        <v>South Africa</v>
      </c>
      <c r="V2881" s="7" t="str">
        <f>VLOOKUP(Table1[[#This Row],[Province_Number]],WikiTable[],12)</f>
        <v>Cape of Good Hope</v>
      </c>
      <c r="W2881" s="7" t="str">
        <f>VLOOKUP(Table1[[#This Row],[Province_Number]],WikiTable[],11)</f>
        <v>Unknown</v>
      </c>
      <c r="X2881" s="7">
        <f>VLOOKUP(Table1[[#This Row],[Province_Number]],base[],3)</f>
        <v>0</v>
      </c>
      <c r="Y2881" s="7">
        <f>VLOOKUP(Table1[[#This Row],[Province_Number]],base[],11)</f>
        <v>1</v>
      </c>
      <c r="Z2881" s="7">
        <f>VLOOKUP(Table1[[#This Row],[Province_Number]],base[],12)</f>
        <v>1</v>
      </c>
      <c r="AA2881" s="7">
        <f>VLOOKUP(Table1[[#This Row],[Province_Number]],base[],13)</f>
        <v>1</v>
      </c>
      <c r="AB2881" s="7" t="str">
        <f>VLOOKUP(Table1[[#This Row],[Province_Number]],base[],14)</f>
        <v>Griqualand</v>
      </c>
      <c r="AC2881" s="7">
        <f>VLOOKUP(Table1[[#This Row],[Province_Number]],base[],15)</f>
        <v>0</v>
      </c>
    </row>
    <row r="2882" spans="1:29" ht="16.5" hidden="1" thickTop="1" thickBot="1" x14ac:dyDescent="0.3">
      <c r="A2882">
        <v>2881</v>
      </c>
      <c r="B2882" t="s">
        <v>4129</v>
      </c>
      <c r="C2882" s="5"/>
      <c r="D2882" s="5"/>
      <c r="E2882" s="5"/>
      <c r="F2882" s="5"/>
      <c r="G2882" s="5"/>
      <c r="H2882" s="5"/>
      <c r="I2882" s="5" t="s">
        <v>1051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6"/>
      <c r="T2882" s="7" t="str">
        <f>VLOOKUP(Table1[[#This Row],[Province_Number]],WikiTable[],3)</f>
        <v>South America</v>
      </c>
      <c r="U2882" s="7" t="str">
        <f>VLOOKUP(Table1[[#This Row],[Province_Number]],WikiTable[],4)</f>
        <v>Mato Grosso / Brazil</v>
      </c>
      <c r="V2882" s="7" t="str">
        <f>VLOOKUP(Table1[[#This Row],[Province_Number]],WikiTable[],12)</f>
        <v>Cuiaba</v>
      </c>
      <c r="W2882" s="7" t="str">
        <f>VLOOKUP(Table1[[#This Row],[Province_Number]],WikiTable[],11)</f>
        <v>Unknown</v>
      </c>
      <c r="X2882" s="7" t="str">
        <f>VLOOKUP(Table1[[#This Row],[Province_Number]],base[],3)</f>
        <v>SPA</v>
      </c>
      <c r="Y2882" s="7">
        <f>VLOOKUP(Table1[[#This Row],[Province_Number]],base[],11)</f>
        <v>1</v>
      </c>
      <c r="Z2882" s="7">
        <f>VLOOKUP(Table1[[#This Row],[Province_Number]],base[],12)</f>
        <v>2</v>
      </c>
      <c r="AA2882" s="7">
        <f>VLOOKUP(Table1[[#This Row],[Province_Number]],base[],13)</f>
        <v>1</v>
      </c>
      <c r="AB2882" s="7" t="str">
        <f>VLOOKUP(Table1[[#This Row],[Province_Number]],base[],14)</f>
        <v>Corumba</v>
      </c>
      <c r="AC2882" s="7">
        <f>VLOOKUP(Table1[[#This Row],[Province_Number]],base[],15)</f>
        <v>0</v>
      </c>
    </row>
    <row r="2883" spans="1:29" ht="16.5" hidden="1" thickTop="1" thickBot="1" x14ac:dyDescent="0.3">
      <c r="A2883">
        <v>2882</v>
      </c>
      <c r="B2883" t="s">
        <v>1172</v>
      </c>
      <c r="C2883" s="5" t="s">
        <v>257</v>
      </c>
      <c r="D2883" s="5" t="s">
        <v>257</v>
      </c>
      <c r="E2883" s="5" t="s">
        <v>257</v>
      </c>
      <c r="F2883" s="5" t="s">
        <v>1112</v>
      </c>
      <c r="G2883" s="5" t="s">
        <v>1113</v>
      </c>
      <c r="H2883" s="5">
        <v>1000</v>
      </c>
      <c r="I2883" s="5" t="s">
        <v>1051</v>
      </c>
      <c r="J2883" s="5" t="s">
        <v>16</v>
      </c>
      <c r="K2883" s="5"/>
      <c r="L2883" s="5">
        <v>3</v>
      </c>
      <c r="M2883" s="5">
        <v>3</v>
      </c>
      <c r="N2883" s="5">
        <v>1</v>
      </c>
      <c r="O2883" s="5" t="s">
        <v>6836</v>
      </c>
      <c r="P2883" s="5" t="s">
        <v>4237</v>
      </c>
      <c r="Q2883" s="5" t="s">
        <v>1172</v>
      </c>
      <c r="R2883" s="5">
        <v>0</v>
      </c>
      <c r="S2883" s="6" t="s">
        <v>4237</v>
      </c>
      <c r="T2883" s="4" t="str">
        <f>VLOOKUP(Table1[[#This Row],[Province_Number]],WikiTable[],3)</f>
        <v>South America</v>
      </c>
      <c r="U2883" s="4" t="str">
        <f>VLOOKUP(Table1[[#This Row],[Province_Number]],WikiTable[],4)</f>
        <v>Chaco / Paraguay</v>
      </c>
      <c r="V2883" s="4" t="str">
        <f>VLOOKUP(Table1[[#This Row],[Province_Number]],WikiTable[],12)</f>
        <v>Cuiaba</v>
      </c>
      <c r="W2883" s="7" t="str">
        <f>VLOOKUP(Table1[[#This Row],[Province_Number]],WikiTable[],11)</f>
        <v>Unknown</v>
      </c>
      <c r="X2883" s="4" t="str">
        <f>VLOOKUP(Table1[[#This Row],[Province_Number]],base[],3)</f>
        <v>SPA</v>
      </c>
      <c r="Y2883" s="7">
        <f>VLOOKUP(Table1[[#This Row],[Province_Number]],base[],11)</f>
        <v>1</v>
      </c>
      <c r="Z2883" s="7">
        <f>VLOOKUP(Table1[[#This Row],[Province_Number]],base[],12)</f>
        <v>1</v>
      </c>
      <c r="AA2883" s="7">
        <f>VLOOKUP(Table1[[#This Row],[Province_Number]],base[],13)</f>
        <v>1</v>
      </c>
      <c r="AB2883" s="7" t="str">
        <f>VLOOKUP(Table1[[#This Row],[Province_Number]],base[],14)</f>
        <v>Fuerte Borbon</v>
      </c>
      <c r="AC2883" s="7">
        <f>VLOOKUP(Table1[[#This Row],[Province_Number]],base[],15)</f>
        <v>0</v>
      </c>
    </row>
    <row r="2884" spans="1:29" ht="16.5" hidden="1" thickTop="1" thickBot="1" x14ac:dyDescent="0.3">
      <c r="A2884">
        <v>2883</v>
      </c>
      <c r="B2884" t="s">
        <v>1173</v>
      </c>
      <c r="C2884" s="5" t="s">
        <v>257</v>
      </c>
      <c r="D2884" s="5" t="s">
        <v>257</v>
      </c>
      <c r="E2884" s="5" t="s">
        <v>257</v>
      </c>
      <c r="F2884" s="5" t="s">
        <v>1112</v>
      </c>
      <c r="G2884" s="5" t="s">
        <v>1113</v>
      </c>
      <c r="H2884" s="5">
        <v>1000</v>
      </c>
      <c r="I2884" s="5" t="s">
        <v>1051</v>
      </c>
      <c r="J2884" s="5" t="s">
        <v>16</v>
      </c>
      <c r="K2884" s="5"/>
      <c r="L2884" s="5">
        <v>1</v>
      </c>
      <c r="M2884" s="5">
        <v>2</v>
      </c>
      <c r="N2884" s="5">
        <v>1</v>
      </c>
      <c r="O2884" s="5" t="s">
        <v>6844</v>
      </c>
      <c r="P2884" s="5" t="s">
        <v>4237</v>
      </c>
      <c r="Q2884" s="5" t="s">
        <v>1173</v>
      </c>
      <c r="R2884" s="5">
        <v>0</v>
      </c>
      <c r="S2884" s="6" t="s">
        <v>4237</v>
      </c>
      <c r="T2884" s="4" t="str">
        <f>VLOOKUP(Table1[[#This Row],[Province_Number]],WikiTable[],3)</f>
        <v>South America</v>
      </c>
      <c r="U2884" s="4" t="str">
        <f>VLOOKUP(Table1[[#This Row],[Province_Number]],WikiTable[],4)</f>
        <v>Chaco / Paraguay</v>
      </c>
      <c r="V2884" s="4" t="str">
        <f>VLOOKUP(Table1[[#This Row],[Province_Number]],WikiTable[],12)</f>
        <v>Rio de La Plata</v>
      </c>
      <c r="W2884" s="7" t="str">
        <f>VLOOKUP(Table1[[#This Row],[Province_Number]],WikiTable[],11)</f>
        <v>Unknown</v>
      </c>
      <c r="X2884" s="4" t="str">
        <f>VLOOKUP(Table1[[#This Row],[Province_Number]],base[],3)</f>
        <v>SPA</v>
      </c>
      <c r="Y2884" s="7">
        <f>VLOOKUP(Table1[[#This Row],[Province_Number]],base[],11)</f>
        <v>1</v>
      </c>
      <c r="Z2884" s="7">
        <f>VLOOKUP(Table1[[#This Row],[Province_Number]],base[],12)</f>
        <v>1</v>
      </c>
      <c r="AA2884" s="7">
        <f>VLOOKUP(Table1[[#This Row],[Province_Number]],base[],13)</f>
        <v>1</v>
      </c>
      <c r="AB2884" s="7" t="str">
        <f>VLOOKUP(Table1[[#This Row],[Province_Number]],base[],14)</f>
        <v>Melodia</v>
      </c>
      <c r="AC2884" s="7">
        <f>VLOOKUP(Table1[[#This Row],[Province_Number]],base[],15)</f>
        <v>0</v>
      </c>
    </row>
    <row r="2885" spans="1:29" ht="16.5" hidden="1" thickTop="1" thickBot="1" x14ac:dyDescent="0.3">
      <c r="A2885">
        <v>2884</v>
      </c>
      <c r="B2885" t="s">
        <v>4131</v>
      </c>
      <c r="C2885" s="5"/>
      <c r="D2885" s="5"/>
      <c r="E2885" s="5"/>
      <c r="F2885" s="5"/>
      <c r="G2885" s="5"/>
      <c r="H2885" s="5"/>
      <c r="I2885" s="5" t="s">
        <v>257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6"/>
      <c r="T2885" s="7" t="str">
        <f>VLOOKUP(Table1[[#This Row],[Province_Number]],WikiTable[],3)</f>
        <v>South America</v>
      </c>
      <c r="U2885" s="7" t="str">
        <f>VLOOKUP(Table1[[#This Row],[Province_Number]],WikiTable[],4)</f>
        <v>Brazil / Rio Grande do Sul</v>
      </c>
      <c r="V2885" s="7" t="str">
        <f>VLOOKUP(Table1[[#This Row],[Province_Number]],WikiTable[],12)</f>
        <v>Rio de La Plata</v>
      </c>
      <c r="W2885" s="7" t="str">
        <f>VLOOKUP(Table1[[#This Row],[Province_Number]],WikiTable[],11)</f>
        <v>Tea</v>
      </c>
      <c r="X2885" s="7" t="str">
        <f>VLOOKUP(Table1[[#This Row],[Province_Number]],base[],3)</f>
        <v>GUA</v>
      </c>
      <c r="Y2885" s="7">
        <f>VLOOKUP(Table1[[#This Row],[Province_Number]],base[],11)</f>
        <v>1</v>
      </c>
      <c r="Z2885" s="7">
        <f>VLOOKUP(Table1[[#This Row],[Province_Number]],base[],12)</f>
        <v>1</v>
      </c>
      <c r="AA2885" s="7">
        <f>VLOOKUP(Table1[[#This Row],[Province_Number]],base[],13)</f>
        <v>1</v>
      </c>
      <c r="AB2885" s="7" t="str">
        <f>VLOOKUP(Table1[[#This Row],[Province_Number]],base[],14)</f>
        <v>Sao Borja</v>
      </c>
      <c r="AC2885" s="7">
        <f>VLOOKUP(Table1[[#This Row],[Province_Number]],base[],15)</f>
        <v>0</v>
      </c>
    </row>
    <row r="2886" spans="1:29" ht="16.5" hidden="1" thickTop="1" thickBot="1" x14ac:dyDescent="0.3">
      <c r="A2886">
        <v>2885</v>
      </c>
      <c r="B2886" t="s">
        <v>4132</v>
      </c>
      <c r="C2886" s="5"/>
      <c r="D2886" s="5"/>
      <c r="E2886" s="5"/>
      <c r="F2886" s="5"/>
      <c r="G2886" s="5"/>
      <c r="H2886" s="5"/>
      <c r="I2886" s="5" t="s">
        <v>257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6"/>
      <c r="T2886" s="7" t="str">
        <f>VLOOKUP(Table1[[#This Row],[Province_Number]],WikiTable[],3)</f>
        <v>South America</v>
      </c>
      <c r="U2886" s="7" t="str">
        <f>VLOOKUP(Table1[[#This Row],[Province_Number]],WikiTable[],4)</f>
        <v>Brazil / Pernambuco</v>
      </c>
      <c r="V2886" s="7" t="str">
        <f>VLOOKUP(Table1[[#This Row],[Province_Number]],WikiTable[],12)</f>
        <v>Brazil</v>
      </c>
      <c r="W2886" s="7" t="str">
        <f>VLOOKUP(Table1[[#This Row],[Province_Number]],WikiTable[],11)</f>
        <v>Unknown</v>
      </c>
      <c r="X2886" s="7" t="str">
        <f>VLOOKUP(Table1[[#This Row],[Province_Number]],base[],3)</f>
        <v>POR</v>
      </c>
      <c r="Y2886" s="7">
        <f>VLOOKUP(Table1[[#This Row],[Province_Number]],base[],11)</f>
        <v>2</v>
      </c>
      <c r="Z2886" s="7">
        <f>VLOOKUP(Table1[[#This Row],[Province_Number]],base[],12)</f>
        <v>3</v>
      </c>
      <c r="AA2886" s="7">
        <f>VLOOKUP(Table1[[#This Row],[Province_Number]],base[],13)</f>
        <v>1</v>
      </c>
      <c r="AB2886" s="7" t="str">
        <f>VLOOKUP(Table1[[#This Row],[Province_Number]],base[],14)</f>
        <v>Barra</v>
      </c>
      <c r="AC2886" s="7">
        <f>VLOOKUP(Table1[[#This Row],[Province_Number]],base[],15)</f>
        <v>0</v>
      </c>
    </row>
    <row r="2887" spans="1:29" ht="16.5" hidden="1" thickTop="1" thickBot="1" x14ac:dyDescent="0.3">
      <c r="A2887">
        <v>2886</v>
      </c>
      <c r="B2887" t="s">
        <v>4133</v>
      </c>
      <c r="C2887" s="5"/>
      <c r="D2887" s="5"/>
      <c r="E2887" s="5"/>
      <c r="F2887" s="5"/>
      <c r="G2887" s="5"/>
      <c r="H2887" s="5"/>
      <c r="I2887" s="5" t="s">
        <v>270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6"/>
      <c r="T2887" s="7" t="str">
        <f>VLOOKUP(Table1[[#This Row],[Province_Number]],WikiTable[],3)</f>
        <v>South America</v>
      </c>
      <c r="U2887" s="7" t="str">
        <f>VLOOKUP(Table1[[#This Row],[Province_Number]],WikiTable[],4)</f>
        <v>Brazil / Maranhao</v>
      </c>
      <c r="V2887" s="7" t="str">
        <f>VLOOKUP(Table1[[#This Row],[Province_Number]],WikiTable[],12)</f>
        <v>Brazil</v>
      </c>
      <c r="W2887" s="7" t="str">
        <f>VLOOKUP(Table1[[#This Row],[Province_Number]],WikiTable[],11)</f>
        <v>Unknown</v>
      </c>
      <c r="X2887" s="7" t="str">
        <f>VLOOKUP(Table1[[#This Row],[Province_Number]],base[],3)</f>
        <v>POR</v>
      </c>
      <c r="Y2887" s="7">
        <f>VLOOKUP(Table1[[#This Row],[Province_Number]],base[],11)</f>
        <v>1</v>
      </c>
      <c r="Z2887" s="7">
        <f>VLOOKUP(Table1[[#This Row],[Province_Number]],base[],12)</f>
        <v>1</v>
      </c>
      <c r="AA2887" s="7">
        <f>VLOOKUP(Table1[[#This Row],[Province_Number]],base[],13)</f>
        <v>1</v>
      </c>
      <c r="AB2887" s="7" t="str">
        <f>VLOOKUP(Table1[[#This Row],[Province_Number]],base[],14)</f>
        <v>Parnaiba</v>
      </c>
      <c r="AC2887" s="7">
        <f>VLOOKUP(Table1[[#This Row],[Province_Number]],base[],15)</f>
        <v>0</v>
      </c>
    </row>
    <row r="2888" spans="1:29" ht="16.5" hidden="1" thickTop="1" thickBot="1" x14ac:dyDescent="0.3">
      <c r="A2888">
        <v>2887</v>
      </c>
      <c r="B2888" t="s">
        <v>4134</v>
      </c>
      <c r="C2888" s="5"/>
      <c r="D2888" s="5"/>
      <c r="E2888" s="5"/>
      <c r="F2888" s="5"/>
      <c r="G2888" s="5"/>
      <c r="H2888" s="5"/>
      <c r="I2888" s="5" t="s">
        <v>257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6"/>
      <c r="T2888" s="7" t="str">
        <f>VLOOKUP(Table1[[#This Row],[Province_Number]],WikiTable[],3)</f>
        <v>South America</v>
      </c>
      <c r="U2888" s="7" t="str">
        <f>VLOOKUP(Table1[[#This Row],[Province_Number]],WikiTable[],4)</f>
        <v>Brazil / Rio Grande do Sul</v>
      </c>
      <c r="V2888" s="7" t="str">
        <f>VLOOKUP(Table1[[#This Row],[Province_Number]],WikiTable[],12)</f>
        <v>Rio de La Plata</v>
      </c>
      <c r="W2888" s="7" t="str">
        <f>VLOOKUP(Table1[[#This Row],[Province_Number]],WikiTable[],11)</f>
        <v>Unknown</v>
      </c>
      <c r="X2888" s="7" t="str">
        <f>VLOOKUP(Table1[[#This Row],[Province_Number]],base[],3)</f>
        <v>POR</v>
      </c>
      <c r="Y2888" s="7">
        <f>VLOOKUP(Table1[[#This Row],[Province_Number]],base[],11)</f>
        <v>1</v>
      </c>
      <c r="Z2888" s="7">
        <f>VLOOKUP(Table1[[#This Row],[Province_Number]],base[],12)</f>
        <v>1</v>
      </c>
      <c r="AA2888" s="7">
        <f>VLOOKUP(Table1[[#This Row],[Province_Number]],base[],13)</f>
        <v>1</v>
      </c>
      <c r="AB2888" s="7" t="str">
        <f>VLOOKUP(Table1[[#This Row],[Province_Number]],base[],14)</f>
        <v>Santa Catarina</v>
      </c>
      <c r="AC2888" s="7">
        <f>VLOOKUP(Table1[[#This Row],[Province_Number]],base[],15)</f>
        <v>0</v>
      </c>
    </row>
    <row r="2889" spans="1:29" ht="16.5" hidden="1" thickTop="1" thickBot="1" x14ac:dyDescent="0.3">
      <c r="A2889">
        <v>2888</v>
      </c>
      <c r="B2889" t="s">
        <v>2694</v>
      </c>
      <c r="C2889" s="5"/>
      <c r="D2889" s="5"/>
      <c r="E2889" s="5"/>
      <c r="F2889" s="5"/>
      <c r="G2889" s="5"/>
      <c r="H2889" s="5"/>
      <c r="I2889" s="5" t="s">
        <v>257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6"/>
      <c r="T2889" s="7" t="str">
        <f>VLOOKUP(Table1[[#This Row],[Province_Number]],WikiTable[],3)</f>
        <v>South America</v>
      </c>
      <c r="U2889" s="7" t="str">
        <f>VLOOKUP(Table1[[#This Row],[Province_Number]],WikiTable[],4)</f>
        <v>Amazonas / Mato Grosso / Brazil</v>
      </c>
      <c r="V2889" s="7" t="str">
        <f>VLOOKUP(Table1[[#This Row],[Province_Number]],WikiTable[],12)</f>
        <v>Brazil</v>
      </c>
      <c r="W2889" s="7" t="str">
        <f>VLOOKUP(Table1[[#This Row],[Province_Number]],WikiTable[],11)</f>
        <v>Unknown</v>
      </c>
      <c r="X2889" s="7" t="str">
        <f>VLOOKUP(Table1[[#This Row],[Province_Number]],base[],3)</f>
        <v>POR</v>
      </c>
      <c r="Y2889" s="7">
        <f>VLOOKUP(Table1[[#This Row],[Province_Number]],base[],11)</f>
        <v>2</v>
      </c>
      <c r="Z2889" s="7">
        <f>VLOOKUP(Table1[[#This Row],[Province_Number]],base[],12)</f>
        <v>1</v>
      </c>
      <c r="AA2889" s="7">
        <f>VLOOKUP(Table1[[#This Row],[Province_Number]],base[],13)</f>
        <v>1</v>
      </c>
      <c r="AB2889" s="7" t="str">
        <f>VLOOKUP(Table1[[#This Row],[Province_Number]],base[],14)</f>
        <v>Cuiaba</v>
      </c>
      <c r="AC2889" s="7">
        <f>VLOOKUP(Table1[[#This Row],[Province_Number]],base[],15)</f>
        <v>0</v>
      </c>
    </row>
    <row r="2890" spans="1:29" ht="16.5" hidden="1" thickTop="1" thickBot="1" x14ac:dyDescent="0.3">
      <c r="A2890">
        <v>2889</v>
      </c>
      <c r="B2890" t="s">
        <v>4136</v>
      </c>
      <c r="C2890" s="5"/>
      <c r="D2890" s="5"/>
      <c r="E2890" s="5"/>
      <c r="F2890" s="5"/>
      <c r="G2890" s="5"/>
      <c r="H2890" s="5"/>
      <c r="I2890" s="5" t="s">
        <v>257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6"/>
      <c r="T2890" s="7" t="str">
        <f>VLOOKUP(Table1[[#This Row],[Province_Number]],WikiTable[],3)</f>
        <v>South America</v>
      </c>
      <c r="U2890" s="7" t="str">
        <f>VLOOKUP(Table1[[#This Row],[Province_Number]],WikiTable[],4)</f>
        <v>Amazonas / Brazil / Grao Para</v>
      </c>
      <c r="V2890" s="7" t="str">
        <f>VLOOKUP(Table1[[#This Row],[Province_Number]],WikiTable[],12)</f>
        <v>Amazonas</v>
      </c>
      <c r="W2890" s="7" t="str">
        <f>VLOOKUP(Table1[[#This Row],[Province_Number]],WikiTable[],11)</f>
        <v>Unknown</v>
      </c>
      <c r="X2890" s="7" t="str">
        <f>VLOOKUP(Table1[[#This Row],[Province_Number]],base[],3)</f>
        <v>SPA</v>
      </c>
      <c r="Y2890" s="7">
        <f>VLOOKUP(Table1[[#This Row],[Province_Number]],base[],11)</f>
        <v>1</v>
      </c>
      <c r="Z2890" s="7">
        <f>VLOOKUP(Table1[[#This Row],[Province_Number]],base[],12)</f>
        <v>1</v>
      </c>
      <c r="AA2890" s="7">
        <f>VLOOKUP(Table1[[#This Row],[Province_Number]],base[],13)</f>
        <v>1</v>
      </c>
      <c r="AB2890" s="7" t="str">
        <f>VLOOKUP(Table1[[#This Row],[Province_Number]],base[],14)</f>
        <v>Rio Branco</v>
      </c>
      <c r="AC2890" s="7">
        <f>VLOOKUP(Table1[[#This Row],[Province_Number]],base[],15)</f>
        <v>0</v>
      </c>
    </row>
    <row r="2891" spans="1:29" ht="16.5" hidden="1" thickTop="1" thickBot="1" x14ac:dyDescent="0.3">
      <c r="A2891">
        <v>2890</v>
      </c>
      <c r="B2891" t="s">
        <v>4137</v>
      </c>
      <c r="C2891" s="5"/>
      <c r="D2891" s="5"/>
      <c r="E2891" s="5"/>
      <c r="F2891" s="5"/>
      <c r="G2891" s="5"/>
      <c r="H2891" s="5"/>
      <c r="I2891" s="5" t="s">
        <v>270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6"/>
      <c r="T2891" s="7" t="str">
        <f>VLOOKUP(Table1[[#This Row],[Province_Number]],WikiTable[],3)</f>
        <v>South America</v>
      </c>
      <c r="U2891" s="7" t="str">
        <f>VLOOKUP(Table1[[#This Row],[Province_Number]],WikiTable[],4)</f>
        <v>Amazonas / Brazil / Grao Para</v>
      </c>
      <c r="V2891" s="7" t="str">
        <f>VLOOKUP(Table1[[#This Row],[Province_Number]],WikiTable[],12)</f>
        <v>Amazonas</v>
      </c>
      <c r="W2891" s="7" t="str">
        <f>VLOOKUP(Table1[[#This Row],[Province_Number]],WikiTable[],11)</f>
        <v>Unknown</v>
      </c>
      <c r="X2891" s="7" t="str">
        <f>VLOOKUP(Table1[[#This Row],[Province_Number]],base[],3)</f>
        <v>POR</v>
      </c>
      <c r="Y2891" s="7">
        <f>VLOOKUP(Table1[[#This Row],[Province_Number]],base[],11)</f>
        <v>1</v>
      </c>
      <c r="Z2891" s="7">
        <f>VLOOKUP(Table1[[#This Row],[Province_Number]],base[],12)</f>
        <v>1</v>
      </c>
      <c r="AA2891" s="7">
        <f>VLOOKUP(Table1[[#This Row],[Province_Number]],base[],13)</f>
        <v>1</v>
      </c>
      <c r="AB2891" s="7" t="str">
        <f>VLOOKUP(Table1[[#This Row],[Province_Number]],base[],14)</f>
        <v>Marajo</v>
      </c>
      <c r="AC2891" s="7">
        <f>VLOOKUP(Table1[[#This Row],[Province_Number]],base[],15)</f>
        <v>0</v>
      </c>
    </row>
    <row r="2892" spans="1:29" ht="16.5" hidden="1" thickTop="1" thickBot="1" x14ac:dyDescent="0.3">
      <c r="A2892">
        <v>2891</v>
      </c>
      <c r="B2892" t="s">
        <v>4138</v>
      </c>
      <c r="C2892" s="5"/>
      <c r="D2892" s="5"/>
      <c r="E2892" s="5"/>
      <c r="F2892" s="5"/>
      <c r="G2892" s="5"/>
      <c r="H2892" s="5"/>
      <c r="I2892" s="5" t="s">
        <v>257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6"/>
      <c r="T2892" s="7" t="str">
        <f>VLOOKUP(Table1[[#This Row],[Province_Number]],WikiTable[],3)</f>
        <v>South America</v>
      </c>
      <c r="U2892" s="7" t="str">
        <f>VLOOKUP(Table1[[#This Row],[Province_Number]],WikiTable[],4)</f>
        <v>Minas Gerais / Brazil</v>
      </c>
      <c r="V2892" s="7" t="str">
        <f>VLOOKUP(Table1[[#This Row],[Province_Number]],WikiTable[],12)</f>
        <v>Brazil</v>
      </c>
      <c r="W2892" s="7" t="str">
        <f>VLOOKUP(Table1[[#This Row],[Province_Number]],WikiTable[],11)</f>
        <v>Unknown</v>
      </c>
      <c r="X2892" s="7" t="str">
        <f>VLOOKUP(Table1[[#This Row],[Province_Number]],base[],3)</f>
        <v>POR</v>
      </c>
      <c r="Y2892" s="7">
        <f>VLOOKUP(Table1[[#This Row],[Province_Number]],base[],11)</f>
        <v>1</v>
      </c>
      <c r="Z2892" s="7">
        <f>VLOOKUP(Table1[[#This Row],[Province_Number]],base[],12)</f>
        <v>1</v>
      </c>
      <c r="AA2892" s="7">
        <f>VLOOKUP(Table1[[#This Row],[Province_Number]],base[],13)</f>
        <v>1</v>
      </c>
      <c r="AB2892" s="7" t="str">
        <f>VLOOKUP(Table1[[#This Row],[Province_Number]],base[],14)</f>
        <v>Santo Antonio da Manga</v>
      </c>
      <c r="AC2892" s="7">
        <f>VLOOKUP(Table1[[#This Row],[Province_Number]],base[],15)</f>
        <v>0</v>
      </c>
    </row>
    <row r="2893" spans="1:29" ht="16.5" hidden="1" thickTop="1" thickBot="1" x14ac:dyDescent="0.3">
      <c r="A2893">
        <v>2892</v>
      </c>
      <c r="B2893" t="s">
        <v>4139</v>
      </c>
      <c r="C2893" s="5"/>
      <c r="D2893" s="5"/>
      <c r="E2893" s="5"/>
      <c r="F2893" s="5"/>
      <c r="G2893" s="5"/>
      <c r="H2893" s="5"/>
      <c r="I2893" s="5" t="s">
        <v>257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6"/>
      <c r="T2893" s="7" t="str">
        <f>VLOOKUP(Table1[[#This Row],[Province_Number]],WikiTable[],3)</f>
        <v>South America</v>
      </c>
      <c r="U2893" s="7" t="str">
        <f>VLOOKUP(Table1[[#This Row],[Province_Number]],WikiTable[],4)</f>
        <v>Minas Gerais / Brazil</v>
      </c>
      <c r="V2893" s="7" t="str">
        <f>VLOOKUP(Table1[[#This Row],[Province_Number]],WikiTable[],12)</f>
        <v>Brazil</v>
      </c>
      <c r="W2893" s="7" t="str">
        <f>VLOOKUP(Table1[[#This Row],[Province_Number]],WikiTable[],11)</f>
        <v>Unknown</v>
      </c>
      <c r="X2893" s="7" t="str">
        <f>VLOOKUP(Table1[[#This Row],[Province_Number]],base[],3)</f>
        <v>POR</v>
      </c>
      <c r="Y2893" s="7">
        <f>VLOOKUP(Table1[[#This Row],[Province_Number]],base[],11)</f>
        <v>2</v>
      </c>
      <c r="Z2893" s="7">
        <f>VLOOKUP(Table1[[#This Row],[Province_Number]],base[],12)</f>
        <v>1</v>
      </c>
      <c r="AA2893" s="7">
        <f>VLOOKUP(Table1[[#This Row],[Province_Number]],base[],13)</f>
        <v>1</v>
      </c>
      <c r="AB2893" s="7" t="str">
        <f>VLOOKUP(Table1[[#This Row],[Province_Number]],base[],14)</f>
        <v>Araxas</v>
      </c>
      <c r="AC2893" s="7">
        <f>VLOOKUP(Table1[[#This Row],[Province_Number]],base[],15)</f>
        <v>0</v>
      </c>
    </row>
    <row r="2894" spans="1:29" ht="16.5" hidden="1" thickTop="1" thickBot="1" x14ac:dyDescent="0.3">
      <c r="A2894">
        <v>2893</v>
      </c>
      <c r="B2894" t="s">
        <v>4140</v>
      </c>
      <c r="C2894" s="5"/>
      <c r="D2894" s="5"/>
      <c r="E2894" s="5"/>
      <c r="F2894" s="5"/>
      <c r="G2894" s="5"/>
      <c r="H2894" s="5"/>
      <c r="I2894" s="5" t="s">
        <v>257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6"/>
      <c r="T2894" s="7" t="str">
        <f>VLOOKUP(Table1[[#This Row],[Province_Number]],WikiTable[],3)</f>
        <v>South America</v>
      </c>
      <c r="U2894" s="7" t="str">
        <f>VLOOKUP(Table1[[#This Row],[Province_Number]],WikiTable[],4)</f>
        <v>Mato Grosso / Brazil</v>
      </c>
      <c r="V2894" s="7" t="str">
        <f>VLOOKUP(Table1[[#This Row],[Province_Number]],WikiTable[],12)</f>
        <v>Brazil</v>
      </c>
      <c r="W2894" s="7" t="str">
        <f>VLOOKUP(Table1[[#This Row],[Province_Number]],WikiTable[],11)</f>
        <v>Unknown</v>
      </c>
      <c r="X2894" s="7" t="str">
        <f>VLOOKUP(Table1[[#This Row],[Province_Number]],base[],3)</f>
        <v>POR</v>
      </c>
      <c r="Y2894" s="7">
        <f>VLOOKUP(Table1[[#This Row],[Province_Number]],base[],11)</f>
        <v>1</v>
      </c>
      <c r="Z2894" s="7">
        <f>VLOOKUP(Table1[[#This Row],[Province_Number]],base[],12)</f>
        <v>1</v>
      </c>
      <c r="AA2894" s="7">
        <f>VLOOKUP(Table1[[#This Row],[Province_Number]],base[],13)</f>
        <v>1</v>
      </c>
      <c r="AB2894" s="7" t="str">
        <f>VLOOKUP(Table1[[#This Row],[Province_Number]],base[],14)</f>
        <v>Tres Lagoas</v>
      </c>
      <c r="AC2894" s="7">
        <f>VLOOKUP(Table1[[#This Row],[Province_Number]],base[],15)</f>
        <v>0</v>
      </c>
    </row>
    <row r="2895" spans="1:29" ht="16.5" hidden="1" thickTop="1" thickBot="1" x14ac:dyDescent="0.3">
      <c r="A2895">
        <v>2894</v>
      </c>
      <c r="B2895" t="s">
        <v>4141</v>
      </c>
      <c r="C2895" s="5"/>
      <c r="D2895" s="5"/>
      <c r="E2895" s="5"/>
      <c r="F2895" s="5"/>
      <c r="G2895" s="5"/>
      <c r="H2895" s="5"/>
      <c r="I2895" s="5" t="s">
        <v>257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6"/>
      <c r="T2895" s="7" t="str">
        <f>VLOOKUP(Table1[[#This Row],[Province_Number]],WikiTable[],3)</f>
        <v>South America</v>
      </c>
      <c r="U2895" s="7" t="str">
        <f>VLOOKUP(Table1[[#This Row],[Province_Number]],WikiTable[],4)</f>
        <v>Minas Gerais / Brazil</v>
      </c>
      <c r="V2895" s="7" t="str">
        <f>VLOOKUP(Table1[[#This Row],[Province_Number]],WikiTable[],12)</f>
        <v>Brazil</v>
      </c>
      <c r="W2895" s="7" t="str">
        <f>VLOOKUP(Table1[[#This Row],[Province_Number]],WikiTable[],11)</f>
        <v>Unknown</v>
      </c>
      <c r="X2895" s="7" t="str">
        <f>VLOOKUP(Table1[[#This Row],[Province_Number]],base[],3)</f>
        <v>POR</v>
      </c>
      <c r="Y2895" s="7">
        <f>VLOOKUP(Table1[[#This Row],[Province_Number]],base[],11)</f>
        <v>1</v>
      </c>
      <c r="Z2895" s="7">
        <f>VLOOKUP(Table1[[#This Row],[Province_Number]],base[],12)</f>
        <v>1</v>
      </c>
      <c r="AA2895" s="7">
        <f>VLOOKUP(Table1[[#This Row],[Province_Number]],base[],13)</f>
        <v>1</v>
      </c>
      <c r="AB2895" s="7" t="str">
        <f>VLOOKUP(Table1[[#This Row],[Province_Number]],base[],14)</f>
        <v>Sao Joao del Rei</v>
      </c>
      <c r="AC2895" s="7">
        <f>VLOOKUP(Table1[[#This Row],[Province_Number]],base[],15)</f>
        <v>0</v>
      </c>
    </row>
    <row r="2896" spans="1:29" ht="16.5" hidden="1" thickTop="1" thickBot="1" x14ac:dyDescent="0.3">
      <c r="A2896">
        <v>2895</v>
      </c>
      <c r="B2896" t="s">
        <v>4142</v>
      </c>
      <c r="C2896" s="5"/>
      <c r="D2896" s="5"/>
      <c r="E2896" s="5"/>
      <c r="F2896" s="5"/>
      <c r="G2896" s="5"/>
      <c r="H2896" s="5"/>
      <c r="I2896" s="5" t="s">
        <v>257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6"/>
      <c r="T2896" s="7" t="str">
        <f>VLOOKUP(Table1[[#This Row],[Province_Number]],WikiTable[],3)</f>
        <v>South America</v>
      </c>
      <c r="U2896" s="7" t="str">
        <f>VLOOKUP(Table1[[#This Row],[Province_Number]],WikiTable[],4)</f>
        <v>Sao Paolo / Brazil</v>
      </c>
      <c r="V2896" s="7" t="str">
        <f>VLOOKUP(Table1[[#This Row],[Province_Number]],WikiTable[],12)</f>
        <v>Brazil</v>
      </c>
      <c r="W2896" s="7" t="str">
        <f>VLOOKUP(Table1[[#This Row],[Province_Number]],WikiTable[],11)</f>
        <v>Unknown</v>
      </c>
      <c r="X2896" s="7" t="str">
        <f>VLOOKUP(Table1[[#This Row],[Province_Number]],base[],3)</f>
        <v>POR</v>
      </c>
      <c r="Y2896" s="7">
        <f>VLOOKUP(Table1[[#This Row],[Province_Number]],base[],11)</f>
        <v>1</v>
      </c>
      <c r="Z2896" s="7">
        <f>VLOOKUP(Table1[[#This Row],[Province_Number]],base[],12)</f>
        <v>1</v>
      </c>
      <c r="AA2896" s="7">
        <f>VLOOKUP(Table1[[#This Row],[Province_Number]],base[],13)</f>
        <v>1</v>
      </c>
      <c r="AB2896" s="7" t="str">
        <f>VLOOKUP(Table1[[#This Row],[Province_Number]],base[],14)</f>
        <v>Castro</v>
      </c>
      <c r="AC2896" s="7">
        <f>VLOOKUP(Table1[[#This Row],[Province_Number]],base[],15)</f>
        <v>0</v>
      </c>
    </row>
    <row r="2897" spans="1:29" ht="16.5" hidden="1" thickTop="1" thickBot="1" x14ac:dyDescent="0.3">
      <c r="A2897">
        <v>2896</v>
      </c>
      <c r="B2897" t="s">
        <v>4143</v>
      </c>
      <c r="C2897" s="5"/>
      <c r="D2897" s="5"/>
      <c r="E2897" s="5"/>
      <c r="F2897" s="5"/>
      <c r="G2897" s="5"/>
      <c r="H2897" s="5"/>
      <c r="I2897" s="5" t="s">
        <v>257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6"/>
      <c r="T2897" s="7" t="str">
        <f>VLOOKUP(Table1[[#This Row],[Province_Number]],WikiTable[],3)</f>
        <v>South America</v>
      </c>
      <c r="U2897" s="7" t="str">
        <f>VLOOKUP(Table1[[#This Row],[Province_Number]],WikiTable[],4)</f>
        <v>Sao Paolo / Brazil</v>
      </c>
      <c r="V2897" s="7" t="str">
        <f>VLOOKUP(Table1[[#This Row],[Province_Number]],WikiTable[],12)</f>
        <v>Brazil</v>
      </c>
      <c r="W2897" s="7" t="str">
        <f>VLOOKUP(Table1[[#This Row],[Province_Number]],WikiTable[],11)</f>
        <v>Unknown</v>
      </c>
      <c r="X2897" s="7">
        <f>VLOOKUP(Table1[[#This Row],[Province_Number]],base[],3)</f>
        <v>0</v>
      </c>
      <c r="Y2897" s="7">
        <f>VLOOKUP(Table1[[#This Row],[Province_Number]],base[],11)</f>
        <v>1</v>
      </c>
      <c r="Z2897" s="7">
        <f>VLOOKUP(Table1[[#This Row],[Province_Number]],base[],12)</f>
        <v>1</v>
      </c>
      <c r="AA2897" s="7">
        <f>VLOOKUP(Table1[[#This Row],[Province_Number]],base[],13)</f>
        <v>1</v>
      </c>
      <c r="AB2897" s="7" t="str">
        <f>VLOOKUP(Table1[[#This Row],[Province_Number]],base[],14)</f>
        <v>Campinas</v>
      </c>
      <c r="AC2897" s="7">
        <f>VLOOKUP(Table1[[#This Row],[Province_Number]],base[],15)</f>
        <v>0</v>
      </c>
    </row>
    <row r="2898" spans="1:29" ht="16.5" hidden="1" thickTop="1" thickBot="1" x14ac:dyDescent="0.3">
      <c r="A2898">
        <v>2897</v>
      </c>
      <c r="B2898" t="s">
        <v>4144</v>
      </c>
      <c r="C2898" s="5"/>
      <c r="D2898" s="5"/>
      <c r="E2898" s="5"/>
      <c r="F2898" s="5"/>
      <c r="G2898" s="5"/>
      <c r="H2898" s="5"/>
      <c r="I2898" s="5" t="s">
        <v>257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6"/>
      <c r="T2898" s="7" t="str">
        <f>VLOOKUP(Table1[[#This Row],[Province_Number]],WikiTable[],3)</f>
        <v>South America</v>
      </c>
      <c r="U2898" s="7" t="str">
        <f>VLOOKUP(Table1[[#This Row],[Province_Number]],WikiTable[],4)</f>
        <v>Sao Paolo / Brazil</v>
      </c>
      <c r="V2898" s="7" t="str">
        <f>VLOOKUP(Table1[[#This Row],[Province_Number]],WikiTable[],12)</f>
        <v>Brazil</v>
      </c>
      <c r="W2898" s="7" t="str">
        <f>VLOOKUP(Table1[[#This Row],[Province_Number]],WikiTable[],11)</f>
        <v>Unknown</v>
      </c>
      <c r="X2898" s="7" t="str">
        <f>VLOOKUP(Table1[[#This Row],[Province_Number]],base[],3)</f>
        <v>POR</v>
      </c>
      <c r="Y2898" s="7">
        <f>VLOOKUP(Table1[[#This Row],[Province_Number]],base[],11)</f>
        <v>1</v>
      </c>
      <c r="Z2898" s="7">
        <f>VLOOKUP(Table1[[#This Row],[Province_Number]],base[],12)</f>
        <v>1</v>
      </c>
      <c r="AA2898" s="7">
        <f>VLOOKUP(Table1[[#This Row],[Province_Number]],base[],13)</f>
        <v>1</v>
      </c>
      <c r="AB2898" s="7" t="str">
        <f>VLOOKUP(Table1[[#This Row],[Province_Number]],base[],14)</f>
        <v>Araquara</v>
      </c>
      <c r="AC2898" s="7">
        <f>VLOOKUP(Table1[[#This Row],[Province_Number]],base[],15)</f>
        <v>0</v>
      </c>
    </row>
    <row r="2899" spans="1:29" ht="16.5" hidden="1" thickTop="1" thickBot="1" x14ac:dyDescent="0.3">
      <c r="A2899">
        <v>2898</v>
      </c>
      <c r="B2899" t="s">
        <v>4145</v>
      </c>
      <c r="C2899" s="5"/>
      <c r="D2899" s="5"/>
      <c r="E2899" s="5"/>
      <c r="F2899" s="5"/>
      <c r="G2899" s="5"/>
      <c r="H2899" s="5"/>
      <c r="I2899" s="5" t="s">
        <v>257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6"/>
      <c r="T2899" s="7" t="str">
        <f>VLOOKUP(Table1[[#This Row],[Province_Number]],WikiTable[],3)</f>
        <v>South America</v>
      </c>
      <c r="U2899" s="7" t="str">
        <f>VLOOKUP(Table1[[#This Row],[Province_Number]],WikiTable[],4)</f>
        <v>Minas Gerais / Brazil</v>
      </c>
      <c r="V2899" s="7" t="str">
        <f>VLOOKUP(Table1[[#This Row],[Province_Number]],WikiTable[],12)</f>
        <v>Brazil</v>
      </c>
      <c r="W2899" s="7" t="str">
        <f>VLOOKUP(Table1[[#This Row],[Province_Number]],WikiTable[],11)</f>
        <v>Unknown</v>
      </c>
      <c r="X2899" s="7" t="str">
        <f>VLOOKUP(Table1[[#This Row],[Province_Number]],base[],3)</f>
        <v>POR</v>
      </c>
      <c r="Y2899" s="7">
        <f>VLOOKUP(Table1[[#This Row],[Province_Number]],base[],11)</f>
        <v>1</v>
      </c>
      <c r="Z2899" s="7">
        <f>VLOOKUP(Table1[[#This Row],[Province_Number]],base[],12)</f>
        <v>1</v>
      </c>
      <c r="AA2899" s="7">
        <f>VLOOKUP(Table1[[#This Row],[Province_Number]],base[],13)</f>
        <v>1</v>
      </c>
      <c r="AB2899" s="7" t="str">
        <f>VLOOKUP(Table1[[#This Row],[Province_Number]],base[],14)</f>
        <v>Serro</v>
      </c>
      <c r="AC2899" s="7">
        <f>VLOOKUP(Table1[[#This Row],[Province_Number]],base[],15)</f>
        <v>0</v>
      </c>
    </row>
    <row r="2900" spans="1:29" ht="16.5" hidden="1" thickTop="1" thickBot="1" x14ac:dyDescent="0.3">
      <c r="A2900">
        <v>2899</v>
      </c>
      <c r="B2900" t="s">
        <v>4146</v>
      </c>
      <c r="C2900" s="5"/>
      <c r="D2900" s="5"/>
      <c r="E2900" s="5"/>
      <c r="F2900" s="5"/>
      <c r="G2900" s="5"/>
      <c r="H2900" s="5"/>
      <c r="I2900" s="5" t="s">
        <v>257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6"/>
      <c r="T2900" s="7" t="str">
        <f>VLOOKUP(Table1[[#This Row],[Province_Number]],WikiTable[],3)</f>
        <v>South America</v>
      </c>
      <c r="U2900" s="7" t="str">
        <f>VLOOKUP(Table1[[#This Row],[Province_Number]],WikiTable[],4)</f>
        <v>Minas Gerais / Brazil</v>
      </c>
      <c r="V2900" s="7" t="str">
        <f>VLOOKUP(Table1[[#This Row],[Province_Number]],WikiTable[],12)</f>
        <v>Brazil</v>
      </c>
      <c r="W2900" s="7" t="str">
        <f>VLOOKUP(Table1[[#This Row],[Province_Number]],WikiTable[],11)</f>
        <v>Unknown</v>
      </c>
      <c r="X2900" s="7" t="str">
        <f>VLOOKUP(Table1[[#This Row],[Province_Number]],base[],3)</f>
        <v>POR</v>
      </c>
      <c r="Y2900" s="7">
        <f>VLOOKUP(Table1[[#This Row],[Province_Number]],base[],11)</f>
        <v>2</v>
      </c>
      <c r="Z2900" s="7">
        <f>VLOOKUP(Table1[[#This Row],[Province_Number]],base[],12)</f>
        <v>3</v>
      </c>
      <c r="AA2900" s="7">
        <f>VLOOKUP(Table1[[#This Row],[Province_Number]],base[],13)</f>
        <v>1</v>
      </c>
      <c r="AB2900" s="7" t="str">
        <f>VLOOKUP(Table1[[#This Row],[Province_Number]],base[],14)</f>
        <v>Vila Rica</v>
      </c>
      <c r="AC2900" s="7">
        <f>VLOOKUP(Table1[[#This Row],[Province_Number]],base[],15)</f>
        <v>0</v>
      </c>
    </row>
    <row r="2901" spans="1:29" ht="16.5" hidden="1" thickTop="1" thickBot="1" x14ac:dyDescent="0.3">
      <c r="A2901">
        <v>2900</v>
      </c>
      <c r="B2901" t="s">
        <v>1177</v>
      </c>
      <c r="C2901" s="5" t="s">
        <v>257</v>
      </c>
      <c r="D2901" s="5" t="s">
        <v>257</v>
      </c>
      <c r="E2901" s="5" t="s">
        <v>257</v>
      </c>
      <c r="F2901" s="5" t="s">
        <v>1112</v>
      </c>
      <c r="G2901" s="5" t="s">
        <v>1113</v>
      </c>
      <c r="H2901" s="5">
        <v>1000</v>
      </c>
      <c r="I2901" s="5" t="s">
        <v>1051</v>
      </c>
      <c r="J2901" s="5" t="s">
        <v>16</v>
      </c>
      <c r="K2901" s="5"/>
      <c r="L2901" s="5">
        <v>1</v>
      </c>
      <c r="M2901" s="5">
        <v>2</v>
      </c>
      <c r="N2901" s="5">
        <v>2</v>
      </c>
      <c r="O2901" s="5" t="s">
        <v>6817</v>
      </c>
      <c r="P2901" s="5" t="s">
        <v>4237</v>
      </c>
      <c r="Q2901" s="5" t="s">
        <v>1177</v>
      </c>
      <c r="R2901" s="5">
        <v>0</v>
      </c>
      <c r="S2901" s="6" t="s">
        <v>4237</v>
      </c>
      <c r="T2901" s="4" t="str">
        <f>VLOOKUP(Table1[[#This Row],[Province_Number]],WikiTable[],3)</f>
        <v>South America</v>
      </c>
      <c r="U2901" s="4" t="str">
        <f>VLOOKUP(Table1[[#This Row],[Province_Number]],WikiTable[],4)</f>
        <v>Amazonas / Mato Grosso / Brazil</v>
      </c>
      <c r="V2901" s="4" t="str">
        <f>VLOOKUP(Table1[[#This Row],[Province_Number]],WikiTable[],12)</f>
        <v>Cuiaba</v>
      </c>
      <c r="W2901" s="7" t="str">
        <f>VLOOKUP(Table1[[#This Row],[Province_Number]],WikiTable[],11)</f>
        <v>Unknown</v>
      </c>
      <c r="X2901" s="4" t="str">
        <f>VLOOKUP(Table1[[#This Row],[Province_Number]],base[],3)</f>
        <v>POR</v>
      </c>
      <c r="Y2901" s="7">
        <f>VLOOKUP(Table1[[#This Row],[Province_Number]],base[],11)</f>
        <v>1</v>
      </c>
      <c r="Z2901" s="7">
        <f>VLOOKUP(Table1[[#This Row],[Province_Number]],base[],12)</f>
        <v>1</v>
      </c>
      <c r="AA2901" s="7">
        <f>VLOOKUP(Table1[[#This Row],[Province_Number]],base[],13)</f>
        <v>1</v>
      </c>
      <c r="AB2901" s="7" t="str">
        <f>VLOOKUP(Table1[[#This Row],[Province_Number]],base[],14)</f>
        <v>Guapore</v>
      </c>
      <c r="AC2901" s="7">
        <f>VLOOKUP(Table1[[#This Row],[Province_Number]],base[],15)</f>
        <v>0</v>
      </c>
    </row>
    <row r="2902" spans="1:29" ht="16.5" hidden="1" thickTop="1" thickBot="1" x14ac:dyDescent="0.3">
      <c r="A2902">
        <v>2901</v>
      </c>
      <c r="B2902" t="s">
        <v>1178</v>
      </c>
      <c r="C2902" s="5" t="s">
        <v>257</v>
      </c>
      <c r="D2902" s="5" t="s">
        <v>257</v>
      </c>
      <c r="E2902" s="5" t="s">
        <v>257</v>
      </c>
      <c r="F2902" s="5" t="s">
        <v>1112</v>
      </c>
      <c r="G2902" s="5" t="s">
        <v>1113</v>
      </c>
      <c r="H2902" s="5">
        <v>1000</v>
      </c>
      <c r="I2902" s="5" t="s">
        <v>1051</v>
      </c>
      <c r="J2902" s="5" t="s">
        <v>16</v>
      </c>
      <c r="K2902" s="5"/>
      <c r="L2902" s="5">
        <v>1</v>
      </c>
      <c r="M2902" s="5">
        <v>1</v>
      </c>
      <c r="N2902" s="5">
        <v>2</v>
      </c>
      <c r="O2902" s="5" t="s">
        <v>6846</v>
      </c>
      <c r="P2902" s="5" t="s">
        <v>4237</v>
      </c>
      <c r="Q2902" s="5" t="s">
        <v>1178</v>
      </c>
      <c r="R2902" s="5">
        <v>0</v>
      </c>
      <c r="S2902" s="6" t="s">
        <v>4237</v>
      </c>
      <c r="T2902" s="4" t="str">
        <f>VLOOKUP(Table1[[#This Row],[Province_Number]],WikiTable[],3)</f>
        <v>South America</v>
      </c>
      <c r="U2902" s="4" t="str">
        <f>VLOOKUP(Table1[[#This Row],[Province_Number]],WikiTable[],4)</f>
        <v>Amazonas / Mato Grosso / Brazil</v>
      </c>
      <c r="V2902" s="4" t="str">
        <f>VLOOKUP(Table1[[#This Row],[Province_Number]],WikiTable[],12)</f>
        <v>Cuiaba</v>
      </c>
      <c r="W2902" s="7" t="str">
        <f>VLOOKUP(Table1[[#This Row],[Province_Number]],WikiTable[],11)</f>
        <v>Unknown</v>
      </c>
      <c r="X2902" s="4" t="str">
        <f>VLOOKUP(Table1[[#This Row],[Province_Number]],base[],3)</f>
        <v>POR</v>
      </c>
      <c r="Y2902" s="7">
        <f>VLOOKUP(Table1[[#This Row],[Province_Number]],base[],11)</f>
        <v>1</v>
      </c>
      <c r="Z2902" s="7">
        <f>VLOOKUP(Table1[[#This Row],[Province_Number]],base[],12)</f>
        <v>1</v>
      </c>
      <c r="AA2902" s="7">
        <f>VLOOKUP(Table1[[#This Row],[Province_Number]],base[],13)</f>
        <v>1</v>
      </c>
      <c r="AB2902" s="7" t="str">
        <f>VLOOKUP(Table1[[#This Row],[Province_Number]],base[],14)</f>
        <v>Cerejeiras</v>
      </c>
      <c r="AC2902" s="7">
        <f>VLOOKUP(Table1[[#This Row],[Province_Number]],base[],15)</f>
        <v>0</v>
      </c>
    </row>
    <row r="2903" spans="1:29" ht="16.5" hidden="1" thickTop="1" thickBot="1" x14ac:dyDescent="0.3">
      <c r="A2903">
        <v>2902</v>
      </c>
      <c r="B2903" t="s">
        <v>1179</v>
      </c>
      <c r="C2903" s="5" t="s">
        <v>257</v>
      </c>
      <c r="D2903" s="5" t="s">
        <v>257</v>
      </c>
      <c r="E2903" s="5" t="s">
        <v>257</v>
      </c>
      <c r="F2903" s="5" t="s">
        <v>1112</v>
      </c>
      <c r="G2903" s="5" t="s">
        <v>1113</v>
      </c>
      <c r="H2903" s="5">
        <v>1000</v>
      </c>
      <c r="I2903" s="5" t="s">
        <v>1051</v>
      </c>
      <c r="J2903" s="5" t="s">
        <v>16</v>
      </c>
      <c r="K2903" s="5"/>
      <c r="L2903" s="5">
        <v>1</v>
      </c>
      <c r="M2903" s="5">
        <v>1</v>
      </c>
      <c r="N2903" s="5">
        <v>1</v>
      </c>
      <c r="O2903" s="5" t="s">
        <v>6817</v>
      </c>
      <c r="P2903" s="5" t="s">
        <v>4237</v>
      </c>
      <c r="Q2903" s="5" t="s">
        <v>1179</v>
      </c>
      <c r="R2903" s="5">
        <v>0</v>
      </c>
      <c r="S2903" s="6" t="s">
        <v>4237</v>
      </c>
      <c r="T2903" s="4" t="str">
        <f>VLOOKUP(Table1[[#This Row],[Province_Number]],WikiTable[],3)</f>
        <v>South America</v>
      </c>
      <c r="U2903" s="4" t="str">
        <f>VLOOKUP(Table1[[#This Row],[Province_Number]],WikiTable[],4)</f>
        <v>Amazonas / Mato Grosso / Brazil</v>
      </c>
      <c r="V2903" s="4" t="str">
        <f>VLOOKUP(Table1[[#This Row],[Province_Number]],WikiTable[],12)</f>
        <v>Cuiaba</v>
      </c>
      <c r="W2903" s="7" t="str">
        <f>VLOOKUP(Table1[[#This Row],[Province_Number]],WikiTable[],11)</f>
        <v>Unknown</v>
      </c>
      <c r="X2903" s="4" t="str">
        <f>VLOOKUP(Table1[[#This Row],[Province_Number]],base[],3)</f>
        <v>POR</v>
      </c>
      <c r="Y2903" s="7">
        <f>VLOOKUP(Table1[[#This Row],[Province_Number]],base[],11)</f>
        <v>1</v>
      </c>
      <c r="Z2903" s="7">
        <f>VLOOKUP(Table1[[#This Row],[Province_Number]],base[],12)</f>
        <v>1</v>
      </c>
      <c r="AA2903" s="7">
        <f>VLOOKUP(Table1[[#This Row],[Province_Number]],base[],13)</f>
        <v>1</v>
      </c>
      <c r="AB2903" s="7" t="str">
        <f>VLOOKUP(Table1[[#This Row],[Province_Number]],base[],14)</f>
        <v>Vila Bela</v>
      </c>
      <c r="AC2903" s="7">
        <f>VLOOKUP(Table1[[#This Row],[Province_Number]],base[],15)</f>
        <v>0</v>
      </c>
    </row>
    <row r="2904" spans="1:29" ht="16.5" hidden="1" thickTop="1" thickBot="1" x14ac:dyDescent="0.3">
      <c r="A2904">
        <v>2903</v>
      </c>
      <c r="B2904" t="s">
        <v>339</v>
      </c>
      <c r="C2904" s="5" t="s">
        <v>257</v>
      </c>
      <c r="D2904" s="5" t="s">
        <v>257</v>
      </c>
      <c r="E2904" s="5" t="s">
        <v>257</v>
      </c>
      <c r="F2904" s="5" t="s">
        <v>1112</v>
      </c>
      <c r="G2904" s="5" t="s">
        <v>1113</v>
      </c>
      <c r="H2904" s="5">
        <v>1000</v>
      </c>
      <c r="I2904" s="5" t="s">
        <v>1051</v>
      </c>
      <c r="J2904" s="5" t="s">
        <v>16</v>
      </c>
      <c r="K2904" s="5"/>
      <c r="L2904" s="5">
        <v>2</v>
      </c>
      <c r="M2904" s="5">
        <v>1</v>
      </c>
      <c r="N2904" s="5">
        <v>2</v>
      </c>
      <c r="O2904" s="5" t="s">
        <v>6838</v>
      </c>
      <c r="P2904" s="5" t="s">
        <v>4237</v>
      </c>
      <c r="Q2904" s="5" t="s">
        <v>339</v>
      </c>
      <c r="R2904" s="5">
        <v>0</v>
      </c>
      <c r="S2904" s="6" t="s">
        <v>4237</v>
      </c>
      <c r="T2904" s="4" t="str">
        <f>VLOOKUP(Table1[[#This Row],[Province_Number]],WikiTable[],3)</f>
        <v>South America</v>
      </c>
      <c r="U2904" s="4" t="str">
        <f>VLOOKUP(Table1[[#This Row],[Province_Number]],WikiTable[],4)</f>
        <v>Amazonas / Mato Grosso / Brazil</v>
      </c>
      <c r="V2904" s="4" t="str">
        <f>VLOOKUP(Table1[[#This Row],[Province_Number]],WikiTable[],12)</f>
        <v>Cuiaba</v>
      </c>
      <c r="W2904" s="7" t="str">
        <f>VLOOKUP(Table1[[#This Row],[Province_Number]],WikiTable[],11)</f>
        <v>Unknown</v>
      </c>
      <c r="X2904" s="4" t="str">
        <f>VLOOKUP(Table1[[#This Row],[Province_Number]],base[],3)</f>
        <v>POR</v>
      </c>
      <c r="Y2904" s="7">
        <f>VLOOKUP(Table1[[#This Row],[Province_Number]],base[],11)</f>
        <v>2</v>
      </c>
      <c r="Z2904" s="7">
        <f>VLOOKUP(Table1[[#This Row],[Province_Number]],base[],12)</f>
        <v>2</v>
      </c>
      <c r="AA2904" s="7">
        <f>VLOOKUP(Table1[[#This Row],[Province_Number]],base[],13)</f>
        <v>1</v>
      </c>
      <c r="AB2904" s="7" t="str">
        <f>VLOOKUP(Table1[[#This Row],[Province_Number]],base[],14)</f>
        <v>Caceres</v>
      </c>
      <c r="AC2904" s="7">
        <f>VLOOKUP(Table1[[#This Row],[Province_Number]],base[],15)</f>
        <v>0</v>
      </c>
    </row>
    <row r="2905" spans="1:29" ht="16.5" hidden="1" thickTop="1" thickBot="1" x14ac:dyDescent="0.3">
      <c r="A2905">
        <v>2904</v>
      </c>
      <c r="B2905" t="s">
        <v>4147</v>
      </c>
      <c r="C2905" s="5"/>
      <c r="D2905" s="5"/>
      <c r="E2905" s="5"/>
      <c r="F2905" s="5"/>
      <c r="G2905" s="5"/>
      <c r="H2905" s="5"/>
      <c r="I2905" s="5" t="s">
        <v>1051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6"/>
      <c r="T2905" s="7" t="str">
        <f>VLOOKUP(Table1[[#This Row],[Province_Number]],WikiTable[],3)</f>
        <v>South America</v>
      </c>
      <c r="U2905" s="7" t="str">
        <f>VLOOKUP(Table1[[#This Row],[Province_Number]],WikiTable[],4)</f>
        <v>Amazonas / Mato Grosso / Brazil</v>
      </c>
      <c r="V2905" s="7" t="str">
        <f>VLOOKUP(Table1[[#This Row],[Province_Number]],WikiTable[],12)</f>
        <v>Cuiaba</v>
      </c>
      <c r="W2905" s="7" t="str">
        <f>VLOOKUP(Table1[[#This Row],[Province_Number]],WikiTable[],11)</f>
        <v>Unknown</v>
      </c>
      <c r="X2905" s="7" t="str">
        <f>VLOOKUP(Table1[[#This Row],[Province_Number]],base[],3)</f>
        <v>POR</v>
      </c>
      <c r="Y2905" s="7">
        <f>VLOOKUP(Table1[[#This Row],[Province_Number]],base[],11)</f>
        <v>1</v>
      </c>
      <c r="Z2905" s="7">
        <f>VLOOKUP(Table1[[#This Row],[Province_Number]],base[],12)</f>
        <v>1</v>
      </c>
      <c r="AA2905" s="7">
        <f>VLOOKUP(Table1[[#This Row],[Province_Number]],base[],13)</f>
        <v>1</v>
      </c>
      <c r="AB2905" s="7" t="str">
        <f>VLOOKUP(Table1[[#This Row],[Province_Number]],base[],14)</f>
        <v>Diamantino</v>
      </c>
      <c r="AC2905" s="7">
        <f>VLOOKUP(Table1[[#This Row],[Province_Number]],base[],15)</f>
        <v>0</v>
      </c>
    </row>
    <row r="2906" spans="1:29" ht="16.5" hidden="1" thickTop="1" thickBot="1" x14ac:dyDescent="0.3">
      <c r="A2906">
        <v>2905</v>
      </c>
      <c r="B2906" t="s">
        <v>4148</v>
      </c>
      <c r="C2906" s="5"/>
      <c r="D2906" s="5"/>
      <c r="E2906" s="5"/>
      <c r="F2906" s="5"/>
      <c r="G2906" s="5"/>
      <c r="H2906" s="5"/>
      <c r="I2906" s="5" t="s">
        <v>257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6"/>
      <c r="T2906" s="7" t="str">
        <f>VLOOKUP(Table1[[#This Row],[Province_Number]],WikiTable[],3)</f>
        <v>South America</v>
      </c>
      <c r="U2906" s="7" t="str">
        <f>VLOOKUP(Table1[[#This Row],[Province_Number]],WikiTable[],4)</f>
        <v>Amazonas / Mato Grosso / Brazil</v>
      </c>
      <c r="V2906" s="7" t="str">
        <f>VLOOKUP(Table1[[#This Row],[Province_Number]],WikiTable[],12)</f>
        <v>Brazil</v>
      </c>
      <c r="W2906" s="7" t="str">
        <f>VLOOKUP(Table1[[#This Row],[Province_Number]],WikiTable[],11)</f>
        <v>Unknown</v>
      </c>
      <c r="X2906" s="7" t="str">
        <f>VLOOKUP(Table1[[#This Row],[Province_Number]],base[],3)</f>
        <v>POR</v>
      </c>
      <c r="Y2906" s="7">
        <f>VLOOKUP(Table1[[#This Row],[Province_Number]],base[],11)</f>
        <v>1</v>
      </c>
      <c r="Z2906" s="7">
        <f>VLOOKUP(Table1[[#This Row],[Province_Number]],base[],12)</f>
        <v>1</v>
      </c>
      <c r="AA2906" s="7">
        <f>VLOOKUP(Table1[[#This Row],[Province_Number]],base[],13)</f>
        <v>1</v>
      </c>
      <c r="AB2906" s="7" t="str">
        <f>VLOOKUP(Table1[[#This Row],[Province_Number]],base[],14)</f>
        <v>Araes</v>
      </c>
      <c r="AC2906" s="7">
        <f>VLOOKUP(Table1[[#This Row],[Province_Number]],base[],15)</f>
        <v>0</v>
      </c>
    </row>
    <row r="2907" spans="1:29" ht="16.5" hidden="1" thickTop="1" thickBot="1" x14ac:dyDescent="0.3">
      <c r="A2907">
        <v>2906</v>
      </c>
      <c r="B2907" t="s">
        <v>4149</v>
      </c>
      <c r="C2907" s="5"/>
      <c r="D2907" s="5"/>
      <c r="E2907" s="5"/>
      <c r="F2907" s="5"/>
      <c r="G2907" s="5"/>
      <c r="H2907" s="5"/>
      <c r="I2907" s="5" t="s">
        <v>257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6"/>
      <c r="T2907" s="7" t="str">
        <f>VLOOKUP(Table1[[#This Row],[Province_Number]],WikiTable[],3)</f>
        <v>South America</v>
      </c>
      <c r="U2907" s="7" t="str">
        <f>VLOOKUP(Table1[[#This Row],[Province_Number]],WikiTable[],4)</f>
        <v>Amazonas / Goias / Brazil</v>
      </c>
      <c r="V2907" s="7" t="str">
        <f>VLOOKUP(Table1[[#This Row],[Province_Number]],WikiTable[],12)</f>
        <v>Brazil</v>
      </c>
      <c r="W2907" s="7" t="str">
        <f>VLOOKUP(Table1[[#This Row],[Province_Number]],WikiTable[],11)</f>
        <v>Unknown</v>
      </c>
      <c r="X2907" s="7" t="str">
        <f>VLOOKUP(Table1[[#This Row],[Province_Number]],base[],3)</f>
        <v>POR</v>
      </c>
      <c r="Y2907" s="7">
        <f>VLOOKUP(Table1[[#This Row],[Province_Number]],base[],11)</f>
        <v>1</v>
      </c>
      <c r="Z2907" s="7">
        <f>VLOOKUP(Table1[[#This Row],[Province_Number]],base[],12)</f>
        <v>1</v>
      </c>
      <c r="AA2907" s="7">
        <f>VLOOKUP(Table1[[#This Row],[Province_Number]],base[],13)</f>
        <v>1</v>
      </c>
      <c r="AB2907" s="7" t="str">
        <f>VLOOKUP(Table1[[#This Row],[Province_Number]],base[],14)</f>
        <v>Ipora</v>
      </c>
      <c r="AC2907" s="7">
        <f>VLOOKUP(Table1[[#This Row],[Province_Number]],base[],15)</f>
        <v>0</v>
      </c>
    </row>
    <row r="2908" spans="1:29" ht="16.5" hidden="1" thickTop="1" thickBot="1" x14ac:dyDescent="0.3">
      <c r="A2908">
        <v>2907</v>
      </c>
      <c r="B2908" t="s">
        <v>4150</v>
      </c>
      <c r="C2908" s="5"/>
      <c r="D2908" s="5"/>
      <c r="E2908" s="5"/>
      <c r="F2908" s="5"/>
      <c r="G2908" s="5"/>
      <c r="H2908" s="5"/>
      <c r="I2908" s="5" t="s">
        <v>257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6"/>
      <c r="T2908" s="7" t="str">
        <f>VLOOKUP(Table1[[#This Row],[Province_Number]],WikiTable[],3)</f>
        <v>South America</v>
      </c>
      <c r="U2908" s="7" t="str">
        <f>VLOOKUP(Table1[[#This Row],[Province_Number]],WikiTable[],4)</f>
        <v>Amazonas / Goias / Brazil</v>
      </c>
      <c r="V2908" s="7" t="str">
        <f>VLOOKUP(Table1[[#This Row],[Province_Number]],WikiTable[],12)</f>
        <v>Brazil</v>
      </c>
      <c r="W2908" s="7" t="str">
        <f>VLOOKUP(Table1[[#This Row],[Province_Number]],WikiTable[],11)</f>
        <v>Unknown</v>
      </c>
      <c r="X2908" s="7" t="str">
        <f>VLOOKUP(Table1[[#This Row],[Province_Number]],base[],3)</f>
        <v>POR</v>
      </c>
      <c r="Y2908" s="7">
        <f>VLOOKUP(Table1[[#This Row],[Province_Number]],base[],11)</f>
        <v>1</v>
      </c>
      <c r="Z2908" s="7">
        <f>VLOOKUP(Table1[[#This Row],[Province_Number]],base[],12)</f>
        <v>1</v>
      </c>
      <c r="AA2908" s="7">
        <f>VLOOKUP(Table1[[#This Row],[Province_Number]],base[],13)</f>
        <v>1</v>
      </c>
      <c r="AB2908" s="7" t="str">
        <f>VLOOKUP(Table1[[#This Row],[Province_Number]],base[],14)</f>
        <v>Vila Boa</v>
      </c>
      <c r="AC2908" s="7">
        <f>VLOOKUP(Table1[[#This Row],[Province_Number]],base[],15)</f>
        <v>0</v>
      </c>
    </row>
    <row r="2909" spans="1:29" ht="16.5" hidden="1" thickTop="1" thickBot="1" x14ac:dyDescent="0.3">
      <c r="A2909">
        <v>2908</v>
      </c>
      <c r="B2909" t="s">
        <v>4151</v>
      </c>
      <c r="C2909" s="5"/>
      <c r="D2909" s="5"/>
      <c r="E2909" s="5"/>
      <c r="F2909" s="5"/>
      <c r="G2909" s="5"/>
      <c r="H2909" s="5"/>
      <c r="I2909" s="5" t="s">
        <v>257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6"/>
      <c r="T2909" s="7" t="str">
        <f>VLOOKUP(Table1[[#This Row],[Province_Number]],WikiTable[],3)</f>
        <v>South America</v>
      </c>
      <c r="U2909" s="7" t="str">
        <f>VLOOKUP(Table1[[#This Row],[Province_Number]],WikiTable[],4)</f>
        <v>Amazonas / Goias / Brazil</v>
      </c>
      <c r="V2909" s="7" t="str">
        <f>VLOOKUP(Table1[[#This Row],[Province_Number]],WikiTable[],12)</f>
        <v>Brazil</v>
      </c>
      <c r="W2909" s="7" t="str">
        <f>VLOOKUP(Table1[[#This Row],[Province_Number]],WikiTable[],11)</f>
        <v>Unknown</v>
      </c>
      <c r="X2909" s="7" t="str">
        <f>VLOOKUP(Table1[[#This Row],[Province_Number]],base[],3)</f>
        <v>POR</v>
      </c>
      <c r="Y2909" s="7">
        <f>VLOOKUP(Table1[[#This Row],[Province_Number]],base[],11)</f>
        <v>1</v>
      </c>
      <c r="Z2909" s="7">
        <f>VLOOKUP(Table1[[#This Row],[Province_Number]],base[],12)</f>
        <v>1</v>
      </c>
      <c r="AA2909" s="7">
        <f>VLOOKUP(Table1[[#This Row],[Province_Number]],base[],13)</f>
        <v>1</v>
      </c>
      <c r="AB2909" s="7" t="str">
        <f>VLOOKUP(Table1[[#This Row],[Province_Number]],base[],14)</f>
        <v>Arrial dos Couros</v>
      </c>
      <c r="AC2909" s="7">
        <f>VLOOKUP(Table1[[#This Row],[Province_Number]],base[],15)</f>
        <v>0</v>
      </c>
    </row>
    <row r="2910" spans="1:29" ht="16.5" hidden="1" thickTop="1" thickBot="1" x14ac:dyDescent="0.3">
      <c r="A2910">
        <v>2909</v>
      </c>
      <c r="B2910" t="s">
        <v>4152</v>
      </c>
      <c r="C2910" s="5"/>
      <c r="D2910" s="5"/>
      <c r="E2910" s="5"/>
      <c r="F2910" s="5"/>
      <c r="G2910" s="5"/>
      <c r="H2910" s="5"/>
      <c r="I2910" s="5" t="s">
        <v>257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6"/>
      <c r="T2910" s="7" t="str">
        <f>VLOOKUP(Table1[[#This Row],[Province_Number]],WikiTable[],3)</f>
        <v>South America</v>
      </c>
      <c r="U2910" s="7" t="str">
        <f>VLOOKUP(Table1[[#This Row],[Province_Number]],WikiTable[],4)</f>
        <v>Amazonas / Goias / Brazil</v>
      </c>
      <c r="V2910" s="7" t="str">
        <f>VLOOKUP(Table1[[#This Row],[Province_Number]],WikiTable[],12)</f>
        <v>Amazonas</v>
      </c>
      <c r="W2910" s="7" t="str">
        <f>VLOOKUP(Table1[[#This Row],[Province_Number]],WikiTable[],11)</f>
        <v>Unknown</v>
      </c>
      <c r="X2910" s="7" t="str">
        <f>VLOOKUP(Table1[[#This Row],[Province_Number]],base[],3)</f>
        <v>POR</v>
      </c>
      <c r="Y2910" s="7">
        <f>VLOOKUP(Table1[[#This Row],[Province_Number]],base[],11)</f>
        <v>1</v>
      </c>
      <c r="Z2910" s="7">
        <f>VLOOKUP(Table1[[#This Row],[Province_Number]],base[],12)</f>
        <v>1</v>
      </c>
      <c r="AA2910" s="7">
        <f>VLOOKUP(Table1[[#This Row],[Province_Number]],base[],13)</f>
        <v>1</v>
      </c>
      <c r="AB2910" s="7" t="str">
        <f>VLOOKUP(Table1[[#This Row],[Province_Number]],base[],14)</f>
        <v>Conceicao</v>
      </c>
      <c r="AC2910" s="7">
        <f>VLOOKUP(Table1[[#This Row],[Province_Number]],base[],15)</f>
        <v>0</v>
      </c>
    </row>
    <row r="2911" spans="1:29" ht="16.5" hidden="1" thickTop="1" thickBot="1" x14ac:dyDescent="0.3">
      <c r="A2911">
        <v>2910</v>
      </c>
      <c r="B2911" t="s">
        <v>4153</v>
      </c>
      <c r="C2911" s="5"/>
      <c r="D2911" s="5"/>
      <c r="E2911" s="5"/>
      <c r="F2911" s="5"/>
      <c r="G2911" s="5"/>
      <c r="H2911" s="5"/>
      <c r="I2911" s="5" t="s">
        <v>257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6"/>
      <c r="T2911" s="7" t="str">
        <f>VLOOKUP(Table1[[#This Row],[Province_Number]],WikiTable[],3)</f>
        <v>South America</v>
      </c>
      <c r="U2911" s="7" t="str">
        <f>VLOOKUP(Table1[[#This Row],[Province_Number]],WikiTable[],4)</f>
        <v>Amazonas / Goias / Brazil</v>
      </c>
      <c r="V2911" s="7" t="str">
        <f>VLOOKUP(Table1[[#This Row],[Province_Number]],WikiTable[],12)</f>
        <v>Amazonas</v>
      </c>
      <c r="W2911" s="7" t="str">
        <f>VLOOKUP(Table1[[#This Row],[Province_Number]],WikiTable[],11)</f>
        <v>Unknown</v>
      </c>
      <c r="X2911" s="7" t="str">
        <f>VLOOKUP(Table1[[#This Row],[Province_Number]],base[],3)</f>
        <v>POR</v>
      </c>
      <c r="Y2911" s="7">
        <f>VLOOKUP(Table1[[#This Row],[Province_Number]],base[],11)</f>
        <v>1</v>
      </c>
      <c r="Z2911" s="7">
        <f>VLOOKUP(Table1[[#This Row],[Province_Number]],base[],12)</f>
        <v>1</v>
      </c>
      <c r="AA2911" s="7">
        <f>VLOOKUP(Table1[[#This Row],[Province_Number]],base[],13)</f>
        <v>1</v>
      </c>
      <c r="AB2911" s="7" t="str">
        <f>VLOOKUP(Table1[[#This Row],[Province_Number]],base[],14)</f>
        <v>Pontal</v>
      </c>
      <c r="AC2911" s="7">
        <f>VLOOKUP(Table1[[#This Row],[Province_Number]],base[],15)</f>
        <v>0</v>
      </c>
    </row>
    <row r="2912" spans="1:29" ht="16.5" hidden="1" thickTop="1" thickBot="1" x14ac:dyDescent="0.3">
      <c r="A2912">
        <v>2911</v>
      </c>
      <c r="B2912" t="s">
        <v>4154</v>
      </c>
      <c r="C2912" s="5"/>
      <c r="D2912" s="5"/>
      <c r="E2912" s="5"/>
      <c r="F2912" s="5"/>
      <c r="G2912" s="5"/>
      <c r="H2912" s="5"/>
      <c r="I2912" s="5" t="s">
        <v>257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6"/>
      <c r="T2912" s="7" t="str">
        <f>VLOOKUP(Table1[[#This Row],[Province_Number]],WikiTable[],3)</f>
        <v>South America</v>
      </c>
      <c r="U2912" s="7" t="str">
        <f>VLOOKUP(Table1[[#This Row],[Province_Number]],WikiTable[],4)</f>
        <v>Amazonas / Goias / Brazil</v>
      </c>
      <c r="V2912" s="7" t="str">
        <f>VLOOKUP(Table1[[#This Row],[Province_Number]],WikiTable[],12)</f>
        <v>Amazonas</v>
      </c>
      <c r="W2912" s="7" t="str">
        <f>VLOOKUP(Table1[[#This Row],[Province_Number]],WikiTable[],11)</f>
        <v>Unknown</v>
      </c>
      <c r="X2912" s="7" t="str">
        <f>VLOOKUP(Table1[[#This Row],[Province_Number]],base[],3)</f>
        <v>POR</v>
      </c>
      <c r="Y2912" s="7">
        <f>VLOOKUP(Table1[[#This Row],[Province_Number]],base[],11)</f>
        <v>1</v>
      </c>
      <c r="Z2912" s="7">
        <f>VLOOKUP(Table1[[#This Row],[Province_Number]],base[],12)</f>
        <v>1</v>
      </c>
      <c r="AA2912" s="7">
        <f>VLOOKUP(Table1[[#This Row],[Province_Number]],base[],13)</f>
        <v>1</v>
      </c>
      <c r="AB2912" s="7" t="str">
        <f>VLOOKUP(Table1[[#This Row],[Province_Number]],base[],14)</f>
        <v>Natividad</v>
      </c>
      <c r="AC2912" s="7">
        <f>VLOOKUP(Table1[[#This Row],[Province_Number]],base[],15)</f>
        <v>0</v>
      </c>
    </row>
    <row r="2913" spans="1:29" ht="16.5" hidden="1" thickTop="1" thickBot="1" x14ac:dyDescent="0.3">
      <c r="A2913">
        <v>2912</v>
      </c>
      <c r="B2913" t="s">
        <v>4155</v>
      </c>
      <c r="C2913" s="5"/>
      <c r="D2913" s="5"/>
      <c r="E2913" s="5"/>
      <c r="F2913" s="5"/>
      <c r="G2913" s="5"/>
      <c r="H2913" s="5"/>
      <c r="I2913" s="5" t="s">
        <v>270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6"/>
      <c r="T2913" s="7" t="str">
        <f>VLOOKUP(Table1[[#This Row],[Province_Number]],WikiTable[],3)</f>
        <v>South America</v>
      </c>
      <c r="U2913" s="7" t="str">
        <f>VLOOKUP(Table1[[#This Row],[Province_Number]],WikiTable[],4)</f>
        <v>Brazil / Pernambuco</v>
      </c>
      <c r="V2913" s="7" t="str">
        <f>VLOOKUP(Table1[[#This Row],[Province_Number]],WikiTable[],12)</f>
        <v>Brazil</v>
      </c>
      <c r="W2913" s="7" t="str">
        <f>VLOOKUP(Table1[[#This Row],[Province_Number]],WikiTable[],11)</f>
        <v>Unknown</v>
      </c>
      <c r="X2913" s="7" t="str">
        <f>VLOOKUP(Table1[[#This Row],[Province_Number]],base[],3)</f>
        <v>POR</v>
      </c>
      <c r="Y2913" s="7">
        <f>VLOOKUP(Table1[[#This Row],[Province_Number]],base[],11)</f>
        <v>2</v>
      </c>
      <c r="Z2913" s="7">
        <f>VLOOKUP(Table1[[#This Row],[Province_Number]],base[],12)</f>
        <v>4</v>
      </c>
      <c r="AA2913" s="7">
        <f>VLOOKUP(Table1[[#This Row],[Province_Number]],base[],13)</f>
        <v>1</v>
      </c>
      <c r="AB2913" s="7" t="str">
        <f>VLOOKUP(Table1[[#This Row],[Province_Number]],base[],14)</f>
        <v>Sergipe</v>
      </c>
      <c r="AC2913" s="7">
        <f>VLOOKUP(Table1[[#This Row],[Province_Number]],base[],15)</f>
        <v>0</v>
      </c>
    </row>
    <row r="2914" spans="1:29" ht="16.5" hidden="1" thickTop="1" thickBot="1" x14ac:dyDescent="0.3">
      <c r="A2914">
        <v>2913</v>
      </c>
      <c r="B2914" t="s">
        <v>4156</v>
      </c>
      <c r="C2914" s="5"/>
      <c r="D2914" s="5"/>
      <c r="E2914" s="5"/>
      <c r="F2914" s="5"/>
      <c r="G2914" s="5"/>
      <c r="H2914" s="5"/>
      <c r="I2914" s="5" t="s">
        <v>257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6"/>
      <c r="T2914" s="7" t="str">
        <f>VLOOKUP(Table1[[#This Row],[Province_Number]],WikiTable[],3)</f>
        <v>South America</v>
      </c>
      <c r="U2914" s="7" t="str">
        <f>VLOOKUP(Table1[[#This Row],[Province_Number]],WikiTable[],4)</f>
        <v>Brazil / Pernambuco</v>
      </c>
      <c r="V2914" s="7" t="str">
        <f>VLOOKUP(Table1[[#This Row],[Province_Number]],WikiTable[],12)</f>
        <v>Brazil</v>
      </c>
      <c r="W2914" s="7" t="str">
        <f>VLOOKUP(Table1[[#This Row],[Province_Number]],WikiTable[],11)</f>
        <v>Unknown</v>
      </c>
      <c r="X2914" s="7" t="str">
        <f>VLOOKUP(Table1[[#This Row],[Province_Number]],base[],3)</f>
        <v>POR</v>
      </c>
      <c r="Y2914" s="7">
        <f>VLOOKUP(Table1[[#This Row],[Province_Number]],base[],11)</f>
        <v>1</v>
      </c>
      <c r="Z2914" s="7">
        <f>VLOOKUP(Table1[[#This Row],[Province_Number]],base[],12)</f>
        <v>3</v>
      </c>
      <c r="AA2914" s="7">
        <f>VLOOKUP(Table1[[#This Row],[Province_Number]],base[],13)</f>
        <v>1</v>
      </c>
      <c r="AB2914" s="7" t="str">
        <f>VLOOKUP(Table1[[#This Row],[Province_Number]],base[],14)</f>
        <v>Jeremoabo</v>
      </c>
      <c r="AC2914" s="7">
        <f>VLOOKUP(Table1[[#This Row],[Province_Number]],base[],15)</f>
        <v>0</v>
      </c>
    </row>
    <row r="2915" spans="1:29" ht="16.5" hidden="1" thickTop="1" thickBot="1" x14ac:dyDescent="0.3">
      <c r="A2915">
        <v>2914</v>
      </c>
      <c r="B2915" t="s">
        <v>4157</v>
      </c>
      <c r="C2915" s="5"/>
      <c r="D2915" s="5"/>
      <c r="E2915" s="5"/>
      <c r="F2915" s="5"/>
      <c r="G2915" s="5"/>
      <c r="H2915" s="5"/>
      <c r="I2915" s="5" t="s">
        <v>257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6"/>
      <c r="T2915" s="7" t="str">
        <f>VLOOKUP(Table1[[#This Row],[Province_Number]],WikiTable[],3)</f>
        <v>South America</v>
      </c>
      <c r="U2915" s="7" t="str">
        <f>VLOOKUP(Table1[[#This Row],[Province_Number]],WikiTable[],4)</f>
        <v>Brazil / Bahia</v>
      </c>
      <c r="V2915" s="7" t="str">
        <f>VLOOKUP(Table1[[#This Row],[Province_Number]],WikiTable[],12)</f>
        <v>Brazil</v>
      </c>
      <c r="W2915" s="7" t="str">
        <f>VLOOKUP(Table1[[#This Row],[Province_Number]],WikiTable[],11)</f>
        <v>Unknown</v>
      </c>
      <c r="X2915" s="7" t="str">
        <f>VLOOKUP(Table1[[#This Row],[Province_Number]],base[],3)</f>
        <v>POR</v>
      </c>
      <c r="Y2915" s="7">
        <f>VLOOKUP(Table1[[#This Row],[Province_Number]],base[],11)</f>
        <v>1</v>
      </c>
      <c r="Z2915" s="7">
        <f>VLOOKUP(Table1[[#This Row],[Province_Number]],base[],12)</f>
        <v>1</v>
      </c>
      <c r="AA2915" s="7">
        <f>VLOOKUP(Table1[[#This Row],[Province_Number]],base[],13)</f>
        <v>1</v>
      </c>
      <c r="AB2915" s="7" t="str">
        <f>VLOOKUP(Table1[[#This Row],[Province_Number]],base[],14)</f>
        <v>Inhambupe</v>
      </c>
      <c r="AC2915" s="7">
        <f>VLOOKUP(Table1[[#This Row],[Province_Number]],base[],15)</f>
        <v>0</v>
      </c>
    </row>
    <row r="2916" spans="1:29" ht="16.5" hidden="1" thickTop="1" thickBot="1" x14ac:dyDescent="0.3">
      <c r="A2916">
        <v>2915</v>
      </c>
      <c r="B2916" t="s">
        <v>4158</v>
      </c>
      <c r="C2916" s="5"/>
      <c r="D2916" s="5"/>
      <c r="E2916" s="5"/>
      <c r="F2916" s="5"/>
      <c r="G2916" s="5"/>
      <c r="H2916" s="5"/>
      <c r="I2916" s="5" t="s">
        <v>257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6"/>
      <c r="T2916" s="7" t="str">
        <f>VLOOKUP(Table1[[#This Row],[Province_Number]],WikiTable[],3)</f>
        <v>South America</v>
      </c>
      <c r="U2916" s="7" t="str">
        <f>VLOOKUP(Table1[[#This Row],[Province_Number]],WikiTable[],4)</f>
        <v>Brazil / Pernambuco</v>
      </c>
      <c r="V2916" s="7" t="str">
        <f>VLOOKUP(Table1[[#This Row],[Province_Number]],WikiTable[],12)</f>
        <v>Brazil</v>
      </c>
      <c r="W2916" s="7" t="str">
        <f>VLOOKUP(Table1[[#This Row],[Province_Number]],WikiTable[],11)</f>
        <v>Unknown</v>
      </c>
      <c r="X2916" s="7" t="str">
        <f>VLOOKUP(Table1[[#This Row],[Province_Number]],base[],3)</f>
        <v>POR</v>
      </c>
      <c r="Y2916" s="7">
        <f>VLOOKUP(Table1[[#This Row],[Province_Number]],base[],11)</f>
        <v>2</v>
      </c>
      <c r="Z2916" s="7">
        <f>VLOOKUP(Table1[[#This Row],[Province_Number]],base[],12)</f>
        <v>1</v>
      </c>
      <c r="AA2916" s="7">
        <f>VLOOKUP(Table1[[#This Row],[Province_Number]],base[],13)</f>
        <v>1</v>
      </c>
      <c r="AB2916" s="7" t="str">
        <f>VLOOKUP(Table1[[#This Row],[Province_Number]],base[],14)</f>
        <v>Pambu</v>
      </c>
      <c r="AC2916" s="7">
        <f>VLOOKUP(Table1[[#This Row],[Province_Number]],base[],15)</f>
        <v>0</v>
      </c>
    </row>
    <row r="2917" spans="1:29" ht="16.5" hidden="1" thickTop="1" thickBot="1" x14ac:dyDescent="0.3">
      <c r="A2917">
        <v>2916</v>
      </c>
      <c r="B2917" t="s">
        <v>4159</v>
      </c>
      <c r="C2917" s="5"/>
      <c r="D2917" s="5"/>
      <c r="E2917" s="5"/>
      <c r="F2917" s="5"/>
      <c r="G2917" s="5"/>
      <c r="H2917" s="5"/>
      <c r="I2917" s="5" t="s">
        <v>257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6"/>
      <c r="T2917" s="7" t="str">
        <f>VLOOKUP(Table1[[#This Row],[Province_Number]],WikiTable[],3)</f>
        <v>South America</v>
      </c>
      <c r="U2917" s="7" t="str">
        <f>VLOOKUP(Table1[[#This Row],[Province_Number]],WikiTable[],4)</f>
        <v>Brazil / Bahia</v>
      </c>
      <c r="V2917" s="7" t="str">
        <f>VLOOKUP(Table1[[#This Row],[Province_Number]],WikiTable[],12)</f>
        <v>Brazil</v>
      </c>
      <c r="W2917" s="7" t="str">
        <f>VLOOKUP(Table1[[#This Row],[Province_Number]],WikiTable[],11)</f>
        <v>Unknown</v>
      </c>
      <c r="X2917" s="7" t="str">
        <f>VLOOKUP(Table1[[#This Row],[Province_Number]],base[],3)</f>
        <v>TPQ</v>
      </c>
      <c r="Y2917" s="7">
        <f>VLOOKUP(Table1[[#This Row],[Province_Number]],base[],11)</f>
        <v>1</v>
      </c>
      <c r="Z2917" s="7">
        <f>VLOOKUP(Table1[[#This Row],[Province_Number]],base[],12)</f>
        <v>1</v>
      </c>
      <c r="AA2917" s="7">
        <f>VLOOKUP(Table1[[#This Row],[Province_Number]],base[],13)</f>
        <v>1</v>
      </c>
      <c r="AB2917" s="7" t="str">
        <f>VLOOKUP(Table1[[#This Row],[Province_Number]],base[],14)</f>
        <v>Rio de Contas</v>
      </c>
      <c r="AC2917" s="7">
        <f>VLOOKUP(Table1[[#This Row],[Province_Number]],base[],15)</f>
        <v>0</v>
      </c>
    </row>
    <row r="2918" spans="1:29" ht="16.5" hidden="1" thickTop="1" thickBot="1" x14ac:dyDescent="0.3">
      <c r="A2918">
        <v>2917</v>
      </c>
      <c r="B2918" t="s">
        <v>4160</v>
      </c>
      <c r="C2918" s="5"/>
      <c r="D2918" s="5"/>
      <c r="E2918" s="5"/>
      <c r="F2918" s="5"/>
      <c r="G2918" s="5"/>
      <c r="H2918" s="5"/>
      <c r="I2918" s="5" t="s">
        <v>257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6"/>
      <c r="T2918" s="7" t="str">
        <f>VLOOKUP(Table1[[#This Row],[Province_Number]],WikiTable[],3)</f>
        <v>South America</v>
      </c>
      <c r="U2918" s="7" t="str">
        <f>VLOOKUP(Table1[[#This Row],[Province_Number]],WikiTable[],4)</f>
        <v>Brazil / Pernambuco</v>
      </c>
      <c r="V2918" s="7" t="str">
        <f>VLOOKUP(Table1[[#This Row],[Province_Number]],WikiTable[],12)</f>
        <v>Brazil</v>
      </c>
      <c r="W2918" s="7" t="str">
        <f>VLOOKUP(Table1[[#This Row],[Province_Number]],WikiTable[],11)</f>
        <v>Unknown</v>
      </c>
      <c r="X2918" s="7" t="str">
        <f>VLOOKUP(Table1[[#This Row],[Province_Number]],base[],3)</f>
        <v>POR</v>
      </c>
      <c r="Y2918" s="7">
        <f>VLOOKUP(Table1[[#This Row],[Province_Number]],base[],11)</f>
        <v>1</v>
      </c>
      <c r="Z2918" s="7">
        <f>VLOOKUP(Table1[[#This Row],[Province_Number]],base[],12)</f>
        <v>1</v>
      </c>
      <c r="AA2918" s="7">
        <f>VLOOKUP(Table1[[#This Row],[Province_Number]],base[],13)</f>
        <v>1</v>
      </c>
      <c r="AB2918" s="7" t="str">
        <f>VLOOKUP(Table1[[#This Row],[Province_Number]],base[],14)</f>
        <v>Paratinga</v>
      </c>
      <c r="AC2918" s="7">
        <f>VLOOKUP(Table1[[#This Row],[Province_Number]],base[],15)</f>
        <v>0</v>
      </c>
    </row>
    <row r="2919" spans="1:29" ht="16.5" hidden="1" thickTop="1" thickBot="1" x14ac:dyDescent="0.3">
      <c r="A2919">
        <v>2918</v>
      </c>
      <c r="B2919" t="s">
        <v>4161</v>
      </c>
      <c r="C2919" s="5"/>
      <c r="D2919" s="5"/>
      <c r="E2919" s="5"/>
      <c r="F2919" s="5"/>
      <c r="G2919" s="5"/>
      <c r="H2919" s="5"/>
      <c r="I2919" s="5" t="s">
        <v>257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6"/>
      <c r="T2919" s="7" t="str">
        <f>VLOOKUP(Table1[[#This Row],[Province_Number]],WikiTable[],3)</f>
        <v>South America</v>
      </c>
      <c r="U2919" s="7" t="str">
        <f>VLOOKUP(Table1[[#This Row],[Province_Number]],WikiTable[],4)</f>
        <v>Brazil / Pernambuco</v>
      </c>
      <c r="V2919" s="7" t="str">
        <f>VLOOKUP(Table1[[#This Row],[Province_Number]],WikiTable[],12)</f>
        <v>Brazil</v>
      </c>
      <c r="W2919" s="7" t="str">
        <f>VLOOKUP(Table1[[#This Row],[Province_Number]],WikiTable[],11)</f>
        <v>Unknown</v>
      </c>
      <c r="X2919" s="7" t="str">
        <f>VLOOKUP(Table1[[#This Row],[Province_Number]],base[],3)</f>
        <v>POR</v>
      </c>
      <c r="Y2919" s="7">
        <f>VLOOKUP(Table1[[#This Row],[Province_Number]],base[],11)</f>
        <v>1</v>
      </c>
      <c r="Z2919" s="7">
        <f>VLOOKUP(Table1[[#This Row],[Province_Number]],base[],12)</f>
        <v>1</v>
      </c>
      <c r="AA2919" s="7">
        <f>VLOOKUP(Table1[[#This Row],[Province_Number]],base[],13)</f>
        <v>1</v>
      </c>
      <c r="AB2919" s="7" t="str">
        <f>VLOOKUP(Table1[[#This Row],[Province_Number]],base[],14)</f>
        <v>Campo Largo</v>
      </c>
      <c r="AC2919" s="7">
        <f>VLOOKUP(Table1[[#This Row],[Province_Number]],base[],15)</f>
        <v>0</v>
      </c>
    </row>
    <row r="2920" spans="1:29" ht="16.5" hidden="1" thickTop="1" thickBot="1" x14ac:dyDescent="0.3">
      <c r="A2920">
        <v>2919</v>
      </c>
      <c r="B2920" t="s">
        <v>4162</v>
      </c>
      <c r="C2920" s="5"/>
      <c r="D2920" s="5"/>
      <c r="E2920" s="5"/>
      <c r="F2920" s="5"/>
      <c r="G2920" s="5"/>
      <c r="H2920" s="5"/>
      <c r="I2920" s="5" t="s">
        <v>257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6"/>
      <c r="T2920" s="7" t="str">
        <f>VLOOKUP(Table1[[#This Row],[Province_Number]],WikiTable[],3)</f>
        <v>South America</v>
      </c>
      <c r="U2920" s="7" t="str">
        <f>VLOOKUP(Table1[[#This Row],[Province_Number]],WikiTable[],4)</f>
        <v>Amazonas / Goias / Brazil</v>
      </c>
      <c r="V2920" s="7" t="str">
        <f>VLOOKUP(Table1[[#This Row],[Province_Number]],WikiTable[],12)</f>
        <v>Brazil</v>
      </c>
      <c r="W2920" s="7" t="str">
        <f>VLOOKUP(Table1[[#This Row],[Province_Number]],WikiTable[],11)</f>
        <v>Unknown</v>
      </c>
      <c r="X2920" s="7" t="str">
        <f>VLOOKUP(Table1[[#This Row],[Province_Number]],base[],3)</f>
        <v>POR</v>
      </c>
      <c r="Y2920" s="7">
        <f>VLOOKUP(Table1[[#This Row],[Province_Number]],base[],11)</f>
        <v>1</v>
      </c>
      <c r="Z2920" s="7">
        <f>VLOOKUP(Table1[[#This Row],[Province_Number]],base[],12)</f>
        <v>1</v>
      </c>
      <c r="AA2920" s="7">
        <f>VLOOKUP(Table1[[#This Row],[Province_Number]],base[],13)</f>
        <v>1</v>
      </c>
      <c r="AB2920" s="7" t="str">
        <f>VLOOKUP(Table1[[#This Row],[Province_Number]],base[],14)</f>
        <v>Luziana</v>
      </c>
      <c r="AC2920" s="7">
        <f>VLOOKUP(Table1[[#This Row],[Province_Number]],base[],15)</f>
        <v>0</v>
      </c>
    </row>
    <row r="2921" spans="1:29" ht="16.5" hidden="1" thickTop="1" thickBot="1" x14ac:dyDescent="0.3">
      <c r="A2921">
        <v>2920</v>
      </c>
      <c r="B2921" t="s">
        <v>4163</v>
      </c>
      <c r="C2921" s="5"/>
      <c r="D2921" s="5"/>
      <c r="E2921" s="5"/>
      <c r="F2921" s="5"/>
      <c r="G2921" s="5"/>
      <c r="H2921" s="5"/>
      <c r="I2921" s="5" t="s">
        <v>257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6"/>
      <c r="T2921" s="7" t="str">
        <f>VLOOKUP(Table1[[#This Row],[Province_Number]],WikiTable[],3)</f>
        <v>South America</v>
      </c>
      <c r="U2921" s="7" t="str">
        <f>VLOOKUP(Table1[[#This Row],[Province_Number]],WikiTable[],4)</f>
        <v>Mato Grosso / Brazil</v>
      </c>
      <c r="V2921" s="7" t="str">
        <f>VLOOKUP(Table1[[#This Row],[Province_Number]],WikiTable[],12)</f>
        <v>Brazil</v>
      </c>
      <c r="W2921" s="7" t="str">
        <f>VLOOKUP(Table1[[#This Row],[Province_Number]],WikiTable[],11)</f>
        <v>Unknown</v>
      </c>
      <c r="X2921" s="7" t="str">
        <f>VLOOKUP(Table1[[#This Row],[Province_Number]],base[],3)</f>
        <v>POR</v>
      </c>
      <c r="Y2921" s="7">
        <f>VLOOKUP(Table1[[#This Row],[Province_Number]],base[],11)</f>
        <v>1</v>
      </c>
      <c r="Z2921" s="7">
        <f>VLOOKUP(Table1[[#This Row],[Province_Number]],base[],12)</f>
        <v>1</v>
      </c>
      <c r="AA2921" s="7">
        <f>VLOOKUP(Table1[[#This Row],[Province_Number]],base[],13)</f>
        <v>1</v>
      </c>
      <c r="AB2921" s="7" t="str">
        <f>VLOOKUP(Table1[[#This Row],[Province_Number]],base[],14)</f>
        <v>Coxim</v>
      </c>
      <c r="AC2921" s="7">
        <f>VLOOKUP(Table1[[#This Row],[Province_Number]],base[],15)</f>
        <v>0</v>
      </c>
    </row>
    <row r="2922" spans="1:29" ht="16.5" hidden="1" thickTop="1" thickBot="1" x14ac:dyDescent="0.3">
      <c r="A2922">
        <v>2921</v>
      </c>
      <c r="B2922" t="s">
        <v>4164</v>
      </c>
      <c r="C2922" s="5"/>
      <c r="D2922" s="5"/>
      <c r="E2922" s="5"/>
      <c r="F2922" s="5"/>
      <c r="G2922" s="5"/>
      <c r="H2922" s="5"/>
      <c r="I2922" s="5" t="s">
        <v>257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6"/>
      <c r="T2922" s="7" t="str">
        <f>VLOOKUP(Table1[[#This Row],[Province_Number]],WikiTable[],3)</f>
        <v>South America</v>
      </c>
      <c r="U2922" s="7" t="str">
        <f>VLOOKUP(Table1[[#This Row],[Province_Number]],WikiTable[],4)</f>
        <v>Brazil / Pernambuco</v>
      </c>
      <c r="V2922" s="7" t="str">
        <f>VLOOKUP(Table1[[#This Row],[Province_Number]],WikiTable[],12)</f>
        <v>Brazil</v>
      </c>
      <c r="W2922" s="7" t="str">
        <f>VLOOKUP(Table1[[#This Row],[Province_Number]],WikiTable[],11)</f>
        <v>Unknown</v>
      </c>
      <c r="X2922" s="7" t="str">
        <f>VLOOKUP(Table1[[#This Row],[Province_Number]],base[],3)</f>
        <v>POR</v>
      </c>
      <c r="Y2922" s="7">
        <f>VLOOKUP(Table1[[#This Row],[Province_Number]],base[],11)</f>
        <v>2</v>
      </c>
      <c r="Z2922" s="7">
        <f>VLOOKUP(Table1[[#This Row],[Province_Number]],base[],12)</f>
        <v>3</v>
      </c>
      <c r="AA2922" s="7">
        <f>VLOOKUP(Table1[[#This Row],[Province_Number]],base[],13)</f>
        <v>1</v>
      </c>
      <c r="AB2922" s="7" t="str">
        <f>VLOOKUP(Table1[[#This Row],[Province_Number]],base[],14)</f>
        <v>Penedo</v>
      </c>
      <c r="AC2922" s="7">
        <f>VLOOKUP(Table1[[#This Row],[Province_Number]],base[],15)</f>
        <v>0</v>
      </c>
    </row>
    <row r="2923" spans="1:29" ht="16.5" hidden="1" thickTop="1" thickBot="1" x14ac:dyDescent="0.3">
      <c r="A2923">
        <v>2922</v>
      </c>
      <c r="B2923" t="s">
        <v>4165</v>
      </c>
      <c r="C2923" s="5"/>
      <c r="D2923" s="5"/>
      <c r="E2923" s="5"/>
      <c r="F2923" s="5"/>
      <c r="G2923" s="5"/>
      <c r="H2923" s="5"/>
      <c r="I2923" s="5" t="s">
        <v>257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6"/>
      <c r="T2923" s="7" t="str">
        <f>VLOOKUP(Table1[[#This Row],[Province_Number]],WikiTable[],3)</f>
        <v>South America</v>
      </c>
      <c r="U2923" s="7" t="str">
        <f>VLOOKUP(Table1[[#This Row],[Province_Number]],WikiTable[],4)</f>
        <v>Brazil / Pernambuco</v>
      </c>
      <c r="V2923" s="7" t="str">
        <f>VLOOKUP(Table1[[#This Row],[Province_Number]],WikiTable[],12)</f>
        <v>Brazil</v>
      </c>
      <c r="W2923" s="7" t="str">
        <f>VLOOKUP(Table1[[#This Row],[Province_Number]],WikiTable[],11)</f>
        <v>Unknown</v>
      </c>
      <c r="X2923" s="7" t="str">
        <f>VLOOKUP(Table1[[#This Row],[Province_Number]],base[],3)</f>
        <v>POR</v>
      </c>
      <c r="Y2923" s="7">
        <f>VLOOKUP(Table1[[#This Row],[Province_Number]],base[],11)</f>
        <v>1</v>
      </c>
      <c r="Z2923" s="7">
        <f>VLOOKUP(Table1[[#This Row],[Province_Number]],base[],12)</f>
        <v>1</v>
      </c>
      <c r="AA2923" s="7">
        <f>VLOOKUP(Table1[[#This Row],[Province_Number]],base[],13)</f>
        <v>1</v>
      </c>
      <c r="AB2923" s="7" t="str">
        <f>VLOOKUP(Table1[[#This Row],[Province_Number]],base[],14)</f>
        <v>Cimbres</v>
      </c>
      <c r="AC2923" s="7">
        <f>VLOOKUP(Table1[[#This Row],[Province_Number]],base[],15)</f>
        <v>0</v>
      </c>
    </row>
    <row r="2924" spans="1:29" ht="16.5" hidden="1" thickTop="1" thickBot="1" x14ac:dyDescent="0.3">
      <c r="A2924">
        <v>2923</v>
      </c>
      <c r="B2924" t="s">
        <v>4166</v>
      </c>
      <c r="C2924" s="5"/>
      <c r="D2924" s="5"/>
      <c r="E2924" s="5"/>
      <c r="F2924" s="5"/>
      <c r="G2924" s="5"/>
      <c r="H2924" s="5"/>
      <c r="I2924" s="5" t="s">
        <v>257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6"/>
      <c r="T2924" s="7" t="str">
        <f>VLOOKUP(Table1[[#This Row],[Province_Number]],WikiTable[],3)</f>
        <v>South America</v>
      </c>
      <c r="U2924" s="7" t="str">
        <f>VLOOKUP(Table1[[#This Row],[Province_Number]],WikiTable[],4)</f>
        <v>Amazonas / Brazil / Maranhao</v>
      </c>
      <c r="V2924" s="7" t="str">
        <f>VLOOKUP(Table1[[#This Row],[Province_Number]],WikiTable[],12)</f>
        <v>Amazonas</v>
      </c>
      <c r="W2924" s="7" t="str">
        <f>VLOOKUP(Table1[[#This Row],[Province_Number]],WikiTable[],11)</f>
        <v>Unknown</v>
      </c>
      <c r="X2924" s="7" t="str">
        <f>VLOOKUP(Table1[[#This Row],[Province_Number]],base[],3)</f>
        <v>POR</v>
      </c>
      <c r="Y2924" s="7">
        <f>VLOOKUP(Table1[[#This Row],[Province_Number]],base[],11)</f>
        <v>1</v>
      </c>
      <c r="Z2924" s="7">
        <f>VLOOKUP(Table1[[#This Row],[Province_Number]],base[],12)</f>
        <v>1</v>
      </c>
      <c r="AA2924" s="7">
        <f>VLOOKUP(Table1[[#This Row],[Province_Number]],base[],13)</f>
        <v>1</v>
      </c>
      <c r="AB2924" s="7" t="str">
        <f>VLOOKUP(Table1[[#This Row],[Province_Number]],base[],14)</f>
        <v>Pastos Bons</v>
      </c>
      <c r="AC2924" s="7">
        <f>VLOOKUP(Table1[[#This Row],[Province_Number]],base[],15)</f>
        <v>0</v>
      </c>
    </row>
    <row r="2925" spans="1:29" ht="16.5" hidden="1" thickTop="1" thickBot="1" x14ac:dyDescent="0.3">
      <c r="A2925">
        <v>2924</v>
      </c>
      <c r="B2925" t="s">
        <v>4168</v>
      </c>
      <c r="C2925" s="5"/>
      <c r="D2925" s="5"/>
      <c r="E2925" s="5"/>
      <c r="F2925" s="5"/>
      <c r="G2925" s="5"/>
      <c r="H2925" s="5"/>
      <c r="I2925" s="5" t="s">
        <v>257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6"/>
      <c r="T2925" s="7" t="str">
        <f>VLOOKUP(Table1[[#This Row],[Province_Number]],WikiTable[],3)</f>
        <v>South America</v>
      </c>
      <c r="U2925" s="7" t="str">
        <f>VLOOKUP(Table1[[#This Row],[Province_Number]],WikiTable[],4)</f>
        <v>Brazil / Maranhao</v>
      </c>
      <c r="V2925" s="7" t="str">
        <f>VLOOKUP(Table1[[#This Row],[Province_Number]],WikiTable[],12)</f>
        <v>Amazonas</v>
      </c>
      <c r="W2925" s="7" t="str">
        <f>VLOOKUP(Table1[[#This Row],[Province_Number]],WikiTable[],11)</f>
        <v>Unknown</v>
      </c>
      <c r="X2925" s="7" t="str">
        <f>VLOOKUP(Table1[[#This Row],[Province_Number]],base[],3)</f>
        <v>POR</v>
      </c>
      <c r="Y2925" s="7">
        <f>VLOOKUP(Table1[[#This Row],[Province_Number]],base[],11)</f>
        <v>1</v>
      </c>
      <c r="Z2925" s="7">
        <f>VLOOKUP(Table1[[#This Row],[Province_Number]],base[],12)</f>
        <v>1</v>
      </c>
      <c r="AA2925" s="7">
        <f>VLOOKUP(Table1[[#This Row],[Province_Number]],base[],13)</f>
        <v>1</v>
      </c>
      <c r="AB2925" s="7" t="str">
        <f>VLOOKUP(Table1[[#This Row],[Province_Number]],base[],14)</f>
        <v>Timon</v>
      </c>
      <c r="AC2925" s="7">
        <f>VLOOKUP(Table1[[#This Row],[Province_Number]],base[],15)</f>
        <v>0</v>
      </c>
    </row>
    <row r="2926" spans="1:29" ht="16.5" hidden="1" thickTop="1" thickBot="1" x14ac:dyDescent="0.3">
      <c r="A2926">
        <v>2925</v>
      </c>
      <c r="B2926" t="s">
        <v>4169</v>
      </c>
      <c r="C2926" s="5"/>
      <c r="D2926" s="5"/>
      <c r="E2926" s="5"/>
      <c r="F2926" s="5"/>
      <c r="G2926" s="5"/>
      <c r="H2926" s="5"/>
      <c r="I2926" s="5" t="s">
        <v>257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6"/>
      <c r="T2926" s="7" t="str">
        <f>VLOOKUP(Table1[[#This Row],[Province_Number]],WikiTable[],3)</f>
        <v>South America</v>
      </c>
      <c r="U2926" s="7" t="str">
        <f>VLOOKUP(Table1[[#This Row],[Province_Number]],WikiTable[],4)</f>
        <v>Brazil / Maranhao</v>
      </c>
      <c r="V2926" s="7" t="str">
        <f>VLOOKUP(Table1[[#This Row],[Province_Number]],WikiTable[],12)</f>
        <v>Amazonas</v>
      </c>
      <c r="W2926" s="7" t="str">
        <f>VLOOKUP(Table1[[#This Row],[Province_Number]],WikiTable[],11)</f>
        <v>Unknown</v>
      </c>
      <c r="X2926" s="7" t="str">
        <f>VLOOKUP(Table1[[#This Row],[Province_Number]],base[],3)</f>
        <v>POR</v>
      </c>
      <c r="Y2926" s="7">
        <f>VLOOKUP(Table1[[#This Row],[Province_Number]],base[],11)</f>
        <v>1</v>
      </c>
      <c r="Z2926" s="7">
        <f>VLOOKUP(Table1[[#This Row],[Province_Number]],base[],12)</f>
        <v>1</v>
      </c>
      <c r="AA2926" s="7">
        <f>VLOOKUP(Table1[[#This Row],[Province_Number]],base[],13)</f>
        <v>1</v>
      </c>
      <c r="AB2926" s="7" t="str">
        <f>VLOOKUP(Table1[[#This Row],[Province_Number]],base[],14)</f>
        <v>Parnagua</v>
      </c>
      <c r="AC2926" s="7">
        <f>VLOOKUP(Table1[[#This Row],[Province_Number]],base[],15)</f>
        <v>0</v>
      </c>
    </row>
    <row r="2927" spans="1:29" ht="16.5" hidden="1" thickTop="1" thickBot="1" x14ac:dyDescent="0.3">
      <c r="A2927">
        <v>2926</v>
      </c>
      <c r="B2927" t="s">
        <v>4170</v>
      </c>
      <c r="C2927" s="5"/>
      <c r="D2927" s="5"/>
      <c r="E2927" s="5"/>
      <c r="F2927" s="5"/>
      <c r="G2927" s="5"/>
      <c r="H2927" s="5"/>
      <c r="I2927" s="5" t="s">
        <v>257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6"/>
      <c r="T2927" s="7" t="str">
        <f>VLOOKUP(Table1[[#This Row],[Province_Number]],WikiTable[],3)</f>
        <v>South America</v>
      </c>
      <c r="U2927" s="7" t="str">
        <f>VLOOKUP(Table1[[#This Row],[Province_Number]],WikiTable[],4)</f>
        <v>Amazonas / Brazil / Maranhao</v>
      </c>
      <c r="V2927" s="7" t="str">
        <f>VLOOKUP(Table1[[#This Row],[Province_Number]],WikiTable[],12)</f>
        <v>Amazonas</v>
      </c>
      <c r="W2927" s="7" t="str">
        <f>VLOOKUP(Table1[[#This Row],[Province_Number]],WikiTable[],11)</f>
        <v>Unknown</v>
      </c>
      <c r="X2927" s="7" t="str">
        <f>VLOOKUP(Table1[[#This Row],[Province_Number]],base[],3)</f>
        <v>POR</v>
      </c>
      <c r="Y2927" s="7">
        <f>VLOOKUP(Table1[[#This Row],[Province_Number]],base[],11)</f>
        <v>1</v>
      </c>
      <c r="Z2927" s="7">
        <f>VLOOKUP(Table1[[#This Row],[Province_Number]],base[],12)</f>
        <v>1</v>
      </c>
      <c r="AA2927" s="7">
        <f>VLOOKUP(Table1[[#This Row],[Province_Number]],base[],13)</f>
        <v>1</v>
      </c>
      <c r="AB2927" s="7" t="str">
        <f>VLOOKUP(Table1[[#This Row],[Province_Number]],base[],14)</f>
        <v>Grajau</v>
      </c>
      <c r="AC2927" s="7">
        <f>VLOOKUP(Table1[[#This Row],[Province_Number]],base[],15)</f>
        <v>0</v>
      </c>
    </row>
    <row r="2928" spans="1:29" ht="16.5" hidden="1" thickTop="1" thickBot="1" x14ac:dyDescent="0.3">
      <c r="A2928">
        <v>2927</v>
      </c>
      <c r="B2928" t="s">
        <v>4171</v>
      </c>
      <c r="C2928" s="5"/>
      <c r="D2928" s="5"/>
      <c r="E2928" s="5"/>
      <c r="F2928" s="5"/>
      <c r="G2928" s="5"/>
      <c r="H2928" s="5"/>
      <c r="I2928" s="5" t="s">
        <v>270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6"/>
      <c r="T2928" s="7" t="str">
        <f>VLOOKUP(Table1[[#This Row],[Province_Number]],WikiTable[],3)</f>
        <v>South America</v>
      </c>
      <c r="U2928" s="7" t="str">
        <f>VLOOKUP(Table1[[#This Row],[Province_Number]],WikiTable[],4)</f>
        <v>Brazil / Maranhao</v>
      </c>
      <c r="V2928" s="7" t="str">
        <f>VLOOKUP(Table1[[#This Row],[Province_Number]],WikiTable[],12)</f>
        <v>Amazonas</v>
      </c>
      <c r="W2928" s="7" t="str">
        <f>VLOOKUP(Table1[[#This Row],[Province_Number]],WikiTable[],11)</f>
        <v>Unknown</v>
      </c>
      <c r="X2928" s="7" t="str">
        <f>VLOOKUP(Table1[[#This Row],[Province_Number]],base[],3)</f>
        <v>POR</v>
      </c>
      <c r="Y2928" s="7">
        <f>VLOOKUP(Table1[[#This Row],[Province_Number]],base[],11)</f>
        <v>1</v>
      </c>
      <c r="Z2928" s="7">
        <f>VLOOKUP(Table1[[#This Row],[Province_Number]],base[],12)</f>
        <v>2</v>
      </c>
      <c r="AA2928" s="7">
        <f>VLOOKUP(Table1[[#This Row],[Province_Number]],base[],13)</f>
        <v>1</v>
      </c>
      <c r="AB2928" s="7" t="str">
        <f>VLOOKUP(Table1[[#This Row],[Province_Number]],base[],14)</f>
        <v>Alcantara</v>
      </c>
      <c r="AC2928" s="7">
        <f>VLOOKUP(Table1[[#This Row],[Province_Number]],base[],15)</f>
        <v>0</v>
      </c>
    </row>
    <row r="2929" spans="1:29" ht="16.5" hidden="1" thickTop="1" thickBot="1" x14ac:dyDescent="0.3">
      <c r="A2929">
        <v>2928</v>
      </c>
      <c r="B2929" t="s">
        <v>4172</v>
      </c>
      <c r="C2929" s="5"/>
      <c r="D2929" s="5"/>
      <c r="E2929" s="5"/>
      <c r="F2929" s="5"/>
      <c r="G2929" s="5"/>
      <c r="H2929" s="5"/>
      <c r="I2929" s="5" t="s">
        <v>257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6"/>
      <c r="T2929" s="7" t="str">
        <f>VLOOKUP(Table1[[#This Row],[Province_Number]],WikiTable[],3)</f>
        <v>South America</v>
      </c>
      <c r="U2929" s="7" t="str">
        <f>VLOOKUP(Table1[[#This Row],[Province_Number]],WikiTable[],4)</f>
        <v>Amazonas / Brazil / Grao Para</v>
      </c>
      <c r="V2929" s="7" t="str">
        <f>VLOOKUP(Table1[[#This Row],[Province_Number]],WikiTable[],12)</f>
        <v>Amazonas</v>
      </c>
      <c r="W2929" s="7" t="str">
        <f>VLOOKUP(Table1[[#This Row],[Province_Number]],WikiTable[],11)</f>
        <v>Unknown</v>
      </c>
      <c r="X2929" s="7" t="str">
        <f>VLOOKUP(Table1[[#This Row],[Province_Number]],base[],3)</f>
        <v>POR</v>
      </c>
      <c r="Y2929" s="7">
        <f>VLOOKUP(Table1[[#This Row],[Province_Number]],base[],11)</f>
        <v>1</v>
      </c>
      <c r="Z2929" s="7">
        <f>VLOOKUP(Table1[[#This Row],[Province_Number]],base[],12)</f>
        <v>1</v>
      </c>
      <c r="AA2929" s="7">
        <f>VLOOKUP(Table1[[#This Row],[Province_Number]],base[],13)</f>
        <v>1</v>
      </c>
      <c r="AB2929" s="7" t="str">
        <f>VLOOKUP(Table1[[#This Row],[Province_Number]],base[],14)</f>
        <v>Tucurui</v>
      </c>
      <c r="AC2929" s="7">
        <f>VLOOKUP(Table1[[#This Row],[Province_Number]],base[],15)</f>
        <v>0</v>
      </c>
    </row>
    <row r="2930" spans="1:29" ht="16.5" hidden="1" thickTop="1" thickBot="1" x14ac:dyDescent="0.3">
      <c r="A2930">
        <v>2929</v>
      </c>
      <c r="B2930" t="s">
        <v>4173</v>
      </c>
      <c r="C2930" s="5"/>
      <c r="D2930" s="5"/>
      <c r="E2930" s="5"/>
      <c r="F2930" s="5"/>
      <c r="G2930" s="5"/>
      <c r="H2930" s="5"/>
      <c r="I2930" s="5" t="s">
        <v>270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6"/>
      <c r="T2930" s="7" t="str">
        <f>VLOOKUP(Table1[[#This Row],[Province_Number]],WikiTable[],3)</f>
        <v>South America</v>
      </c>
      <c r="U2930" s="7" t="str">
        <f>VLOOKUP(Table1[[#This Row],[Province_Number]],WikiTable[],4)</f>
        <v>Amazonas / Brazil / Grao Para</v>
      </c>
      <c r="V2930" s="7" t="str">
        <f>VLOOKUP(Table1[[#This Row],[Province_Number]],WikiTable[],12)</f>
        <v>Amazonas</v>
      </c>
      <c r="W2930" s="7" t="str">
        <f>VLOOKUP(Table1[[#This Row],[Province_Number]],WikiTable[],11)</f>
        <v>Unknown</v>
      </c>
      <c r="X2930" s="7" t="str">
        <f>VLOOKUP(Table1[[#This Row],[Province_Number]],base[],3)</f>
        <v>POR</v>
      </c>
      <c r="Y2930" s="7">
        <f>VLOOKUP(Table1[[#This Row],[Province_Number]],base[],11)</f>
        <v>1</v>
      </c>
      <c r="Z2930" s="7">
        <f>VLOOKUP(Table1[[#This Row],[Province_Number]],base[],12)</f>
        <v>1</v>
      </c>
      <c r="AA2930" s="7">
        <f>VLOOKUP(Table1[[#This Row],[Province_Number]],base[],13)</f>
        <v>1</v>
      </c>
      <c r="AB2930" s="7" t="str">
        <f>VLOOKUP(Table1[[#This Row],[Province_Number]],base[],14)</f>
        <v>Portel</v>
      </c>
      <c r="AC2930" s="7">
        <f>VLOOKUP(Table1[[#This Row],[Province_Number]],base[],15)</f>
        <v>0</v>
      </c>
    </row>
    <row r="2931" spans="1:29" ht="16.5" hidden="1" thickTop="1" thickBot="1" x14ac:dyDescent="0.3">
      <c r="A2931">
        <v>2930</v>
      </c>
      <c r="B2931" t="s">
        <v>4174</v>
      </c>
      <c r="C2931" s="5"/>
      <c r="D2931" s="5"/>
      <c r="E2931" s="5"/>
      <c r="F2931" s="5"/>
      <c r="G2931" s="5"/>
      <c r="H2931" s="5"/>
      <c r="I2931" s="5" t="s">
        <v>257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6"/>
      <c r="T2931" s="7" t="str">
        <f>VLOOKUP(Table1[[#This Row],[Province_Number]],WikiTable[],3)</f>
        <v>South America</v>
      </c>
      <c r="U2931" s="7" t="str">
        <f>VLOOKUP(Table1[[#This Row],[Province_Number]],WikiTable[],4)</f>
        <v>Amazonas / Brazil / Grao Para</v>
      </c>
      <c r="V2931" s="7" t="str">
        <f>VLOOKUP(Table1[[#This Row],[Province_Number]],WikiTable[],12)</f>
        <v>Amazonas</v>
      </c>
      <c r="W2931" s="7" t="str">
        <f>VLOOKUP(Table1[[#This Row],[Province_Number]],WikiTable[],11)</f>
        <v>Unknown</v>
      </c>
      <c r="X2931" s="7" t="str">
        <f>VLOOKUP(Table1[[#This Row],[Province_Number]],base[],3)</f>
        <v>POR</v>
      </c>
      <c r="Y2931" s="7">
        <f>VLOOKUP(Table1[[#This Row],[Province_Number]],base[],11)</f>
        <v>2</v>
      </c>
      <c r="Z2931" s="7">
        <f>VLOOKUP(Table1[[#This Row],[Province_Number]],base[],12)</f>
        <v>1</v>
      </c>
      <c r="AA2931" s="7">
        <f>VLOOKUP(Table1[[#This Row],[Province_Number]],base[],13)</f>
        <v>1</v>
      </c>
      <c r="AB2931" s="7" t="str">
        <f>VLOOKUP(Table1[[#This Row],[Province_Number]],base[],14)</f>
        <v>Santarem</v>
      </c>
      <c r="AC2931" s="7">
        <f>VLOOKUP(Table1[[#This Row],[Province_Number]],base[],15)</f>
        <v>0</v>
      </c>
    </row>
    <row r="2932" spans="1:29" ht="16.5" hidden="1" thickTop="1" thickBot="1" x14ac:dyDescent="0.3">
      <c r="A2932">
        <v>2931</v>
      </c>
      <c r="B2932" t="s">
        <v>4175</v>
      </c>
      <c r="C2932" s="5"/>
      <c r="D2932" s="5"/>
      <c r="E2932" s="5"/>
      <c r="F2932" s="5"/>
      <c r="G2932" s="5"/>
      <c r="H2932" s="5"/>
      <c r="I2932" s="5" t="s">
        <v>257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6"/>
      <c r="T2932" s="7" t="str">
        <f>VLOOKUP(Table1[[#This Row],[Province_Number]],WikiTable[],3)</f>
        <v>South America</v>
      </c>
      <c r="U2932" s="7" t="str">
        <f>VLOOKUP(Table1[[#This Row],[Province_Number]],WikiTable[],4)</f>
        <v>Amazonas / Guyana</v>
      </c>
      <c r="V2932" s="7" t="str">
        <f>VLOOKUP(Table1[[#This Row],[Province_Number]],WikiTable[],12)</f>
        <v>Amazonas</v>
      </c>
      <c r="W2932" s="7" t="str">
        <f>VLOOKUP(Table1[[#This Row],[Province_Number]],WikiTable[],11)</f>
        <v>Unknown</v>
      </c>
      <c r="X2932" s="7" t="str">
        <f>VLOOKUP(Table1[[#This Row],[Province_Number]],base[],3)</f>
        <v>GBR</v>
      </c>
      <c r="Y2932" s="7">
        <f>VLOOKUP(Table1[[#This Row],[Province_Number]],base[],11)</f>
        <v>1</v>
      </c>
      <c r="Z2932" s="7">
        <f>VLOOKUP(Table1[[#This Row],[Province_Number]],base[],12)</f>
        <v>1</v>
      </c>
      <c r="AA2932" s="7">
        <f>VLOOKUP(Table1[[#This Row],[Province_Number]],base[],13)</f>
        <v>1</v>
      </c>
      <c r="AB2932" s="7" t="str">
        <f>VLOOKUP(Table1[[#This Row],[Province_Number]],base[],14)</f>
        <v>Pirara</v>
      </c>
      <c r="AC2932" s="7">
        <f>VLOOKUP(Table1[[#This Row],[Province_Number]],base[],15)</f>
        <v>0</v>
      </c>
    </row>
    <row r="2933" spans="1:29" ht="16.5" hidden="1" thickTop="1" thickBot="1" x14ac:dyDescent="0.3">
      <c r="A2933">
        <v>2932</v>
      </c>
      <c r="B2933" t="s">
        <v>4177</v>
      </c>
      <c r="C2933" s="5" t="s">
        <v>1822</v>
      </c>
      <c r="D2933" s="5" t="s">
        <v>1822</v>
      </c>
      <c r="E2933" s="5" t="s">
        <v>1822</v>
      </c>
      <c r="F2933" s="5"/>
      <c r="G2933" s="5"/>
      <c r="H2933" s="5"/>
      <c r="I2933" s="5" t="s">
        <v>4228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6"/>
      <c r="T2933" s="7" t="str">
        <f>VLOOKUP(Table1[[#This Row],[Province_Number]],WikiTable[],3)</f>
        <v>Africa</v>
      </c>
      <c r="U2933" s="7" t="str">
        <f>VLOOKUP(Table1[[#This Row],[Province_Number]],WikiTable[],4)</f>
        <v>Central Africa</v>
      </c>
      <c r="V2933" s="7" t="str">
        <f>VLOOKUP(Table1[[#This Row],[Province_Number]],WikiTable[],12)</f>
        <v>Ethiopia</v>
      </c>
      <c r="W2933" s="7" t="str">
        <f>VLOOKUP(Table1[[#This Row],[Province_Number]],WikiTable[],11)</f>
        <v>Unknown</v>
      </c>
      <c r="X2933" s="7">
        <f>VLOOKUP(Table1[[#This Row],[Province_Number]],base[],3)</f>
        <v>0</v>
      </c>
      <c r="Y2933" s="7">
        <f>VLOOKUP(Table1[[#This Row],[Province_Number]],base[],11)</f>
        <v>1</v>
      </c>
      <c r="Z2933" s="7">
        <f>VLOOKUP(Table1[[#This Row],[Province_Number]],base[],12)</f>
        <v>1</v>
      </c>
      <c r="AA2933" s="7">
        <f>VLOOKUP(Table1[[#This Row],[Province_Number]],base[],13)</f>
        <v>1</v>
      </c>
      <c r="AB2933" s="7" t="str">
        <f>VLOOKUP(Table1[[#This Row],[Province_Number]],base[],14)</f>
        <v>Ouara</v>
      </c>
      <c r="AC2933" s="7">
        <f>VLOOKUP(Table1[[#This Row],[Province_Number]],base[],15)</f>
        <v>0</v>
      </c>
    </row>
    <row r="2934" spans="1:29" ht="16.5" hidden="1" thickTop="1" thickBot="1" x14ac:dyDescent="0.3">
      <c r="A2934">
        <v>2933</v>
      </c>
      <c r="B2934" t="s">
        <v>4178</v>
      </c>
      <c r="C2934" s="5"/>
      <c r="D2934" s="5"/>
      <c r="E2934" s="5"/>
      <c r="F2934" s="5"/>
      <c r="G2934" s="5"/>
      <c r="H2934" s="5"/>
      <c r="I2934" s="5" t="s">
        <v>257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6"/>
      <c r="T2934" s="7" t="str">
        <f>VLOOKUP(Table1[[#This Row],[Province_Number]],WikiTable[],3)</f>
        <v>South America</v>
      </c>
      <c r="U2934" s="7" t="str">
        <f>VLOOKUP(Table1[[#This Row],[Province_Number]],WikiTable[],4)</f>
        <v>Amazonas / Brazil / Grao Para</v>
      </c>
      <c r="V2934" s="7" t="str">
        <f>VLOOKUP(Table1[[#This Row],[Province_Number]],WikiTable[],12)</f>
        <v>Amazonas</v>
      </c>
      <c r="W2934" s="7" t="str">
        <f>VLOOKUP(Table1[[#This Row],[Province_Number]],WikiTable[],11)</f>
        <v>Unknown</v>
      </c>
      <c r="X2934" s="7" t="str">
        <f>VLOOKUP(Table1[[#This Row],[Province_Number]],base[],3)</f>
        <v>POR</v>
      </c>
      <c r="Y2934" s="7">
        <f>VLOOKUP(Table1[[#This Row],[Province_Number]],base[],11)</f>
        <v>1</v>
      </c>
      <c r="Z2934" s="7">
        <f>VLOOKUP(Table1[[#This Row],[Province_Number]],base[],12)</f>
        <v>1</v>
      </c>
      <c r="AA2934" s="7">
        <f>VLOOKUP(Table1[[#This Row],[Province_Number]],base[],13)</f>
        <v>1</v>
      </c>
      <c r="AB2934" s="7" t="str">
        <f>VLOOKUP(Table1[[#This Row],[Province_Number]],base[],14)</f>
        <v>Barcelos</v>
      </c>
      <c r="AC2934" s="7">
        <f>VLOOKUP(Table1[[#This Row],[Province_Number]],base[],15)</f>
        <v>0</v>
      </c>
    </row>
    <row r="2935" spans="1:29" ht="16.5" hidden="1" thickTop="1" thickBot="1" x14ac:dyDescent="0.3">
      <c r="A2935">
        <v>2934</v>
      </c>
      <c r="B2935" t="s">
        <v>4179</v>
      </c>
      <c r="C2935" s="5"/>
      <c r="D2935" s="5"/>
      <c r="E2935" s="5"/>
      <c r="F2935" s="5"/>
      <c r="G2935" s="5"/>
      <c r="H2935" s="5"/>
      <c r="I2935" s="5" t="s">
        <v>257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6"/>
      <c r="T2935" s="7" t="str">
        <f>VLOOKUP(Table1[[#This Row],[Province_Number]],WikiTable[],3)</f>
        <v>South America</v>
      </c>
      <c r="U2935" s="7" t="str">
        <f>VLOOKUP(Table1[[#This Row],[Province_Number]],WikiTable[],4)</f>
        <v>Amazonas / Brazil / Grao Para</v>
      </c>
      <c r="V2935" s="7" t="str">
        <f>VLOOKUP(Table1[[#This Row],[Province_Number]],WikiTable[],12)</f>
        <v>Amazonas</v>
      </c>
      <c r="W2935" s="7" t="str">
        <f>VLOOKUP(Table1[[#This Row],[Province_Number]],WikiTable[],11)</f>
        <v>Unknown</v>
      </c>
      <c r="X2935" s="7" t="str">
        <f>VLOOKUP(Table1[[#This Row],[Province_Number]],base[],3)</f>
        <v>POR</v>
      </c>
      <c r="Y2935" s="7">
        <f>VLOOKUP(Table1[[#This Row],[Province_Number]],base[],11)</f>
        <v>2</v>
      </c>
      <c r="Z2935" s="7">
        <f>VLOOKUP(Table1[[#This Row],[Province_Number]],base[],12)</f>
        <v>1</v>
      </c>
      <c r="AA2935" s="7">
        <f>VLOOKUP(Table1[[#This Row],[Province_Number]],base[],13)</f>
        <v>1</v>
      </c>
      <c r="AB2935" s="7" t="str">
        <f>VLOOKUP(Table1[[#This Row],[Province_Number]],base[],14)</f>
        <v>Manaus</v>
      </c>
      <c r="AC2935" s="7">
        <f>VLOOKUP(Table1[[#This Row],[Province_Number]],base[],15)</f>
        <v>0</v>
      </c>
    </row>
    <row r="2936" spans="1:29" ht="16.5" hidden="1" thickTop="1" thickBot="1" x14ac:dyDescent="0.3">
      <c r="A2936">
        <v>2935</v>
      </c>
      <c r="B2936" t="s">
        <v>4180</v>
      </c>
      <c r="C2936" s="5"/>
      <c r="D2936" s="5"/>
      <c r="E2936" s="5"/>
      <c r="F2936" s="5"/>
      <c r="G2936" s="5"/>
      <c r="H2936" s="5"/>
      <c r="I2936" s="5" t="s">
        <v>270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6"/>
      <c r="T2936" s="7" t="str">
        <f>VLOOKUP(Table1[[#This Row],[Province_Number]],WikiTable[],3)</f>
        <v>South America</v>
      </c>
      <c r="U2936" s="7" t="str">
        <f>VLOOKUP(Table1[[#This Row],[Province_Number]],WikiTable[],4)</f>
        <v>Amazonas / Brazil / Grao Para</v>
      </c>
      <c r="V2936" s="7" t="str">
        <f>VLOOKUP(Table1[[#This Row],[Province_Number]],WikiTable[],12)</f>
        <v>Amazonas</v>
      </c>
      <c r="W2936" s="7" t="str">
        <f>VLOOKUP(Table1[[#This Row],[Province_Number]],WikiTable[],11)</f>
        <v>Unknown</v>
      </c>
      <c r="X2936" s="7" t="str">
        <f>VLOOKUP(Table1[[#This Row],[Province_Number]],base[],3)</f>
        <v>POR</v>
      </c>
      <c r="Y2936" s="7">
        <f>VLOOKUP(Table1[[#This Row],[Province_Number]],base[],11)</f>
        <v>1</v>
      </c>
      <c r="Z2936" s="7">
        <f>VLOOKUP(Table1[[#This Row],[Province_Number]],base[],12)</f>
        <v>1</v>
      </c>
      <c r="AA2936" s="7">
        <f>VLOOKUP(Table1[[#This Row],[Province_Number]],base[],13)</f>
        <v>1</v>
      </c>
      <c r="AB2936" s="7" t="str">
        <f>VLOOKUP(Table1[[#This Row],[Province_Number]],base[],14)</f>
        <v>Muturu</v>
      </c>
      <c r="AC2936" s="7">
        <f>VLOOKUP(Table1[[#This Row],[Province_Number]],base[],15)</f>
        <v>0</v>
      </c>
    </row>
    <row r="2937" spans="1:29" ht="16.5" hidden="1" thickTop="1" thickBot="1" x14ac:dyDescent="0.3">
      <c r="A2937">
        <v>2936</v>
      </c>
      <c r="B2937" t="s">
        <v>2613</v>
      </c>
      <c r="C2937" s="5"/>
      <c r="D2937" s="5"/>
      <c r="E2937" s="5"/>
      <c r="F2937" s="5"/>
      <c r="G2937" s="5"/>
      <c r="H2937" s="5"/>
      <c r="I2937" s="5" t="s">
        <v>257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6"/>
      <c r="T2937" s="7" t="str">
        <f>VLOOKUP(Table1[[#This Row],[Province_Number]],WikiTable[],3)</f>
        <v>South America</v>
      </c>
      <c r="U2937" s="7" t="str">
        <f>VLOOKUP(Table1[[#This Row],[Province_Number]],WikiTable[],4)</f>
        <v>Wasteland</v>
      </c>
      <c r="V2937" s="4">
        <f>VLOOKUP(Table1[[#This Row],[Province_Number]],WikiTable[],12)</f>
        <v>0</v>
      </c>
      <c r="W2937" s="7">
        <f>VLOOKUP(Table1[[#This Row],[Province_Number]],WikiTable[],11)</f>
        <v>0</v>
      </c>
      <c r="X2937" s="7">
        <f>VLOOKUP(Table1[[#This Row],[Province_Number]],base[],3)</f>
        <v>0</v>
      </c>
      <c r="Y2937" s="7">
        <f>VLOOKUP(Table1[[#This Row],[Province_Number]],base[],11)</f>
        <v>0</v>
      </c>
      <c r="Z2937" s="7">
        <f>VLOOKUP(Table1[[#This Row],[Province_Number]],base[],12)</f>
        <v>0</v>
      </c>
      <c r="AA2937" s="7">
        <f>VLOOKUP(Table1[[#This Row],[Province_Number]],base[],13)</f>
        <v>0</v>
      </c>
      <c r="AB2937" s="7">
        <f>VLOOKUP(Table1[[#This Row],[Province_Number]],base[],14)</f>
        <v>0</v>
      </c>
      <c r="AC2937" s="7">
        <f>VLOOKUP(Table1[[#This Row],[Province_Number]],base[],15)</f>
        <v>0</v>
      </c>
    </row>
    <row r="2938" spans="1:29" ht="16.5" hidden="1" thickTop="1" thickBot="1" x14ac:dyDescent="0.3">
      <c r="A2938">
        <v>2937</v>
      </c>
      <c r="B2938" t="s">
        <v>4181</v>
      </c>
      <c r="C2938" s="5"/>
      <c r="D2938" s="5"/>
      <c r="E2938" s="5"/>
      <c r="F2938" s="5"/>
      <c r="G2938" s="5"/>
      <c r="H2938" s="5"/>
      <c r="I2938" s="5" t="s">
        <v>257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6"/>
      <c r="T2938" s="7" t="str">
        <f>VLOOKUP(Table1[[#This Row],[Province_Number]],WikiTable[],3)</f>
        <v>South America</v>
      </c>
      <c r="U2938" s="7" t="str">
        <f>VLOOKUP(Table1[[#This Row],[Province_Number]],WikiTable[],4)</f>
        <v>Guyana</v>
      </c>
      <c r="V2938" s="7" t="str">
        <f>VLOOKUP(Table1[[#This Row],[Province_Number]],WikiTable[],12)</f>
        <v>Amazonas</v>
      </c>
      <c r="W2938" s="7" t="str">
        <f>VLOOKUP(Table1[[#This Row],[Province_Number]],WikiTable[],11)</f>
        <v>Unknown</v>
      </c>
      <c r="X2938" s="7" t="str">
        <f>VLOOKUP(Table1[[#This Row],[Province_Number]],base[],3)</f>
        <v>SPA</v>
      </c>
      <c r="Y2938" s="7">
        <f>VLOOKUP(Table1[[#This Row],[Province_Number]],base[],11)</f>
        <v>1</v>
      </c>
      <c r="Z2938" s="7">
        <f>VLOOKUP(Table1[[#This Row],[Province_Number]],base[],12)</f>
        <v>1</v>
      </c>
      <c r="AA2938" s="7">
        <f>VLOOKUP(Table1[[#This Row],[Province_Number]],base[],13)</f>
        <v>1</v>
      </c>
      <c r="AB2938" s="7" t="str">
        <f>VLOOKUP(Table1[[#This Row],[Province_Number]],base[],14)</f>
        <v>Suriname</v>
      </c>
      <c r="AC2938" s="7">
        <f>VLOOKUP(Table1[[#This Row],[Province_Number]],base[],15)</f>
        <v>0</v>
      </c>
    </row>
    <row r="2939" spans="1:29" ht="16.5" hidden="1" thickTop="1" thickBot="1" x14ac:dyDescent="0.3">
      <c r="A2939">
        <v>2938</v>
      </c>
      <c r="B2939" t="s">
        <v>4182</v>
      </c>
      <c r="C2939" s="5"/>
      <c r="D2939" s="5"/>
      <c r="E2939" s="5"/>
      <c r="F2939" s="5"/>
      <c r="G2939" s="5"/>
      <c r="H2939" s="5"/>
      <c r="I2939" s="5" t="s">
        <v>270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6"/>
      <c r="T2939" s="7" t="str">
        <f>VLOOKUP(Table1[[#This Row],[Province_Number]],WikiTable[],3)</f>
        <v>South America</v>
      </c>
      <c r="U2939" s="7" t="str">
        <f>VLOOKUP(Table1[[#This Row],[Province_Number]],WikiTable[],4)</f>
        <v>Guyana / Brazil / Grao Para</v>
      </c>
      <c r="V2939" s="7" t="str">
        <f>VLOOKUP(Table1[[#This Row],[Province_Number]],WikiTable[],12)</f>
        <v>Amazonas</v>
      </c>
      <c r="W2939" s="7" t="str">
        <f>VLOOKUP(Table1[[#This Row],[Province_Number]],WikiTable[],11)</f>
        <v>Unknown</v>
      </c>
      <c r="X2939" s="7" t="str">
        <f>VLOOKUP(Table1[[#This Row],[Province_Number]],base[],3)</f>
        <v>POR</v>
      </c>
      <c r="Y2939" s="7">
        <f>VLOOKUP(Table1[[#This Row],[Province_Number]],base[],11)</f>
        <v>1</v>
      </c>
      <c r="Z2939" s="7">
        <f>VLOOKUP(Table1[[#This Row],[Province_Number]],base[],12)</f>
        <v>1</v>
      </c>
      <c r="AA2939" s="7">
        <f>VLOOKUP(Table1[[#This Row],[Province_Number]],base[],13)</f>
        <v>1</v>
      </c>
      <c r="AB2939" s="7" t="str">
        <f>VLOOKUP(Table1[[#This Row],[Province_Number]],base[],14)</f>
        <v>Oiapoque</v>
      </c>
      <c r="AC2939" s="7">
        <f>VLOOKUP(Table1[[#This Row],[Province_Number]],base[],15)</f>
        <v>0</v>
      </c>
    </row>
    <row r="2940" spans="1:29" ht="16.5" hidden="1" thickTop="1" thickBot="1" x14ac:dyDescent="0.3">
      <c r="A2940">
        <v>2939</v>
      </c>
      <c r="B2940" t="s">
        <v>4184</v>
      </c>
      <c r="C2940" s="5"/>
      <c r="D2940" s="5"/>
      <c r="E2940" s="5"/>
      <c r="F2940" s="5"/>
      <c r="G2940" s="5"/>
      <c r="H2940" s="5"/>
      <c r="I2940" s="5" t="s">
        <v>1051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6"/>
      <c r="T2940" s="7" t="str">
        <f>VLOOKUP(Table1[[#This Row],[Province_Number]],WikiTable[],3)</f>
        <v>South America</v>
      </c>
      <c r="U2940" s="7" t="str">
        <f>VLOOKUP(Table1[[#This Row],[Province_Number]],WikiTable[],4)</f>
        <v>The Spanish Main / Venezuela</v>
      </c>
      <c r="V2940" s="7" t="str">
        <f>VLOOKUP(Table1[[#This Row],[Province_Number]],WikiTable[],12)</f>
        <v>Caribbean</v>
      </c>
      <c r="W2940" s="7" t="str">
        <f>VLOOKUP(Table1[[#This Row],[Province_Number]],WikiTable[],11)</f>
        <v>Unknown</v>
      </c>
      <c r="X2940" s="7" t="str">
        <f>VLOOKUP(Table1[[#This Row],[Province_Number]],base[],3)</f>
        <v>SPA</v>
      </c>
      <c r="Y2940" s="7">
        <f>VLOOKUP(Table1[[#This Row],[Province_Number]],base[],11)</f>
        <v>2</v>
      </c>
      <c r="Z2940" s="7">
        <f>VLOOKUP(Table1[[#This Row],[Province_Number]],base[],12)</f>
        <v>1</v>
      </c>
      <c r="AA2940" s="7">
        <f>VLOOKUP(Table1[[#This Row],[Province_Number]],base[],13)</f>
        <v>1</v>
      </c>
      <c r="AB2940" s="7" t="str">
        <f>VLOOKUP(Table1[[#This Row],[Province_Number]],base[],14)</f>
        <v>Zaraza</v>
      </c>
      <c r="AC2940" s="7">
        <f>VLOOKUP(Table1[[#This Row],[Province_Number]],base[],15)</f>
        <v>0</v>
      </c>
    </row>
    <row r="2941" spans="1:29" ht="16.5" hidden="1" thickTop="1" thickBot="1" x14ac:dyDescent="0.3">
      <c r="A2941">
        <v>2940</v>
      </c>
      <c r="B2941" t="s">
        <v>1184</v>
      </c>
      <c r="C2941" s="5" t="s">
        <v>257</v>
      </c>
      <c r="D2941" s="5" t="s">
        <v>257</v>
      </c>
      <c r="E2941" s="5" t="s">
        <v>257</v>
      </c>
      <c r="F2941" s="5" t="s">
        <v>1112</v>
      </c>
      <c r="G2941" s="5" t="s">
        <v>1113</v>
      </c>
      <c r="H2941" s="5">
        <v>1000</v>
      </c>
      <c r="I2941" s="5" t="s">
        <v>1051</v>
      </c>
      <c r="J2941" s="5" t="s">
        <v>16</v>
      </c>
      <c r="K2941" s="5"/>
      <c r="L2941" s="5">
        <v>2</v>
      </c>
      <c r="M2941" s="5">
        <v>2</v>
      </c>
      <c r="N2941" s="5">
        <v>2</v>
      </c>
      <c r="O2941" s="5" t="s">
        <v>6841</v>
      </c>
      <c r="P2941" s="5" t="s">
        <v>4237</v>
      </c>
      <c r="Q2941" s="5" t="s">
        <v>1184</v>
      </c>
      <c r="R2941" s="5">
        <v>0</v>
      </c>
      <c r="S2941" s="6" t="s">
        <v>4237</v>
      </c>
      <c r="T2941" s="4" t="str">
        <f>VLOOKUP(Table1[[#This Row],[Province_Number]],WikiTable[],3)</f>
        <v>South America</v>
      </c>
      <c r="U2941" s="4" t="str">
        <f>VLOOKUP(Table1[[#This Row],[Province_Number]],WikiTable[],4)</f>
        <v>The Andes / Qullasuyu / Bolivia</v>
      </c>
      <c r="V2941" s="4" t="str">
        <f>VLOOKUP(Table1[[#This Row],[Province_Number]],WikiTable[],12)</f>
        <v>Cuiaba</v>
      </c>
      <c r="W2941" s="7" t="str">
        <f>VLOOKUP(Table1[[#This Row],[Province_Number]],WikiTable[],11)</f>
        <v>Salt</v>
      </c>
      <c r="X2941" s="4" t="str">
        <f>VLOOKUP(Table1[[#This Row],[Province_Number]],base[],3)</f>
        <v>PCJ</v>
      </c>
      <c r="Y2941" s="7">
        <f>VLOOKUP(Table1[[#This Row],[Province_Number]],base[],11)</f>
        <v>2</v>
      </c>
      <c r="Z2941" s="7">
        <f>VLOOKUP(Table1[[#This Row],[Province_Number]],base[],12)</f>
        <v>2</v>
      </c>
      <c r="AA2941" s="7">
        <f>VLOOKUP(Table1[[#This Row],[Province_Number]],base[],13)</f>
        <v>1</v>
      </c>
      <c r="AB2941" s="7" t="str">
        <f>VLOOKUP(Table1[[#This Row],[Province_Number]],base[],14)</f>
        <v>Chichas</v>
      </c>
      <c r="AC2941" s="7">
        <f>VLOOKUP(Table1[[#This Row],[Province_Number]],base[],15)</f>
        <v>0</v>
      </c>
    </row>
    <row r="2942" spans="1:29" ht="16.5" hidden="1" thickTop="1" thickBot="1" x14ac:dyDescent="0.3">
      <c r="A2942">
        <v>2941</v>
      </c>
      <c r="B2942" t="s">
        <v>1185</v>
      </c>
      <c r="C2942" s="5" t="s">
        <v>257</v>
      </c>
      <c r="D2942" s="5" t="s">
        <v>257</v>
      </c>
      <c r="E2942" s="5" t="s">
        <v>257</v>
      </c>
      <c r="F2942" s="5" t="s">
        <v>1112</v>
      </c>
      <c r="G2942" s="5" t="s">
        <v>1113</v>
      </c>
      <c r="H2942" s="5">
        <v>1000</v>
      </c>
      <c r="I2942" s="5" t="s">
        <v>1051</v>
      </c>
      <c r="J2942" s="5" t="s">
        <v>16</v>
      </c>
      <c r="K2942" s="5"/>
      <c r="L2942" s="5">
        <v>3</v>
      </c>
      <c r="M2942" s="5">
        <v>5</v>
      </c>
      <c r="N2942" s="5">
        <v>4</v>
      </c>
      <c r="O2942" s="5" t="s">
        <v>6840</v>
      </c>
      <c r="P2942" s="5" t="s">
        <v>4237</v>
      </c>
      <c r="Q2942" s="5" t="s">
        <v>1185</v>
      </c>
      <c r="R2942" s="5">
        <v>0</v>
      </c>
      <c r="S2942" s="6" t="s">
        <v>4237</v>
      </c>
      <c r="T2942" s="4" t="str">
        <f>VLOOKUP(Table1[[#This Row],[Province_Number]],WikiTable[],3)</f>
        <v>South America</v>
      </c>
      <c r="U2942" s="4" t="str">
        <f>VLOOKUP(Table1[[#This Row],[Province_Number]],WikiTable[],4)</f>
        <v>The Andes / Qullasuyu / Bolivia</v>
      </c>
      <c r="V2942" s="4" t="str">
        <f>VLOOKUP(Table1[[#This Row],[Province_Number]],WikiTable[],12)</f>
        <v>Cuiaba</v>
      </c>
      <c r="W2942" s="7" t="str">
        <f>VLOOKUP(Table1[[#This Row],[Province_Number]],WikiTable[],11)</f>
        <v>Gold</v>
      </c>
      <c r="X2942" s="4" t="str">
        <f>VLOOKUP(Table1[[#This Row],[Province_Number]],base[],3)</f>
        <v>CRA</v>
      </c>
      <c r="Y2942" s="7">
        <f>VLOOKUP(Table1[[#This Row],[Province_Number]],base[],11)</f>
        <v>2</v>
      </c>
      <c r="Z2942" s="7">
        <f>VLOOKUP(Table1[[#This Row],[Province_Number]],base[],12)</f>
        <v>2</v>
      </c>
      <c r="AA2942" s="7">
        <f>VLOOKUP(Table1[[#This Row],[Province_Number]],base[],13)</f>
        <v>1</v>
      </c>
      <c r="AB2942" s="7" t="str">
        <f>VLOOKUP(Table1[[#This Row],[Province_Number]],base[],14)</f>
        <v>Choquechaca</v>
      </c>
      <c r="AC2942" s="7">
        <f>VLOOKUP(Table1[[#This Row],[Province_Number]],base[],15)</f>
        <v>0</v>
      </c>
    </row>
    <row r="2943" spans="1:29" ht="16.5" hidden="1" thickTop="1" thickBot="1" x14ac:dyDescent="0.3">
      <c r="A2943">
        <v>2942</v>
      </c>
      <c r="B2943" t="s">
        <v>1186</v>
      </c>
      <c r="C2943" s="5" t="s">
        <v>257</v>
      </c>
      <c r="D2943" s="5" t="s">
        <v>257</v>
      </c>
      <c r="E2943" s="5" t="s">
        <v>257</v>
      </c>
      <c r="F2943" s="5" t="s">
        <v>1112</v>
      </c>
      <c r="G2943" s="5" t="s">
        <v>1113</v>
      </c>
      <c r="H2943" s="5">
        <v>1000</v>
      </c>
      <c r="I2943" s="5" t="s">
        <v>1051</v>
      </c>
      <c r="J2943" s="5" t="s">
        <v>16</v>
      </c>
      <c r="K2943" s="5"/>
      <c r="L2943" s="5">
        <v>1</v>
      </c>
      <c r="M2943" s="5">
        <v>2</v>
      </c>
      <c r="N2943" s="5">
        <v>1</v>
      </c>
      <c r="O2943" s="5" t="s">
        <v>6843</v>
      </c>
      <c r="P2943" s="5" t="s">
        <v>4237</v>
      </c>
      <c r="Q2943" s="5" t="s">
        <v>1186</v>
      </c>
      <c r="R2943" s="5">
        <v>0</v>
      </c>
      <c r="S2943" s="6" t="s">
        <v>4237</v>
      </c>
      <c r="T2943" s="4" t="str">
        <f>VLOOKUP(Table1[[#This Row],[Province_Number]],WikiTable[],3)</f>
        <v>South America</v>
      </c>
      <c r="U2943" s="4" t="str">
        <f>VLOOKUP(Table1[[#This Row],[Province_Number]],WikiTable[],4)</f>
        <v>The Andes / Qullasuyu / Bolivia</v>
      </c>
      <c r="V2943" s="4" t="str">
        <f>VLOOKUP(Table1[[#This Row],[Province_Number]],WikiTable[],12)</f>
        <v>Cuiaba</v>
      </c>
      <c r="W2943" s="7" t="str">
        <f>VLOOKUP(Table1[[#This Row],[Province_Number]],WikiTable[],11)</f>
        <v>Wool</v>
      </c>
      <c r="X2943" s="4" t="str">
        <f>VLOOKUP(Table1[[#This Row],[Province_Number]],base[],3)</f>
        <v>CRA</v>
      </c>
      <c r="Y2943" s="7">
        <f>VLOOKUP(Table1[[#This Row],[Province_Number]],base[],11)</f>
        <v>2</v>
      </c>
      <c r="Z2943" s="7">
        <f>VLOOKUP(Table1[[#This Row],[Province_Number]],base[],12)</f>
        <v>2</v>
      </c>
      <c r="AA2943" s="7">
        <f>VLOOKUP(Table1[[#This Row],[Province_Number]],base[],13)</f>
        <v>1</v>
      </c>
      <c r="AB2943" s="7" t="str">
        <f>VLOOKUP(Table1[[#This Row],[Province_Number]],base[],14)</f>
        <v>Charcas</v>
      </c>
      <c r="AC2943" s="7">
        <f>VLOOKUP(Table1[[#This Row],[Province_Number]],base[],15)</f>
        <v>0</v>
      </c>
    </row>
    <row r="2944" spans="1:29" ht="16.5" hidden="1" thickTop="1" thickBot="1" x14ac:dyDescent="0.3">
      <c r="A2944">
        <v>2943</v>
      </c>
      <c r="B2944" t="s">
        <v>1187</v>
      </c>
      <c r="C2944" s="5" t="s">
        <v>257</v>
      </c>
      <c r="D2944" s="5" t="s">
        <v>257</v>
      </c>
      <c r="E2944" s="5" t="s">
        <v>257</v>
      </c>
      <c r="F2944" s="5" t="s">
        <v>1112</v>
      </c>
      <c r="G2944" s="5" t="s">
        <v>1113</v>
      </c>
      <c r="H2944" s="5">
        <v>1000</v>
      </c>
      <c r="I2944" s="5" t="s">
        <v>1051</v>
      </c>
      <c r="J2944" s="5" t="s">
        <v>16</v>
      </c>
      <c r="K2944" s="5"/>
      <c r="L2944" s="5">
        <v>1</v>
      </c>
      <c r="M2944" s="5">
        <v>1</v>
      </c>
      <c r="N2944" s="5">
        <v>2</v>
      </c>
      <c r="O2944" s="5" t="s">
        <v>6821</v>
      </c>
      <c r="P2944" s="5" t="s">
        <v>4237</v>
      </c>
      <c r="Q2944" s="5" t="s">
        <v>1187</v>
      </c>
      <c r="R2944" s="5">
        <v>0</v>
      </c>
      <c r="S2944" s="6" t="s">
        <v>4237</v>
      </c>
      <c r="T2944" s="4" t="str">
        <f>VLOOKUP(Table1[[#This Row],[Province_Number]],WikiTable[],3)</f>
        <v>South America</v>
      </c>
      <c r="U2944" s="4" t="str">
        <f>VLOOKUP(Table1[[#This Row],[Province_Number]],WikiTable[],4)</f>
        <v>Amazonas / The Andes / Chinchaysuyu</v>
      </c>
      <c r="V2944" s="4" t="str">
        <f>VLOOKUP(Table1[[#This Row],[Province_Number]],WikiTable[],12)</f>
        <v>Lima</v>
      </c>
      <c r="W2944" s="7" t="str">
        <f>VLOOKUP(Table1[[#This Row],[Province_Number]],WikiTable[],11)</f>
        <v>Grain</v>
      </c>
      <c r="X2944" s="4" t="str">
        <f>VLOOKUP(Table1[[#This Row],[Province_Number]],base[],3)</f>
        <v>CYA</v>
      </c>
      <c r="Y2944" s="7">
        <f>VLOOKUP(Table1[[#This Row],[Province_Number]],base[],11)</f>
        <v>1</v>
      </c>
      <c r="Z2944" s="7">
        <f>VLOOKUP(Table1[[#This Row],[Province_Number]],base[],12)</f>
        <v>1</v>
      </c>
      <c r="AA2944" s="7">
        <f>VLOOKUP(Table1[[#This Row],[Province_Number]],base[],13)</f>
        <v>1</v>
      </c>
      <c r="AB2944" s="7" t="str">
        <f>VLOOKUP(Table1[[#This Row],[Province_Number]],base[],14)</f>
        <v>Kuelap</v>
      </c>
      <c r="AC2944" s="7">
        <f>VLOOKUP(Table1[[#This Row],[Province_Number]],base[],15)</f>
        <v>0</v>
      </c>
    </row>
    <row r="2945" spans="1:29" ht="16.5" hidden="1" thickTop="1" thickBot="1" x14ac:dyDescent="0.3">
      <c r="A2945">
        <v>2944</v>
      </c>
      <c r="B2945" t="s">
        <v>1188</v>
      </c>
      <c r="C2945" s="5" t="s">
        <v>257</v>
      </c>
      <c r="D2945" s="5" t="s">
        <v>257</v>
      </c>
      <c r="E2945" s="5" t="s">
        <v>257</v>
      </c>
      <c r="F2945" s="5" t="s">
        <v>1112</v>
      </c>
      <c r="G2945" s="5" t="s">
        <v>1113</v>
      </c>
      <c r="H2945" s="5">
        <v>1000</v>
      </c>
      <c r="I2945" s="5" t="s">
        <v>1051</v>
      </c>
      <c r="J2945" s="5" t="s">
        <v>16</v>
      </c>
      <c r="K2945" s="5"/>
      <c r="L2945" s="5">
        <v>1</v>
      </c>
      <c r="M2945" s="5">
        <v>1</v>
      </c>
      <c r="N2945" s="5">
        <v>2</v>
      </c>
      <c r="O2945" s="5" t="s">
        <v>6821</v>
      </c>
      <c r="P2945" s="5" t="s">
        <v>4237</v>
      </c>
      <c r="Q2945" s="5" t="s">
        <v>1188</v>
      </c>
      <c r="R2945" s="5">
        <v>0</v>
      </c>
      <c r="S2945" s="6" t="s">
        <v>4237</v>
      </c>
      <c r="T2945" s="4" t="str">
        <f>VLOOKUP(Table1[[#This Row],[Province_Number]],WikiTable[],3)</f>
        <v>South America</v>
      </c>
      <c r="U2945" s="4" t="str">
        <f>VLOOKUP(Table1[[#This Row],[Province_Number]],WikiTable[],4)</f>
        <v>Amazonas</v>
      </c>
      <c r="V2945" s="4" t="str">
        <f>VLOOKUP(Table1[[#This Row],[Province_Number]],WikiTable[],12)</f>
        <v>Lima</v>
      </c>
      <c r="W2945" s="7" t="str">
        <f>VLOOKUP(Table1[[#This Row],[Province_Number]],WikiTable[],11)</f>
        <v>Unknown</v>
      </c>
      <c r="X2945" s="4">
        <f>VLOOKUP(Table1[[#This Row],[Province_Number]],base[],3)</f>
        <v>0</v>
      </c>
      <c r="Y2945" s="7">
        <f>VLOOKUP(Table1[[#This Row],[Province_Number]],base[],11)</f>
        <v>1</v>
      </c>
      <c r="Z2945" s="7">
        <f>VLOOKUP(Table1[[#This Row],[Province_Number]],base[],12)</f>
        <v>1</v>
      </c>
      <c r="AA2945" s="7">
        <f>VLOOKUP(Table1[[#This Row],[Province_Number]],base[],13)</f>
        <v>1</v>
      </c>
      <c r="AB2945" s="7" t="str">
        <f>VLOOKUP(Table1[[#This Row],[Province_Number]],base[],14)</f>
        <v>Ucayali</v>
      </c>
      <c r="AC2945" s="7">
        <f>VLOOKUP(Table1[[#This Row],[Province_Number]],base[],15)</f>
        <v>0</v>
      </c>
    </row>
    <row r="2946" spans="1:29" ht="16.5" hidden="1" thickTop="1" thickBot="1" x14ac:dyDescent="0.3">
      <c r="A2946">
        <v>2945</v>
      </c>
      <c r="B2946" t="s">
        <v>1189</v>
      </c>
      <c r="C2946" s="5" t="s">
        <v>257</v>
      </c>
      <c r="D2946" s="5" t="s">
        <v>257</v>
      </c>
      <c r="E2946" s="5" t="s">
        <v>257</v>
      </c>
      <c r="F2946" s="5" t="s">
        <v>1112</v>
      </c>
      <c r="G2946" s="5" t="s">
        <v>1113</v>
      </c>
      <c r="H2946" s="5">
        <v>1000</v>
      </c>
      <c r="I2946" s="5" t="s">
        <v>1051</v>
      </c>
      <c r="J2946" s="5" t="s">
        <v>16</v>
      </c>
      <c r="K2946" s="5"/>
      <c r="L2946" s="5">
        <v>2</v>
      </c>
      <c r="M2946" s="5">
        <v>3</v>
      </c>
      <c r="N2946" s="5">
        <v>1</v>
      </c>
      <c r="O2946" s="5" t="s">
        <v>6841</v>
      </c>
      <c r="P2946" s="5" t="s">
        <v>4237</v>
      </c>
      <c r="Q2946" s="5" t="s">
        <v>1189</v>
      </c>
      <c r="R2946" s="5">
        <v>0</v>
      </c>
      <c r="S2946" s="6" t="s">
        <v>4237</v>
      </c>
      <c r="T2946" s="4" t="str">
        <f>VLOOKUP(Table1[[#This Row],[Province_Number]],WikiTable[],3)</f>
        <v>South America</v>
      </c>
      <c r="U2946" s="4" t="str">
        <f>VLOOKUP(Table1[[#This Row],[Province_Number]],WikiTable[],4)</f>
        <v>Amazonas</v>
      </c>
      <c r="V2946" s="4" t="str">
        <f>VLOOKUP(Table1[[#This Row],[Province_Number]],WikiTable[],12)</f>
        <v>Lima</v>
      </c>
      <c r="W2946" s="7" t="str">
        <f>VLOOKUP(Table1[[#This Row],[Province_Number]],WikiTable[],11)</f>
        <v>Unknown</v>
      </c>
      <c r="X2946" s="4" t="str">
        <f>VLOOKUP(Table1[[#This Row],[Province_Number]],base[],3)</f>
        <v>SPA</v>
      </c>
      <c r="Y2946" s="7">
        <f>VLOOKUP(Table1[[#This Row],[Province_Number]],base[],11)</f>
        <v>1</v>
      </c>
      <c r="Z2946" s="7">
        <f>VLOOKUP(Table1[[#This Row],[Province_Number]],base[],12)</f>
        <v>1</v>
      </c>
      <c r="AA2946" s="7">
        <f>VLOOKUP(Table1[[#This Row],[Province_Number]],base[],13)</f>
        <v>1</v>
      </c>
      <c r="AB2946" s="7" t="str">
        <f>VLOOKUP(Table1[[#This Row],[Province_Number]],base[],14)</f>
        <v>Yurimaguas</v>
      </c>
      <c r="AC2946" s="7">
        <f>VLOOKUP(Table1[[#This Row],[Province_Number]],base[],15)</f>
        <v>0</v>
      </c>
    </row>
    <row r="2947" spans="1:29" ht="16.5" hidden="1" thickTop="1" thickBot="1" x14ac:dyDescent="0.3">
      <c r="A2947">
        <v>2946</v>
      </c>
      <c r="B2947" t="s">
        <v>1190</v>
      </c>
      <c r="C2947" s="5" t="s">
        <v>257</v>
      </c>
      <c r="D2947" s="5" t="s">
        <v>257</v>
      </c>
      <c r="E2947" s="5" t="s">
        <v>257</v>
      </c>
      <c r="F2947" s="5" t="s">
        <v>1112</v>
      </c>
      <c r="G2947" s="5" t="s">
        <v>1113</v>
      </c>
      <c r="H2947" s="5">
        <v>1000</v>
      </c>
      <c r="I2947" s="5" t="s">
        <v>1051</v>
      </c>
      <c r="J2947" s="5" t="s">
        <v>16</v>
      </c>
      <c r="K2947" s="5"/>
      <c r="L2947" s="5">
        <v>2</v>
      </c>
      <c r="M2947" s="5">
        <v>5</v>
      </c>
      <c r="N2947" s="5">
        <v>4</v>
      </c>
      <c r="O2947" s="5" t="s">
        <v>6840</v>
      </c>
      <c r="P2947" s="5" t="s">
        <v>4237</v>
      </c>
      <c r="Q2947" s="5" t="s">
        <v>1190</v>
      </c>
      <c r="R2947" s="5">
        <v>0</v>
      </c>
      <c r="S2947" s="6" t="s">
        <v>4237</v>
      </c>
      <c r="T2947" s="4" t="str">
        <f>VLOOKUP(Table1[[#This Row],[Province_Number]],WikiTable[],3)</f>
        <v>South America</v>
      </c>
      <c r="U2947" s="4" t="str">
        <f>VLOOKUP(Table1[[#This Row],[Province_Number]],WikiTable[],4)</f>
        <v>The Andes / Qullasuyu / Bolivia</v>
      </c>
      <c r="V2947" s="4" t="str">
        <f>VLOOKUP(Table1[[#This Row],[Province_Number]],WikiTable[],12)</f>
        <v>Cuiaba</v>
      </c>
      <c r="W2947" s="7" t="str">
        <f>VLOOKUP(Table1[[#This Row],[Province_Number]],WikiTable[],11)</f>
        <v>Gold</v>
      </c>
      <c r="X2947" s="4" t="str">
        <f>VLOOKUP(Table1[[#This Row],[Province_Number]],base[],3)</f>
        <v>PCJ</v>
      </c>
      <c r="Y2947" s="7">
        <f>VLOOKUP(Table1[[#This Row],[Province_Number]],base[],11)</f>
        <v>2</v>
      </c>
      <c r="Z2947" s="7">
        <f>VLOOKUP(Table1[[#This Row],[Province_Number]],base[],12)</f>
        <v>2</v>
      </c>
      <c r="AA2947" s="7">
        <f>VLOOKUP(Table1[[#This Row],[Province_Number]],base[],13)</f>
        <v>1</v>
      </c>
      <c r="AB2947" s="7" t="str">
        <f>VLOOKUP(Table1[[#This Row],[Province_Number]],base[],14)</f>
        <v>Quillacas</v>
      </c>
      <c r="AC2947" s="7">
        <f>VLOOKUP(Table1[[#This Row],[Province_Number]],base[],15)</f>
        <v>0</v>
      </c>
    </row>
    <row r="2948" spans="1:29" ht="16.5" hidden="1" thickTop="1" thickBot="1" x14ac:dyDescent="0.3">
      <c r="A2948">
        <v>2947</v>
      </c>
      <c r="B2948" t="s">
        <v>1191</v>
      </c>
      <c r="C2948" s="5" t="s">
        <v>257</v>
      </c>
      <c r="D2948" s="5" t="s">
        <v>257</v>
      </c>
      <c r="E2948" s="5" t="s">
        <v>257</v>
      </c>
      <c r="F2948" s="5" t="s">
        <v>1112</v>
      </c>
      <c r="G2948" s="5" t="s">
        <v>1113</v>
      </c>
      <c r="H2948" s="5">
        <v>1000</v>
      </c>
      <c r="I2948" s="5" t="s">
        <v>1051</v>
      </c>
      <c r="J2948" s="5" t="s">
        <v>16</v>
      </c>
      <c r="K2948" s="5"/>
      <c r="L2948" s="5">
        <v>1</v>
      </c>
      <c r="M2948" s="5">
        <v>1</v>
      </c>
      <c r="N2948" s="5">
        <v>2</v>
      </c>
      <c r="O2948" s="5" t="s">
        <v>6821</v>
      </c>
      <c r="P2948" s="5" t="s">
        <v>4237</v>
      </c>
      <c r="Q2948" s="5" t="s">
        <v>1191</v>
      </c>
      <c r="R2948" s="5">
        <v>0</v>
      </c>
      <c r="S2948" s="6" t="s">
        <v>4237</v>
      </c>
      <c r="T2948" s="4" t="str">
        <f>VLOOKUP(Table1[[#This Row],[Province_Number]],WikiTable[],3)</f>
        <v>South America</v>
      </c>
      <c r="U2948" s="4" t="str">
        <f>VLOOKUP(Table1[[#This Row],[Province_Number]],WikiTable[],4)</f>
        <v>Antisuyu / The Andes / Bolivia</v>
      </c>
      <c r="V2948" s="4" t="str">
        <f>VLOOKUP(Table1[[#This Row],[Province_Number]],WikiTable[],12)</f>
        <v>Lima</v>
      </c>
      <c r="W2948" s="7" t="str">
        <f>VLOOKUP(Table1[[#This Row],[Province_Number]],WikiTable[],11)</f>
        <v>Grain</v>
      </c>
      <c r="X2948" s="4" t="str">
        <f>VLOOKUP(Table1[[#This Row],[Province_Number]],base[],3)</f>
        <v>CLA</v>
      </c>
      <c r="Y2948" s="7">
        <f>VLOOKUP(Table1[[#This Row],[Province_Number]],base[],11)</f>
        <v>2</v>
      </c>
      <c r="Z2948" s="7">
        <f>VLOOKUP(Table1[[#This Row],[Province_Number]],base[],12)</f>
        <v>2</v>
      </c>
      <c r="AA2948" s="7">
        <f>VLOOKUP(Table1[[#This Row],[Province_Number]],base[],13)</f>
        <v>1</v>
      </c>
      <c r="AB2948" s="7" t="str">
        <f>VLOOKUP(Table1[[#This Row],[Province_Number]],base[],14)</f>
        <v>Macaya</v>
      </c>
      <c r="AC2948" s="7">
        <f>VLOOKUP(Table1[[#This Row],[Province_Number]],base[],15)</f>
        <v>0</v>
      </c>
    </row>
    <row r="2949" spans="1:29" ht="16.5" hidden="1" thickTop="1" thickBot="1" x14ac:dyDescent="0.3">
      <c r="A2949">
        <v>2948</v>
      </c>
      <c r="B2949" t="s">
        <v>4185</v>
      </c>
      <c r="C2949" s="5"/>
      <c r="D2949" s="5"/>
      <c r="E2949" s="5"/>
      <c r="F2949" s="5"/>
      <c r="G2949" s="5"/>
      <c r="H2949" s="5"/>
      <c r="I2949" s="5" t="s">
        <v>4207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6"/>
      <c r="T2949" s="7" t="str">
        <f>VLOOKUP(Table1[[#This Row],[Province_Number]],WikiTable[],3)</f>
        <v>Africa</v>
      </c>
      <c r="U2949" s="7" t="str">
        <f>VLOOKUP(Table1[[#This Row],[Province_Number]],WikiTable[],4)</f>
        <v>Congo / Central Africa</v>
      </c>
      <c r="V2949" s="7" t="str">
        <f>VLOOKUP(Table1[[#This Row],[Province_Number]],WikiTable[],12)</f>
        <v>Ivory Coast</v>
      </c>
      <c r="W2949" s="7" t="str">
        <f>VLOOKUP(Table1[[#This Row],[Province_Number]],WikiTable[],11)</f>
        <v>Slaves</v>
      </c>
      <c r="X2949" s="7" t="str">
        <f>VLOOKUP(Table1[[#This Row],[Province_Number]],base[],3)</f>
        <v>NDO</v>
      </c>
      <c r="Y2949" s="7">
        <f>VLOOKUP(Table1[[#This Row],[Province_Number]],base[],11)</f>
        <v>2</v>
      </c>
      <c r="Z2949" s="7">
        <f>VLOOKUP(Table1[[#This Row],[Province_Number]],base[],12)</f>
        <v>2</v>
      </c>
      <c r="AA2949" s="7">
        <f>VLOOKUP(Table1[[#This Row],[Province_Number]],base[],13)</f>
        <v>2</v>
      </c>
      <c r="AB2949" s="7" t="str">
        <f>VLOOKUP(Table1[[#This Row],[Province_Number]],base[],14)</f>
        <v>Matamba</v>
      </c>
      <c r="AC2949" s="7">
        <f>VLOOKUP(Table1[[#This Row],[Province_Number]],base[],15)</f>
        <v>0</v>
      </c>
    </row>
    <row r="2950" spans="1:29" ht="16.5" hidden="1" thickTop="1" thickBot="1" x14ac:dyDescent="0.3">
      <c r="A2950">
        <v>2949</v>
      </c>
      <c r="B2950" t="s">
        <v>4186</v>
      </c>
      <c r="C2950" s="5"/>
      <c r="D2950" s="5"/>
      <c r="E2950" s="5"/>
      <c r="F2950" s="5"/>
      <c r="G2950" s="5"/>
      <c r="H2950" s="5"/>
      <c r="I2950" s="5" t="s">
        <v>4207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6"/>
      <c r="T2950" s="7" t="str">
        <f>VLOOKUP(Table1[[#This Row],[Province_Number]],WikiTable[],3)</f>
        <v>Africa</v>
      </c>
      <c r="U2950" s="7" t="str">
        <f>VLOOKUP(Table1[[#This Row],[Province_Number]],WikiTable[],4)</f>
        <v>Congo / Central Africa</v>
      </c>
      <c r="V2950" s="7" t="str">
        <f>VLOOKUP(Table1[[#This Row],[Province_Number]],WikiTable[],12)</f>
        <v>Ivory Coast</v>
      </c>
      <c r="W2950" s="7" t="str">
        <f>VLOOKUP(Table1[[#This Row],[Province_Number]],WikiTable[],11)</f>
        <v>Slaves</v>
      </c>
      <c r="X2950" s="7" t="str">
        <f>VLOOKUP(Table1[[#This Row],[Province_Number]],base[],3)</f>
        <v>KON</v>
      </c>
      <c r="Y2950" s="7">
        <f>VLOOKUP(Table1[[#This Row],[Province_Number]],base[],11)</f>
        <v>2</v>
      </c>
      <c r="Z2950" s="7">
        <f>VLOOKUP(Table1[[#This Row],[Province_Number]],base[],12)</f>
        <v>2</v>
      </c>
      <c r="AA2950" s="7">
        <f>VLOOKUP(Table1[[#This Row],[Province_Number]],base[],13)</f>
        <v>1</v>
      </c>
      <c r="AB2950" s="7" t="str">
        <f>VLOOKUP(Table1[[#This Row],[Province_Number]],base[],14)</f>
        <v>Mbata</v>
      </c>
      <c r="AC2950" s="7">
        <f>VLOOKUP(Table1[[#This Row],[Province_Number]],base[],15)</f>
        <v>0</v>
      </c>
    </row>
    <row r="2951" spans="1:29" ht="16.5" hidden="1" thickTop="1" thickBot="1" x14ac:dyDescent="0.3">
      <c r="A2951">
        <v>2950</v>
      </c>
      <c r="B2951" t="s">
        <v>4187</v>
      </c>
      <c r="C2951" s="5"/>
      <c r="D2951" s="5"/>
      <c r="E2951" s="5"/>
      <c r="F2951" s="5"/>
      <c r="G2951" s="5"/>
      <c r="H2951" s="5"/>
      <c r="I2951" s="5" t="s">
        <v>4205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6"/>
      <c r="T2951" s="7" t="str">
        <f>VLOOKUP(Table1[[#This Row],[Province_Number]],WikiTable[],3)</f>
        <v>Africa</v>
      </c>
      <c r="U2951" s="7" t="str">
        <f>VLOOKUP(Table1[[#This Row],[Province_Number]],WikiTable[],4)</f>
        <v>South Africa</v>
      </c>
      <c r="V2951" s="7" t="str">
        <f>VLOOKUP(Table1[[#This Row],[Province_Number]],WikiTable[],12)</f>
        <v>Zanzibar</v>
      </c>
      <c r="W2951" s="7" t="str">
        <f>VLOOKUP(Table1[[#This Row],[Province_Number]],WikiTable[],11)</f>
        <v>Ivory</v>
      </c>
      <c r="X2951" s="7" t="str">
        <f>VLOOKUP(Table1[[#This Row],[Province_Number]],base[],3)</f>
        <v>ZIM</v>
      </c>
      <c r="Y2951" s="7">
        <f>VLOOKUP(Table1[[#This Row],[Province_Number]],base[],11)</f>
        <v>1</v>
      </c>
      <c r="Z2951" s="7">
        <f>VLOOKUP(Table1[[#This Row],[Province_Number]],base[],12)</f>
        <v>1</v>
      </c>
      <c r="AA2951" s="7">
        <f>VLOOKUP(Table1[[#This Row],[Province_Number]],base[],13)</f>
        <v>1</v>
      </c>
      <c r="AB2951" s="7" t="str">
        <f>VLOOKUP(Table1[[#This Row],[Province_Number]],base[],14)</f>
        <v>Buhera</v>
      </c>
      <c r="AC2951" s="7">
        <f>VLOOKUP(Table1[[#This Row],[Province_Number]],base[],15)</f>
        <v>0</v>
      </c>
    </row>
    <row r="2952" spans="1:29" ht="16.5" hidden="1" thickTop="1" thickBot="1" x14ac:dyDescent="0.3">
      <c r="A2952">
        <v>2951</v>
      </c>
      <c r="B2952" t="s">
        <v>4188</v>
      </c>
      <c r="C2952" s="5"/>
      <c r="D2952" s="5"/>
      <c r="E2952" s="5"/>
      <c r="F2952" s="5"/>
      <c r="G2952" s="5"/>
      <c r="H2952" s="5"/>
      <c r="I2952" s="5" t="s">
        <v>4205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6"/>
      <c r="T2952" s="7" t="str">
        <f>VLOOKUP(Table1[[#This Row],[Province_Number]],WikiTable[],3)</f>
        <v>Africa</v>
      </c>
      <c r="U2952" s="7" t="str">
        <f>VLOOKUP(Table1[[#This Row],[Province_Number]],WikiTable[],4)</f>
        <v>South Africa</v>
      </c>
      <c r="V2952" s="7" t="str">
        <f>VLOOKUP(Table1[[#This Row],[Province_Number]],WikiTable[],12)</f>
        <v>Zanzibar</v>
      </c>
      <c r="W2952" s="7" t="str">
        <f>VLOOKUP(Table1[[#This Row],[Province_Number]],WikiTable[],11)</f>
        <v>Ivory</v>
      </c>
      <c r="X2952" s="7" t="str">
        <f>VLOOKUP(Table1[[#This Row],[Province_Number]],base[],3)</f>
        <v>ZIM</v>
      </c>
      <c r="Y2952" s="7">
        <f>VLOOKUP(Table1[[#This Row],[Province_Number]],base[],11)</f>
        <v>2</v>
      </c>
      <c r="Z2952" s="7">
        <f>VLOOKUP(Table1[[#This Row],[Province_Number]],base[],12)</f>
        <v>2</v>
      </c>
      <c r="AA2952" s="7">
        <f>VLOOKUP(Table1[[#This Row],[Province_Number]],base[],13)</f>
        <v>1</v>
      </c>
      <c r="AB2952" s="7" t="str">
        <f>VLOOKUP(Table1[[#This Row],[Province_Number]],base[],14)</f>
        <v>Masakesa</v>
      </c>
      <c r="AC2952" s="7">
        <f>VLOOKUP(Table1[[#This Row],[Province_Number]],base[],15)</f>
        <v>0</v>
      </c>
    </row>
    <row r="2953" spans="1:29" ht="16.5" hidden="1" thickTop="1" thickBot="1" x14ac:dyDescent="0.3">
      <c r="A2953">
        <v>2952</v>
      </c>
      <c r="B2953" t="s">
        <v>4189</v>
      </c>
      <c r="C2953" s="5"/>
      <c r="D2953" s="5"/>
      <c r="E2953" s="5"/>
      <c r="F2953" s="5"/>
      <c r="G2953" s="5"/>
      <c r="H2953" s="5"/>
      <c r="I2953" s="5" t="s">
        <v>4205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6"/>
      <c r="T2953" s="7" t="str">
        <f>VLOOKUP(Table1[[#This Row],[Province_Number]],WikiTable[],3)</f>
        <v>Africa</v>
      </c>
      <c r="U2953" s="7" t="str">
        <f>VLOOKUP(Table1[[#This Row],[Province_Number]],WikiTable[],4)</f>
        <v>South Africa</v>
      </c>
      <c r="V2953" s="7" t="str">
        <f>VLOOKUP(Table1[[#This Row],[Province_Number]],WikiTable[],12)</f>
        <v>Zanzibar</v>
      </c>
      <c r="W2953" s="7" t="str">
        <f>VLOOKUP(Table1[[#This Row],[Province_Number]],WikiTable[],11)</f>
        <v>Ivory</v>
      </c>
      <c r="X2953" s="7" t="str">
        <f>VLOOKUP(Table1[[#This Row],[Province_Number]],base[],3)</f>
        <v>ZIM</v>
      </c>
      <c r="Y2953" s="7">
        <f>VLOOKUP(Table1[[#This Row],[Province_Number]],base[],11)</f>
        <v>1</v>
      </c>
      <c r="Z2953" s="7">
        <f>VLOOKUP(Table1[[#This Row],[Province_Number]],base[],12)</f>
        <v>1</v>
      </c>
      <c r="AA2953" s="7">
        <f>VLOOKUP(Table1[[#This Row],[Province_Number]],base[],13)</f>
        <v>1</v>
      </c>
      <c r="AB2953" s="7" t="str">
        <f>VLOOKUP(Table1[[#This Row],[Province_Number]],base[],14)</f>
        <v>Madanda</v>
      </c>
      <c r="AC2953" s="7">
        <f>VLOOKUP(Table1[[#This Row],[Province_Number]],base[],15)</f>
        <v>0</v>
      </c>
    </row>
    <row r="2954" spans="1:29" ht="16.5" hidden="1" thickTop="1" thickBot="1" x14ac:dyDescent="0.3">
      <c r="A2954">
        <v>2953</v>
      </c>
      <c r="B2954" t="s">
        <v>4190</v>
      </c>
      <c r="C2954" s="5"/>
      <c r="D2954" s="5"/>
      <c r="E2954" s="5"/>
      <c r="F2954" s="5"/>
      <c r="G2954" s="5"/>
      <c r="H2954" s="5"/>
      <c r="I2954" s="5" t="s">
        <v>4219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6"/>
      <c r="T2954" s="7" t="str">
        <f>VLOOKUP(Table1[[#This Row],[Province_Number]],WikiTable[],3)</f>
        <v>Lake</v>
      </c>
      <c r="U2954" s="7"/>
      <c r="V2954" s="4">
        <f>VLOOKUP(Table1[[#This Row],[Province_Number]],WikiTable[],12)</f>
        <v>0</v>
      </c>
      <c r="W2954" s="7">
        <f>VLOOKUP(Table1[[#This Row],[Province_Number]],WikiTable[],11)</f>
        <v>0</v>
      </c>
      <c r="X2954" s="7">
        <f>VLOOKUP(Table1[[#This Row],[Province_Number]],base[],3)</f>
        <v>0</v>
      </c>
      <c r="Y2954" s="7">
        <f>VLOOKUP(Table1[[#This Row],[Province_Number]],base[],11)</f>
        <v>0</v>
      </c>
      <c r="Z2954" s="7">
        <f>VLOOKUP(Table1[[#This Row],[Province_Number]],base[],12)</f>
        <v>0</v>
      </c>
      <c r="AA2954" s="7">
        <f>VLOOKUP(Table1[[#This Row],[Province_Number]],base[],13)</f>
        <v>0</v>
      </c>
      <c r="AB2954" s="7">
        <f>VLOOKUP(Table1[[#This Row],[Province_Number]],base[],14)</f>
        <v>0</v>
      </c>
      <c r="AC2954" s="7">
        <f>VLOOKUP(Table1[[#This Row],[Province_Number]],base[],15)</f>
        <v>0</v>
      </c>
    </row>
    <row r="2955" spans="1:29" ht="16.5" hidden="1" thickTop="1" thickBot="1" x14ac:dyDescent="0.3">
      <c r="A2955">
        <v>2954</v>
      </c>
      <c r="B2955" t="s">
        <v>1193</v>
      </c>
      <c r="C2955" s="5" t="s">
        <v>1822</v>
      </c>
      <c r="D2955" s="5" t="s">
        <v>1822</v>
      </c>
      <c r="E2955" s="5" t="s">
        <v>1822</v>
      </c>
      <c r="F2955" s="5" t="s">
        <v>70</v>
      </c>
      <c r="G2955" s="5" t="s">
        <v>71</v>
      </c>
      <c r="H2955" s="5">
        <v>2000</v>
      </c>
      <c r="I2955" s="5" t="s">
        <v>4211</v>
      </c>
      <c r="J2955" s="5" t="s">
        <v>16</v>
      </c>
      <c r="K2955" s="5"/>
      <c r="L2955" s="5"/>
      <c r="M2955" s="5"/>
      <c r="N2955" s="5"/>
      <c r="O2955" s="5"/>
      <c r="P2955" s="5"/>
      <c r="Q2955" s="5"/>
      <c r="R2955" s="5"/>
      <c r="S2955" s="6"/>
      <c r="T2955" s="4" t="str">
        <f>VLOOKUP(Table1[[#This Row],[Province_Number]],WikiTable[],3)</f>
        <v>Africa</v>
      </c>
      <c r="U2955" s="4" t="str">
        <f>VLOOKUP(Table1[[#This Row],[Province_Number]],WikiTable[],4)</f>
        <v>Maghreb al-Adna / North Africa / Tripolitania</v>
      </c>
      <c r="V2955" s="4" t="str">
        <f>VLOOKUP(Table1[[#This Row],[Province_Number]],WikiTable[],12)</f>
        <v>Tunis</v>
      </c>
      <c r="W2955" s="7" t="str">
        <f>VLOOKUP(Table1[[#This Row],[Province_Number]],WikiTable[],11)</f>
        <v>Grain</v>
      </c>
      <c r="X2955" s="4" t="str">
        <f>VLOOKUP(Table1[[#This Row],[Province_Number]],base[],3)</f>
        <v>TUN</v>
      </c>
      <c r="Y2955" s="7">
        <f>VLOOKUP(Table1[[#This Row],[Province_Number]],base[],11)</f>
        <v>1</v>
      </c>
      <c r="Z2955" s="7">
        <f>VLOOKUP(Table1[[#This Row],[Province_Number]],base[],12)</f>
        <v>1</v>
      </c>
      <c r="AA2955" s="7">
        <f>VLOOKUP(Table1[[#This Row],[Province_Number]],base[],13)</f>
        <v>1</v>
      </c>
      <c r="AB2955" s="7" t="str">
        <f>VLOOKUP(Table1[[#This Row],[Province_Number]],base[],14)</f>
        <v>Djerba</v>
      </c>
      <c r="AC2955" s="7">
        <f>VLOOKUP(Table1[[#This Row],[Province_Number]],base[],15)</f>
        <v>0</v>
      </c>
    </row>
    <row r="2956" spans="1:29" ht="16.5" hidden="1" thickTop="1" thickBot="1" x14ac:dyDescent="0.3">
      <c r="A2956">
        <v>2955</v>
      </c>
      <c r="B2956" t="s">
        <v>1194</v>
      </c>
      <c r="C2956" s="5" t="s">
        <v>190</v>
      </c>
      <c r="D2956" s="5" t="s">
        <v>190</v>
      </c>
      <c r="E2956" s="5" t="s">
        <v>190</v>
      </c>
      <c r="F2956" s="5" t="s">
        <v>179</v>
      </c>
      <c r="G2956" s="5" t="s">
        <v>15</v>
      </c>
      <c r="H2956" s="5">
        <v>2000</v>
      </c>
      <c r="I2956" s="5" t="s">
        <v>4212</v>
      </c>
      <c r="J2956" s="5" t="s">
        <v>16</v>
      </c>
      <c r="K2956" s="5"/>
      <c r="L2956" s="5">
        <v>3</v>
      </c>
      <c r="M2956" s="5">
        <v>4</v>
      </c>
      <c r="N2956" s="5">
        <v>4</v>
      </c>
      <c r="O2956" s="5" t="s">
        <v>6847</v>
      </c>
      <c r="P2956" s="5" t="s">
        <v>4237</v>
      </c>
      <c r="Q2956" s="5" t="s">
        <v>1194</v>
      </c>
      <c r="R2956" s="5">
        <v>0</v>
      </c>
      <c r="S2956" s="6" t="s">
        <v>4237</v>
      </c>
      <c r="T2956" s="4" t="str">
        <f>VLOOKUP(Table1[[#This Row],[Province_Number]],WikiTable[],3)</f>
        <v>Europe</v>
      </c>
      <c r="U2956" s="4" t="str">
        <f>VLOOKUP(Table1[[#This Row],[Province_Number]],WikiTable[],4)</f>
        <v>Bavaria / German Region</v>
      </c>
      <c r="V2956" s="4" t="str">
        <f>VLOOKUP(Table1[[#This Row],[Province_Number]],WikiTable[],12)</f>
        <v>Wien</v>
      </c>
      <c r="W2956" s="7" t="str">
        <f>VLOOKUP(Table1[[#This Row],[Province_Number]],WikiTable[],11)</f>
        <v>Wine</v>
      </c>
      <c r="X2956" s="4" t="str">
        <f>VLOOKUP(Table1[[#This Row],[Province_Number]],base[],3)</f>
        <v>BAV</v>
      </c>
      <c r="Y2956" s="7">
        <f>VLOOKUP(Table1[[#This Row],[Province_Number]],base[],11)</f>
        <v>3</v>
      </c>
      <c r="Z2956" s="7">
        <f>VLOOKUP(Table1[[#This Row],[Province_Number]],base[],12)</f>
        <v>3</v>
      </c>
      <c r="AA2956" s="7">
        <f>VLOOKUP(Table1[[#This Row],[Province_Number]],base[],13)</f>
        <v>1</v>
      </c>
      <c r="AB2956" s="7">
        <f>VLOOKUP(Table1[[#This Row],[Province_Number]],base[],14)</f>
        <v>0</v>
      </c>
      <c r="AC2956" s="7">
        <f>VLOOKUP(Table1[[#This Row],[Province_Number]],base[],15)</f>
        <v>0</v>
      </c>
    </row>
    <row r="2957" spans="1:29" ht="16.5" hidden="1" thickTop="1" thickBot="1" x14ac:dyDescent="0.3">
      <c r="A2957">
        <v>2956</v>
      </c>
      <c r="B2957" t="s">
        <v>1195</v>
      </c>
      <c r="C2957" s="5" t="s">
        <v>190</v>
      </c>
      <c r="D2957" s="5" t="s">
        <v>190</v>
      </c>
      <c r="E2957" s="5" t="s">
        <v>190</v>
      </c>
      <c r="F2957" s="5" t="s">
        <v>179</v>
      </c>
      <c r="G2957" s="5" t="s">
        <v>15</v>
      </c>
      <c r="H2957" s="5">
        <v>2000</v>
      </c>
      <c r="I2957" s="5" t="s">
        <v>4212</v>
      </c>
      <c r="J2957" s="5" t="s">
        <v>16</v>
      </c>
      <c r="K2957" s="5"/>
      <c r="L2957" s="5">
        <v>6</v>
      </c>
      <c r="M2957" s="5">
        <v>5</v>
      </c>
      <c r="N2957" s="5">
        <v>4</v>
      </c>
      <c r="O2957" s="5" t="s">
        <v>6821</v>
      </c>
      <c r="P2957" s="5" t="s">
        <v>4237</v>
      </c>
      <c r="Q2957" s="5" t="s">
        <v>6849</v>
      </c>
      <c r="R2957" s="5">
        <v>0</v>
      </c>
      <c r="S2957" s="6" t="s">
        <v>4237</v>
      </c>
      <c r="T2957" s="4" t="str">
        <f>VLOOKUP(Table1[[#This Row],[Province_Number]],WikiTable[],3)</f>
        <v>Europe</v>
      </c>
      <c r="U2957" s="4" t="str">
        <f>VLOOKUP(Table1[[#This Row],[Province_Number]],WikiTable[],4)</f>
        <v>Bavaria / German Region</v>
      </c>
      <c r="V2957" s="4" t="str">
        <f>VLOOKUP(Table1[[#This Row],[Province_Number]],WikiTable[],12)</f>
        <v>Wien</v>
      </c>
      <c r="W2957" s="7" t="str">
        <f>VLOOKUP(Table1[[#This Row],[Province_Number]],WikiTable[],11)</f>
        <v>Grain</v>
      </c>
      <c r="X2957" s="4" t="str">
        <f>VLOOKUP(Table1[[#This Row],[Province_Number]],base[],3)</f>
        <v>BAV</v>
      </c>
      <c r="Y2957" s="7">
        <f>VLOOKUP(Table1[[#This Row],[Province_Number]],base[],11)</f>
        <v>5</v>
      </c>
      <c r="Z2957" s="7">
        <f>VLOOKUP(Table1[[#This Row],[Province_Number]],base[],12)</f>
        <v>5</v>
      </c>
      <c r="AA2957" s="7">
        <f>VLOOKUP(Table1[[#This Row],[Province_Number]],base[],13)</f>
        <v>1</v>
      </c>
      <c r="AB2957" s="7">
        <f>VLOOKUP(Table1[[#This Row],[Province_Number]],base[],14)</f>
        <v>0</v>
      </c>
      <c r="AC2957" s="7">
        <f>VLOOKUP(Table1[[#This Row],[Province_Number]],base[],15)</f>
        <v>0</v>
      </c>
    </row>
    <row r="2958" spans="1:29" ht="16.5" hidden="1" thickTop="1" thickBot="1" x14ac:dyDescent="0.3">
      <c r="A2958">
        <v>2957</v>
      </c>
      <c r="B2958" t="s">
        <v>1196</v>
      </c>
      <c r="C2958" s="5" t="s">
        <v>190</v>
      </c>
      <c r="D2958" s="5" t="s">
        <v>190</v>
      </c>
      <c r="E2958" s="5" t="s">
        <v>190</v>
      </c>
      <c r="F2958" s="5" t="s">
        <v>179</v>
      </c>
      <c r="G2958" s="5" t="s">
        <v>15</v>
      </c>
      <c r="H2958" s="5">
        <v>2000</v>
      </c>
      <c r="I2958" s="5" t="s">
        <v>4212</v>
      </c>
      <c r="J2958" s="5" t="s">
        <v>16</v>
      </c>
      <c r="K2958" s="5"/>
      <c r="L2958" s="5">
        <v>6</v>
      </c>
      <c r="M2958" s="5">
        <v>6</v>
      </c>
      <c r="N2958" s="5">
        <v>5</v>
      </c>
      <c r="O2958" s="5" t="s">
        <v>6817</v>
      </c>
      <c r="P2958" s="5" t="s">
        <v>4237</v>
      </c>
      <c r="Q2958" s="5" t="s">
        <v>1196</v>
      </c>
      <c r="R2958" s="5">
        <v>0</v>
      </c>
      <c r="S2958" s="6" t="s">
        <v>4237</v>
      </c>
      <c r="T2958" s="4" t="str">
        <f>VLOOKUP(Table1[[#This Row],[Province_Number]],WikiTable[],3)</f>
        <v>Europe</v>
      </c>
      <c r="U2958" s="4" t="str">
        <f>VLOOKUP(Table1[[#This Row],[Province_Number]],WikiTable[],4)</f>
        <v>Bavaria / German Region</v>
      </c>
      <c r="V2958" s="4" t="str">
        <f>VLOOKUP(Table1[[#This Row],[Province_Number]],WikiTable[],12)</f>
        <v>Wien</v>
      </c>
      <c r="W2958" s="7" t="str">
        <f>VLOOKUP(Table1[[#This Row],[Province_Number]],WikiTable[],11)</f>
        <v>Cloth</v>
      </c>
      <c r="X2958" s="4" t="str">
        <f>VLOOKUP(Table1[[#This Row],[Province_Number]],base[],3)</f>
        <v>BAV</v>
      </c>
      <c r="Y2958" s="7">
        <f>VLOOKUP(Table1[[#This Row],[Province_Number]],base[],11)</f>
        <v>6</v>
      </c>
      <c r="Z2958" s="7">
        <f>VLOOKUP(Table1[[#This Row],[Province_Number]],base[],12)</f>
        <v>6</v>
      </c>
      <c r="AA2958" s="7">
        <f>VLOOKUP(Table1[[#This Row],[Province_Number]],base[],13)</f>
        <v>1</v>
      </c>
      <c r="AB2958" s="7">
        <f>VLOOKUP(Table1[[#This Row],[Province_Number]],base[],14)</f>
        <v>0</v>
      </c>
      <c r="AC2958" s="7">
        <f>VLOOKUP(Table1[[#This Row],[Province_Number]],base[],15)</f>
        <v>0</v>
      </c>
    </row>
    <row r="2959" spans="1:29" ht="16.5" hidden="1" thickTop="1" thickBot="1" x14ac:dyDescent="0.3">
      <c r="A2959">
        <v>2958</v>
      </c>
      <c r="B2959" t="s">
        <v>1197</v>
      </c>
      <c r="C2959" s="5" t="s">
        <v>399</v>
      </c>
      <c r="D2959" s="5" t="s">
        <v>399</v>
      </c>
      <c r="E2959" s="5" t="s">
        <v>399</v>
      </c>
      <c r="F2959" s="5" t="s">
        <v>401</v>
      </c>
      <c r="G2959" s="5" t="s">
        <v>15</v>
      </c>
      <c r="H2959" s="5">
        <v>2000</v>
      </c>
      <c r="I2959" s="5" t="s">
        <v>4221</v>
      </c>
      <c r="J2959" s="5" t="s">
        <v>16</v>
      </c>
      <c r="K2959" s="5"/>
      <c r="L2959" s="5"/>
      <c r="M2959" s="5"/>
      <c r="N2959" s="5"/>
      <c r="O2959" s="5"/>
      <c r="P2959" s="5"/>
      <c r="Q2959" s="5"/>
      <c r="R2959" s="5"/>
      <c r="S2959" s="6"/>
      <c r="T2959" s="4" t="str">
        <f>VLOOKUP(Table1[[#This Row],[Province_Number]],WikiTable[],3)</f>
        <v>Europe</v>
      </c>
      <c r="U2959" s="4" t="str">
        <f>VLOOKUP(Table1[[#This Row],[Province_Number]],WikiTable[],4)</f>
        <v>Wielkopolska / Prussia</v>
      </c>
      <c r="V2959" s="4" t="str">
        <f>VLOOKUP(Table1[[#This Row],[Province_Number]],WikiTable[],12)</f>
        <v>Baltic Sea</v>
      </c>
      <c r="W2959" s="7" t="str">
        <f>VLOOKUP(Table1[[#This Row],[Province_Number]],WikiTable[],11)</f>
        <v>Naval supplies</v>
      </c>
      <c r="X2959" s="4" t="str">
        <f>VLOOKUP(Table1[[#This Row],[Province_Number]],base[],3)</f>
        <v>TEU</v>
      </c>
      <c r="Y2959" s="7">
        <f>VLOOKUP(Table1[[#This Row],[Province_Number]],base[],11)</f>
        <v>3</v>
      </c>
      <c r="Z2959" s="7">
        <f>VLOOKUP(Table1[[#This Row],[Province_Number]],base[],12)</f>
        <v>3</v>
      </c>
      <c r="AA2959" s="7">
        <f>VLOOKUP(Table1[[#This Row],[Province_Number]],base[],13)</f>
        <v>1</v>
      </c>
      <c r="AB2959" s="7" t="str">
        <f>VLOOKUP(Table1[[#This Row],[Province_Number]],base[],14)</f>
        <v>Osterode</v>
      </c>
      <c r="AC2959" s="7">
        <f>VLOOKUP(Table1[[#This Row],[Province_Number]],base[],15)</f>
        <v>0</v>
      </c>
    </row>
    <row r="2960" spans="1:29" ht="16.5" hidden="1" thickTop="1" thickBot="1" x14ac:dyDescent="0.3">
      <c r="A2960">
        <v>2959</v>
      </c>
      <c r="B2960" t="s">
        <v>1198</v>
      </c>
      <c r="C2960" s="5" t="s">
        <v>20</v>
      </c>
      <c r="D2960" s="5" t="s">
        <v>20</v>
      </c>
      <c r="E2960" s="5" t="s">
        <v>20</v>
      </c>
      <c r="F2960" s="5" t="s">
        <v>375</v>
      </c>
      <c r="G2960" s="5" t="s">
        <v>15</v>
      </c>
      <c r="H2960" s="5">
        <v>2000</v>
      </c>
      <c r="I2960" s="5" t="s">
        <v>4221</v>
      </c>
      <c r="J2960" s="5" t="s">
        <v>16</v>
      </c>
      <c r="K2960" s="5"/>
      <c r="L2960" s="5"/>
      <c r="M2960" s="5"/>
      <c r="N2960" s="5"/>
      <c r="O2960" s="5"/>
      <c r="P2960" s="5"/>
      <c r="Q2960" s="5"/>
      <c r="R2960" s="5"/>
      <c r="S2960" s="6"/>
      <c r="T2960" s="4" t="str">
        <f>VLOOKUP(Table1[[#This Row],[Province_Number]],WikiTable[],3)</f>
        <v>Europe</v>
      </c>
      <c r="U2960" s="4" t="str">
        <f>VLOOKUP(Table1[[#This Row],[Province_Number]],WikiTable[],4)</f>
        <v>Malopolska</v>
      </c>
      <c r="V2960" s="4" t="str">
        <f>VLOOKUP(Table1[[#This Row],[Province_Number]],WikiTable[],12)</f>
        <v>Krakow</v>
      </c>
      <c r="W2960" s="7" t="str">
        <f>VLOOKUP(Table1[[#This Row],[Province_Number]],WikiTable[],11)</f>
        <v>Grain</v>
      </c>
      <c r="X2960" s="4" t="str">
        <f>VLOOKUP(Table1[[#This Row],[Province_Number]],base[],3)</f>
        <v>POL</v>
      </c>
      <c r="Y2960" s="7">
        <f>VLOOKUP(Table1[[#This Row],[Province_Number]],base[],11)</f>
        <v>3</v>
      </c>
      <c r="Z2960" s="7">
        <f>VLOOKUP(Table1[[#This Row],[Province_Number]],base[],12)</f>
        <v>3</v>
      </c>
      <c r="AA2960" s="7">
        <f>VLOOKUP(Table1[[#This Row],[Province_Number]],base[],13)</f>
        <v>2</v>
      </c>
      <c r="AB2960" s="7" t="str">
        <f>VLOOKUP(Table1[[#This Row],[Province_Number]],base[],14)</f>
        <v>Tarnow</v>
      </c>
      <c r="AC2960" s="7">
        <f>VLOOKUP(Table1[[#This Row],[Province_Number]],base[],15)</f>
        <v>0</v>
      </c>
    </row>
    <row r="2961" spans="1:29" ht="16.5" hidden="1" thickTop="1" thickBot="1" x14ac:dyDescent="0.3">
      <c r="A2961">
        <v>2960</v>
      </c>
      <c r="B2961" t="s">
        <v>1201</v>
      </c>
      <c r="C2961" s="5" t="s">
        <v>20</v>
      </c>
      <c r="D2961" s="5" t="s">
        <v>20</v>
      </c>
      <c r="E2961" s="5" t="s">
        <v>20</v>
      </c>
      <c r="F2961" s="5" t="s">
        <v>375</v>
      </c>
      <c r="G2961" s="5" t="s">
        <v>15</v>
      </c>
      <c r="H2961" s="5">
        <v>2000</v>
      </c>
      <c r="I2961" s="5" t="s">
        <v>4221</v>
      </c>
      <c r="J2961" s="5" t="s">
        <v>16</v>
      </c>
      <c r="K2961" s="5"/>
      <c r="L2961" s="5"/>
      <c r="M2961" s="5"/>
      <c r="N2961" s="5"/>
      <c r="O2961" s="5"/>
      <c r="P2961" s="5"/>
      <c r="Q2961" s="5"/>
      <c r="R2961" s="5"/>
      <c r="S2961" s="6"/>
      <c r="T2961" s="4" t="str">
        <f>VLOOKUP(Table1[[#This Row],[Province_Number]],WikiTable[],3)</f>
        <v>Europe</v>
      </c>
      <c r="U2961" s="4" t="str">
        <f>VLOOKUP(Table1[[#This Row],[Province_Number]],WikiTable[],4)</f>
        <v>Malopolska</v>
      </c>
      <c r="V2961" s="4" t="str">
        <f>VLOOKUP(Table1[[#This Row],[Province_Number]],WikiTable[],12)</f>
        <v>Krakow</v>
      </c>
      <c r="W2961" s="7" t="str">
        <f>VLOOKUP(Table1[[#This Row],[Province_Number]],WikiTable[],11)</f>
        <v>Iron</v>
      </c>
      <c r="X2961" s="4" t="str">
        <f>VLOOKUP(Table1[[#This Row],[Province_Number]],base[],3)</f>
        <v>POL</v>
      </c>
      <c r="Y2961" s="7">
        <f>VLOOKUP(Table1[[#This Row],[Province_Number]],base[],11)</f>
        <v>6</v>
      </c>
      <c r="Z2961" s="7">
        <f>VLOOKUP(Table1[[#This Row],[Province_Number]],base[],12)</f>
        <v>6</v>
      </c>
      <c r="AA2961" s="7">
        <f>VLOOKUP(Table1[[#This Row],[Province_Number]],base[],13)</f>
        <v>2</v>
      </c>
      <c r="AB2961" s="7" t="str">
        <f>VLOOKUP(Table1[[#This Row],[Province_Number]],base[],14)</f>
        <v>Nowy Sacz</v>
      </c>
      <c r="AC2961" s="7">
        <f>VLOOKUP(Table1[[#This Row],[Province_Number]],base[],15)</f>
        <v>0</v>
      </c>
    </row>
    <row r="2962" spans="1:29" ht="16.5" hidden="1" thickTop="1" thickBot="1" x14ac:dyDescent="0.3">
      <c r="A2962">
        <v>2961</v>
      </c>
      <c r="B2962" t="s">
        <v>1202</v>
      </c>
      <c r="C2962" s="5" t="s">
        <v>46</v>
      </c>
      <c r="D2962" s="5" t="s">
        <v>46</v>
      </c>
      <c r="E2962" s="5" t="s">
        <v>46</v>
      </c>
      <c r="F2962" s="5" t="s">
        <v>84</v>
      </c>
      <c r="G2962" s="5" t="s">
        <v>15</v>
      </c>
      <c r="H2962" s="5">
        <v>2000</v>
      </c>
      <c r="I2962" s="5" t="s">
        <v>4221</v>
      </c>
      <c r="J2962" s="5" t="s">
        <v>16</v>
      </c>
      <c r="K2962" s="5"/>
      <c r="L2962" s="5"/>
      <c r="M2962" s="5"/>
      <c r="N2962" s="5"/>
      <c r="O2962" s="5"/>
      <c r="P2962" s="5"/>
      <c r="Q2962" s="5"/>
      <c r="R2962" s="5"/>
      <c r="S2962" s="6"/>
      <c r="T2962" s="4" t="str">
        <f>VLOOKUP(Table1[[#This Row],[Province_Number]],WikiTable[],3)</f>
        <v>Europe</v>
      </c>
      <c r="U2962" s="4" t="str">
        <f>VLOOKUP(Table1[[#This Row],[Province_Number]],WikiTable[],4)</f>
        <v>Malopolska</v>
      </c>
      <c r="V2962" s="4" t="str">
        <f>VLOOKUP(Table1[[#This Row],[Province_Number]],WikiTable[],12)</f>
        <v>Krakow</v>
      </c>
      <c r="W2962" s="7" t="str">
        <f>VLOOKUP(Table1[[#This Row],[Province_Number]],WikiTable[],11)</f>
        <v>Dyes</v>
      </c>
      <c r="X2962" s="4" t="str">
        <f>VLOOKUP(Table1[[#This Row],[Province_Number]],base[],3)</f>
        <v>POL</v>
      </c>
      <c r="Y2962" s="7">
        <f>VLOOKUP(Table1[[#This Row],[Province_Number]],base[],11)</f>
        <v>6</v>
      </c>
      <c r="Z2962" s="7">
        <f>VLOOKUP(Table1[[#This Row],[Province_Number]],base[],12)</f>
        <v>6</v>
      </c>
      <c r="AA2962" s="7">
        <f>VLOOKUP(Table1[[#This Row],[Province_Number]],base[],13)</f>
        <v>2</v>
      </c>
      <c r="AB2962" s="7">
        <f>VLOOKUP(Table1[[#This Row],[Province_Number]],base[],14)</f>
        <v>0</v>
      </c>
      <c r="AC2962" s="7">
        <f>VLOOKUP(Table1[[#This Row],[Province_Number]],base[],15)</f>
        <v>0</v>
      </c>
    </row>
    <row r="2963" spans="1:29" ht="16.5" hidden="1" thickTop="1" thickBot="1" x14ac:dyDescent="0.3">
      <c r="A2963">
        <v>2962</v>
      </c>
      <c r="B2963" t="s">
        <v>1203</v>
      </c>
      <c r="C2963" s="5" t="s">
        <v>46</v>
      </c>
      <c r="D2963" s="5" t="s">
        <v>46</v>
      </c>
      <c r="E2963" s="5" t="s">
        <v>46</v>
      </c>
      <c r="F2963" s="5" t="s">
        <v>401</v>
      </c>
      <c r="G2963" s="5" t="s">
        <v>15</v>
      </c>
      <c r="H2963" s="5">
        <v>2000</v>
      </c>
      <c r="I2963" s="5" t="s">
        <v>4221</v>
      </c>
      <c r="J2963" s="5" t="s">
        <v>16</v>
      </c>
      <c r="K2963" s="5"/>
      <c r="L2963" s="5"/>
      <c r="M2963" s="5"/>
      <c r="N2963" s="5"/>
      <c r="O2963" s="5"/>
      <c r="P2963" s="5"/>
      <c r="Q2963" s="5"/>
      <c r="R2963" s="5"/>
      <c r="S2963" s="6"/>
      <c r="T2963" s="4" t="str">
        <f>VLOOKUP(Table1[[#This Row],[Province_Number]],WikiTable[],3)</f>
        <v>Europe</v>
      </c>
      <c r="U2963" s="4" t="str">
        <f>VLOOKUP(Table1[[#This Row],[Province_Number]],WikiTable[],4)</f>
        <v>Ruthenian Region</v>
      </c>
      <c r="V2963" s="4" t="str">
        <f>VLOOKUP(Table1[[#This Row],[Province_Number]],WikiTable[],12)</f>
        <v>Kiev</v>
      </c>
      <c r="W2963" s="7" t="str">
        <f>VLOOKUP(Table1[[#This Row],[Province_Number]],WikiTable[],11)</f>
        <v>Grain</v>
      </c>
      <c r="X2963" s="4" t="str">
        <f>VLOOKUP(Table1[[#This Row],[Province_Number]],base[],3)</f>
        <v>LIT</v>
      </c>
      <c r="Y2963" s="7">
        <f>VLOOKUP(Table1[[#This Row],[Province_Number]],base[],11)</f>
        <v>2</v>
      </c>
      <c r="Z2963" s="7">
        <f>VLOOKUP(Table1[[#This Row],[Province_Number]],base[],12)</f>
        <v>2</v>
      </c>
      <c r="AA2963" s="7">
        <f>VLOOKUP(Table1[[#This Row],[Province_Number]],base[],13)</f>
        <v>1</v>
      </c>
      <c r="AB2963" s="7" t="str">
        <f>VLOOKUP(Table1[[#This Row],[Province_Number]],base[],14)</f>
        <v>Rowne</v>
      </c>
      <c r="AC2963" s="7">
        <f>VLOOKUP(Table1[[#This Row],[Province_Number]],base[],15)</f>
        <v>0</v>
      </c>
    </row>
    <row r="2964" spans="1:29" ht="16.5" hidden="1" thickTop="1" thickBot="1" x14ac:dyDescent="0.3">
      <c r="A2964">
        <v>2963</v>
      </c>
      <c r="B2964" t="s">
        <v>1204</v>
      </c>
      <c r="C2964" s="5" t="s">
        <v>20</v>
      </c>
      <c r="D2964" s="5" t="s">
        <v>20</v>
      </c>
      <c r="E2964" s="5" t="s">
        <v>20</v>
      </c>
      <c r="F2964" s="5" t="s">
        <v>364</v>
      </c>
      <c r="G2964" s="5" t="s">
        <v>15</v>
      </c>
      <c r="H2964" s="5">
        <v>2000</v>
      </c>
      <c r="I2964" s="5" t="s">
        <v>4221</v>
      </c>
      <c r="J2964" s="5" t="s">
        <v>16</v>
      </c>
      <c r="K2964" s="5"/>
      <c r="L2964" s="5"/>
      <c r="M2964" s="5"/>
      <c r="N2964" s="5"/>
      <c r="O2964" s="5"/>
      <c r="P2964" s="5"/>
      <c r="Q2964" s="5"/>
      <c r="R2964" s="5"/>
      <c r="S2964" s="6"/>
      <c r="T2964" s="4" t="str">
        <f>VLOOKUP(Table1[[#This Row],[Province_Number]],WikiTable[],3)</f>
        <v>Europe</v>
      </c>
      <c r="U2964" s="4" t="str">
        <f>VLOOKUP(Table1[[#This Row],[Province_Number]],WikiTable[],4)</f>
        <v>Wielkopolska</v>
      </c>
      <c r="V2964" s="4" t="str">
        <f>VLOOKUP(Table1[[#This Row],[Province_Number]],WikiTable[],12)</f>
        <v>Krakow</v>
      </c>
      <c r="W2964" s="7" t="str">
        <f>VLOOKUP(Table1[[#This Row],[Province_Number]],WikiTable[],11)</f>
        <v>Grain</v>
      </c>
      <c r="X2964" s="4" t="str">
        <f>VLOOKUP(Table1[[#This Row],[Province_Number]],base[],3)</f>
        <v>POL</v>
      </c>
      <c r="Y2964" s="7">
        <f>VLOOKUP(Table1[[#This Row],[Province_Number]],base[],11)</f>
        <v>4</v>
      </c>
      <c r="Z2964" s="7">
        <f>VLOOKUP(Table1[[#This Row],[Province_Number]],base[],12)</f>
        <v>4</v>
      </c>
      <c r="AA2964" s="7">
        <f>VLOOKUP(Table1[[#This Row],[Province_Number]],base[],13)</f>
        <v>1</v>
      </c>
      <c r="AB2964" s="7" t="str">
        <f>VLOOKUP(Table1[[#This Row],[Province_Number]],base[],14)</f>
        <v>Bydgoszcz</v>
      </c>
      <c r="AC2964" s="7">
        <f>VLOOKUP(Table1[[#This Row],[Province_Number]],base[],15)</f>
        <v>0</v>
      </c>
    </row>
    <row r="2965" spans="1:29" ht="16.5" hidden="1" thickTop="1" thickBot="1" x14ac:dyDescent="0.3">
      <c r="A2965">
        <v>2964</v>
      </c>
      <c r="B2965" t="s">
        <v>1205</v>
      </c>
      <c r="C2965" s="5" t="s">
        <v>20</v>
      </c>
      <c r="D2965" s="5" t="s">
        <v>20</v>
      </c>
      <c r="E2965" s="5" t="s">
        <v>20</v>
      </c>
      <c r="F2965" s="5" t="s">
        <v>358</v>
      </c>
      <c r="G2965" s="5" t="s">
        <v>15</v>
      </c>
      <c r="H2965" s="5">
        <v>2000</v>
      </c>
      <c r="I2965" s="5" t="s">
        <v>4221</v>
      </c>
      <c r="J2965" s="5" t="s">
        <v>16</v>
      </c>
      <c r="K2965" s="5"/>
      <c r="L2965" s="5"/>
      <c r="M2965" s="5"/>
      <c r="N2965" s="5"/>
      <c r="O2965" s="5"/>
      <c r="P2965" s="5"/>
      <c r="Q2965" s="5"/>
      <c r="R2965" s="5"/>
      <c r="S2965" s="6"/>
      <c r="T2965" s="4" t="str">
        <f>VLOOKUP(Table1[[#This Row],[Province_Number]],WikiTable[],3)</f>
        <v>Europe</v>
      </c>
      <c r="U2965" s="4" t="str">
        <f>VLOOKUP(Table1[[#This Row],[Province_Number]],WikiTable[],4)</f>
        <v>Westphalian Region / German Region</v>
      </c>
      <c r="V2965" s="4" t="str">
        <f>VLOOKUP(Table1[[#This Row],[Province_Number]],WikiTable[],12)</f>
        <v>Saxony</v>
      </c>
      <c r="W2965" s="7" t="str">
        <f>VLOOKUP(Table1[[#This Row],[Province_Number]],WikiTable[],11)</f>
        <v>Cloth</v>
      </c>
      <c r="X2965" s="4" t="str">
        <f>VLOOKUP(Table1[[#This Row],[Province_Number]],base[],3)</f>
        <v>BRA</v>
      </c>
      <c r="Y2965" s="7">
        <f>VLOOKUP(Table1[[#This Row],[Province_Number]],base[],11)</f>
        <v>3</v>
      </c>
      <c r="Z2965" s="7">
        <f>VLOOKUP(Table1[[#This Row],[Province_Number]],base[],12)</f>
        <v>3</v>
      </c>
      <c r="AA2965" s="7">
        <f>VLOOKUP(Table1[[#This Row],[Province_Number]],base[],13)</f>
        <v>2</v>
      </c>
      <c r="AB2965" s="7" t="str">
        <f>VLOOKUP(Table1[[#This Row],[Province_Number]],base[],14)</f>
        <v>Stendal</v>
      </c>
      <c r="AC2965" s="7">
        <f>VLOOKUP(Table1[[#This Row],[Province_Number]],base[],15)</f>
        <v>0</v>
      </c>
    </row>
    <row r="2966" spans="1:29" ht="16.5" hidden="1" thickTop="1" thickBot="1" x14ac:dyDescent="0.3">
      <c r="A2966">
        <v>2965</v>
      </c>
      <c r="B2966" t="s">
        <v>1206</v>
      </c>
      <c r="C2966" s="5" t="s">
        <v>190</v>
      </c>
      <c r="D2966" s="5" t="s">
        <v>190</v>
      </c>
      <c r="E2966" s="5" t="s">
        <v>1207</v>
      </c>
      <c r="F2966" s="5" t="s">
        <v>364</v>
      </c>
      <c r="G2966" s="5" t="s">
        <v>15</v>
      </c>
      <c r="H2966" s="5">
        <v>2000</v>
      </c>
      <c r="I2966" s="5" t="s">
        <v>4221</v>
      </c>
      <c r="J2966" s="5" t="s">
        <v>16</v>
      </c>
      <c r="K2966" s="5"/>
      <c r="L2966" s="5">
        <v>4</v>
      </c>
      <c r="M2966" s="5">
        <v>4</v>
      </c>
      <c r="N2966" s="5">
        <v>4</v>
      </c>
      <c r="O2966" s="5" t="s">
        <v>6843</v>
      </c>
      <c r="P2966" s="5" t="s">
        <v>4237</v>
      </c>
      <c r="Q2966" s="5" t="s">
        <v>6116</v>
      </c>
      <c r="R2966" s="5">
        <v>0</v>
      </c>
      <c r="S2966" s="6" t="s">
        <v>4237</v>
      </c>
      <c r="T2966" s="4" t="str">
        <f>VLOOKUP(Table1[[#This Row],[Province_Number]],WikiTable[],3)</f>
        <v>Europe</v>
      </c>
      <c r="U2966" s="4" t="str">
        <f>VLOOKUP(Table1[[#This Row],[Province_Number]],WikiTable[],4)</f>
        <v>German Region / Franconia</v>
      </c>
      <c r="V2966" s="4" t="str">
        <f>VLOOKUP(Table1[[#This Row],[Province_Number]],WikiTable[],12)</f>
        <v>Saxony</v>
      </c>
      <c r="W2966" s="7" t="str">
        <f>VLOOKUP(Table1[[#This Row],[Province_Number]],WikiTable[],11)</f>
        <v>Wool</v>
      </c>
      <c r="X2966" s="4" t="str">
        <f>VLOOKUP(Table1[[#This Row],[Province_Number]],base[],3)</f>
        <v>SAX</v>
      </c>
      <c r="Y2966" s="7">
        <f>VLOOKUP(Table1[[#This Row],[Province_Number]],base[],11)</f>
        <v>3</v>
      </c>
      <c r="Z2966" s="7">
        <f>VLOOKUP(Table1[[#This Row],[Province_Number]],base[],12)</f>
        <v>3</v>
      </c>
      <c r="AA2966" s="7">
        <f>VLOOKUP(Table1[[#This Row],[Province_Number]],base[],13)</f>
        <v>1</v>
      </c>
      <c r="AB2966" s="7" t="str">
        <f>VLOOKUP(Table1[[#This Row],[Province_Number]],base[],14)</f>
        <v>Plauen</v>
      </c>
      <c r="AC2966" s="7">
        <f>VLOOKUP(Table1[[#This Row],[Province_Number]],base[],15)</f>
        <v>0</v>
      </c>
    </row>
    <row r="2967" spans="1:29" ht="16.5" hidden="1" thickTop="1" thickBot="1" x14ac:dyDescent="0.3">
      <c r="A2967">
        <v>2966</v>
      </c>
      <c r="B2967" t="s">
        <v>1208</v>
      </c>
      <c r="C2967" s="5" t="s">
        <v>20</v>
      </c>
      <c r="D2967" s="5" t="s">
        <v>20</v>
      </c>
      <c r="E2967" s="5" t="s">
        <v>20</v>
      </c>
      <c r="F2967" s="5" t="s">
        <v>364</v>
      </c>
      <c r="G2967" s="5" t="s">
        <v>15</v>
      </c>
      <c r="H2967" s="5">
        <v>2000</v>
      </c>
      <c r="I2967" s="5" t="s">
        <v>4221</v>
      </c>
      <c r="J2967" s="5" t="s">
        <v>16</v>
      </c>
      <c r="K2967" s="5"/>
      <c r="L2967" s="5"/>
      <c r="M2967" s="5"/>
      <c r="N2967" s="5"/>
      <c r="O2967" s="5"/>
      <c r="P2967" s="5"/>
      <c r="Q2967" s="5"/>
      <c r="R2967" s="5"/>
      <c r="S2967" s="6"/>
      <c r="T2967" s="4" t="str">
        <f>VLOOKUP(Table1[[#This Row],[Province_Number]],WikiTable[],3)</f>
        <v>Europe</v>
      </c>
      <c r="U2967" s="4" t="str">
        <f>VLOOKUP(Table1[[#This Row],[Province_Number]],WikiTable[],4)</f>
        <v>Bohemian Region / German Region</v>
      </c>
      <c r="V2967" s="4" t="str">
        <f>VLOOKUP(Table1[[#This Row],[Province_Number]],WikiTable[],12)</f>
        <v>Krakow</v>
      </c>
      <c r="W2967" s="7" t="str">
        <f>VLOOKUP(Table1[[#This Row],[Province_Number]],WikiTable[],11)</f>
        <v>Grain</v>
      </c>
      <c r="X2967" s="4" t="str">
        <f>VLOOKUP(Table1[[#This Row],[Province_Number]],base[],3)</f>
        <v>SIL</v>
      </c>
      <c r="Y2967" s="7">
        <f>VLOOKUP(Table1[[#This Row],[Province_Number]],base[],11)</f>
        <v>4</v>
      </c>
      <c r="Z2967" s="7">
        <f>VLOOKUP(Table1[[#This Row],[Province_Number]],base[],12)</f>
        <v>4</v>
      </c>
      <c r="AA2967" s="7">
        <f>VLOOKUP(Table1[[#This Row],[Province_Number]],base[],13)</f>
        <v>1</v>
      </c>
      <c r="AB2967" s="7" t="str">
        <f>VLOOKUP(Table1[[#This Row],[Province_Number]],base[],14)</f>
        <v>Glogau</v>
      </c>
      <c r="AC2967" s="7">
        <f>VLOOKUP(Table1[[#This Row],[Province_Number]],base[],15)</f>
        <v>0</v>
      </c>
    </row>
    <row r="2968" spans="1:29" ht="16.5" hidden="1" thickTop="1" thickBot="1" x14ac:dyDescent="0.3">
      <c r="A2968">
        <v>2967</v>
      </c>
      <c r="B2968" t="s">
        <v>1209</v>
      </c>
      <c r="C2968" s="5" t="s">
        <v>374</v>
      </c>
      <c r="D2968" s="5" t="s">
        <v>374</v>
      </c>
      <c r="E2968" s="5" t="s">
        <v>374</v>
      </c>
      <c r="F2968" s="5" t="s">
        <v>375</v>
      </c>
      <c r="G2968" s="5" t="s">
        <v>15</v>
      </c>
      <c r="H2968" s="5">
        <v>2000</v>
      </c>
      <c r="I2968" s="5" t="s">
        <v>4221</v>
      </c>
      <c r="J2968" s="5" t="s">
        <v>16</v>
      </c>
      <c r="K2968" s="5"/>
      <c r="L2968" s="5">
        <v>5</v>
      </c>
      <c r="M2968" s="5">
        <v>7</v>
      </c>
      <c r="N2968" s="5">
        <v>5</v>
      </c>
      <c r="O2968" s="5" t="s">
        <v>6840</v>
      </c>
      <c r="P2968" s="5" t="s">
        <v>4237</v>
      </c>
      <c r="Q2968" s="5" t="s">
        <v>1209</v>
      </c>
      <c r="R2968" s="5">
        <v>0</v>
      </c>
      <c r="S2968" s="6" t="s">
        <v>4237</v>
      </c>
      <c r="T2968" s="4" t="str">
        <f>VLOOKUP(Table1[[#This Row],[Province_Number]],WikiTable[],3)</f>
        <v>Europe</v>
      </c>
      <c r="U2968" s="4" t="str">
        <f>VLOOKUP(Table1[[#This Row],[Province_Number]],WikiTable[],4)</f>
        <v>Bohemian Region</v>
      </c>
      <c r="V2968" s="4" t="str">
        <f>VLOOKUP(Table1[[#This Row],[Province_Number]],WikiTable[],12)</f>
        <v>Saxony</v>
      </c>
      <c r="W2968" s="7" t="str">
        <f>VLOOKUP(Table1[[#This Row],[Province_Number]],WikiTable[],11)</f>
        <v>Gold</v>
      </c>
      <c r="X2968" s="4" t="str">
        <f>VLOOKUP(Table1[[#This Row],[Province_Number]],base[],3)</f>
        <v>BOH</v>
      </c>
      <c r="Y2968" s="7">
        <f>VLOOKUP(Table1[[#This Row],[Province_Number]],base[],11)</f>
        <v>4</v>
      </c>
      <c r="Z2968" s="7">
        <f>VLOOKUP(Table1[[#This Row],[Province_Number]],base[],12)</f>
        <v>5</v>
      </c>
      <c r="AA2968" s="7">
        <f>VLOOKUP(Table1[[#This Row],[Province_Number]],base[],13)</f>
        <v>2</v>
      </c>
      <c r="AB2968" s="7" t="str">
        <f>VLOOKUP(Table1[[#This Row],[Province_Number]],base[],14)</f>
        <v>Eger</v>
      </c>
      <c r="AC2968" s="7">
        <f>VLOOKUP(Table1[[#This Row],[Province_Number]],base[],15)</f>
        <v>0</v>
      </c>
    </row>
    <row r="2969" spans="1:29" ht="16.5" hidden="1" thickTop="1" thickBot="1" x14ac:dyDescent="0.3">
      <c r="A2969">
        <v>2968</v>
      </c>
      <c r="B2969" t="s">
        <v>1210</v>
      </c>
      <c r="C2969" s="5" t="s">
        <v>374</v>
      </c>
      <c r="D2969" s="5" t="s">
        <v>374</v>
      </c>
      <c r="E2969" s="5" t="s">
        <v>374</v>
      </c>
      <c r="F2969" s="5" t="s">
        <v>375</v>
      </c>
      <c r="G2969" s="5" t="s">
        <v>15</v>
      </c>
      <c r="H2969" s="5">
        <v>2000</v>
      </c>
      <c r="I2969" s="5" t="s">
        <v>4212</v>
      </c>
      <c r="J2969" s="5" t="s">
        <v>16</v>
      </c>
      <c r="K2969" s="5"/>
      <c r="L2969" s="5">
        <v>6</v>
      </c>
      <c r="M2969" s="5">
        <v>7</v>
      </c>
      <c r="N2969" s="5">
        <v>5</v>
      </c>
      <c r="O2969" s="5" t="s">
        <v>6821</v>
      </c>
      <c r="P2969" s="5" t="s">
        <v>4237</v>
      </c>
      <c r="Q2969" s="5" t="s">
        <v>1210</v>
      </c>
      <c r="R2969" s="5">
        <v>0</v>
      </c>
      <c r="S2969" s="6" t="s">
        <v>4237</v>
      </c>
      <c r="T2969" s="4" t="str">
        <f>VLOOKUP(Table1[[#This Row],[Province_Number]],WikiTable[],3)</f>
        <v>Europe</v>
      </c>
      <c r="U2969" s="4" t="str">
        <f>VLOOKUP(Table1[[#This Row],[Province_Number]],WikiTable[],4)</f>
        <v>Bohemian Region</v>
      </c>
      <c r="V2969" s="4" t="str">
        <f>VLOOKUP(Table1[[#This Row],[Province_Number]],WikiTable[],12)</f>
        <v>Wien</v>
      </c>
      <c r="W2969" s="7" t="str">
        <f>VLOOKUP(Table1[[#This Row],[Province_Number]],WikiTable[],11)</f>
        <v>Grain</v>
      </c>
      <c r="X2969" s="4" t="str">
        <f>VLOOKUP(Table1[[#This Row],[Province_Number]],base[],3)</f>
        <v>BOH</v>
      </c>
      <c r="Y2969" s="7">
        <f>VLOOKUP(Table1[[#This Row],[Province_Number]],base[],11)</f>
        <v>5</v>
      </c>
      <c r="Z2969" s="7">
        <f>VLOOKUP(Table1[[#This Row],[Province_Number]],base[],12)</f>
        <v>5</v>
      </c>
      <c r="AA2969" s="7">
        <f>VLOOKUP(Table1[[#This Row],[Province_Number]],base[],13)</f>
        <v>2</v>
      </c>
      <c r="AB2969" s="7" t="str">
        <f>VLOOKUP(Table1[[#This Row],[Province_Number]],base[],14)</f>
        <v>Budejovice</v>
      </c>
      <c r="AC2969" s="7">
        <f>VLOOKUP(Table1[[#This Row],[Province_Number]],base[],15)</f>
        <v>0</v>
      </c>
    </row>
    <row r="2970" spans="1:29" ht="16.5" hidden="1" thickTop="1" thickBot="1" x14ac:dyDescent="0.3">
      <c r="A2970">
        <v>2969</v>
      </c>
      <c r="B2970" t="s">
        <v>1211</v>
      </c>
      <c r="C2970" s="5" t="s">
        <v>20</v>
      </c>
      <c r="D2970" s="5" t="s">
        <v>20</v>
      </c>
      <c r="E2970" s="5" t="s">
        <v>20</v>
      </c>
      <c r="F2970" s="5" t="s">
        <v>358</v>
      </c>
      <c r="G2970" s="5" t="s">
        <v>15</v>
      </c>
      <c r="H2970" s="5">
        <v>2000</v>
      </c>
      <c r="I2970" s="5" t="s">
        <v>6769</v>
      </c>
      <c r="J2970" s="5" t="s">
        <v>16</v>
      </c>
      <c r="K2970" s="5"/>
      <c r="L2970" s="5"/>
      <c r="M2970" s="5"/>
      <c r="N2970" s="5"/>
      <c r="O2970" s="5"/>
      <c r="P2970" s="5"/>
      <c r="Q2970" s="5"/>
      <c r="R2970" s="5"/>
      <c r="S2970" s="6"/>
      <c r="T2970" s="4" t="str">
        <f>VLOOKUP(Table1[[#This Row],[Province_Number]],WikiTable[],3)</f>
        <v>Europe</v>
      </c>
      <c r="U2970" s="4" t="str">
        <f>VLOOKUP(Table1[[#This Row],[Province_Number]],WikiTable[],4)</f>
        <v>German Region</v>
      </c>
      <c r="V2970" s="4" t="str">
        <f>VLOOKUP(Table1[[#This Row],[Province_Number]],WikiTable[],12)</f>
        <v>Lübeck</v>
      </c>
      <c r="W2970" s="7" t="str">
        <f>VLOOKUP(Table1[[#This Row],[Province_Number]],WikiTable[],11)</f>
        <v>Cloth</v>
      </c>
      <c r="X2970" s="4" t="str">
        <f>VLOOKUP(Table1[[#This Row],[Province_Number]],base[],3)</f>
        <v>BRA</v>
      </c>
      <c r="Y2970" s="7">
        <f>VLOOKUP(Table1[[#This Row],[Province_Number]],base[],11)</f>
        <v>3</v>
      </c>
      <c r="Z2970" s="7">
        <f>VLOOKUP(Table1[[#This Row],[Province_Number]],base[],12)</f>
        <v>3</v>
      </c>
      <c r="AA2970" s="7">
        <f>VLOOKUP(Table1[[#This Row],[Province_Number]],base[],13)</f>
        <v>1</v>
      </c>
      <c r="AB2970" s="7" t="str">
        <f>VLOOKUP(Table1[[#This Row],[Province_Number]],base[],14)</f>
        <v>Sternberg</v>
      </c>
      <c r="AC2970" s="7">
        <f>VLOOKUP(Table1[[#This Row],[Province_Number]],base[],15)</f>
        <v>0</v>
      </c>
    </row>
    <row r="2971" spans="1:29" ht="16.5" hidden="1" thickTop="1" thickBot="1" x14ac:dyDescent="0.3">
      <c r="A2971">
        <v>2970</v>
      </c>
      <c r="B2971" t="s">
        <v>1213</v>
      </c>
      <c r="C2971" s="5" t="s">
        <v>374</v>
      </c>
      <c r="D2971" s="5" t="s">
        <v>374</v>
      </c>
      <c r="E2971" s="5" t="s">
        <v>374</v>
      </c>
      <c r="F2971" s="5" t="s">
        <v>375</v>
      </c>
      <c r="G2971" s="5" t="s">
        <v>15</v>
      </c>
      <c r="H2971" s="5">
        <v>2000</v>
      </c>
      <c r="I2971" s="5" t="s">
        <v>4212</v>
      </c>
      <c r="J2971" s="5" t="s">
        <v>16</v>
      </c>
      <c r="K2971" s="5"/>
      <c r="L2971" s="5">
        <v>6</v>
      </c>
      <c r="M2971" s="5">
        <v>6</v>
      </c>
      <c r="N2971" s="5">
        <v>6</v>
      </c>
      <c r="O2971" s="5" t="s">
        <v>6821</v>
      </c>
      <c r="P2971" s="5" t="s">
        <v>4237</v>
      </c>
      <c r="Q2971" s="5" t="s">
        <v>6118</v>
      </c>
      <c r="R2971" s="5">
        <v>0</v>
      </c>
      <c r="S2971" s="6" t="s">
        <v>4237</v>
      </c>
      <c r="T2971" s="4" t="str">
        <f>VLOOKUP(Table1[[#This Row],[Province_Number]],WikiTable[],3)</f>
        <v>Europe</v>
      </c>
      <c r="U2971" s="4" t="str">
        <f>VLOOKUP(Table1[[#This Row],[Province_Number]],WikiTable[],4)</f>
        <v>Bohemian Region</v>
      </c>
      <c r="V2971" s="4" t="str">
        <f>VLOOKUP(Table1[[#This Row],[Province_Number]],WikiTable[],12)</f>
        <v>Wien</v>
      </c>
      <c r="W2971" s="7" t="str">
        <f>VLOOKUP(Table1[[#This Row],[Province_Number]],WikiTable[],11)</f>
        <v>Grain</v>
      </c>
      <c r="X2971" s="4" t="str">
        <f>VLOOKUP(Table1[[#This Row],[Province_Number]],base[],3)</f>
        <v>BOH</v>
      </c>
      <c r="Y2971" s="7">
        <f>VLOOKUP(Table1[[#This Row],[Province_Number]],base[],11)</f>
        <v>5</v>
      </c>
      <c r="Z2971" s="7">
        <f>VLOOKUP(Table1[[#This Row],[Province_Number]],base[],12)</f>
        <v>5</v>
      </c>
      <c r="AA2971" s="7">
        <f>VLOOKUP(Table1[[#This Row],[Province_Number]],base[],13)</f>
        <v>2</v>
      </c>
      <c r="AB2971" s="7" t="str">
        <f>VLOOKUP(Table1[[#This Row],[Province_Number]],base[],14)</f>
        <v>Hradec Králové</v>
      </c>
      <c r="AC2971" s="7">
        <f>VLOOKUP(Table1[[#This Row],[Province_Number]],base[],15)</f>
        <v>0</v>
      </c>
    </row>
    <row r="2972" spans="1:29" ht="16.5" hidden="1" thickTop="1" thickBot="1" x14ac:dyDescent="0.3">
      <c r="A2972">
        <v>2971</v>
      </c>
      <c r="B2972" t="s">
        <v>4191</v>
      </c>
      <c r="C2972" s="5" t="s">
        <v>356</v>
      </c>
      <c r="D2972" s="5" t="s">
        <v>356</v>
      </c>
      <c r="E2972" s="5" t="s">
        <v>356</v>
      </c>
      <c r="F2972" s="5" t="s">
        <v>179</v>
      </c>
      <c r="G2972" s="5" t="s">
        <v>15</v>
      </c>
      <c r="H2972" s="5">
        <v>2000</v>
      </c>
      <c r="I2972" s="5" t="s">
        <v>4221</v>
      </c>
      <c r="J2972" s="5"/>
      <c r="K2972" s="5"/>
      <c r="L2972" s="5">
        <v>2</v>
      </c>
      <c r="M2972" s="5">
        <v>2</v>
      </c>
      <c r="N2972" s="5">
        <v>2</v>
      </c>
      <c r="O2972" s="5" t="s">
        <v>6821</v>
      </c>
      <c r="P2972" s="5" t="s">
        <v>4237</v>
      </c>
      <c r="Q2972" s="5" t="s">
        <v>4191</v>
      </c>
      <c r="R2972" s="5">
        <v>0</v>
      </c>
      <c r="S2972" s="6" t="s">
        <v>4237</v>
      </c>
      <c r="T2972" s="7" t="str">
        <f>VLOOKUP(Table1[[#This Row],[Province_Number]],WikiTable[],3)</f>
        <v>Europe</v>
      </c>
      <c r="U2972" s="7" t="str">
        <f>VLOOKUP(Table1[[#This Row],[Province_Number]],WikiTable[],4)</f>
        <v>Westphalian Region / German Region</v>
      </c>
      <c r="V2972" s="7" t="str">
        <f>VLOOKUP(Table1[[#This Row],[Province_Number]],WikiTable[],12)</f>
        <v>Saxony</v>
      </c>
      <c r="W2972" s="7" t="str">
        <f>VLOOKUP(Table1[[#This Row],[Province_Number]],WikiTable[],11)</f>
        <v>Grain</v>
      </c>
      <c r="X2972" s="7" t="str">
        <f>VLOOKUP(Table1[[#This Row],[Province_Number]],base[],3)</f>
        <v>BRU</v>
      </c>
      <c r="Y2972" s="7">
        <f>VLOOKUP(Table1[[#This Row],[Province_Number]],base[],11)</f>
        <v>2</v>
      </c>
      <c r="Z2972" s="7">
        <f>VLOOKUP(Table1[[#This Row],[Province_Number]],base[],12)</f>
        <v>2</v>
      </c>
      <c r="AA2972" s="7">
        <f>VLOOKUP(Table1[[#This Row],[Province_Number]],base[],13)</f>
        <v>1</v>
      </c>
      <c r="AB2972" s="7" t="str">
        <f>VLOOKUP(Table1[[#This Row],[Province_Number]],base[],14)</f>
        <v>Hoya</v>
      </c>
      <c r="AC2972" s="7">
        <f>VLOOKUP(Table1[[#This Row],[Province_Number]],base[],15)</f>
        <v>0</v>
      </c>
    </row>
    <row r="2973" spans="1:29" ht="16.5" hidden="1" thickTop="1" thickBot="1" x14ac:dyDescent="0.3">
      <c r="A2973">
        <v>2972</v>
      </c>
      <c r="B2973" t="s">
        <v>1214</v>
      </c>
      <c r="C2973" s="5" t="s">
        <v>356</v>
      </c>
      <c r="D2973" s="5" t="s">
        <v>356</v>
      </c>
      <c r="E2973" s="5" t="s">
        <v>356</v>
      </c>
      <c r="F2973" s="5" t="s">
        <v>179</v>
      </c>
      <c r="G2973" s="5" t="s">
        <v>15</v>
      </c>
      <c r="H2973" s="5">
        <v>2000</v>
      </c>
      <c r="I2973" s="5" t="s">
        <v>4221</v>
      </c>
      <c r="J2973" s="5" t="s">
        <v>16</v>
      </c>
      <c r="K2973" s="5"/>
      <c r="L2973" s="5">
        <v>3</v>
      </c>
      <c r="M2973" s="5">
        <v>2</v>
      </c>
      <c r="N2973" s="5">
        <v>3</v>
      </c>
      <c r="O2973" s="5" t="s">
        <v>6843</v>
      </c>
      <c r="P2973" s="5" t="s">
        <v>4237</v>
      </c>
      <c r="Q2973" s="5" t="s">
        <v>1214</v>
      </c>
      <c r="R2973" s="5">
        <v>0</v>
      </c>
      <c r="S2973" s="6" t="s">
        <v>4237</v>
      </c>
      <c r="T2973" s="4" t="str">
        <f>VLOOKUP(Table1[[#This Row],[Province_Number]],WikiTable[],3)</f>
        <v>Europe</v>
      </c>
      <c r="U2973" s="4" t="str">
        <f>VLOOKUP(Table1[[#This Row],[Province_Number]],WikiTable[],4)</f>
        <v>Westphalian Region / German Region</v>
      </c>
      <c r="V2973" s="4" t="str">
        <f>VLOOKUP(Table1[[#This Row],[Province_Number]],WikiTable[],12)</f>
        <v>Saxony</v>
      </c>
      <c r="W2973" s="7" t="str">
        <f>VLOOKUP(Table1[[#This Row],[Province_Number]],WikiTable[],11)</f>
        <v>Wool</v>
      </c>
      <c r="X2973" s="4" t="str">
        <f>VLOOKUP(Table1[[#This Row],[Province_Number]],base[],3)</f>
        <v>KOL</v>
      </c>
      <c r="Y2973" s="7">
        <f>VLOOKUP(Table1[[#This Row],[Province_Number]],base[],11)</f>
        <v>2</v>
      </c>
      <c r="Z2973" s="7">
        <f>VLOOKUP(Table1[[#This Row],[Province_Number]],base[],12)</f>
        <v>2</v>
      </c>
      <c r="AA2973" s="7">
        <f>VLOOKUP(Table1[[#This Row],[Province_Number]],base[],13)</f>
        <v>1</v>
      </c>
      <c r="AB2973" s="7" t="str">
        <f>VLOOKUP(Table1[[#This Row],[Province_Number]],base[],14)</f>
        <v>Paderborn</v>
      </c>
      <c r="AC2973" s="7">
        <f>VLOOKUP(Table1[[#This Row],[Province_Number]],base[],15)</f>
        <v>0</v>
      </c>
    </row>
    <row r="2974" spans="1:29" ht="16.5" hidden="1" thickTop="1" thickBot="1" x14ac:dyDescent="0.3">
      <c r="A2974">
        <v>2973</v>
      </c>
      <c r="B2974" t="s">
        <v>1215</v>
      </c>
      <c r="C2974" s="5" t="s">
        <v>356</v>
      </c>
      <c r="D2974" s="5" t="s">
        <v>356</v>
      </c>
      <c r="E2974" s="5" t="s">
        <v>356</v>
      </c>
      <c r="F2974" s="5" t="s">
        <v>179</v>
      </c>
      <c r="G2974" s="5" t="s">
        <v>15</v>
      </c>
      <c r="H2974" s="5">
        <v>2000</v>
      </c>
      <c r="I2974" s="5" t="s">
        <v>4214</v>
      </c>
      <c r="J2974" s="5" t="s">
        <v>16</v>
      </c>
      <c r="K2974" s="5"/>
      <c r="L2974" s="5">
        <v>4</v>
      </c>
      <c r="M2974" s="5">
        <v>4</v>
      </c>
      <c r="N2974" s="5">
        <v>2</v>
      </c>
      <c r="O2974" s="5" t="s">
        <v>6817</v>
      </c>
      <c r="P2974" s="5" t="s">
        <v>4237</v>
      </c>
      <c r="Q2974" s="5" t="s">
        <v>1215</v>
      </c>
      <c r="R2974" s="5">
        <v>0</v>
      </c>
      <c r="S2974" s="6" t="s">
        <v>4237</v>
      </c>
      <c r="T2974" s="4" t="str">
        <f>VLOOKUP(Table1[[#This Row],[Province_Number]],WikiTable[],3)</f>
        <v>Europe</v>
      </c>
      <c r="U2974" s="4" t="str">
        <f>VLOOKUP(Table1[[#This Row],[Province_Number]],WikiTable[],4)</f>
        <v>Westphalian Region / German Region</v>
      </c>
      <c r="V2974" s="4" t="str">
        <f>VLOOKUP(Table1[[#This Row],[Province_Number]],WikiTable[],12)</f>
        <v>Rheinland</v>
      </c>
      <c r="W2974" s="7" t="str">
        <f>VLOOKUP(Table1[[#This Row],[Province_Number]],WikiTable[],11)</f>
        <v>Cloth</v>
      </c>
      <c r="X2974" s="4" t="str">
        <f>VLOOKUP(Table1[[#This Row],[Province_Number]],base[],3)</f>
        <v>MUN</v>
      </c>
      <c r="Y2974" s="7">
        <f>VLOOKUP(Table1[[#This Row],[Province_Number]],base[],11)</f>
        <v>4</v>
      </c>
      <c r="Z2974" s="7">
        <f>VLOOKUP(Table1[[#This Row],[Province_Number]],base[],12)</f>
        <v>4</v>
      </c>
      <c r="AA2974" s="7">
        <f>VLOOKUP(Table1[[#This Row],[Province_Number]],base[],13)</f>
        <v>1</v>
      </c>
      <c r="AB2974" s="7" t="str">
        <f>VLOOKUP(Table1[[#This Row],[Province_Number]],base[],14)</f>
        <v>Meppen</v>
      </c>
      <c r="AC2974" s="7">
        <f>VLOOKUP(Table1[[#This Row],[Province_Number]],base[],15)</f>
        <v>0</v>
      </c>
    </row>
    <row r="2975" spans="1:29" ht="16.5" hidden="1" thickTop="1" thickBot="1" x14ac:dyDescent="0.3">
      <c r="A2975">
        <v>2974</v>
      </c>
      <c r="B2975" t="s">
        <v>1216</v>
      </c>
      <c r="C2975" s="5" t="s">
        <v>20</v>
      </c>
      <c r="D2975" s="5" t="s">
        <v>20</v>
      </c>
      <c r="E2975" s="5" t="s">
        <v>20</v>
      </c>
      <c r="F2975" s="5" t="s">
        <v>22</v>
      </c>
      <c r="G2975" s="5" t="s">
        <v>15</v>
      </c>
      <c r="H2975" s="5">
        <v>2000</v>
      </c>
      <c r="I2975" s="5" t="s">
        <v>4214</v>
      </c>
      <c r="J2975" s="5" t="s">
        <v>16</v>
      </c>
      <c r="K2975" s="5"/>
      <c r="L2975" s="5"/>
      <c r="M2975" s="5"/>
      <c r="N2975" s="5"/>
      <c r="O2975" s="5"/>
      <c r="P2975" s="5"/>
      <c r="Q2975" s="5"/>
      <c r="R2975" s="5"/>
      <c r="S2975" s="6"/>
      <c r="T2975" s="4" t="str">
        <f>VLOOKUP(Table1[[#This Row],[Province_Number]],WikiTable[],3)</f>
        <v>Europe</v>
      </c>
      <c r="U2975" s="4" t="str">
        <f>VLOOKUP(Table1[[#This Row],[Province_Number]],WikiTable[],4)</f>
        <v>The Low Countries</v>
      </c>
      <c r="V2975" s="4" t="str">
        <f>VLOOKUP(Table1[[#This Row],[Province_Number]],WikiTable[],12)</f>
        <v>Champagne</v>
      </c>
      <c r="W2975" s="7" t="str">
        <f>VLOOKUP(Table1[[#This Row],[Province_Number]],WikiTable[],11)</f>
        <v>Cloth</v>
      </c>
      <c r="X2975" s="4" t="str">
        <f>VLOOKUP(Table1[[#This Row],[Province_Number]],base[],3)</f>
        <v>LIE</v>
      </c>
      <c r="Y2975" s="7">
        <f>VLOOKUP(Table1[[#This Row],[Province_Number]],base[],11)</f>
        <v>6</v>
      </c>
      <c r="Z2975" s="7">
        <f>VLOOKUP(Table1[[#This Row],[Province_Number]],base[],12)</f>
        <v>6</v>
      </c>
      <c r="AA2975" s="7">
        <f>VLOOKUP(Table1[[#This Row],[Province_Number]],base[],13)</f>
        <v>2</v>
      </c>
      <c r="AB2975" s="7" t="str">
        <f>VLOOKUP(Table1[[#This Row],[Province_Number]],base[],14)</f>
        <v>Loon</v>
      </c>
      <c r="AC2975" s="7">
        <f>VLOOKUP(Table1[[#This Row],[Province_Number]],base[],15)</f>
        <v>0</v>
      </c>
    </row>
    <row r="2976" spans="1:29" ht="16.5" hidden="1" thickTop="1" thickBot="1" x14ac:dyDescent="0.3">
      <c r="A2976">
        <v>2975</v>
      </c>
      <c r="B2976" t="s">
        <v>1217</v>
      </c>
      <c r="C2976" s="5" t="s">
        <v>356</v>
      </c>
      <c r="D2976" s="5" t="s">
        <v>356</v>
      </c>
      <c r="E2976" s="5" t="s">
        <v>356</v>
      </c>
      <c r="F2976" s="5" t="s">
        <v>179</v>
      </c>
      <c r="G2976" s="5" t="s">
        <v>15</v>
      </c>
      <c r="H2976" s="5">
        <v>2000</v>
      </c>
      <c r="I2976" s="5" t="s">
        <v>4214</v>
      </c>
      <c r="J2976" s="5" t="s">
        <v>16</v>
      </c>
      <c r="K2976" s="5"/>
      <c r="L2976" s="5">
        <v>4</v>
      </c>
      <c r="M2976" s="5">
        <v>5</v>
      </c>
      <c r="N2976" s="5">
        <v>4</v>
      </c>
      <c r="O2976" s="5" t="s">
        <v>6817</v>
      </c>
      <c r="P2976" s="5" t="s">
        <v>4237</v>
      </c>
      <c r="Q2976" s="5" t="s">
        <v>1217</v>
      </c>
      <c r="R2976" s="5">
        <v>0</v>
      </c>
      <c r="S2976" s="6" t="s">
        <v>4237</v>
      </c>
      <c r="T2976" s="4" t="str">
        <f>VLOOKUP(Table1[[#This Row],[Province_Number]],WikiTable[],3)</f>
        <v>Europe</v>
      </c>
      <c r="U2976" s="4" t="str">
        <f>VLOOKUP(Table1[[#This Row],[Province_Number]],WikiTable[],4)</f>
        <v>Lotharingia / German Region</v>
      </c>
      <c r="V2976" s="4" t="str">
        <f>VLOOKUP(Table1[[#This Row],[Province_Number]],WikiTable[],12)</f>
        <v>Rheinland</v>
      </c>
      <c r="W2976" s="7" t="str">
        <f>VLOOKUP(Table1[[#This Row],[Province_Number]],WikiTable[],11)</f>
        <v>Cloth</v>
      </c>
      <c r="X2976" s="4" t="str">
        <f>VLOOKUP(Table1[[#This Row],[Province_Number]],base[],3)</f>
        <v>KLE #In reality Kleves and Berg are not united before 1510.</v>
      </c>
      <c r="Y2976" s="7">
        <f>VLOOKUP(Table1[[#This Row],[Province_Number]],base[],11)</f>
        <v>4</v>
      </c>
      <c r="Z2976" s="7">
        <f>VLOOKUP(Table1[[#This Row],[Province_Number]],base[],12)</f>
        <v>4</v>
      </c>
      <c r="AA2976" s="7">
        <f>VLOOKUP(Table1[[#This Row],[Province_Number]],base[],13)</f>
        <v>2</v>
      </c>
      <c r="AB2976" s="7" t="str">
        <f>VLOOKUP(Table1[[#This Row],[Province_Number]],base[],14)</f>
        <v>Kleves</v>
      </c>
      <c r="AC2976" s="7">
        <f>VLOOKUP(Table1[[#This Row],[Province_Number]],base[],15)</f>
        <v>0</v>
      </c>
    </row>
    <row r="2977" spans="1:29" ht="16.5" hidden="1" thickTop="1" thickBot="1" x14ac:dyDescent="0.3">
      <c r="A2977">
        <v>2976</v>
      </c>
      <c r="B2977" t="s">
        <v>1218</v>
      </c>
      <c r="C2977" s="5" t="s">
        <v>39</v>
      </c>
      <c r="D2977" s="5" t="s">
        <v>39</v>
      </c>
      <c r="E2977" s="5" t="s">
        <v>40</v>
      </c>
      <c r="F2977" s="5" t="s">
        <v>36</v>
      </c>
      <c r="G2977" s="5" t="s">
        <v>95</v>
      </c>
      <c r="H2977" s="5">
        <v>2000</v>
      </c>
      <c r="I2977" s="5" t="s">
        <v>4211</v>
      </c>
      <c r="J2977" s="5" t="s">
        <v>16</v>
      </c>
      <c r="K2977" s="5"/>
      <c r="L2977" s="5"/>
      <c r="M2977" s="5"/>
      <c r="N2977" s="5"/>
      <c r="O2977" s="5"/>
      <c r="P2977" s="5"/>
      <c r="Q2977" s="5"/>
      <c r="R2977" s="5"/>
      <c r="S2977" s="6"/>
      <c r="T2977" s="4" t="str">
        <f>VLOOKUP(Table1[[#This Row],[Province_Number]],WikiTable[],3)</f>
        <v>Europe</v>
      </c>
      <c r="U2977" s="4" t="str">
        <f>VLOOKUP(Table1[[#This Row],[Province_Number]],WikiTable[],4)</f>
        <v>Northern Italy / Italian Region / Kingdom of Italy</v>
      </c>
      <c r="V2977" s="4" t="str">
        <f>VLOOKUP(Table1[[#This Row],[Province_Number]],WikiTable[],12)</f>
        <v>Genoa</v>
      </c>
      <c r="W2977" s="7" t="str">
        <f>VLOOKUP(Table1[[#This Row],[Province_Number]],WikiTable[],11)</f>
        <v>Wine</v>
      </c>
      <c r="X2977" s="4" t="str">
        <f>VLOOKUP(Table1[[#This Row],[Province_Number]],base[],3)</f>
        <v>PAP</v>
      </c>
      <c r="Y2977" s="7">
        <f>VLOOKUP(Table1[[#This Row],[Province_Number]],base[],11)</f>
        <v>6</v>
      </c>
      <c r="Z2977" s="7">
        <f>VLOOKUP(Table1[[#This Row],[Province_Number]],base[],12)</f>
        <v>6</v>
      </c>
      <c r="AA2977" s="7">
        <f>VLOOKUP(Table1[[#This Row],[Province_Number]],base[],13)</f>
        <v>1</v>
      </c>
      <c r="AB2977" s="7" t="str">
        <f>VLOOKUP(Table1[[#This Row],[Province_Number]],base[],14)</f>
        <v>Perugia</v>
      </c>
      <c r="AC2977" s="7">
        <f>VLOOKUP(Table1[[#This Row],[Province_Number]],base[],15)</f>
        <v>0</v>
      </c>
    </row>
    <row r="2978" spans="1:29" ht="16.5" hidden="1" thickTop="1" thickBot="1" x14ac:dyDescent="0.3">
      <c r="A2978">
        <v>2977</v>
      </c>
      <c r="B2978" t="s">
        <v>1219</v>
      </c>
      <c r="C2978" s="5" t="s">
        <v>39</v>
      </c>
      <c r="D2978" s="5" t="s">
        <v>39</v>
      </c>
      <c r="E2978" s="5" t="s">
        <v>40</v>
      </c>
      <c r="F2978" s="5" t="s">
        <v>36</v>
      </c>
      <c r="G2978" s="5" t="s">
        <v>15</v>
      </c>
      <c r="H2978" s="5">
        <v>2000</v>
      </c>
      <c r="I2978" s="5" t="s">
        <v>4211</v>
      </c>
      <c r="J2978" s="5" t="s">
        <v>16</v>
      </c>
      <c r="K2978" s="5"/>
      <c r="L2978" s="5"/>
      <c r="M2978" s="5"/>
      <c r="N2978" s="5"/>
      <c r="O2978" s="5"/>
      <c r="P2978" s="5"/>
      <c r="Q2978" s="5"/>
      <c r="R2978" s="5"/>
      <c r="S2978" s="6"/>
      <c r="T2978" s="4" t="str">
        <f>VLOOKUP(Table1[[#This Row],[Province_Number]],WikiTable[],3)</f>
        <v>Europe</v>
      </c>
      <c r="U2978" s="4" t="str">
        <f>VLOOKUP(Table1[[#This Row],[Province_Number]],WikiTable[],4)</f>
        <v>Northern Italy / Italian Region / Kingdom of Italy</v>
      </c>
      <c r="V2978" s="4" t="str">
        <f>VLOOKUP(Table1[[#This Row],[Province_Number]],WikiTable[],12)</f>
        <v>Venice</v>
      </c>
      <c r="W2978" s="7" t="str">
        <f>VLOOKUP(Table1[[#This Row],[Province_Number]],WikiTable[],11)</f>
        <v>Grain</v>
      </c>
      <c r="X2978" s="4" t="str">
        <f>VLOOKUP(Table1[[#This Row],[Province_Number]],base[],3)</f>
        <v>URB</v>
      </c>
      <c r="Y2978" s="7">
        <f>VLOOKUP(Table1[[#This Row],[Province_Number]],base[],11)</f>
        <v>5</v>
      </c>
      <c r="Z2978" s="7">
        <f>VLOOKUP(Table1[[#This Row],[Province_Number]],base[],12)</f>
        <v>5</v>
      </c>
      <c r="AA2978" s="7">
        <f>VLOOKUP(Table1[[#This Row],[Province_Number]],base[],13)</f>
        <v>2</v>
      </c>
      <c r="AB2978" s="7" t="str">
        <f>VLOOKUP(Table1[[#This Row],[Province_Number]],base[],14)</f>
        <v>Urbino</v>
      </c>
      <c r="AC2978" s="7">
        <f>VLOOKUP(Table1[[#This Row],[Province_Number]],base[],15)</f>
        <v>0</v>
      </c>
    </row>
    <row r="2979" spans="1:29" ht="16.5" hidden="1" thickTop="1" thickBot="1" x14ac:dyDescent="0.3">
      <c r="A2979">
        <v>2978</v>
      </c>
      <c r="B2979" t="s">
        <v>1220</v>
      </c>
      <c r="C2979" s="5" t="s">
        <v>39</v>
      </c>
      <c r="D2979" s="5" t="s">
        <v>39</v>
      </c>
      <c r="E2979" s="5" t="s">
        <v>40</v>
      </c>
      <c r="F2979" s="5" t="s">
        <v>36</v>
      </c>
      <c r="G2979" s="5" t="s">
        <v>95</v>
      </c>
      <c r="H2979" s="5">
        <v>2000</v>
      </c>
      <c r="I2979" s="5" t="s">
        <v>4211</v>
      </c>
      <c r="J2979" s="5" t="s">
        <v>16</v>
      </c>
      <c r="K2979" s="5"/>
      <c r="L2979" s="5"/>
      <c r="M2979" s="5"/>
      <c r="N2979" s="5"/>
      <c r="O2979" s="5"/>
      <c r="P2979" s="5"/>
      <c r="Q2979" s="5"/>
      <c r="R2979" s="5"/>
      <c r="S2979" s="6"/>
      <c r="T2979" s="4" t="str">
        <f>VLOOKUP(Table1[[#This Row],[Province_Number]],WikiTable[],3)</f>
        <v>Europe</v>
      </c>
      <c r="U2979" s="4" t="str">
        <f>VLOOKUP(Table1[[#This Row],[Province_Number]],WikiTable[],4)</f>
        <v>Northern Italy / Italian Region / Kingdom of Italy</v>
      </c>
      <c r="V2979" s="4" t="str">
        <f>VLOOKUP(Table1[[#This Row],[Province_Number]],WikiTable[],12)</f>
        <v>Venice</v>
      </c>
      <c r="W2979" s="7" t="str">
        <f>VLOOKUP(Table1[[#This Row],[Province_Number]],WikiTable[],11)</f>
        <v>Grain</v>
      </c>
      <c r="X2979" s="4" t="str">
        <f>VLOOKUP(Table1[[#This Row],[Province_Number]],base[],3)</f>
        <v>LAN</v>
      </c>
      <c r="Y2979" s="7">
        <f>VLOOKUP(Table1[[#This Row],[Province_Number]],base[],11)</f>
        <v>6</v>
      </c>
      <c r="Z2979" s="7">
        <f>VLOOKUP(Table1[[#This Row],[Province_Number]],base[],12)</f>
        <v>6</v>
      </c>
      <c r="AA2979" s="7">
        <f>VLOOKUP(Table1[[#This Row],[Province_Number]],base[],13)</f>
        <v>2</v>
      </c>
      <c r="AB2979" s="7" t="str">
        <f>VLOOKUP(Table1[[#This Row],[Province_Number]],base[],14)</f>
        <v>Arezzo</v>
      </c>
      <c r="AC2979" s="7">
        <f>VLOOKUP(Table1[[#This Row],[Province_Number]],base[],15)</f>
        <v>0</v>
      </c>
    </row>
    <row r="2980" spans="1:29" ht="16.5" hidden="1" thickTop="1" thickBot="1" x14ac:dyDescent="0.3">
      <c r="A2980">
        <v>2979</v>
      </c>
      <c r="B2980" t="s">
        <v>1221</v>
      </c>
      <c r="C2980" s="5" t="s">
        <v>39</v>
      </c>
      <c r="D2980" s="5" t="s">
        <v>39</v>
      </c>
      <c r="E2980" s="5" t="s">
        <v>1222</v>
      </c>
      <c r="F2980" s="5" t="s">
        <v>36</v>
      </c>
      <c r="G2980" s="5" t="s">
        <v>15</v>
      </c>
      <c r="H2980" s="5">
        <v>2000</v>
      </c>
      <c r="I2980" s="5" t="s">
        <v>4211</v>
      </c>
      <c r="J2980" s="5" t="s">
        <v>16</v>
      </c>
      <c r="K2980" s="5"/>
      <c r="L2980" s="5"/>
      <c r="M2980" s="5"/>
      <c r="N2980" s="5"/>
      <c r="O2980" s="5"/>
      <c r="P2980" s="5"/>
      <c r="Q2980" s="5"/>
      <c r="R2980" s="5"/>
      <c r="S2980" s="6"/>
      <c r="T2980" s="4" t="str">
        <f>VLOOKUP(Table1[[#This Row],[Province_Number]],WikiTable[],3)</f>
        <v>Europe</v>
      </c>
      <c r="U2980" s="4" t="str">
        <f>VLOOKUP(Table1[[#This Row],[Province_Number]],WikiTable[],4)</f>
        <v>Northern Italy / Italian Region / Kingdom of Italy</v>
      </c>
      <c r="V2980" s="4" t="str">
        <f>VLOOKUP(Table1[[#This Row],[Province_Number]],WikiTable[],12)</f>
        <v>Genoa</v>
      </c>
      <c r="W2980" s="7" t="str">
        <f>VLOOKUP(Table1[[#This Row],[Province_Number]],WikiTable[],11)</f>
        <v>Grain</v>
      </c>
      <c r="X2980" s="4" t="str">
        <f>VLOOKUP(Table1[[#This Row],[Province_Number]],base[],3)</f>
        <v>MLO</v>
      </c>
      <c r="Y2980" s="7">
        <f>VLOOKUP(Table1[[#This Row],[Province_Number]],base[],11)</f>
        <v>7</v>
      </c>
      <c r="Z2980" s="7">
        <f>VLOOKUP(Table1[[#This Row],[Province_Number]],base[],12)</f>
        <v>7</v>
      </c>
      <c r="AA2980" s="7">
        <f>VLOOKUP(Table1[[#This Row],[Province_Number]],base[],13)</f>
        <v>5</v>
      </c>
      <c r="AB2980" s="7" t="str">
        <f>VLOOKUP(Table1[[#This Row],[Province_Number]],base[],14)</f>
        <v>Novara</v>
      </c>
      <c r="AC2980" s="7">
        <f>VLOOKUP(Table1[[#This Row],[Province_Number]],base[],15)</f>
        <v>0</v>
      </c>
    </row>
    <row r="2981" spans="1:29" ht="16.5" hidden="1" thickTop="1" thickBot="1" x14ac:dyDescent="0.3">
      <c r="A2981">
        <v>2980</v>
      </c>
      <c r="B2981" t="s">
        <v>1224</v>
      </c>
      <c r="C2981" s="5" t="s">
        <v>39</v>
      </c>
      <c r="D2981" s="5" t="s">
        <v>39</v>
      </c>
      <c r="E2981" s="5" t="s">
        <v>40</v>
      </c>
      <c r="F2981" s="5" t="s">
        <v>36</v>
      </c>
      <c r="G2981" s="5" t="s">
        <v>95</v>
      </c>
      <c r="H2981" s="5">
        <v>2000</v>
      </c>
      <c r="I2981" s="5" t="s">
        <v>4211</v>
      </c>
      <c r="J2981" s="5" t="s">
        <v>16</v>
      </c>
      <c r="K2981" s="5"/>
      <c r="L2981" s="5"/>
      <c r="M2981" s="5"/>
      <c r="N2981" s="5"/>
      <c r="O2981" s="5"/>
      <c r="P2981" s="5"/>
      <c r="Q2981" s="5"/>
      <c r="R2981" s="5"/>
      <c r="S2981" s="6"/>
      <c r="T2981" s="4" t="str">
        <f>VLOOKUP(Table1[[#This Row],[Province_Number]],WikiTable[],3)</f>
        <v>Europe</v>
      </c>
      <c r="U2981" s="4" t="str">
        <f>VLOOKUP(Table1[[#This Row],[Province_Number]],WikiTable[],4)</f>
        <v>Northern Italy / Italian Region / Kingdom of Italy</v>
      </c>
      <c r="V2981" s="4" t="str">
        <f>VLOOKUP(Table1[[#This Row],[Province_Number]],WikiTable[],12)</f>
        <v>Genoa</v>
      </c>
      <c r="W2981" s="7" t="str">
        <f>VLOOKUP(Table1[[#This Row],[Province_Number]],WikiTable[],11)</f>
        <v>Cloth</v>
      </c>
      <c r="X2981" s="4" t="str">
        <f>VLOOKUP(Table1[[#This Row],[Province_Number]],base[],3)</f>
        <v>LUC</v>
      </c>
      <c r="Y2981" s="7">
        <f>VLOOKUP(Table1[[#This Row],[Province_Number]],base[],11)</f>
        <v>6</v>
      </c>
      <c r="Z2981" s="7">
        <f>VLOOKUP(Table1[[#This Row],[Province_Number]],base[],12)</f>
        <v>6</v>
      </c>
      <c r="AA2981" s="7">
        <f>VLOOKUP(Table1[[#This Row],[Province_Number]],base[],13)</f>
        <v>2</v>
      </c>
      <c r="AB2981" s="7" t="str">
        <f>VLOOKUP(Table1[[#This Row],[Province_Number]],base[],14)</f>
        <v>Lucca</v>
      </c>
      <c r="AC2981" s="7">
        <f>VLOOKUP(Table1[[#This Row],[Province_Number]],base[],15)</f>
        <v>0</v>
      </c>
    </row>
    <row r="2982" spans="1:29" ht="16.5" hidden="1" thickTop="1" thickBot="1" x14ac:dyDescent="0.3">
      <c r="A2982">
        <v>2981</v>
      </c>
      <c r="B2982" t="s">
        <v>1225</v>
      </c>
      <c r="C2982" s="5" t="s">
        <v>39</v>
      </c>
      <c r="D2982" s="5" t="s">
        <v>39</v>
      </c>
      <c r="E2982" s="5" t="s">
        <v>40</v>
      </c>
      <c r="F2982" s="5" t="s">
        <v>36</v>
      </c>
      <c r="G2982" s="5" t="s">
        <v>95</v>
      </c>
      <c r="H2982" s="5">
        <v>2000</v>
      </c>
      <c r="I2982" s="5" t="s">
        <v>4211</v>
      </c>
      <c r="J2982" s="5" t="s">
        <v>16</v>
      </c>
      <c r="K2982" s="5"/>
      <c r="L2982" s="5"/>
      <c r="M2982" s="5"/>
      <c r="N2982" s="5"/>
      <c r="O2982" s="5"/>
      <c r="P2982" s="5"/>
      <c r="Q2982" s="5"/>
      <c r="R2982" s="5"/>
      <c r="S2982" s="6"/>
      <c r="T2982" s="4" t="str">
        <f>VLOOKUP(Table1[[#This Row],[Province_Number]],WikiTable[],3)</f>
        <v>Europe</v>
      </c>
      <c r="U2982" s="4" t="str">
        <f>VLOOKUP(Table1[[#This Row],[Province_Number]],WikiTable[],4)</f>
        <v>Northern Italy / Italian Region / Kingdom of Italy</v>
      </c>
      <c r="V2982" s="4" t="str">
        <f>VLOOKUP(Table1[[#This Row],[Province_Number]],WikiTable[],12)</f>
        <v>Genoa</v>
      </c>
      <c r="W2982" s="7" t="str">
        <f>VLOOKUP(Table1[[#This Row],[Province_Number]],WikiTable[],11)</f>
        <v>Wine</v>
      </c>
      <c r="X2982" s="4" t="str">
        <f>VLOOKUP(Table1[[#This Row],[Province_Number]],base[],3)</f>
        <v>MFA</v>
      </c>
      <c r="Y2982" s="7">
        <f>VLOOKUP(Table1[[#This Row],[Province_Number]],base[],11)</f>
        <v>5</v>
      </c>
      <c r="Z2982" s="7">
        <f>VLOOKUP(Table1[[#This Row],[Province_Number]],base[],12)</f>
        <v>5</v>
      </c>
      <c r="AA2982" s="7">
        <f>VLOOKUP(Table1[[#This Row],[Province_Number]],base[],13)</f>
        <v>2</v>
      </c>
      <c r="AB2982" s="7" t="str">
        <f>VLOOKUP(Table1[[#This Row],[Province_Number]],base[],14)</f>
        <v>Montferrat</v>
      </c>
      <c r="AC2982" s="7">
        <f>VLOOKUP(Table1[[#This Row],[Province_Number]],base[],15)</f>
        <v>0</v>
      </c>
    </row>
    <row r="2983" spans="1:29" ht="16.5" hidden="1" thickTop="1" thickBot="1" x14ac:dyDescent="0.3">
      <c r="A2983">
        <v>2982</v>
      </c>
      <c r="B2983" t="s">
        <v>1226</v>
      </c>
      <c r="C2983" s="5" t="s">
        <v>120</v>
      </c>
      <c r="D2983" s="5" t="s">
        <v>120</v>
      </c>
      <c r="E2983" s="5" t="s">
        <v>120</v>
      </c>
      <c r="F2983" s="5" t="s">
        <v>84</v>
      </c>
      <c r="G2983" s="5" t="s">
        <v>15</v>
      </c>
      <c r="H2983" s="5">
        <v>2000</v>
      </c>
      <c r="I2983" s="5" t="s">
        <v>4211</v>
      </c>
      <c r="J2983" s="5" t="s">
        <v>16</v>
      </c>
      <c r="K2983" s="5"/>
      <c r="L2983" s="5">
        <v>6</v>
      </c>
      <c r="M2983" s="5">
        <v>7</v>
      </c>
      <c r="N2983" s="5">
        <v>7</v>
      </c>
      <c r="O2983" s="5" t="s">
        <v>6847</v>
      </c>
      <c r="P2983" s="5" t="s">
        <v>4237</v>
      </c>
      <c r="Q2983" s="5" t="s">
        <v>6138</v>
      </c>
      <c r="R2983" s="5">
        <v>0</v>
      </c>
      <c r="S2983" s="6" t="s">
        <v>4237</v>
      </c>
      <c r="T2983" s="4" t="str">
        <f>VLOOKUP(Table1[[#This Row],[Province_Number]],WikiTable[],3)</f>
        <v>Europe</v>
      </c>
      <c r="U2983" s="4" t="str">
        <f>VLOOKUP(Table1[[#This Row],[Province_Number]],WikiTable[],4)</f>
        <v>Two Sicilies / Sicily / Italian Region</v>
      </c>
      <c r="V2983" s="4" t="str">
        <f>VLOOKUP(Table1[[#This Row],[Province_Number]],WikiTable[],12)</f>
        <v>Genoa</v>
      </c>
      <c r="W2983" s="7" t="str">
        <f>VLOOKUP(Table1[[#This Row],[Province_Number]],WikiTable[],11)</f>
        <v>Wine</v>
      </c>
      <c r="X2983" s="4" t="str">
        <f>VLOOKUP(Table1[[#This Row],[Province_Number]],base[],3)</f>
        <v>SIC</v>
      </c>
      <c r="Y2983" s="7">
        <f>VLOOKUP(Table1[[#This Row],[Province_Number]],base[],11)</f>
        <v>6</v>
      </c>
      <c r="Z2983" s="7">
        <f>VLOOKUP(Table1[[#This Row],[Province_Number]],base[],12)</f>
        <v>6</v>
      </c>
      <c r="AA2983" s="7">
        <f>VLOOKUP(Table1[[#This Row],[Province_Number]],base[],13)</f>
        <v>4</v>
      </c>
      <c r="AB2983" s="7" t="str">
        <f>VLOOKUP(Table1[[#This Row],[Province_Number]],base[],14)</f>
        <v>Syracusa</v>
      </c>
      <c r="AC2983" s="7">
        <f>VLOOKUP(Table1[[#This Row],[Province_Number]],base[],15)</f>
        <v>0</v>
      </c>
    </row>
    <row r="2984" spans="1:29" ht="16.5" hidden="1" thickTop="1" thickBot="1" x14ac:dyDescent="0.3">
      <c r="A2984">
        <v>2983</v>
      </c>
      <c r="B2984" t="s">
        <v>1227</v>
      </c>
      <c r="C2984" s="5" t="s">
        <v>120</v>
      </c>
      <c r="D2984" s="5" t="s">
        <v>120</v>
      </c>
      <c r="E2984" s="5" t="s">
        <v>120</v>
      </c>
      <c r="F2984" s="5" t="s">
        <v>84</v>
      </c>
      <c r="G2984" s="5" t="s">
        <v>15</v>
      </c>
      <c r="H2984" s="5">
        <v>2000</v>
      </c>
      <c r="I2984" s="5" t="s">
        <v>4211</v>
      </c>
      <c r="J2984" s="5" t="s">
        <v>16</v>
      </c>
      <c r="K2984" s="5"/>
      <c r="L2984" s="5">
        <v>5</v>
      </c>
      <c r="M2984" s="5">
        <v>3</v>
      </c>
      <c r="N2984" s="5">
        <v>7</v>
      </c>
      <c r="O2984" s="5" t="s">
        <v>6825</v>
      </c>
      <c r="P2984" s="5" t="s">
        <v>4237</v>
      </c>
      <c r="Q2984" s="5" t="s">
        <v>1227</v>
      </c>
      <c r="R2984" s="5">
        <v>0</v>
      </c>
      <c r="S2984" s="6" t="s">
        <v>4237</v>
      </c>
      <c r="T2984" s="4" t="str">
        <f>VLOOKUP(Table1[[#This Row],[Province_Number]],WikiTable[],3)</f>
        <v>Europe</v>
      </c>
      <c r="U2984" s="4" t="str">
        <f>VLOOKUP(Table1[[#This Row],[Province_Number]],WikiTable[],4)</f>
        <v>Two Sicilies / Southern Italy / Italian Region</v>
      </c>
      <c r="V2984" s="4" t="str">
        <f>VLOOKUP(Table1[[#This Row],[Province_Number]],WikiTable[],12)</f>
        <v>Genoa</v>
      </c>
      <c r="W2984" s="7" t="str">
        <f>VLOOKUP(Table1[[#This Row],[Province_Number]],WikiTable[],11)</f>
        <v>Fish</v>
      </c>
      <c r="X2984" s="4" t="str">
        <f>VLOOKUP(Table1[[#This Row],[Province_Number]],base[],3)</f>
        <v>NAP</v>
      </c>
      <c r="Y2984" s="7">
        <f>VLOOKUP(Table1[[#This Row],[Province_Number]],base[],11)</f>
        <v>5</v>
      </c>
      <c r="Z2984" s="7">
        <f>VLOOKUP(Table1[[#This Row],[Province_Number]],base[],12)</f>
        <v>1</v>
      </c>
      <c r="AA2984" s="7">
        <f>VLOOKUP(Table1[[#This Row],[Province_Number]],base[],13)</f>
        <v>5</v>
      </c>
      <c r="AB2984" s="7" t="str">
        <f>VLOOKUP(Table1[[#This Row],[Province_Number]],base[],14)</f>
        <v>Salerno</v>
      </c>
      <c r="AC2984" s="7">
        <f>VLOOKUP(Table1[[#This Row],[Province_Number]],base[],15)</f>
        <v>0</v>
      </c>
    </row>
    <row r="2985" spans="1:29" ht="16.5" hidden="1" thickTop="1" thickBot="1" x14ac:dyDescent="0.3">
      <c r="A2985">
        <v>2984</v>
      </c>
      <c r="B2985" t="s">
        <v>1228</v>
      </c>
      <c r="C2985" s="5" t="s">
        <v>120</v>
      </c>
      <c r="D2985" s="5" t="s">
        <v>120</v>
      </c>
      <c r="E2985" s="5" t="s">
        <v>120</v>
      </c>
      <c r="F2985" s="5" t="s">
        <v>84</v>
      </c>
      <c r="G2985" s="5" t="s">
        <v>15</v>
      </c>
      <c r="H2985" s="5">
        <v>2000</v>
      </c>
      <c r="I2985" s="5" t="s">
        <v>4211</v>
      </c>
      <c r="J2985" s="5" t="s">
        <v>16</v>
      </c>
      <c r="K2985" s="5"/>
      <c r="L2985" s="5">
        <v>2</v>
      </c>
      <c r="M2985" s="5">
        <v>4</v>
      </c>
      <c r="N2985" s="5">
        <v>3</v>
      </c>
      <c r="O2985" s="5" t="s">
        <v>6847</v>
      </c>
      <c r="P2985" s="5" t="s">
        <v>4237</v>
      </c>
      <c r="Q2985" s="5" t="s">
        <v>1228</v>
      </c>
      <c r="R2985" s="5">
        <v>0</v>
      </c>
      <c r="S2985" s="6" t="s">
        <v>4237</v>
      </c>
      <c r="T2985" s="4" t="str">
        <f>VLOOKUP(Table1[[#This Row],[Province_Number]],WikiTable[],3)</f>
        <v>Europe</v>
      </c>
      <c r="U2985" s="4" t="str">
        <f>VLOOKUP(Table1[[#This Row],[Province_Number]],WikiTable[],4)</f>
        <v>Two Sicilies / Southern Italy / Italian Region</v>
      </c>
      <c r="V2985" s="4" t="str">
        <f>VLOOKUP(Table1[[#This Row],[Province_Number]],WikiTable[],12)</f>
        <v>Genoa</v>
      </c>
      <c r="W2985" s="7" t="str">
        <f>VLOOKUP(Table1[[#This Row],[Province_Number]],WikiTable[],11)</f>
        <v>Wine</v>
      </c>
      <c r="X2985" s="4" t="str">
        <f>VLOOKUP(Table1[[#This Row],[Province_Number]],base[],3)</f>
        <v>NAP</v>
      </c>
      <c r="Y2985" s="7">
        <f>VLOOKUP(Table1[[#This Row],[Province_Number]],base[],11)</f>
        <v>2</v>
      </c>
      <c r="Z2985" s="7">
        <f>VLOOKUP(Table1[[#This Row],[Province_Number]],base[],12)</f>
        <v>2</v>
      </c>
      <c r="AA2985" s="7">
        <f>VLOOKUP(Table1[[#This Row],[Province_Number]],base[],13)</f>
        <v>1</v>
      </c>
      <c r="AB2985" s="7" t="str">
        <f>VLOOKUP(Table1[[#This Row],[Province_Number]],base[],14)</f>
        <v>Cosenza</v>
      </c>
      <c r="AC2985" s="7">
        <f>VLOOKUP(Table1[[#This Row],[Province_Number]],base[],15)</f>
        <v>0</v>
      </c>
    </row>
    <row r="2986" spans="1:29" ht="16.5" hidden="1" thickTop="1" thickBot="1" x14ac:dyDescent="0.3">
      <c r="A2986">
        <v>2985</v>
      </c>
      <c r="B2986" t="s">
        <v>1229</v>
      </c>
      <c r="C2986" s="5" t="s">
        <v>120</v>
      </c>
      <c r="D2986" s="5" t="s">
        <v>120</v>
      </c>
      <c r="E2986" s="5" t="s">
        <v>120</v>
      </c>
      <c r="F2986" s="5" t="s">
        <v>84</v>
      </c>
      <c r="G2986" s="5" t="s">
        <v>15</v>
      </c>
      <c r="H2986" s="5">
        <v>2000</v>
      </c>
      <c r="I2986" s="5" t="s">
        <v>4211</v>
      </c>
      <c r="J2986" s="5" t="s">
        <v>16</v>
      </c>
      <c r="K2986" s="5"/>
      <c r="L2986" s="5">
        <v>4</v>
      </c>
      <c r="M2986" s="5">
        <v>3</v>
      </c>
      <c r="N2986" s="5">
        <v>4</v>
      </c>
      <c r="O2986" s="5" t="s">
        <v>6821</v>
      </c>
      <c r="P2986" s="5" t="s">
        <v>4237</v>
      </c>
      <c r="Q2986" s="5" t="s">
        <v>6139</v>
      </c>
      <c r="R2986" s="5">
        <v>0</v>
      </c>
      <c r="S2986" s="6" t="s">
        <v>4237</v>
      </c>
      <c r="T2986" s="4" t="str">
        <f>VLOOKUP(Table1[[#This Row],[Province_Number]],WikiTable[],3)</f>
        <v>Europe</v>
      </c>
      <c r="U2986" s="4" t="str">
        <f>VLOOKUP(Table1[[#This Row],[Province_Number]],WikiTable[],4)</f>
        <v>Two Sicilies / Southern Italy / Italian Region</v>
      </c>
      <c r="V2986" s="4" t="str">
        <f>VLOOKUP(Table1[[#This Row],[Province_Number]],WikiTable[],12)</f>
        <v>Venice</v>
      </c>
      <c r="W2986" s="7" t="str">
        <f>VLOOKUP(Table1[[#This Row],[Province_Number]],WikiTable[],11)</f>
        <v>Grain</v>
      </c>
      <c r="X2986" s="4" t="str">
        <f>VLOOKUP(Table1[[#This Row],[Province_Number]],base[],3)</f>
        <v>NAP</v>
      </c>
      <c r="Y2986" s="7">
        <f>VLOOKUP(Table1[[#This Row],[Province_Number]],base[],11)</f>
        <v>4</v>
      </c>
      <c r="Z2986" s="7">
        <f>VLOOKUP(Table1[[#This Row],[Province_Number]],base[],12)</f>
        <v>4</v>
      </c>
      <c r="AA2986" s="7">
        <f>VLOOKUP(Table1[[#This Row],[Province_Number]],base[],13)</f>
        <v>2</v>
      </c>
      <c r="AB2986" s="7" t="str">
        <f>VLOOKUP(Table1[[#This Row],[Province_Number]],base[],14)</f>
        <v>Foggia</v>
      </c>
      <c r="AC2986" s="7">
        <f>VLOOKUP(Table1[[#This Row],[Province_Number]],base[],15)</f>
        <v>0</v>
      </c>
    </row>
    <row r="2987" spans="1:29" ht="16.5" hidden="1" thickTop="1" thickBot="1" x14ac:dyDescent="0.3">
      <c r="A2987">
        <v>2986</v>
      </c>
      <c r="B2987" t="s">
        <v>1230</v>
      </c>
      <c r="C2987" s="5" t="s">
        <v>39</v>
      </c>
      <c r="D2987" s="5" t="s">
        <v>39</v>
      </c>
      <c r="E2987" s="5" t="s">
        <v>40</v>
      </c>
      <c r="F2987" s="5" t="s">
        <v>61</v>
      </c>
      <c r="G2987" s="5" t="s">
        <v>15</v>
      </c>
      <c r="H2987" s="5">
        <v>2000</v>
      </c>
      <c r="I2987" s="5" t="s">
        <v>4211</v>
      </c>
      <c r="J2987" s="5" t="s">
        <v>16</v>
      </c>
      <c r="K2987" s="5"/>
      <c r="L2987" s="5"/>
      <c r="M2987" s="5"/>
      <c r="N2987" s="5"/>
      <c r="O2987" s="5"/>
      <c r="P2987" s="5"/>
      <c r="Q2987" s="5"/>
      <c r="R2987" s="5"/>
      <c r="S2987" s="6"/>
      <c r="T2987" s="4" t="str">
        <f>VLOOKUP(Table1[[#This Row],[Province_Number]],WikiTable[],3)</f>
        <v>Europe</v>
      </c>
      <c r="U2987" s="4" t="str">
        <f>VLOOKUP(Table1[[#This Row],[Province_Number]],WikiTable[],4)</f>
        <v>Italian Region</v>
      </c>
      <c r="V2987" s="4" t="str">
        <f>VLOOKUP(Table1[[#This Row],[Province_Number]],WikiTable[],12)</f>
        <v>Genoa</v>
      </c>
      <c r="W2987" s="7" t="str">
        <f>VLOOKUP(Table1[[#This Row],[Province_Number]],WikiTable[],11)</f>
        <v>Copper</v>
      </c>
      <c r="X2987" s="4" t="str">
        <f>VLOOKUP(Table1[[#This Row],[Province_Number]],base[],3)</f>
        <v>SAR</v>
      </c>
      <c r="Y2987" s="7">
        <f>VLOOKUP(Table1[[#This Row],[Province_Number]],base[],11)</f>
        <v>4</v>
      </c>
      <c r="Z2987" s="7">
        <f>VLOOKUP(Table1[[#This Row],[Province_Number]],base[],12)</f>
        <v>4</v>
      </c>
      <c r="AA2987" s="7">
        <f>VLOOKUP(Table1[[#This Row],[Province_Number]],base[],13)</f>
        <v>1</v>
      </c>
      <c r="AB2987" s="7" t="str">
        <f>VLOOKUP(Table1[[#This Row],[Province_Number]],base[],14)</f>
        <v>Cagliari</v>
      </c>
      <c r="AC2987" s="7">
        <f>VLOOKUP(Table1[[#This Row],[Province_Number]],base[],15)</f>
        <v>0</v>
      </c>
    </row>
    <row r="2988" spans="1:29" ht="16.5" hidden="1" thickTop="1" thickBot="1" x14ac:dyDescent="0.3">
      <c r="A2988">
        <v>2987</v>
      </c>
      <c r="B2988" t="s">
        <v>1231</v>
      </c>
      <c r="C2988" s="5" t="s">
        <v>345</v>
      </c>
      <c r="D2988" s="5" t="s">
        <v>345</v>
      </c>
      <c r="E2988" s="5" t="s">
        <v>345</v>
      </c>
      <c r="F2988" s="5" t="s">
        <v>179</v>
      </c>
      <c r="G2988" s="5" t="s">
        <v>15</v>
      </c>
      <c r="H2988" s="5">
        <v>2000</v>
      </c>
      <c r="I2988" s="5" t="s">
        <v>4211</v>
      </c>
      <c r="J2988" s="5" t="s">
        <v>16</v>
      </c>
      <c r="K2988" s="5"/>
      <c r="L2988" s="5"/>
      <c r="M2988" s="5"/>
      <c r="N2988" s="5"/>
      <c r="O2988" s="5"/>
      <c r="P2988" s="5"/>
      <c r="Q2988" s="5"/>
      <c r="R2988" s="5"/>
      <c r="S2988" s="6"/>
      <c r="T2988" s="4" t="str">
        <f>VLOOKUP(Table1[[#This Row],[Province_Number]],WikiTable[],3)</f>
        <v>Europe</v>
      </c>
      <c r="U2988" s="4" t="str">
        <f>VLOOKUP(Table1[[#This Row],[Province_Number]],WikiTable[],4)</f>
        <v>Spanish Region / Iberian Peninsula</v>
      </c>
      <c r="V2988" s="4" t="str">
        <f>VLOOKUP(Table1[[#This Row],[Province_Number]],WikiTable[],12)</f>
        <v>Genoa</v>
      </c>
      <c r="W2988" s="7" t="str">
        <f>VLOOKUP(Table1[[#This Row],[Province_Number]],WikiTable[],11)</f>
        <v>Fish</v>
      </c>
      <c r="X2988" s="4" t="str">
        <f>VLOOKUP(Table1[[#This Row],[Province_Number]],base[],3)</f>
        <v>ARA		#Alfons V of Aragon</v>
      </c>
      <c r="Y2988" s="7">
        <f>VLOOKUP(Table1[[#This Row],[Province_Number]],base[],11)</f>
        <v>3</v>
      </c>
      <c r="Z2988" s="7">
        <f>VLOOKUP(Table1[[#This Row],[Province_Number]],base[],12)</f>
        <v>3</v>
      </c>
      <c r="AA2988" s="7">
        <f>VLOOKUP(Table1[[#This Row],[Province_Number]],base[],13)</f>
        <v>2</v>
      </c>
      <c r="AB2988" s="7" t="str">
        <f>VLOOKUP(Table1[[#This Row],[Province_Number]],base[],14)</f>
        <v>Tàrrega</v>
      </c>
      <c r="AC2988" s="7">
        <f>VLOOKUP(Table1[[#This Row],[Province_Number]],base[],15)</f>
        <v>0</v>
      </c>
    </row>
    <row r="2989" spans="1:29" ht="16.5" hidden="1" thickTop="1" thickBot="1" x14ac:dyDescent="0.3">
      <c r="A2989">
        <v>2988</v>
      </c>
      <c r="B2989" t="s">
        <v>1232</v>
      </c>
      <c r="C2989" s="5" t="s">
        <v>345</v>
      </c>
      <c r="D2989" s="5" t="s">
        <v>345</v>
      </c>
      <c r="E2989" s="5" t="s">
        <v>345</v>
      </c>
      <c r="F2989" s="5" t="s">
        <v>179</v>
      </c>
      <c r="G2989" s="5" t="s">
        <v>15</v>
      </c>
      <c r="H2989" s="5">
        <v>2000</v>
      </c>
      <c r="I2989" s="5" t="s">
        <v>4211</v>
      </c>
      <c r="J2989" s="5" t="s">
        <v>16</v>
      </c>
      <c r="K2989" s="5"/>
      <c r="L2989" s="5"/>
      <c r="M2989" s="5"/>
      <c r="N2989" s="5"/>
      <c r="O2989" s="5"/>
      <c r="P2989" s="5"/>
      <c r="Q2989" s="5"/>
      <c r="R2989" s="5"/>
      <c r="S2989" s="6"/>
      <c r="T2989" s="4" t="str">
        <f>VLOOKUP(Table1[[#This Row],[Province_Number]],WikiTable[],3)</f>
        <v>Europe</v>
      </c>
      <c r="U2989" s="4" t="str">
        <f>VLOOKUP(Table1[[#This Row],[Province_Number]],WikiTable[],4)</f>
        <v>Spanish Region / Iberian Peninsula</v>
      </c>
      <c r="V2989" s="4" t="str">
        <f>VLOOKUP(Table1[[#This Row],[Province_Number]],WikiTable[],12)</f>
        <v>Genoa</v>
      </c>
      <c r="W2989" s="7" t="str">
        <f>VLOOKUP(Table1[[#This Row],[Province_Number]],WikiTable[],11)</f>
        <v>Wine</v>
      </c>
      <c r="X2989" s="4" t="str">
        <f>VLOOKUP(Table1[[#This Row],[Province_Number]],base[],3)</f>
        <v>ARA	#Alfons V of Aragon</v>
      </c>
      <c r="Y2989" s="7">
        <f>VLOOKUP(Table1[[#This Row],[Province_Number]],base[],11)</f>
        <v>5</v>
      </c>
      <c r="Z2989" s="7">
        <f>VLOOKUP(Table1[[#This Row],[Province_Number]],base[],12)</f>
        <v>5</v>
      </c>
      <c r="AA2989" s="7">
        <f>VLOOKUP(Table1[[#This Row],[Province_Number]],base[],13)</f>
        <v>2</v>
      </c>
      <c r="AB2989" s="7" t="str">
        <f>VLOOKUP(Table1[[#This Row],[Province_Number]],base[],14)</f>
        <v>Taragona</v>
      </c>
      <c r="AC2989" s="7">
        <f>VLOOKUP(Table1[[#This Row],[Province_Number]],base[],15)</f>
        <v>0</v>
      </c>
    </row>
    <row r="2990" spans="1:29" ht="16.5" hidden="1" thickTop="1" thickBot="1" x14ac:dyDescent="0.3">
      <c r="A2990">
        <v>2989</v>
      </c>
      <c r="B2990" t="s">
        <v>1233</v>
      </c>
      <c r="C2990" s="5" t="s">
        <v>1797</v>
      </c>
      <c r="D2990" s="5" t="s">
        <v>1797</v>
      </c>
      <c r="E2990" s="5" t="s">
        <v>1798</v>
      </c>
      <c r="F2990" s="5" t="s">
        <v>36</v>
      </c>
      <c r="G2990" s="5" t="s">
        <v>15</v>
      </c>
      <c r="H2990" s="5">
        <v>2000</v>
      </c>
      <c r="I2990" s="5" t="s">
        <v>6776</v>
      </c>
      <c r="J2990" s="5" t="s">
        <v>16</v>
      </c>
      <c r="K2990" s="5"/>
      <c r="L2990" s="5">
        <v>3</v>
      </c>
      <c r="M2990" s="5">
        <v>3</v>
      </c>
      <c r="N2990" s="5">
        <v>3</v>
      </c>
      <c r="O2990" s="5" t="s">
        <v>6843</v>
      </c>
      <c r="P2990" s="5" t="s">
        <v>4237</v>
      </c>
      <c r="Q2990" s="5" t="s">
        <v>6142</v>
      </c>
      <c r="R2990" s="5">
        <v>0</v>
      </c>
      <c r="S2990" s="6" t="s">
        <v>4237</v>
      </c>
      <c r="T2990" s="4" t="str">
        <f>VLOOKUP(Table1[[#This Row],[Province_Number]],WikiTable[],3)</f>
        <v>Europe</v>
      </c>
      <c r="U2990" s="4" t="str">
        <f>VLOOKUP(Table1[[#This Row],[Province_Number]],WikiTable[],4)</f>
        <v>Spanish Region / Iberian Peninsula</v>
      </c>
      <c r="V2990" s="4" t="str">
        <f>VLOOKUP(Table1[[#This Row],[Province_Number]],WikiTable[],12)</f>
        <v>Sevilla</v>
      </c>
      <c r="W2990" s="7" t="str">
        <f>VLOOKUP(Table1[[#This Row],[Province_Number]],WikiTable[],11)</f>
        <v>Wool</v>
      </c>
      <c r="X2990" s="4" t="str">
        <f>VLOOKUP(Table1[[#This Row],[Province_Number]],base[],3)</f>
        <v>CAS		#Juan II of Castille</v>
      </c>
      <c r="Y2990" s="7">
        <f>VLOOKUP(Table1[[#This Row],[Province_Number]],base[],11)</f>
        <v>2</v>
      </c>
      <c r="Z2990" s="7">
        <f>VLOOKUP(Table1[[#This Row],[Province_Number]],base[],12)</f>
        <v>2</v>
      </c>
      <c r="AA2990" s="7">
        <f>VLOOKUP(Table1[[#This Row],[Province_Number]],base[],13)</f>
        <v>1</v>
      </c>
      <c r="AB2990" s="7" t="str">
        <f>VLOOKUP(Table1[[#This Row],[Province_Number]],base[],14)</f>
        <v>Logroño</v>
      </c>
      <c r="AC2990" s="7">
        <f>VLOOKUP(Table1[[#This Row],[Province_Number]],base[],15)</f>
        <v>0</v>
      </c>
    </row>
    <row r="2991" spans="1:29" ht="16.5" hidden="1" thickTop="1" thickBot="1" x14ac:dyDescent="0.3">
      <c r="A2991">
        <v>2990</v>
      </c>
      <c r="B2991" t="s">
        <v>1235</v>
      </c>
      <c r="C2991" s="5" t="s">
        <v>345</v>
      </c>
      <c r="D2991" s="5" t="s">
        <v>345</v>
      </c>
      <c r="E2991" s="5" t="s">
        <v>345</v>
      </c>
      <c r="F2991" s="5" t="s">
        <v>179</v>
      </c>
      <c r="G2991" s="5" t="s">
        <v>15</v>
      </c>
      <c r="H2991" s="5">
        <v>2000</v>
      </c>
      <c r="I2991" s="5" t="s">
        <v>4211</v>
      </c>
      <c r="J2991" s="5" t="s">
        <v>16</v>
      </c>
      <c r="K2991" s="5"/>
      <c r="L2991" s="5"/>
      <c r="M2991" s="5"/>
      <c r="N2991" s="5"/>
      <c r="O2991" s="5"/>
      <c r="P2991" s="5"/>
      <c r="Q2991" s="5"/>
      <c r="R2991" s="5"/>
      <c r="S2991" s="6"/>
      <c r="T2991" s="4" t="str">
        <f>VLOOKUP(Table1[[#This Row],[Province_Number]],WikiTable[],3)</f>
        <v>Europe</v>
      </c>
      <c r="U2991" s="4" t="str">
        <f>VLOOKUP(Table1[[#This Row],[Province_Number]],WikiTable[],4)</f>
        <v>Spanish Region / Iberian Peninsula</v>
      </c>
      <c r="V2991" s="4" t="str">
        <f>VLOOKUP(Table1[[#This Row],[Province_Number]],WikiTable[],12)</f>
        <v>Genoa</v>
      </c>
      <c r="W2991" s="7" t="str">
        <f>VLOOKUP(Table1[[#This Row],[Province_Number]],WikiTable[],11)</f>
        <v>Cloth</v>
      </c>
      <c r="X2991" s="4" t="str">
        <f>VLOOKUP(Table1[[#This Row],[Province_Number]],base[],3)</f>
        <v>ARA		# Alfons V of Aragon</v>
      </c>
      <c r="Y2991" s="7">
        <f>VLOOKUP(Table1[[#This Row],[Province_Number]],base[],11)</f>
        <v>3</v>
      </c>
      <c r="Z2991" s="7">
        <f>VLOOKUP(Table1[[#This Row],[Province_Number]],base[],12)</f>
        <v>3</v>
      </c>
      <c r="AA2991" s="7">
        <f>VLOOKUP(Table1[[#This Row],[Province_Number]],base[],13)</f>
        <v>3</v>
      </c>
      <c r="AB2991" s="7" t="str">
        <f>VLOOKUP(Table1[[#This Row],[Province_Number]],base[],14)</f>
        <v>Teruel</v>
      </c>
      <c r="AC2991" s="7">
        <f>VLOOKUP(Table1[[#This Row],[Province_Number]],base[],15)</f>
        <v>0</v>
      </c>
    </row>
    <row r="2992" spans="1:29" ht="16.5" hidden="1" thickTop="1" thickBot="1" x14ac:dyDescent="0.3">
      <c r="A2992">
        <v>2991</v>
      </c>
      <c r="B2992" t="s">
        <v>1236</v>
      </c>
      <c r="C2992" s="5" t="s">
        <v>34</v>
      </c>
      <c r="D2992" s="5" t="s">
        <v>34</v>
      </c>
      <c r="E2992" s="5" t="s">
        <v>34</v>
      </c>
      <c r="F2992" s="5" t="s">
        <v>36</v>
      </c>
      <c r="G2992" s="5" t="s">
        <v>15</v>
      </c>
      <c r="H2992" s="5">
        <v>2000</v>
      </c>
      <c r="I2992" s="5" t="s">
        <v>4211</v>
      </c>
      <c r="J2992" s="5" t="s">
        <v>16</v>
      </c>
      <c r="K2992" s="5"/>
      <c r="L2992" s="5">
        <v>4</v>
      </c>
      <c r="M2992" s="5">
        <v>5</v>
      </c>
      <c r="N2992" s="5">
        <v>3</v>
      </c>
      <c r="O2992" s="5" t="s">
        <v>6843</v>
      </c>
      <c r="P2992" s="5" t="s">
        <v>4237</v>
      </c>
      <c r="Q2992" s="5" t="s">
        <v>6144</v>
      </c>
      <c r="R2992" s="5">
        <v>0</v>
      </c>
      <c r="S2992" s="6" t="s">
        <v>4237</v>
      </c>
      <c r="T2992" s="4" t="str">
        <f>VLOOKUP(Table1[[#This Row],[Province_Number]],WikiTable[],3)</f>
        <v>Europe</v>
      </c>
      <c r="U2992" s="4" t="str">
        <f>VLOOKUP(Table1[[#This Row],[Province_Number]],WikiTable[],4)</f>
        <v>Occitania / French Region</v>
      </c>
      <c r="V2992" s="4" t="str">
        <f>VLOOKUP(Table1[[#This Row],[Province_Number]],WikiTable[],12)</f>
        <v>Genoa</v>
      </c>
      <c r="W2992" s="7" t="str">
        <f>VLOOKUP(Table1[[#This Row],[Province_Number]],WikiTable[],11)</f>
        <v>Wool</v>
      </c>
      <c r="X2992" s="4" t="str">
        <f>VLOOKUP(Table1[[#This Row],[Province_Number]],base[],3)</f>
        <v>PRO</v>
      </c>
      <c r="Y2992" s="7">
        <f>VLOOKUP(Table1[[#This Row],[Province_Number]],base[],11)</f>
        <v>4</v>
      </c>
      <c r="Z2992" s="7">
        <f>VLOOKUP(Table1[[#This Row],[Province_Number]],base[],12)</f>
        <v>4</v>
      </c>
      <c r="AA2992" s="7">
        <f>VLOOKUP(Table1[[#This Row],[Province_Number]],base[],13)</f>
        <v>2</v>
      </c>
      <c r="AB2992" s="7" t="str">
        <f>VLOOKUP(Table1[[#This Row],[Province_Number]],base[],14)</f>
        <v>Draguignane</v>
      </c>
      <c r="AC2992" s="7">
        <f>VLOOKUP(Table1[[#This Row],[Province_Number]],base[],15)</f>
        <v>0</v>
      </c>
    </row>
    <row r="2993" spans="1:29" ht="16.5" hidden="1" thickTop="1" thickBot="1" x14ac:dyDescent="0.3">
      <c r="A2993">
        <v>2992</v>
      </c>
      <c r="B2993" t="s">
        <v>1237</v>
      </c>
      <c r="C2993" s="5" t="s">
        <v>34</v>
      </c>
      <c r="D2993" s="5" t="s">
        <v>34</v>
      </c>
      <c r="E2993" s="5" t="s">
        <v>35</v>
      </c>
      <c r="F2993" s="5" t="s">
        <v>36</v>
      </c>
      <c r="G2993" s="5" t="s">
        <v>15</v>
      </c>
      <c r="H2993" s="5">
        <v>2000</v>
      </c>
      <c r="I2993" s="5" t="s">
        <v>4211</v>
      </c>
      <c r="J2993" s="5" t="s">
        <v>16</v>
      </c>
      <c r="K2993" s="5"/>
      <c r="L2993" s="5">
        <v>6</v>
      </c>
      <c r="M2993" s="5">
        <v>7</v>
      </c>
      <c r="N2993" s="5">
        <v>5</v>
      </c>
      <c r="O2993" s="5" t="s">
        <v>6826</v>
      </c>
      <c r="P2993" s="5" t="s">
        <v>4237</v>
      </c>
      <c r="Q2993" s="5" t="s">
        <v>1237</v>
      </c>
      <c r="R2993" s="5">
        <v>0</v>
      </c>
      <c r="S2993" s="6" t="s">
        <v>4237</v>
      </c>
      <c r="T2993" s="4" t="str">
        <f>VLOOKUP(Table1[[#This Row],[Province_Number]],WikiTable[],3)</f>
        <v>Europe</v>
      </c>
      <c r="U2993" s="4" t="str">
        <f>VLOOKUP(Table1[[#This Row],[Province_Number]],WikiTable[],4)</f>
        <v>Northern Italy / Italian Region / Kingdom of Italy</v>
      </c>
      <c r="V2993" s="4" t="str">
        <f>VLOOKUP(Table1[[#This Row],[Province_Number]],WikiTable[],12)</f>
        <v>Genoa</v>
      </c>
      <c r="W2993" s="7" t="str">
        <f>VLOOKUP(Table1[[#This Row],[Province_Number]],WikiTable[],11)</f>
        <v>Naval supplies</v>
      </c>
      <c r="X2993" s="4" t="str">
        <f>VLOOKUP(Table1[[#This Row],[Province_Number]],base[],3)</f>
        <v>GEN</v>
      </c>
      <c r="Y2993" s="7">
        <f>VLOOKUP(Table1[[#This Row],[Province_Number]],base[],11)</f>
        <v>6</v>
      </c>
      <c r="Z2993" s="7">
        <f>VLOOKUP(Table1[[#This Row],[Province_Number]],base[],12)</f>
        <v>6</v>
      </c>
      <c r="AA2993" s="7">
        <f>VLOOKUP(Table1[[#This Row],[Province_Number]],base[],13)</f>
        <v>1</v>
      </c>
      <c r="AB2993" s="7" t="str">
        <f>VLOOKUP(Table1[[#This Row],[Province_Number]],base[],14)</f>
        <v>Albenga</v>
      </c>
      <c r="AC2993" s="7">
        <f>VLOOKUP(Table1[[#This Row],[Province_Number]],base[],15)</f>
        <v>0</v>
      </c>
    </row>
    <row r="2994" spans="1:29" ht="16.5" hidden="1" thickTop="1" thickBot="1" x14ac:dyDescent="0.3">
      <c r="A2994">
        <v>2993</v>
      </c>
      <c r="B2994" t="s">
        <v>1238</v>
      </c>
      <c r="C2994" s="5" t="s">
        <v>20</v>
      </c>
      <c r="D2994" s="5" t="s">
        <v>20</v>
      </c>
      <c r="E2994" s="5" t="s">
        <v>20</v>
      </c>
      <c r="F2994" s="5" t="s">
        <v>358</v>
      </c>
      <c r="G2994" s="5" t="s">
        <v>15</v>
      </c>
      <c r="H2994" s="5">
        <v>2000</v>
      </c>
      <c r="I2994" s="5" t="s">
        <v>6769</v>
      </c>
      <c r="J2994" s="5" t="s">
        <v>16</v>
      </c>
      <c r="K2994" s="5"/>
      <c r="L2994" s="5"/>
      <c r="M2994" s="5"/>
      <c r="N2994" s="5"/>
      <c r="O2994" s="5"/>
      <c r="P2994" s="5"/>
      <c r="Q2994" s="5"/>
      <c r="R2994" s="5"/>
      <c r="S2994" s="6"/>
      <c r="T2994" s="4" t="str">
        <f>VLOOKUP(Table1[[#This Row],[Province_Number]],WikiTable[],3)</f>
        <v>Europe</v>
      </c>
      <c r="U2994" s="4" t="str">
        <f>VLOOKUP(Table1[[#This Row],[Province_Number]],WikiTable[],4)</f>
        <v>German Region</v>
      </c>
      <c r="V2994" s="4" t="str">
        <f>VLOOKUP(Table1[[#This Row],[Province_Number]],WikiTable[],12)</f>
        <v>Lübeck</v>
      </c>
      <c r="W2994" s="7" t="str">
        <f>VLOOKUP(Table1[[#This Row],[Province_Number]],WikiTable[],11)</f>
        <v>Cloth</v>
      </c>
      <c r="X2994" s="4" t="str">
        <f>VLOOKUP(Table1[[#This Row],[Province_Number]],base[],3)</f>
        <v>BRA</v>
      </c>
      <c r="Y2994" s="7">
        <f>VLOOKUP(Table1[[#This Row],[Province_Number]],base[],11)</f>
        <v>4</v>
      </c>
      <c r="Z2994" s="7">
        <f>VLOOKUP(Table1[[#This Row],[Province_Number]],base[],12)</f>
        <v>4</v>
      </c>
      <c r="AA2994" s="7">
        <f>VLOOKUP(Table1[[#This Row],[Province_Number]],base[],13)</f>
        <v>1</v>
      </c>
      <c r="AB2994" s="7" t="str">
        <f>VLOOKUP(Table1[[#This Row],[Province_Number]],base[],14)</f>
        <v>Prenzlau</v>
      </c>
      <c r="AC2994" s="7">
        <f>VLOOKUP(Table1[[#This Row],[Province_Number]],base[],15)</f>
        <v>0</v>
      </c>
    </row>
    <row r="2995" spans="1:29" ht="16.5" hidden="1" thickTop="1" thickBot="1" x14ac:dyDescent="0.3">
      <c r="A2995">
        <v>2994</v>
      </c>
      <c r="B2995" t="s">
        <v>1239</v>
      </c>
      <c r="C2995" s="5" t="s">
        <v>20</v>
      </c>
      <c r="D2995" s="5" t="s">
        <v>20</v>
      </c>
      <c r="E2995" s="5" t="s">
        <v>20</v>
      </c>
      <c r="F2995" s="5" t="s">
        <v>358</v>
      </c>
      <c r="G2995" s="5" t="s">
        <v>15</v>
      </c>
      <c r="H2995" s="5">
        <v>2000</v>
      </c>
      <c r="I2995" s="5" t="s">
        <v>6769</v>
      </c>
      <c r="J2995" s="5" t="s">
        <v>16</v>
      </c>
      <c r="K2995" s="5"/>
      <c r="L2995" s="5"/>
      <c r="M2995" s="5"/>
      <c r="N2995" s="5"/>
      <c r="O2995" s="5"/>
      <c r="P2995" s="5"/>
      <c r="Q2995" s="5"/>
      <c r="R2995" s="5"/>
      <c r="S2995" s="6"/>
      <c r="T2995" s="4" t="str">
        <f>VLOOKUP(Table1[[#This Row],[Province_Number]],WikiTable[],3)</f>
        <v>Europe</v>
      </c>
      <c r="U2995" s="4" t="str">
        <f>VLOOKUP(Table1[[#This Row],[Province_Number]],WikiTable[],4)</f>
        <v>German Region</v>
      </c>
      <c r="V2995" s="4" t="str">
        <f>VLOOKUP(Table1[[#This Row],[Province_Number]],WikiTable[],12)</f>
        <v>Lübeck</v>
      </c>
      <c r="W2995" s="7" t="str">
        <f>VLOOKUP(Table1[[#This Row],[Province_Number]],WikiTable[],11)</f>
        <v>Salt</v>
      </c>
      <c r="X2995" s="4" t="str">
        <f>VLOOKUP(Table1[[#This Row],[Province_Number]],base[],3)</f>
        <v>POM</v>
      </c>
      <c r="Y2995" s="7">
        <f>VLOOKUP(Table1[[#This Row],[Province_Number]],base[],11)</f>
        <v>2</v>
      </c>
      <c r="Z2995" s="7">
        <f>VLOOKUP(Table1[[#This Row],[Province_Number]],base[],12)</f>
        <v>2</v>
      </c>
      <c r="AA2995" s="7">
        <f>VLOOKUP(Table1[[#This Row],[Province_Number]],base[],13)</f>
        <v>2</v>
      </c>
      <c r="AB2995" s="7" t="str">
        <f>VLOOKUP(Table1[[#This Row],[Province_Number]],base[],14)</f>
        <v>Greifswald</v>
      </c>
      <c r="AC2995" s="7">
        <f>VLOOKUP(Table1[[#This Row],[Province_Number]],base[],15)</f>
        <v>0</v>
      </c>
    </row>
    <row r="2996" spans="1:29" ht="16.5" hidden="1" thickTop="1" thickBot="1" x14ac:dyDescent="0.3">
      <c r="A2996">
        <v>2995</v>
      </c>
      <c r="B2996" t="s">
        <v>1240</v>
      </c>
      <c r="C2996" s="5" t="s">
        <v>20</v>
      </c>
      <c r="D2996" s="5" t="s">
        <v>20</v>
      </c>
      <c r="E2996" s="5" t="s">
        <v>20</v>
      </c>
      <c r="F2996" s="5" t="s">
        <v>364</v>
      </c>
      <c r="G2996" s="5" t="s">
        <v>15</v>
      </c>
      <c r="H2996" s="5">
        <v>2000</v>
      </c>
      <c r="I2996" s="5" t="s">
        <v>6769</v>
      </c>
      <c r="J2996" s="5" t="s">
        <v>16</v>
      </c>
      <c r="K2996" s="5"/>
      <c r="L2996" s="5"/>
      <c r="M2996" s="5"/>
      <c r="N2996" s="5"/>
      <c r="O2996" s="5"/>
      <c r="P2996" s="5"/>
      <c r="Q2996" s="5"/>
      <c r="R2996" s="5"/>
      <c r="S2996" s="6"/>
      <c r="T2996" s="4" t="str">
        <f>VLOOKUP(Table1[[#This Row],[Province_Number]],WikiTable[],3)</f>
        <v>Europe</v>
      </c>
      <c r="U2996" s="4" t="str">
        <f>VLOOKUP(Table1[[#This Row],[Province_Number]],WikiTable[],4)</f>
        <v>German Region</v>
      </c>
      <c r="V2996" s="4" t="str">
        <f>VLOOKUP(Table1[[#This Row],[Province_Number]],WikiTable[],12)</f>
        <v>Lübeck</v>
      </c>
      <c r="W2996" s="7" t="str">
        <f>VLOOKUP(Table1[[#This Row],[Province_Number]],WikiTable[],11)</f>
        <v>Fish</v>
      </c>
      <c r="X2996" s="4" t="str">
        <f>VLOOKUP(Table1[[#This Row],[Province_Number]],base[],3)</f>
        <v>POM</v>
      </c>
      <c r="Y2996" s="7">
        <f>VLOOKUP(Table1[[#This Row],[Province_Number]],base[],11)</f>
        <v>2</v>
      </c>
      <c r="Z2996" s="7">
        <f>VLOOKUP(Table1[[#This Row],[Province_Number]],base[],12)</f>
        <v>2</v>
      </c>
      <c r="AA2996" s="7">
        <f>VLOOKUP(Table1[[#This Row],[Province_Number]],base[],13)</f>
        <v>2</v>
      </c>
      <c r="AB2996" s="7" t="str">
        <f>VLOOKUP(Table1[[#This Row],[Province_Number]],base[],14)</f>
        <v>Stolp</v>
      </c>
      <c r="AC2996" s="7">
        <f>VLOOKUP(Table1[[#This Row],[Province_Number]],base[],15)</f>
        <v>0</v>
      </c>
    </row>
    <row r="2997" spans="1:29" ht="16.5" hidden="1" thickTop="1" thickBot="1" x14ac:dyDescent="0.3">
      <c r="A2997">
        <v>2996</v>
      </c>
      <c r="B2997" t="s">
        <v>1241</v>
      </c>
      <c r="C2997" s="5" t="s">
        <v>399</v>
      </c>
      <c r="D2997" s="5" t="s">
        <v>399</v>
      </c>
      <c r="E2997" s="5" t="s">
        <v>1242</v>
      </c>
      <c r="F2997" s="5" t="s">
        <v>179</v>
      </c>
      <c r="G2997" s="5" t="s">
        <v>15</v>
      </c>
      <c r="H2997" s="5">
        <v>2000</v>
      </c>
      <c r="I2997" s="5" t="s">
        <v>6769</v>
      </c>
      <c r="J2997" s="5" t="s">
        <v>16</v>
      </c>
      <c r="K2997" s="5"/>
      <c r="L2997" s="5"/>
      <c r="M2997" s="5"/>
      <c r="N2997" s="5"/>
      <c r="O2997" s="5"/>
      <c r="P2997" s="5"/>
      <c r="Q2997" s="5"/>
      <c r="R2997" s="5"/>
      <c r="S2997" s="6"/>
      <c r="T2997" s="4" t="str">
        <f>VLOOKUP(Table1[[#This Row],[Province_Number]],WikiTable[],3)</f>
        <v>Europe</v>
      </c>
      <c r="U2997" s="4" t="str">
        <f>VLOOKUP(Table1[[#This Row],[Province_Number]],WikiTable[],4)</f>
        <v>German Region</v>
      </c>
      <c r="V2997" s="4" t="str">
        <f>VLOOKUP(Table1[[#This Row],[Province_Number]],WikiTable[],12)</f>
        <v>Lübeck</v>
      </c>
      <c r="W2997" s="7" t="str">
        <f>VLOOKUP(Table1[[#This Row],[Province_Number]],WikiTable[],11)</f>
        <v>Cloth</v>
      </c>
      <c r="X2997" s="4" t="str">
        <f>VLOOKUP(Table1[[#This Row],[Province_Number]],base[],3)</f>
        <v>MKL</v>
      </c>
      <c r="Y2997" s="7">
        <f>VLOOKUP(Table1[[#This Row],[Province_Number]],base[],11)</f>
        <v>2</v>
      </c>
      <c r="Z2997" s="7">
        <f>VLOOKUP(Table1[[#This Row],[Province_Number]],base[],12)</f>
        <v>2</v>
      </c>
      <c r="AA2997" s="7">
        <f>VLOOKUP(Table1[[#This Row],[Province_Number]],base[],13)</f>
        <v>2</v>
      </c>
      <c r="AB2997" s="7" t="str">
        <f>VLOOKUP(Table1[[#This Row],[Province_Number]],base[],14)</f>
        <v>Wismar</v>
      </c>
      <c r="AC2997" s="7">
        <f>VLOOKUP(Table1[[#This Row],[Province_Number]],base[],15)</f>
        <v>0</v>
      </c>
    </row>
    <row r="2998" spans="1:29" ht="16.5" hidden="1" thickTop="1" thickBot="1" x14ac:dyDescent="0.3">
      <c r="A2998">
        <v>2997</v>
      </c>
      <c r="B2998" t="s">
        <v>1243</v>
      </c>
      <c r="C2998" s="5" t="s">
        <v>20</v>
      </c>
      <c r="D2998" s="5" t="s">
        <v>20</v>
      </c>
      <c r="E2998" s="5" t="s">
        <v>20</v>
      </c>
      <c r="F2998" s="5" t="s">
        <v>364</v>
      </c>
      <c r="G2998" s="5" t="s">
        <v>15</v>
      </c>
      <c r="H2998" s="5">
        <v>2000</v>
      </c>
      <c r="I2998" s="5" t="s">
        <v>4221</v>
      </c>
      <c r="J2998" s="5" t="s">
        <v>16</v>
      </c>
      <c r="K2998" s="5"/>
      <c r="L2998" s="5"/>
      <c r="M2998" s="5"/>
      <c r="N2998" s="5"/>
      <c r="O2998" s="5"/>
      <c r="P2998" s="5"/>
      <c r="Q2998" s="5"/>
      <c r="R2998" s="5"/>
      <c r="S2998" s="6"/>
      <c r="T2998" s="4" t="str">
        <f>VLOOKUP(Table1[[#This Row],[Province_Number]],WikiTable[],3)</f>
        <v>Europe</v>
      </c>
      <c r="U2998" s="4" t="str">
        <f>VLOOKUP(Table1[[#This Row],[Province_Number]],WikiTable[],4)</f>
        <v>Wielkopolska / Prussia</v>
      </c>
      <c r="V2998" s="4" t="str">
        <f>VLOOKUP(Table1[[#This Row],[Province_Number]],WikiTable[],12)</f>
        <v>Baltic Sea</v>
      </c>
      <c r="W2998" s="7" t="str">
        <f>VLOOKUP(Table1[[#This Row],[Province_Number]],WikiTable[],11)</f>
        <v>Grain</v>
      </c>
      <c r="X2998" s="4" t="str">
        <f>VLOOKUP(Table1[[#This Row],[Province_Number]],base[],3)</f>
        <v>TEU</v>
      </c>
      <c r="Y2998" s="7">
        <f>VLOOKUP(Table1[[#This Row],[Province_Number]],base[],11)</f>
        <v>3</v>
      </c>
      <c r="Z2998" s="7">
        <f>VLOOKUP(Table1[[#This Row],[Province_Number]],base[],12)</f>
        <v>3</v>
      </c>
      <c r="AA2998" s="7">
        <f>VLOOKUP(Table1[[#This Row],[Province_Number]],base[],13)</f>
        <v>3</v>
      </c>
      <c r="AB2998" s="7" t="str">
        <f>VLOOKUP(Table1[[#This Row],[Province_Number]],base[],14)</f>
        <v>Tuchel</v>
      </c>
      <c r="AC2998" s="7">
        <f>VLOOKUP(Table1[[#This Row],[Province_Number]],base[],15)</f>
        <v>0</v>
      </c>
    </row>
    <row r="2999" spans="1:29" ht="16.5" hidden="1" thickTop="1" thickBot="1" x14ac:dyDescent="0.3">
      <c r="A2999">
        <v>2998</v>
      </c>
      <c r="B2999" t="s">
        <v>1244</v>
      </c>
      <c r="C2999" s="5" t="s">
        <v>46</v>
      </c>
      <c r="D2999" s="5" t="s">
        <v>46</v>
      </c>
      <c r="E2999" s="5" t="s">
        <v>46</v>
      </c>
      <c r="F2999" s="5" t="s">
        <v>84</v>
      </c>
      <c r="G2999" s="5" t="s">
        <v>48</v>
      </c>
      <c r="H2999" s="5">
        <v>2000</v>
      </c>
      <c r="I2999" s="5" t="s">
        <v>6774</v>
      </c>
      <c r="J2999" s="5" t="s">
        <v>16</v>
      </c>
      <c r="K2999" s="5"/>
      <c r="L2999" s="5"/>
      <c r="M2999" s="5"/>
      <c r="N2999" s="5"/>
      <c r="O2999" s="5"/>
      <c r="P2999" s="5"/>
      <c r="Q2999" s="5"/>
      <c r="R2999" s="5"/>
      <c r="S2999" s="6"/>
      <c r="T2999" s="4" t="str">
        <f>VLOOKUP(Table1[[#This Row],[Province_Number]],WikiTable[],3)</f>
        <v>Europe</v>
      </c>
      <c r="U2999" s="4" t="str">
        <f>VLOOKUP(Table1[[#This Row],[Province_Number]],WikiTable[],4)</f>
        <v>Dacia / Eastern Balkans</v>
      </c>
      <c r="V2999" s="4" t="str">
        <f>VLOOKUP(Table1[[#This Row],[Province_Number]],WikiTable[],12)</f>
        <v>Ragusa</v>
      </c>
      <c r="W2999" s="7" t="str">
        <f>VLOOKUP(Table1[[#This Row],[Province_Number]],WikiTable[],11)</f>
        <v>Grain</v>
      </c>
      <c r="X2999" s="4" t="str">
        <f>VLOOKUP(Table1[[#This Row],[Province_Number]],base[],3)</f>
        <v>WAL</v>
      </c>
      <c r="Y2999" s="7">
        <f>VLOOKUP(Table1[[#This Row],[Province_Number]],base[],11)</f>
        <v>5</v>
      </c>
      <c r="Z2999" s="7">
        <f>VLOOKUP(Table1[[#This Row],[Province_Number]],base[],12)</f>
        <v>5</v>
      </c>
      <c r="AA2999" s="7">
        <f>VLOOKUP(Table1[[#This Row],[Province_Number]],base[],13)</f>
        <v>3</v>
      </c>
      <c r="AB2999" s="7" t="str">
        <f>VLOOKUP(Table1[[#This Row],[Province_Number]],base[],14)</f>
        <v>Buzau</v>
      </c>
      <c r="AC2999" s="7">
        <f>VLOOKUP(Table1[[#This Row],[Province_Number]],base[],15)</f>
        <v>0</v>
      </c>
    </row>
    <row r="3000" spans="1:29" ht="16.5" hidden="1" thickTop="1" thickBot="1" x14ac:dyDescent="0.3">
      <c r="A3000">
        <v>2999</v>
      </c>
      <c r="B3000" t="s">
        <v>1245</v>
      </c>
      <c r="C3000" s="5" t="s">
        <v>46</v>
      </c>
      <c r="D3000" s="5" t="s">
        <v>46</v>
      </c>
      <c r="E3000" s="5" t="s">
        <v>46</v>
      </c>
      <c r="F3000" s="5" t="s">
        <v>51</v>
      </c>
      <c r="G3000" s="5" t="s">
        <v>508</v>
      </c>
      <c r="H3000" s="5">
        <v>2000</v>
      </c>
      <c r="I3000" s="5" t="s">
        <v>4226</v>
      </c>
      <c r="J3000" s="5" t="s">
        <v>16</v>
      </c>
      <c r="K3000" s="5"/>
      <c r="L3000" s="5"/>
      <c r="M3000" s="5"/>
      <c r="N3000" s="5"/>
      <c r="O3000" s="5"/>
      <c r="P3000" s="5"/>
      <c r="Q3000" s="5"/>
      <c r="R3000" s="5"/>
      <c r="S3000" s="6"/>
      <c r="T3000" s="4" t="str">
        <f>VLOOKUP(Table1[[#This Row],[Province_Number]],WikiTable[],3)</f>
        <v>Asia</v>
      </c>
      <c r="U3000" s="4" t="str">
        <f>VLOOKUP(Table1[[#This Row],[Province_Number]],WikiTable[],4)</f>
        <v>Persian Region</v>
      </c>
      <c r="V3000" s="4" t="str">
        <f>VLOOKUP(Table1[[#This Row],[Province_Number]],WikiTable[],12)</f>
        <v>Hormuz</v>
      </c>
      <c r="W3000" s="7" t="str">
        <f>VLOOKUP(Table1[[#This Row],[Province_Number]],WikiTable[],11)</f>
        <v>Fish</v>
      </c>
      <c r="X3000" s="4" t="str">
        <f>VLOOKUP(Table1[[#This Row],[Province_Number]],base[],3)</f>
        <v>ORM</v>
      </c>
      <c r="Y3000" s="7">
        <f>VLOOKUP(Table1[[#This Row],[Province_Number]],base[],11)</f>
        <v>3</v>
      </c>
      <c r="Z3000" s="7">
        <f>VLOOKUP(Table1[[#This Row],[Province_Number]],base[],12)</f>
        <v>3</v>
      </c>
      <c r="AA3000" s="7">
        <f>VLOOKUP(Table1[[#This Row],[Province_Number]],base[],13)</f>
        <v>1</v>
      </c>
      <c r="AB3000" s="7" t="str">
        <f>VLOOKUP(Table1[[#This Row],[Province_Number]],base[],14)</f>
        <v>Hormuz</v>
      </c>
      <c r="AC3000" s="7">
        <f>VLOOKUP(Table1[[#This Row],[Province_Number]],base[],15)</f>
        <v>0</v>
      </c>
    </row>
    <row r="3001" spans="1:29" ht="16.5" hidden="1" thickTop="1" thickBot="1" x14ac:dyDescent="0.3">
      <c r="A3001">
        <v>3000</v>
      </c>
      <c r="B3001" t="s">
        <v>1250</v>
      </c>
      <c r="C3001" s="5" t="s">
        <v>46</v>
      </c>
      <c r="D3001" s="5" t="s">
        <v>46</v>
      </c>
      <c r="E3001" s="5" t="s">
        <v>46</v>
      </c>
      <c r="F3001" s="5" t="s">
        <v>304</v>
      </c>
      <c r="G3001" s="5" t="s">
        <v>15</v>
      </c>
      <c r="H3001" s="5">
        <v>2000</v>
      </c>
      <c r="I3001" s="5" t="s">
        <v>6774</v>
      </c>
      <c r="J3001" s="5" t="s">
        <v>16</v>
      </c>
      <c r="K3001" s="5"/>
      <c r="L3001" s="5"/>
      <c r="M3001" s="5"/>
      <c r="N3001" s="5"/>
      <c r="O3001" s="5"/>
      <c r="P3001" s="5"/>
      <c r="Q3001" s="5"/>
      <c r="R3001" s="5"/>
      <c r="S3001" s="6"/>
      <c r="T3001" s="4" t="str">
        <f>VLOOKUP(Table1[[#This Row],[Province_Number]],WikiTable[],3)</f>
        <v>Europe</v>
      </c>
      <c r="U3001" s="4" t="str">
        <f>VLOOKUP(Table1[[#This Row],[Province_Number]],WikiTable[],4)</f>
        <v>Western Balkans / Serbian Region</v>
      </c>
      <c r="V3001" s="4" t="str">
        <f>VLOOKUP(Table1[[#This Row],[Province_Number]],WikiTable[],12)</f>
        <v>Ragusa</v>
      </c>
      <c r="W3001" s="7" t="str">
        <f>VLOOKUP(Table1[[#This Row],[Province_Number]],WikiTable[],11)</f>
        <v>Grain</v>
      </c>
      <c r="X3001" s="4" t="str">
        <f>VLOOKUP(Table1[[#This Row],[Province_Number]],base[],3)</f>
        <v>SER</v>
      </c>
      <c r="Y3001" s="7">
        <f>VLOOKUP(Table1[[#This Row],[Province_Number]],base[],11)</f>
        <v>3</v>
      </c>
      <c r="Z3001" s="7">
        <f>VLOOKUP(Table1[[#This Row],[Province_Number]],base[],12)</f>
        <v>2</v>
      </c>
      <c r="AA3001" s="7">
        <f>VLOOKUP(Table1[[#This Row],[Province_Number]],base[],13)</f>
        <v>1</v>
      </c>
      <c r="AB3001" s="7" t="str">
        <f>VLOOKUP(Table1[[#This Row],[Province_Number]],base[],14)</f>
        <v>Nis</v>
      </c>
      <c r="AC3001" s="7">
        <f>VLOOKUP(Table1[[#This Row],[Province_Number]],base[],15)</f>
        <v>0</v>
      </c>
    </row>
    <row r="3002" spans="1:29" ht="16.5" hidden="1" thickTop="1" thickBot="1" x14ac:dyDescent="0.3">
      <c r="A3002">
        <v>3001</v>
      </c>
      <c r="B3002" t="s">
        <v>1251</v>
      </c>
      <c r="C3002" s="5" t="s">
        <v>46</v>
      </c>
      <c r="D3002" s="5" t="s">
        <v>46</v>
      </c>
      <c r="E3002" s="5" t="s">
        <v>83</v>
      </c>
      <c r="F3002" s="5" t="s">
        <v>84</v>
      </c>
      <c r="G3002" s="5" t="s">
        <v>48</v>
      </c>
      <c r="H3002" s="5">
        <v>2000</v>
      </c>
      <c r="I3002" s="5" t="s">
        <v>4211</v>
      </c>
      <c r="J3002" s="5" t="s">
        <v>16</v>
      </c>
      <c r="K3002" s="5"/>
      <c r="L3002" s="5"/>
      <c r="M3002" s="5"/>
      <c r="N3002" s="5"/>
      <c r="O3002" s="5"/>
      <c r="P3002" s="5"/>
      <c r="Q3002" s="5"/>
      <c r="R3002" s="5"/>
      <c r="S3002" s="6"/>
      <c r="T3002" s="4" t="str">
        <f>VLOOKUP(Table1[[#This Row],[Province_Number]],WikiTable[],3)</f>
        <v>Europe</v>
      </c>
      <c r="U3002" s="4" t="str">
        <f>VLOOKUP(Table1[[#This Row],[Province_Number]],WikiTable[],4)</f>
        <v>Western Balkans</v>
      </c>
      <c r="V3002" s="4" t="str">
        <f>VLOOKUP(Table1[[#This Row],[Province_Number]],WikiTable[],12)</f>
        <v>Constantinople</v>
      </c>
      <c r="W3002" s="7" t="str">
        <f>VLOOKUP(Table1[[#This Row],[Province_Number]],WikiTable[],11)</f>
        <v>Iron</v>
      </c>
      <c r="X3002" s="4" t="str">
        <f>VLOOKUP(Table1[[#This Row],[Province_Number]],base[],3)</f>
        <v>TUR</v>
      </c>
      <c r="Y3002" s="7">
        <f>VLOOKUP(Table1[[#This Row],[Province_Number]],base[],11)</f>
        <v>3</v>
      </c>
      <c r="Z3002" s="7" t="str">
        <f>VLOOKUP(Table1[[#This Row],[Province_Number]],base[],12)</f>
        <v>4 #Many productive Mines. Main Source of Ottoman Silver in 1444.</v>
      </c>
      <c r="AA3002" s="7">
        <f>VLOOKUP(Table1[[#This Row],[Province_Number]],base[],13)</f>
        <v>3</v>
      </c>
      <c r="AB3002" s="7" t="str">
        <f>VLOOKUP(Table1[[#This Row],[Province_Number]],base[],14)</f>
        <v>Skopje</v>
      </c>
      <c r="AC3002" s="7">
        <f>VLOOKUP(Table1[[#This Row],[Province_Number]],base[],15)</f>
        <v>0</v>
      </c>
    </row>
    <row r="3003" spans="1:29" ht="16.5" hidden="1" thickTop="1" thickBot="1" x14ac:dyDescent="0.3">
      <c r="A3003">
        <v>3002</v>
      </c>
      <c r="B3003" t="s">
        <v>1252</v>
      </c>
      <c r="C3003" s="5" t="s">
        <v>46</v>
      </c>
      <c r="D3003" s="5" t="s">
        <v>46</v>
      </c>
      <c r="E3003" s="5" t="s">
        <v>83</v>
      </c>
      <c r="F3003" s="5" t="s">
        <v>84</v>
      </c>
      <c r="G3003" s="5" t="s">
        <v>48</v>
      </c>
      <c r="H3003" s="5">
        <v>2000</v>
      </c>
      <c r="I3003" s="5" t="s">
        <v>6774</v>
      </c>
      <c r="J3003" s="5" t="s">
        <v>16</v>
      </c>
      <c r="K3003" s="5"/>
      <c r="L3003" s="5"/>
      <c r="M3003" s="5"/>
      <c r="N3003" s="5"/>
      <c r="O3003" s="5"/>
      <c r="P3003" s="5"/>
      <c r="Q3003" s="5"/>
      <c r="R3003" s="5"/>
      <c r="S3003" s="6"/>
      <c r="T3003" s="4" t="str">
        <f>VLOOKUP(Table1[[#This Row],[Province_Number]],WikiTable[],3)</f>
        <v>Europe</v>
      </c>
      <c r="U3003" s="4" t="str">
        <f>VLOOKUP(Table1[[#This Row],[Province_Number]],WikiTable[],4)</f>
        <v>Western Balkans / Serbian Region</v>
      </c>
      <c r="V3003" s="4" t="str">
        <f>VLOOKUP(Table1[[#This Row],[Province_Number]],WikiTable[],12)</f>
        <v>Ragusa</v>
      </c>
      <c r="W3003" s="7" t="str">
        <f>VLOOKUP(Table1[[#This Row],[Province_Number]],WikiTable[],11)</f>
        <v>Grain</v>
      </c>
      <c r="X3003" s="4" t="str">
        <f>VLOOKUP(Table1[[#This Row],[Province_Number]],base[],3)</f>
        <v>BOS # Part of the Bosnian kingdom</v>
      </c>
      <c r="Y3003" s="7">
        <f>VLOOKUP(Table1[[#This Row],[Province_Number]],base[],11)</f>
        <v>2</v>
      </c>
      <c r="Z3003" s="7">
        <f>VLOOKUP(Table1[[#This Row],[Province_Number]],base[],12)</f>
        <v>2</v>
      </c>
      <c r="AA3003" s="7">
        <f>VLOOKUP(Table1[[#This Row],[Province_Number]],base[],13)</f>
        <v>1</v>
      </c>
      <c r="AB3003" s="7" t="str">
        <f>VLOOKUP(Table1[[#This Row],[Province_Number]],base[],14)</f>
        <v>Visoki</v>
      </c>
      <c r="AC3003" s="7">
        <f>VLOOKUP(Table1[[#This Row],[Province_Number]],base[],15)</f>
        <v>0</v>
      </c>
    </row>
    <row r="3004" spans="1:29" ht="16.5" hidden="1" thickTop="1" thickBot="1" x14ac:dyDescent="0.3">
      <c r="A3004">
        <v>3003</v>
      </c>
      <c r="B3004" t="s">
        <v>1253</v>
      </c>
      <c r="C3004" s="5" t="s">
        <v>46</v>
      </c>
      <c r="D3004" s="5" t="s">
        <v>46</v>
      </c>
      <c r="E3004" s="5" t="s">
        <v>83</v>
      </c>
      <c r="F3004" s="5" t="s">
        <v>84</v>
      </c>
      <c r="G3004" s="5" t="s">
        <v>15</v>
      </c>
      <c r="H3004" s="5">
        <v>2000</v>
      </c>
      <c r="I3004" s="5" t="s">
        <v>6774</v>
      </c>
      <c r="J3004" s="5" t="s">
        <v>16</v>
      </c>
      <c r="K3004" s="5"/>
      <c r="L3004" s="5"/>
      <c r="M3004" s="5"/>
      <c r="N3004" s="5"/>
      <c r="O3004" s="5"/>
      <c r="P3004" s="5"/>
      <c r="Q3004" s="5"/>
      <c r="R3004" s="5"/>
      <c r="S3004" s="6"/>
      <c r="T3004" s="4" t="str">
        <f>VLOOKUP(Table1[[#This Row],[Province_Number]],WikiTable[],3)</f>
        <v>Europe</v>
      </c>
      <c r="U3004" s="4" t="str">
        <f>VLOOKUP(Table1[[#This Row],[Province_Number]],WikiTable[],4)</f>
        <v>Greece Region / Western Balkans</v>
      </c>
      <c r="V3004" s="4" t="str">
        <f>VLOOKUP(Table1[[#This Row],[Province_Number]],WikiTable[],12)</f>
        <v>Ragusa</v>
      </c>
      <c r="W3004" s="7" t="str">
        <f>VLOOKUP(Table1[[#This Row],[Province_Number]],WikiTable[],11)</f>
        <v>Fish</v>
      </c>
      <c r="X3004" s="4" t="str">
        <f>VLOOKUP(Table1[[#This Row],[Province_Number]],base[],3)</f>
        <v>VEN</v>
      </c>
      <c r="Y3004" s="7">
        <f>VLOOKUP(Table1[[#This Row],[Province_Number]],base[],11)</f>
        <v>3</v>
      </c>
      <c r="Z3004" s="7">
        <f>VLOOKUP(Table1[[#This Row],[Province_Number]],base[],12)</f>
        <v>3</v>
      </c>
      <c r="AA3004" s="7">
        <f>VLOOKUP(Table1[[#This Row],[Province_Number]],base[],13)</f>
        <v>2</v>
      </c>
      <c r="AB3004" s="7" t="str">
        <f>VLOOKUP(Table1[[#This Row],[Province_Number]],base[],14)</f>
        <v>Negroponte</v>
      </c>
      <c r="AC3004" s="7">
        <f>VLOOKUP(Table1[[#This Row],[Province_Number]],base[],15)</f>
        <v>0</v>
      </c>
    </row>
    <row r="3005" spans="1:29" ht="15.75" thickTop="1" x14ac:dyDescent="0.25"/>
  </sheetData>
  <conditionalFormatting sqref="A1:A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2"/>
  <sheetViews>
    <sheetView topLeftCell="A21" workbookViewId="0">
      <selection activeCell="A170" sqref="A170"/>
    </sheetView>
  </sheetViews>
  <sheetFormatPr defaultRowHeight="15" x14ac:dyDescent="0.25"/>
  <cols>
    <col min="1" max="1" width="18.85546875" customWidth="1"/>
    <col min="2" max="2" width="8" bestFit="1" customWidth="1"/>
    <col min="3" max="3" width="8.140625" bestFit="1" customWidth="1"/>
    <col min="4" max="4" width="8.85546875" bestFit="1" customWidth="1"/>
    <col min="5" max="5" width="9.28515625" bestFit="1" customWidth="1"/>
    <col min="6" max="6" width="27" bestFit="1" customWidth="1"/>
    <col min="7" max="7" width="20" bestFit="1" customWidth="1"/>
  </cols>
  <sheetData>
    <row r="3" spans="1:5" x14ac:dyDescent="0.25">
      <c r="A3" s="1" t="s">
        <v>1789</v>
      </c>
      <c r="B3" t="s">
        <v>6833</v>
      </c>
      <c r="C3" t="s">
        <v>6835</v>
      </c>
      <c r="D3" t="s">
        <v>6834</v>
      </c>
      <c r="E3" t="s">
        <v>6853</v>
      </c>
    </row>
    <row r="4" spans="1:5" x14ac:dyDescent="0.25">
      <c r="A4" s="2" t="s">
        <v>248</v>
      </c>
      <c r="B4" s="3"/>
      <c r="C4" s="3"/>
      <c r="D4" s="3"/>
      <c r="E4" s="3">
        <v>0</v>
      </c>
    </row>
    <row r="5" spans="1:5" x14ac:dyDescent="0.25">
      <c r="A5" s="2" t="s">
        <v>1805</v>
      </c>
      <c r="B5" s="3">
        <v>13</v>
      </c>
      <c r="C5" s="3">
        <v>13</v>
      </c>
      <c r="D5" s="3">
        <v>11</v>
      </c>
      <c r="E5" s="3">
        <v>37</v>
      </c>
    </row>
    <row r="6" spans="1:5" x14ac:dyDescent="0.25">
      <c r="A6" s="2" t="s">
        <v>534</v>
      </c>
      <c r="B6" s="3">
        <v>8</v>
      </c>
      <c r="C6" s="3">
        <v>10</v>
      </c>
      <c r="D6" s="3">
        <v>11</v>
      </c>
      <c r="E6" s="3">
        <v>29</v>
      </c>
    </row>
    <row r="7" spans="1:5" x14ac:dyDescent="0.25">
      <c r="A7" s="2" t="s">
        <v>13</v>
      </c>
      <c r="B7" s="3">
        <v>227</v>
      </c>
      <c r="C7" s="3">
        <v>266</v>
      </c>
      <c r="D7" s="3">
        <v>254</v>
      </c>
      <c r="E7" s="3">
        <v>747</v>
      </c>
    </row>
    <row r="8" spans="1:5" x14ac:dyDescent="0.25">
      <c r="A8" s="2" t="s">
        <v>190</v>
      </c>
      <c r="B8" s="3">
        <v>159</v>
      </c>
      <c r="C8" s="3">
        <v>173</v>
      </c>
      <c r="D8" s="3">
        <v>142</v>
      </c>
      <c r="E8" s="3">
        <v>474</v>
      </c>
    </row>
    <row r="9" spans="1:5" x14ac:dyDescent="0.25">
      <c r="A9" s="2" t="s">
        <v>386</v>
      </c>
      <c r="B9" s="3">
        <v>7</v>
      </c>
      <c r="C9" s="3">
        <v>7</v>
      </c>
      <c r="D9" s="3">
        <v>7</v>
      </c>
      <c r="E9" s="3">
        <v>21</v>
      </c>
    </row>
    <row r="10" spans="1:5" x14ac:dyDescent="0.25">
      <c r="A10" s="2" t="s">
        <v>1807</v>
      </c>
      <c r="B10" s="3">
        <v>18</v>
      </c>
      <c r="C10" s="3">
        <v>19</v>
      </c>
      <c r="D10" s="3">
        <v>22</v>
      </c>
      <c r="E10" s="3">
        <v>59</v>
      </c>
    </row>
    <row r="11" spans="1:5" x14ac:dyDescent="0.25">
      <c r="A11" s="2" t="s">
        <v>1850</v>
      </c>
      <c r="B11" s="3">
        <v>25</v>
      </c>
      <c r="C11" s="3">
        <v>29</v>
      </c>
      <c r="D11" s="3">
        <v>23</v>
      </c>
      <c r="E11" s="3">
        <v>77</v>
      </c>
    </row>
    <row r="12" spans="1:5" x14ac:dyDescent="0.25">
      <c r="A12" s="2" t="s">
        <v>1844</v>
      </c>
      <c r="B12" s="3">
        <v>27</v>
      </c>
      <c r="C12" s="3">
        <v>29</v>
      </c>
      <c r="D12" s="3">
        <v>31</v>
      </c>
      <c r="E12" s="3">
        <v>87</v>
      </c>
    </row>
    <row r="13" spans="1:5" x14ac:dyDescent="0.25">
      <c r="A13" s="2" t="s">
        <v>532</v>
      </c>
      <c r="B13" s="3">
        <v>8</v>
      </c>
      <c r="C13" s="3">
        <v>7</v>
      </c>
      <c r="D13" s="3">
        <v>10</v>
      </c>
      <c r="E13" s="3">
        <v>25</v>
      </c>
    </row>
    <row r="14" spans="1:5" x14ac:dyDescent="0.25">
      <c r="A14" s="2" t="s">
        <v>374</v>
      </c>
      <c r="B14" s="3">
        <v>41</v>
      </c>
      <c r="C14" s="3">
        <v>46</v>
      </c>
      <c r="D14" s="3">
        <v>37</v>
      </c>
      <c r="E14" s="3">
        <v>124</v>
      </c>
    </row>
    <row r="15" spans="1:5" x14ac:dyDescent="0.25">
      <c r="A15" s="2" t="s">
        <v>1797</v>
      </c>
      <c r="B15" s="3">
        <v>44</v>
      </c>
      <c r="C15" s="3">
        <v>47</v>
      </c>
      <c r="D15" s="3">
        <v>51</v>
      </c>
      <c r="E15" s="3">
        <v>142</v>
      </c>
    </row>
    <row r="16" spans="1:5" x14ac:dyDescent="0.25">
      <c r="A16" s="2" t="s">
        <v>34</v>
      </c>
      <c r="B16" s="3">
        <v>101</v>
      </c>
      <c r="C16" s="3">
        <v>109</v>
      </c>
      <c r="D16" s="3">
        <v>91</v>
      </c>
      <c r="E16" s="3">
        <v>301</v>
      </c>
    </row>
    <row r="17" spans="1:5" x14ac:dyDescent="0.25">
      <c r="A17" s="2" t="s">
        <v>120</v>
      </c>
      <c r="B17" s="3">
        <v>72</v>
      </c>
      <c r="C17" s="3">
        <v>70</v>
      </c>
      <c r="D17" s="3">
        <v>74</v>
      </c>
      <c r="E17" s="3">
        <v>216</v>
      </c>
    </row>
    <row r="18" spans="1:5" x14ac:dyDescent="0.25">
      <c r="A18" s="2" t="s">
        <v>542</v>
      </c>
      <c r="B18" s="3">
        <v>28</v>
      </c>
      <c r="C18" s="3">
        <v>32</v>
      </c>
      <c r="D18" s="3">
        <v>30</v>
      </c>
      <c r="E18" s="3">
        <v>90</v>
      </c>
    </row>
    <row r="19" spans="1:5" x14ac:dyDescent="0.25">
      <c r="A19" s="2" t="s">
        <v>1726</v>
      </c>
      <c r="B19" s="3">
        <v>3</v>
      </c>
      <c r="C19" s="3">
        <v>4</v>
      </c>
      <c r="D19" s="3">
        <v>4</v>
      </c>
      <c r="E19" s="3">
        <v>11</v>
      </c>
    </row>
    <row r="20" spans="1:5" x14ac:dyDescent="0.25">
      <c r="A20" s="2" t="s">
        <v>546</v>
      </c>
      <c r="B20" s="3">
        <v>11</v>
      </c>
      <c r="C20" s="3">
        <v>10</v>
      </c>
      <c r="D20" s="3">
        <v>12</v>
      </c>
      <c r="E20" s="3">
        <v>33</v>
      </c>
    </row>
    <row r="21" spans="1:5" x14ac:dyDescent="0.25">
      <c r="A21" s="2" t="s">
        <v>32</v>
      </c>
      <c r="B21" s="3">
        <v>3</v>
      </c>
      <c r="C21" s="3">
        <v>5</v>
      </c>
      <c r="D21" s="3">
        <v>3</v>
      </c>
      <c r="E21" s="3">
        <v>11</v>
      </c>
    </row>
    <row r="22" spans="1:5" x14ac:dyDescent="0.25">
      <c r="A22" s="2" t="s">
        <v>536</v>
      </c>
      <c r="B22" s="3">
        <v>6</v>
      </c>
      <c r="C22" s="3">
        <v>7</v>
      </c>
      <c r="D22" s="3">
        <v>9</v>
      </c>
      <c r="E22" s="3">
        <v>22</v>
      </c>
    </row>
    <row r="23" spans="1:5" x14ac:dyDescent="0.25">
      <c r="A23" s="2" t="s">
        <v>1814</v>
      </c>
      <c r="B23" s="3">
        <v>16</v>
      </c>
      <c r="C23" s="3">
        <v>22</v>
      </c>
      <c r="D23" s="3">
        <v>19</v>
      </c>
      <c r="E23" s="3">
        <v>57</v>
      </c>
    </row>
    <row r="24" spans="1:5" x14ac:dyDescent="0.25">
      <c r="A24" s="2" t="s">
        <v>947</v>
      </c>
      <c r="B24" s="3">
        <v>16</v>
      </c>
      <c r="C24" s="3">
        <v>22</v>
      </c>
      <c r="D24" s="3">
        <v>25</v>
      </c>
      <c r="E24" s="3">
        <v>63</v>
      </c>
    </row>
    <row r="25" spans="1:5" x14ac:dyDescent="0.25">
      <c r="A25" s="2" t="s">
        <v>1795</v>
      </c>
      <c r="B25" s="3">
        <v>7</v>
      </c>
      <c r="C25" s="3">
        <v>8</v>
      </c>
      <c r="D25" s="3">
        <v>12</v>
      </c>
      <c r="E25" s="3">
        <v>27</v>
      </c>
    </row>
    <row r="26" spans="1:5" x14ac:dyDescent="0.25">
      <c r="A26" s="2" t="s">
        <v>930</v>
      </c>
      <c r="B26" s="3">
        <v>21</v>
      </c>
      <c r="C26" s="3">
        <v>24</v>
      </c>
      <c r="D26" s="3">
        <v>29</v>
      </c>
      <c r="E26" s="3">
        <v>74</v>
      </c>
    </row>
    <row r="27" spans="1:5" x14ac:dyDescent="0.25">
      <c r="A27" s="2" t="s">
        <v>340</v>
      </c>
      <c r="B27" s="3">
        <v>36</v>
      </c>
      <c r="C27" s="3">
        <v>34</v>
      </c>
      <c r="D27" s="3">
        <v>34</v>
      </c>
      <c r="E27" s="3">
        <v>104</v>
      </c>
    </row>
    <row r="28" spans="1:5" x14ac:dyDescent="0.25">
      <c r="A28" s="2" t="s">
        <v>356</v>
      </c>
      <c r="B28" s="3">
        <v>69</v>
      </c>
      <c r="C28" s="3">
        <v>76</v>
      </c>
      <c r="D28" s="3">
        <v>81</v>
      </c>
      <c r="E28" s="3">
        <v>226</v>
      </c>
    </row>
    <row r="29" spans="1:5" x14ac:dyDescent="0.25">
      <c r="A29" s="2" t="s">
        <v>699</v>
      </c>
      <c r="B29" s="3">
        <v>2</v>
      </c>
      <c r="C29" s="3">
        <v>3</v>
      </c>
      <c r="D29" s="3">
        <v>3</v>
      </c>
      <c r="E29" s="3">
        <v>8</v>
      </c>
    </row>
    <row r="30" spans="1:5" x14ac:dyDescent="0.25">
      <c r="A30" s="2" t="s">
        <v>595</v>
      </c>
      <c r="B30" s="3">
        <v>9</v>
      </c>
      <c r="C30" s="3">
        <v>7</v>
      </c>
      <c r="D30" s="3">
        <v>11</v>
      </c>
      <c r="E30" s="3">
        <v>27</v>
      </c>
    </row>
    <row r="31" spans="1:5" x14ac:dyDescent="0.25">
      <c r="A31" s="2" t="s">
        <v>1804</v>
      </c>
      <c r="B31" s="3">
        <v>2</v>
      </c>
      <c r="C31" s="3">
        <v>2</v>
      </c>
      <c r="D31" s="3">
        <v>3</v>
      </c>
      <c r="E31" s="3">
        <v>7</v>
      </c>
    </row>
    <row r="32" spans="1:5" x14ac:dyDescent="0.25">
      <c r="A32" s="2" t="s">
        <v>5176</v>
      </c>
      <c r="B32" s="3">
        <v>4</v>
      </c>
      <c r="C32" s="3">
        <v>3</v>
      </c>
      <c r="D32" s="3">
        <v>3</v>
      </c>
      <c r="E32" s="3">
        <v>10</v>
      </c>
    </row>
    <row r="33" spans="1:5" x14ac:dyDescent="0.25">
      <c r="A33" s="2" t="s">
        <v>979</v>
      </c>
      <c r="B33" s="3">
        <v>12</v>
      </c>
      <c r="C33" s="3">
        <v>12</v>
      </c>
      <c r="D33" s="3">
        <v>15</v>
      </c>
      <c r="E33" s="3">
        <v>39</v>
      </c>
    </row>
    <row r="34" spans="1:5" x14ac:dyDescent="0.25">
      <c r="A34" s="2" t="s">
        <v>925</v>
      </c>
      <c r="B34" s="3">
        <v>9</v>
      </c>
      <c r="C34" s="3">
        <v>11</v>
      </c>
      <c r="D34" s="3">
        <v>13</v>
      </c>
      <c r="E34" s="3">
        <v>33</v>
      </c>
    </row>
    <row r="35" spans="1:5" x14ac:dyDescent="0.25">
      <c r="A35" s="2" t="s">
        <v>257</v>
      </c>
      <c r="B35" s="3">
        <v>243</v>
      </c>
      <c r="C35" s="3">
        <v>250</v>
      </c>
      <c r="D35" s="3">
        <v>271</v>
      </c>
      <c r="E35" s="3">
        <v>764</v>
      </c>
    </row>
    <row r="36" spans="1:5" x14ac:dyDescent="0.25">
      <c r="A36" s="2" t="s">
        <v>424</v>
      </c>
      <c r="B36" s="3">
        <v>2</v>
      </c>
      <c r="C36" s="3">
        <v>2</v>
      </c>
      <c r="D36" s="3">
        <v>2</v>
      </c>
      <c r="E36" s="3">
        <v>6</v>
      </c>
    </row>
    <row r="37" spans="1:5" x14ac:dyDescent="0.25">
      <c r="A37" s="9" t="s">
        <v>1870</v>
      </c>
      <c r="B37" s="3">
        <v>2</v>
      </c>
      <c r="C37" s="3">
        <v>2</v>
      </c>
      <c r="D37" s="3">
        <v>2</v>
      </c>
      <c r="E37" s="3">
        <v>6</v>
      </c>
    </row>
    <row r="38" spans="1:5" x14ac:dyDescent="0.25">
      <c r="A38" s="2" t="s">
        <v>559</v>
      </c>
      <c r="B38" s="3"/>
      <c r="C38" s="3"/>
      <c r="D38" s="3"/>
      <c r="E38" s="3">
        <v>0</v>
      </c>
    </row>
    <row r="39" spans="1:5" x14ac:dyDescent="0.25">
      <c r="A39" s="9" t="s">
        <v>2229</v>
      </c>
      <c r="B39" s="3"/>
      <c r="C39" s="3"/>
      <c r="D39" s="3"/>
      <c r="E39" s="3">
        <v>0</v>
      </c>
    </row>
    <row r="40" spans="1:5" x14ac:dyDescent="0.25">
      <c r="A40" s="2" t="s">
        <v>1794</v>
      </c>
      <c r="B40" s="3"/>
      <c r="C40" s="3"/>
      <c r="D40" s="3"/>
      <c r="E40" s="3">
        <v>0</v>
      </c>
    </row>
    <row r="41" spans="1:5" x14ac:dyDescent="0.25">
      <c r="A41" s="9" t="s">
        <v>1870</v>
      </c>
      <c r="B41" s="3"/>
      <c r="C41" s="3"/>
      <c r="D41" s="3"/>
      <c r="E41" s="3">
        <v>0</v>
      </c>
    </row>
    <row r="42" spans="1:5" x14ac:dyDescent="0.25">
      <c r="A42" s="2" t="s">
        <v>332</v>
      </c>
      <c r="B42" s="3">
        <v>8</v>
      </c>
      <c r="C42" s="3">
        <v>8</v>
      </c>
      <c r="D42" s="3">
        <v>5</v>
      </c>
      <c r="E42" s="3">
        <v>21</v>
      </c>
    </row>
    <row r="43" spans="1:5" x14ac:dyDescent="0.25">
      <c r="A43" s="9" t="s">
        <v>1870</v>
      </c>
      <c r="B43" s="3">
        <v>8</v>
      </c>
      <c r="C43" s="3">
        <v>8</v>
      </c>
      <c r="D43" s="3">
        <v>5</v>
      </c>
      <c r="E43" s="3">
        <v>21</v>
      </c>
    </row>
    <row r="44" spans="1:5" x14ac:dyDescent="0.25">
      <c r="A44" s="2" t="s">
        <v>4296</v>
      </c>
      <c r="B44" s="3"/>
      <c r="C44" s="3"/>
      <c r="D44" s="3"/>
      <c r="E44" s="3">
        <v>0</v>
      </c>
    </row>
    <row r="45" spans="1:5" x14ac:dyDescent="0.25">
      <c r="A45" s="9" t="s">
        <v>2153</v>
      </c>
      <c r="B45" s="3"/>
      <c r="C45" s="3"/>
      <c r="D45" s="3"/>
      <c r="E45" s="3">
        <v>0</v>
      </c>
    </row>
    <row r="46" spans="1:5" x14ac:dyDescent="0.25">
      <c r="A46" s="9" t="s">
        <v>2947</v>
      </c>
      <c r="B46" s="3"/>
      <c r="C46" s="3"/>
      <c r="D46" s="3"/>
      <c r="E46" s="3">
        <v>0</v>
      </c>
    </row>
    <row r="47" spans="1:5" x14ac:dyDescent="0.25">
      <c r="A47" s="2" t="s">
        <v>1832</v>
      </c>
      <c r="B47" s="3"/>
      <c r="C47" s="3"/>
      <c r="D47" s="3"/>
      <c r="E47" s="3">
        <v>0</v>
      </c>
    </row>
    <row r="48" spans="1:5" x14ac:dyDescent="0.25">
      <c r="A48" s="9" t="s">
        <v>2153</v>
      </c>
      <c r="B48" s="3"/>
      <c r="C48" s="3"/>
      <c r="D48" s="3"/>
      <c r="E48" s="3">
        <v>0</v>
      </c>
    </row>
    <row r="49" spans="1:5" x14ac:dyDescent="0.25">
      <c r="A49" s="2" t="s">
        <v>46</v>
      </c>
      <c r="B49" s="3">
        <v>258</v>
      </c>
      <c r="C49" s="3">
        <v>272</v>
      </c>
      <c r="D49" s="3">
        <v>202</v>
      </c>
      <c r="E49" s="3">
        <v>732</v>
      </c>
    </row>
    <row r="50" spans="1:5" x14ac:dyDescent="0.25">
      <c r="A50" s="9" t="s">
        <v>2121</v>
      </c>
      <c r="B50" s="3"/>
      <c r="C50" s="3"/>
      <c r="D50" s="3"/>
      <c r="E50" s="3">
        <v>0</v>
      </c>
    </row>
    <row r="51" spans="1:5" x14ac:dyDescent="0.25">
      <c r="A51" s="9" t="s">
        <v>2153</v>
      </c>
      <c r="B51" s="3">
        <v>21</v>
      </c>
      <c r="C51" s="3">
        <v>23</v>
      </c>
      <c r="D51" s="3">
        <v>21</v>
      </c>
      <c r="E51" s="3">
        <v>65</v>
      </c>
    </row>
    <row r="52" spans="1:5" x14ac:dyDescent="0.25">
      <c r="A52" s="9" t="s">
        <v>1870</v>
      </c>
      <c r="B52" s="3">
        <v>237</v>
      </c>
      <c r="C52" s="3">
        <v>249</v>
      </c>
      <c r="D52" s="3">
        <v>181</v>
      </c>
      <c r="E52" s="3">
        <v>667</v>
      </c>
    </row>
    <row r="53" spans="1:5" x14ac:dyDescent="0.25">
      <c r="A53" s="2" t="s">
        <v>1834</v>
      </c>
      <c r="B53" s="3"/>
      <c r="C53" s="3"/>
      <c r="D53" s="3"/>
      <c r="E53" s="3">
        <v>0</v>
      </c>
    </row>
    <row r="54" spans="1:5" x14ac:dyDescent="0.25">
      <c r="A54" s="9" t="s">
        <v>2153</v>
      </c>
      <c r="B54" s="3"/>
      <c r="C54" s="3"/>
      <c r="D54" s="3"/>
      <c r="E54" s="3">
        <v>0</v>
      </c>
    </row>
    <row r="55" spans="1:5" x14ac:dyDescent="0.25">
      <c r="A55" s="2" t="s">
        <v>1826</v>
      </c>
      <c r="B55" s="3"/>
      <c r="C55" s="3"/>
      <c r="D55" s="3"/>
      <c r="E55" s="3">
        <v>0</v>
      </c>
    </row>
    <row r="56" spans="1:5" x14ac:dyDescent="0.25">
      <c r="A56" s="9" t="s">
        <v>2153</v>
      </c>
      <c r="B56" s="3"/>
      <c r="C56" s="3"/>
      <c r="D56" s="3"/>
      <c r="E56" s="3">
        <v>0</v>
      </c>
    </row>
    <row r="57" spans="1:5" x14ac:dyDescent="0.25">
      <c r="A57" s="2" t="s">
        <v>1808</v>
      </c>
      <c r="B57" s="3">
        <v>11</v>
      </c>
      <c r="C57" s="3">
        <v>11</v>
      </c>
      <c r="D57" s="3">
        <v>7</v>
      </c>
      <c r="E57" s="3">
        <v>29</v>
      </c>
    </row>
    <row r="58" spans="1:5" x14ac:dyDescent="0.25">
      <c r="A58" s="9" t="s">
        <v>1870</v>
      </c>
      <c r="B58" s="3">
        <v>11</v>
      </c>
      <c r="C58" s="3">
        <v>11</v>
      </c>
      <c r="D58" s="3">
        <v>7</v>
      </c>
      <c r="E58" s="3">
        <v>29</v>
      </c>
    </row>
    <row r="59" spans="1:5" x14ac:dyDescent="0.25">
      <c r="A59" s="2" t="s">
        <v>1015</v>
      </c>
      <c r="B59" s="3"/>
      <c r="C59" s="3"/>
      <c r="D59" s="3"/>
      <c r="E59" s="3">
        <v>0</v>
      </c>
    </row>
    <row r="60" spans="1:5" x14ac:dyDescent="0.25">
      <c r="A60" s="9" t="s">
        <v>2229</v>
      </c>
      <c r="B60" s="3"/>
      <c r="C60" s="3"/>
      <c r="D60" s="3"/>
      <c r="E60" s="3">
        <v>0</v>
      </c>
    </row>
    <row r="61" spans="1:5" x14ac:dyDescent="0.25">
      <c r="A61" s="2" t="s">
        <v>1819</v>
      </c>
      <c r="B61" s="3">
        <v>1</v>
      </c>
      <c r="C61" s="3">
        <v>1</v>
      </c>
      <c r="D61" s="3">
        <v>1</v>
      </c>
      <c r="E61" s="3">
        <v>3</v>
      </c>
    </row>
    <row r="62" spans="1:5" x14ac:dyDescent="0.25">
      <c r="A62" s="9" t="s">
        <v>1870</v>
      </c>
      <c r="B62" s="3">
        <v>1</v>
      </c>
      <c r="C62" s="3">
        <v>1</v>
      </c>
      <c r="D62" s="3">
        <v>1</v>
      </c>
      <c r="E62" s="3">
        <v>3</v>
      </c>
    </row>
    <row r="63" spans="1:5" x14ac:dyDescent="0.25">
      <c r="A63" s="2" t="s">
        <v>39</v>
      </c>
      <c r="B63" s="3">
        <v>135</v>
      </c>
      <c r="C63" s="3">
        <v>133</v>
      </c>
      <c r="D63" s="3">
        <v>111</v>
      </c>
      <c r="E63" s="3">
        <v>379</v>
      </c>
    </row>
    <row r="64" spans="1:5" x14ac:dyDescent="0.25">
      <c r="A64" s="9" t="s">
        <v>1870</v>
      </c>
      <c r="B64" s="3">
        <v>135</v>
      </c>
      <c r="C64" s="3">
        <v>133</v>
      </c>
      <c r="D64" s="3">
        <v>111</v>
      </c>
      <c r="E64" s="3">
        <v>379</v>
      </c>
    </row>
    <row r="65" spans="1:5" x14ac:dyDescent="0.25">
      <c r="A65" s="2" t="s">
        <v>1853</v>
      </c>
      <c r="B65" s="3"/>
      <c r="C65" s="3"/>
      <c r="D65" s="3"/>
      <c r="E65" s="3">
        <v>0</v>
      </c>
    </row>
    <row r="66" spans="1:5" x14ac:dyDescent="0.25">
      <c r="A66" s="9" t="s">
        <v>2153</v>
      </c>
      <c r="B66" s="3"/>
      <c r="C66" s="3"/>
      <c r="D66" s="3"/>
      <c r="E66" s="3">
        <v>0</v>
      </c>
    </row>
    <row r="67" spans="1:5" x14ac:dyDescent="0.25">
      <c r="A67" s="2" t="s">
        <v>1821</v>
      </c>
      <c r="B67" s="3">
        <v>1</v>
      </c>
      <c r="C67" s="3">
        <v>1</v>
      </c>
      <c r="D67" s="3">
        <v>1</v>
      </c>
      <c r="E67" s="3">
        <v>3</v>
      </c>
    </row>
    <row r="68" spans="1:5" x14ac:dyDescent="0.25">
      <c r="A68" s="9" t="s">
        <v>1870</v>
      </c>
      <c r="B68" s="3">
        <v>1</v>
      </c>
      <c r="C68" s="3">
        <v>1</v>
      </c>
      <c r="D68" s="3">
        <v>1</v>
      </c>
      <c r="E68" s="3">
        <v>3</v>
      </c>
    </row>
    <row r="69" spans="1:5" x14ac:dyDescent="0.25">
      <c r="A69" s="2" t="s">
        <v>1857</v>
      </c>
      <c r="B69" s="3"/>
      <c r="C69" s="3"/>
      <c r="D69" s="3"/>
      <c r="E69" s="3">
        <v>0</v>
      </c>
    </row>
    <row r="70" spans="1:5" x14ac:dyDescent="0.25">
      <c r="A70" s="9" t="s">
        <v>2153</v>
      </c>
      <c r="B70" s="3"/>
      <c r="C70" s="3"/>
      <c r="D70" s="3"/>
      <c r="E70" s="3">
        <v>0</v>
      </c>
    </row>
    <row r="71" spans="1:5" x14ac:dyDescent="0.25">
      <c r="A71" s="2" t="s">
        <v>399</v>
      </c>
      <c r="B71" s="3">
        <v>15</v>
      </c>
      <c r="C71" s="3">
        <v>15</v>
      </c>
      <c r="D71" s="3">
        <v>8</v>
      </c>
      <c r="E71" s="3">
        <v>38</v>
      </c>
    </row>
    <row r="72" spans="1:5" x14ac:dyDescent="0.25">
      <c r="A72" s="9" t="s">
        <v>1870</v>
      </c>
      <c r="B72" s="3">
        <v>15</v>
      </c>
      <c r="C72" s="3">
        <v>15</v>
      </c>
      <c r="D72" s="3">
        <v>8</v>
      </c>
      <c r="E72" s="3">
        <v>38</v>
      </c>
    </row>
    <row r="73" spans="1:5" x14ac:dyDescent="0.25">
      <c r="A73" s="2" t="s">
        <v>1822</v>
      </c>
      <c r="B73" s="3">
        <v>66</v>
      </c>
      <c r="C73" s="3">
        <v>72</v>
      </c>
      <c r="D73" s="3">
        <v>74</v>
      </c>
      <c r="E73" s="3">
        <v>212</v>
      </c>
    </row>
    <row r="74" spans="1:5" x14ac:dyDescent="0.25">
      <c r="A74" s="9" t="s">
        <v>2121</v>
      </c>
      <c r="B74" s="3">
        <v>66</v>
      </c>
      <c r="C74" s="3">
        <v>72</v>
      </c>
      <c r="D74" s="3">
        <v>74</v>
      </c>
      <c r="E74" s="3">
        <v>212</v>
      </c>
    </row>
    <row r="75" spans="1:5" x14ac:dyDescent="0.25">
      <c r="A75" s="9" t="s">
        <v>2153</v>
      </c>
      <c r="B75" s="3"/>
      <c r="C75" s="3"/>
      <c r="D75" s="3"/>
      <c r="E75" s="3">
        <v>0</v>
      </c>
    </row>
    <row r="76" spans="1:5" x14ac:dyDescent="0.25">
      <c r="A76" s="9" t="s">
        <v>1870</v>
      </c>
      <c r="B76" s="3"/>
      <c r="C76" s="3"/>
      <c r="D76" s="3"/>
      <c r="E76" s="3">
        <v>0</v>
      </c>
    </row>
    <row r="77" spans="1:5" x14ac:dyDescent="0.25">
      <c r="A77" s="2" t="s">
        <v>79</v>
      </c>
      <c r="B77" s="3">
        <v>56</v>
      </c>
      <c r="C77" s="3">
        <v>57</v>
      </c>
      <c r="D77" s="3">
        <v>63</v>
      </c>
      <c r="E77" s="3">
        <v>176</v>
      </c>
    </row>
    <row r="78" spans="1:5" x14ac:dyDescent="0.25">
      <c r="A78" s="9" t="s">
        <v>2121</v>
      </c>
      <c r="B78" s="3">
        <v>56</v>
      </c>
      <c r="C78" s="3">
        <v>57</v>
      </c>
      <c r="D78" s="3">
        <v>63</v>
      </c>
      <c r="E78" s="3">
        <v>176</v>
      </c>
    </row>
    <row r="79" spans="1:5" x14ac:dyDescent="0.25">
      <c r="A79" s="2" t="s">
        <v>1049</v>
      </c>
      <c r="B79" s="3"/>
      <c r="C79" s="3"/>
      <c r="D79" s="3"/>
      <c r="E79" s="3">
        <v>0</v>
      </c>
    </row>
    <row r="80" spans="1:5" x14ac:dyDescent="0.25">
      <c r="A80" s="9" t="s">
        <v>2229</v>
      </c>
      <c r="B80" s="3"/>
      <c r="C80" s="3"/>
      <c r="D80" s="3"/>
      <c r="E80" s="3">
        <v>0</v>
      </c>
    </row>
    <row r="81" spans="1:5" x14ac:dyDescent="0.25">
      <c r="A81" s="9" t="s">
        <v>2604</v>
      </c>
      <c r="B81" s="3"/>
      <c r="C81" s="3"/>
      <c r="D81" s="3"/>
      <c r="E81" s="3">
        <v>0</v>
      </c>
    </row>
    <row r="82" spans="1:5" x14ac:dyDescent="0.25">
      <c r="A82" s="2" t="s">
        <v>5675</v>
      </c>
      <c r="B82" s="3"/>
      <c r="C82" s="3"/>
      <c r="D82" s="3"/>
      <c r="E82" s="3">
        <v>0</v>
      </c>
    </row>
    <row r="83" spans="1:5" x14ac:dyDescent="0.25">
      <c r="A83" s="9" t="s">
        <v>2153</v>
      </c>
      <c r="B83" s="3"/>
      <c r="C83" s="3"/>
      <c r="D83" s="3"/>
      <c r="E83" s="3">
        <v>0</v>
      </c>
    </row>
    <row r="84" spans="1:5" x14ac:dyDescent="0.25">
      <c r="A84" s="2" t="s">
        <v>1828</v>
      </c>
      <c r="B84" s="3"/>
      <c r="C84" s="3"/>
      <c r="D84" s="3"/>
      <c r="E84" s="3">
        <v>0</v>
      </c>
    </row>
    <row r="85" spans="1:5" x14ac:dyDescent="0.25">
      <c r="A85" s="9" t="s">
        <v>2153</v>
      </c>
      <c r="B85" s="3"/>
      <c r="C85" s="3"/>
      <c r="D85" s="3"/>
      <c r="E85" s="3">
        <v>0</v>
      </c>
    </row>
    <row r="86" spans="1:5" x14ac:dyDescent="0.25">
      <c r="A86" s="2" t="s">
        <v>1754</v>
      </c>
      <c r="B86" s="3"/>
      <c r="C86" s="3"/>
      <c r="D86" s="3"/>
      <c r="E86" s="3">
        <v>0</v>
      </c>
    </row>
    <row r="87" spans="1:5" x14ac:dyDescent="0.25">
      <c r="A87" s="9" t="s">
        <v>2229</v>
      </c>
      <c r="B87" s="3"/>
      <c r="C87" s="3"/>
      <c r="D87" s="3"/>
      <c r="E87" s="3">
        <v>0</v>
      </c>
    </row>
    <row r="88" spans="1:5" x14ac:dyDescent="0.25">
      <c r="A88" s="2" t="s">
        <v>1812</v>
      </c>
      <c r="B88" s="3"/>
      <c r="C88" s="3"/>
      <c r="D88" s="3"/>
      <c r="E88" s="3">
        <v>0</v>
      </c>
    </row>
    <row r="89" spans="1:5" x14ac:dyDescent="0.25">
      <c r="A89" s="9" t="s">
        <v>1870</v>
      </c>
      <c r="B89" s="3"/>
      <c r="C89" s="3"/>
      <c r="D89" s="3"/>
      <c r="E89" s="3">
        <v>0</v>
      </c>
    </row>
    <row r="90" spans="1:5" x14ac:dyDescent="0.25">
      <c r="A90" s="2" t="s">
        <v>1838</v>
      </c>
      <c r="B90" s="3"/>
      <c r="C90" s="3"/>
      <c r="D90" s="3"/>
      <c r="E90" s="3">
        <v>0</v>
      </c>
    </row>
    <row r="91" spans="1:5" x14ac:dyDescent="0.25">
      <c r="A91" s="9" t="s">
        <v>2153</v>
      </c>
      <c r="B91" s="3"/>
      <c r="C91" s="3"/>
      <c r="D91" s="3"/>
      <c r="E91" s="3">
        <v>0</v>
      </c>
    </row>
    <row r="92" spans="1:5" x14ac:dyDescent="0.25">
      <c r="A92" s="2" t="s">
        <v>556</v>
      </c>
      <c r="B92" s="3"/>
      <c r="C92" s="3"/>
      <c r="D92" s="3"/>
      <c r="E92" s="3">
        <v>0</v>
      </c>
    </row>
    <row r="93" spans="1:5" x14ac:dyDescent="0.25">
      <c r="A93" s="9" t="s">
        <v>2229</v>
      </c>
      <c r="B93" s="3"/>
      <c r="C93" s="3"/>
      <c r="D93" s="3"/>
      <c r="E93" s="3">
        <v>0</v>
      </c>
    </row>
    <row r="94" spans="1:5" x14ac:dyDescent="0.25">
      <c r="A94" s="2" t="s">
        <v>329</v>
      </c>
      <c r="B94" s="3">
        <v>8</v>
      </c>
      <c r="C94" s="3">
        <v>8</v>
      </c>
      <c r="D94" s="3">
        <v>9</v>
      </c>
      <c r="E94" s="3">
        <v>25</v>
      </c>
    </row>
    <row r="95" spans="1:5" x14ac:dyDescent="0.25">
      <c r="A95" s="9" t="s">
        <v>1870</v>
      </c>
      <c r="B95" s="3">
        <v>8</v>
      </c>
      <c r="C95" s="3">
        <v>8</v>
      </c>
      <c r="D95" s="3">
        <v>9</v>
      </c>
      <c r="E95" s="3">
        <v>25</v>
      </c>
    </row>
    <row r="96" spans="1:5" x14ac:dyDescent="0.25">
      <c r="A96" s="2" t="s">
        <v>320</v>
      </c>
      <c r="B96" s="3">
        <v>11</v>
      </c>
      <c r="C96" s="3">
        <v>11</v>
      </c>
      <c r="D96" s="3">
        <v>10</v>
      </c>
      <c r="E96" s="3">
        <v>32</v>
      </c>
    </row>
    <row r="97" spans="1:5" x14ac:dyDescent="0.25">
      <c r="A97" s="9" t="s">
        <v>1870</v>
      </c>
      <c r="B97" s="3">
        <v>11</v>
      </c>
      <c r="C97" s="3">
        <v>11</v>
      </c>
      <c r="D97" s="3">
        <v>10</v>
      </c>
      <c r="E97" s="3">
        <v>32</v>
      </c>
    </row>
    <row r="98" spans="1:5" x14ac:dyDescent="0.25">
      <c r="A98" s="2" t="s">
        <v>27</v>
      </c>
      <c r="B98" s="3">
        <v>4</v>
      </c>
      <c r="C98" s="3">
        <v>3</v>
      </c>
      <c r="D98" s="3">
        <v>3</v>
      </c>
      <c r="E98" s="3">
        <v>10</v>
      </c>
    </row>
    <row r="99" spans="1:5" x14ac:dyDescent="0.25">
      <c r="A99" s="9" t="s">
        <v>2229</v>
      </c>
      <c r="B99" s="3">
        <v>4</v>
      </c>
      <c r="C99" s="3">
        <v>3</v>
      </c>
      <c r="D99" s="3">
        <v>3</v>
      </c>
      <c r="E99" s="3">
        <v>10</v>
      </c>
    </row>
    <row r="100" spans="1:5" x14ac:dyDescent="0.25">
      <c r="A100" s="2" t="s">
        <v>1802</v>
      </c>
      <c r="B100" s="3"/>
      <c r="C100" s="3"/>
      <c r="D100" s="3"/>
      <c r="E100" s="3">
        <v>0</v>
      </c>
    </row>
    <row r="101" spans="1:5" x14ac:dyDescent="0.25">
      <c r="A101" s="9" t="s">
        <v>1870</v>
      </c>
      <c r="B101" s="3"/>
      <c r="C101" s="3"/>
      <c r="D101" s="3"/>
      <c r="E101" s="3">
        <v>0</v>
      </c>
    </row>
    <row r="102" spans="1:5" x14ac:dyDescent="0.25">
      <c r="A102" s="2" t="s">
        <v>918</v>
      </c>
      <c r="B102" s="3"/>
      <c r="C102" s="3"/>
      <c r="D102" s="3"/>
      <c r="E102" s="3">
        <v>0</v>
      </c>
    </row>
    <row r="103" spans="1:5" x14ac:dyDescent="0.25">
      <c r="A103" s="9" t="s">
        <v>2229</v>
      </c>
      <c r="B103" s="3"/>
      <c r="C103" s="3"/>
      <c r="D103" s="3"/>
      <c r="E103" s="3">
        <v>0</v>
      </c>
    </row>
    <row r="104" spans="1:5" x14ac:dyDescent="0.25">
      <c r="A104" s="2" t="s">
        <v>1059</v>
      </c>
      <c r="B104" s="3"/>
      <c r="C104" s="3"/>
      <c r="D104" s="3"/>
      <c r="E104" s="3">
        <v>0</v>
      </c>
    </row>
    <row r="105" spans="1:5" x14ac:dyDescent="0.25">
      <c r="A105" s="9" t="s">
        <v>2229</v>
      </c>
      <c r="B105" s="3"/>
      <c r="C105" s="3"/>
      <c r="D105" s="3"/>
      <c r="E105" s="3">
        <v>0</v>
      </c>
    </row>
    <row r="106" spans="1:5" x14ac:dyDescent="0.25">
      <c r="A106" s="2" t="s">
        <v>110</v>
      </c>
      <c r="B106" s="3">
        <v>41</v>
      </c>
      <c r="C106" s="3">
        <v>40</v>
      </c>
      <c r="D106" s="3">
        <v>35</v>
      </c>
      <c r="E106" s="3">
        <v>116</v>
      </c>
    </row>
    <row r="107" spans="1:5" x14ac:dyDescent="0.25">
      <c r="A107" s="9" t="s">
        <v>1870</v>
      </c>
      <c r="B107" s="3">
        <v>41</v>
      </c>
      <c r="C107" s="3">
        <v>40</v>
      </c>
      <c r="D107" s="3">
        <v>35</v>
      </c>
      <c r="E107" s="3">
        <v>116</v>
      </c>
    </row>
    <row r="108" spans="1:5" x14ac:dyDescent="0.25">
      <c r="A108" s="2" t="s">
        <v>1702</v>
      </c>
      <c r="B108" s="3"/>
      <c r="C108" s="3"/>
      <c r="D108" s="3"/>
      <c r="E108" s="3">
        <v>0</v>
      </c>
    </row>
    <row r="109" spans="1:5" x14ac:dyDescent="0.25">
      <c r="A109" s="9" t="s">
        <v>2229</v>
      </c>
      <c r="B109" s="3"/>
      <c r="C109" s="3"/>
      <c r="D109" s="3"/>
      <c r="E109" s="3">
        <v>0</v>
      </c>
    </row>
    <row r="110" spans="1:5" x14ac:dyDescent="0.25">
      <c r="A110" s="2" t="s">
        <v>20</v>
      </c>
      <c r="B110" s="3">
        <v>64</v>
      </c>
      <c r="C110" s="3">
        <v>65</v>
      </c>
      <c r="D110" s="3">
        <v>43</v>
      </c>
      <c r="E110" s="3">
        <v>172</v>
      </c>
    </row>
    <row r="111" spans="1:5" x14ac:dyDescent="0.25">
      <c r="A111" s="9" t="s">
        <v>1870</v>
      </c>
      <c r="B111" s="3">
        <v>64</v>
      </c>
      <c r="C111" s="3">
        <v>65</v>
      </c>
      <c r="D111" s="3">
        <v>43</v>
      </c>
      <c r="E111" s="3">
        <v>172</v>
      </c>
    </row>
    <row r="112" spans="1:5" x14ac:dyDescent="0.25">
      <c r="A112" s="2" t="s">
        <v>743</v>
      </c>
      <c r="B112" s="3"/>
      <c r="C112" s="3"/>
      <c r="D112" s="3"/>
      <c r="E112" s="3">
        <v>0</v>
      </c>
    </row>
    <row r="113" spans="1:5" x14ac:dyDescent="0.25">
      <c r="A113" s="9" t="s">
        <v>1870</v>
      </c>
      <c r="B113" s="3"/>
      <c r="C113" s="3"/>
      <c r="D113" s="3"/>
      <c r="E113" s="3">
        <v>0</v>
      </c>
    </row>
    <row r="114" spans="1:5" x14ac:dyDescent="0.25">
      <c r="A114" s="2" t="s">
        <v>1757</v>
      </c>
      <c r="B114" s="3"/>
      <c r="C114" s="3"/>
      <c r="D114" s="3"/>
      <c r="E114" s="3">
        <v>0</v>
      </c>
    </row>
    <row r="115" spans="1:5" x14ac:dyDescent="0.25">
      <c r="A115" s="9" t="s">
        <v>2229</v>
      </c>
      <c r="B115" s="3"/>
      <c r="C115" s="3"/>
      <c r="D115" s="3"/>
      <c r="E115" s="3">
        <v>0</v>
      </c>
    </row>
    <row r="116" spans="1:5" x14ac:dyDescent="0.25">
      <c r="A116" s="2" t="s">
        <v>1840</v>
      </c>
      <c r="B116" s="3"/>
      <c r="C116" s="3"/>
      <c r="D116" s="3"/>
      <c r="E116" s="3">
        <v>0</v>
      </c>
    </row>
    <row r="117" spans="1:5" x14ac:dyDescent="0.25">
      <c r="A117" s="9" t="s">
        <v>2153</v>
      </c>
      <c r="B117" s="3"/>
      <c r="C117" s="3"/>
      <c r="D117" s="3"/>
      <c r="E117" s="3">
        <v>0</v>
      </c>
    </row>
    <row r="118" spans="1:5" x14ac:dyDescent="0.25">
      <c r="A118" s="2" t="s">
        <v>1810</v>
      </c>
      <c r="B118" s="3">
        <v>9</v>
      </c>
      <c r="C118" s="3">
        <v>9</v>
      </c>
      <c r="D118" s="3">
        <v>6</v>
      </c>
      <c r="E118" s="3">
        <v>24</v>
      </c>
    </row>
    <row r="119" spans="1:5" x14ac:dyDescent="0.25">
      <c r="A119" s="9" t="s">
        <v>1870</v>
      </c>
      <c r="B119" s="3">
        <v>9</v>
      </c>
      <c r="C119" s="3">
        <v>9</v>
      </c>
      <c r="D119" s="3">
        <v>6</v>
      </c>
      <c r="E119" s="3">
        <v>24</v>
      </c>
    </row>
    <row r="120" spans="1:5" x14ac:dyDescent="0.25">
      <c r="A120" s="2" t="s">
        <v>390</v>
      </c>
      <c r="B120" s="3"/>
      <c r="C120" s="3"/>
      <c r="D120" s="3"/>
      <c r="E120" s="3">
        <v>0</v>
      </c>
    </row>
    <row r="121" spans="1:5" x14ac:dyDescent="0.25">
      <c r="A121" s="9" t="s">
        <v>2229</v>
      </c>
      <c r="B121" s="3"/>
      <c r="C121" s="3"/>
      <c r="D121" s="3"/>
      <c r="E121" s="3">
        <v>0</v>
      </c>
    </row>
    <row r="122" spans="1:5" x14ac:dyDescent="0.25">
      <c r="A122" s="2" t="s">
        <v>1849</v>
      </c>
      <c r="B122" s="3"/>
      <c r="C122" s="3"/>
      <c r="D122" s="3"/>
      <c r="E122" s="3">
        <v>0</v>
      </c>
    </row>
    <row r="123" spans="1:5" x14ac:dyDescent="0.25">
      <c r="A123" s="9" t="s">
        <v>2153</v>
      </c>
      <c r="B123" s="3"/>
      <c r="C123" s="3"/>
      <c r="D123" s="3"/>
      <c r="E123" s="3">
        <v>0</v>
      </c>
    </row>
    <row r="124" spans="1:5" x14ac:dyDescent="0.25">
      <c r="A124" s="2" t="s">
        <v>1825</v>
      </c>
      <c r="B124" s="3">
        <v>3</v>
      </c>
      <c r="C124" s="3">
        <v>3</v>
      </c>
      <c r="D124" s="3">
        <v>2</v>
      </c>
      <c r="E124" s="3">
        <v>8</v>
      </c>
    </row>
    <row r="125" spans="1:5" x14ac:dyDescent="0.25">
      <c r="A125" s="9" t="s">
        <v>2153</v>
      </c>
      <c r="B125" s="3">
        <v>3</v>
      </c>
      <c r="C125" s="3">
        <v>3</v>
      </c>
      <c r="D125" s="3">
        <v>2</v>
      </c>
      <c r="E125" s="3">
        <v>8</v>
      </c>
    </row>
    <row r="126" spans="1:5" x14ac:dyDescent="0.25">
      <c r="A126" s="2" t="s">
        <v>881</v>
      </c>
      <c r="B126" s="3"/>
      <c r="C126" s="3"/>
      <c r="D126" s="3"/>
      <c r="E126" s="3">
        <v>0</v>
      </c>
    </row>
    <row r="127" spans="1:5" x14ac:dyDescent="0.25">
      <c r="A127" s="9" t="s">
        <v>1870</v>
      </c>
      <c r="B127" s="3"/>
      <c r="C127" s="3"/>
      <c r="D127" s="3"/>
      <c r="E127" s="3">
        <v>0</v>
      </c>
    </row>
    <row r="128" spans="1:5" x14ac:dyDescent="0.25">
      <c r="A128" s="2" t="s">
        <v>1837</v>
      </c>
      <c r="B128" s="3"/>
      <c r="C128" s="3"/>
      <c r="D128" s="3"/>
      <c r="E128" s="3">
        <v>0</v>
      </c>
    </row>
    <row r="129" spans="1:5" x14ac:dyDescent="0.25">
      <c r="A129" s="9" t="s">
        <v>2153</v>
      </c>
      <c r="B129" s="3"/>
      <c r="C129" s="3"/>
      <c r="D129" s="3"/>
      <c r="E129" s="3">
        <v>0</v>
      </c>
    </row>
    <row r="130" spans="1:5" x14ac:dyDescent="0.25">
      <c r="A130" s="2" t="s">
        <v>937</v>
      </c>
      <c r="B130" s="3"/>
      <c r="C130" s="3"/>
      <c r="D130" s="3"/>
      <c r="E130" s="3">
        <v>0</v>
      </c>
    </row>
    <row r="131" spans="1:5" x14ac:dyDescent="0.25">
      <c r="A131" s="9" t="s">
        <v>2229</v>
      </c>
      <c r="B131" s="3"/>
      <c r="C131" s="3"/>
      <c r="D131" s="3"/>
      <c r="E131" s="3">
        <v>0</v>
      </c>
    </row>
    <row r="132" spans="1:5" x14ac:dyDescent="0.25">
      <c r="A132" s="2" t="s">
        <v>552</v>
      </c>
      <c r="B132" s="3"/>
      <c r="C132" s="3"/>
      <c r="D132" s="3"/>
      <c r="E132" s="3">
        <v>0</v>
      </c>
    </row>
    <row r="133" spans="1:5" x14ac:dyDescent="0.25">
      <c r="A133" s="9" t="s">
        <v>2229</v>
      </c>
      <c r="B133" s="3"/>
      <c r="C133" s="3"/>
      <c r="D133" s="3"/>
      <c r="E133" s="3">
        <v>0</v>
      </c>
    </row>
    <row r="134" spans="1:5" x14ac:dyDescent="0.25">
      <c r="A134" s="2" t="s">
        <v>923</v>
      </c>
      <c r="B134" s="3"/>
      <c r="C134" s="3"/>
      <c r="D134" s="3"/>
      <c r="E134" s="3">
        <v>0</v>
      </c>
    </row>
    <row r="135" spans="1:5" x14ac:dyDescent="0.25">
      <c r="A135" s="9" t="s">
        <v>2229</v>
      </c>
      <c r="B135" s="3"/>
      <c r="C135" s="3"/>
      <c r="D135" s="3"/>
      <c r="E135" s="3">
        <v>0</v>
      </c>
    </row>
    <row r="136" spans="1:5" x14ac:dyDescent="0.25">
      <c r="A136" s="2" t="s">
        <v>616</v>
      </c>
      <c r="B136" s="3"/>
      <c r="C136" s="3"/>
      <c r="D136" s="3"/>
      <c r="E136" s="3">
        <v>0</v>
      </c>
    </row>
    <row r="137" spans="1:5" x14ac:dyDescent="0.25">
      <c r="A137" s="9" t="s">
        <v>2153</v>
      </c>
      <c r="B137" s="3"/>
      <c r="C137" s="3"/>
      <c r="D137" s="3"/>
      <c r="E137" s="3">
        <v>0</v>
      </c>
    </row>
    <row r="138" spans="1:5" x14ac:dyDescent="0.25">
      <c r="A138" s="2" t="s">
        <v>969</v>
      </c>
      <c r="B138" s="3"/>
      <c r="C138" s="3"/>
      <c r="D138" s="3"/>
      <c r="E138" s="3">
        <v>0</v>
      </c>
    </row>
    <row r="139" spans="1:5" x14ac:dyDescent="0.25">
      <c r="A139" s="9" t="s">
        <v>2229</v>
      </c>
      <c r="B139" s="3"/>
      <c r="C139" s="3"/>
      <c r="D139" s="3"/>
      <c r="E139" s="3">
        <v>0</v>
      </c>
    </row>
    <row r="140" spans="1:5" x14ac:dyDescent="0.25">
      <c r="A140" s="2" t="s">
        <v>18</v>
      </c>
      <c r="B140" s="3">
        <v>5</v>
      </c>
      <c r="C140" s="3">
        <v>5</v>
      </c>
      <c r="D140" s="3">
        <v>6</v>
      </c>
      <c r="E140" s="3">
        <v>16</v>
      </c>
    </row>
    <row r="141" spans="1:5" x14ac:dyDescent="0.25">
      <c r="A141" s="9" t="s">
        <v>1870</v>
      </c>
      <c r="B141" s="3">
        <v>5</v>
      </c>
      <c r="C141" s="3">
        <v>5</v>
      </c>
      <c r="D141" s="3">
        <v>6</v>
      </c>
      <c r="E141" s="3">
        <v>16</v>
      </c>
    </row>
    <row r="142" spans="1:5" x14ac:dyDescent="0.25">
      <c r="A142" s="2" t="s">
        <v>991</v>
      </c>
      <c r="B142" s="3"/>
      <c r="C142" s="3"/>
      <c r="D142" s="3"/>
      <c r="E142" s="3">
        <v>0</v>
      </c>
    </row>
    <row r="143" spans="1:5" x14ac:dyDescent="0.25">
      <c r="A143" s="9" t="s">
        <v>2229</v>
      </c>
      <c r="B143" s="3"/>
      <c r="C143" s="3"/>
      <c r="D143" s="3"/>
      <c r="E143" s="3">
        <v>0</v>
      </c>
    </row>
    <row r="144" spans="1:5" x14ac:dyDescent="0.25">
      <c r="A144" s="2" t="s">
        <v>345</v>
      </c>
      <c r="B144" s="3">
        <v>3</v>
      </c>
      <c r="C144" s="3">
        <v>3</v>
      </c>
      <c r="D144" s="3">
        <v>3</v>
      </c>
      <c r="E144" s="3">
        <v>9</v>
      </c>
    </row>
    <row r="145" spans="1:5" x14ac:dyDescent="0.25">
      <c r="A145" s="9" t="s">
        <v>1870</v>
      </c>
      <c r="B145" s="3">
        <v>3</v>
      </c>
      <c r="C145" s="3">
        <v>3</v>
      </c>
      <c r="D145" s="3">
        <v>3</v>
      </c>
      <c r="E145" s="3">
        <v>9</v>
      </c>
    </row>
    <row r="146" spans="1:5" x14ac:dyDescent="0.25">
      <c r="A146" s="2" t="s">
        <v>1004</v>
      </c>
      <c r="B146" s="3"/>
      <c r="C146" s="3"/>
      <c r="D146" s="3"/>
      <c r="E146" s="3">
        <v>0</v>
      </c>
    </row>
    <row r="147" spans="1:5" x14ac:dyDescent="0.25">
      <c r="A147" s="9" t="s">
        <v>2229</v>
      </c>
      <c r="B147" s="3"/>
      <c r="C147" s="3"/>
      <c r="D147" s="3"/>
      <c r="E147" s="3">
        <v>0</v>
      </c>
    </row>
    <row r="148" spans="1:5" x14ac:dyDescent="0.25">
      <c r="A148" s="2" t="s">
        <v>1023</v>
      </c>
      <c r="B148" s="3"/>
      <c r="C148" s="3"/>
      <c r="D148" s="3"/>
      <c r="E148" s="3">
        <v>0</v>
      </c>
    </row>
    <row r="149" spans="1:5" x14ac:dyDescent="0.25">
      <c r="A149" s="9" t="s">
        <v>2229</v>
      </c>
      <c r="B149" s="3"/>
      <c r="C149" s="3"/>
      <c r="D149" s="3"/>
      <c r="E149" s="3">
        <v>0</v>
      </c>
    </row>
    <row r="150" spans="1:5" x14ac:dyDescent="0.25">
      <c r="A150" s="2" t="s">
        <v>1833</v>
      </c>
      <c r="B150" s="3"/>
      <c r="C150" s="3"/>
      <c r="D150" s="3"/>
      <c r="E150" s="3">
        <v>0</v>
      </c>
    </row>
    <row r="151" spans="1:5" x14ac:dyDescent="0.25">
      <c r="A151" s="9" t="s">
        <v>2153</v>
      </c>
      <c r="B151" s="3"/>
      <c r="C151" s="3"/>
      <c r="D151" s="3"/>
      <c r="E151" s="3">
        <v>0</v>
      </c>
    </row>
    <row r="152" spans="1:5" x14ac:dyDescent="0.25">
      <c r="A152" s="2" t="s">
        <v>1841</v>
      </c>
      <c r="B152" s="3"/>
      <c r="C152" s="3"/>
      <c r="D152" s="3"/>
      <c r="E152" s="3">
        <v>0</v>
      </c>
    </row>
    <row r="153" spans="1:5" x14ac:dyDescent="0.25">
      <c r="A153" s="9" t="s">
        <v>2153</v>
      </c>
      <c r="B153" s="3"/>
      <c r="C153" s="3"/>
      <c r="D153" s="3"/>
      <c r="E153" s="3">
        <v>0</v>
      </c>
    </row>
    <row r="154" spans="1:5" x14ac:dyDescent="0.25">
      <c r="A154" s="2" t="s">
        <v>1200</v>
      </c>
      <c r="B154" s="3"/>
      <c r="C154" s="3"/>
      <c r="D154" s="3"/>
      <c r="E154" s="3">
        <v>0</v>
      </c>
    </row>
    <row r="155" spans="1:5" x14ac:dyDescent="0.25">
      <c r="A155" s="9" t="s">
        <v>1870</v>
      </c>
      <c r="B155" s="3"/>
      <c r="C155" s="3"/>
      <c r="D155" s="3"/>
      <c r="E155" s="3">
        <v>0</v>
      </c>
    </row>
    <row r="156" spans="1:5" x14ac:dyDescent="0.25">
      <c r="A156" s="2" t="s">
        <v>1806</v>
      </c>
      <c r="B156" s="3">
        <v>5</v>
      </c>
      <c r="C156" s="3">
        <v>5</v>
      </c>
      <c r="D156" s="3">
        <v>5</v>
      </c>
      <c r="E156" s="3">
        <v>15</v>
      </c>
    </row>
    <row r="157" spans="1:5" x14ac:dyDescent="0.25">
      <c r="A157" s="9" t="s">
        <v>1870</v>
      </c>
      <c r="B157" s="3">
        <v>5</v>
      </c>
      <c r="C157" s="3">
        <v>5</v>
      </c>
      <c r="D157" s="3">
        <v>5</v>
      </c>
      <c r="E157" s="3">
        <v>15</v>
      </c>
    </row>
    <row r="158" spans="1:5" x14ac:dyDescent="0.25">
      <c r="A158" s="2" t="s">
        <v>1792</v>
      </c>
      <c r="B158" s="3">
        <v>1</v>
      </c>
      <c r="C158" s="3">
        <v>1</v>
      </c>
      <c r="D158" s="3">
        <v>1</v>
      </c>
      <c r="E158" s="3">
        <v>3</v>
      </c>
    </row>
    <row r="159" spans="1:5" x14ac:dyDescent="0.25">
      <c r="A159" s="9" t="s">
        <v>1870</v>
      </c>
      <c r="B159" s="3">
        <v>1</v>
      </c>
      <c r="C159" s="3">
        <v>1</v>
      </c>
      <c r="D159" s="3">
        <v>1</v>
      </c>
      <c r="E159" s="3">
        <v>3</v>
      </c>
    </row>
    <row r="160" spans="1:5" x14ac:dyDescent="0.25">
      <c r="A160" s="2" t="s">
        <v>24</v>
      </c>
      <c r="B160" s="3">
        <v>3</v>
      </c>
      <c r="C160" s="3">
        <v>4</v>
      </c>
      <c r="D160" s="3">
        <v>5</v>
      </c>
      <c r="E160" s="3">
        <v>12</v>
      </c>
    </row>
    <row r="161" spans="1:5" x14ac:dyDescent="0.25">
      <c r="A161" s="9" t="s">
        <v>2229</v>
      </c>
      <c r="B161" s="3">
        <v>3</v>
      </c>
      <c r="C161" s="3">
        <v>4</v>
      </c>
      <c r="D161" s="3">
        <v>5</v>
      </c>
      <c r="E161" s="3">
        <v>12</v>
      </c>
    </row>
    <row r="162" spans="1:5" x14ac:dyDescent="0.25">
      <c r="A162" s="2" t="s">
        <v>1790</v>
      </c>
      <c r="B162" s="3">
        <v>0</v>
      </c>
      <c r="C162" s="3">
        <v>0</v>
      </c>
      <c r="D162" s="3">
        <v>0</v>
      </c>
      <c r="E162" s="3">
        <v>0</v>
      </c>
    </row>
    <row r="163" spans="1:5" x14ac:dyDescent="0.25">
      <c r="A163" s="9" t="s">
        <v>2121</v>
      </c>
      <c r="B163" s="3"/>
      <c r="C163" s="3"/>
      <c r="D163" s="3"/>
      <c r="E163" s="3">
        <v>0</v>
      </c>
    </row>
    <row r="164" spans="1:5" x14ac:dyDescent="0.25">
      <c r="A164" s="9" t="s">
        <v>2153</v>
      </c>
      <c r="B164" s="3"/>
      <c r="C164" s="3"/>
      <c r="D164" s="3"/>
      <c r="E164" s="3">
        <v>0</v>
      </c>
    </row>
    <row r="165" spans="1:5" x14ac:dyDescent="0.25">
      <c r="A165" s="9" t="s">
        <v>1870</v>
      </c>
      <c r="B165" s="3"/>
      <c r="C165" s="3"/>
      <c r="D165" s="3"/>
      <c r="E165" s="3">
        <v>0</v>
      </c>
    </row>
    <row r="166" spans="1:5" x14ac:dyDescent="0.25">
      <c r="A166" s="9" t="s">
        <v>3150</v>
      </c>
      <c r="B166" s="3"/>
      <c r="C166" s="3"/>
      <c r="D166" s="3"/>
      <c r="E166" s="3">
        <v>0</v>
      </c>
    </row>
    <row r="167" spans="1:5" x14ac:dyDescent="0.25">
      <c r="A167" s="9" t="s">
        <v>3147</v>
      </c>
      <c r="B167" s="3"/>
      <c r="C167" s="3"/>
      <c r="D167" s="3"/>
      <c r="E167" s="3">
        <v>0</v>
      </c>
    </row>
    <row r="168" spans="1:5" x14ac:dyDescent="0.25">
      <c r="A168" s="9" t="s">
        <v>2229</v>
      </c>
      <c r="B168" s="3"/>
      <c r="C168" s="3"/>
      <c r="D168" s="3"/>
      <c r="E168" s="3">
        <v>0</v>
      </c>
    </row>
    <row r="169" spans="1:5" x14ac:dyDescent="0.25">
      <c r="A169" s="9" t="s">
        <v>2947</v>
      </c>
      <c r="B169" s="3"/>
      <c r="C169" s="3"/>
      <c r="D169" s="3"/>
      <c r="E169" s="3">
        <v>0</v>
      </c>
    </row>
    <row r="170" spans="1:5" x14ac:dyDescent="0.25">
      <c r="A170" s="9" t="s">
        <v>3161</v>
      </c>
      <c r="B170" s="3">
        <v>0</v>
      </c>
      <c r="C170" s="3">
        <v>0</v>
      </c>
      <c r="D170" s="3">
        <v>0</v>
      </c>
      <c r="E170" s="3">
        <v>0</v>
      </c>
    </row>
    <row r="171" spans="1:5" x14ac:dyDescent="0.25">
      <c r="A171" s="9" t="s">
        <v>2604</v>
      </c>
      <c r="B171" s="3"/>
      <c r="C171" s="3"/>
      <c r="D171" s="3"/>
      <c r="E171" s="3">
        <v>0</v>
      </c>
    </row>
    <row r="172" spans="1:5" x14ac:dyDescent="0.25">
      <c r="A172" s="2" t="s">
        <v>1791</v>
      </c>
      <c r="B172" s="3">
        <v>1957</v>
      </c>
      <c r="C172" s="3">
        <v>2086</v>
      </c>
      <c r="D172" s="3">
        <v>1943</v>
      </c>
      <c r="E172" s="3">
        <v>5986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4"/>
  <sheetViews>
    <sheetView topLeftCell="A578" workbookViewId="0">
      <selection activeCell="J597" sqref="J597"/>
    </sheetView>
  </sheetViews>
  <sheetFormatPr defaultRowHeight="15" x14ac:dyDescent="0.25"/>
  <cols>
    <col min="1" max="1" width="5" bestFit="1" customWidth="1"/>
    <col min="2" max="2" width="43.85546875" customWidth="1"/>
    <col min="3" max="3" width="14" bestFit="1" customWidth="1"/>
    <col min="4" max="4" width="74.5703125" bestFit="1" customWidth="1"/>
    <col min="5" max="5" width="15.28515625" bestFit="1" customWidth="1"/>
    <col min="6" max="6" width="5.28515625" customWidth="1"/>
    <col min="7" max="7" width="5.42578125" customWidth="1"/>
    <col min="8" max="8" width="6" customWidth="1"/>
    <col min="9" max="9" width="11" bestFit="1" customWidth="1"/>
    <col min="10" max="10" width="15.28515625" bestFit="1" customWidth="1"/>
    <col min="11" max="11" width="14" bestFit="1" customWidth="1"/>
    <col min="12" max="12" width="18.85546875" bestFit="1" customWidth="1"/>
    <col min="13" max="13" width="43.42578125" bestFit="1" customWidth="1"/>
  </cols>
  <sheetData>
    <row r="1" spans="1:13" x14ac:dyDescent="0.25">
      <c r="A1" t="s">
        <v>1859</v>
      </c>
      <c r="B1" t="s">
        <v>1860</v>
      </c>
      <c r="C1" t="s">
        <v>1861</v>
      </c>
      <c r="D1" t="s">
        <v>1862</v>
      </c>
      <c r="E1" t="s">
        <v>1863</v>
      </c>
      <c r="F1" t="s">
        <v>1864</v>
      </c>
      <c r="G1" t="s">
        <v>1865</v>
      </c>
      <c r="H1" t="s">
        <v>1866</v>
      </c>
      <c r="I1" t="s">
        <v>5</v>
      </c>
      <c r="J1" t="s">
        <v>4</v>
      </c>
      <c r="K1" t="s">
        <v>1867</v>
      </c>
      <c r="L1" t="s">
        <v>1868</v>
      </c>
      <c r="M1" t="s">
        <v>1869</v>
      </c>
    </row>
    <row r="2" spans="1:13" x14ac:dyDescent="0.25">
      <c r="A2">
        <v>1</v>
      </c>
      <c r="B2" t="s">
        <v>12</v>
      </c>
      <c r="C2" t="s">
        <v>1870</v>
      </c>
      <c r="D2" t="s">
        <v>1871</v>
      </c>
      <c r="E2" t="s">
        <v>1872</v>
      </c>
      <c r="F2">
        <v>5</v>
      </c>
      <c r="G2">
        <v>5</v>
      </c>
      <c r="H2">
        <v>3</v>
      </c>
      <c r="I2" t="s">
        <v>1873</v>
      </c>
      <c r="J2" t="s">
        <v>1874</v>
      </c>
      <c r="K2" t="s">
        <v>1875</v>
      </c>
      <c r="L2" t="s">
        <v>1876</v>
      </c>
    </row>
    <row r="3" spans="1:13" x14ac:dyDescent="0.25">
      <c r="A3">
        <v>2</v>
      </c>
      <c r="B3" t="s">
        <v>527</v>
      </c>
      <c r="C3" t="s">
        <v>1870</v>
      </c>
      <c r="D3" t="s">
        <v>1871</v>
      </c>
      <c r="E3" t="s">
        <v>1872</v>
      </c>
      <c r="F3">
        <v>3</v>
      </c>
      <c r="G3">
        <v>3</v>
      </c>
      <c r="H3">
        <v>2</v>
      </c>
      <c r="I3" t="s">
        <v>1873</v>
      </c>
      <c r="J3" t="s">
        <v>1874</v>
      </c>
      <c r="K3" t="s">
        <v>1875</v>
      </c>
      <c r="L3" t="s">
        <v>1876</v>
      </c>
    </row>
    <row r="4" spans="1:13" x14ac:dyDescent="0.25">
      <c r="A4">
        <v>3</v>
      </c>
      <c r="B4" t="s">
        <v>1246</v>
      </c>
      <c r="C4" t="s">
        <v>1870</v>
      </c>
      <c r="D4" t="s">
        <v>1871</v>
      </c>
      <c r="E4" t="s">
        <v>1872</v>
      </c>
      <c r="F4">
        <v>2</v>
      </c>
      <c r="G4">
        <v>2</v>
      </c>
      <c r="H4">
        <v>2</v>
      </c>
      <c r="I4" t="s">
        <v>1873</v>
      </c>
      <c r="J4" t="s">
        <v>1874</v>
      </c>
      <c r="K4" t="s">
        <v>1877</v>
      </c>
      <c r="L4" t="s">
        <v>1876</v>
      </c>
    </row>
    <row r="5" spans="1:13" x14ac:dyDescent="0.25">
      <c r="A5">
        <v>4</v>
      </c>
      <c r="B5" t="s">
        <v>1364</v>
      </c>
      <c r="C5" t="s">
        <v>1870</v>
      </c>
      <c r="D5" t="s">
        <v>1871</v>
      </c>
      <c r="E5" t="s">
        <v>1872</v>
      </c>
      <c r="F5">
        <v>2</v>
      </c>
      <c r="G5">
        <v>2</v>
      </c>
      <c r="H5">
        <v>2</v>
      </c>
      <c r="I5" t="s">
        <v>1873</v>
      </c>
      <c r="J5" t="s">
        <v>1874</v>
      </c>
      <c r="K5" t="s">
        <v>1878</v>
      </c>
      <c r="L5" t="s">
        <v>1876</v>
      </c>
    </row>
    <row r="6" spans="1:13" x14ac:dyDescent="0.25">
      <c r="A6">
        <v>5</v>
      </c>
      <c r="B6" t="s">
        <v>1474</v>
      </c>
      <c r="C6" t="s">
        <v>1870</v>
      </c>
      <c r="D6" t="s">
        <v>1871</v>
      </c>
      <c r="E6" t="s">
        <v>1872</v>
      </c>
      <c r="F6">
        <v>2</v>
      </c>
      <c r="G6">
        <v>2</v>
      </c>
      <c r="H6">
        <v>2</v>
      </c>
      <c r="I6" t="s">
        <v>1873</v>
      </c>
      <c r="J6" t="s">
        <v>1874</v>
      </c>
      <c r="K6" t="s">
        <v>1878</v>
      </c>
      <c r="L6" t="s">
        <v>1876</v>
      </c>
    </row>
    <row r="7" spans="1:13" x14ac:dyDescent="0.25">
      <c r="A7">
        <v>6</v>
      </c>
      <c r="B7" t="s">
        <v>1557</v>
      </c>
      <c r="C7" t="s">
        <v>1870</v>
      </c>
      <c r="D7" t="s">
        <v>1871</v>
      </c>
      <c r="E7" t="s">
        <v>1879</v>
      </c>
      <c r="F7">
        <v>6</v>
      </c>
      <c r="G7">
        <v>6</v>
      </c>
      <c r="H7">
        <v>5</v>
      </c>
      <c r="I7" t="s">
        <v>1873</v>
      </c>
      <c r="J7" t="s">
        <v>1880</v>
      </c>
      <c r="K7" t="s">
        <v>1875</v>
      </c>
      <c r="L7" t="s">
        <v>1421</v>
      </c>
    </row>
    <row r="8" spans="1:13" x14ac:dyDescent="0.25">
      <c r="A8">
        <v>7</v>
      </c>
      <c r="B8" t="s">
        <v>1568</v>
      </c>
      <c r="C8" t="s">
        <v>1870</v>
      </c>
      <c r="D8" t="s">
        <v>1871</v>
      </c>
      <c r="E8" t="s">
        <v>1872</v>
      </c>
      <c r="F8">
        <v>3</v>
      </c>
      <c r="G8">
        <v>3</v>
      </c>
      <c r="H8">
        <v>3</v>
      </c>
      <c r="I8" t="s">
        <v>1873</v>
      </c>
      <c r="J8" t="s">
        <v>1874</v>
      </c>
      <c r="K8" t="s">
        <v>1875</v>
      </c>
      <c r="L8" t="s">
        <v>1421</v>
      </c>
    </row>
    <row r="9" spans="1:13" x14ac:dyDescent="0.25">
      <c r="A9">
        <v>8</v>
      </c>
      <c r="B9" t="s">
        <v>1601</v>
      </c>
      <c r="C9" t="s">
        <v>1870</v>
      </c>
      <c r="D9" t="s">
        <v>1871</v>
      </c>
      <c r="E9" t="s">
        <v>1872</v>
      </c>
      <c r="F9">
        <v>1</v>
      </c>
      <c r="G9">
        <v>1</v>
      </c>
      <c r="H9">
        <v>2</v>
      </c>
      <c r="I9" t="s">
        <v>1873</v>
      </c>
      <c r="J9" t="s">
        <v>1874</v>
      </c>
      <c r="K9" t="s">
        <v>1881</v>
      </c>
      <c r="L9" t="s">
        <v>1876</v>
      </c>
      <c r="M9" t="s">
        <v>1882</v>
      </c>
    </row>
    <row r="10" spans="1:13" x14ac:dyDescent="0.25">
      <c r="A10">
        <v>9</v>
      </c>
      <c r="B10" t="s">
        <v>1704</v>
      </c>
      <c r="C10" t="s">
        <v>1870</v>
      </c>
      <c r="D10" t="s">
        <v>1871</v>
      </c>
      <c r="E10" t="s">
        <v>1872</v>
      </c>
      <c r="F10">
        <v>2</v>
      </c>
      <c r="G10">
        <v>2</v>
      </c>
      <c r="H10">
        <v>2</v>
      </c>
      <c r="I10" t="s">
        <v>1873</v>
      </c>
      <c r="J10" t="s">
        <v>1874</v>
      </c>
      <c r="K10" t="s">
        <v>1883</v>
      </c>
      <c r="L10" t="s">
        <v>1876</v>
      </c>
    </row>
    <row r="11" spans="1:13" x14ac:dyDescent="0.25">
      <c r="A11">
        <v>10</v>
      </c>
      <c r="B11" t="s">
        <v>17</v>
      </c>
      <c r="C11" t="s">
        <v>1870</v>
      </c>
      <c r="D11" t="s">
        <v>1871</v>
      </c>
      <c r="E11" t="s">
        <v>1884</v>
      </c>
      <c r="F11">
        <v>1</v>
      </c>
      <c r="G11">
        <v>1</v>
      </c>
      <c r="H11">
        <v>1</v>
      </c>
      <c r="I11" t="s">
        <v>1873</v>
      </c>
      <c r="J11" t="s">
        <v>1885</v>
      </c>
      <c r="K11" t="s">
        <v>1886</v>
      </c>
      <c r="L11" t="s">
        <v>1876</v>
      </c>
    </row>
    <row r="12" spans="1:13" x14ac:dyDescent="0.25">
      <c r="A12">
        <v>11</v>
      </c>
      <c r="B12" t="s">
        <v>72</v>
      </c>
      <c r="C12" t="s">
        <v>1870</v>
      </c>
      <c r="D12" t="s">
        <v>1871</v>
      </c>
      <c r="E12" t="s">
        <v>1872</v>
      </c>
      <c r="F12">
        <v>1</v>
      </c>
      <c r="G12">
        <v>1</v>
      </c>
      <c r="H12">
        <v>1</v>
      </c>
      <c r="I12" t="s">
        <v>1873</v>
      </c>
      <c r="J12" t="s">
        <v>1874</v>
      </c>
      <c r="K12" t="s">
        <v>1886</v>
      </c>
      <c r="L12" t="s">
        <v>1876</v>
      </c>
    </row>
    <row r="13" spans="1:13" x14ac:dyDescent="0.25">
      <c r="A13">
        <v>12</v>
      </c>
      <c r="B13" t="s">
        <v>112</v>
      </c>
      <c r="C13" t="s">
        <v>1870</v>
      </c>
      <c r="D13" t="s">
        <v>1887</v>
      </c>
      <c r="E13" t="s">
        <v>1879</v>
      </c>
      <c r="F13">
        <v>7</v>
      </c>
      <c r="G13">
        <v>7</v>
      </c>
      <c r="H13">
        <v>6</v>
      </c>
      <c r="I13" t="s">
        <v>1873</v>
      </c>
      <c r="J13" t="s">
        <v>1880</v>
      </c>
      <c r="K13" t="s">
        <v>1883</v>
      </c>
      <c r="L13" t="s">
        <v>1421</v>
      </c>
      <c r="M13" t="s">
        <v>1888</v>
      </c>
    </row>
    <row r="14" spans="1:13" x14ac:dyDescent="0.25">
      <c r="A14">
        <v>13</v>
      </c>
      <c r="B14" t="s">
        <v>184</v>
      </c>
      <c r="C14" t="s">
        <v>1870</v>
      </c>
      <c r="D14" t="s">
        <v>1887</v>
      </c>
      <c r="E14" t="s">
        <v>379</v>
      </c>
      <c r="F14">
        <v>4</v>
      </c>
      <c r="G14">
        <v>4</v>
      </c>
      <c r="H14">
        <v>3</v>
      </c>
      <c r="I14" t="s">
        <v>1873</v>
      </c>
      <c r="J14" t="s">
        <v>1880</v>
      </c>
      <c r="K14" t="s">
        <v>1875</v>
      </c>
      <c r="L14" t="s">
        <v>1421</v>
      </c>
    </row>
    <row r="15" spans="1:13" x14ac:dyDescent="0.25">
      <c r="A15">
        <v>14</v>
      </c>
      <c r="B15" t="s">
        <v>199</v>
      </c>
      <c r="C15" t="s">
        <v>1870</v>
      </c>
      <c r="D15" t="s">
        <v>1887</v>
      </c>
      <c r="E15" t="s">
        <v>1879</v>
      </c>
      <c r="F15">
        <v>3</v>
      </c>
      <c r="G15">
        <v>3</v>
      </c>
      <c r="H15">
        <v>2</v>
      </c>
      <c r="I15" t="s">
        <v>1873</v>
      </c>
      <c r="J15" t="s">
        <v>1880</v>
      </c>
      <c r="K15" t="s">
        <v>1883</v>
      </c>
      <c r="L15" t="s">
        <v>1421</v>
      </c>
    </row>
    <row r="16" spans="1:13" x14ac:dyDescent="0.25">
      <c r="A16">
        <v>15</v>
      </c>
      <c r="B16" t="s">
        <v>223</v>
      </c>
      <c r="C16" t="s">
        <v>1870</v>
      </c>
      <c r="D16" t="s">
        <v>1887</v>
      </c>
      <c r="E16" t="s">
        <v>1879</v>
      </c>
      <c r="F16">
        <v>3</v>
      </c>
      <c r="G16">
        <v>3</v>
      </c>
      <c r="H16">
        <v>2</v>
      </c>
      <c r="I16" t="s">
        <v>1873</v>
      </c>
      <c r="J16" t="s">
        <v>1880</v>
      </c>
      <c r="K16" t="s">
        <v>1875</v>
      </c>
      <c r="L16" t="s">
        <v>1421</v>
      </c>
    </row>
    <row r="17" spans="1:13" x14ac:dyDescent="0.25">
      <c r="A17">
        <v>16</v>
      </c>
      <c r="B17" t="s">
        <v>302</v>
      </c>
      <c r="C17" t="s">
        <v>1870</v>
      </c>
      <c r="D17" t="s">
        <v>1871</v>
      </c>
      <c r="E17" t="s">
        <v>1884</v>
      </c>
      <c r="F17">
        <v>2</v>
      </c>
      <c r="G17">
        <v>2</v>
      </c>
      <c r="H17">
        <v>2</v>
      </c>
      <c r="I17" t="s">
        <v>1873</v>
      </c>
      <c r="J17" t="s">
        <v>1885</v>
      </c>
      <c r="K17" t="s">
        <v>1883</v>
      </c>
      <c r="L17" t="s">
        <v>1421</v>
      </c>
    </row>
    <row r="18" spans="1:13" x14ac:dyDescent="0.25">
      <c r="A18">
        <v>17</v>
      </c>
      <c r="B18" t="s">
        <v>323</v>
      </c>
      <c r="C18" t="s">
        <v>1870</v>
      </c>
      <c r="D18" t="s">
        <v>1889</v>
      </c>
      <c r="E18" t="s">
        <v>1884</v>
      </c>
      <c r="F18">
        <v>3</v>
      </c>
      <c r="G18">
        <v>3</v>
      </c>
      <c r="H18">
        <v>3</v>
      </c>
      <c r="I18" t="s">
        <v>1873</v>
      </c>
      <c r="J18" t="s">
        <v>1885</v>
      </c>
      <c r="K18" t="s">
        <v>1883</v>
      </c>
      <c r="L18" t="s">
        <v>1421</v>
      </c>
    </row>
    <row r="19" spans="1:13" x14ac:dyDescent="0.25">
      <c r="A19">
        <v>18</v>
      </c>
      <c r="B19" t="s">
        <v>387</v>
      </c>
      <c r="C19" t="s">
        <v>1870</v>
      </c>
      <c r="D19" t="s">
        <v>1871</v>
      </c>
      <c r="E19" t="s">
        <v>1872</v>
      </c>
      <c r="F19">
        <v>1</v>
      </c>
      <c r="G19">
        <v>1</v>
      </c>
      <c r="H19">
        <v>1</v>
      </c>
      <c r="I19" t="s">
        <v>1890</v>
      </c>
      <c r="J19" t="s">
        <v>1891</v>
      </c>
      <c r="K19" t="s">
        <v>1886</v>
      </c>
      <c r="L19" t="s">
        <v>1876</v>
      </c>
    </row>
    <row r="20" spans="1:13" x14ac:dyDescent="0.25">
      <c r="A20">
        <v>19</v>
      </c>
      <c r="B20" t="s">
        <v>453</v>
      </c>
      <c r="C20" t="s">
        <v>1870</v>
      </c>
      <c r="D20" t="s">
        <v>1892</v>
      </c>
      <c r="E20" t="s">
        <v>1872</v>
      </c>
      <c r="F20">
        <v>1</v>
      </c>
      <c r="G20">
        <v>1</v>
      </c>
      <c r="H20">
        <v>1</v>
      </c>
      <c r="I20" t="s">
        <v>1873</v>
      </c>
      <c r="J20" t="s">
        <v>1874</v>
      </c>
      <c r="K20" t="s">
        <v>1886</v>
      </c>
      <c r="L20" t="s">
        <v>1876</v>
      </c>
    </row>
    <row r="21" spans="1:13" x14ac:dyDescent="0.25">
      <c r="A21">
        <v>20</v>
      </c>
      <c r="B21" t="s">
        <v>529</v>
      </c>
      <c r="C21" t="s">
        <v>1870</v>
      </c>
      <c r="D21" t="s">
        <v>1889</v>
      </c>
      <c r="E21" t="s">
        <v>1884</v>
      </c>
      <c r="F21">
        <v>2</v>
      </c>
      <c r="G21">
        <v>2</v>
      </c>
      <c r="H21">
        <v>2</v>
      </c>
      <c r="I21" t="s">
        <v>1873</v>
      </c>
      <c r="J21" t="s">
        <v>1885</v>
      </c>
      <c r="K21" t="s">
        <v>1883</v>
      </c>
      <c r="L21" t="s">
        <v>516</v>
      </c>
    </row>
    <row r="22" spans="1:13" x14ac:dyDescent="0.25">
      <c r="A22">
        <v>21</v>
      </c>
      <c r="B22" t="s">
        <v>647</v>
      </c>
      <c r="C22" t="s">
        <v>1870</v>
      </c>
      <c r="D22" t="s">
        <v>1889</v>
      </c>
      <c r="E22" t="s">
        <v>1884</v>
      </c>
      <c r="F22">
        <v>1</v>
      </c>
      <c r="G22">
        <v>1</v>
      </c>
      <c r="H22">
        <v>1</v>
      </c>
      <c r="I22" t="s">
        <v>1873</v>
      </c>
      <c r="J22" t="s">
        <v>1885</v>
      </c>
      <c r="K22" t="s">
        <v>1883</v>
      </c>
      <c r="L22" t="s">
        <v>516</v>
      </c>
    </row>
    <row r="23" spans="1:13" x14ac:dyDescent="0.25">
      <c r="A23">
        <v>22</v>
      </c>
      <c r="B23" t="s">
        <v>671</v>
      </c>
      <c r="C23" t="s">
        <v>1870</v>
      </c>
      <c r="D23" t="s">
        <v>1889</v>
      </c>
      <c r="E23" t="s">
        <v>1884</v>
      </c>
      <c r="F23">
        <v>1</v>
      </c>
      <c r="G23">
        <v>1</v>
      </c>
      <c r="H23">
        <v>1</v>
      </c>
      <c r="I23" t="s">
        <v>1873</v>
      </c>
      <c r="J23" t="s">
        <v>1885</v>
      </c>
      <c r="K23" t="s">
        <v>1877</v>
      </c>
      <c r="L23" t="s">
        <v>516</v>
      </c>
    </row>
    <row r="24" spans="1:13" x14ac:dyDescent="0.25">
      <c r="A24">
        <v>23</v>
      </c>
      <c r="B24" t="s">
        <v>749</v>
      </c>
      <c r="C24" t="s">
        <v>1870</v>
      </c>
      <c r="D24" t="s">
        <v>1889</v>
      </c>
      <c r="E24" t="s">
        <v>1884</v>
      </c>
      <c r="F24">
        <v>3</v>
      </c>
      <c r="G24">
        <v>3</v>
      </c>
      <c r="H24">
        <v>2</v>
      </c>
      <c r="I24" t="s">
        <v>1873</v>
      </c>
      <c r="J24" t="s">
        <v>1885</v>
      </c>
      <c r="K24" t="s">
        <v>1877</v>
      </c>
      <c r="L24" t="s">
        <v>516</v>
      </c>
      <c r="M24" t="s">
        <v>1893</v>
      </c>
    </row>
    <row r="25" spans="1:13" x14ac:dyDescent="0.25">
      <c r="A25">
        <v>24</v>
      </c>
      <c r="B25" t="s">
        <v>836</v>
      </c>
      <c r="C25" t="s">
        <v>1870</v>
      </c>
      <c r="D25" t="s">
        <v>1889</v>
      </c>
      <c r="E25" t="s">
        <v>1884</v>
      </c>
      <c r="F25">
        <v>2</v>
      </c>
      <c r="G25">
        <v>2</v>
      </c>
      <c r="H25">
        <v>2</v>
      </c>
      <c r="I25" t="s">
        <v>1873</v>
      </c>
      <c r="J25" t="s">
        <v>1885</v>
      </c>
      <c r="K25" t="s">
        <v>1883</v>
      </c>
      <c r="L25" t="s">
        <v>516</v>
      </c>
    </row>
    <row r="26" spans="1:13" x14ac:dyDescent="0.25">
      <c r="A26">
        <v>25</v>
      </c>
      <c r="B26" t="s">
        <v>910</v>
      </c>
      <c r="C26" t="s">
        <v>1870</v>
      </c>
      <c r="D26" t="s">
        <v>1871</v>
      </c>
      <c r="E26" t="s">
        <v>1879</v>
      </c>
      <c r="F26">
        <v>4</v>
      </c>
      <c r="G26">
        <v>4</v>
      </c>
      <c r="H26">
        <v>1</v>
      </c>
      <c r="I26" t="s">
        <v>1873</v>
      </c>
      <c r="J26" t="s">
        <v>1874</v>
      </c>
      <c r="K26" t="s">
        <v>1894</v>
      </c>
      <c r="L26" t="s">
        <v>1876</v>
      </c>
    </row>
    <row r="27" spans="1:13" x14ac:dyDescent="0.25">
      <c r="A27">
        <v>26</v>
      </c>
      <c r="B27" t="s">
        <v>983</v>
      </c>
      <c r="C27" t="s">
        <v>1870</v>
      </c>
      <c r="D27" t="s">
        <v>1871</v>
      </c>
      <c r="E27" t="s">
        <v>1879</v>
      </c>
      <c r="F27">
        <v>3</v>
      </c>
      <c r="G27">
        <v>3</v>
      </c>
      <c r="H27">
        <v>2</v>
      </c>
      <c r="I27" t="s">
        <v>1873</v>
      </c>
      <c r="J27" t="s">
        <v>1880</v>
      </c>
      <c r="K27" t="s">
        <v>1875</v>
      </c>
      <c r="L27" t="s">
        <v>1421</v>
      </c>
    </row>
    <row r="28" spans="1:13" x14ac:dyDescent="0.25">
      <c r="A28">
        <v>27</v>
      </c>
      <c r="B28" t="s">
        <v>1063</v>
      </c>
      <c r="C28" t="s">
        <v>1870</v>
      </c>
      <c r="D28" t="s">
        <v>1892</v>
      </c>
      <c r="E28" t="s">
        <v>1872</v>
      </c>
      <c r="F28">
        <v>3</v>
      </c>
      <c r="G28">
        <v>3</v>
      </c>
      <c r="H28">
        <v>2</v>
      </c>
      <c r="I28" t="s">
        <v>1873</v>
      </c>
      <c r="J28" t="s">
        <v>1874</v>
      </c>
      <c r="K28" t="s">
        <v>1875</v>
      </c>
      <c r="L28" t="s">
        <v>1876</v>
      </c>
    </row>
    <row r="29" spans="1:13" x14ac:dyDescent="0.25">
      <c r="A29">
        <v>28</v>
      </c>
      <c r="B29" t="s">
        <v>1107</v>
      </c>
      <c r="C29" t="s">
        <v>1870</v>
      </c>
      <c r="D29" t="s">
        <v>1892</v>
      </c>
      <c r="E29" t="s">
        <v>1872</v>
      </c>
      <c r="F29">
        <v>2</v>
      </c>
      <c r="G29">
        <v>2</v>
      </c>
      <c r="H29">
        <v>2</v>
      </c>
      <c r="I29" t="s">
        <v>1873</v>
      </c>
      <c r="J29" t="s">
        <v>1895</v>
      </c>
      <c r="K29" t="s">
        <v>1877</v>
      </c>
      <c r="L29" t="s">
        <v>1876</v>
      </c>
    </row>
    <row r="30" spans="1:13" x14ac:dyDescent="0.25">
      <c r="A30">
        <v>29</v>
      </c>
      <c r="B30" t="s">
        <v>1175</v>
      </c>
      <c r="C30" t="s">
        <v>1870</v>
      </c>
      <c r="D30" t="s">
        <v>1892</v>
      </c>
      <c r="E30" t="s">
        <v>1872</v>
      </c>
      <c r="F30">
        <v>1</v>
      </c>
      <c r="G30">
        <v>1</v>
      </c>
      <c r="H30">
        <v>1</v>
      </c>
      <c r="I30" t="s">
        <v>1873</v>
      </c>
      <c r="J30" t="s">
        <v>1895</v>
      </c>
      <c r="K30" t="s">
        <v>1886</v>
      </c>
      <c r="L30" t="s">
        <v>1876</v>
      </c>
    </row>
    <row r="31" spans="1:13" x14ac:dyDescent="0.25">
      <c r="A31">
        <v>30</v>
      </c>
      <c r="B31" t="s">
        <v>1248</v>
      </c>
      <c r="C31" t="s">
        <v>1870</v>
      </c>
      <c r="D31" t="s">
        <v>1892</v>
      </c>
      <c r="E31" t="s">
        <v>1872</v>
      </c>
      <c r="F31">
        <v>2</v>
      </c>
      <c r="G31">
        <v>2</v>
      </c>
      <c r="H31">
        <v>2</v>
      </c>
      <c r="I31" t="s">
        <v>1873</v>
      </c>
      <c r="J31" t="s">
        <v>1895</v>
      </c>
      <c r="K31" t="s">
        <v>1886</v>
      </c>
      <c r="L31" t="s">
        <v>1264</v>
      </c>
    </row>
    <row r="32" spans="1:13" x14ac:dyDescent="0.25">
      <c r="A32">
        <v>31</v>
      </c>
      <c r="B32" t="s">
        <v>1263</v>
      </c>
      <c r="C32" t="s">
        <v>1870</v>
      </c>
      <c r="D32" t="s">
        <v>1892</v>
      </c>
      <c r="E32" t="s">
        <v>1872</v>
      </c>
      <c r="F32">
        <v>1</v>
      </c>
      <c r="G32">
        <v>1</v>
      </c>
      <c r="H32">
        <v>1</v>
      </c>
      <c r="I32" t="s">
        <v>1873</v>
      </c>
      <c r="J32" t="s">
        <v>1895</v>
      </c>
      <c r="K32" t="s">
        <v>1886</v>
      </c>
      <c r="L32" t="s">
        <v>1264</v>
      </c>
    </row>
    <row r="33" spans="1:13" x14ac:dyDescent="0.25">
      <c r="A33">
        <v>32</v>
      </c>
      <c r="B33" t="s">
        <v>1274</v>
      </c>
      <c r="C33" t="s">
        <v>1870</v>
      </c>
      <c r="D33" t="s">
        <v>1896</v>
      </c>
      <c r="E33" t="s">
        <v>1264</v>
      </c>
      <c r="F33">
        <v>1</v>
      </c>
      <c r="G33">
        <v>1</v>
      </c>
      <c r="H33">
        <v>1</v>
      </c>
      <c r="I33" t="s">
        <v>1897</v>
      </c>
      <c r="J33" t="s">
        <v>1898</v>
      </c>
      <c r="K33" t="s">
        <v>1886</v>
      </c>
      <c r="L33" t="s">
        <v>1264</v>
      </c>
    </row>
    <row r="34" spans="1:13" x14ac:dyDescent="0.25">
      <c r="A34">
        <v>33</v>
      </c>
      <c r="B34" t="s">
        <v>1285</v>
      </c>
      <c r="C34" t="s">
        <v>1870</v>
      </c>
      <c r="D34" t="s">
        <v>1899</v>
      </c>
      <c r="E34" t="s">
        <v>1264</v>
      </c>
      <c r="F34">
        <v>2</v>
      </c>
      <c r="G34">
        <v>2</v>
      </c>
      <c r="H34">
        <v>1</v>
      </c>
      <c r="I34" t="s">
        <v>1897</v>
      </c>
      <c r="J34" t="s">
        <v>1898</v>
      </c>
      <c r="K34" t="s">
        <v>1886</v>
      </c>
      <c r="L34" t="s">
        <v>1264</v>
      </c>
      <c r="M34" t="s">
        <v>1900</v>
      </c>
    </row>
    <row r="35" spans="1:13" x14ac:dyDescent="0.25">
      <c r="A35">
        <v>34</v>
      </c>
      <c r="B35" t="s">
        <v>1297</v>
      </c>
      <c r="C35" t="s">
        <v>1870</v>
      </c>
      <c r="D35" t="s">
        <v>1899</v>
      </c>
      <c r="E35" t="s">
        <v>1264</v>
      </c>
      <c r="F35">
        <v>2</v>
      </c>
      <c r="G35">
        <v>2</v>
      </c>
      <c r="H35">
        <v>1</v>
      </c>
      <c r="I35" t="s">
        <v>1897</v>
      </c>
      <c r="J35" t="s">
        <v>1898</v>
      </c>
      <c r="K35" t="s">
        <v>1886</v>
      </c>
      <c r="L35" t="s">
        <v>1264</v>
      </c>
    </row>
    <row r="36" spans="1:13" x14ac:dyDescent="0.25">
      <c r="A36">
        <v>35</v>
      </c>
      <c r="B36" t="s">
        <v>1308</v>
      </c>
      <c r="C36" t="s">
        <v>1870</v>
      </c>
      <c r="D36" t="s">
        <v>1901</v>
      </c>
      <c r="E36" t="s">
        <v>1902</v>
      </c>
      <c r="F36">
        <v>1</v>
      </c>
      <c r="G36">
        <v>1</v>
      </c>
      <c r="H36">
        <v>1</v>
      </c>
      <c r="I36" t="s">
        <v>1873</v>
      </c>
      <c r="J36" t="s">
        <v>1903</v>
      </c>
      <c r="K36" t="s">
        <v>1875</v>
      </c>
      <c r="L36" t="s">
        <v>1876</v>
      </c>
    </row>
    <row r="37" spans="1:13" x14ac:dyDescent="0.25">
      <c r="A37">
        <v>36</v>
      </c>
      <c r="B37" t="s">
        <v>1319</v>
      </c>
      <c r="C37" t="s">
        <v>1870</v>
      </c>
      <c r="D37" t="s">
        <v>1901</v>
      </c>
      <c r="E37" t="s">
        <v>1902</v>
      </c>
      <c r="F37">
        <v>4</v>
      </c>
      <c r="G37">
        <v>4</v>
      </c>
      <c r="H37">
        <v>2</v>
      </c>
      <c r="I37" t="s">
        <v>1873</v>
      </c>
      <c r="J37" t="s">
        <v>1903</v>
      </c>
      <c r="K37" t="s">
        <v>1875</v>
      </c>
      <c r="L37" t="s">
        <v>1876</v>
      </c>
    </row>
    <row r="38" spans="1:13" x14ac:dyDescent="0.25">
      <c r="A38">
        <v>37</v>
      </c>
      <c r="B38" t="s">
        <v>1331</v>
      </c>
      <c r="C38" t="s">
        <v>1870</v>
      </c>
      <c r="D38" t="s">
        <v>1901</v>
      </c>
      <c r="E38" t="s">
        <v>1902</v>
      </c>
      <c r="F38">
        <v>4</v>
      </c>
      <c r="G38">
        <v>4</v>
      </c>
      <c r="H38">
        <v>3</v>
      </c>
      <c r="I38" t="s">
        <v>1873</v>
      </c>
      <c r="J38" t="s">
        <v>1904</v>
      </c>
      <c r="K38" t="s">
        <v>1875</v>
      </c>
      <c r="L38" t="s">
        <v>1876</v>
      </c>
    </row>
    <row r="39" spans="1:13" x14ac:dyDescent="0.25">
      <c r="A39">
        <v>38</v>
      </c>
      <c r="B39" t="s">
        <v>1342</v>
      </c>
      <c r="C39" t="s">
        <v>1870</v>
      </c>
      <c r="D39" t="s">
        <v>1901</v>
      </c>
      <c r="E39" t="s">
        <v>1342</v>
      </c>
      <c r="F39">
        <v>5</v>
      </c>
      <c r="G39">
        <v>5</v>
      </c>
      <c r="H39">
        <v>1</v>
      </c>
      <c r="I39" t="s">
        <v>1873</v>
      </c>
      <c r="J39" t="s">
        <v>1905</v>
      </c>
      <c r="K39" t="s">
        <v>1877</v>
      </c>
      <c r="L39" t="s">
        <v>1876</v>
      </c>
      <c r="M39" t="s">
        <v>1906</v>
      </c>
    </row>
    <row r="40" spans="1:13" x14ac:dyDescent="0.25">
      <c r="A40">
        <v>39</v>
      </c>
      <c r="B40" t="s">
        <v>1353</v>
      </c>
      <c r="C40" t="s">
        <v>1870</v>
      </c>
      <c r="D40" t="s">
        <v>1901</v>
      </c>
      <c r="E40" t="s">
        <v>1902</v>
      </c>
      <c r="F40">
        <v>4</v>
      </c>
      <c r="G40">
        <v>3</v>
      </c>
      <c r="H40">
        <v>1</v>
      </c>
      <c r="I40" t="s">
        <v>1873</v>
      </c>
      <c r="J40" t="s">
        <v>1904</v>
      </c>
      <c r="K40" t="s">
        <v>1877</v>
      </c>
      <c r="L40" t="s">
        <v>1876</v>
      </c>
    </row>
    <row r="41" spans="1:13" x14ac:dyDescent="0.25">
      <c r="A41">
        <v>40</v>
      </c>
      <c r="B41" t="s">
        <v>1365</v>
      </c>
      <c r="C41" t="s">
        <v>1870</v>
      </c>
      <c r="D41" t="s">
        <v>1907</v>
      </c>
      <c r="E41" t="s">
        <v>1908</v>
      </c>
      <c r="F41">
        <v>5</v>
      </c>
      <c r="G41">
        <v>5</v>
      </c>
      <c r="H41">
        <v>4</v>
      </c>
      <c r="I41" t="s">
        <v>1873</v>
      </c>
      <c r="J41" t="s">
        <v>1905</v>
      </c>
      <c r="K41" t="s">
        <v>1875</v>
      </c>
      <c r="L41" t="s">
        <v>1876</v>
      </c>
      <c r="M41" t="s">
        <v>1909</v>
      </c>
    </row>
    <row r="42" spans="1:13" x14ac:dyDescent="0.25">
      <c r="A42">
        <v>41</v>
      </c>
      <c r="B42" t="s">
        <v>1376</v>
      </c>
      <c r="C42" t="s">
        <v>1870</v>
      </c>
      <c r="D42" t="s">
        <v>1907</v>
      </c>
      <c r="E42" t="s">
        <v>1908</v>
      </c>
      <c r="F42">
        <v>7</v>
      </c>
      <c r="G42">
        <v>7</v>
      </c>
      <c r="H42">
        <v>3</v>
      </c>
      <c r="I42" t="s">
        <v>1873</v>
      </c>
      <c r="J42" t="s">
        <v>1905</v>
      </c>
      <c r="K42" t="s">
        <v>1877</v>
      </c>
      <c r="L42" t="s">
        <v>1876</v>
      </c>
    </row>
    <row r="43" spans="1:13" x14ac:dyDescent="0.25">
      <c r="A43">
        <v>42</v>
      </c>
      <c r="B43" t="s">
        <v>1387</v>
      </c>
      <c r="C43" t="s">
        <v>1870</v>
      </c>
      <c r="D43" t="s">
        <v>1907</v>
      </c>
      <c r="E43" t="s">
        <v>1908</v>
      </c>
      <c r="F43">
        <v>5</v>
      </c>
      <c r="G43">
        <v>5</v>
      </c>
      <c r="H43">
        <v>2</v>
      </c>
      <c r="I43" t="s">
        <v>1873</v>
      </c>
      <c r="J43" t="s">
        <v>1905</v>
      </c>
      <c r="K43" t="s">
        <v>1877</v>
      </c>
      <c r="L43" t="s">
        <v>1876</v>
      </c>
    </row>
    <row r="44" spans="1:13" x14ac:dyDescent="0.25">
      <c r="A44">
        <v>43</v>
      </c>
      <c r="B44" t="s">
        <v>1398</v>
      </c>
      <c r="C44" t="s">
        <v>1870</v>
      </c>
      <c r="D44" t="s">
        <v>1907</v>
      </c>
      <c r="E44" t="s">
        <v>1908</v>
      </c>
      <c r="F44">
        <v>7</v>
      </c>
      <c r="G44">
        <v>7</v>
      </c>
      <c r="H44">
        <v>2</v>
      </c>
      <c r="I44" t="s">
        <v>1873</v>
      </c>
      <c r="J44" t="s">
        <v>1905</v>
      </c>
      <c r="K44" t="s">
        <v>1875</v>
      </c>
      <c r="L44" t="s">
        <v>1876</v>
      </c>
      <c r="M44" t="s">
        <v>1910</v>
      </c>
    </row>
    <row r="45" spans="1:13" x14ac:dyDescent="0.25">
      <c r="A45">
        <v>44</v>
      </c>
      <c r="B45" t="s">
        <v>1409</v>
      </c>
      <c r="C45" t="s">
        <v>1870</v>
      </c>
      <c r="D45" t="s">
        <v>1911</v>
      </c>
      <c r="E45" t="s">
        <v>1912</v>
      </c>
      <c r="F45">
        <v>7</v>
      </c>
      <c r="G45">
        <v>7</v>
      </c>
      <c r="H45">
        <v>5</v>
      </c>
      <c r="I45" t="s">
        <v>1873</v>
      </c>
      <c r="J45" t="s">
        <v>1913</v>
      </c>
      <c r="K45" t="s">
        <v>1883</v>
      </c>
      <c r="L45" t="s">
        <v>1421</v>
      </c>
      <c r="M45" t="s">
        <v>1914</v>
      </c>
    </row>
    <row r="46" spans="1:13" x14ac:dyDescent="0.25">
      <c r="A46">
        <v>45</v>
      </c>
      <c r="B46" t="s">
        <v>1421</v>
      </c>
      <c r="C46" t="s">
        <v>1870</v>
      </c>
      <c r="D46" t="s">
        <v>1911</v>
      </c>
      <c r="E46" t="s">
        <v>1912</v>
      </c>
      <c r="F46">
        <v>7</v>
      </c>
      <c r="G46">
        <v>7</v>
      </c>
      <c r="H46">
        <v>3</v>
      </c>
      <c r="I46" t="s">
        <v>1873</v>
      </c>
      <c r="J46" t="s">
        <v>1913</v>
      </c>
      <c r="K46" t="s">
        <v>1877</v>
      </c>
      <c r="L46" t="s">
        <v>1421</v>
      </c>
      <c r="M46" t="s">
        <v>1893</v>
      </c>
    </row>
    <row r="47" spans="1:13" x14ac:dyDescent="0.25">
      <c r="A47">
        <v>46</v>
      </c>
      <c r="B47" t="s">
        <v>1432</v>
      </c>
      <c r="C47" t="s">
        <v>1870</v>
      </c>
      <c r="D47" t="s">
        <v>1911</v>
      </c>
      <c r="E47" t="s">
        <v>1915</v>
      </c>
      <c r="F47">
        <v>4</v>
      </c>
      <c r="G47">
        <v>4</v>
      </c>
      <c r="H47">
        <v>2</v>
      </c>
      <c r="I47" t="s">
        <v>1873</v>
      </c>
      <c r="J47" t="s">
        <v>1916</v>
      </c>
      <c r="K47" t="s">
        <v>1877</v>
      </c>
      <c r="L47" t="s">
        <v>1421</v>
      </c>
    </row>
    <row r="48" spans="1:13" x14ac:dyDescent="0.25">
      <c r="A48">
        <v>47</v>
      </c>
      <c r="B48" t="s">
        <v>1443</v>
      </c>
      <c r="C48" t="s">
        <v>1870</v>
      </c>
      <c r="D48" t="s">
        <v>1911</v>
      </c>
      <c r="E48" t="s">
        <v>1917</v>
      </c>
      <c r="F48">
        <v>3</v>
      </c>
      <c r="G48">
        <v>3</v>
      </c>
      <c r="H48">
        <v>2</v>
      </c>
      <c r="I48" t="s">
        <v>1873</v>
      </c>
      <c r="J48" t="s">
        <v>1916</v>
      </c>
      <c r="K48" t="s">
        <v>1883</v>
      </c>
      <c r="L48" t="s">
        <v>1421</v>
      </c>
    </row>
    <row r="49" spans="1:12" x14ac:dyDescent="0.25">
      <c r="A49">
        <v>48</v>
      </c>
      <c r="B49" t="s">
        <v>1454</v>
      </c>
      <c r="C49" t="s">
        <v>1870</v>
      </c>
      <c r="D49" t="s">
        <v>1911</v>
      </c>
      <c r="E49" t="s">
        <v>1917</v>
      </c>
      <c r="F49">
        <v>3</v>
      </c>
      <c r="G49">
        <v>3</v>
      </c>
      <c r="H49">
        <v>2</v>
      </c>
      <c r="I49" t="s">
        <v>1873</v>
      </c>
      <c r="J49" t="s">
        <v>1916</v>
      </c>
      <c r="K49" t="s">
        <v>1883</v>
      </c>
      <c r="L49" t="s">
        <v>1421</v>
      </c>
    </row>
    <row r="50" spans="1:12" x14ac:dyDescent="0.25">
      <c r="A50">
        <v>49</v>
      </c>
      <c r="B50" t="s">
        <v>1465</v>
      </c>
      <c r="C50" t="s">
        <v>1870</v>
      </c>
      <c r="D50" t="s">
        <v>1911</v>
      </c>
      <c r="E50" t="s">
        <v>1908</v>
      </c>
      <c r="F50">
        <v>3</v>
      </c>
      <c r="G50">
        <v>3</v>
      </c>
      <c r="H50">
        <v>3</v>
      </c>
      <c r="I50" t="s">
        <v>1873</v>
      </c>
      <c r="J50" t="s">
        <v>1918</v>
      </c>
      <c r="K50" t="s">
        <v>1875</v>
      </c>
      <c r="L50" t="s">
        <v>1421</v>
      </c>
    </row>
    <row r="51" spans="1:12" x14ac:dyDescent="0.25">
      <c r="A51">
        <v>50</v>
      </c>
      <c r="B51" t="s">
        <v>1475</v>
      </c>
      <c r="C51" t="s">
        <v>1870</v>
      </c>
      <c r="D51" t="s">
        <v>1911</v>
      </c>
      <c r="E51" t="s">
        <v>1919</v>
      </c>
      <c r="F51">
        <v>4</v>
      </c>
      <c r="G51">
        <v>4</v>
      </c>
      <c r="H51">
        <v>4</v>
      </c>
      <c r="I51" t="s">
        <v>1873</v>
      </c>
      <c r="J51" t="s">
        <v>1918</v>
      </c>
      <c r="K51" t="s">
        <v>1920</v>
      </c>
      <c r="L51" t="s">
        <v>1421</v>
      </c>
    </row>
    <row r="52" spans="1:12" x14ac:dyDescent="0.25">
      <c r="A52">
        <v>51</v>
      </c>
      <c r="B52" t="s">
        <v>1482</v>
      </c>
      <c r="C52" t="s">
        <v>1870</v>
      </c>
      <c r="D52" t="s">
        <v>1911</v>
      </c>
      <c r="E52" t="s">
        <v>1919</v>
      </c>
      <c r="F52">
        <v>3</v>
      </c>
      <c r="G52">
        <v>3</v>
      </c>
      <c r="H52">
        <v>1</v>
      </c>
      <c r="I52" t="s">
        <v>1873</v>
      </c>
      <c r="J52" t="s">
        <v>1918</v>
      </c>
      <c r="K52" t="s">
        <v>1875</v>
      </c>
      <c r="L52" t="s">
        <v>1921</v>
      </c>
    </row>
    <row r="53" spans="1:12" x14ac:dyDescent="0.25">
      <c r="A53">
        <v>52</v>
      </c>
      <c r="B53" t="s">
        <v>1492</v>
      </c>
      <c r="C53" t="s">
        <v>1870</v>
      </c>
      <c r="D53" t="s">
        <v>1922</v>
      </c>
      <c r="E53" t="s">
        <v>1492</v>
      </c>
      <c r="F53">
        <v>4</v>
      </c>
      <c r="G53">
        <v>4</v>
      </c>
      <c r="H53">
        <v>2</v>
      </c>
      <c r="I53" t="s">
        <v>1873</v>
      </c>
      <c r="J53" t="s">
        <v>1918</v>
      </c>
      <c r="K53" t="s">
        <v>1920</v>
      </c>
      <c r="L53" t="s">
        <v>1921</v>
      </c>
    </row>
    <row r="54" spans="1:12" x14ac:dyDescent="0.25">
      <c r="A54">
        <v>53</v>
      </c>
      <c r="B54" t="s">
        <v>1503</v>
      </c>
      <c r="C54" t="s">
        <v>1870</v>
      </c>
      <c r="D54" t="s">
        <v>1922</v>
      </c>
      <c r="E54" t="s">
        <v>1503</v>
      </c>
      <c r="F54">
        <v>3</v>
      </c>
      <c r="G54">
        <v>3</v>
      </c>
      <c r="H54">
        <v>2</v>
      </c>
      <c r="I54" t="s">
        <v>1873</v>
      </c>
      <c r="J54" t="s">
        <v>1913</v>
      </c>
      <c r="K54" t="s">
        <v>1923</v>
      </c>
      <c r="L54" t="s">
        <v>1421</v>
      </c>
    </row>
    <row r="55" spans="1:12" x14ac:dyDescent="0.25">
      <c r="A55">
        <v>54</v>
      </c>
      <c r="B55" t="s">
        <v>1514</v>
      </c>
      <c r="C55" t="s">
        <v>1870</v>
      </c>
      <c r="D55" t="s">
        <v>1911</v>
      </c>
      <c r="E55" t="s">
        <v>1924</v>
      </c>
      <c r="F55">
        <v>3</v>
      </c>
      <c r="G55">
        <v>3</v>
      </c>
      <c r="H55">
        <v>4</v>
      </c>
      <c r="I55" t="s">
        <v>1873</v>
      </c>
      <c r="J55" t="s">
        <v>1913</v>
      </c>
      <c r="K55" t="s">
        <v>1883</v>
      </c>
      <c r="L55" t="s">
        <v>1421</v>
      </c>
    </row>
    <row r="56" spans="1:12" x14ac:dyDescent="0.25">
      <c r="A56">
        <v>55</v>
      </c>
      <c r="B56" t="s">
        <v>1525</v>
      </c>
      <c r="C56" t="s">
        <v>1870</v>
      </c>
      <c r="D56" t="s">
        <v>1911</v>
      </c>
      <c r="E56" t="s">
        <v>1525</v>
      </c>
      <c r="F56">
        <v>3</v>
      </c>
      <c r="G56">
        <v>2</v>
      </c>
      <c r="H56">
        <v>2</v>
      </c>
      <c r="I56" t="s">
        <v>1873</v>
      </c>
      <c r="J56" t="s">
        <v>1913</v>
      </c>
      <c r="K56" t="s">
        <v>1923</v>
      </c>
      <c r="L56" t="s">
        <v>1421</v>
      </c>
    </row>
    <row r="57" spans="1:12" x14ac:dyDescent="0.25">
      <c r="A57">
        <v>56</v>
      </c>
      <c r="B57" t="s">
        <v>1535</v>
      </c>
      <c r="C57" t="s">
        <v>1870</v>
      </c>
      <c r="D57" t="s">
        <v>1922</v>
      </c>
      <c r="E57" t="s">
        <v>1665</v>
      </c>
      <c r="F57">
        <v>2</v>
      </c>
      <c r="G57">
        <v>2</v>
      </c>
      <c r="H57">
        <v>2</v>
      </c>
      <c r="I57" t="s">
        <v>1873</v>
      </c>
      <c r="J57" t="s">
        <v>1913</v>
      </c>
      <c r="K57" t="s">
        <v>1923</v>
      </c>
      <c r="L57" t="s">
        <v>1925</v>
      </c>
    </row>
    <row r="58" spans="1:12" x14ac:dyDescent="0.25">
      <c r="A58">
        <v>57</v>
      </c>
      <c r="B58" t="s">
        <v>1545</v>
      </c>
      <c r="C58" t="s">
        <v>1870</v>
      </c>
      <c r="D58" t="s">
        <v>1922</v>
      </c>
      <c r="E58" t="s">
        <v>1545</v>
      </c>
      <c r="F58">
        <v>4</v>
      </c>
      <c r="G58">
        <v>4</v>
      </c>
      <c r="H58">
        <v>3</v>
      </c>
      <c r="I58" t="s">
        <v>1873</v>
      </c>
      <c r="J58" t="s">
        <v>1913</v>
      </c>
      <c r="K58" t="s">
        <v>1878</v>
      </c>
      <c r="L58" t="s">
        <v>1921</v>
      </c>
    </row>
    <row r="59" spans="1:12" x14ac:dyDescent="0.25">
      <c r="A59">
        <v>58</v>
      </c>
      <c r="B59" t="s">
        <v>1555</v>
      </c>
      <c r="C59" t="s">
        <v>1870</v>
      </c>
      <c r="D59" t="s">
        <v>1926</v>
      </c>
      <c r="E59" t="s">
        <v>1555</v>
      </c>
      <c r="F59">
        <v>2</v>
      </c>
      <c r="G59">
        <v>2</v>
      </c>
      <c r="H59">
        <v>2</v>
      </c>
      <c r="I59" t="s">
        <v>1873</v>
      </c>
      <c r="J59" t="s">
        <v>1918</v>
      </c>
      <c r="K59" t="s">
        <v>1894</v>
      </c>
      <c r="L59" t="s">
        <v>1921</v>
      </c>
    </row>
    <row r="60" spans="1:12" x14ac:dyDescent="0.25">
      <c r="A60">
        <v>59</v>
      </c>
      <c r="B60" t="s">
        <v>1556</v>
      </c>
      <c r="C60" t="s">
        <v>1870</v>
      </c>
      <c r="D60" t="s">
        <v>1911</v>
      </c>
      <c r="E60" t="s">
        <v>1921</v>
      </c>
      <c r="F60">
        <v>4</v>
      </c>
      <c r="G60">
        <v>4</v>
      </c>
      <c r="H60">
        <v>2</v>
      </c>
      <c r="I60" t="s">
        <v>1873</v>
      </c>
      <c r="J60" t="s">
        <v>1918</v>
      </c>
      <c r="K60" t="s">
        <v>1894</v>
      </c>
      <c r="L60" t="s">
        <v>1921</v>
      </c>
    </row>
    <row r="61" spans="1:12" x14ac:dyDescent="0.25">
      <c r="A61">
        <v>60</v>
      </c>
      <c r="B61" t="s">
        <v>1558</v>
      </c>
      <c r="C61" t="s">
        <v>1870</v>
      </c>
      <c r="D61" t="s">
        <v>1927</v>
      </c>
      <c r="E61" t="s">
        <v>1928</v>
      </c>
      <c r="F61">
        <v>3</v>
      </c>
      <c r="G61">
        <v>3</v>
      </c>
      <c r="H61">
        <v>1</v>
      </c>
      <c r="I61" t="s">
        <v>1873</v>
      </c>
      <c r="J61" t="s">
        <v>1918</v>
      </c>
      <c r="K61" t="s">
        <v>1920</v>
      </c>
      <c r="L61" t="s">
        <v>1921</v>
      </c>
    </row>
    <row r="62" spans="1:12" x14ac:dyDescent="0.25">
      <c r="A62">
        <v>61</v>
      </c>
      <c r="B62" t="s">
        <v>1559</v>
      </c>
      <c r="C62" t="s">
        <v>1870</v>
      </c>
      <c r="D62" t="s">
        <v>1926</v>
      </c>
      <c r="E62" t="s">
        <v>1921</v>
      </c>
      <c r="F62">
        <v>5</v>
      </c>
      <c r="G62">
        <v>5</v>
      </c>
      <c r="H62">
        <v>2</v>
      </c>
      <c r="I62" t="s">
        <v>1873</v>
      </c>
      <c r="J62" t="s">
        <v>1918</v>
      </c>
      <c r="K62" t="s">
        <v>1878</v>
      </c>
      <c r="L62" t="s">
        <v>1921</v>
      </c>
    </row>
    <row r="63" spans="1:12" x14ac:dyDescent="0.25">
      <c r="A63">
        <v>62</v>
      </c>
      <c r="B63" t="s">
        <v>1560</v>
      </c>
      <c r="C63" t="s">
        <v>1870</v>
      </c>
      <c r="D63" t="s">
        <v>1926</v>
      </c>
      <c r="E63" t="s">
        <v>1921</v>
      </c>
      <c r="F63">
        <v>4</v>
      </c>
      <c r="G63">
        <v>4</v>
      </c>
      <c r="H63">
        <v>2</v>
      </c>
      <c r="I63" t="s">
        <v>1873</v>
      </c>
      <c r="J63" t="s">
        <v>1918</v>
      </c>
      <c r="K63" t="s">
        <v>1894</v>
      </c>
      <c r="L63" t="s">
        <v>1921</v>
      </c>
    </row>
    <row r="64" spans="1:12" x14ac:dyDescent="0.25">
      <c r="A64">
        <v>63</v>
      </c>
      <c r="B64" t="s">
        <v>1561</v>
      </c>
      <c r="C64" t="s">
        <v>1870</v>
      </c>
      <c r="D64" t="s">
        <v>1926</v>
      </c>
      <c r="E64" t="s">
        <v>1921</v>
      </c>
      <c r="F64">
        <v>3</v>
      </c>
      <c r="G64">
        <v>3</v>
      </c>
      <c r="H64">
        <v>1</v>
      </c>
      <c r="I64" t="s">
        <v>1873</v>
      </c>
      <c r="J64" t="s">
        <v>1918</v>
      </c>
      <c r="K64" t="s">
        <v>1929</v>
      </c>
      <c r="L64" t="s">
        <v>1921</v>
      </c>
    </row>
    <row r="65" spans="1:12" x14ac:dyDescent="0.25">
      <c r="A65">
        <v>64</v>
      </c>
      <c r="B65" t="s">
        <v>1562</v>
      </c>
      <c r="C65" t="s">
        <v>1870</v>
      </c>
      <c r="D65" t="s">
        <v>1930</v>
      </c>
      <c r="E65" t="s">
        <v>1931</v>
      </c>
      <c r="F65">
        <v>5</v>
      </c>
      <c r="G65">
        <v>5</v>
      </c>
      <c r="H65">
        <v>2</v>
      </c>
      <c r="I65" t="s">
        <v>1873</v>
      </c>
      <c r="J65" t="s">
        <v>1932</v>
      </c>
      <c r="K65" t="s">
        <v>1923</v>
      </c>
      <c r="L65" t="s">
        <v>192</v>
      </c>
    </row>
    <row r="66" spans="1:12" x14ac:dyDescent="0.25">
      <c r="A66">
        <v>65</v>
      </c>
      <c r="B66" t="s">
        <v>1563</v>
      </c>
      <c r="C66" t="s">
        <v>1870</v>
      </c>
      <c r="D66" t="s">
        <v>1930</v>
      </c>
      <c r="E66" t="s">
        <v>1931</v>
      </c>
      <c r="F66">
        <v>6</v>
      </c>
      <c r="G66">
        <v>6</v>
      </c>
      <c r="H66">
        <v>3</v>
      </c>
      <c r="I66" t="s">
        <v>1873</v>
      </c>
      <c r="J66" t="s">
        <v>1932</v>
      </c>
      <c r="K66" t="s">
        <v>1875</v>
      </c>
      <c r="L66" t="s">
        <v>192</v>
      </c>
    </row>
    <row r="67" spans="1:12" x14ac:dyDescent="0.25">
      <c r="A67">
        <v>66</v>
      </c>
      <c r="B67" t="s">
        <v>1564</v>
      </c>
      <c r="C67" t="s">
        <v>1870</v>
      </c>
      <c r="D67" t="s">
        <v>1933</v>
      </c>
      <c r="E67" t="s">
        <v>1934</v>
      </c>
      <c r="F67">
        <v>2</v>
      </c>
      <c r="G67">
        <v>2</v>
      </c>
      <c r="H67">
        <v>2</v>
      </c>
      <c r="I67" t="s">
        <v>1873</v>
      </c>
      <c r="J67" t="s">
        <v>1935</v>
      </c>
      <c r="K67" t="s">
        <v>1936</v>
      </c>
      <c r="L67" t="s">
        <v>1921</v>
      </c>
    </row>
    <row r="68" spans="1:12" x14ac:dyDescent="0.25">
      <c r="A68">
        <v>67</v>
      </c>
      <c r="B68" t="s">
        <v>1565</v>
      </c>
      <c r="C68" t="s">
        <v>1870</v>
      </c>
      <c r="D68" t="s">
        <v>1926</v>
      </c>
      <c r="E68" t="s">
        <v>1937</v>
      </c>
      <c r="F68">
        <v>8</v>
      </c>
      <c r="G68">
        <v>8</v>
      </c>
      <c r="H68">
        <v>3</v>
      </c>
      <c r="I68" t="s">
        <v>1873</v>
      </c>
      <c r="J68" t="s">
        <v>1935</v>
      </c>
      <c r="K68" t="s">
        <v>1936</v>
      </c>
      <c r="L68" t="s">
        <v>192</v>
      </c>
    </row>
    <row r="69" spans="1:12" x14ac:dyDescent="0.25">
      <c r="A69">
        <v>68</v>
      </c>
      <c r="B69" t="s">
        <v>1566</v>
      </c>
      <c r="C69" t="s">
        <v>1870</v>
      </c>
      <c r="D69" t="s">
        <v>1938</v>
      </c>
      <c r="E69" t="s">
        <v>1566</v>
      </c>
      <c r="F69">
        <v>5</v>
      </c>
      <c r="G69">
        <v>5</v>
      </c>
      <c r="H69">
        <v>3</v>
      </c>
      <c r="I69" t="s">
        <v>1873</v>
      </c>
      <c r="J69" t="s">
        <v>1939</v>
      </c>
      <c r="K69" t="s">
        <v>1920</v>
      </c>
      <c r="L69" t="s">
        <v>192</v>
      </c>
    </row>
    <row r="70" spans="1:12" x14ac:dyDescent="0.25">
      <c r="A70">
        <v>69</v>
      </c>
      <c r="B70" t="s">
        <v>1567</v>
      </c>
      <c r="C70" t="s">
        <v>1870</v>
      </c>
      <c r="D70" t="s">
        <v>1938</v>
      </c>
      <c r="E70" t="s">
        <v>1940</v>
      </c>
      <c r="F70">
        <v>5</v>
      </c>
      <c r="G70">
        <v>5</v>
      </c>
      <c r="H70">
        <v>1</v>
      </c>
      <c r="I70" t="s">
        <v>1873</v>
      </c>
      <c r="J70" t="s">
        <v>1939</v>
      </c>
      <c r="K70" t="s">
        <v>1920</v>
      </c>
      <c r="L70" t="s">
        <v>1925</v>
      </c>
    </row>
    <row r="71" spans="1:12" x14ac:dyDescent="0.25">
      <c r="A71">
        <v>70</v>
      </c>
      <c r="B71" t="s">
        <v>1569</v>
      </c>
      <c r="C71" t="s">
        <v>1870</v>
      </c>
      <c r="D71" t="s">
        <v>1938</v>
      </c>
      <c r="E71" t="s">
        <v>1941</v>
      </c>
      <c r="F71">
        <v>3</v>
      </c>
      <c r="G71">
        <v>3</v>
      </c>
      <c r="H71">
        <v>2</v>
      </c>
      <c r="I71" t="s">
        <v>1873</v>
      </c>
      <c r="J71" t="s">
        <v>1939</v>
      </c>
      <c r="K71" t="s">
        <v>1875</v>
      </c>
      <c r="L71" t="s">
        <v>1925</v>
      </c>
    </row>
    <row r="72" spans="1:12" x14ac:dyDescent="0.25">
      <c r="A72">
        <v>71</v>
      </c>
      <c r="B72" t="s">
        <v>1570</v>
      </c>
      <c r="C72" t="s">
        <v>1870</v>
      </c>
      <c r="D72" t="s">
        <v>1926</v>
      </c>
      <c r="E72" t="s">
        <v>1570</v>
      </c>
      <c r="F72">
        <v>3</v>
      </c>
      <c r="G72">
        <v>3</v>
      </c>
      <c r="H72">
        <v>1</v>
      </c>
      <c r="I72" t="s">
        <v>1873</v>
      </c>
      <c r="J72" t="s">
        <v>1935</v>
      </c>
      <c r="K72" t="s">
        <v>1923</v>
      </c>
      <c r="L72" t="s">
        <v>192</v>
      </c>
    </row>
    <row r="73" spans="1:12" x14ac:dyDescent="0.25">
      <c r="A73">
        <v>72</v>
      </c>
      <c r="B73" t="s">
        <v>1571</v>
      </c>
      <c r="C73" t="s">
        <v>1870</v>
      </c>
      <c r="D73" t="s">
        <v>1911</v>
      </c>
      <c r="E73" t="s">
        <v>1573</v>
      </c>
      <c r="F73">
        <v>2</v>
      </c>
      <c r="G73">
        <v>2</v>
      </c>
      <c r="H73">
        <v>1</v>
      </c>
      <c r="I73" t="s">
        <v>1873</v>
      </c>
      <c r="J73" t="s">
        <v>1939</v>
      </c>
      <c r="K73" t="s">
        <v>1875</v>
      </c>
      <c r="L73" t="s">
        <v>1925</v>
      </c>
    </row>
    <row r="74" spans="1:12" x14ac:dyDescent="0.25">
      <c r="A74">
        <v>73</v>
      </c>
      <c r="B74" t="s">
        <v>1572</v>
      </c>
      <c r="C74" t="s">
        <v>1870</v>
      </c>
      <c r="D74" t="s">
        <v>1942</v>
      </c>
      <c r="E74" t="s">
        <v>1943</v>
      </c>
      <c r="F74">
        <v>4</v>
      </c>
      <c r="G74">
        <v>4</v>
      </c>
      <c r="H74">
        <v>2</v>
      </c>
      <c r="I74" t="s">
        <v>1873</v>
      </c>
      <c r="J74" t="s">
        <v>1944</v>
      </c>
      <c r="K74" t="s">
        <v>1945</v>
      </c>
      <c r="L74" t="s">
        <v>1946</v>
      </c>
    </row>
    <row r="75" spans="1:12" x14ac:dyDescent="0.25">
      <c r="A75">
        <v>74</v>
      </c>
      <c r="B75" t="s">
        <v>1573</v>
      </c>
      <c r="C75" t="s">
        <v>1870</v>
      </c>
      <c r="D75" t="s">
        <v>1911</v>
      </c>
      <c r="E75" t="s">
        <v>1573</v>
      </c>
      <c r="F75">
        <v>2</v>
      </c>
      <c r="G75">
        <v>2</v>
      </c>
      <c r="H75">
        <v>1</v>
      </c>
      <c r="I75" t="s">
        <v>1873</v>
      </c>
      <c r="J75" t="s">
        <v>1939</v>
      </c>
      <c r="K75" t="s">
        <v>1936</v>
      </c>
      <c r="L75" t="s">
        <v>1925</v>
      </c>
    </row>
    <row r="76" spans="1:12" x14ac:dyDescent="0.25">
      <c r="A76">
        <v>75</v>
      </c>
      <c r="B76" t="s">
        <v>1575</v>
      </c>
      <c r="C76" t="s">
        <v>1870</v>
      </c>
      <c r="D76" t="s">
        <v>1947</v>
      </c>
      <c r="E76" t="s">
        <v>1948</v>
      </c>
      <c r="F76">
        <v>4</v>
      </c>
      <c r="G76">
        <v>4</v>
      </c>
      <c r="H76">
        <v>5</v>
      </c>
      <c r="I76" t="s">
        <v>1873</v>
      </c>
      <c r="J76" t="s">
        <v>1939</v>
      </c>
      <c r="K76" t="s">
        <v>1936</v>
      </c>
      <c r="L76" t="s">
        <v>1925</v>
      </c>
    </row>
    <row r="77" spans="1:12" x14ac:dyDescent="0.25">
      <c r="A77">
        <v>76</v>
      </c>
      <c r="B77" t="s">
        <v>1576</v>
      </c>
      <c r="C77" t="s">
        <v>1870</v>
      </c>
      <c r="D77" t="s">
        <v>1911</v>
      </c>
      <c r="E77" t="s">
        <v>1576</v>
      </c>
      <c r="F77">
        <v>6</v>
      </c>
      <c r="G77">
        <v>6</v>
      </c>
      <c r="H77">
        <v>4</v>
      </c>
      <c r="I77" t="s">
        <v>1873</v>
      </c>
      <c r="J77" t="s">
        <v>1944</v>
      </c>
      <c r="K77" t="s">
        <v>1923</v>
      </c>
      <c r="L77" t="s">
        <v>192</v>
      </c>
    </row>
    <row r="78" spans="1:12" x14ac:dyDescent="0.25">
      <c r="A78">
        <v>77</v>
      </c>
      <c r="B78" t="s">
        <v>1578</v>
      </c>
      <c r="C78" t="s">
        <v>1870</v>
      </c>
      <c r="D78" t="s">
        <v>1911</v>
      </c>
      <c r="E78" t="s">
        <v>1949</v>
      </c>
      <c r="F78">
        <v>4</v>
      </c>
      <c r="G78">
        <v>4</v>
      </c>
      <c r="H78">
        <v>2</v>
      </c>
      <c r="I78" t="s">
        <v>1873</v>
      </c>
      <c r="J78" t="s">
        <v>1950</v>
      </c>
      <c r="K78" t="s">
        <v>1936</v>
      </c>
      <c r="L78" t="s">
        <v>1925</v>
      </c>
    </row>
    <row r="79" spans="1:12" x14ac:dyDescent="0.25">
      <c r="A79">
        <v>78</v>
      </c>
      <c r="B79" t="s">
        <v>1583</v>
      </c>
      <c r="C79" t="s">
        <v>1870</v>
      </c>
      <c r="D79" t="s">
        <v>1926</v>
      </c>
      <c r="E79" t="s">
        <v>1583</v>
      </c>
      <c r="F79">
        <v>5</v>
      </c>
      <c r="G79">
        <v>5</v>
      </c>
      <c r="H79">
        <v>2</v>
      </c>
      <c r="I79" t="s">
        <v>1873</v>
      </c>
      <c r="J79" t="s">
        <v>1950</v>
      </c>
      <c r="K79" t="s">
        <v>1875</v>
      </c>
      <c r="L79" t="s">
        <v>1925</v>
      </c>
    </row>
    <row r="80" spans="1:12" x14ac:dyDescent="0.25">
      <c r="A80">
        <v>79</v>
      </c>
      <c r="B80" t="s">
        <v>1592</v>
      </c>
      <c r="C80" t="s">
        <v>1870</v>
      </c>
      <c r="D80" t="s">
        <v>1933</v>
      </c>
      <c r="E80" t="s">
        <v>1934</v>
      </c>
      <c r="F80">
        <v>2</v>
      </c>
      <c r="G80">
        <v>2</v>
      </c>
      <c r="H80">
        <v>2</v>
      </c>
      <c r="I80" t="s">
        <v>1873</v>
      </c>
      <c r="J80" t="s">
        <v>1935</v>
      </c>
      <c r="K80" t="s">
        <v>1936</v>
      </c>
      <c r="L80" t="s">
        <v>1925</v>
      </c>
    </row>
    <row r="81" spans="1:13" x14ac:dyDescent="0.25">
      <c r="A81">
        <v>80</v>
      </c>
      <c r="B81" t="s">
        <v>1602</v>
      </c>
      <c r="C81" t="s">
        <v>1870</v>
      </c>
      <c r="D81" t="s">
        <v>1947</v>
      </c>
      <c r="E81" t="s">
        <v>1602</v>
      </c>
      <c r="F81">
        <v>5</v>
      </c>
      <c r="G81">
        <v>5</v>
      </c>
      <c r="H81">
        <v>2</v>
      </c>
      <c r="I81" t="s">
        <v>1873</v>
      </c>
      <c r="J81" t="s">
        <v>1950</v>
      </c>
      <c r="K81" t="s">
        <v>1875</v>
      </c>
      <c r="L81" t="s">
        <v>1925</v>
      </c>
    </row>
    <row r="82" spans="1:13" x14ac:dyDescent="0.25">
      <c r="A82">
        <v>81</v>
      </c>
      <c r="B82" t="s">
        <v>1613</v>
      </c>
      <c r="C82" t="s">
        <v>1870</v>
      </c>
      <c r="D82" t="s">
        <v>1951</v>
      </c>
      <c r="E82" t="s">
        <v>1952</v>
      </c>
      <c r="F82">
        <v>4</v>
      </c>
      <c r="G82">
        <v>4</v>
      </c>
      <c r="H82">
        <v>2</v>
      </c>
      <c r="I82" t="s">
        <v>1873</v>
      </c>
      <c r="J82" t="s">
        <v>1950</v>
      </c>
      <c r="K82" t="s">
        <v>1894</v>
      </c>
      <c r="L82" t="s">
        <v>1925</v>
      </c>
    </row>
    <row r="83" spans="1:13" x14ac:dyDescent="0.25">
      <c r="A83">
        <v>82</v>
      </c>
      <c r="B83" t="s">
        <v>1624</v>
      </c>
      <c r="C83" t="s">
        <v>1870</v>
      </c>
      <c r="D83" t="s">
        <v>1922</v>
      </c>
      <c r="E83" t="s">
        <v>1953</v>
      </c>
      <c r="F83">
        <v>3</v>
      </c>
      <c r="G83">
        <v>3</v>
      </c>
      <c r="H83">
        <v>1</v>
      </c>
      <c r="I83" t="s">
        <v>1873</v>
      </c>
      <c r="J83" t="s">
        <v>1913</v>
      </c>
      <c r="K83" t="s">
        <v>1894</v>
      </c>
      <c r="L83" t="s">
        <v>1925</v>
      </c>
    </row>
    <row r="84" spans="1:13" x14ac:dyDescent="0.25">
      <c r="A84">
        <v>83</v>
      </c>
      <c r="B84" t="s">
        <v>1635</v>
      </c>
      <c r="C84" t="s">
        <v>1870</v>
      </c>
      <c r="D84" t="s">
        <v>1947</v>
      </c>
      <c r="E84" t="s">
        <v>1635</v>
      </c>
      <c r="F84">
        <v>2</v>
      </c>
      <c r="G84">
        <v>2</v>
      </c>
      <c r="H84">
        <v>1</v>
      </c>
      <c r="I84" t="s">
        <v>1873</v>
      </c>
      <c r="J84" t="s">
        <v>1950</v>
      </c>
      <c r="K84" t="s">
        <v>1881</v>
      </c>
      <c r="L84" t="s">
        <v>1925</v>
      </c>
    </row>
    <row r="85" spans="1:13" x14ac:dyDescent="0.25">
      <c r="A85">
        <v>84</v>
      </c>
      <c r="B85" t="s">
        <v>1643</v>
      </c>
      <c r="C85" t="s">
        <v>1870</v>
      </c>
      <c r="D85" t="s">
        <v>1947</v>
      </c>
      <c r="E85" t="s">
        <v>1954</v>
      </c>
      <c r="F85">
        <v>3</v>
      </c>
      <c r="G85">
        <v>3</v>
      </c>
      <c r="H85">
        <v>1</v>
      </c>
      <c r="I85" t="s">
        <v>1873</v>
      </c>
      <c r="J85" t="s">
        <v>1950</v>
      </c>
      <c r="K85" t="s">
        <v>1920</v>
      </c>
      <c r="L85" t="s">
        <v>1925</v>
      </c>
    </row>
    <row r="86" spans="1:13" x14ac:dyDescent="0.25">
      <c r="A86">
        <v>85</v>
      </c>
      <c r="B86" t="s">
        <v>1654</v>
      </c>
      <c r="C86" t="s">
        <v>1870</v>
      </c>
      <c r="D86" t="s">
        <v>1947</v>
      </c>
      <c r="E86" t="s">
        <v>1953</v>
      </c>
      <c r="F86">
        <v>6</v>
      </c>
      <c r="G86">
        <v>6</v>
      </c>
      <c r="H86">
        <v>3</v>
      </c>
      <c r="I86" t="s">
        <v>1873</v>
      </c>
      <c r="J86" t="s">
        <v>1950</v>
      </c>
      <c r="K86" t="s">
        <v>1875</v>
      </c>
      <c r="L86" t="s">
        <v>1925</v>
      </c>
      <c r="M86" t="s">
        <v>1955</v>
      </c>
    </row>
    <row r="87" spans="1:13" x14ac:dyDescent="0.25">
      <c r="A87">
        <v>86</v>
      </c>
      <c r="B87" t="s">
        <v>1665</v>
      </c>
      <c r="C87" t="s">
        <v>1870</v>
      </c>
      <c r="D87" t="s">
        <v>1956</v>
      </c>
      <c r="E87" t="s">
        <v>1665</v>
      </c>
      <c r="F87">
        <v>4</v>
      </c>
      <c r="G87">
        <v>4</v>
      </c>
      <c r="H87">
        <v>2</v>
      </c>
      <c r="I87" t="s">
        <v>1873</v>
      </c>
      <c r="J87" t="s">
        <v>1913</v>
      </c>
      <c r="K87" t="s">
        <v>1920</v>
      </c>
      <c r="L87" t="s">
        <v>1925</v>
      </c>
    </row>
    <row r="88" spans="1:13" x14ac:dyDescent="0.25">
      <c r="A88">
        <v>87</v>
      </c>
      <c r="B88" t="s">
        <v>1676</v>
      </c>
      <c r="C88" t="s">
        <v>1870</v>
      </c>
      <c r="D88" t="s">
        <v>1957</v>
      </c>
      <c r="E88" t="s">
        <v>1958</v>
      </c>
      <c r="F88">
        <v>5</v>
      </c>
      <c r="G88">
        <v>5</v>
      </c>
      <c r="H88">
        <v>3</v>
      </c>
      <c r="I88" t="s">
        <v>1873</v>
      </c>
      <c r="J88" t="s">
        <v>1959</v>
      </c>
      <c r="K88" t="s">
        <v>1883</v>
      </c>
      <c r="L88" t="s">
        <v>1960</v>
      </c>
    </row>
    <row r="89" spans="1:13" x14ac:dyDescent="0.25">
      <c r="A89">
        <v>88</v>
      </c>
      <c r="B89" t="s">
        <v>1681</v>
      </c>
      <c r="C89" t="s">
        <v>1870</v>
      </c>
      <c r="D89" t="s">
        <v>1961</v>
      </c>
      <c r="E89" t="s">
        <v>1962</v>
      </c>
      <c r="F89">
        <v>6</v>
      </c>
      <c r="G89">
        <v>6</v>
      </c>
      <c r="H89">
        <v>3</v>
      </c>
      <c r="I89" t="s">
        <v>1873</v>
      </c>
      <c r="J89" t="s">
        <v>1963</v>
      </c>
      <c r="K89" t="s">
        <v>1920</v>
      </c>
      <c r="L89" t="s">
        <v>1960</v>
      </c>
    </row>
    <row r="90" spans="1:13" x14ac:dyDescent="0.25">
      <c r="A90">
        <v>89</v>
      </c>
      <c r="B90" t="s">
        <v>1692</v>
      </c>
      <c r="C90" t="s">
        <v>1870</v>
      </c>
      <c r="D90" t="s">
        <v>1964</v>
      </c>
      <c r="E90" t="s">
        <v>1962</v>
      </c>
      <c r="F90">
        <v>6</v>
      </c>
      <c r="G90">
        <v>6</v>
      </c>
      <c r="H90">
        <v>5</v>
      </c>
      <c r="I90" t="s">
        <v>1873</v>
      </c>
      <c r="J90" t="s">
        <v>1965</v>
      </c>
      <c r="K90" t="s">
        <v>1875</v>
      </c>
      <c r="L90" t="s">
        <v>1960</v>
      </c>
    </row>
    <row r="91" spans="1:13" x14ac:dyDescent="0.25">
      <c r="A91">
        <v>90</v>
      </c>
      <c r="B91" t="s">
        <v>1705</v>
      </c>
      <c r="C91" t="s">
        <v>1870</v>
      </c>
      <c r="D91" t="s">
        <v>1961</v>
      </c>
      <c r="E91" t="s">
        <v>1966</v>
      </c>
      <c r="F91">
        <v>6</v>
      </c>
      <c r="G91">
        <v>6</v>
      </c>
      <c r="H91">
        <v>3</v>
      </c>
      <c r="I91" t="s">
        <v>1873</v>
      </c>
      <c r="J91" t="s">
        <v>1959</v>
      </c>
      <c r="K91" t="s">
        <v>1920</v>
      </c>
      <c r="L91" t="s">
        <v>1960</v>
      </c>
    </row>
    <row r="92" spans="1:13" x14ac:dyDescent="0.25">
      <c r="A92">
        <v>91</v>
      </c>
      <c r="B92" t="s">
        <v>1716</v>
      </c>
      <c r="C92" t="s">
        <v>1870</v>
      </c>
      <c r="D92" t="s">
        <v>1961</v>
      </c>
      <c r="E92" t="s">
        <v>1962</v>
      </c>
      <c r="F92">
        <v>6</v>
      </c>
      <c r="G92">
        <v>6</v>
      </c>
      <c r="H92">
        <v>3</v>
      </c>
      <c r="I92" t="s">
        <v>1873</v>
      </c>
      <c r="J92" t="s">
        <v>1963</v>
      </c>
      <c r="K92" t="s">
        <v>1920</v>
      </c>
      <c r="L92" t="s">
        <v>420</v>
      </c>
    </row>
    <row r="93" spans="1:13" x14ac:dyDescent="0.25">
      <c r="A93">
        <v>92</v>
      </c>
      <c r="B93" t="s">
        <v>1728</v>
      </c>
      <c r="C93" t="s">
        <v>1870</v>
      </c>
      <c r="D93" t="s">
        <v>1961</v>
      </c>
      <c r="E93" t="s">
        <v>1728</v>
      </c>
      <c r="F93">
        <v>8</v>
      </c>
      <c r="G93">
        <v>8</v>
      </c>
      <c r="H93">
        <v>4</v>
      </c>
      <c r="I93" t="s">
        <v>1873</v>
      </c>
      <c r="J93" t="s">
        <v>1959</v>
      </c>
      <c r="K93" t="s">
        <v>1920</v>
      </c>
      <c r="L93" t="s">
        <v>420</v>
      </c>
    </row>
    <row r="94" spans="1:13" x14ac:dyDescent="0.25">
      <c r="A94">
        <v>93</v>
      </c>
      <c r="B94" t="s">
        <v>1739</v>
      </c>
      <c r="C94" t="s">
        <v>1870</v>
      </c>
      <c r="D94" t="s">
        <v>1961</v>
      </c>
      <c r="E94" t="s">
        <v>1967</v>
      </c>
      <c r="F94">
        <v>6</v>
      </c>
      <c r="G94">
        <v>6</v>
      </c>
      <c r="H94">
        <v>3</v>
      </c>
      <c r="I94" t="s">
        <v>1873</v>
      </c>
      <c r="J94" t="s">
        <v>1963</v>
      </c>
      <c r="K94" t="s">
        <v>1878</v>
      </c>
      <c r="L94" t="s">
        <v>420</v>
      </c>
    </row>
    <row r="95" spans="1:13" x14ac:dyDescent="0.25">
      <c r="A95">
        <v>94</v>
      </c>
      <c r="B95" t="s">
        <v>1750</v>
      </c>
      <c r="C95" t="s">
        <v>1870</v>
      </c>
      <c r="D95" t="s">
        <v>1961</v>
      </c>
      <c r="E95" t="s">
        <v>1962</v>
      </c>
      <c r="F95">
        <v>6</v>
      </c>
      <c r="G95">
        <v>6</v>
      </c>
      <c r="H95">
        <v>2</v>
      </c>
      <c r="I95" t="s">
        <v>1873</v>
      </c>
      <c r="J95" t="s">
        <v>1963</v>
      </c>
      <c r="K95" t="s">
        <v>1878</v>
      </c>
      <c r="L95" t="s">
        <v>420</v>
      </c>
    </row>
    <row r="96" spans="1:13" x14ac:dyDescent="0.25">
      <c r="A96">
        <v>95</v>
      </c>
      <c r="B96" t="s">
        <v>1763</v>
      </c>
      <c r="C96" t="s">
        <v>1870</v>
      </c>
      <c r="D96" t="s">
        <v>1968</v>
      </c>
      <c r="E96" t="s">
        <v>1728</v>
      </c>
      <c r="F96">
        <v>7</v>
      </c>
      <c r="G96">
        <v>7</v>
      </c>
      <c r="H96">
        <v>4</v>
      </c>
      <c r="I96" t="s">
        <v>1873</v>
      </c>
      <c r="J96" t="s">
        <v>1969</v>
      </c>
      <c r="K96" t="s">
        <v>1920</v>
      </c>
      <c r="L96" t="s">
        <v>1960</v>
      </c>
    </row>
    <row r="97" spans="1:13" x14ac:dyDescent="0.25">
      <c r="A97">
        <v>96</v>
      </c>
      <c r="B97" t="s">
        <v>1773</v>
      </c>
      <c r="C97" t="s">
        <v>1870</v>
      </c>
      <c r="D97" t="s">
        <v>1968</v>
      </c>
      <c r="E97" t="s">
        <v>1780</v>
      </c>
      <c r="F97">
        <v>8</v>
      </c>
      <c r="G97">
        <v>8</v>
      </c>
      <c r="H97">
        <v>3</v>
      </c>
      <c r="I97" t="s">
        <v>1873</v>
      </c>
      <c r="J97" t="s">
        <v>1969</v>
      </c>
      <c r="K97" t="s">
        <v>1923</v>
      </c>
      <c r="L97" t="s">
        <v>1960</v>
      </c>
    </row>
    <row r="98" spans="1:13" x14ac:dyDescent="0.25">
      <c r="A98">
        <v>97</v>
      </c>
      <c r="B98" t="s">
        <v>1780</v>
      </c>
      <c r="C98" t="s">
        <v>1870</v>
      </c>
      <c r="D98" t="s">
        <v>1968</v>
      </c>
      <c r="E98" t="s">
        <v>1780</v>
      </c>
      <c r="F98">
        <v>8</v>
      </c>
      <c r="G98">
        <v>8</v>
      </c>
      <c r="H98">
        <v>5</v>
      </c>
      <c r="I98" t="s">
        <v>1873</v>
      </c>
      <c r="J98" t="s">
        <v>1969</v>
      </c>
      <c r="K98" t="s">
        <v>1883</v>
      </c>
      <c r="L98" t="s">
        <v>1960</v>
      </c>
      <c r="M98" t="s">
        <v>1970</v>
      </c>
    </row>
    <row r="99" spans="1:13" x14ac:dyDescent="0.25">
      <c r="A99">
        <v>98</v>
      </c>
      <c r="B99" t="s">
        <v>1781</v>
      </c>
      <c r="C99" t="s">
        <v>1870</v>
      </c>
      <c r="D99" t="s">
        <v>1968</v>
      </c>
      <c r="E99" t="s">
        <v>1781</v>
      </c>
      <c r="F99">
        <v>7</v>
      </c>
      <c r="G99">
        <v>7</v>
      </c>
      <c r="H99">
        <v>3</v>
      </c>
      <c r="I99" t="s">
        <v>1873</v>
      </c>
      <c r="J99" t="s">
        <v>1969</v>
      </c>
      <c r="K99" t="s">
        <v>1920</v>
      </c>
      <c r="L99" t="s">
        <v>1960</v>
      </c>
    </row>
    <row r="100" spans="1:13" x14ac:dyDescent="0.25">
      <c r="A100">
        <v>99</v>
      </c>
      <c r="B100" t="s">
        <v>1785</v>
      </c>
      <c r="C100" t="s">
        <v>1870</v>
      </c>
      <c r="D100" t="s">
        <v>1968</v>
      </c>
      <c r="E100" t="s">
        <v>1785</v>
      </c>
      <c r="F100">
        <v>6</v>
      </c>
      <c r="G100">
        <v>6</v>
      </c>
      <c r="H100">
        <v>3</v>
      </c>
      <c r="I100" t="s">
        <v>1873</v>
      </c>
      <c r="J100" t="s">
        <v>1969</v>
      </c>
      <c r="K100" t="s">
        <v>1875</v>
      </c>
      <c r="L100" t="s">
        <v>1960</v>
      </c>
    </row>
    <row r="101" spans="1:13" x14ac:dyDescent="0.25">
      <c r="A101">
        <v>100</v>
      </c>
      <c r="B101" t="s">
        <v>19</v>
      </c>
      <c r="C101" t="s">
        <v>1870</v>
      </c>
      <c r="D101" t="s">
        <v>1968</v>
      </c>
      <c r="E101" t="s">
        <v>19</v>
      </c>
      <c r="F101">
        <v>6</v>
      </c>
      <c r="G101">
        <v>6</v>
      </c>
      <c r="H101">
        <v>4</v>
      </c>
      <c r="I101" t="s">
        <v>1873</v>
      </c>
      <c r="J101" t="s">
        <v>1969</v>
      </c>
      <c r="K101" t="s">
        <v>1883</v>
      </c>
      <c r="L101" t="s">
        <v>1960</v>
      </c>
    </row>
    <row r="102" spans="1:13" x14ac:dyDescent="0.25">
      <c r="A102">
        <v>101</v>
      </c>
      <c r="B102" t="s">
        <v>33</v>
      </c>
      <c r="C102" t="s">
        <v>1870</v>
      </c>
      <c r="D102" t="s">
        <v>1971</v>
      </c>
      <c r="E102" t="s">
        <v>33</v>
      </c>
      <c r="F102">
        <v>10</v>
      </c>
      <c r="G102">
        <v>10</v>
      </c>
      <c r="H102">
        <v>5</v>
      </c>
      <c r="I102" t="s">
        <v>1873</v>
      </c>
      <c r="J102" t="s">
        <v>1972</v>
      </c>
      <c r="K102" t="s">
        <v>1920</v>
      </c>
      <c r="L102" t="s">
        <v>33</v>
      </c>
      <c r="M102" t="s">
        <v>1893</v>
      </c>
    </row>
    <row r="103" spans="1:13" x14ac:dyDescent="0.25">
      <c r="A103">
        <v>102</v>
      </c>
      <c r="B103" t="s">
        <v>37</v>
      </c>
      <c r="C103" t="s">
        <v>1870</v>
      </c>
      <c r="D103" t="s">
        <v>1971</v>
      </c>
      <c r="E103" t="s">
        <v>1973</v>
      </c>
      <c r="F103">
        <v>4</v>
      </c>
      <c r="G103">
        <v>4</v>
      </c>
      <c r="H103">
        <v>2</v>
      </c>
      <c r="I103" t="s">
        <v>1873</v>
      </c>
      <c r="J103" t="s">
        <v>1972</v>
      </c>
      <c r="K103" t="s">
        <v>1883</v>
      </c>
      <c r="L103" t="s">
        <v>33</v>
      </c>
    </row>
    <row r="104" spans="1:13" x14ac:dyDescent="0.25">
      <c r="A104">
        <v>103</v>
      </c>
      <c r="B104" t="s">
        <v>38</v>
      </c>
      <c r="C104" t="s">
        <v>1870</v>
      </c>
      <c r="D104" t="s">
        <v>1971</v>
      </c>
      <c r="E104" t="s">
        <v>1973</v>
      </c>
      <c r="F104">
        <v>7</v>
      </c>
      <c r="G104">
        <v>7</v>
      </c>
      <c r="H104">
        <v>3</v>
      </c>
      <c r="I104" t="s">
        <v>1873</v>
      </c>
      <c r="J104" t="s">
        <v>1974</v>
      </c>
      <c r="K104" t="s">
        <v>1936</v>
      </c>
      <c r="L104" t="s">
        <v>33</v>
      </c>
    </row>
    <row r="105" spans="1:13" x14ac:dyDescent="0.25">
      <c r="A105">
        <v>104</v>
      </c>
      <c r="B105" t="s">
        <v>41</v>
      </c>
      <c r="C105" t="s">
        <v>1870</v>
      </c>
      <c r="D105" t="s">
        <v>1971</v>
      </c>
      <c r="E105" t="s">
        <v>41</v>
      </c>
      <c r="F105">
        <v>11</v>
      </c>
      <c r="G105">
        <v>11</v>
      </c>
      <c r="H105">
        <v>8</v>
      </c>
      <c r="I105" t="s">
        <v>1873</v>
      </c>
      <c r="J105" t="s">
        <v>1975</v>
      </c>
      <c r="K105" t="s">
        <v>1920</v>
      </c>
      <c r="L105" t="s">
        <v>1946</v>
      </c>
    </row>
    <row r="106" spans="1:13" x14ac:dyDescent="0.25">
      <c r="A106">
        <v>105</v>
      </c>
      <c r="B106" t="s">
        <v>42</v>
      </c>
      <c r="C106" t="s">
        <v>1870</v>
      </c>
      <c r="D106" t="s">
        <v>1971</v>
      </c>
      <c r="E106" t="s">
        <v>41</v>
      </c>
      <c r="F106">
        <v>6</v>
      </c>
      <c r="G106">
        <v>6</v>
      </c>
      <c r="H106">
        <v>4</v>
      </c>
      <c r="I106" t="s">
        <v>1873</v>
      </c>
      <c r="J106" t="s">
        <v>1976</v>
      </c>
      <c r="K106" t="s">
        <v>1875</v>
      </c>
      <c r="L106" t="s">
        <v>33</v>
      </c>
    </row>
    <row r="107" spans="1:13" x14ac:dyDescent="0.25">
      <c r="A107">
        <v>106</v>
      </c>
      <c r="B107" t="s">
        <v>43</v>
      </c>
      <c r="C107" t="s">
        <v>1870</v>
      </c>
      <c r="D107" t="s">
        <v>1971</v>
      </c>
      <c r="E107" t="s">
        <v>94</v>
      </c>
      <c r="F107">
        <v>5</v>
      </c>
      <c r="G107">
        <v>5</v>
      </c>
      <c r="H107">
        <v>2</v>
      </c>
      <c r="I107" t="s">
        <v>1873</v>
      </c>
      <c r="J107" t="s">
        <v>1976</v>
      </c>
      <c r="K107" t="s">
        <v>1875</v>
      </c>
      <c r="L107" t="s">
        <v>33</v>
      </c>
    </row>
    <row r="108" spans="1:13" x14ac:dyDescent="0.25">
      <c r="A108">
        <v>107</v>
      </c>
      <c r="B108" t="s">
        <v>44</v>
      </c>
      <c r="C108" t="s">
        <v>1870</v>
      </c>
      <c r="D108" t="s">
        <v>1971</v>
      </c>
      <c r="E108" t="s">
        <v>1946</v>
      </c>
      <c r="F108">
        <v>8</v>
      </c>
      <c r="G108">
        <v>8</v>
      </c>
      <c r="H108">
        <v>4</v>
      </c>
      <c r="I108" t="s">
        <v>1873</v>
      </c>
      <c r="J108" t="s">
        <v>1975</v>
      </c>
      <c r="K108" t="s">
        <v>1920</v>
      </c>
      <c r="L108" t="s">
        <v>1946</v>
      </c>
    </row>
    <row r="109" spans="1:13" x14ac:dyDescent="0.25">
      <c r="A109">
        <v>108</v>
      </c>
      <c r="B109" t="s">
        <v>60</v>
      </c>
      <c r="C109" t="s">
        <v>1870</v>
      </c>
      <c r="D109" t="s">
        <v>1971</v>
      </c>
      <c r="E109" t="s">
        <v>1946</v>
      </c>
      <c r="F109">
        <v>8</v>
      </c>
      <c r="G109">
        <v>8</v>
      </c>
      <c r="H109">
        <v>5</v>
      </c>
      <c r="I109" t="s">
        <v>1873</v>
      </c>
      <c r="J109" t="s">
        <v>1977</v>
      </c>
      <c r="K109" t="s">
        <v>1875</v>
      </c>
      <c r="L109" t="s">
        <v>1946</v>
      </c>
    </row>
    <row r="110" spans="1:13" x14ac:dyDescent="0.25">
      <c r="A110">
        <v>109</v>
      </c>
      <c r="B110" t="s">
        <v>68</v>
      </c>
      <c r="C110" t="s">
        <v>1870</v>
      </c>
      <c r="D110" t="s">
        <v>1971</v>
      </c>
      <c r="E110" t="s">
        <v>68</v>
      </c>
      <c r="F110">
        <v>9</v>
      </c>
      <c r="G110">
        <v>9</v>
      </c>
      <c r="H110">
        <v>4</v>
      </c>
      <c r="I110" t="s">
        <v>1873</v>
      </c>
      <c r="J110" t="s">
        <v>1976</v>
      </c>
      <c r="K110" t="s">
        <v>1875</v>
      </c>
      <c r="L110" t="s">
        <v>1946</v>
      </c>
    </row>
    <row r="111" spans="1:13" x14ac:dyDescent="0.25">
      <c r="A111">
        <v>110</v>
      </c>
      <c r="B111" t="s">
        <v>73</v>
      </c>
      <c r="C111" t="s">
        <v>1870</v>
      </c>
      <c r="D111" t="s">
        <v>1978</v>
      </c>
      <c r="E111" t="s">
        <v>1943</v>
      </c>
      <c r="F111">
        <v>4</v>
      </c>
      <c r="G111">
        <v>4</v>
      </c>
      <c r="H111">
        <v>1</v>
      </c>
      <c r="I111" t="s">
        <v>1873</v>
      </c>
      <c r="J111" t="s">
        <v>1944</v>
      </c>
      <c r="K111" t="s">
        <v>1878</v>
      </c>
      <c r="L111" t="s">
        <v>1946</v>
      </c>
    </row>
    <row r="112" spans="1:13" x14ac:dyDescent="0.25">
      <c r="A112">
        <v>111</v>
      </c>
      <c r="B112" t="s">
        <v>74</v>
      </c>
      <c r="C112" t="s">
        <v>1870</v>
      </c>
      <c r="D112" t="s">
        <v>1971</v>
      </c>
      <c r="E112" t="s">
        <v>1946</v>
      </c>
      <c r="F112">
        <v>6</v>
      </c>
      <c r="G112">
        <v>6</v>
      </c>
      <c r="H112">
        <v>2</v>
      </c>
      <c r="I112" t="s">
        <v>1873</v>
      </c>
      <c r="J112" t="s">
        <v>1977</v>
      </c>
      <c r="K112" t="s">
        <v>1936</v>
      </c>
      <c r="L112" t="s">
        <v>1946</v>
      </c>
    </row>
    <row r="113" spans="1:13" x14ac:dyDescent="0.25">
      <c r="A113">
        <v>112</v>
      </c>
      <c r="B113" t="s">
        <v>82</v>
      </c>
      <c r="C113" t="s">
        <v>1870</v>
      </c>
      <c r="D113" t="s">
        <v>1979</v>
      </c>
      <c r="E113" t="s">
        <v>1946</v>
      </c>
      <c r="F113">
        <v>10</v>
      </c>
      <c r="G113">
        <v>12</v>
      </c>
      <c r="H113">
        <v>5</v>
      </c>
      <c r="I113" t="s">
        <v>1873</v>
      </c>
      <c r="J113" t="s">
        <v>1977</v>
      </c>
      <c r="K113" t="s">
        <v>1920</v>
      </c>
      <c r="L113" t="s">
        <v>1946</v>
      </c>
      <c r="M113" t="s">
        <v>1893</v>
      </c>
    </row>
    <row r="114" spans="1:13" x14ac:dyDescent="0.25">
      <c r="A114">
        <v>113</v>
      </c>
      <c r="B114" t="s">
        <v>94</v>
      </c>
      <c r="C114" t="s">
        <v>1870</v>
      </c>
      <c r="D114" t="s">
        <v>1971</v>
      </c>
      <c r="E114" t="s">
        <v>94</v>
      </c>
      <c r="F114">
        <v>6</v>
      </c>
      <c r="G114">
        <v>6</v>
      </c>
      <c r="H114">
        <v>2</v>
      </c>
      <c r="I114" t="s">
        <v>1873</v>
      </c>
      <c r="J114" t="s">
        <v>1976</v>
      </c>
      <c r="K114" t="s">
        <v>1923</v>
      </c>
      <c r="L114" t="s">
        <v>1946</v>
      </c>
      <c r="M114" t="s">
        <v>1980</v>
      </c>
    </row>
    <row r="115" spans="1:13" x14ac:dyDescent="0.25">
      <c r="A115">
        <v>114</v>
      </c>
      <c r="B115" t="s">
        <v>104</v>
      </c>
      <c r="C115" t="s">
        <v>1870</v>
      </c>
      <c r="D115" t="s">
        <v>1971</v>
      </c>
      <c r="E115" t="s">
        <v>1981</v>
      </c>
      <c r="F115">
        <v>6</v>
      </c>
      <c r="G115">
        <v>6</v>
      </c>
      <c r="H115">
        <v>4</v>
      </c>
      <c r="I115" t="s">
        <v>1873</v>
      </c>
      <c r="J115" t="s">
        <v>1976</v>
      </c>
      <c r="K115" t="s">
        <v>1923</v>
      </c>
      <c r="L115" t="s">
        <v>1946</v>
      </c>
    </row>
    <row r="116" spans="1:13" x14ac:dyDescent="0.25">
      <c r="A116">
        <v>115</v>
      </c>
      <c r="B116" t="s">
        <v>106</v>
      </c>
      <c r="C116" t="s">
        <v>1870</v>
      </c>
      <c r="D116" t="s">
        <v>1971</v>
      </c>
      <c r="E116" t="s">
        <v>1982</v>
      </c>
      <c r="F116">
        <v>6</v>
      </c>
      <c r="G116">
        <v>6</v>
      </c>
      <c r="H116">
        <v>3</v>
      </c>
      <c r="I116" t="s">
        <v>1873</v>
      </c>
      <c r="J116" t="s">
        <v>1983</v>
      </c>
      <c r="K116" t="s">
        <v>1936</v>
      </c>
      <c r="L116" t="s">
        <v>33</v>
      </c>
    </row>
    <row r="117" spans="1:13" x14ac:dyDescent="0.25">
      <c r="A117">
        <v>116</v>
      </c>
      <c r="B117" t="s">
        <v>107</v>
      </c>
      <c r="C117" t="s">
        <v>1870</v>
      </c>
      <c r="D117" t="s">
        <v>1971</v>
      </c>
      <c r="E117" t="s">
        <v>1982</v>
      </c>
      <c r="F117">
        <v>10</v>
      </c>
      <c r="G117">
        <v>12</v>
      </c>
      <c r="H117">
        <v>6</v>
      </c>
      <c r="I117" t="s">
        <v>1873</v>
      </c>
      <c r="J117" t="s">
        <v>1983</v>
      </c>
      <c r="K117" t="s">
        <v>1936</v>
      </c>
      <c r="L117" t="s">
        <v>33</v>
      </c>
      <c r="M117" t="s">
        <v>1955</v>
      </c>
    </row>
    <row r="118" spans="1:13" x14ac:dyDescent="0.25">
      <c r="A118">
        <v>117</v>
      </c>
      <c r="B118" t="s">
        <v>108</v>
      </c>
      <c r="C118" t="s">
        <v>1870</v>
      </c>
      <c r="D118" t="s">
        <v>1971</v>
      </c>
      <c r="E118" t="s">
        <v>108</v>
      </c>
      <c r="F118">
        <v>8</v>
      </c>
      <c r="G118">
        <v>8</v>
      </c>
      <c r="H118">
        <v>4</v>
      </c>
      <c r="I118" t="s">
        <v>1873</v>
      </c>
      <c r="J118" t="s">
        <v>1983</v>
      </c>
      <c r="K118" t="s">
        <v>1920</v>
      </c>
      <c r="L118" t="s">
        <v>33</v>
      </c>
    </row>
    <row r="119" spans="1:13" x14ac:dyDescent="0.25">
      <c r="A119">
        <v>118</v>
      </c>
      <c r="B119" t="s">
        <v>109</v>
      </c>
      <c r="C119" t="s">
        <v>1870</v>
      </c>
      <c r="D119" t="s">
        <v>1971</v>
      </c>
      <c r="E119" t="s">
        <v>1981</v>
      </c>
      <c r="F119">
        <v>10</v>
      </c>
      <c r="G119">
        <v>10</v>
      </c>
      <c r="H119">
        <v>8</v>
      </c>
      <c r="I119" t="s">
        <v>1873</v>
      </c>
      <c r="J119" t="s">
        <v>1984</v>
      </c>
      <c r="K119" t="s">
        <v>1875</v>
      </c>
      <c r="L119" t="s">
        <v>33</v>
      </c>
      <c r="M119" t="s">
        <v>1985</v>
      </c>
    </row>
    <row r="120" spans="1:13" x14ac:dyDescent="0.25">
      <c r="A120">
        <v>119</v>
      </c>
      <c r="B120" t="s">
        <v>111</v>
      </c>
      <c r="C120" t="s">
        <v>1870</v>
      </c>
      <c r="D120" t="s">
        <v>1971</v>
      </c>
      <c r="E120" t="s">
        <v>1981</v>
      </c>
      <c r="F120">
        <v>5</v>
      </c>
      <c r="G120">
        <v>5</v>
      </c>
      <c r="H120">
        <v>4</v>
      </c>
      <c r="I120" t="s">
        <v>1873</v>
      </c>
      <c r="J120" t="s">
        <v>1984</v>
      </c>
      <c r="K120" t="s">
        <v>1883</v>
      </c>
      <c r="L120" t="s">
        <v>1946</v>
      </c>
    </row>
    <row r="121" spans="1:13" x14ac:dyDescent="0.25">
      <c r="A121">
        <v>120</v>
      </c>
      <c r="B121" t="s">
        <v>114</v>
      </c>
      <c r="C121" t="s">
        <v>1870</v>
      </c>
      <c r="D121" t="s">
        <v>1986</v>
      </c>
      <c r="E121" t="s">
        <v>1987</v>
      </c>
      <c r="F121">
        <v>5</v>
      </c>
      <c r="G121">
        <v>5</v>
      </c>
      <c r="H121">
        <v>3</v>
      </c>
      <c r="I121" t="s">
        <v>1873</v>
      </c>
      <c r="J121" t="s">
        <v>1988</v>
      </c>
      <c r="K121" t="s">
        <v>1936</v>
      </c>
      <c r="L121" t="s">
        <v>1946</v>
      </c>
    </row>
    <row r="122" spans="1:13" x14ac:dyDescent="0.25">
      <c r="A122">
        <v>121</v>
      </c>
      <c r="B122" t="s">
        <v>119</v>
      </c>
      <c r="C122" t="s">
        <v>1870</v>
      </c>
      <c r="D122" t="s">
        <v>1986</v>
      </c>
      <c r="E122" t="s">
        <v>1987</v>
      </c>
      <c r="F122">
        <v>9</v>
      </c>
      <c r="G122">
        <v>9</v>
      </c>
      <c r="H122">
        <v>7</v>
      </c>
      <c r="I122" t="s">
        <v>1873</v>
      </c>
      <c r="J122" t="s">
        <v>1988</v>
      </c>
      <c r="K122" t="s">
        <v>1875</v>
      </c>
      <c r="L122" t="s">
        <v>33</v>
      </c>
    </row>
    <row r="123" spans="1:13" x14ac:dyDescent="0.25">
      <c r="A123">
        <v>122</v>
      </c>
      <c r="B123" t="s">
        <v>129</v>
      </c>
      <c r="C123" t="s">
        <v>1870</v>
      </c>
      <c r="D123" t="s">
        <v>1986</v>
      </c>
      <c r="E123" t="s">
        <v>1987</v>
      </c>
      <c r="F123">
        <v>3</v>
      </c>
      <c r="G123">
        <v>3</v>
      </c>
      <c r="H123">
        <v>2</v>
      </c>
      <c r="I123" t="s">
        <v>1873</v>
      </c>
      <c r="J123" t="s">
        <v>1988</v>
      </c>
      <c r="K123" t="s">
        <v>1936</v>
      </c>
      <c r="L123" t="s">
        <v>1946</v>
      </c>
    </row>
    <row r="124" spans="1:13" x14ac:dyDescent="0.25">
      <c r="A124">
        <v>123</v>
      </c>
      <c r="B124" t="s">
        <v>139</v>
      </c>
      <c r="C124" t="s">
        <v>1870</v>
      </c>
      <c r="D124" t="s">
        <v>1986</v>
      </c>
      <c r="E124" t="s">
        <v>1987</v>
      </c>
      <c r="F124">
        <v>2</v>
      </c>
      <c r="G124">
        <v>2</v>
      </c>
      <c r="H124">
        <v>2</v>
      </c>
      <c r="I124" t="s">
        <v>1873</v>
      </c>
      <c r="J124" t="s">
        <v>1989</v>
      </c>
      <c r="K124" t="s">
        <v>1883</v>
      </c>
      <c r="L124" t="s">
        <v>33</v>
      </c>
    </row>
    <row r="125" spans="1:13" x14ac:dyDescent="0.25">
      <c r="A125">
        <v>124</v>
      </c>
      <c r="B125" t="s">
        <v>146</v>
      </c>
      <c r="C125" t="s">
        <v>1870</v>
      </c>
      <c r="D125" t="s">
        <v>1990</v>
      </c>
      <c r="E125" t="s">
        <v>1991</v>
      </c>
      <c r="F125">
        <v>6</v>
      </c>
      <c r="G125">
        <v>6</v>
      </c>
      <c r="H125">
        <v>5</v>
      </c>
      <c r="I125" t="s">
        <v>1873</v>
      </c>
      <c r="J125" t="s">
        <v>1989</v>
      </c>
      <c r="K125" t="s">
        <v>1883</v>
      </c>
      <c r="L125" t="s">
        <v>33</v>
      </c>
    </row>
    <row r="126" spans="1:13" x14ac:dyDescent="0.25">
      <c r="A126">
        <v>125</v>
      </c>
      <c r="B126" t="s">
        <v>151</v>
      </c>
      <c r="C126" t="s">
        <v>1870</v>
      </c>
      <c r="D126" t="s">
        <v>1990</v>
      </c>
      <c r="E126" t="s">
        <v>1991</v>
      </c>
      <c r="F126">
        <v>8</v>
      </c>
      <c r="G126">
        <v>8</v>
      </c>
      <c r="H126">
        <v>4</v>
      </c>
      <c r="I126" t="s">
        <v>1873</v>
      </c>
      <c r="J126" t="s">
        <v>1989</v>
      </c>
      <c r="K126" t="s">
        <v>1936</v>
      </c>
      <c r="L126" t="s">
        <v>33</v>
      </c>
    </row>
    <row r="127" spans="1:13" x14ac:dyDescent="0.25">
      <c r="A127">
        <v>126</v>
      </c>
      <c r="B127" t="s">
        <v>152</v>
      </c>
      <c r="C127" t="s">
        <v>1870</v>
      </c>
      <c r="D127" t="s">
        <v>1992</v>
      </c>
      <c r="E127" t="s">
        <v>1991</v>
      </c>
      <c r="F127">
        <v>3</v>
      </c>
      <c r="G127">
        <v>3</v>
      </c>
      <c r="H127">
        <v>2</v>
      </c>
      <c r="I127" t="s">
        <v>1873</v>
      </c>
      <c r="J127" t="s">
        <v>1993</v>
      </c>
      <c r="K127" t="s">
        <v>1883</v>
      </c>
      <c r="L127" t="s">
        <v>1299</v>
      </c>
    </row>
    <row r="128" spans="1:13" x14ac:dyDescent="0.25">
      <c r="A128">
        <v>127</v>
      </c>
      <c r="B128" t="s">
        <v>156</v>
      </c>
      <c r="C128" t="s">
        <v>1870</v>
      </c>
      <c r="D128" t="s">
        <v>1994</v>
      </c>
      <c r="E128" t="s">
        <v>1991</v>
      </c>
      <c r="F128">
        <v>3</v>
      </c>
      <c r="G128">
        <v>3</v>
      </c>
      <c r="H128">
        <v>2</v>
      </c>
      <c r="I128" t="s">
        <v>1873</v>
      </c>
      <c r="J128" t="s">
        <v>1995</v>
      </c>
      <c r="K128" t="s">
        <v>1883</v>
      </c>
      <c r="L128" t="s">
        <v>33</v>
      </c>
    </row>
    <row r="129" spans="1:13" x14ac:dyDescent="0.25">
      <c r="A129">
        <v>128</v>
      </c>
      <c r="B129" t="s">
        <v>167</v>
      </c>
      <c r="C129" t="s">
        <v>1870</v>
      </c>
      <c r="D129" t="s">
        <v>1942</v>
      </c>
      <c r="E129" t="s">
        <v>1943</v>
      </c>
      <c r="F129">
        <v>6</v>
      </c>
      <c r="G129">
        <v>6</v>
      </c>
      <c r="H129">
        <v>5</v>
      </c>
      <c r="I129" t="s">
        <v>1873</v>
      </c>
      <c r="J129" t="s">
        <v>1944</v>
      </c>
      <c r="K129" t="s">
        <v>1878</v>
      </c>
      <c r="L129" t="s">
        <v>192</v>
      </c>
    </row>
    <row r="130" spans="1:13" x14ac:dyDescent="0.25">
      <c r="A130">
        <v>129</v>
      </c>
      <c r="B130" t="s">
        <v>178</v>
      </c>
      <c r="C130" t="s">
        <v>1870</v>
      </c>
      <c r="D130" t="s">
        <v>1996</v>
      </c>
      <c r="E130" t="s">
        <v>1943</v>
      </c>
      <c r="F130">
        <v>7</v>
      </c>
      <c r="G130">
        <v>7</v>
      </c>
      <c r="H130">
        <v>2</v>
      </c>
      <c r="I130" t="s">
        <v>1873</v>
      </c>
      <c r="J130" t="s">
        <v>1944</v>
      </c>
      <c r="K130" t="s">
        <v>1875</v>
      </c>
      <c r="L130" t="s">
        <v>1946</v>
      </c>
    </row>
    <row r="131" spans="1:13" x14ac:dyDescent="0.25">
      <c r="A131">
        <v>130</v>
      </c>
      <c r="B131" t="s">
        <v>185</v>
      </c>
      <c r="C131" t="s">
        <v>1870</v>
      </c>
      <c r="D131" t="s">
        <v>1997</v>
      </c>
      <c r="E131" t="s">
        <v>1946</v>
      </c>
      <c r="F131">
        <v>2</v>
      </c>
      <c r="G131">
        <v>3</v>
      </c>
      <c r="H131">
        <v>3</v>
      </c>
      <c r="I131" t="s">
        <v>1873</v>
      </c>
      <c r="J131" t="s">
        <v>1998</v>
      </c>
      <c r="K131" t="s">
        <v>1923</v>
      </c>
      <c r="L131" t="s">
        <v>1946</v>
      </c>
    </row>
    <row r="132" spans="1:13" x14ac:dyDescent="0.25">
      <c r="A132">
        <v>131</v>
      </c>
      <c r="B132" t="s">
        <v>186</v>
      </c>
      <c r="C132" t="s">
        <v>1870</v>
      </c>
      <c r="D132" t="s">
        <v>1997</v>
      </c>
      <c r="E132" t="s">
        <v>1999</v>
      </c>
      <c r="F132">
        <v>3</v>
      </c>
      <c r="G132">
        <v>3</v>
      </c>
      <c r="H132">
        <v>1</v>
      </c>
      <c r="I132" t="s">
        <v>1873</v>
      </c>
      <c r="J132" t="s">
        <v>1998</v>
      </c>
      <c r="K132" t="s">
        <v>1920</v>
      </c>
      <c r="L132" t="s">
        <v>1946</v>
      </c>
    </row>
    <row r="133" spans="1:13" x14ac:dyDescent="0.25">
      <c r="A133">
        <v>132</v>
      </c>
      <c r="B133" t="s">
        <v>189</v>
      </c>
      <c r="C133" t="s">
        <v>1870</v>
      </c>
      <c r="D133" t="s">
        <v>1942</v>
      </c>
      <c r="E133" t="s">
        <v>1943</v>
      </c>
      <c r="F133">
        <v>5</v>
      </c>
      <c r="G133">
        <v>5</v>
      </c>
      <c r="H133">
        <v>3</v>
      </c>
      <c r="I133" t="s">
        <v>1873</v>
      </c>
      <c r="J133" t="s">
        <v>1944</v>
      </c>
      <c r="K133" t="s">
        <v>1875</v>
      </c>
      <c r="L133" t="s">
        <v>192</v>
      </c>
    </row>
    <row r="134" spans="1:13" x14ac:dyDescent="0.25">
      <c r="A134">
        <v>133</v>
      </c>
      <c r="B134" t="s">
        <v>191</v>
      </c>
      <c r="C134" t="s">
        <v>1870</v>
      </c>
      <c r="D134" t="s">
        <v>1942</v>
      </c>
      <c r="E134" t="s">
        <v>1943</v>
      </c>
      <c r="F134">
        <v>5</v>
      </c>
      <c r="G134">
        <v>5</v>
      </c>
      <c r="H134">
        <v>4</v>
      </c>
      <c r="I134" t="s">
        <v>1873</v>
      </c>
      <c r="J134" t="s">
        <v>1944</v>
      </c>
      <c r="K134" t="s">
        <v>1875</v>
      </c>
      <c r="L134" t="s">
        <v>192</v>
      </c>
    </row>
    <row r="135" spans="1:13" x14ac:dyDescent="0.25">
      <c r="A135">
        <v>134</v>
      </c>
      <c r="B135" t="s">
        <v>192</v>
      </c>
      <c r="C135" t="s">
        <v>1870</v>
      </c>
      <c r="D135" t="s">
        <v>1942</v>
      </c>
      <c r="E135" t="s">
        <v>1943</v>
      </c>
      <c r="F135">
        <v>7</v>
      </c>
      <c r="G135">
        <v>7</v>
      </c>
      <c r="H135">
        <v>7</v>
      </c>
      <c r="I135" t="s">
        <v>1873</v>
      </c>
      <c r="J135" t="s">
        <v>1944</v>
      </c>
      <c r="K135" t="s">
        <v>1936</v>
      </c>
      <c r="L135" t="s">
        <v>192</v>
      </c>
      <c r="M135" t="s">
        <v>1955</v>
      </c>
    </row>
    <row r="136" spans="1:13" x14ac:dyDescent="0.25">
      <c r="A136">
        <v>135</v>
      </c>
      <c r="B136" t="s">
        <v>193</v>
      </c>
      <c r="C136" t="s">
        <v>1870</v>
      </c>
      <c r="D136" t="s">
        <v>2000</v>
      </c>
      <c r="E136" t="s">
        <v>1999</v>
      </c>
      <c r="F136">
        <v>5</v>
      </c>
      <c r="G136">
        <v>5</v>
      </c>
      <c r="H136">
        <v>2</v>
      </c>
      <c r="I136" t="s">
        <v>1873</v>
      </c>
      <c r="J136" t="s">
        <v>2001</v>
      </c>
      <c r="K136" t="s">
        <v>1875</v>
      </c>
      <c r="L136" t="s">
        <v>192</v>
      </c>
    </row>
    <row r="137" spans="1:13" x14ac:dyDescent="0.25">
      <c r="A137">
        <v>136</v>
      </c>
      <c r="B137" t="s">
        <v>194</v>
      </c>
      <c r="C137" t="s">
        <v>1870</v>
      </c>
      <c r="D137" t="s">
        <v>1997</v>
      </c>
      <c r="E137" t="s">
        <v>1946</v>
      </c>
      <c r="F137">
        <v>6</v>
      </c>
      <c r="G137">
        <v>4</v>
      </c>
      <c r="H137">
        <v>3</v>
      </c>
      <c r="I137" t="s">
        <v>1873</v>
      </c>
      <c r="J137" t="s">
        <v>1998</v>
      </c>
      <c r="K137" t="s">
        <v>1894</v>
      </c>
      <c r="L137" t="s">
        <v>1946</v>
      </c>
    </row>
    <row r="138" spans="1:13" x14ac:dyDescent="0.25">
      <c r="A138">
        <v>137</v>
      </c>
      <c r="B138" t="s">
        <v>195</v>
      </c>
      <c r="C138" t="s">
        <v>1870</v>
      </c>
      <c r="D138" t="s">
        <v>2002</v>
      </c>
      <c r="E138" t="s">
        <v>195</v>
      </c>
      <c r="F138">
        <v>5</v>
      </c>
      <c r="G138">
        <v>6</v>
      </c>
      <c r="H138">
        <v>3</v>
      </c>
      <c r="I138" t="s">
        <v>1873</v>
      </c>
      <c r="J138" t="s">
        <v>1998</v>
      </c>
      <c r="K138" t="s">
        <v>1877</v>
      </c>
      <c r="L138" t="s">
        <v>195</v>
      </c>
      <c r="M138" t="s">
        <v>1893</v>
      </c>
    </row>
    <row r="139" spans="1:13" x14ac:dyDescent="0.25">
      <c r="A139">
        <v>138</v>
      </c>
      <c r="B139" t="s">
        <v>196</v>
      </c>
      <c r="C139" t="s">
        <v>1870</v>
      </c>
      <c r="D139" t="s">
        <v>2002</v>
      </c>
      <c r="E139" t="s">
        <v>202</v>
      </c>
      <c r="F139">
        <v>2</v>
      </c>
      <c r="G139">
        <v>2</v>
      </c>
      <c r="H139">
        <v>1</v>
      </c>
      <c r="I139" t="s">
        <v>1897</v>
      </c>
      <c r="J139" t="s">
        <v>2003</v>
      </c>
      <c r="K139" t="s">
        <v>1883</v>
      </c>
      <c r="L139" t="s">
        <v>195</v>
      </c>
    </row>
    <row r="140" spans="1:13" x14ac:dyDescent="0.25">
      <c r="A140">
        <v>139</v>
      </c>
      <c r="B140" t="s">
        <v>198</v>
      </c>
      <c r="C140" t="s">
        <v>1870</v>
      </c>
      <c r="D140" t="s">
        <v>2002</v>
      </c>
      <c r="E140" t="s">
        <v>201</v>
      </c>
      <c r="F140">
        <v>3</v>
      </c>
      <c r="G140">
        <v>3</v>
      </c>
      <c r="H140">
        <v>2</v>
      </c>
      <c r="I140" t="s">
        <v>1873</v>
      </c>
      <c r="J140" t="s">
        <v>2003</v>
      </c>
      <c r="K140" t="s">
        <v>1894</v>
      </c>
      <c r="L140" t="s">
        <v>195</v>
      </c>
    </row>
    <row r="141" spans="1:13" x14ac:dyDescent="0.25">
      <c r="A141">
        <v>140</v>
      </c>
      <c r="B141" t="s">
        <v>201</v>
      </c>
      <c r="C141" t="s">
        <v>1870</v>
      </c>
      <c r="D141" t="s">
        <v>2002</v>
      </c>
      <c r="E141" t="s">
        <v>201</v>
      </c>
      <c r="F141">
        <v>3</v>
      </c>
      <c r="G141">
        <v>3</v>
      </c>
      <c r="H141">
        <v>1</v>
      </c>
      <c r="I141" t="s">
        <v>1897</v>
      </c>
      <c r="J141" t="s">
        <v>2003</v>
      </c>
      <c r="K141" t="s">
        <v>1923</v>
      </c>
      <c r="L141" t="s">
        <v>195</v>
      </c>
    </row>
    <row r="142" spans="1:13" x14ac:dyDescent="0.25">
      <c r="A142">
        <v>141</v>
      </c>
      <c r="B142" t="s">
        <v>202</v>
      </c>
      <c r="C142" t="s">
        <v>1870</v>
      </c>
      <c r="D142" t="s">
        <v>2002</v>
      </c>
      <c r="E142" t="s">
        <v>202</v>
      </c>
      <c r="F142">
        <v>5</v>
      </c>
      <c r="G142">
        <v>4</v>
      </c>
      <c r="H142">
        <v>3</v>
      </c>
      <c r="I142" t="s">
        <v>1897</v>
      </c>
      <c r="J142" t="s">
        <v>2003</v>
      </c>
      <c r="K142" t="s">
        <v>1875</v>
      </c>
      <c r="L142" t="s">
        <v>195</v>
      </c>
    </row>
    <row r="143" spans="1:13" x14ac:dyDescent="0.25">
      <c r="A143">
        <v>142</v>
      </c>
      <c r="B143" t="s">
        <v>204</v>
      </c>
      <c r="C143" t="s">
        <v>1870</v>
      </c>
      <c r="D143" t="s">
        <v>2004</v>
      </c>
      <c r="E143" t="s">
        <v>204</v>
      </c>
      <c r="F143">
        <v>4</v>
      </c>
      <c r="G143">
        <v>4</v>
      </c>
      <c r="H143">
        <v>1</v>
      </c>
      <c r="I143" t="s">
        <v>1897</v>
      </c>
      <c r="J143" t="s">
        <v>2005</v>
      </c>
      <c r="K143" t="s">
        <v>1883</v>
      </c>
      <c r="L143" t="s">
        <v>195</v>
      </c>
    </row>
    <row r="144" spans="1:13" x14ac:dyDescent="0.25">
      <c r="A144">
        <v>143</v>
      </c>
      <c r="B144" t="s">
        <v>205</v>
      </c>
      <c r="C144" t="s">
        <v>1870</v>
      </c>
      <c r="D144" t="s">
        <v>2004</v>
      </c>
      <c r="E144" t="s">
        <v>205</v>
      </c>
      <c r="F144">
        <v>4</v>
      </c>
      <c r="G144">
        <v>3</v>
      </c>
      <c r="H144">
        <v>2</v>
      </c>
      <c r="I144" t="s">
        <v>1897</v>
      </c>
      <c r="J144" t="s">
        <v>2006</v>
      </c>
      <c r="K144" t="s">
        <v>1894</v>
      </c>
      <c r="L144" t="s">
        <v>195</v>
      </c>
    </row>
    <row r="145" spans="1:13" x14ac:dyDescent="0.25">
      <c r="A145">
        <v>144</v>
      </c>
      <c r="B145" t="s">
        <v>206</v>
      </c>
      <c r="C145" t="s">
        <v>1870</v>
      </c>
      <c r="D145" t="s">
        <v>2004</v>
      </c>
      <c r="E145" t="s">
        <v>2007</v>
      </c>
      <c r="F145">
        <v>2</v>
      </c>
      <c r="G145">
        <v>2</v>
      </c>
      <c r="H145">
        <v>2</v>
      </c>
      <c r="I145" t="s">
        <v>1897</v>
      </c>
      <c r="J145" t="s">
        <v>2005</v>
      </c>
      <c r="K145" t="s">
        <v>1894</v>
      </c>
      <c r="L145" t="s">
        <v>195</v>
      </c>
    </row>
    <row r="146" spans="1:13" x14ac:dyDescent="0.25">
      <c r="A146">
        <v>145</v>
      </c>
      <c r="B146" t="s">
        <v>207</v>
      </c>
      <c r="C146" t="s">
        <v>1870</v>
      </c>
      <c r="D146" t="s">
        <v>2004</v>
      </c>
      <c r="E146" t="s">
        <v>2008</v>
      </c>
      <c r="F146">
        <v>3</v>
      </c>
      <c r="G146">
        <v>3</v>
      </c>
      <c r="H146">
        <v>3</v>
      </c>
      <c r="I146" t="s">
        <v>1897</v>
      </c>
      <c r="J146" t="s">
        <v>2005</v>
      </c>
      <c r="K146" t="s">
        <v>1936</v>
      </c>
      <c r="L146" t="s">
        <v>195</v>
      </c>
    </row>
    <row r="147" spans="1:13" x14ac:dyDescent="0.25">
      <c r="A147">
        <v>146</v>
      </c>
      <c r="B147" t="s">
        <v>208</v>
      </c>
      <c r="C147" t="s">
        <v>1870</v>
      </c>
      <c r="D147" t="s">
        <v>2004</v>
      </c>
      <c r="E147" t="s">
        <v>208</v>
      </c>
      <c r="F147">
        <v>4</v>
      </c>
      <c r="G147">
        <v>4</v>
      </c>
      <c r="H147">
        <v>3</v>
      </c>
      <c r="I147" t="s">
        <v>1897</v>
      </c>
      <c r="J147" t="s">
        <v>2005</v>
      </c>
      <c r="K147" t="s">
        <v>1883</v>
      </c>
      <c r="L147" t="s">
        <v>195</v>
      </c>
    </row>
    <row r="148" spans="1:13" x14ac:dyDescent="0.25">
      <c r="A148">
        <v>147</v>
      </c>
      <c r="B148" t="s">
        <v>209</v>
      </c>
      <c r="C148" t="s">
        <v>1870</v>
      </c>
      <c r="D148" t="s">
        <v>2004</v>
      </c>
      <c r="E148" t="s">
        <v>2007</v>
      </c>
      <c r="F148">
        <v>6</v>
      </c>
      <c r="G148">
        <v>6</v>
      </c>
      <c r="H148">
        <v>2</v>
      </c>
      <c r="I148" t="s">
        <v>1897</v>
      </c>
      <c r="J148" t="s">
        <v>2005</v>
      </c>
      <c r="K148" t="s">
        <v>1875</v>
      </c>
      <c r="L148" t="s">
        <v>195</v>
      </c>
    </row>
    <row r="149" spans="1:13" x14ac:dyDescent="0.25">
      <c r="A149">
        <v>148</v>
      </c>
      <c r="B149" t="s">
        <v>217</v>
      </c>
      <c r="C149" t="s">
        <v>1870</v>
      </c>
      <c r="D149" t="s">
        <v>2004</v>
      </c>
      <c r="E149" t="s">
        <v>2007</v>
      </c>
      <c r="F149">
        <v>6</v>
      </c>
      <c r="G149">
        <v>6</v>
      </c>
      <c r="H149">
        <v>2</v>
      </c>
      <c r="I149" t="s">
        <v>1897</v>
      </c>
      <c r="J149" t="s">
        <v>2005</v>
      </c>
      <c r="K149" t="s">
        <v>1875</v>
      </c>
      <c r="L149" t="s">
        <v>235</v>
      </c>
    </row>
    <row r="150" spans="1:13" x14ac:dyDescent="0.25">
      <c r="A150">
        <v>149</v>
      </c>
      <c r="B150" t="s">
        <v>220</v>
      </c>
      <c r="C150" t="s">
        <v>1870</v>
      </c>
      <c r="D150" t="s">
        <v>2009</v>
      </c>
      <c r="E150" t="s">
        <v>2007</v>
      </c>
      <c r="F150">
        <v>7</v>
      </c>
      <c r="G150">
        <v>7</v>
      </c>
      <c r="H150">
        <v>2</v>
      </c>
      <c r="I150" t="s">
        <v>1897</v>
      </c>
      <c r="J150" t="s">
        <v>2005</v>
      </c>
      <c r="K150" t="s">
        <v>1875</v>
      </c>
      <c r="L150" t="s">
        <v>235</v>
      </c>
    </row>
    <row r="151" spans="1:13" x14ac:dyDescent="0.25">
      <c r="A151">
        <v>150</v>
      </c>
      <c r="B151" t="s">
        <v>225</v>
      </c>
      <c r="C151" t="s">
        <v>1870</v>
      </c>
      <c r="D151" t="s">
        <v>2010</v>
      </c>
      <c r="E151" t="s">
        <v>2007</v>
      </c>
      <c r="F151">
        <v>6</v>
      </c>
      <c r="G151">
        <v>6</v>
      </c>
      <c r="H151">
        <v>3</v>
      </c>
      <c r="I151" t="s">
        <v>1897</v>
      </c>
      <c r="J151" t="s">
        <v>2011</v>
      </c>
      <c r="K151" t="s">
        <v>1878</v>
      </c>
      <c r="L151" t="s">
        <v>235</v>
      </c>
    </row>
    <row r="152" spans="1:13" x14ac:dyDescent="0.25">
      <c r="A152">
        <v>151</v>
      </c>
      <c r="B152" t="s">
        <v>235</v>
      </c>
      <c r="C152" t="s">
        <v>1870</v>
      </c>
      <c r="D152" t="s">
        <v>2009</v>
      </c>
      <c r="E152" t="s">
        <v>2008</v>
      </c>
      <c r="F152">
        <v>9</v>
      </c>
      <c r="G152">
        <v>9</v>
      </c>
      <c r="H152">
        <v>5</v>
      </c>
      <c r="I152" t="s">
        <v>1897</v>
      </c>
      <c r="J152" t="s">
        <v>2005</v>
      </c>
      <c r="K152" t="s">
        <v>1875</v>
      </c>
      <c r="L152" t="s">
        <v>235</v>
      </c>
      <c r="M152" t="s">
        <v>2012</v>
      </c>
    </row>
    <row r="153" spans="1:13" x14ac:dyDescent="0.25">
      <c r="A153">
        <v>152</v>
      </c>
      <c r="B153" t="s">
        <v>246</v>
      </c>
      <c r="C153" t="s">
        <v>1870</v>
      </c>
      <c r="D153" t="s">
        <v>1997</v>
      </c>
      <c r="E153" t="s">
        <v>1999</v>
      </c>
      <c r="F153">
        <v>5</v>
      </c>
      <c r="G153">
        <v>3</v>
      </c>
      <c r="H153">
        <v>1</v>
      </c>
      <c r="I153" t="s">
        <v>1873</v>
      </c>
      <c r="J153" t="s">
        <v>1998</v>
      </c>
      <c r="K153" t="s">
        <v>1920</v>
      </c>
      <c r="L153" t="s">
        <v>192</v>
      </c>
    </row>
    <row r="154" spans="1:13" x14ac:dyDescent="0.25">
      <c r="A154">
        <v>153</v>
      </c>
      <c r="B154" t="s">
        <v>255</v>
      </c>
      <c r="C154" t="s">
        <v>1870</v>
      </c>
      <c r="D154" t="s">
        <v>2000</v>
      </c>
      <c r="E154" t="s">
        <v>1999</v>
      </c>
      <c r="F154">
        <v>7</v>
      </c>
      <c r="G154">
        <v>6</v>
      </c>
      <c r="H154">
        <v>3</v>
      </c>
      <c r="I154" t="s">
        <v>1873</v>
      </c>
      <c r="J154" t="s">
        <v>2001</v>
      </c>
      <c r="K154" t="s">
        <v>1875</v>
      </c>
      <c r="L154" t="s">
        <v>192</v>
      </c>
    </row>
    <row r="155" spans="1:13" x14ac:dyDescent="0.25">
      <c r="A155">
        <v>154</v>
      </c>
      <c r="B155" t="s">
        <v>261</v>
      </c>
      <c r="C155" t="s">
        <v>1870</v>
      </c>
      <c r="D155" t="s">
        <v>2000</v>
      </c>
      <c r="E155" t="s">
        <v>1999</v>
      </c>
      <c r="F155">
        <v>4</v>
      </c>
      <c r="G155">
        <v>4</v>
      </c>
      <c r="H155">
        <v>2</v>
      </c>
      <c r="I155" t="s">
        <v>1873</v>
      </c>
      <c r="J155" t="s">
        <v>2001</v>
      </c>
      <c r="K155" t="s">
        <v>1881</v>
      </c>
      <c r="L155" t="s">
        <v>192</v>
      </c>
    </row>
    <row r="156" spans="1:13" x14ac:dyDescent="0.25">
      <c r="A156">
        <v>155</v>
      </c>
      <c r="B156" t="s">
        <v>273</v>
      </c>
      <c r="C156" t="s">
        <v>1870</v>
      </c>
      <c r="D156" t="s">
        <v>2000</v>
      </c>
      <c r="E156" t="s">
        <v>1999</v>
      </c>
      <c r="F156">
        <v>4</v>
      </c>
      <c r="G156">
        <v>3</v>
      </c>
      <c r="H156">
        <v>3</v>
      </c>
      <c r="I156" t="s">
        <v>1873</v>
      </c>
      <c r="J156" t="s">
        <v>2001</v>
      </c>
      <c r="K156" t="s">
        <v>1936</v>
      </c>
      <c r="L156" t="s">
        <v>192</v>
      </c>
    </row>
    <row r="157" spans="1:13" x14ac:dyDescent="0.25">
      <c r="A157">
        <v>156</v>
      </c>
      <c r="B157" t="s">
        <v>280</v>
      </c>
      <c r="C157" t="s">
        <v>1870</v>
      </c>
      <c r="D157" t="s">
        <v>2000</v>
      </c>
      <c r="E157" t="s">
        <v>1999</v>
      </c>
      <c r="F157">
        <v>3</v>
      </c>
      <c r="G157">
        <v>3</v>
      </c>
      <c r="H157">
        <v>2</v>
      </c>
      <c r="I157" t="s">
        <v>1873</v>
      </c>
      <c r="J157" t="s">
        <v>2001</v>
      </c>
      <c r="K157" t="s">
        <v>1894</v>
      </c>
      <c r="L157" t="s">
        <v>195</v>
      </c>
    </row>
    <row r="158" spans="1:13" x14ac:dyDescent="0.25">
      <c r="A158">
        <v>157</v>
      </c>
      <c r="B158" t="s">
        <v>288</v>
      </c>
      <c r="C158" t="s">
        <v>1870</v>
      </c>
      <c r="D158" t="s">
        <v>2000</v>
      </c>
      <c r="E158" t="s">
        <v>1999</v>
      </c>
      <c r="F158">
        <v>3</v>
      </c>
      <c r="G158">
        <v>2</v>
      </c>
      <c r="H158">
        <v>2</v>
      </c>
      <c r="I158" t="s">
        <v>1873</v>
      </c>
      <c r="J158" t="s">
        <v>2001</v>
      </c>
      <c r="K158" t="s">
        <v>1877</v>
      </c>
      <c r="L158" t="s">
        <v>192</v>
      </c>
    </row>
    <row r="159" spans="1:13" x14ac:dyDescent="0.25">
      <c r="A159">
        <v>158</v>
      </c>
      <c r="B159" t="s">
        <v>296</v>
      </c>
      <c r="C159" t="s">
        <v>1870</v>
      </c>
      <c r="D159" t="s">
        <v>2013</v>
      </c>
      <c r="E159" t="s">
        <v>1999</v>
      </c>
      <c r="F159">
        <v>4</v>
      </c>
      <c r="G159">
        <v>3</v>
      </c>
      <c r="H159">
        <v>2</v>
      </c>
      <c r="I159" t="s">
        <v>1873</v>
      </c>
      <c r="J159" t="s">
        <v>2001</v>
      </c>
      <c r="K159" t="s">
        <v>1894</v>
      </c>
      <c r="L159" t="s">
        <v>195</v>
      </c>
    </row>
    <row r="160" spans="1:13" x14ac:dyDescent="0.25">
      <c r="A160">
        <v>159</v>
      </c>
      <c r="B160" t="s">
        <v>300</v>
      </c>
      <c r="C160" t="s">
        <v>1870</v>
      </c>
      <c r="D160" t="s">
        <v>2010</v>
      </c>
      <c r="E160" t="s">
        <v>2007</v>
      </c>
      <c r="F160">
        <v>4</v>
      </c>
      <c r="G160">
        <v>4</v>
      </c>
      <c r="H160">
        <v>4</v>
      </c>
      <c r="I160" t="s">
        <v>1897</v>
      </c>
      <c r="J160" t="s">
        <v>2011</v>
      </c>
      <c r="K160" t="s">
        <v>1883</v>
      </c>
      <c r="L160" t="s">
        <v>235</v>
      </c>
    </row>
    <row r="161" spans="1:13" x14ac:dyDescent="0.25">
      <c r="A161">
        <v>160</v>
      </c>
      <c r="B161" t="s">
        <v>303</v>
      </c>
      <c r="C161" t="s">
        <v>1870</v>
      </c>
      <c r="D161" t="s">
        <v>2014</v>
      </c>
      <c r="E161" t="s">
        <v>2015</v>
      </c>
      <c r="F161">
        <v>4</v>
      </c>
      <c r="G161">
        <v>4</v>
      </c>
      <c r="H161">
        <v>2</v>
      </c>
      <c r="I161" t="s">
        <v>1897</v>
      </c>
      <c r="J161" t="s">
        <v>2016</v>
      </c>
      <c r="K161" t="s">
        <v>1894</v>
      </c>
      <c r="L161" t="s">
        <v>195</v>
      </c>
    </row>
    <row r="162" spans="1:13" x14ac:dyDescent="0.25">
      <c r="A162">
        <v>161</v>
      </c>
      <c r="B162" t="s">
        <v>305</v>
      </c>
      <c r="C162" t="s">
        <v>1870</v>
      </c>
      <c r="D162" t="s">
        <v>2014</v>
      </c>
      <c r="E162" t="s">
        <v>2015</v>
      </c>
      <c r="F162">
        <v>6</v>
      </c>
      <c r="G162">
        <v>6</v>
      </c>
      <c r="H162">
        <v>4</v>
      </c>
      <c r="I162" t="s">
        <v>1897</v>
      </c>
      <c r="J162" t="s">
        <v>2016</v>
      </c>
      <c r="K162" t="s">
        <v>1875</v>
      </c>
      <c r="L162" t="s">
        <v>195</v>
      </c>
    </row>
    <row r="163" spans="1:13" x14ac:dyDescent="0.25">
      <c r="A163">
        <v>162</v>
      </c>
      <c r="B163" t="s">
        <v>306</v>
      </c>
      <c r="C163" t="s">
        <v>1870</v>
      </c>
      <c r="D163" t="s">
        <v>2000</v>
      </c>
      <c r="E163" t="s">
        <v>1999</v>
      </c>
      <c r="F163">
        <v>3</v>
      </c>
      <c r="G163">
        <v>2</v>
      </c>
      <c r="H163">
        <v>2</v>
      </c>
      <c r="I163" t="s">
        <v>1873</v>
      </c>
      <c r="J163" t="s">
        <v>2017</v>
      </c>
      <c r="K163" t="s">
        <v>1877</v>
      </c>
      <c r="L163" t="s">
        <v>995</v>
      </c>
    </row>
    <row r="164" spans="1:13" x14ac:dyDescent="0.25">
      <c r="A164">
        <v>163</v>
      </c>
      <c r="B164" t="s">
        <v>307</v>
      </c>
      <c r="C164" t="s">
        <v>1870</v>
      </c>
      <c r="D164" t="s">
        <v>2004</v>
      </c>
      <c r="E164" t="s">
        <v>1946</v>
      </c>
      <c r="F164">
        <v>5</v>
      </c>
      <c r="G164">
        <v>5</v>
      </c>
      <c r="H164">
        <v>3</v>
      </c>
      <c r="I164" t="s">
        <v>1897</v>
      </c>
      <c r="J164" t="s">
        <v>2005</v>
      </c>
      <c r="K164" t="s">
        <v>1883</v>
      </c>
      <c r="L164" t="s">
        <v>1317</v>
      </c>
    </row>
    <row r="165" spans="1:13" x14ac:dyDescent="0.25">
      <c r="A165">
        <v>164</v>
      </c>
      <c r="B165" t="s">
        <v>308</v>
      </c>
      <c r="C165" t="s">
        <v>1870</v>
      </c>
      <c r="D165" t="s">
        <v>2004</v>
      </c>
      <c r="E165" t="s">
        <v>308</v>
      </c>
      <c r="F165">
        <v>2</v>
      </c>
      <c r="G165">
        <v>2</v>
      </c>
      <c r="H165">
        <v>2</v>
      </c>
      <c r="I165" t="s">
        <v>1897</v>
      </c>
      <c r="J165" t="s">
        <v>2005</v>
      </c>
      <c r="K165" t="s">
        <v>1936</v>
      </c>
      <c r="L165" t="s">
        <v>235</v>
      </c>
    </row>
    <row r="166" spans="1:13" x14ac:dyDescent="0.25">
      <c r="A166">
        <v>165</v>
      </c>
      <c r="B166" t="s">
        <v>309</v>
      </c>
      <c r="C166" t="s">
        <v>1870</v>
      </c>
      <c r="D166" t="s">
        <v>2018</v>
      </c>
      <c r="E166" t="s">
        <v>2019</v>
      </c>
      <c r="F166">
        <v>5</v>
      </c>
      <c r="G166">
        <v>5</v>
      </c>
      <c r="H166">
        <v>3</v>
      </c>
      <c r="I166" t="s">
        <v>1873</v>
      </c>
      <c r="J166" t="s">
        <v>2020</v>
      </c>
      <c r="K166" t="s">
        <v>1878</v>
      </c>
      <c r="L166" t="s">
        <v>1925</v>
      </c>
    </row>
    <row r="167" spans="1:13" x14ac:dyDescent="0.25">
      <c r="A167">
        <v>166</v>
      </c>
      <c r="B167" t="s">
        <v>314</v>
      </c>
      <c r="C167" t="s">
        <v>1870</v>
      </c>
      <c r="D167" t="s">
        <v>2018</v>
      </c>
      <c r="E167" t="s">
        <v>2019</v>
      </c>
      <c r="F167">
        <v>4</v>
      </c>
      <c r="G167">
        <v>4</v>
      </c>
      <c r="H167">
        <v>2</v>
      </c>
      <c r="I167" t="s">
        <v>1873</v>
      </c>
      <c r="J167" t="s">
        <v>2020</v>
      </c>
      <c r="K167" t="s">
        <v>1878</v>
      </c>
      <c r="L167" t="s">
        <v>1946</v>
      </c>
    </row>
    <row r="168" spans="1:13" x14ac:dyDescent="0.25">
      <c r="A168">
        <v>167</v>
      </c>
      <c r="B168" t="s">
        <v>319</v>
      </c>
      <c r="C168" t="s">
        <v>1870</v>
      </c>
      <c r="D168" t="s">
        <v>1964</v>
      </c>
      <c r="E168" t="s">
        <v>1958</v>
      </c>
      <c r="F168">
        <v>4</v>
      </c>
      <c r="G168">
        <v>4</v>
      </c>
      <c r="H168">
        <v>5</v>
      </c>
      <c r="I168" t="s">
        <v>1873</v>
      </c>
      <c r="J168" t="s">
        <v>2021</v>
      </c>
      <c r="K168" t="s">
        <v>1920</v>
      </c>
      <c r="L168" t="s">
        <v>1960</v>
      </c>
      <c r="M168" t="s">
        <v>2022</v>
      </c>
    </row>
    <row r="169" spans="1:13" x14ac:dyDescent="0.25">
      <c r="A169">
        <v>168</v>
      </c>
      <c r="B169" t="s">
        <v>321</v>
      </c>
      <c r="C169" t="s">
        <v>1870</v>
      </c>
      <c r="D169" t="s">
        <v>1964</v>
      </c>
      <c r="E169" t="s">
        <v>1958</v>
      </c>
      <c r="F169">
        <v>6</v>
      </c>
      <c r="G169">
        <v>6</v>
      </c>
      <c r="H169">
        <v>5</v>
      </c>
      <c r="I169" t="s">
        <v>1873</v>
      </c>
      <c r="J169" t="s">
        <v>2021</v>
      </c>
      <c r="K169" t="s">
        <v>1877</v>
      </c>
      <c r="L169" t="s">
        <v>1960</v>
      </c>
    </row>
    <row r="170" spans="1:13" x14ac:dyDescent="0.25">
      <c r="A170">
        <v>169</v>
      </c>
      <c r="B170" t="s">
        <v>322</v>
      </c>
      <c r="C170" t="s">
        <v>1870</v>
      </c>
      <c r="D170" t="s">
        <v>2023</v>
      </c>
      <c r="E170" t="s">
        <v>2024</v>
      </c>
      <c r="F170">
        <v>5</v>
      </c>
      <c r="G170">
        <v>5</v>
      </c>
      <c r="H170">
        <v>5</v>
      </c>
      <c r="I170" t="s">
        <v>1873</v>
      </c>
      <c r="J170" t="s">
        <v>2025</v>
      </c>
      <c r="K170" t="s">
        <v>1920</v>
      </c>
      <c r="L170" t="s">
        <v>2026</v>
      </c>
    </row>
    <row r="171" spans="1:13" x14ac:dyDescent="0.25">
      <c r="A171">
        <v>170</v>
      </c>
      <c r="B171" t="s">
        <v>324</v>
      </c>
      <c r="C171" t="s">
        <v>1870</v>
      </c>
      <c r="D171" t="s">
        <v>2023</v>
      </c>
      <c r="E171" t="s">
        <v>2024</v>
      </c>
      <c r="F171">
        <v>3</v>
      </c>
      <c r="G171">
        <v>3</v>
      </c>
      <c r="H171">
        <v>4</v>
      </c>
      <c r="I171" t="s">
        <v>1873</v>
      </c>
      <c r="J171" t="s">
        <v>2025</v>
      </c>
      <c r="K171" t="s">
        <v>1877</v>
      </c>
      <c r="L171" t="s">
        <v>2026</v>
      </c>
    </row>
    <row r="172" spans="1:13" x14ac:dyDescent="0.25">
      <c r="A172">
        <v>171</v>
      </c>
      <c r="B172" t="s">
        <v>326</v>
      </c>
      <c r="C172" t="s">
        <v>1870</v>
      </c>
      <c r="D172" t="s">
        <v>2023</v>
      </c>
      <c r="E172" t="s">
        <v>2024</v>
      </c>
      <c r="F172">
        <v>4</v>
      </c>
      <c r="G172">
        <v>4</v>
      </c>
      <c r="H172">
        <v>4</v>
      </c>
      <c r="I172" t="s">
        <v>1873</v>
      </c>
      <c r="J172" t="s">
        <v>2025</v>
      </c>
      <c r="K172" t="s">
        <v>1883</v>
      </c>
      <c r="L172" t="s">
        <v>2026</v>
      </c>
    </row>
    <row r="173" spans="1:13" x14ac:dyDescent="0.25">
      <c r="A173">
        <v>172</v>
      </c>
      <c r="B173" t="s">
        <v>327</v>
      </c>
      <c r="C173" t="s">
        <v>1870</v>
      </c>
      <c r="D173" t="s">
        <v>2023</v>
      </c>
      <c r="E173" t="s">
        <v>2024</v>
      </c>
      <c r="F173">
        <v>5</v>
      </c>
      <c r="G173">
        <v>5</v>
      </c>
      <c r="H173">
        <v>5</v>
      </c>
      <c r="I173" t="s">
        <v>1873</v>
      </c>
      <c r="J173" t="s">
        <v>2025</v>
      </c>
      <c r="K173" t="s">
        <v>1923</v>
      </c>
      <c r="L173" t="s">
        <v>2026</v>
      </c>
      <c r="M173" t="s">
        <v>2027</v>
      </c>
    </row>
    <row r="174" spans="1:13" x14ac:dyDescent="0.25">
      <c r="A174">
        <v>173</v>
      </c>
      <c r="B174" t="s">
        <v>328</v>
      </c>
      <c r="C174" t="s">
        <v>1870</v>
      </c>
      <c r="D174" t="s">
        <v>2028</v>
      </c>
      <c r="E174" t="s">
        <v>1958</v>
      </c>
      <c r="F174">
        <v>3</v>
      </c>
      <c r="G174">
        <v>3</v>
      </c>
      <c r="H174">
        <v>4</v>
      </c>
      <c r="I174" t="s">
        <v>1873</v>
      </c>
      <c r="J174" t="s">
        <v>2029</v>
      </c>
      <c r="K174" t="s">
        <v>1936</v>
      </c>
      <c r="L174" t="s">
        <v>2026</v>
      </c>
    </row>
    <row r="175" spans="1:13" x14ac:dyDescent="0.25">
      <c r="A175">
        <v>174</v>
      </c>
      <c r="B175" t="s">
        <v>331</v>
      </c>
      <c r="C175" t="s">
        <v>1870</v>
      </c>
      <c r="D175" t="s">
        <v>2028</v>
      </c>
      <c r="E175" t="s">
        <v>1958</v>
      </c>
      <c r="F175">
        <v>8</v>
      </c>
      <c r="G175">
        <v>8</v>
      </c>
      <c r="H175">
        <v>5</v>
      </c>
      <c r="I175" t="s">
        <v>1873</v>
      </c>
      <c r="J175" t="s">
        <v>2030</v>
      </c>
      <c r="K175" t="s">
        <v>1936</v>
      </c>
      <c r="L175" t="s">
        <v>2026</v>
      </c>
      <c r="M175" t="s">
        <v>2031</v>
      </c>
    </row>
    <row r="176" spans="1:13" x14ac:dyDescent="0.25">
      <c r="A176">
        <v>175</v>
      </c>
      <c r="B176" t="s">
        <v>343</v>
      </c>
      <c r="C176" t="s">
        <v>1870</v>
      </c>
      <c r="D176" t="s">
        <v>2028</v>
      </c>
      <c r="E176" t="s">
        <v>2032</v>
      </c>
      <c r="F176">
        <v>5</v>
      </c>
      <c r="G176">
        <v>5</v>
      </c>
      <c r="H176">
        <v>4</v>
      </c>
      <c r="I176" t="s">
        <v>1873</v>
      </c>
      <c r="J176" t="s">
        <v>2030</v>
      </c>
      <c r="K176" t="s">
        <v>1894</v>
      </c>
      <c r="L176" t="s">
        <v>2026</v>
      </c>
    </row>
    <row r="177" spans="1:13" x14ac:dyDescent="0.25">
      <c r="A177">
        <v>176</v>
      </c>
      <c r="B177" t="s">
        <v>359</v>
      </c>
      <c r="C177" t="s">
        <v>1870</v>
      </c>
      <c r="D177" t="s">
        <v>2028</v>
      </c>
      <c r="E177" t="s">
        <v>2032</v>
      </c>
      <c r="F177">
        <v>4</v>
      </c>
      <c r="G177">
        <v>4</v>
      </c>
      <c r="H177">
        <v>3</v>
      </c>
      <c r="I177" t="s">
        <v>1873</v>
      </c>
      <c r="J177" t="s">
        <v>2030</v>
      </c>
      <c r="K177" t="s">
        <v>1894</v>
      </c>
      <c r="L177" t="s">
        <v>2026</v>
      </c>
    </row>
    <row r="178" spans="1:13" x14ac:dyDescent="0.25">
      <c r="A178">
        <v>177</v>
      </c>
      <c r="B178" t="s">
        <v>371</v>
      </c>
      <c r="C178" t="s">
        <v>1870</v>
      </c>
      <c r="D178" t="s">
        <v>1964</v>
      </c>
      <c r="E178" t="s">
        <v>540</v>
      </c>
      <c r="F178">
        <v>6</v>
      </c>
      <c r="G178">
        <v>6</v>
      </c>
      <c r="H178">
        <v>4</v>
      </c>
      <c r="I178" t="s">
        <v>1873</v>
      </c>
      <c r="J178" t="s">
        <v>1965</v>
      </c>
      <c r="K178" t="s">
        <v>1920</v>
      </c>
      <c r="L178" t="s">
        <v>420</v>
      </c>
    </row>
    <row r="179" spans="1:13" x14ac:dyDescent="0.25">
      <c r="A179">
        <v>178</v>
      </c>
      <c r="B179" t="s">
        <v>384</v>
      </c>
      <c r="C179" t="s">
        <v>1870</v>
      </c>
      <c r="D179" t="s">
        <v>1964</v>
      </c>
      <c r="E179" t="s">
        <v>540</v>
      </c>
      <c r="F179">
        <v>6</v>
      </c>
      <c r="G179">
        <v>6</v>
      </c>
      <c r="H179">
        <v>5</v>
      </c>
      <c r="I179" t="s">
        <v>1873</v>
      </c>
      <c r="J179" t="s">
        <v>1965</v>
      </c>
      <c r="K179" t="s">
        <v>1920</v>
      </c>
      <c r="L179" t="s">
        <v>2026</v>
      </c>
    </row>
    <row r="180" spans="1:13" x14ac:dyDescent="0.25">
      <c r="A180">
        <v>179</v>
      </c>
      <c r="B180" t="s">
        <v>385</v>
      </c>
      <c r="C180" t="s">
        <v>1870</v>
      </c>
      <c r="D180" t="s">
        <v>1964</v>
      </c>
      <c r="E180" t="s">
        <v>2032</v>
      </c>
      <c r="F180">
        <v>7</v>
      </c>
      <c r="G180">
        <v>7</v>
      </c>
      <c r="H180">
        <v>5</v>
      </c>
      <c r="I180" t="s">
        <v>1873</v>
      </c>
      <c r="J180" t="s">
        <v>1965</v>
      </c>
      <c r="K180" t="s">
        <v>1936</v>
      </c>
      <c r="L180" t="s">
        <v>2026</v>
      </c>
    </row>
    <row r="181" spans="1:13" x14ac:dyDescent="0.25">
      <c r="A181">
        <v>180</v>
      </c>
      <c r="B181" t="s">
        <v>388</v>
      </c>
      <c r="C181" t="s">
        <v>1870</v>
      </c>
      <c r="D181" t="s">
        <v>2028</v>
      </c>
      <c r="E181" t="s">
        <v>2032</v>
      </c>
      <c r="F181">
        <v>6</v>
      </c>
      <c r="G181">
        <v>6</v>
      </c>
      <c r="H181">
        <v>5</v>
      </c>
      <c r="I181" t="s">
        <v>1873</v>
      </c>
      <c r="J181" t="s">
        <v>1965</v>
      </c>
      <c r="K181" t="s">
        <v>1923</v>
      </c>
      <c r="L181" t="s">
        <v>2026</v>
      </c>
    </row>
    <row r="182" spans="1:13" x14ac:dyDescent="0.25">
      <c r="A182">
        <v>181</v>
      </c>
      <c r="B182" t="s">
        <v>391</v>
      </c>
      <c r="C182" t="s">
        <v>1870</v>
      </c>
      <c r="D182" t="s">
        <v>2033</v>
      </c>
      <c r="E182" t="s">
        <v>458</v>
      </c>
      <c r="F182">
        <v>6</v>
      </c>
      <c r="G182">
        <v>6</v>
      </c>
      <c r="H182">
        <v>2</v>
      </c>
      <c r="I182" t="s">
        <v>1873</v>
      </c>
      <c r="J182" t="s">
        <v>1963</v>
      </c>
      <c r="K182" t="s">
        <v>1920</v>
      </c>
      <c r="L182" t="s">
        <v>420</v>
      </c>
    </row>
    <row r="183" spans="1:13" x14ac:dyDescent="0.25">
      <c r="A183">
        <v>182</v>
      </c>
      <c r="B183" t="s">
        <v>392</v>
      </c>
      <c r="C183" t="s">
        <v>1870</v>
      </c>
      <c r="D183" t="s">
        <v>1964</v>
      </c>
      <c r="E183" t="s">
        <v>2032</v>
      </c>
      <c r="F183">
        <v>5</v>
      </c>
      <c r="G183">
        <v>5</v>
      </c>
      <c r="H183">
        <v>4</v>
      </c>
      <c r="I183" t="s">
        <v>1873</v>
      </c>
      <c r="J183" t="s">
        <v>1965</v>
      </c>
      <c r="K183" t="s">
        <v>1875</v>
      </c>
      <c r="L183" t="s">
        <v>420</v>
      </c>
    </row>
    <row r="184" spans="1:13" x14ac:dyDescent="0.25">
      <c r="A184">
        <v>183</v>
      </c>
      <c r="B184" t="s">
        <v>396</v>
      </c>
      <c r="C184" t="s">
        <v>1870</v>
      </c>
      <c r="D184" t="s">
        <v>1964</v>
      </c>
      <c r="E184" t="s">
        <v>2032</v>
      </c>
      <c r="F184">
        <v>10</v>
      </c>
      <c r="G184">
        <v>10</v>
      </c>
      <c r="H184">
        <v>8</v>
      </c>
      <c r="I184" t="s">
        <v>1873</v>
      </c>
      <c r="J184" t="s">
        <v>1965</v>
      </c>
      <c r="K184" t="s">
        <v>1920</v>
      </c>
      <c r="L184" t="s">
        <v>420</v>
      </c>
    </row>
    <row r="185" spans="1:13" x14ac:dyDescent="0.25">
      <c r="A185">
        <v>184</v>
      </c>
      <c r="B185" t="s">
        <v>402</v>
      </c>
      <c r="C185" t="s">
        <v>1870</v>
      </c>
      <c r="D185" t="s">
        <v>1964</v>
      </c>
      <c r="E185" t="s">
        <v>2032</v>
      </c>
      <c r="F185">
        <v>8</v>
      </c>
      <c r="G185">
        <v>8</v>
      </c>
      <c r="H185">
        <v>7</v>
      </c>
      <c r="I185" t="s">
        <v>1873</v>
      </c>
      <c r="J185" t="s">
        <v>1965</v>
      </c>
      <c r="K185" t="s">
        <v>1875</v>
      </c>
      <c r="L185" t="s">
        <v>420</v>
      </c>
    </row>
    <row r="186" spans="1:13" x14ac:dyDescent="0.25">
      <c r="A186">
        <v>185</v>
      </c>
      <c r="B186" t="s">
        <v>408</v>
      </c>
      <c r="C186" t="s">
        <v>1870</v>
      </c>
      <c r="D186" t="s">
        <v>1964</v>
      </c>
      <c r="E186" t="s">
        <v>2032</v>
      </c>
      <c r="F186">
        <v>5</v>
      </c>
      <c r="G186">
        <v>5</v>
      </c>
      <c r="H186">
        <v>5</v>
      </c>
      <c r="I186" t="s">
        <v>1873</v>
      </c>
      <c r="J186" t="s">
        <v>1965</v>
      </c>
      <c r="K186" t="s">
        <v>1875</v>
      </c>
      <c r="L186" t="s">
        <v>420</v>
      </c>
    </row>
    <row r="187" spans="1:13" x14ac:dyDescent="0.25">
      <c r="A187">
        <v>186</v>
      </c>
      <c r="B187" t="s">
        <v>420</v>
      </c>
      <c r="C187" t="s">
        <v>1870</v>
      </c>
      <c r="D187" t="s">
        <v>1964</v>
      </c>
      <c r="E187" t="s">
        <v>2032</v>
      </c>
      <c r="F187">
        <v>7</v>
      </c>
      <c r="G187">
        <v>7</v>
      </c>
      <c r="H187">
        <v>6</v>
      </c>
      <c r="I187" t="s">
        <v>1873</v>
      </c>
      <c r="J187" t="s">
        <v>1965</v>
      </c>
      <c r="K187" t="s">
        <v>1936</v>
      </c>
      <c r="L187" t="s">
        <v>420</v>
      </c>
      <c r="M187" t="s">
        <v>1955</v>
      </c>
    </row>
    <row r="188" spans="1:13" x14ac:dyDescent="0.25">
      <c r="A188">
        <v>187</v>
      </c>
      <c r="B188" t="s">
        <v>434</v>
      </c>
      <c r="C188" t="s">
        <v>1870</v>
      </c>
      <c r="D188" t="s">
        <v>2034</v>
      </c>
      <c r="E188" t="s">
        <v>540</v>
      </c>
      <c r="F188">
        <v>5</v>
      </c>
      <c r="G188">
        <v>5</v>
      </c>
      <c r="H188">
        <v>5</v>
      </c>
      <c r="I188" t="s">
        <v>1873</v>
      </c>
      <c r="J188" t="s">
        <v>2035</v>
      </c>
      <c r="K188" t="s">
        <v>1920</v>
      </c>
      <c r="L188" t="s">
        <v>420</v>
      </c>
    </row>
    <row r="189" spans="1:13" x14ac:dyDescent="0.25">
      <c r="A189">
        <v>188</v>
      </c>
      <c r="B189" t="s">
        <v>446</v>
      </c>
      <c r="C189" t="s">
        <v>1870</v>
      </c>
      <c r="D189" t="s">
        <v>2034</v>
      </c>
      <c r="E189" t="s">
        <v>2036</v>
      </c>
      <c r="F189">
        <v>6</v>
      </c>
      <c r="G189">
        <v>6</v>
      </c>
      <c r="H189">
        <v>5</v>
      </c>
      <c r="I189" t="s">
        <v>1873</v>
      </c>
      <c r="J189" t="s">
        <v>2035</v>
      </c>
      <c r="K189" t="s">
        <v>1878</v>
      </c>
      <c r="L189" t="s">
        <v>1925</v>
      </c>
    </row>
    <row r="190" spans="1:13" x14ac:dyDescent="0.25">
      <c r="A190">
        <v>189</v>
      </c>
      <c r="B190" t="s">
        <v>452</v>
      </c>
      <c r="C190" t="s">
        <v>1870</v>
      </c>
      <c r="D190" t="s">
        <v>2034</v>
      </c>
      <c r="E190" t="s">
        <v>2036</v>
      </c>
      <c r="F190">
        <v>6</v>
      </c>
      <c r="G190">
        <v>6</v>
      </c>
      <c r="H190">
        <v>6</v>
      </c>
      <c r="I190" t="s">
        <v>1873</v>
      </c>
      <c r="J190" t="s">
        <v>2035</v>
      </c>
      <c r="K190" t="s">
        <v>1878</v>
      </c>
      <c r="L190" t="s">
        <v>1925</v>
      </c>
    </row>
    <row r="191" spans="1:13" x14ac:dyDescent="0.25">
      <c r="A191">
        <v>190</v>
      </c>
      <c r="B191" t="s">
        <v>454</v>
      </c>
      <c r="C191" t="s">
        <v>1870</v>
      </c>
      <c r="D191" t="s">
        <v>1964</v>
      </c>
      <c r="E191" t="s">
        <v>2032</v>
      </c>
      <c r="F191">
        <v>5</v>
      </c>
      <c r="G191">
        <v>5</v>
      </c>
      <c r="H191">
        <v>4</v>
      </c>
      <c r="I191" t="s">
        <v>1873</v>
      </c>
      <c r="J191" t="s">
        <v>1965</v>
      </c>
      <c r="K191" t="s">
        <v>1878</v>
      </c>
      <c r="L191" t="s">
        <v>2026</v>
      </c>
    </row>
    <row r="192" spans="1:13" x14ac:dyDescent="0.25">
      <c r="A192">
        <v>191</v>
      </c>
      <c r="B192" t="s">
        <v>458</v>
      </c>
      <c r="C192" t="s">
        <v>1870</v>
      </c>
      <c r="D192" t="s">
        <v>1964</v>
      </c>
      <c r="E192" t="s">
        <v>458</v>
      </c>
      <c r="F192">
        <v>6</v>
      </c>
      <c r="G192">
        <v>6</v>
      </c>
      <c r="H192">
        <v>4</v>
      </c>
      <c r="I192" t="s">
        <v>1873</v>
      </c>
      <c r="J192" t="s">
        <v>2035</v>
      </c>
      <c r="K192" t="s">
        <v>1875</v>
      </c>
      <c r="L192" t="s">
        <v>420</v>
      </c>
    </row>
    <row r="193" spans="1:13" x14ac:dyDescent="0.25">
      <c r="A193">
        <v>192</v>
      </c>
      <c r="B193" t="s">
        <v>459</v>
      </c>
      <c r="C193" t="s">
        <v>1870</v>
      </c>
      <c r="D193" t="s">
        <v>1964</v>
      </c>
      <c r="E193" t="s">
        <v>1962</v>
      </c>
      <c r="F193">
        <v>8</v>
      </c>
      <c r="G193">
        <v>8</v>
      </c>
      <c r="H193">
        <v>7</v>
      </c>
      <c r="I193" t="s">
        <v>1873</v>
      </c>
      <c r="J193" t="s">
        <v>2035</v>
      </c>
      <c r="K193" t="s">
        <v>1936</v>
      </c>
      <c r="L193" t="s">
        <v>420</v>
      </c>
    </row>
    <row r="194" spans="1:13" x14ac:dyDescent="0.25">
      <c r="A194">
        <v>193</v>
      </c>
      <c r="B194" t="s">
        <v>460</v>
      </c>
      <c r="C194" t="s">
        <v>1870</v>
      </c>
      <c r="D194" t="s">
        <v>1964</v>
      </c>
      <c r="E194" t="s">
        <v>1962</v>
      </c>
      <c r="F194">
        <v>5</v>
      </c>
      <c r="G194">
        <v>5</v>
      </c>
      <c r="H194">
        <v>4</v>
      </c>
      <c r="I194" t="s">
        <v>1873</v>
      </c>
      <c r="J194" t="s">
        <v>2035</v>
      </c>
      <c r="K194" t="s">
        <v>1923</v>
      </c>
      <c r="L194" t="s">
        <v>420</v>
      </c>
    </row>
    <row r="195" spans="1:13" x14ac:dyDescent="0.25">
      <c r="A195">
        <v>194</v>
      </c>
      <c r="B195" t="s">
        <v>470</v>
      </c>
      <c r="C195" t="s">
        <v>1870</v>
      </c>
      <c r="D195" t="s">
        <v>2028</v>
      </c>
      <c r="E195" t="s">
        <v>2032</v>
      </c>
      <c r="F195">
        <v>5</v>
      </c>
      <c r="G195">
        <v>5</v>
      </c>
      <c r="H195">
        <v>2</v>
      </c>
      <c r="I195" t="s">
        <v>1873</v>
      </c>
      <c r="J195" t="s">
        <v>2037</v>
      </c>
      <c r="K195" t="s">
        <v>1878</v>
      </c>
      <c r="L195" t="s">
        <v>2026</v>
      </c>
    </row>
    <row r="196" spans="1:13" x14ac:dyDescent="0.25">
      <c r="A196">
        <v>195</v>
      </c>
      <c r="B196" t="s">
        <v>484</v>
      </c>
      <c r="C196" t="s">
        <v>1870</v>
      </c>
      <c r="D196" t="s">
        <v>2038</v>
      </c>
      <c r="E196" t="s">
        <v>2032</v>
      </c>
      <c r="F196">
        <v>5</v>
      </c>
      <c r="G196">
        <v>5</v>
      </c>
      <c r="H196">
        <v>2</v>
      </c>
      <c r="I196" t="s">
        <v>1873</v>
      </c>
      <c r="J196" t="s">
        <v>2037</v>
      </c>
      <c r="K196" t="s">
        <v>1875</v>
      </c>
      <c r="L196" t="s">
        <v>2026</v>
      </c>
    </row>
    <row r="197" spans="1:13" x14ac:dyDescent="0.25">
      <c r="A197">
        <v>196</v>
      </c>
      <c r="B197" t="s">
        <v>494</v>
      </c>
      <c r="C197" t="s">
        <v>1870</v>
      </c>
      <c r="D197" t="s">
        <v>2038</v>
      </c>
      <c r="E197" t="s">
        <v>2032</v>
      </c>
      <c r="F197">
        <v>6</v>
      </c>
      <c r="G197">
        <v>6</v>
      </c>
      <c r="H197">
        <v>5</v>
      </c>
      <c r="I197" t="s">
        <v>1873</v>
      </c>
      <c r="J197" t="s">
        <v>2037</v>
      </c>
      <c r="K197" t="s">
        <v>1936</v>
      </c>
      <c r="L197" t="s">
        <v>2026</v>
      </c>
    </row>
    <row r="198" spans="1:13" x14ac:dyDescent="0.25">
      <c r="A198">
        <v>197</v>
      </c>
      <c r="B198" t="s">
        <v>510</v>
      </c>
      <c r="C198" t="s">
        <v>1870</v>
      </c>
      <c r="D198" t="s">
        <v>2039</v>
      </c>
      <c r="E198" t="s">
        <v>1991</v>
      </c>
      <c r="F198">
        <v>4</v>
      </c>
      <c r="G198">
        <v>4</v>
      </c>
      <c r="H198">
        <v>4</v>
      </c>
      <c r="I198" t="s">
        <v>1873</v>
      </c>
      <c r="J198" t="s">
        <v>2040</v>
      </c>
      <c r="K198" t="s">
        <v>1936</v>
      </c>
      <c r="L198" t="s">
        <v>33</v>
      </c>
    </row>
    <row r="199" spans="1:13" x14ac:dyDescent="0.25">
      <c r="A199">
        <v>198</v>
      </c>
      <c r="B199" t="s">
        <v>519</v>
      </c>
      <c r="C199" t="s">
        <v>1870</v>
      </c>
      <c r="D199" t="s">
        <v>2038</v>
      </c>
      <c r="E199" t="s">
        <v>2032</v>
      </c>
      <c r="F199">
        <v>3</v>
      </c>
      <c r="G199">
        <v>3</v>
      </c>
      <c r="H199">
        <v>2</v>
      </c>
      <c r="I199" t="s">
        <v>1873</v>
      </c>
      <c r="J199" t="s">
        <v>2041</v>
      </c>
      <c r="K199" t="s">
        <v>1894</v>
      </c>
      <c r="L199" t="s">
        <v>2026</v>
      </c>
    </row>
    <row r="200" spans="1:13" x14ac:dyDescent="0.25">
      <c r="A200">
        <v>199</v>
      </c>
      <c r="B200" t="s">
        <v>526</v>
      </c>
      <c r="C200" t="s">
        <v>1870</v>
      </c>
      <c r="D200" t="s">
        <v>2038</v>
      </c>
      <c r="E200" t="s">
        <v>2032</v>
      </c>
      <c r="F200">
        <v>3</v>
      </c>
      <c r="G200">
        <v>3</v>
      </c>
      <c r="H200">
        <v>2</v>
      </c>
      <c r="I200" t="s">
        <v>1873</v>
      </c>
      <c r="J200" t="s">
        <v>2041</v>
      </c>
      <c r="K200" t="s">
        <v>1878</v>
      </c>
      <c r="L200" t="s">
        <v>2026</v>
      </c>
    </row>
    <row r="201" spans="1:13" x14ac:dyDescent="0.25">
      <c r="A201">
        <v>200</v>
      </c>
      <c r="B201" t="s">
        <v>530</v>
      </c>
      <c r="C201" t="s">
        <v>1870</v>
      </c>
      <c r="D201" t="s">
        <v>2038</v>
      </c>
      <c r="E201" t="s">
        <v>2032</v>
      </c>
      <c r="F201">
        <v>6</v>
      </c>
      <c r="G201">
        <v>6</v>
      </c>
      <c r="H201">
        <v>6</v>
      </c>
      <c r="I201" t="s">
        <v>1873</v>
      </c>
      <c r="J201" t="s">
        <v>2041</v>
      </c>
      <c r="K201" t="s">
        <v>1920</v>
      </c>
      <c r="L201" t="s">
        <v>33</v>
      </c>
    </row>
    <row r="202" spans="1:13" x14ac:dyDescent="0.25">
      <c r="A202">
        <v>201</v>
      </c>
      <c r="B202" t="s">
        <v>540</v>
      </c>
      <c r="C202" t="s">
        <v>1870</v>
      </c>
      <c r="D202" t="s">
        <v>2038</v>
      </c>
      <c r="E202" t="s">
        <v>540</v>
      </c>
      <c r="F202">
        <v>7</v>
      </c>
      <c r="G202">
        <v>7</v>
      </c>
      <c r="H202">
        <v>5</v>
      </c>
      <c r="I202" t="s">
        <v>1873</v>
      </c>
      <c r="J202" t="s">
        <v>2041</v>
      </c>
      <c r="K202" t="s">
        <v>1936</v>
      </c>
      <c r="L202" t="s">
        <v>33</v>
      </c>
      <c r="M202" t="s">
        <v>2042</v>
      </c>
    </row>
    <row r="203" spans="1:13" x14ac:dyDescent="0.25">
      <c r="A203">
        <v>202</v>
      </c>
      <c r="B203" t="s">
        <v>553</v>
      </c>
      <c r="C203" t="s">
        <v>1870</v>
      </c>
      <c r="D203" t="s">
        <v>2038</v>
      </c>
      <c r="E203" t="s">
        <v>1981</v>
      </c>
      <c r="F203">
        <v>3</v>
      </c>
      <c r="G203">
        <v>3</v>
      </c>
      <c r="H203">
        <v>4</v>
      </c>
      <c r="I203" t="s">
        <v>1873</v>
      </c>
      <c r="J203" t="s">
        <v>2041</v>
      </c>
      <c r="K203" t="s">
        <v>1920</v>
      </c>
      <c r="L203" t="s">
        <v>33</v>
      </c>
    </row>
    <row r="204" spans="1:13" x14ac:dyDescent="0.25">
      <c r="A204">
        <v>203</v>
      </c>
      <c r="B204" t="s">
        <v>565</v>
      </c>
      <c r="C204" t="s">
        <v>1870</v>
      </c>
      <c r="D204" t="s">
        <v>2038</v>
      </c>
      <c r="E204" t="s">
        <v>2032</v>
      </c>
      <c r="F204">
        <v>6</v>
      </c>
      <c r="G204">
        <v>6</v>
      </c>
      <c r="H204">
        <v>8</v>
      </c>
      <c r="I204" t="s">
        <v>1873</v>
      </c>
      <c r="J204" t="s">
        <v>2041</v>
      </c>
      <c r="K204" t="s">
        <v>1875</v>
      </c>
      <c r="L204" t="s">
        <v>33</v>
      </c>
      <c r="M204" t="s">
        <v>1955</v>
      </c>
    </row>
    <row r="205" spans="1:13" x14ac:dyDescent="0.25">
      <c r="A205">
        <v>204</v>
      </c>
      <c r="B205" t="s">
        <v>578</v>
      </c>
      <c r="C205" t="s">
        <v>1870</v>
      </c>
      <c r="D205" t="s">
        <v>2038</v>
      </c>
      <c r="E205" t="s">
        <v>2032</v>
      </c>
      <c r="F205">
        <v>5</v>
      </c>
      <c r="G205">
        <v>5</v>
      </c>
      <c r="H205">
        <v>5</v>
      </c>
      <c r="I205" t="s">
        <v>1873</v>
      </c>
      <c r="J205" t="s">
        <v>2041</v>
      </c>
      <c r="K205" t="s">
        <v>1894</v>
      </c>
      <c r="L205" t="s">
        <v>33</v>
      </c>
    </row>
    <row r="206" spans="1:13" x14ac:dyDescent="0.25">
      <c r="A206">
        <v>205</v>
      </c>
      <c r="B206" t="s">
        <v>590</v>
      </c>
      <c r="C206" t="s">
        <v>1870</v>
      </c>
      <c r="D206" t="s">
        <v>2043</v>
      </c>
      <c r="E206" t="s">
        <v>1973</v>
      </c>
      <c r="F206">
        <v>9</v>
      </c>
      <c r="G206">
        <v>9</v>
      </c>
      <c r="H206">
        <v>5</v>
      </c>
      <c r="I206" t="s">
        <v>1873</v>
      </c>
      <c r="J206" t="s">
        <v>1974</v>
      </c>
      <c r="K206" t="s">
        <v>1920</v>
      </c>
      <c r="L206" t="s">
        <v>33</v>
      </c>
    </row>
    <row r="207" spans="1:13" x14ac:dyDescent="0.25">
      <c r="A207">
        <v>206</v>
      </c>
      <c r="B207" t="s">
        <v>606</v>
      </c>
      <c r="C207" t="s">
        <v>1870</v>
      </c>
      <c r="D207" t="s">
        <v>2044</v>
      </c>
      <c r="E207" t="s">
        <v>2045</v>
      </c>
      <c r="F207">
        <v>3</v>
      </c>
      <c r="G207">
        <v>3</v>
      </c>
      <c r="H207">
        <v>3</v>
      </c>
      <c r="I207" t="s">
        <v>1873</v>
      </c>
      <c r="J207" t="s">
        <v>2046</v>
      </c>
      <c r="K207" t="s">
        <v>1883</v>
      </c>
      <c r="L207" t="s">
        <v>719</v>
      </c>
    </row>
    <row r="208" spans="1:13" x14ac:dyDescent="0.25">
      <c r="A208">
        <v>207</v>
      </c>
      <c r="B208" t="s">
        <v>617</v>
      </c>
      <c r="C208" t="s">
        <v>1870</v>
      </c>
      <c r="D208" t="s">
        <v>2044</v>
      </c>
      <c r="E208" t="s">
        <v>2045</v>
      </c>
      <c r="F208">
        <v>5</v>
      </c>
      <c r="G208">
        <v>5</v>
      </c>
      <c r="H208">
        <v>3</v>
      </c>
      <c r="I208" t="s">
        <v>1873</v>
      </c>
      <c r="J208" t="s">
        <v>2047</v>
      </c>
      <c r="K208" t="s">
        <v>1923</v>
      </c>
      <c r="L208" t="s">
        <v>719</v>
      </c>
    </row>
    <row r="209" spans="1:13" x14ac:dyDescent="0.25">
      <c r="A209">
        <v>208</v>
      </c>
      <c r="B209" t="s">
        <v>625</v>
      </c>
      <c r="C209" t="s">
        <v>1870</v>
      </c>
      <c r="D209" t="s">
        <v>2044</v>
      </c>
      <c r="E209" t="s">
        <v>2045</v>
      </c>
      <c r="F209">
        <v>5</v>
      </c>
      <c r="G209">
        <v>5</v>
      </c>
      <c r="H209">
        <v>2</v>
      </c>
      <c r="I209" t="s">
        <v>1873</v>
      </c>
      <c r="J209" t="s">
        <v>2047</v>
      </c>
      <c r="K209" t="s">
        <v>1875</v>
      </c>
      <c r="L209" t="s">
        <v>719</v>
      </c>
    </row>
    <row r="210" spans="1:13" x14ac:dyDescent="0.25">
      <c r="A210">
        <v>209</v>
      </c>
      <c r="B210" t="s">
        <v>636</v>
      </c>
      <c r="C210" t="s">
        <v>1870</v>
      </c>
      <c r="D210" t="s">
        <v>2044</v>
      </c>
      <c r="E210" t="s">
        <v>2045</v>
      </c>
      <c r="F210">
        <v>2</v>
      </c>
      <c r="G210">
        <v>2</v>
      </c>
      <c r="H210">
        <v>2</v>
      </c>
      <c r="I210" t="s">
        <v>1873</v>
      </c>
      <c r="J210" t="s">
        <v>2029</v>
      </c>
      <c r="K210" t="s">
        <v>1878</v>
      </c>
      <c r="L210" t="s">
        <v>2026</v>
      </c>
    </row>
    <row r="211" spans="1:13" x14ac:dyDescent="0.25">
      <c r="A211">
        <v>210</v>
      </c>
      <c r="B211" t="s">
        <v>648</v>
      </c>
      <c r="C211" t="s">
        <v>1870</v>
      </c>
      <c r="D211" t="s">
        <v>2044</v>
      </c>
      <c r="E211" t="s">
        <v>648</v>
      </c>
      <c r="F211">
        <v>3</v>
      </c>
      <c r="G211">
        <v>2</v>
      </c>
      <c r="H211">
        <v>2</v>
      </c>
      <c r="I211" t="s">
        <v>1873</v>
      </c>
      <c r="J211" t="s">
        <v>2029</v>
      </c>
      <c r="K211" t="s">
        <v>1878</v>
      </c>
      <c r="L211" t="s">
        <v>2026</v>
      </c>
    </row>
    <row r="212" spans="1:13" x14ac:dyDescent="0.25">
      <c r="A212">
        <v>211</v>
      </c>
      <c r="B212" t="s">
        <v>651</v>
      </c>
      <c r="C212" t="s">
        <v>1870</v>
      </c>
      <c r="D212" t="s">
        <v>2044</v>
      </c>
      <c r="E212" t="s">
        <v>1991</v>
      </c>
      <c r="F212">
        <v>3</v>
      </c>
      <c r="G212">
        <v>2</v>
      </c>
      <c r="H212">
        <v>2</v>
      </c>
      <c r="I212" t="s">
        <v>1873</v>
      </c>
      <c r="J212" t="s">
        <v>2048</v>
      </c>
      <c r="K212" t="s">
        <v>1894</v>
      </c>
      <c r="L212" t="s">
        <v>33</v>
      </c>
    </row>
    <row r="213" spans="1:13" x14ac:dyDescent="0.25">
      <c r="A213">
        <v>212</v>
      </c>
      <c r="B213" t="s">
        <v>653</v>
      </c>
      <c r="C213" t="s">
        <v>1870</v>
      </c>
      <c r="D213" t="s">
        <v>2044</v>
      </c>
      <c r="E213" t="s">
        <v>1991</v>
      </c>
      <c r="F213">
        <v>3</v>
      </c>
      <c r="G213">
        <v>3</v>
      </c>
      <c r="H213">
        <v>3</v>
      </c>
      <c r="I213" t="s">
        <v>1873</v>
      </c>
      <c r="J213" t="s">
        <v>2040</v>
      </c>
      <c r="K213" t="s">
        <v>1883</v>
      </c>
      <c r="L213" t="s">
        <v>33</v>
      </c>
    </row>
    <row r="214" spans="1:13" x14ac:dyDescent="0.25">
      <c r="A214">
        <v>213</v>
      </c>
      <c r="B214" t="s">
        <v>658</v>
      </c>
      <c r="C214" t="s">
        <v>1870</v>
      </c>
      <c r="D214" t="s">
        <v>2044</v>
      </c>
      <c r="E214" t="s">
        <v>1991</v>
      </c>
      <c r="F214">
        <v>6</v>
      </c>
      <c r="G214">
        <v>6</v>
      </c>
      <c r="H214">
        <v>3</v>
      </c>
      <c r="I214" t="s">
        <v>1873</v>
      </c>
      <c r="J214" t="s">
        <v>2040</v>
      </c>
      <c r="K214" t="s">
        <v>1936</v>
      </c>
      <c r="L214" t="s">
        <v>33</v>
      </c>
    </row>
    <row r="215" spans="1:13" x14ac:dyDescent="0.25">
      <c r="A215">
        <v>214</v>
      </c>
      <c r="B215" t="s">
        <v>659</v>
      </c>
      <c r="C215" t="s">
        <v>1870</v>
      </c>
      <c r="D215" t="s">
        <v>2044</v>
      </c>
      <c r="E215" t="s">
        <v>1991</v>
      </c>
      <c r="F215">
        <v>6</v>
      </c>
      <c r="G215">
        <v>6</v>
      </c>
      <c r="H215">
        <v>5</v>
      </c>
      <c r="I215" t="s">
        <v>1873</v>
      </c>
      <c r="J215" t="s">
        <v>2048</v>
      </c>
      <c r="K215" t="s">
        <v>1878</v>
      </c>
      <c r="L215" t="s">
        <v>33</v>
      </c>
    </row>
    <row r="216" spans="1:13" x14ac:dyDescent="0.25">
      <c r="A216">
        <v>215</v>
      </c>
      <c r="B216" t="s">
        <v>660</v>
      </c>
      <c r="C216" t="s">
        <v>1870</v>
      </c>
      <c r="D216" t="s">
        <v>2044</v>
      </c>
      <c r="E216" t="s">
        <v>2045</v>
      </c>
      <c r="F216">
        <v>5</v>
      </c>
      <c r="G216">
        <v>3</v>
      </c>
      <c r="H216">
        <v>2</v>
      </c>
      <c r="I216" t="s">
        <v>1873</v>
      </c>
      <c r="J216" t="s">
        <v>2049</v>
      </c>
      <c r="K216" t="s">
        <v>1894</v>
      </c>
      <c r="L216" t="s">
        <v>719</v>
      </c>
    </row>
    <row r="217" spans="1:13" x14ac:dyDescent="0.25">
      <c r="A217">
        <v>216</v>
      </c>
      <c r="B217" t="s">
        <v>661</v>
      </c>
      <c r="C217" t="s">
        <v>1870</v>
      </c>
      <c r="D217" t="s">
        <v>2044</v>
      </c>
      <c r="E217" t="s">
        <v>2045</v>
      </c>
      <c r="F217">
        <v>6</v>
      </c>
      <c r="G217">
        <v>6</v>
      </c>
      <c r="H217">
        <v>7</v>
      </c>
      <c r="I217" t="s">
        <v>1873</v>
      </c>
      <c r="J217" t="s">
        <v>2047</v>
      </c>
      <c r="K217" t="s">
        <v>1875</v>
      </c>
      <c r="L217" t="s">
        <v>719</v>
      </c>
    </row>
    <row r="218" spans="1:13" x14ac:dyDescent="0.25">
      <c r="A218">
        <v>217</v>
      </c>
      <c r="B218" t="s">
        <v>662</v>
      </c>
      <c r="C218" t="s">
        <v>1870</v>
      </c>
      <c r="D218" t="s">
        <v>2044</v>
      </c>
      <c r="E218" t="s">
        <v>2045</v>
      </c>
      <c r="F218">
        <v>6</v>
      </c>
      <c r="G218">
        <v>6</v>
      </c>
      <c r="H218">
        <v>5</v>
      </c>
      <c r="I218" t="s">
        <v>1873</v>
      </c>
      <c r="J218" t="s">
        <v>2049</v>
      </c>
      <c r="K218" t="s">
        <v>1920</v>
      </c>
      <c r="L218" t="s">
        <v>719</v>
      </c>
    </row>
    <row r="219" spans="1:13" x14ac:dyDescent="0.25">
      <c r="A219">
        <v>218</v>
      </c>
      <c r="B219" t="s">
        <v>663</v>
      </c>
      <c r="C219" t="s">
        <v>1870</v>
      </c>
      <c r="D219" t="s">
        <v>2044</v>
      </c>
      <c r="E219" t="s">
        <v>2045</v>
      </c>
      <c r="F219">
        <v>4</v>
      </c>
      <c r="G219">
        <v>4</v>
      </c>
      <c r="H219">
        <v>4</v>
      </c>
      <c r="I219" t="s">
        <v>1873</v>
      </c>
      <c r="J219" t="s">
        <v>2049</v>
      </c>
      <c r="K219" t="s">
        <v>1894</v>
      </c>
      <c r="L219" t="s">
        <v>719</v>
      </c>
    </row>
    <row r="220" spans="1:13" x14ac:dyDescent="0.25">
      <c r="A220">
        <v>219</v>
      </c>
      <c r="B220" t="s">
        <v>664</v>
      </c>
      <c r="C220" t="s">
        <v>1870</v>
      </c>
      <c r="D220" t="s">
        <v>2044</v>
      </c>
      <c r="E220" t="s">
        <v>2045</v>
      </c>
      <c r="F220">
        <v>6</v>
      </c>
      <c r="G220">
        <v>6</v>
      </c>
      <c r="H220">
        <v>4</v>
      </c>
      <c r="I220" t="s">
        <v>1873</v>
      </c>
      <c r="J220" t="s">
        <v>2049</v>
      </c>
      <c r="K220" t="s">
        <v>1878</v>
      </c>
      <c r="L220" t="s">
        <v>719</v>
      </c>
    </row>
    <row r="221" spans="1:13" x14ac:dyDescent="0.25">
      <c r="A221">
        <v>220</v>
      </c>
      <c r="B221" t="s">
        <v>672</v>
      </c>
      <c r="C221" t="s">
        <v>1870</v>
      </c>
      <c r="D221" t="s">
        <v>2044</v>
      </c>
      <c r="E221" t="s">
        <v>1991</v>
      </c>
      <c r="F221">
        <v>6</v>
      </c>
      <c r="G221">
        <v>5</v>
      </c>
      <c r="H221">
        <v>3</v>
      </c>
      <c r="I221" t="s">
        <v>1873</v>
      </c>
      <c r="J221" t="s">
        <v>2040</v>
      </c>
      <c r="K221" t="s">
        <v>1920</v>
      </c>
      <c r="L221" t="s">
        <v>33</v>
      </c>
      <c r="M221" t="s">
        <v>1893</v>
      </c>
    </row>
    <row r="222" spans="1:13" x14ac:dyDescent="0.25">
      <c r="A222">
        <v>221</v>
      </c>
      <c r="B222" t="s">
        <v>687</v>
      </c>
      <c r="C222" t="s">
        <v>1870</v>
      </c>
      <c r="D222" t="s">
        <v>2050</v>
      </c>
      <c r="E222" t="s">
        <v>2045</v>
      </c>
      <c r="F222">
        <v>5</v>
      </c>
      <c r="G222">
        <v>4</v>
      </c>
      <c r="H222">
        <v>5</v>
      </c>
      <c r="I222" t="s">
        <v>1873</v>
      </c>
      <c r="J222" t="s">
        <v>2051</v>
      </c>
      <c r="K222" t="s">
        <v>1875</v>
      </c>
      <c r="L222" t="s">
        <v>719</v>
      </c>
    </row>
    <row r="223" spans="1:13" x14ac:dyDescent="0.25">
      <c r="A223">
        <v>222</v>
      </c>
      <c r="B223" t="s">
        <v>698</v>
      </c>
      <c r="C223" t="s">
        <v>1870</v>
      </c>
      <c r="D223" t="s">
        <v>2050</v>
      </c>
      <c r="E223" t="s">
        <v>710</v>
      </c>
      <c r="F223">
        <v>2</v>
      </c>
      <c r="G223">
        <v>2</v>
      </c>
      <c r="H223">
        <v>2</v>
      </c>
      <c r="I223" t="s">
        <v>2052</v>
      </c>
      <c r="J223" t="s">
        <v>2051</v>
      </c>
      <c r="K223" t="s">
        <v>1875</v>
      </c>
      <c r="L223" t="s">
        <v>719</v>
      </c>
    </row>
    <row r="224" spans="1:13" x14ac:dyDescent="0.25">
      <c r="A224">
        <v>223</v>
      </c>
      <c r="B224" t="s">
        <v>710</v>
      </c>
      <c r="C224" t="s">
        <v>1870</v>
      </c>
      <c r="D224" t="s">
        <v>2050</v>
      </c>
      <c r="E224" t="s">
        <v>710</v>
      </c>
      <c r="F224">
        <v>6</v>
      </c>
      <c r="G224">
        <v>6</v>
      </c>
      <c r="H224">
        <v>3</v>
      </c>
      <c r="I224" t="s">
        <v>2052</v>
      </c>
      <c r="J224" t="s">
        <v>2051</v>
      </c>
      <c r="K224" t="s">
        <v>1923</v>
      </c>
      <c r="L224" t="s">
        <v>719</v>
      </c>
    </row>
    <row r="225" spans="1:13" x14ac:dyDescent="0.25">
      <c r="A225">
        <v>224</v>
      </c>
      <c r="B225" t="s">
        <v>719</v>
      </c>
      <c r="C225" t="s">
        <v>1870</v>
      </c>
      <c r="D225" t="s">
        <v>2050</v>
      </c>
      <c r="E225" t="s">
        <v>2045</v>
      </c>
      <c r="F225">
        <v>7</v>
      </c>
      <c r="G225">
        <v>7</v>
      </c>
      <c r="H225">
        <v>4</v>
      </c>
      <c r="I225" t="s">
        <v>1873</v>
      </c>
      <c r="J225" t="s">
        <v>2051</v>
      </c>
      <c r="K225" t="s">
        <v>1936</v>
      </c>
      <c r="L225" t="s">
        <v>719</v>
      </c>
      <c r="M225" t="s">
        <v>2053</v>
      </c>
    </row>
    <row r="226" spans="1:13" x14ac:dyDescent="0.25">
      <c r="A226">
        <v>225</v>
      </c>
      <c r="B226" t="s">
        <v>724</v>
      </c>
      <c r="C226" t="s">
        <v>1870</v>
      </c>
      <c r="D226" t="s">
        <v>2050</v>
      </c>
      <c r="E226" t="s">
        <v>2045</v>
      </c>
      <c r="F226">
        <v>4</v>
      </c>
      <c r="G226">
        <v>4</v>
      </c>
      <c r="H226">
        <v>2</v>
      </c>
      <c r="I226" t="s">
        <v>1873</v>
      </c>
      <c r="J226" t="s">
        <v>2051</v>
      </c>
      <c r="K226" t="s">
        <v>1894</v>
      </c>
      <c r="L226" t="s">
        <v>719</v>
      </c>
    </row>
    <row r="227" spans="1:13" x14ac:dyDescent="0.25">
      <c r="A227">
        <v>226</v>
      </c>
      <c r="B227" t="s">
        <v>728</v>
      </c>
      <c r="C227" t="s">
        <v>1870</v>
      </c>
      <c r="D227" t="s">
        <v>2050</v>
      </c>
      <c r="E227" t="s">
        <v>710</v>
      </c>
      <c r="F227">
        <v>2</v>
      </c>
      <c r="G227">
        <v>2</v>
      </c>
      <c r="H227">
        <v>2</v>
      </c>
      <c r="I227" t="s">
        <v>2052</v>
      </c>
      <c r="J227" t="s">
        <v>2051</v>
      </c>
      <c r="K227" t="s">
        <v>1883</v>
      </c>
      <c r="L227" t="s">
        <v>719</v>
      </c>
    </row>
    <row r="228" spans="1:13" x14ac:dyDescent="0.25">
      <c r="A228">
        <v>227</v>
      </c>
      <c r="B228" t="s">
        <v>738</v>
      </c>
      <c r="C228" t="s">
        <v>1870</v>
      </c>
      <c r="D228" t="s">
        <v>2054</v>
      </c>
      <c r="E228" t="s">
        <v>2055</v>
      </c>
      <c r="F228">
        <v>7</v>
      </c>
      <c r="G228">
        <v>7</v>
      </c>
      <c r="H228">
        <v>3</v>
      </c>
      <c r="I228" t="s">
        <v>1873</v>
      </c>
      <c r="J228" t="s">
        <v>2056</v>
      </c>
      <c r="K228" t="s">
        <v>1883</v>
      </c>
      <c r="L228" t="s">
        <v>719</v>
      </c>
      <c r="M228" t="s">
        <v>2057</v>
      </c>
    </row>
    <row r="229" spans="1:13" x14ac:dyDescent="0.25">
      <c r="A229">
        <v>228</v>
      </c>
      <c r="B229" t="s">
        <v>742</v>
      </c>
      <c r="C229" t="s">
        <v>1870</v>
      </c>
      <c r="D229" t="s">
        <v>2054</v>
      </c>
      <c r="E229" t="s">
        <v>2055</v>
      </c>
      <c r="F229">
        <v>5</v>
      </c>
      <c r="G229">
        <v>5</v>
      </c>
      <c r="H229">
        <v>3</v>
      </c>
      <c r="I229" t="s">
        <v>1873</v>
      </c>
      <c r="J229" t="s">
        <v>2056</v>
      </c>
      <c r="K229" t="s">
        <v>1936</v>
      </c>
      <c r="L229" t="s">
        <v>719</v>
      </c>
    </row>
    <row r="230" spans="1:13" x14ac:dyDescent="0.25">
      <c r="A230">
        <v>229</v>
      </c>
      <c r="B230" t="s">
        <v>744</v>
      </c>
      <c r="C230" t="s">
        <v>1870</v>
      </c>
      <c r="D230" t="s">
        <v>2054</v>
      </c>
      <c r="E230" t="s">
        <v>2055</v>
      </c>
      <c r="F230">
        <v>5</v>
      </c>
      <c r="G230">
        <v>4</v>
      </c>
      <c r="H230">
        <v>3</v>
      </c>
      <c r="I230" t="s">
        <v>1873</v>
      </c>
      <c r="J230" t="s">
        <v>2056</v>
      </c>
      <c r="K230" t="s">
        <v>1883</v>
      </c>
      <c r="L230" t="s">
        <v>719</v>
      </c>
    </row>
    <row r="231" spans="1:13" x14ac:dyDescent="0.25">
      <c r="A231">
        <v>230</v>
      </c>
      <c r="B231" t="s">
        <v>750</v>
      </c>
      <c r="C231" t="s">
        <v>1870</v>
      </c>
      <c r="D231" t="s">
        <v>2054</v>
      </c>
      <c r="E231" t="s">
        <v>2055</v>
      </c>
      <c r="F231">
        <v>4</v>
      </c>
      <c r="G231">
        <v>4</v>
      </c>
      <c r="H231">
        <v>4</v>
      </c>
      <c r="I231" t="s">
        <v>1873</v>
      </c>
      <c r="J231" t="s">
        <v>2056</v>
      </c>
      <c r="K231" t="s">
        <v>1883</v>
      </c>
      <c r="L231" t="s">
        <v>719</v>
      </c>
    </row>
    <row r="232" spans="1:13" x14ac:dyDescent="0.25">
      <c r="A232">
        <v>231</v>
      </c>
      <c r="B232" t="s">
        <v>761</v>
      </c>
      <c r="C232" t="s">
        <v>1870</v>
      </c>
      <c r="D232" t="s">
        <v>2054</v>
      </c>
      <c r="E232" t="s">
        <v>2055</v>
      </c>
      <c r="F232">
        <v>7</v>
      </c>
      <c r="G232">
        <v>7</v>
      </c>
      <c r="H232">
        <v>5</v>
      </c>
      <c r="I232" t="s">
        <v>1873</v>
      </c>
      <c r="J232" t="s">
        <v>2056</v>
      </c>
      <c r="K232" t="s">
        <v>1936</v>
      </c>
      <c r="L232" t="s">
        <v>719</v>
      </c>
      <c r="M232" t="s">
        <v>2058</v>
      </c>
    </row>
    <row r="233" spans="1:13" x14ac:dyDescent="0.25">
      <c r="A233">
        <v>232</v>
      </c>
      <c r="B233" t="s">
        <v>774</v>
      </c>
      <c r="C233" t="s">
        <v>1870</v>
      </c>
      <c r="D233" t="s">
        <v>2054</v>
      </c>
      <c r="E233" t="s">
        <v>2055</v>
      </c>
      <c r="F233">
        <v>5</v>
      </c>
      <c r="G233">
        <v>5</v>
      </c>
      <c r="H233">
        <v>2</v>
      </c>
      <c r="I233" t="s">
        <v>1873</v>
      </c>
      <c r="J233" t="s">
        <v>2056</v>
      </c>
      <c r="K233" t="s">
        <v>1936</v>
      </c>
      <c r="L233" t="s">
        <v>719</v>
      </c>
    </row>
    <row r="234" spans="1:13" x14ac:dyDescent="0.25">
      <c r="A234">
        <v>233</v>
      </c>
      <c r="B234" t="s">
        <v>786</v>
      </c>
      <c r="C234" t="s">
        <v>1870</v>
      </c>
      <c r="D234" t="s">
        <v>2059</v>
      </c>
      <c r="E234" t="s">
        <v>1958</v>
      </c>
      <c r="F234">
        <v>4</v>
      </c>
      <c r="G234">
        <v>5</v>
      </c>
      <c r="H234">
        <v>3</v>
      </c>
      <c r="I234" t="s">
        <v>1873</v>
      </c>
      <c r="J234" t="s">
        <v>2060</v>
      </c>
      <c r="K234" t="s">
        <v>1881</v>
      </c>
      <c r="L234" t="s">
        <v>1960</v>
      </c>
    </row>
    <row r="235" spans="1:13" x14ac:dyDescent="0.25">
      <c r="A235">
        <v>234</v>
      </c>
      <c r="B235" t="s">
        <v>797</v>
      </c>
      <c r="C235" t="s">
        <v>1870</v>
      </c>
      <c r="D235" t="s">
        <v>2061</v>
      </c>
      <c r="E235" t="s">
        <v>1958</v>
      </c>
      <c r="F235">
        <v>6</v>
      </c>
      <c r="G235">
        <v>6</v>
      </c>
      <c r="H235">
        <v>3</v>
      </c>
      <c r="I235" t="s">
        <v>1873</v>
      </c>
      <c r="J235" t="s">
        <v>2062</v>
      </c>
      <c r="K235" t="s">
        <v>1883</v>
      </c>
      <c r="L235" t="s">
        <v>1960</v>
      </c>
    </row>
    <row r="236" spans="1:13" x14ac:dyDescent="0.25">
      <c r="A236">
        <v>235</v>
      </c>
      <c r="B236" t="s">
        <v>808</v>
      </c>
      <c r="C236" t="s">
        <v>1870</v>
      </c>
      <c r="D236" t="s">
        <v>2063</v>
      </c>
      <c r="E236" t="s">
        <v>1958</v>
      </c>
      <c r="F236">
        <v>5</v>
      </c>
      <c r="G236">
        <v>6</v>
      </c>
      <c r="H236">
        <v>2</v>
      </c>
      <c r="I236" t="s">
        <v>1873</v>
      </c>
      <c r="J236" t="s">
        <v>2062</v>
      </c>
      <c r="K236" t="s">
        <v>1875</v>
      </c>
      <c r="L236" t="s">
        <v>1960</v>
      </c>
    </row>
    <row r="237" spans="1:13" x14ac:dyDescent="0.25">
      <c r="A237">
        <v>236</v>
      </c>
      <c r="B237" t="s">
        <v>819</v>
      </c>
      <c r="C237" t="s">
        <v>1870</v>
      </c>
      <c r="D237" t="s">
        <v>2063</v>
      </c>
      <c r="E237" t="s">
        <v>1958</v>
      </c>
      <c r="F237">
        <v>8</v>
      </c>
      <c r="G237">
        <v>8</v>
      </c>
      <c r="H237">
        <v>6</v>
      </c>
      <c r="I237" t="s">
        <v>1873</v>
      </c>
      <c r="J237" t="s">
        <v>2062</v>
      </c>
      <c r="K237" t="s">
        <v>1875</v>
      </c>
      <c r="L237" t="s">
        <v>1960</v>
      </c>
      <c r="M237" t="s">
        <v>2064</v>
      </c>
    </row>
    <row r="238" spans="1:13" x14ac:dyDescent="0.25">
      <c r="A238">
        <v>237</v>
      </c>
      <c r="B238" t="s">
        <v>830</v>
      </c>
      <c r="C238" t="s">
        <v>1870</v>
      </c>
      <c r="D238" t="s">
        <v>2061</v>
      </c>
      <c r="E238" t="s">
        <v>1958</v>
      </c>
      <c r="F238">
        <v>6</v>
      </c>
      <c r="G238">
        <v>5</v>
      </c>
      <c r="H238">
        <v>3</v>
      </c>
      <c r="I238" t="s">
        <v>1873</v>
      </c>
      <c r="J238" t="s">
        <v>2062</v>
      </c>
      <c r="K238" t="s">
        <v>1875</v>
      </c>
      <c r="L238" t="s">
        <v>1960</v>
      </c>
    </row>
    <row r="239" spans="1:13" x14ac:dyDescent="0.25">
      <c r="A239">
        <v>238</v>
      </c>
      <c r="B239" t="s">
        <v>832</v>
      </c>
      <c r="C239" t="s">
        <v>1870</v>
      </c>
      <c r="D239" t="s">
        <v>2063</v>
      </c>
      <c r="E239" t="s">
        <v>1958</v>
      </c>
      <c r="F239">
        <v>7</v>
      </c>
      <c r="G239">
        <v>8</v>
      </c>
      <c r="H239">
        <v>4</v>
      </c>
      <c r="I239" t="s">
        <v>1873</v>
      </c>
      <c r="J239" t="s">
        <v>2062</v>
      </c>
      <c r="K239" t="s">
        <v>1920</v>
      </c>
      <c r="L239" t="s">
        <v>1960</v>
      </c>
    </row>
    <row r="240" spans="1:13" x14ac:dyDescent="0.25">
      <c r="A240">
        <v>239</v>
      </c>
      <c r="B240" t="s">
        <v>834</v>
      </c>
      <c r="C240" t="s">
        <v>1870</v>
      </c>
      <c r="D240" t="s">
        <v>2061</v>
      </c>
      <c r="E240" t="s">
        <v>1958</v>
      </c>
      <c r="F240">
        <v>5</v>
      </c>
      <c r="G240">
        <v>5</v>
      </c>
      <c r="H240">
        <v>4</v>
      </c>
      <c r="I240" t="s">
        <v>1873</v>
      </c>
      <c r="J240" t="s">
        <v>2062</v>
      </c>
      <c r="K240" t="s">
        <v>1878</v>
      </c>
      <c r="L240" t="s">
        <v>1960</v>
      </c>
    </row>
    <row r="241" spans="1:13" x14ac:dyDescent="0.25">
      <c r="A241">
        <v>240</v>
      </c>
      <c r="B241" t="s">
        <v>837</v>
      </c>
      <c r="C241" t="s">
        <v>1870</v>
      </c>
      <c r="D241" t="s">
        <v>2061</v>
      </c>
      <c r="E241" t="s">
        <v>1958</v>
      </c>
      <c r="F241">
        <v>4</v>
      </c>
      <c r="G241">
        <v>4</v>
      </c>
      <c r="H241">
        <v>3</v>
      </c>
      <c r="I241" t="s">
        <v>1873</v>
      </c>
      <c r="J241" t="s">
        <v>2062</v>
      </c>
      <c r="K241" t="s">
        <v>1920</v>
      </c>
      <c r="L241" t="s">
        <v>1960</v>
      </c>
    </row>
    <row r="242" spans="1:13" x14ac:dyDescent="0.25">
      <c r="A242">
        <v>241</v>
      </c>
      <c r="B242" t="s">
        <v>2065</v>
      </c>
      <c r="C242" t="s">
        <v>1870</v>
      </c>
      <c r="D242" t="s">
        <v>2059</v>
      </c>
      <c r="E242" t="s">
        <v>1958</v>
      </c>
      <c r="F242">
        <v>3</v>
      </c>
      <c r="G242">
        <v>3</v>
      </c>
      <c r="H242">
        <v>2</v>
      </c>
      <c r="I242" t="s">
        <v>1873</v>
      </c>
      <c r="J242" t="s">
        <v>2060</v>
      </c>
      <c r="K242" t="s">
        <v>1878</v>
      </c>
      <c r="L242" t="s">
        <v>1960</v>
      </c>
    </row>
    <row r="243" spans="1:13" x14ac:dyDescent="0.25">
      <c r="A243">
        <v>242</v>
      </c>
      <c r="B243" t="s">
        <v>854</v>
      </c>
      <c r="C243" t="s">
        <v>1870</v>
      </c>
      <c r="D243" t="s">
        <v>2059</v>
      </c>
      <c r="E243" t="s">
        <v>1958</v>
      </c>
      <c r="F243">
        <v>2</v>
      </c>
      <c r="G243">
        <v>2</v>
      </c>
      <c r="H243">
        <v>1</v>
      </c>
      <c r="I243" t="s">
        <v>1873</v>
      </c>
      <c r="J243" t="s">
        <v>2060</v>
      </c>
      <c r="K243" t="s">
        <v>1883</v>
      </c>
      <c r="L243" t="s">
        <v>1960</v>
      </c>
    </row>
    <row r="244" spans="1:13" x14ac:dyDescent="0.25">
      <c r="A244">
        <v>243</v>
      </c>
      <c r="B244" t="s">
        <v>2066</v>
      </c>
      <c r="C244" t="s">
        <v>1870</v>
      </c>
      <c r="D244" t="s">
        <v>2067</v>
      </c>
      <c r="E244" t="s">
        <v>1958</v>
      </c>
      <c r="F244">
        <v>4</v>
      </c>
      <c r="G244">
        <v>4</v>
      </c>
      <c r="H244">
        <v>2</v>
      </c>
      <c r="I244" t="s">
        <v>1873</v>
      </c>
      <c r="J244" t="s">
        <v>2062</v>
      </c>
      <c r="K244" t="s">
        <v>1920</v>
      </c>
      <c r="L244" t="s">
        <v>1960</v>
      </c>
    </row>
    <row r="245" spans="1:13" x14ac:dyDescent="0.25">
      <c r="A245">
        <v>244</v>
      </c>
      <c r="B245" t="s">
        <v>867</v>
      </c>
      <c r="C245" t="s">
        <v>1870</v>
      </c>
      <c r="D245" t="s">
        <v>2068</v>
      </c>
      <c r="E245" t="s">
        <v>1958</v>
      </c>
      <c r="F245">
        <v>5</v>
      </c>
      <c r="G245">
        <v>5</v>
      </c>
      <c r="H245">
        <v>3</v>
      </c>
      <c r="I245" t="s">
        <v>1873</v>
      </c>
      <c r="J245" t="s">
        <v>2062</v>
      </c>
      <c r="K245" t="s">
        <v>1894</v>
      </c>
      <c r="L245" t="s">
        <v>516</v>
      </c>
    </row>
    <row r="246" spans="1:13" x14ac:dyDescent="0.25">
      <c r="A246">
        <v>245</v>
      </c>
      <c r="B246" t="s">
        <v>871</v>
      </c>
      <c r="C246" t="s">
        <v>1870</v>
      </c>
      <c r="D246" t="s">
        <v>2069</v>
      </c>
      <c r="E246" t="s">
        <v>1958</v>
      </c>
      <c r="F246">
        <v>6</v>
      </c>
      <c r="G246">
        <v>7</v>
      </c>
      <c r="H246">
        <v>3</v>
      </c>
      <c r="I246" t="s">
        <v>1873</v>
      </c>
      <c r="J246" t="s">
        <v>2062</v>
      </c>
      <c r="K246" t="s">
        <v>1920</v>
      </c>
      <c r="L246" t="s">
        <v>516</v>
      </c>
    </row>
    <row r="247" spans="1:13" x14ac:dyDescent="0.25">
      <c r="A247">
        <v>246</v>
      </c>
      <c r="B247" t="s">
        <v>880</v>
      </c>
      <c r="C247" t="s">
        <v>1870</v>
      </c>
      <c r="D247" t="s">
        <v>2069</v>
      </c>
      <c r="E247" t="s">
        <v>1958</v>
      </c>
      <c r="F247">
        <v>5</v>
      </c>
      <c r="G247">
        <v>5</v>
      </c>
      <c r="H247">
        <v>3</v>
      </c>
      <c r="I247" t="s">
        <v>1873</v>
      </c>
      <c r="J247" t="s">
        <v>2062</v>
      </c>
      <c r="K247" t="s">
        <v>1920</v>
      </c>
      <c r="L247" t="s">
        <v>516</v>
      </c>
    </row>
    <row r="248" spans="1:13" x14ac:dyDescent="0.25">
      <c r="A248">
        <v>247</v>
      </c>
      <c r="B248" t="s">
        <v>892</v>
      </c>
      <c r="C248" t="s">
        <v>1870</v>
      </c>
      <c r="D248" t="s">
        <v>2068</v>
      </c>
      <c r="E248" t="s">
        <v>1958</v>
      </c>
      <c r="F248">
        <v>2</v>
      </c>
      <c r="G248">
        <v>2</v>
      </c>
      <c r="H248">
        <v>1</v>
      </c>
      <c r="I248" t="s">
        <v>1873</v>
      </c>
      <c r="J248" t="s">
        <v>2062</v>
      </c>
      <c r="K248" t="s">
        <v>1894</v>
      </c>
      <c r="L248" t="s">
        <v>516</v>
      </c>
    </row>
    <row r="249" spans="1:13" x14ac:dyDescent="0.25">
      <c r="A249">
        <v>248</v>
      </c>
      <c r="B249" t="s">
        <v>898</v>
      </c>
      <c r="C249" t="s">
        <v>1870</v>
      </c>
      <c r="D249" t="s">
        <v>2070</v>
      </c>
      <c r="E249" t="s">
        <v>2071</v>
      </c>
      <c r="F249">
        <v>7</v>
      </c>
      <c r="G249">
        <v>7</v>
      </c>
      <c r="H249">
        <v>3</v>
      </c>
      <c r="I249" t="s">
        <v>1873</v>
      </c>
      <c r="J249" t="s">
        <v>2072</v>
      </c>
      <c r="K249" t="s">
        <v>1883</v>
      </c>
      <c r="L249" t="s">
        <v>516</v>
      </c>
      <c r="M249" t="s">
        <v>1893</v>
      </c>
    </row>
    <row r="250" spans="1:13" x14ac:dyDescent="0.25">
      <c r="A250">
        <v>249</v>
      </c>
      <c r="B250" t="s">
        <v>900</v>
      </c>
      <c r="C250" t="s">
        <v>1870</v>
      </c>
      <c r="D250" t="s">
        <v>2070</v>
      </c>
      <c r="E250" t="s">
        <v>2071</v>
      </c>
      <c r="F250">
        <v>4</v>
      </c>
      <c r="G250">
        <v>4</v>
      </c>
      <c r="H250">
        <v>2</v>
      </c>
      <c r="I250" t="s">
        <v>1873</v>
      </c>
      <c r="J250" t="s">
        <v>2072</v>
      </c>
      <c r="K250" t="s">
        <v>1878</v>
      </c>
      <c r="L250" t="s">
        <v>516</v>
      </c>
    </row>
    <row r="251" spans="1:13" x14ac:dyDescent="0.25">
      <c r="A251">
        <v>250</v>
      </c>
      <c r="B251" t="s">
        <v>911</v>
      </c>
      <c r="C251" t="s">
        <v>1870</v>
      </c>
      <c r="D251" t="s">
        <v>2070</v>
      </c>
      <c r="E251" t="s">
        <v>2071</v>
      </c>
      <c r="F251">
        <v>5</v>
      </c>
      <c r="G251">
        <v>5</v>
      </c>
      <c r="H251">
        <v>2</v>
      </c>
      <c r="I251" t="s">
        <v>1873</v>
      </c>
      <c r="J251" t="s">
        <v>2072</v>
      </c>
      <c r="K251" t="s">
        <v>1883</v>
      </c>
      <c r="L251" t="s">
        <v>516</v>
      </c>
    </row>
    <row r="252" spans="1:13" x14ac:dyDescent="0.25">
      <c r="A252">
        <v>251</v>
      </c>
      <c r="B252" t="s">
        <v>2073</v>
      </c>
      <c r="C252" t="s">
        <v>1870</v>
      </c>
      <c r="D252" t="s">
        <v>2070</v>
      </c>
      <c r="E252" t="s">
        <v>2071</v>
      </c>
      <c r="F252">
        <v>4</v>
      </c>
      <c r="G252">
        <v>4</v>
      </c>
      <c r="H252">
        <v>2</v>
      </c>
      <c r="I252" t="s">
        <v>1873</v>
      </c>
      <c r="J252" t="s">
        <v>2072</v>
      </c>
      <c r="K252" t="s">
        <v>1883</v>
      </c>
      <c r="L252" t="s">
        <v>516</v>
      </c>
    </row>
    <row r="253" spans="1:13" x14ac:dyDescent="0.25">
      <c r="A253">
        <v>252</v>
      </c>
      <c r="B253" t="s">
        <v>932</v>
      </c>
      <c r="C253" t="s">
        <v>1870</v>
      </c>
      <c r="D253" t="s">
        <v>2074</v>
      </c>
      <c r="E253" t="s">
        <v>2071</v>
      </c>
      <c r="F253">
        <v>2</v>
      </c>
      <c r="G253">
        <v>2</v>
      </c>
      <c r="H253">
        <v>2</v>
      </c>
      <c r="I253" t="s">
        <v>1873</v>
      </c>
      <c r="J253" t="s">
        <v>2072</v>
      </c>
      <c r="K253" t="s">
        <v>1894</v>
      </c>
      <c r="L253" t="s">
        <v>516</v>
      </c>
    </row>
    <row r="254" spans="1:13" x14ac:dyDescent="0.25">
      <c r="A254">
        <v>253</v>
      </c>
      <c r="B254" t="s">
        <v>942</v>
      </c>
      <c r="C254" t="s">
        <v>1870</v>
      </c>
      <c r="D254" t="s">
        <v>2074</v>
      </c>
      <c r="E254" t="s">
        <v>2071</v>
      </c>
      <c r="F254">
        <v>1</v>
      </c>
      <c r="G254">
        <v>1</v>
      </c>
      <c r="H254">
        <v>1</v>
      </c>
      <c r="I254" t="s">
        <v>1873</v>
      </c>
      <c r="J254" t="s">
        <v>2072</v>
      </c>
      <c r="K254" t="s">
        <v>1883</v>
      </c>
      <c r="L254" t="s">
        <v>516</v>
      </c>
    </row>
    <row r="255" spans="1:13" x14ac:dyDescent="0.25">
      <c r="A255">
        <v>254</v>
      </c>
      <c r="B255" t="s">
        <v>954</v>
      </c>
      <c r="C255" t="s">
        <v>1870</v>
      </c>
      <c r="D255" t="s">
        <v>2075</v>
      </c>
      <c r="E255" t="s">
        <v>2076</v>
      </c>
      <c r="F255">
        <v>6</v>
      </c>
      <c r="G255">
        <v>6</v>
      </c>
      <c r="H255">
        <v>5</v>
      </c>
      <c r="I255" t="s">
        <v>1873</v>
      </c>
      <c r="J255" t="s">
        <v>2077</v>
      </c>
      <c r="K255" t="s">
        <v>1923</v>
      </c>
      <c r="L255" t="s">
        <v>995</v>
      </c>
    </row>
    <row r="256" spans="1:13" x14ac:dyDescent="0.25">
      <c r="A256">
        <v>255</v>
      </c>
      <c r="B256" t="s">
        <v>964</v>
      </c>
      <c r="C256" t="s">
        <v>1870</v>
      </c>
      <c r="D256" t="s">
        <v>2075</v>
      </c>
      <c r="E256" t="s">
        <v>2076</v>
      </c>
      <c r="F256">
        <v>4</v>
      </c>
      <c r="G256">
        <v>4</v>
      </c>
      <c r="H256">
        <v>3</v>
      </c>
      <c r="I256" t="s">
        <v>1873</v>
      </c>
      <c r="J256" t="s">
        <v>2077</v>
      </c>
      <c r="K256" t="s">
        <v>1920</v>
      </c>
      <c r="L256" t="s">
        <v>995</v>
      </c>
    </row>
    <row r="257" spans="1:13" x14ac:dyDescent="0.25">
      <c r="A257">
        <v>256</v>
      </c>
      <c r="B257" t="s">
        <v>975</v>
      </c>
      <c r="C257" t="s">
        <v>1870</v>
      </c>
      <c r="D257" t="s">
        <v>2075</v>
      </c>
      <c r="E257" t="s">
        <v>2078</v>
      </c>
      <c r="F257">
        <v>4</v>
      </c>
      <c r="G257">
        <v>4</v>
      </c>
      <c r="H257">
        <v>2</v>
      </c>
      <c r="I257" t="s">
        <v>1873</v>
      </c>
      <c r="J257" t="s">
        <v>2077</v>
      </c>
      <c r="K257" t="s">
        <v>1875</v>
      </c>
      <c r="L257" t="s">
        <v>995</v>
      </c>
    </row>
    <row r="258" spans="1:13" x14ac:dyDescent="0.25">
      <c r="A258">
        <v>257</v>
      </c>
      <c r="B258" t="s">
        <v>976</v>
      </c>
      <c r="C258" t="s">
        <v>1870</v>
      </c>
      <c r="D258" t="s">
        <v>2075</v>
      </c>
      <c r="E258" t="s">
        <v>2078</v>
      </c>
      <c r="F258">
        <v>8</v>
      </c>
      <c r="G258">
        <v>8</v>
      </c>
      <c r="H258">
        <v>4</v>
      </c>
      <c r="I258" t="s">
        <v>1873</v>
      </c>
      <c r="J258" t="s">
        <v>2077</v>
      </c>
      <c r="K258" t="s">
        <v>1920</v>
      </c>
      <c r="L258" t="s">
        <v>995</v>
      </c>
    </row>
    <row r="259" spans="1:13" x14ac:dyDescent="0.25">
      <c r="A259">
        <v>258</v>
      </c>
      <c r="B259" t="s">
        <v>977</v>
      </c>
      <c r="C259" t="s">
        <v>1870</v>
      </c>
      <c r="D259" t="s">
        <v>2079</v>
      </c>
      <c r="E259" t="s">
        <v>2076</v>
      </c>
      <c r="F259">
        <v>5</v>
      </c>
      <c r="G259">
        <v>5</v>
      </c>
      <c r="H259">
        <v>4</v>
      </c>
      <c r="I259" t="s">
        <v>1873</v>
      </c>
      <c r="J259" t="s">
        <v>2077</v>
      </c>
      <c r="K259" t="s">
        <v>1875</v>
      </c>
      <c r="L259" t="s">
        <v>995</v>
      </c>
    </row>
    <row r="260" spans="1:13" x14ac:dyDescent="0.25">
      <c r="A260">
        <v>259</v>
      </c>
      <c r="B260" t="s">
        <v>981</v>
      </c>
      <c r="C260" t="s">
        <v>1870</v>
      </c>
      <c r="D260" t="s">
        <v>2079</v>
      </c>
      <c r="E260" t="s">
        <v>2076</v>
      </c>
      <c r="F260">
        <v>6</v>
      </c>
      <c r="G260">
        <v>6</v>
      </c>
      <c r="H260">
        <v>2</v>
      </c>
      <c r="I260" t="s">
        <v>1873</v>
      </c>
      <c r="J260" t="s">
        <v>2077</v>
      </c>
      <c r="K260" t="s">
        <v>1920</v>
      </c>
      <c r="L260" t="s">
        <v>995</v>
      </c>
    </row>
    <row r="261" spans="1:13" x14ac:dyDescent="0.25">
      <c r="A261">
        <v>260</v>
      </c>
      <c r="B261" t="s">
        <v>984</v>
      </c>
      <c r="C261" t="s">
        <v>1870</v>
      </c>
      <c r="D261" t="s">
        <v>2079</v>
      </c>
      <c r="E261" t="s">
        <v>2076</v>
      </c>
      <c r="F261">
        <v>6</v>
      </c>
      <c r="G261">
        <v>6</v>
      </c>
      <c r="H261">
        <v>4</v>
      </c>
      <c r="I261" t="s">
        <v>1873</v>
      </c>
      <c r="J261" t="s">
        <v>2077</v>
      </c>
      <c r="K261" t="s">
        <v>1920</v>
      </c>
      <c r="L261" t="s">
        <v>995</v>
      </c>
    </row>
    <row r="262" spans="1:13" x14ac:dyDescent="0.25">
      <c r="A262">
        <v>261</v>
      </c>
      <c r="B262" t="s">
        <v>986</v>
      </c>
      <c r="C262" t="s">
        <v>1870</v>
      </c>
      <c r="D262" t="s">
        <v>2079</v>
      </c>
      <c r="E262" t="s">
        <v>2076</v>
      </c>
      <c r="F262">
        <v>3</v>
      </c>
      <c r="G262">
        <v>3</v>
      </c>
      <c r="H262">
        <v>2</v>
      </c>
      <c r="I262" t="s">
        <v>1897</v>
      </c>
      <c r="J262" t="s">
        <v>2017</v>
      </c>
      <c r="K262" t="s">
        <v>1875</v>
      </c>
      <c r="L262" t="s">
        <v>995</v>
      </c>
    </row>
    <row r="263" spans="1:13" x14ac:dyDescent="0.25">
      <c r="A263">
        <v>262</v>
      </c>
      <c r="B263" t="s">
        <v>995</v>
      </c>
      <c r="C263" t="s">
        <v>1870</v>
      </c>
      <c r="D263" t="s">
        <v>2079</v>
      </c>
      <c r="E263" t="s">
        <v>2076</v>
      </c>
      <c r="F263">
        <v>8</v>
      </c>
      <c r="G263">
        <v>8</v>
      </c>
      <c r="H263">
        <v>7</v>
      </c>
      <c r="I263" t="s">
        <v>1873</v>
      </c>
      <c r="J263" t="s">
        <v>2077</v>
      </c>
      <c r="K263" t="s">
        <v>1923</v>
      </c>
      <c r="L263" t="s">
        <v>995</v>
      </c>
      <c r="M263" t="s">
        <v>1955</v>
      </c>
    </row>
    <row r="264" spans="1:13" x14ac:dyDescent="0.25">
      <c r="A264">
        <v>263</v>
      </c>
      <c r="B264" t="s">
        <v>1008</v>
      </c>
      <c r="C264" t="s">
        <v>1870</v>
      </c>
      <c r="D264" t="s">
        <v>2080</v>
      </c>
      <c r="E264" t="s">
        <v>2081</v>
      </c>
      <c r="F264">
        <v>3</v>
      </c>
      <c r="G264">
        <v>3</v>
      </c>
      <c r="H264">
        <v>2</v>
      </c>
      <c r="I264" t="s">
        <v>1873</v>
      </c>
      <c r="J264" t="s">
        <v>2082</v>
      </c>
      <c r="K264" t="s">
        <v>1936</v>
      </c>
      <c r="L264" t="s">
        <v>995</v>
      </c>
    </row>
    <row r="265" spans="1:13" x14ac:dyDescent="0.25">
      <c r="A265">
        <v>264</v>
      </c>
      <c r="B265" t="s">
        <v>1020</v>
      </c>
      <c r="C265" t="s">
        <v>1870</v>
      </c>
      <c r="D265" t="s">
        <v>2080</v>
      </c>
      <c r="E265" t="s">
        <v>2081</v>
      </c>
      <c r="F265">
        <v>6</v>
      </c>
      <c r="G265">
        <v>6</v>
      </c>
      <c r="H265">
        <v>4</v>
      </c>
      <c r="I265" t="s">
        <v>1873</v>
      </c>
      <c r="J265" t="s">
        <v>2082</v>
      </c>
      <c r="K265" t="s">
        <v>1878</v>
      </c>
      <c r="L265" t="s">
        <v>995</v>
      </c>
    </row>
    <row r="266" spans="1:13" x14ac:dyDescent="0.25">
      <c r="A266">
        <v>265</v>
      </c>
      <c r="B266" t="s">
        <v>1032</v>
      </c>
      <c r="C266" t="s">
        <v>1870</v>
      </c>
      <c r="D266" t="s">
        <v>2080</v>
      </c>
      <c r="E266" t="s">
        <v>1928</v>
      </c>
      <c r="F266">
        <v>6</v>
      </c>
      <c r="G266">
        <v>6</v>
      </c>
      <c r="H266">
        <v>5</v>
      </c>
      <c r="I266" t="s">
        <v>1873</v>
      </c>
      <c r="J266" t="s">
        <v>2083</v>
      </c>
      <c r="K266" t="s">
        <v>1875</v>
      </c>
      <c r="L266" t="s">
        <v>192</v>
      </c>
    </row>
    <row r="267" spans="1:13" x14ac:dyDescent="0.25">
      <c r="A267">
        <v>266</v>
      </c>
      <c r="B267" t="s">
        <v>1043</v>
      </c>
      <c r="C267" t="s">
        <v>1870</v>
      </c>
      <c r="D267" t="s">
        <v>2080</v>
      </c>
      <c r="E267" t="s">
        <v>1928</v>
      </c>
      <c r="F267">
        <v>8</v>
      </c>
      <c r="G267">
        <v>8</v>
      </c>
      <c r="H267">
        <v>5</v>
      </c>
      <c r="I267" t="s">
        <v>1873</v>
      </c>
      <c r="J267" t="s">
        <v>2083</v>
      </c>
      <c r="K267" t="s">
        <v>1920</v>
      </c>
      <c r="L267" t="s">
        <v>1921</v>
      </c>
      <c r="M267" t="s">
        <v>1955</v>
      </c>
    </row>
    <row r="268" spans="1:13" x14ac:dyDescent="0.25">
      <c r="A268">
        <v>267</v>
      </c>
      <c r="B268" t="s">
        <v>1057</v>
      </c>
      <c r="C268" t="s">
        <v>1870</v>
      </c>
      <c r="D268" t="s">
        <v>2080</v>
      </c>
      <c r="E268" t="s">
        <v>1928</v>
      </c>
      <c r="F268">
        <v>5</v>
      </c>
      <c r="G268">
        <v>5</v>
      </c>
      <c r="H268">
        <v>1</v>
      </c>
      <c r="I268" t="s">
        <v>1873</v>
      </c>
      <c r="J268" t="s">
        <v>2083</v>
      </c>
      <c r="K268" t="s">
        <v>1877</v>
      </c>
      <c r="L268" t="s">
        <v>1921</v>
      </c>
    </row>
    <row r="269" spans="1:13" x14ac:dyDescent="0.25">
      <c r="A269">
        <v>268</v>
      </c>
      <c r="B269" t="s">
        <v>1061</v>
      </c>
      <c r="C269" t="s">
        <v>1870</v>
      </c>
      <c r="D269" t="s">
        <v>2014</v>
      </c>
      <c r="E269" t="s">
        <v>1061</v>
      </c>
      <c r="F269">
        <v>6</v>
      </c>
      <c r="G269">
        <v>5</v>
      </c>
      <c r="H269">
        <v>2</v>
      </c>
      <c r="I269" t="s">
        <v>1897</v>
      </c>
      <c r="J269" t="s">
        <v>2016</v>
      </c>
      <c r="K269" t="s">
        <v>1894</v>
      </c>
      <c r="L269" t="s">
        <v>995</v>
      </c>
    </row>
    <row r="270" spans="1:13" x14ac:dyDescent="0.25">
      <c r="A270">
        <v>269</v>
      </c>
      <c r="B270" t="s">
        <v>1062</v>
      </c>
      <c r="C270" t="s">
        <v>1870</v>
      </c>
      <c r="D270" t="s">
        <v>2075</v>
      </c>
      <c r="E270" t="s">
        <v>2084</v>
      </c>
      <c r="F270">
        <v>6</v>
      </c>
      <c r="G270">
        <v>6</v>
      </c>
      <c r="H270">
        <v>4</v>
      </c>
      <c r="I270" t="s">
        <v>1873</v>
      </c>
      <c r="J270" t="s">
        <v>2077</v>
      </c>
      <c r="K270" t="s">
        <v>1875</v>
      </c>
      <c r="L270" t="s">
        <v>995</v>
      </c>
    </row>
    <row r="271" spans="1:13" x14ac:dyDescent="0.25">
      <c r="A271">
        <v>270</v>
      </c>
      <c r="B271" t="s">
        <v>1064</v>
      </c>
      <c r="C271" t="s">
        <v>1870</v>
      </c>
      <c r="D271" t="s">
        <v>2085</v>
      </c>
      <c r="E271" t="s">
        <v>2084</v>
      </c>
      <c r="F271">
        <v>4</v>
      </c>
      <c r="G271">
        <v>4</v>
      </c>
      <c r="H271">
        <v>2</v>
      </c>
      <c r="I271" t="s">
        <v>1873</v>
      </c>
      <c r="J271" t="s">
        <v>2086</v>
      </c>
      <c r="K271" t="s">
        <v>1875</v>
      </c>
      <c r="L271" t="s">
        <v>1108</v>
      </c>
    </row>
    <row r="272" spans="1:13" x14ac:dyDescent="0.25">
      <c r="A272">
        <v>271</v>
      </c>
      <c r="B272" t="s">
        <v>1065</v>
      </c>
      <c r="C272" t="s">
        <v>1870</v>
      </c>
      <c r="D272" t="s">
        <v>2085</v>
      </c>
      <c r="E272" t="s">
        <v>2084</v>
      </c>
      <c r="F272">
        <v>2</v>
      </c>
      <c r="G272">
        <v>2</v>
      </c>
      <c r="H272">
        <v>1</v>
      </c>
      <c r="I272" t="s">
        <v>1873</v>
      </c>
      <c r="J272" t="s">
        <v>2086</v>
      </c>
      <c r="K272" t="s">
        <v>1875</v>
      </c>
      <c r="L272" t="s">
        <v>1876</v>
      </c>
    </row>
    <row r="273" spans="1:13" x14ac:dyDescent="0.25">
      <c r="A273">
        <v>272</v>
      </c>
      <c r="B273" t="s">
        <v>1066</v>
      </c>
      <c r="C273" t="s">
        <v>1870</v>
      </c>
      <c r="D273" t="s">
        <v>2085</v>
      </c>
      <c r="E273" t="s">
        <v>2084</v>
      </c>
      <c r="F273">
        <v>6</v>
      </c>
      <c r="G273">
        <v>6</v>
      </c>
      <c r="H273">
        <v>4</v>
      </c>
      <c r="I273" t="s">
        <v>1873</v>
      </c>
      <c r="J273" t="s">
        <v>2086</v>
      </c>
      <c r="K273" t="s">
        <v>1875</v>
      </c>
      <c r="L273" t="s">
        <v>1108</v>
      </c>
    </row>
    <row r="274" spans="1:13" x14ac:dyDescent="0.25">
      <c r="A274">
        <v>273</v>
      </c>
      <c r="B274" t="s">
        <v>1067</v>
      </c>
      <c r="C274" t="s">
        <v>1870</v>
      </c>
      <c r="D274" t="s">
        <v>1901</v>
      </c>
      <c r="E274" t="s">
        <v>1902</v>
      </c>
      <c r="F274">
        <v>2</v>
      </c>
      <c r="G274">
        <v>2</v>
      </c>
      <c r="H274">
        <v>2</v>
      </c>
      <c r="I274" t="s">
        <v>1873</v>
      </c>
      <c r="J274" t="s">
        <v>1904</v>
      </c>
      <c r="K274" t="s">
        <v>1875</v>
      </c>
      <c r="L274" t="s">
        <v>1876</v>
      </c>
    </row>
    <row r="275" spans="1:13" x14ac:dyDescent="0.25">
      <c r="A275">
        <v>274</v>
      </c>
      <c r="B275" t="s">
        <v>1068</v>
      </c>
      <c r="C275" t="s">
        <v>1870</v>
      </c>
      <c r="D275" t="s">
        <v>1899</v>
      </c>
      <c r="E275" t="s">
        <v>1068</v>
      </c>
      <c r="F275">
        <v>5</v>
      </c>
      <c r="G275">
        <v>5</v>
      </c>
      <c r="H275">
        <v>4</v>
      </c>
      <c r="I275" t="s">
        <v>1897</v>
      </c>
      <c r="J275" t="s">
        <v>2087</v>
      </c>
      <c r="K275" t="s">
        <v>1875</v>
      </c>
      <c r="L275" t="s">
        <v>1264</v>
      </c>
    </row>
    <row r="276" spans="1:13" x14ac:dyDescent="0.25">
      <c r="A276">
        <v>275</v>
      </c>
      <c r="B276" t="s">
        <v>1071</v>
      </c>
      <c r="C276" t="s">
        <v>1870</v>
      </c>
      <c r="D276" t="s">
        <v>2088</v>
      </c>
      <c r="E276" t="s">
        <v>2084</v>
      </c>
      <c r="F276">
        <v>4</v>
      </c>
      <c r="G276">
        <v>4</v>
      </c>
      <c r="H276">
        <v>5</v>
      </c>
      <c r="I276" t="s">
        <v>1897</v>
      </c>
      <c r="J276" t="s">
        <v>2089</v>
      </c>
      <c r="K276" t="s">
        <v>1878</v>
      </c>
      <c r="L276" t="s">
        <v>1264</v>
      </c>
    </row>
    <row r="277" spans="1:13" x14ac:dyDescent="0.25">
      <c r="A277">
        <v>276</v>
      </c>
      <c r="B277" t="s">
        <v>1078</v>
      </c>
      <c r="C277" t="s">
        <v>1870</v>
      </c>
      <c r="D277" t="s">
        <v>2090</v>
      </c>
      <c r="E277" t="s">
        <v>2084</v>
      </c>
      <c r="F277">
        <v>6</v>
      </c>
      <c r="G277">
        <v>6</v>
      </c>
      <c r="H277">
        <v>5</v>
      </c>
      <c r="I277" t="s">
        <v>1897</v>
      </c>
      <c r="J277" t="s">
        <v>2089</v>
      </c>
      <c r="K277" t="s">
        <v>1877</v>
      </c>
      <c r="L277" t="s">
        <v>1108</v>
      </c>
    </row>
    <row r="278" spans="1:13" x14ac:dyDescent="0.25">
      <c r="A278">
        <v>277</v>
      </c>
      <c r="B278" t="s">
        <v>1089</v>
      </c>
      <c r="C278" t="s">
        <v>1870</v>
      </c>
      <c r="D278" t="s">
        <v>2090</v>
      </c>
      <c r="E278" t="s">
        <v>2084</v>
      </c>
      <c r="F278">
        <v>4</v>
      </c>
      <c r="G278">
        <v>3</v>
      </c>
      <c r="H278">
        <v>4</v>
      </c>
      <c r="I278" t="s">
        <v>1897</v>
      </c>
      <c r="J278" t="s">
        <v>2089</v>
      </c>
      <c r="K278" t="s">
        <v>1894</v>
      </c>
      <c r="L278" t="s">
        <v>995</v>
      </c>
    </row>
    <row r="279" spans="1:13" x14ac:dyDescent="0.25">
      <c r="A279">
        <v>278</v>
      </c>
      <c r="B279" t="s">
        <v>1094</v>
      </c>
      <c r="C279" t="s">
        <v>1870</v>
      </c>
      <c r="D279" t="s">
        <v>2090</v>
      </c>
      <c r="E279" t="s">
        <v>2084</v>
      </c>
      <c r="F279">
        <v>4</v>
      </c>
      <c r="G279">
        <v>3</v>
      </c>
      <c r="H279">
        <v>2</v>
      </c>
      <c r="I279" t="s">
        <v>1897</v>
      </c>
      <c r="J279" t="s">
        <v>2089</v>
      </c>
      <c r="K279" t="s">
        <v>1894</v>
      </c>
      <c r="L279" t="s">
        <v>1108</v>
      </c>
    </row>
    <row r="280" spans="1:13" x14ac:dyDescent="0.25">
      <c r="A280">
        <v>279</v>
      </c>
      <c r="B280" t="s">
        <v>1099</v>
      </c>
      <c r="C280" t="s">
        <v>1870</v>
      </c>
      <c r="D280" t="s">
        <v>2091</v>
      </c>
      <c r="E280" t="s">
        <v>2084</v>
      </c>
      <c r="F280">
        <v>4</v>
      </c>
      <c r="G280">
        <v>4</v>
      </c>
      <c r="H280">
        <v>2</v>
      </c>
      <c r="I280" t="s">
        <v>1897</v>
      </c>
      <c r="J280" t="s">
        <v>2017</v>
      </c>
      <c r="K280" t="s">
        <v>1875</v>
      </c>
      <c r="L280" t="s">
        <v>1108</v>
      </c>
    </row>
    <row r="281" spans="1:13" x14ac:dyDescent="0.25">
      <c r="A281">
        <v>280</v>
      </c>
      <c r="B281" t="s">
        <v>1108</v>
      </c>
      <c r="C281" t="s">
        <v>1870</v>
      </c>
      <c r="D281" t="s">
        <v>2091</v>
      </c>
      <c r="E281" t="s">
        <v>2084</v>
      </c>
      <c r="F281">
        <v>10</v>
      </c>
      <c r="G281">
        <v>10</v>
      </c>
      <c r="H281">
        <v>8</v>
      </c>
      <c r="I281" t="s">
        <v>1897</v>
      </c>
      <c r="J281" t="s">
        <v>2017</v>
      </c>
      <c r="K281" t="s">
        <v>1875</v>
      </c>
      <c r="L281" t="s">
        <v>1108</v>
      </c>
      <c r="M281" t="s">
        <v>1955</v>
      </c>
    </row>
    <row r="282" spans="1:13" x14ac:dyDescent="0.25">
      <c r="A282">
        <v>281</v>
      </c>
      <c r="B282" t="s">
        <v>1110</v>
      </c>
      <c r="C282" t="s">
        <v>1870</v>
      </c>
      <c r="D282" t="s">
        <v>2091</v>
      </c>
      <c r="E282" t="s">
        <v>2076</v>
      </c>
      <c r="F282">
        <v>4</v>
      </c>
      <c r="G282">
        <v>4</v>
      </c>
      <c r="H282">
        <v>3</v>
      </c>
      <c r="I282" t="s">
        <v>1897</v>
      </c>
      <c r="J282" t="s">
        <v>2017</v>
      </c>
      <c r="K282" t="s">
        <v>1875</v>
      </c>
      <c r="L282" t="s">
        <v>1108</v>
      </c>
    </row>
    <row r="283" spans="1:13" x14ac:dyDescent="0.25">
      <c r="A283">
        <v>282</v>
      </c>
      <c r="B283" t="s">
        <v>1121</v>
      </c>
      <c r="C283" t="s">
        <v>1870</v>
      </c>
      <c r="D283" t="s">
        <v>2091</v>
      </c>
      <c r="E283" t="s">
        <v>2084</v>
      </c>
      <c r="F283">
        <v>4</v>
      </c>
      <c r="G283">
        <v>4</v>
      </c>
      <c r="H283">
        <v>3</v>
      </c>
      <c r="I283" t="s">
        <v>1897</v>
      </c>
      <c r="J283" t="s">
        <v>2017</v>
      </c>
      <c r="K283" t="s">
        <v>1894</v>
      </c>
      <c r="L283" t="s">
        <v>1143</v>
      </c>
      <c r="M283" t="s">
        <v>2092</v>
      </c>
    </row>
    <row r="284" spans="1:13" x14ac:dyDescent="0.25">
      <c r="A284">
        <v>283</v>
      </c>
      <c r="B284" t="s">
        <v>1132</v>
      </c>
      <c r="C284" t="s">
        <v>1870</v>
      </c>
      <c r="D284" t="s">
        <v>2093</v>
      </c>
      <c r="E284" t="s">
        <v>2084</v>
      </c>
      <c r="F284">
        <v>3</v>
      </c>
      <c r="G284">
        <v>3</v>
      </c>
      <c r="H284">
        <v>3</v>
      </c>
      <c r="I284" t="s">
        <v>1897</v>
      </c>
      <c r="J284" t="s">
        <v>2017</v>
      </c>
      <c r="K284" t="s">
        <v>1894</v>
      </c>
      <c r="L284" t="s">
        <v>1108</v>
      </c>
    </row>
    <row r="285" spans="1:13" x14ac:dyDescent="0.25">
      <c r="A285">
        <v>284</v>
      </c>
      <c r="B285" t="s">
        <v>1143</v>
      </c>
      <c r="C285" t="s">
        <v>1870</v>
      </c>
      <c r="D285" t="s">
        <v>2094</v>
      </c>
      <c r="E285" t="s">
        <v>1143</v>
      </c>
      <c r="F285">
        <v>6</v>
      </c>
      <c r="G285">
        <v>6</v>
      </c>
      <c r="H285">
        <v>4</v>
      </c>
      <c r="I285" t="s">
        <v>2052</v>
      </c>
      <c r="J285" t="s">
        <v>2095</v>
      </c>
      <c r="K285" t="s">
        <v>1923</v>
      </c>
      <c r="L285" t="s">
        <v>1143</v>
      </c>
    </row>
    <row r="286" spans="1:13" x14ac:dyDescent="0.25">
      <c r="A286">
        <v>285</v>
      </c>
      <c r="B286" t="s">
        <v>1150</v>
      </c>
      <c r="C286" t="s">
        <v>1870</v>
      </c>
      <c r="D286" t="s">
        <v>2096</v>
      </c>
      <c r="E286" t="s">
        <v>33</v>
      </c>
      <c r="F286">
        <v>5</v>
      </c>
      <c r="G286">
        <v>5</v>
      </c>
      <c r="H286">
        <v>5</v>
      </c>
      <c r="I286" t="s">
        <v>1897</v>
      </c>
      <c r="J286" t="s">
        <v>2097</v>
      </c>
      <c r="K286" t="s">
        <v>1936</v>
      </c>
      <c r="L286" t="s">
        <v>1143</v>
      </c>
      <c r="M286" t="s">
        <v>1893</v>
      </c>
    </row>
    <row r="287" spans="1:13" x14ac:dyDescent="0.25">
      <c r="A287">
        <v>286</v>
      </c>
      <c r="B287" t="s">
        <v>1152</v>
      </c>
      <c r="C287" t="s">
        <v>1870</v>
      </c>
      <c r="D287" t="s">
        <v>2094</v>
      </c>
      <c r="E287" t="s">
        <v>33</v>
      </c>
      <c r="F287">
        <v>3</v>
      </c>
      <c r="G287">
        <v>3</v>
      </c>
      <c r="H287">
        <v>3</v>
      </c>
      <c r="I287" t="s">
        <v>2052</v>
      </c>
      <c r="J287" t="s">
        <v>2095</v>
      </c>
      <c r="K287" t="s">
        <v>2098</v>
      </c>
      <c r="L287" t="s">
        <v>1143</v>
      </c>
      <c r="M287" t="s">
        <v>2099</v>
      </c>
    </row>
    <row r="288" spans="1:13" x14ac:dyDescent="0.25">
      <c r="A288">
        <v>287</v>
      </c>
      <c r="B288" t="s">
        <v>1161</v>
      </c>
      <c r="C288" t="s">
        <v>1870</v>
      </c>
      <c r="D288" t="s">
        <v>2094</v>
      </c>
      <c r="E288" t="s">
        <v>1143</v>
      </c>
      <c r="F288">
        <v>3</v>
      </c>
      <c r="G288">
        <v>3</v>
      </c>
      <c r="H288">
        <v>3</v>
      </c>
      <c r="I288" t="s">
        <v>2052</v>
      </c>
      <c r="J288" t="s">
        <v>2095</v>
      </c>
      <c r="K288" t="s">
        <v>1894</v>
      </c>
      <c r="L288" t="s">
        <v>1143</v>
      </c>
    </row>
    <row r="289" spans="1:13" x14ac:dyDescent="0.25">
      <c r="A289">
        <v>288</v>
      </c>
      <c r="B289" t="s">
        <v>1171</v>
      </c>
      <c r="C289" t="s">
        <v>1870</v>
      </c>
      <c r="D289" t="s">
        <v>2100</v>
      </c>
      <c r="E289" t="s">
        <v>2101</v>
      </c>
      <c r="F289">
        <v>2</v>
      </c>
      <c r="G289">
        <v>2</v>
      </c>
      <c r="H289">
        <v>2</v>
      </c>
      <c r="I289" t="s">
        <v>2052</v>
      </c>
      <c r="J289" t="s">
        <v>2102</v>
      </c>
      <c r="K289" t="s">
        <v>1875</v>
      </c>
      <c r="L289" t="s">
        <v>1437</v>
      </c>
    </row>
    <row r="290" spans="1:13" x14ac:dyDescent="0.25">
      <c r="A290">
        <v>289</v>
      </c>
      <c r="B290" t="s">
        <v>1174</v>
      </c>
      <c r="C290" t="s">
        <v>1870</v>
      </c>
      <c r="D290" t="s">
        <v>2093</v>
      </c>
      <c r="E290" t="s">
        <v>2084</v>
      </c>
      <c r="F290">
        <v>7</v>
      </c>
      <c r="G290">
        <v>6</v>
      </c>
      <c r="H290">
        <v>4</v>
      </c>
      <c r="I290" t="s">
        <v>1897</v>
      </c>
      <c r="J290" t="s">
        <v>2017</v>
      </c>
      <c r="K290" t="s">
        <v>1878</v>
      </c>
      <c r="L290" t="s">
        <v>1108</v>
      </c>
    </row>
    <row r="291" spans="1:13" x14ac:dyDescent="0.25">
      <c r="A291">
        <v>290</v>
      </c>
      <c r="B291" t="s">
        <v>1176</v>
      </c>
      <c r="C291" t="s">
        <v>1870</v>
      </c>
      <c r="D291" t="s">
        <v>2093</v>
      </c>
      <c r="E291" t="s">
        <v>2084</v>
      </c>
      <c r="F291">
        <v>5</v>
      </c>
      <c r="G291">
        <v>5</v>
      </c>
      <c r="H291">
        <v>3</v>
      </c>
      <c r="I291" t="s">
        <v>1897</v>
      </c>
      <c r="J291" t="s">
        <v>2017</v>
      </c>
      <c r="K291" t="s">
        <v>1875</v>
      </c>
      <c r="L291" t="s">
        <v>1108</v>
      </c>
    </row>
    <row r="292" spans="1:13" x14ac:dyDescent="0.25">
      <c r="A292">
        <v>291</v>
      </c>
      <c r="B292" t="s">
        <v>1180</v>
      </c>
      <c r="C292" t="s">
        <v>1870</v>
      </c>
      <c r="D292" t="s">
        <v>2093</v>
      </c>
      <c r="E292" t="s">
        <v>2084</v>
      </c>
      <c r="F292">
        <v>4</v>
      </c>
      <c r="G292">
        <v>3</v>
      </c>
      <c r="H292">
        <v>4</v>
      </c>
      <c r="I292" t="s">
        <v>1897</v>
      </c>
      <c r="J292" t="s">
        <v>2017</v>
      </c>
      <c r="K292" t="s">
        <v>1878</v>
      </c>
      <c r="L292" t="s">
        <v>1108</v>
      </c>
    </row>
    <row r="293" spans="1:13" x14ac:dyDescent="0.25">
      <c r="A293">
        <v>292</v>
      </c>
      <c r="B293" t="s">
        <v>1181</v>
      </c>
      <c r="C293" t="s">
        <v>1870</v>
      </c>
      <c r="D293" t="s">
        <v>2088</v>
      </c>
      <c r="E293" t="s">
        <v>2084</v>
      </c>
      <c r="F293">
        <v>4</v>
      </c>
      <c r="G293">
        <v>3</v>
      </c>
      <c r="H293">
        <v>5</v>
      </c>
      <c r="I293" t="s">
        <v>1897</v>
      </c>
      <c r="J293" t="s">
        <v>2089</v>
      </c>
      <c r="K293" t="s">
        <v>1894</v>
      </c>
      <c r="L293" t="s">
        <v>1108</v>
      </c>
    </row>
    <row r="294" spans="1:13" x14ac:dyDescent="0.25">
      <c r="A294">
        <v>293</v>
      </c>
      <c r="B294" t="s">
        <v>1182</v>
      </c>
      <c r="C294" t="s">
        <v>1870</v>
      </c>
      <c r="D294" t="s">
        <v>1899</v>
      </c>
      <c r="E294" t="s">
        <v>2084</v>
      </c>
      <c r="F294">
        <v>4</v>
      </c>
      <c r="G294">
        <v>4</v>
      </c>
      <c r="H294">
        <v>5</v>
      </c>
      <c r="I294" t="s">
        <v>1897</v>
      </c>
      <c r="J294" t="s">
        <v>2087</v>
      </c>
      <c r="K294" t="s">
        <v>1875</v>
      </c>
      <c r="L294" t="s">
        <v>1264</v>
      </c>
    </row>
    <row r="295" spans="1:13" x14ac:dyDescent="0.25">
      <c r="A295">
        <v>294</v>
      </c>
      <c r="B295" t="s">
        <v>1183</v>
      </c>
      <c r="C295" t="s">
        <v>1870</v>
      </c>
      <c r="D295" t="s">
        <v>1899</v>
      </c>
      <c r="E295" t="s">
        <v>1183</v>
      </c>
      <c r="F295">
        <v>6</v>
      </c>
      <c r="G295">
        <v>6</v>
      </c>
      <c r="H295">
        <v>5</v>
      </c>
      <c r="I295" t="s">
        <v>1897</v>
      </c>
      <c r="J295" t="s">
        <v>2087</v>
      </c>
      <c r="K295" t="s">
        <v>1875</v>
      </c>
      <c r="L295" t="s">
        <v>1264</v>
      </c>
    </row>
    <row r="296" spans="1:13" x14ac:dyDescent="0.25">
      <c r="A296">
        <v>295</v>
      </c>
      <c r="B296" t="s">
        <v>1192</v>
      </c>
      <c r="C296" t="s">
        <v>1870</v>
      </c>
      <c r="D296" t="s">
        <v>1899</v>
      </c>
      <c r="E296" t="s">
        <v>2103</v>
      </c>
      <c r="F296">
        <v>10</v>
      </c>
      <c r="G296">
        <v>10</v>
      </c>
      <c r="H296">
        <v>8</v>
      </c>
      <c r="I296" t="s">
        <v>1897</v>
      </c>
      <c r="J296" t="s">
        <v>2087</v>
      </c>
      <c r="K296" t="s">
        <v>1875</v>
      </c>
      <c r="L296" t="s">
        <v>1264</v>
      </c>
      <c r="M296" t="s">
        <v>1955</v>
      </c>
    </row>
    <row r="297" spans="1:13" x14ac:dyDescent="0.25">
      <c r="A297">
        <v>296</v>
      </c>
      <c r="B297" t="s">
        <v>1199</v>
      </c>
      <c r="C297" t="s">
        <v>1870</v>
      </c>
      <c r="D297" t="s">
        <v>1899</v>
      </c>
      <c r="E297" t="s">
        <v>2103</v>
      </c>
      <c r="F297">
        <v>2</v>
      </c>
      <c r="G297">
        <v>2</v>
      </c>
      <c r="H297">
        <v>2</v>
      </c>
      <c r="I297" t="s">
        <v>1897</v>
      </c>
      <c r="J297" t="s">
        <v>2087</v>
      </c>
      <c r="K297" t="s">
        <v>1875</v>
      </c>
      <c r="L297" t="s">
        <v>1264</v>
      </c>
    </row>
    <row r="298" spans="1:13" x14ac:dyDescent="0.25">
      <c r="A298">
        <v>297</v>
      </c>
      <c r="B298" t="s">
        <v>1212</v>
      </c>
      <c r="C298" t="s">
        <v>1870</v>
      </c>
      <c r="D298" t="s">
        <v>1899</v>
      </c>
      <c r="E298" t="s">
        <v>2084</v>
      </c>
      <c r="F298">
        <v>4</v>
      </c>
      <c r="G298">
        <v>4</v>
      </c>
      <c r="H298">
        <v>3</v>
      </c>
      <c r="I298" t="s">
        <v>1897</v>
      </c>
      <c r="J298" t="s">
        <v>2087</v>
      </c>
      <c r="K298" t="s">
        <v>1875</v>
      </c>
      <c r="L298" t="s">
        <v>1108</v>
      </c>
    </row>
    <row r="299" spans="1:13" x14ac:dyDescent="0.25">
      <c r="A299">
        <v>298</v>
      </c>
      <c r="B299" t="s">
        <v>1223</v>
      </c>
      <c r="C299" t="s">
        <v>1870</v>
      </c>
      <c r="D299" t="s">
        <v>2093</v>
      </c>
      <c r="E299" t="s">
        <v>2084</v>
      </c>
      <c r="F299">
        <v>5</v>
      </c>
      <c r="G299">
        <v>4</v>
      </c>
      <c r="H299">
        <v>5</v>
      </c>
      <c r="I299" t="s">
        <v>1897</v>
      </c>
      <c r="J299" t="s">
        <v>2087</v>
      </c>
      <c r="K299" t="s">
        <v>1875</v>
      </c>
      <c r="L299" t="s">
        <v>1108</v>
      </c>
    </row>
    <row r="300" spans="1:13" x14ac:dyDescent="0.25">
      <c r="A300">
        <v>299</v>
      </c>
      <c r="B300" t="s">
        <v>1234</v>
      </c>
      <c r="C300" t="s">
        <v>1870</v>
      </c>
      <c r="D300" t="s">
        <v>1899</v>
      </c>
      <c r="E300" t="s">
        <v>2101</v>
      </c>
      <c r="F300">
        <v>3</v>
      </c>
      <c r="G300">
        <v>3</v>
      </c>
      <c r="H300">
        <v>2</v>
      </c>
      <c r="I300" t="s">
        <v>2052</v>
      </c>
      <c r="J300" t="s">
        <v>2102</v>
      </c>
      <c r="K300" t="s">
        <v>1875</v>
      </c>
      <c r="L300" t="s">
        <v>1437</v>
      </c>
    </row>
    <row r="301" spans="1:13" x14ac:dyDescent="0.25">
      <c r="A301">
        <v>300</v>
      </c>
      <c r="B301" t="s">
        <v>1249</v>
      </c>
      <c r="C301" t="s">
        <v>1870</v>
      </c>
      <c r="D301" t="s">
        <v>1899</v>
      </c>
      <c r="E301" t="s">
        <v>1254</v>
      </c>
      <c r="F301">
        <v>3</v>
      </c>
      <c r="G301">
        <v>3</v>
      </c>
      <c r="H301">
        <v>3</v>
      </c>
      <c r="I301" t="s">
        <v>1897</v>
      </c>
      <c r="J301" t="s">
        <v>2087</v>
      </c>
      <c r="K301" t="s">
        <v>1875</v>
      </c>
      <c r="L301" t="s">
        <v>1108</v>
      </c>
    </row>
    <row r="302" spans="1:13" x14ac:dyDescent="0.25">
      <c r="A302">
        <v>301</v>
      </c>
      <c r="B302" t="s">
        <v>1254</v>
      </c>
      <c r="C302" t="s">
        <v>1870</v>
      </c>
      <c r="D302" t="s">
        <v>1899</v>
      </c>
      <c r="E302" t="s">
        <v>1254</v>
      </c>
      <c r="F302">
        <v>6</v>
      </c>
      <c r="G302">
        <v>6</v>
      </c>
      <c r="H302">
        <v>5</v>
      </c>
      <c r="I302" t="s">
        <v>1897</v>
      </c>
      <c r="J302" t="s">
        <v>2087</v>
      </c>
      <c r="K302" t="s">
        <v>1894</v>
      </c>
      <c r="L302" t="s">
        <v>65</v>
      </c>
    </row>
    <row r="303" spans="1:13" x14ac:dyDescent="0.25">
      <c r="A303">
        <v>302</v>
      </c>
      <c r="B303" t="s">
        <v>1255</v>
      </c>
      <c r="C303" t="s">
        <v>1870</v>
      </c>
      <c r="D303" t="s">
        <v>1899</v>
      </c>
      <c r="E303" t="s">
        <v>2101</v>
      </c>
      <c r="F303">
        <v>3</v>
      </c>
      <c r="G303">
        <v>3</v>
      </c>
      <c r="H303">
        <v>3</v>
      </c>
      <c r="I303" t="s">
        <v>2052</v>
      </c>
      <c r="J303" t="s">
        <v>2102</v>
      </c>
      <c r="K303" t="s">
        <v>1878</v>
      </c>
      <c r="L303" t="s">
        <v>1437</v>
      </c>
    </row>
    <row r="304" spans="1:13" x14ac:dyDescent="0.25">
      <c r="A304">
        <v>303</v>
      </c>
      <c r="B304" t="s">
        <v>1256</v>
      </c>
      <c r="C304" t="s">
        <v>1870</v>
      </c>
      <c r="D304" t="s">
        <v>2104</v>
      </c>
      <c r="E304" t="s">
        <v>2101</v>
      </c>
      <c r="F304">
        <v>3</v>
      </c>
      <c r="G304">
        <v>3</v>
      </c>
      <c r="H304">
        <v>3</v>
      </c>
      <c r="I304" t="s">
        <v>2052</v>
      </c>
      <c r="J304" t="s">
        <v>2102</v>
      </c>
      <c r="K304" t="s">
        <v>1875</v>
      </c>
      <c r="L304" t="s">
        <v>1437</v>
      </c>
    </row>
    <row r="305" spans="1:13" x14ac:dyDescent="0.25">
      <c r="A305">
        <v>304</v>
      </c>
      <c r="B305" t="s">
        <v>1257</v>
      </c>
      <c r="C305" t="s">
        <v>1870</v>
      </c>
      <c r="D305" t="s">
        <v>1899</v>
      </c>
      <c r="E305" t="s">
        <v>65</v>
      </c>
      <c r="F305">
        <v>3</v>
      </c>
      <c r="G305">
        <v>3</v>
      </c>
      <c r="H305">
        <v>2</v>
      </c>
      <c r="I305" t="s">
        <v>2052</v>
      </c>
      <c r="J305" t="s">
        <v>2105</v>
      </c>
      <c r="K305" t="s">
        <v>1894</v>
      </c>
      <c r="L305" t="s">
        <v>65</v>
      </c>
    </row>
    <row r="306" spans="1:13" x14ac:dyDescent="0.25">
      <c r="A306">
        <v>305</v>
      </c>
      <c r="B306" t="s">
        <v>1258</v>
      </c>
      <c r="C306" t="s">
        <v>1870</v>
      </c>
      <c r="D306" t="s">
        <v>2106</v>
      </c>
      <c r="E306" t="s">
        <v>65</v>
      </c>
      <c r="F306">
        <v>3</v>
      </c>
      <c r="G306">
        <v>3</v>
      </c>
      <c r="H306">
        <v>3</v>
      </c>
      <c r="I306" t="s">
        <v>1890</v>
      </c>
      <c r="J306" t="s">
        <v>2107</v>
      </c>
      <c r="K306" t="s">
        <v>1881</v>
      </c>
      <c r="L306" t="s">
        <v>65</v>
      </c>
    </row>
    <row r="307" spans="1:13" x14ac:dyDescent="0.25">
      <c r="A307">
        <v>306</v>
      </c>
      <c r="B307" t="s">
        <v>1259</v>
      </c>
      <c r="C307" t="s">
        <v>1870</v>
      </c>
      <c r="D307" t="s">
        <v>1899</v>
      </c>
      <c r="E307" t="s">
        <v>2103</v>
      </c>
      <c r="F307">
        <v>5</v>
      </c>
      <c r="G307">
        <v>5</v>
      </c>
      <c r="H307">
        <v>3</v>
      </c>
      <c r="I307" t="s">
        <v>1897</v>
      </c>
      <c r="J307" t="s">
        <v>2087</v>
      </c>
      <c r="K307" t="s">
        <v>1875</v>
      </c>
      <c r="L307" t="s">
        <v>65</v>
      </c>
      <c r="M307" t="s">
        <v>1955</v>
      </c>
    </row>
    <row r="308" spans="1:13" x14ac:dyDescent="0.25">
      <c r="A308">
        <v>307</v>
      </c>
      <c r="B308" t="s">
        <v>1260</v>
      </c>
      <c r="C308" t="s">
        <v>1870</v>
      </c>
      <c r="D308" t="s">
        <v>1899</v>
      </c>
      <c r="E308" t="s">
        <v>2103</v>
      </c>
      <c r="F308">
        <v>7</v>
      </c>
      <c r="G308">
        <v>7</v>
      </c>
      <c r="H308">
        <v>6</v>
      </c>
      <c r="I308" t="s">
        <v>1897</v>
      </c>
      <c r="J308" t="s">
        <v>2087</v>
      </c>
      <c r="K308" t="s">
        <v>1878</v>
      </c>
      <c r="L308" t="s">
        <v>65</v>
      </c>
    </row>
    <row r="309" spans="1:13" x14ac:dyDescent="0.25">
      <c r="A309">
        <v>308</v>
      </c>
      <c r="B309" t="s">
        <v>1261</v>
      </c>
      <c r="C309" t="s">
        <v>1870</v>
      </c>
      <c r="D309" t="s">
        <v>1899</v>
      </c>
      <c r="E309" t="s">
        <v>1261</v>
      </c>
      <c r="F309">
        <v>5</v>
      </c>
      <c r="G309">
        <v>5</v>
      </c>
      <c r="H309">
        <v>4</v>
      </c>
      <c r="I309" t="s">
        <v>1897</v>
      </c>
      <c r="J309" t="s">
        <v>2087</v>
      </c>
      <c r="K309" t="s">
        <v>1875</v>
      </c>
      <c r="L309" t="s">
        <v>1264</v>
      </c>
    </row>
    <row r="310" spans="1:13" x14ac:dyDescent="0.25">
      <c r="A310">
        <v>309</v>
      </c>
      <c r="B310" t="s">
        <v>1262</v>
      </c>
      <c r="C310" t="s">
        <v>1870</v>
      </c>
      <c r="D310" t="s">
        <v>1899</v>
      </c>
      <c r="E310" t="s">
        <v>1264</v>
      </c>
      <c r="F310">
        <v>2</v>
      </c>
      <c r="G310">
        <v>2</v>
      </c>
      <c r="H310">
        <v>2</v>
      </c>
      <c r="I310" t="s">
        <v>1897</v>
      </c>
      <c r="J310" t="s">
        <v>2087</v>
      </c>
      <c r="K310" t="s">
        <v>1886</v>
      </c>
      <c r="L310" t="s">
        <v>1264</v>
      </c>
    </row>
    <row r="311" spans="1:13" x14ac:dyDescent="0.25">
      <c r="A311">
        <v>310</v>
      </c>
      <c r="B311" t="s">
        <v>1264</v>
      </c>
      <c r="C311" t="s">
        <v>1870</v>
      </c>
      <c r="D311" t="s">
        <v>1899</v>
      </c>
      <c r="E311" t="s">
        <v>1264</v>
      </c>
      <c r="F311">
        <v>7</v>
      </c>
      <c r="G311">
        <v>7</v>
      </c>
      <c r="H311">
        <v>5</v>
      </c>
      <c r="I311" t="s">
        <v>1897</v>
      </c>
      <c r="J311" t="s">
        <v>2087</v>
      </c>
      <c r="K311" t="s">
        <v>1886</v>
      </c>
      <c r="L311" t="s">
        <v>1264</v>
      </c>
      <c r="M311" t="s">
        <v>1955</v>
      </c>
    </row>
    <row r="312" spans="1:13" x14ac:dyDescent="0.25">
      <c r="A312">
        <v>311</v>
      </c>
      <c r="B312" t="s">
        <v>1265</v>
      </c>
      <c r="C312" t="s">
        <v>1870</v>
      </c>
      <c r="D312" t="s">
        <v>1899</v>
      </c>
      <c r="E312" t="s">
        <v>1264</v>
      </c>
      <c r="F312">
        <v>3</v>
      </c>
      <c r="G312">
        <v>3</v>
      </c>
      <c r="H312">
        <v>3</v>
      </c>
      <c r="I312" t="s">
        <v>1897</v>
      </c>
      <c r="J312" t="s">
        <v>2087</v>
      </c>
      <c r="K312" t="s">
        <v>1877</v>
      </c>
      <c r="L312" t="s">
        <v>1264</v>
      </c>
    </row>
    <row r="313" spans="1:13" x14ac:dyDescent="0.25">
      <c r="A313">
        <v>312</v>
      </c>
      <c r="B313" t="s">
        <v>1266</v>
      </c>
      <c r="C313" t="s">
        <v>1870</v>
      </c>
      <c r="D313" t="s">
        <v>1899</v>
      </c>
      <c r="E313" t="s">
        <v>2103</v>
      </c>
      <c r="F313">
        <v>4</v>
      </c>
      <c r="G313">
        <v>4</v>
      </c>
      <c r="H313">
        <v>3</v>
      </c>
      <c r="I313" t="s">
        <v>1897</v>
      </c>
      <c r="J313" t="s">
        <v>2087</v>
      </c>
      <c r="K313" t="s">
        <v>1877</v>
      </c>
      <c r="L313" t="s">
        <v>1264</v>
      </c>
    </row>
    <row r="314" spans="1:13" x14ac:dyDescent="0.25">
      <c r="A314">
        <v>313</v>
      </c>
      <c r="B314" t="s">
        <v>1267</v>
      </c>
      <c r="C314" t="s">
        <v>1870</v>
      </c>
      <c r="D314" t="s">
        <v>1899</v>
      </c>
      <c r="E314" t="s">
        <v>1264</v>
      </c>
      <c r="F314">
        <v>2</v>
      </c>
      <c r="G314">
        <v>2</v>
      </c>
      <c r="H314">
        <v>1</v>
      </c>
      <c r="I314" t="s">
        <v>1897</v>
      </c>
      <c r="J314" t="s">
        <v>2087</v>
      </c>
      <c r="K314" t="s">
        <v>1886</v>
      </c>
      <c r="L314" t="s">
        <v>2108</v>
      </c>
      <c r="M314" t="s">
        <v>1893</v>
      </c>
    </row>
    <row r="315" spans="1:13" x14ac:dyDescent="0.25">
      <c r="A315">
        <v>314</v>
      </c>
      <c r="B315" t="s">
        <v>1268</v>
      </c>
      <c r="C315" t="s">
        <v>1870</v>
      </c>
      <c r="D315" t="s">
        <v>1899</v>
      </c>
      <c r="E315" t="s">
        <v>2103</v>
      </c>
      <c r="F315">
        <v>2</v>
      </c>
      <c r="G315">
        <v>2</v>
      </c>
      <c r="H315">
        <v>2</v>
      </c>
      <c r="I315" t="s">
        <v>1897</v>
      </c>
      <c r="J315" t="s">
        <v>2087</v>
      </c>
      <c r="K315" t="s">
        <v>1878</v>
      </c>
      <c r="L315" t="s">
        <v>1264</v>
      </c>
    </row>
    <row r="316" spans="1:13" x14ac:dyDescent="0.25">
      <c r="A316">
        <v>315</v>
      </c>
      <c r="B316" t="s">
        <v>1269</v>
      </c>
      <c r="C316" t="s">
        <v>1870</v>
      </c>
      <c r="D316" t="s">
        <v>1889</v>
      </c>
      <c r="E316" t="s">
        <v>1884</v>
      </c>
      <c r="F316">
        <v>1</v>
      </c>
      <c r="G316">
        <v>1</v>
      </c>
      <c r="H316">
        <v>1</v>
      </c>
      <c r="I316" t="s">
        <v>1873</v>
      </c>
      <c r="J316" t="s">
        <v>1891</v>
      </c>
      <c r="K316" t="s">
        <v>1883</v>
      </c>
      <c r="L316" t="s">
        <v>516</v>
      </c>
    </row>
    <row r="317" spans="1:13" x14ac:dyDescent="0.25">
      <c r="A317">
        <v>316</v>
      </c>
      <c r="B317" t="s">
        <v>1270</v>
      </c>
      <c r="C317" t="s">
        <v>1870</v>
      </c>
      <c r="D317" t="s">
        <v>2109</v>
      </c>
      <c r="E317" t="s">
        <v>2007</v>
      </c>
      <c r="F317">
        <v>4</v>
      </c>
      <c r="G317">
        <v>4</v>
      </c>
      <c r="H317">
        <v>3</v>
      </c>
      <c r="I317" t="s">
        <v>2052</v>
      </c>
      <c r="J317" t="s">
        <v>2110</v>
      </c>
      <c r="K317" t="s">
        <v>1920</v>
      </c>
      <c r="L317" t="s">
        <v>235</v>
      </c>
    </row>
    <row r="318" spans="1:13" x14ac:dyDescent="0.25">
      <c r="A318">
        <v>317</v>
      </c>
      <c r="B318" t="s">
        <v>1271</v>
      </c>
      <c r="C318" t="s">
        <v>1870</v>
      </c>
      <c r="D318" t="s">
        <v>2109</v>
      </c>
      <c r="E318" t="s">
        <v>2007</v>
      </c>
      <c r="F318">
        <v>7</v>
      </c>
      <c r="G318">
        <v>7</v>
      </c>
      <c r="H318">
        <v>4</v>
      </c>
      <c r="I318" t="s">
        <v>2052</v>
      </c>
      <c r="J318" t="s">
        <v>2110</v>
      </c>
      <c r="K318" t="s">
        <v>2111</v>
      </c>
      <c r="L318" t="s">
        <v>235</v>
      </c>
      <c r="M318" t="s">
        <v>1893</v>
      </c>
    </row>
    <row r="319" spans="1:13" x14ac:dyDescent="0.25">
      <c r="A319">
        <v>318</v>
      </c>
      <c r="B319" t="s">
        <v>1272</v>
      </c>
      <c r="C319" t="s">
        <v>1870</v>
      </c>
      <c r="D319" t="s">
        <v>2109</v>
      </c>
      <c r="E319" t="s">
        <v>2007</v>
      </c>
      <c r="F319">
        <v>5</v>
      </c>
      <c r="G319">
        <v>5</v>
      </c>
      <c r="H319">
        <v>3</v>
      </c>
      <c r="I319" t="s">
        <v>2052</v>
      </c>
      <c r="J319" t="s">
        <v>2110</v>
      </c>
      <c r="K319" t="s">
        <v>1923</v>
      </c>
      <c r="L319" t="s">
        <v>235</v>
      </c>
    </row>
    <row r="320" spans="1:13" x14ac:dyDescent="0.25">
      <c r="A320">
        <v>319</v>
      </c>
      <c r="B320" t="s">
        <v>1273</v>
      </c>
      <c r="C320" t="s">
        <v>1870</v>
      </c>
      <c r="D320" t="s">
        <v>2109</v>
      </c>
      <c r="E320" t="s">
        <v>2007</v>
      </c>
      <c r="F320">
        <v>3</v>
      </c>
      <c r="G320">
        <v>3</v>
      </c>
      <c r="H320">
        <v>3</v>
      </c>
      <c r="I320" t="s">
        <v>2052</v>
      </c>
      <c r="J320" t="s">
        <v>2110</v>
      </c>
      <c r="K320" t="s">
        <v>1920</v>
      </c>
      <c r="L320" t="s">
        <v>235</v>
      </c>
    </row>
    <row r="321" spans="1:13" x14ac:dyDescent="0.25">
      <c r="A321">
        <v>320</v>
      </c>
      <c r="B321" t="s">
        <v>1275</v>
      </c>
      <c r="C321" t="s">
        <v>1870</v>
      </c>
      <c r="D321" t="s">
        <v>2109</v>
      </c>
      <c r="E321" t="s">
        <v>2112</v>
      </c>
      <c r="F321">
        <v>4</v>
      </c>
      <c r="G321">
        <v>4</v>
      </c>
      <c r="H321">
        <v>3</v>
      </c>
      <c r="I321" t="s">
        <v>1897</v>
      </c>
      <c r="J321" t="s">
        <v>2005</v>
      </c>
      <c r="K321" t="s">
        <v>1883</v>
      </c>
      <c r="L321" t="s">
        <v>235</v>
      </c>
    </row>
    <row r="322" spans="1:13" x14ac:dyDescent="0.25">
      <c r="A322">
        <v>321</v>
      </c>
      <c r="B322" t="s">
        <v>1276</v>
      </c>
      <c r="C322" t="s">
        <v>1870</v>
      </c>
      <c r="D322" t="s">
        <v>2113</v>
      </c>
      <c r="E322" t="s">
        <v>1276</v>
      </c>
      <c r="F322">
        <v>6</v>
      </c>
      <c r="G322">
        <v>6</v>
      </c>
      <c r="H322">
        <v>3</v>
      </c>
      <c r="I322" t="s">
        <v>1897</v>
      </c>
      <c r="J322" t="s">
        <v>2005</v>
      </c>
      <c r="K322" t="s">
        <v>1936</v>
      </c>
      <c r="L322" t="s">
        <v>1339</v>
      </c>
    </row>
    <row r="323" spans="1:13" x14ac:dyDescent="0.25">
      <c r="A323">
        <v>322</v>
      </c>
      <c r="B323" t="s">
        <v>1277</v>
      </c>
      <c r="C323" t="s">
        <v>1870</v>
      </c>
      <c r="D323" t="s">
        <v>2114</v>
      </c>
      <c r="E323" t="s">
        <v>2007</v>
      </c>
      <c r="F323">
        <v>6</v>
      </c>
      <c r="G323">
        <v>6</v>
      </c>
      <c r="H323">
        <v>4</v>
      </c>
      <c r="I323" t="s">
        <v>2052</v>
      </c>
      <c r="J323" t="s">
        <v>2110</v>
      </c>
      <c r="K323" t="s">
        <v>1920</v>
      </c>
      <c r="L323" t="s">
        <v>235</v>
      </c>
    </row>
    <row r="324" spans="1:13" x14ac:dyDescent="0.25">
      <c r="A324">
        <v>323</v>
      </c>
      <c r="B324" t="s">
        <v>1278</v>
      </c>
      <c r="C324" t="s">
        <v>1870</v>
      </c>
      <c r="D324" t="s">
        <v>2114</v>
      </c>
      <c r="E324" t="s">
        <v>1279</v>
      </c>
      <c r="F324">
        <v>5</v>
      </c>
      <c r="G324">
        <v>5</v>
      </c>
      <c r="H324">
        <v>5</v>
      </c>
      <c r="I324" t="s">
        <v>2052</v>
      </c>
      <c r="J324" t="s">
        <v>2110</v>
      </c>
      <c r="K324" t="s">
        <v>1923</v>
      </c>
      <c r="L324" t="s">
        <v>235</v>
      </c>
    </row>
    <row r="325" spans="1:13" x14ac:dyDescent="0.25">
      <c r="A325">
        <v>324</v>
      </c>
      <c r="B325" t="s">
        <v>1279</v>
      </c>
      <c r="C325" t="s">
        <v>1870</v>
      </c>
      <c r="D325" t="s">
        <v>2114</v>
      </c>
      <c r="E325" t="s">
        <v>1279</v>
      </c>
      <c r="F325">
        <v>6</v>
      </c>
      <c r="G325">
        <v>6</v>
      </c>
      <c r="H325">
        <v>5</v>
      </c>
      <c r="I325" t="s">
        <v>2052</v>
      </c>
      <c r="J325" t="s">
        <v>2110</v>
      </c>
      <c r="K325" t="s">
        <v>1894</v>
      </c>
      <c r="L325" t="s">
        <v>235</v>
      </c>
    </row>
    <row r="326" spans="1:13" x14ac:dyDescent="0.25">
      <c r="A326">
        <v>325</v>
      </c>
      <c r="B326" t="s">
        <v>1280</v>
      </c>
      <c r="C326" t="s">
        <v>1870</v>
      </c>
      <c r="D326" t="s">
        <v>2114</v>
      </c>
      <c r="E326" t="s">
        <v>2115</v>
      </c>
      <c r="F326">
        <v>3</v>
      </c>
      <c r="G326">
        <v>3</v>
      </c>
      <c r="H326">
        <v>3</v>
      </c>
      <c r="I326" t="s">
        <v>2052</v>
      </c>
      <c r="J326" t="s">
        <v>2110</v>
      </c>
      <c r="K326" t="s">
        <v>1881</v>
      </c>
      <c r="L326" t="s">
        <v>235</v>
      </c>
    </row>
    <row r="327" spans="1:13" x14ac:dyDescent="0.25">
      <c r="A327">
        <v>326</v>
      </c>
      <c r="B327" t="s">
        <v>1281</v>
      </c>
      <c r="C327" t="s">
        <v>1870</v>
      </c>
      <c r="D327" t="s">
        <v>2114</v>
      </c>
      <c r="E327" t="s">
        <v>2007</v>
      </c>
      <c r="F327">
        <v>4</v>
      </c>
      <c r="G327">
        <v>4</v>
      </c>
      <c r="H327">
        <v>3</v>
      </c>
      <c r="I327" t="s">
        <v>2052</v>
      </c>
      <c r="J327" t="s">
        <v>2110</v>
      </c>
      <c r="K327" t="s">
        <v>1881</v>
      </c>
      <c r="L327" t="s">
        <v>235</v>
      </c>
    </row>
    <row r="328" spans="1:13" x14ac:dyDescent="0.25">
      <c r="A328">
        <v>327</v>
      </c>
      <c r="B328" t="s">
        <v>1282</v>
      </c>
      <c r="C328" t="s">
        <v>1870</v>
      </c>
      <c r="D328" t="s">
        <v>2114</v>
      </c>
      <c r="E328" t="s">
        <v>2116</v>
      </c>
      <c r="F328">
        <v>4</v>
      </c>
      <c r="G328">
        <v>4</v>
      </c>
      <c r="H328">
        <v>4</v>
      </c>
      <c r="I328" t="s">
        <v>2052</v>
      </c>
      <c r="J328" t="s">
        <v>2110</v>
      </c>
      <c r="K328" t="s">
        <v>2117</v>
      </c>
      <c r="L328" t="s">
        <v>1339</v>
      </c>
    </row>
    <row r="329" spans="1:13" x14ac:dyDescent="0.25">
      <c r="A329">
        <v>328</v>
      </c>
      <c r="B329" t="s">
        <v>1283</v>
      </c>
      <c r="C329" t="s">
        <v>1870</v>
      </c>
      <c r="D329" t="s">
        <v>2114</v>
      </c>
      <c r="E329" t="s">
        <v>2115</v>
      </c>
      <c r="F329">
        <v>3</v>
      </c>
      <c r="G329">
        <v>3</v>
      </c>
      <c r="H329">
        <v>2</v>
      </c>
      <c r="I329" t="s">
        <v>2052</v>
      </c>
      <c r="J329" t="s">
        <v>2110</v>
      </c>
      <c r="K329" t="s">
        <v>1877</v>
      </c>
      <c r="L329" t="s">
        <v>235</v>
      </c>
    </row>
    <row r="330" spans="1:13" x14ac:dyDescent="0.25">
      <c r="A330">
        <v>329</v>
      </c>
      <c r="B330" t="s">
        <v>1284</v>
      </c>
      <c r="C330" t="s">
        <v>1870</v>
      </c>
      <c r="D330" t="s">
        <v>2114</v>
      </c>
      <c r="E330" t="s">
        <v>2007</v>
      </c>
      <c r="F330">
        <v>4</v>
      </c>
      <c r="G330">
        <v>4</v>
      </c>
      <c r="H330">
        <v>4</v>
      </c>
      <c r="I330" t="s">
        <v>2052</v>
      </c>
      <c r="J330" t="s">
        <v>2110</v>
      </c>
      <c r="K330" t="s">
        <v>1894</v>
      </c>
      <c r="L330" t="s">
        <v>235</v>
      </c>
    </row>
    <row r="331" spans="1:13" x14ac:dyDescent="0.25">
      <c r="A331">
        <v>330</v>
      </c>
      <c r="B331" t="s">
        <v>1286</v>
      </c>
      <c r="C331" t="s">
        <v>1870</v>
      </c>
      <c r="D331" t="s">
        <v>2114</v>
      </c>
      <c r="E331" t="s">
        <v>1286</v>
      </c>
      <c r="F331">
        <v>4</v>
      </c>
      <c r="G331">
        <v>4</v>
      </c>
      <c r="H331">
        <v>4</v>
      </c>
      <c r="I331" t="s">
        <v>1897</v>
      </c>
      <c r="J331" t="s">
        <v>2097</v>
      </c>
      <c r="K331" t="s">
        <v>1877</v>
      </c>
      <c r="L331" t="s">
        <v>1143</v>
      </c>
    </row>
    <row r="332" spans="1:13" x14ac:dyDescent="0.25">
      <c r="A332">
        <v>331</v>
      </c>
      <c r="B332" t="s">
        <v>1287</v>
      </c>
      <c r="C332" t="s">
        <v>1870</v>
      </c>
      <c r="D332" t="s">
        <v>2118</v>
      </c>
      <c r="E332" t="s">
        <v>2119</v>
      </c>
      <c r="F332">
        <v>4</v>
      </c>
      <c r="G332">
        <v>4</v>
      </c>
      <c r="H332">
        <v>4</v>
      </c>
      <c r="I332" t="s">
        <v>2052</v>
      </c>
      <c r="J332" t="s">
        <v>2110</v>
      </c>
      <c r="K332" t="s">
        <v>1875</v>
      </c>
      <c r="L332" t="s">
        <v>1339</v>
      </c>
    </row>
    <row r="333" spans="1:13" x14ac:dyDescent="0.25">
      <c r="A333">
        <v>332</v>
      </c>
      <c r="B333" t="s">
        <v>1288</v>
      </c>
      <c r="C333" t="s">
        <v>1870</v>
      </c>
      <c r="D333" t="s">
        <v>2114</v>
      </c>
      <c r="E333" t="s">
        <v>2120</v>
      </c>
      <c r="F333">
        <v>5</v>
      </c>
      <c r="G333">
        <v>5</v>
      </c>
      <c r="H333">
        <v>4</v>
      </c>
      <c r="I333" t="s">
        <v>2052</v>
      </c>
      <c r="J333" t="s">
        <v>2110</v>
      </c>
      <c r="K333" t="s">
        <v>2117</v>
      </c>
      <c r="L333" t="s">
        <v>1339</v>
      </c>
    </row>
    <row r="334" spans="1:13" x14ac:dyDescent="0.25">
      <c r="A334">
        <v>333</v>
      </c>
      <c r="B334" t="s">
        <v>1289</v>
      </c>
      <c r="C334" t="s">
        <v>1870</v>
      </c>
      <c r="D334" t="s">
        <v>2044</v>
      </c>
      <c r="E334" t="s">
        <v>1991</v>
      </c>
      <c r="F334">
        <v>2</v>
      </c>
      <c r="G334">
        <v>2</v>
      </c>
      <c r="H334">
        <v>1</v>
      </c>
      <c r="I334" t="s">
        <v>1873</v>
      </c>
      <c r="J334" t="s">
        <v>2040</v>
      </c>
      <c r="K334" t="s">
        <v>1883</v>
      </c>
      <c r="L334" t="s">
        <v>33</v>
      </c>
    </row>
    <row r="335" spans="1:13" x14ac:dyDescent="0.25">
      <c r="A335">
        <v>334</v>
      </c>
      <c r="B335" t="s">
        <v>1291</v>
      </c>
      <c r="C335" t="s">
        <v>2121</v>
      </c>
      <c r="D335" t="s">
        <v>2122</v>
      </c>
      <c r="E335" t="s">
        <v>2123</v>
      </c>
      <c r="F335">
        <v>3</v>
      </c>
      <c r="G335">
        <v>3</v>
      </c>
      <c r="H335">
        <v>1</v>
      </c>
      <c r="I335" t="s">
        <v>2052</v>
      </c>
      <c r="J335" t="s">
        <v>2124</v>
      </c>
      <c r="K335" t="s">
        <v>1920</v>
      </c>
      <c r="L335" t="s">
        <v>719</v>
      </c>
      <c r="M335" t="s">
        <v>1893</v>
      </c>
    </row>
    <row r="336" spans="1:13" x14ac:dyDescent="0.25">
      <c r="A336">
        <v>335</v>
      </c>
      <c r="B336" t="s">
        <v>1292</v>
      </c>
      <c r="C336" t="s">
        <v>2121</v>
      </c>
      <c r="D336" t="s">
        <v>2122</v>
      </c>
      <c r="E336" t="s">
        <v>2123</v>
      </c>
      <c r="F336">
        <v>3</v>
      </c>
      <c r="G336">
        <v>3</v>
      </c>
      <c r="H336">
        <v>1</v>
      </c>
      <c r="I336" t="s">
        <v>2052</v>
      </c>
      <c r="J336" t="s">
        <v>138</v>
      </c>
      <c r="K336" t="s">
        <v>1883</v>
      </c>
      <c r="L336" t="s">
        <v>719</v>
      </c>
    </row>
    <row r="337" spans="1:13" x14ac:dyDescent="0.25">
      <c r="A337">
        <v>336</v>
      </c>
      <c r="B337" t="s">
        <v>1293</v>
      </c>
      <c r="C337" t="s">
        <v>2121</v>
      </c>
      <c r="D337" t="s">
        <v>2125</v>
      </c>
      <c r="E337" t="s">
        <v>1293</v>
      </c>
      <c r="F337">
        <v>5</v>
      </c>
      <c r="G337">
        <v>5</v>
      </c>
      <c r="H337">
        <v>3</v>
      </c>
      <c r="I337" t="s">
        <v>2052</v>
      </c>
      <c r="J337" t="s">
        <v>138</v>
      </c>
      <c r="K337" t="s">
        <v>1920</v>
      </c>
      <c r="L337" t="s">
        <v>2126</v>
      </c>
      <c r="M337" t="s">
        <v>1893</v>
      </c>
    </row>
    <row r="338" spans="1:13" x14ac:dyDescent="0.25">
      <c r="A338">
        <v>337</v>
      </c>
      <c r="B338" t="s">
        <v>1294</v>
      </c>
      <c r="C338" t="s">
        <v>2121</v>
      </c>
      <c r="D338" t="s">
        <v>2125</v>
      </c>
      <c r="E338" t="s">
        <v>1293</v>
      </c>
      <c r="F338">
        <v>2</v>
      </c>
      <c r="G338">
        <v>2</v>
      </c>
      <c r="H338">
        <v>1</v>
      </c>
      <c r="I338" t="s">
        <v>2052</v>
      </c>
      <c r="J338" t="s">
        <v>2127</v>
      </c>
      <c r="K338" t="s">
        <v>1920</v>
      </c>
      <c r="L338" t="s">
        <v>2126</v>
      </c>
    </row>
    <row r="339" spans="1:13" x14ac:dyDescent="0.25">
      <c r="A339">
        <v>338</v>
      </c>
      <c r="B339" t="s">
        <v>1295</v>
      </c>
      <c r="C339" t="s">
        <v>2121</v>
      </c>
      <c r="D339" t="s">
        <v>2125</v>
      </c>
      <c r="E339" t="s">
        <v>1299</v>
      </c>
      <c r="F339">
        <v>5</v>
      </c>
      <c r="G339">
        <v>5</v>
      </c>
      <c r="H339">
        <v>3</v>
      </c>
      <c r="I339" t="s">
        <v>2052</v>
      </c>
      <c r="J339" t="s">
        <v>2127</v>
      </c>
      <c r="K339" t="s">
        <v>1875</v>
      </c>
      <c r="L339" t="s">
        <v>1299</v>
      </c>
    </row>
    <row r="340" spans="1:13" x14ac:dyDescent="0.25">
      <c r="A340">
        <v>339</v>
      </c>
      <c r="B340" t="s">
        <v>1296</v>
      </c>
      <c r="C340" t="s">
        <v>2121</v>
      </c>
      <c r="D340" t="s">
        <v>2125</v>
      </c>
      <c r="E340" t="s">
        <v>1299</v>
      </c>
      <c r="F340">
        <v>3</v>
      </c>
      <c r="G340">
        <v>3</v>
      </c>
      <c r="H340">
        <v>2</v>
      </c>
      <c r="I340" t="s">
        <v>2052</v>
      </c>
      <c r="J340" t="s">
        <v>138</v>
      </c>
      <c r="K340" t="s">
        <v>1878</v>
      </c>
      <c r="L340" t="s">
        <v>1299</v>
      </c>
    </row>
    <row r="341" spans="1:13" x14ac:dyDescent="0.25">
      <c r="A341">
        <v>340</v>
      </c>
      <c r="B341" t="s">
        <v>1298</v>
      </c>
      <c r="C341" t="s">
        <v>2121</v>
      </c>
      <c r="D341" t="s">
        <v>2125</v>
      </c>
      <c r="E341" t="s">
        <v>1299</v>
      </c>
      <c r="F341">
        <v>3</v>
      </c>
      <c r="G341">
        <v>3</v>
      </c>
      <c r="H341">
        <v>2</v>
      </c>
      <c r="I341" t="s">
        <v>2052</v>
      </c>
      <c r="J341" t="s">
        <v>138</v>
      </c>
      <c r="K341" t="s">
        <v>1875</v>
      </c>
      <c r="L341" t="s">
        <v>1299</v>
      </c>
    </row>
    <row r="342" spans="1:13" x14ac:dyDescent="0.25">
      <c r="A342">
        <v>341</v>
      </c>
      <c r="B342" t="s">
        <v>1299</v>
      </c>
      <c r="C342" t="s">
        <v>2121</v>
      </c>
      <c r="D342" t="s">
        <v>2128</v>
      </c>
      <c r="E342" t="s">
        <v>1299</v>
      </c>
      <c r="F342">
        <v>6</v>
      </c>
      <c r="G342">
        <v>6</v>
      </c>
      <c r="H342">
        <v>2</v>
      </c>
      <c r="I342" t="s">
        <v>2052</v>
      </c>
      <c r="J342" t="s">
        <v>2129</v>
      </c>
      <c r="K342" t="s">
        <v>1920</v>
      </c>
      <c r="L342" t="s">
        <v>1299</v>
      </c>
      <c r="M342" t="s">
        <v>1893</v>
      </c>
    </row>
    <row r="343" spans="1:13" x14ac:dyDescent="0.25">
      <c r="A343">
        <v>342</v>
      </c>
      <c r="B343" t="s">
        <v>1300</v>
      </c>
      <c r="C343" t="s">
        <v>2121</v>
      </c>
      <c r="D343" t="s">
        <v>2122</v>
      </c>
      <c r="E343" t="s">
        <v>2123</v>
      </c>
      <c r="F343">
        <v>4</v>
      </c>
      <c r="G343">
        <v>4</v>
      </c>
      <c r="H343">
        <v>2</v>
      </c>
      <c r="I343" t="s">
        <v>2052</v>
      </c>
      <c r="J343" t="s">
        <v>2124</v>
      </c>
      <c r="K343" t="s">
        <v>1875</v>
      </c>
      <c r="L343" t="s">
        <v>2126</v>
      </c>
    </row>
    <row r="344" spans="1:13" x14ac:dyDescent="0.25">
      <c r="A344">
        <v>343</v>
      </c>
      <c r="B344" t="s">
        <v>1301</v>
      </c>
      <c r="C344" t="s">
        <v>2121</v>
      </c>
      <c r="D344" t="s">
        <v>2122</v>
      </c>
      <c r="E344" t="s">
        <v>2123</v>
      </c>
      <c r="F344">
        <v>4</v>
      </c>
      <c r="G344">
        <v>4</v>
      </c>
      <c r="H344">
        <v>2</v>
      </c>
      <c r="I344" t="s">
        <v>2052</v>
      </c>
      <c r="J344" t="s">
        <v>2124</v>
      </c>
      <c r="K344" t="s">
        <v>1920</v>
      </c>
      <c r="L344" t="s">
        <v>2126</v>
      </c>
    </row>
    <row r="345" spans="1:13" x14ac:dyDescent="0.25">
      <c r="A345">
        <v>344</v>
      </c>
      <c r="B345" t="s">
        <v>1302</v>
      </c>
      <c r="C345" t="s">
        <v>2121</v>
      </c>
      <c r="D345" t="s">
        <v>2122</v>
      </c>
      <c r="E345" t="s">
        <v>2123</v>
      </c>
      <c r="F345">
        <v>5</v>
      </c>
      <c r="G345">
        <v>5</v>
      </c>
      <c r="H345">
        <v>2</v>
      </c>
      <c r="I345" t="s">
        <v>2052</v>
      </c>
      <c r="J345" t="s">
        <v>2124</v>
      </c>
      <c r="K345" t="s">
        <v>2130</v>
      </c>
      <c r="L345" t="s">
        <v>2126</v>
      </c>
    </row>
    <row r="346" spans="1:13" x14ac:dyDescent="0.25">
      <c r="A346">
        <v>345</v>
      </c>
      <c r="B346" t="s">
        <v>1303</v>
      </c>
      <c r="C346" t="s">
        <v>2121</v>
      </c>
      <c r="D346" t="s">
        <v>2122</v>
      </c>
      <c r="E346" t="s">
        <v>2123</v>
      </c>
      <c r="F346">
        <v>1</v>
      </c>
      <c r="G346">
        <v>1</v>
      </c>
      <c r="H346">
        <v>1</v>
      </c>
      <c r="I346" t="s">
        <v>2052</v>
      </c>
      <c r="J346" t="s">
        <v>2124</v>
      </c>
      <c r="K346" t="s">
        <v>2130</v>
      </c>
      <c r="L346" t="s">
        <v>2126</v>
      </c>
    </row>
    <row r="347" spans="1:13" x14ac:dyDescent="0.25">
      <c r="A347">
        <v>346</v>
      </c>
      <c r="B347" t="s">
        <v>1304</v>
      </c>
      <c r="C347" t="s">
        <v>2121</v>
      </c>
      <c r="D347" t="s">
        <v>2122</v>
      </c>
      <c r="E347" t="s">
        <v>2123</v>
      </c>
      <c r="F347">
        <v>4</v>
      </c>
      <c r="G347">
        <v>4</v>
      </c>
      <c r="H347">
        <v>2</v>
      </c>
      <c r="I347" t="s">
        <v>2052</v>
      </c>
      <c r="J347" t="s">
        <v>2124</v>
      </c>
      <c r="K347" t="s">
        <v>1945</v>
      </c>
      <c r="L347" t="s">
        <v>2126</v>
      </c>
      <c r="M347" t="s">
        <v>1955</v>
      </c>
    </row>
    <row r="348" spans="1:13" x14ac:dyDescent="0.25">
      <c r="A348">
        <v>347</v>
      </c>
      <c r="B348" t="s">
        <v>1305</v>
      </c>
      <c r="C348" t="s">
        <v>2121</v>
      </c>
      <c r="D348" t="s">
        <v>2122</v>
      </c>
      <c r="E348" t="s">
        <v>2123</v>
      </c>
      <c r="F348">
        <v>1</v>
      </c>
      <c r="G348">
        <v>1</v>
      </c>
      <c r="H348">
        <v>1</v>
      </c>
      <c r="I348" t="s">
        <v>2052</v>
      </c>
      <c r="J348" t="s">
        <v>138</v>
      </c>
      <c r="K348" t="s">
        <v>1883</v>
      </c>
      <c r="L348" t="s">
        <v>2126</v>
      </c>
    </row>
    <row r="349" spans="1:13" x14ac:dyDescent="0.25">
      <c r="A349">
        <v>348</v>
      </c>
      <c r="B349" t="s">
        <v>1306</v>
      </c>
      <c r="C349" t="s">
        <v>2121</v>
      </c>
      <c r="D349" t="s">
        <v>2122</v>
      </c>
      <c r="E349" t="s">
        <v>2123</v>
      </c>
      <c r="F349">
        <v>5</v>
      </c>
      <c r="G349">
        <v>5</v>
      </c>
      <c r="H349">
        <v>2</v>
      </c>
      <c r="I349" t="s">
        <v>2052</v>
      </c>
      <c r="J349" t="s">
        <v>138</v>
      </c>
      <c r="K349" t="s">
        <v>2130</v>
      </c>
      <c r="L349" t="s">
        <v>2126</v>
      </c>
    </row>
    <row r="350" spans="1:13" x14ac:dyDescent="0.25">
      <c r="A350">
        <v>349</v>
      </c>
      <c r="B350" t="s">
        <v>1307</v>
      </c>
      <c r="C350" t="s">
        <v>2121</v>
      </c>
      <c r="D350" t="s">
        <v>2122</v>
      </c>
      <c r="E350" t="s">
        <v>1293</v>
      </c>
      <c r="F350">
        <v>2</v>
      </c>
      <c r="G350">
        <v>2</v>
      </c>
      <c r="H350">
        <v>1</v>
      </c>
      <c r="I350" t="s">
        <v>2052</v>
      </c>
      <c r="J350" t="s">
        <v>138</v>
      </c>
      <c r="K350" t="s">
        <v>1875</v>
      </c>
      <c r="L350" t="s">
        <v>2126</v>
      </c>
    </row>
    <row r="351" spans="1:13" x14ac:dyDescent="0.25">
      <c r="A351">
        <v>350</v>
      </c>
      <c r="B351" t="s">
        <v>1309</v>
      </c>
      <c r="C351" t="s">
        <v>2121</v>
      </c>
      <c r="D351" t="s">
        <v>2125</v>
      </c>
      <c r="E351" t="s">
        <v>2131</v>
      </c>
      <c r="F351">
        <v>1</v>
      </c>
      <c r="G351">
        <v>1</v>
      </c>
      <c r="H351">
        <v>1</v>
      </c>
      <c r="I351" t="s">
        <v>2052</v>
      </c>
      <c r="J351" t="s">
        <v>2127</v>
      </c>
      <c r="K351" t="s">
        <v>1894</v>
      </c>
      <c r="L351" t="s">
        <v>1299</v>
      </c>
    </row>
    <row r="352" spans="1:13" x14ac:dyDescent="0.25">
      <c r="A352">
        <v>351</v>
      </c>
      <c r="B352" t="s">
        <v>1310</v>
      </c>
      <c r="C352" t="s">
        <v>2121</v>
      </c>
      <c r="D352" t="s">
        <v>2125</v>
      </c>
      <c r="E352" t="s">
        <v>2132</v>
      </c>
      <c r="F352">
        <v>1</v>
      </c>
      <c r="G352">
        <v>1</v>
      </c>
      <c r="H352">
        <v>1</v>
      </c>
      <c r="I352" t="s">
        <v>2052</v>
      </c>
      <c r="J352" t="s">
        <v>138</v>
      </c>
      <c r="K352" t="s">
        <v>1894</v>
      </c>
      <c r="L352" t="s">
        <v>1299</v>
      </c>
    </row>
    <row r="353" spans="1:13" x14ac:dyDescent="0.25">
      <c r="A353">
        <v>352</v>
      </c>
      <c r="B353" t="s">
        <v>1311</v>
      </c>
      <c r="C353" t="s">
        <v>2121</v>
      </c>
      <c r="D353" t="s">
        <v>2128</v>
      </c>
      <c r="E353" t="s">
        <v>2133</v>
      </c>
      <c r="F353">
        <v>2</v>
      </c>
      <c r="G353">
        <v>2</v>
      </c>
      <c r="H353">
        <v>1</v>
      </c>
      <c r="I353" t="s">
        <v>2052</v>
      </c>
      <c r="J353" t="s">
        <v>2129</v>
      </c>
      <c r="K353" t="s">
        <v>1923</v>
      </c>
      <c r="L353" t="s">
        <v>1299</v>
      </c>
    </row>
    <row r="354" spans="1:13" x14ac:dyDescent="0.25">
      <c r="A354">
        <v>353</v>
      </c>
      <c r="B354" t="s">
        <v>1312</v>
      </c>
      <c r="C354" t="s">
        <v>2121</v>
      </c>
      <c r="D354" t="s">
        <v>2134</v>
      </c>
      <c r="E354" t="s">
        <v>1299</v>
      </c>
      <c r="F354">
        <v>1</v>
      </c>
      <c r="G354">
        <v>1</v>
      </c>
      <c r="H354">
        <v>1</v>
      </c>
      <c r="I354" t="s">
        <v>2052</v>
      </c>
      <c r="J354" t="s">
        <v>2129</v>
      </c>
      <c r="K354" t="s">
        <v>1875</v>
      </c>
      <c r="L354" t="s">
        <v>1299</v>
      </c>
    </row>
    <row r="355" spans="1:13" x14ac:dyDescent="0.25">
      <c r="A355">
        <v>354</v>
      </c>
      <c r="B355" t="s">
        <v>1313</v>
      </c>
      <c r="C355" t="s">
        <v>2121</v>
      </c>
      <c r="D355" t="s">
        <v>2134</v>
      </c>
      <c r="E355" t="s">
        <v>1299</v>
      </c>
      <c r="F355">
        <v>2</v>
      </c>
      <c r="G355">
        <v>2</v>
      </c>
      <c r="H355">
        <v>1</v>
      </c>
      <c r="I355" t="s">
        <v>2052</v>
      </c>
      <c r="J355" t="s">
        <v>2129</v>
      </c>
      <c r="K355" t="s">
        <v>1920</v>
      </c>
      <c r="L355" t="s">
        <v>1299</v>
      </c>
    </row>
    <row r="356" spans="1:13" x14ac:dyDescent="0.25">
      <c r="A356">
        <v>355</v>
      </c>
      <c r="B356" t="s">
        <v>1314</v>
      </c>
      <c r="C356" t="s">
        <v>2121</v>
      </c>
      <c r="D356" t="s">
        <v>2135</v>
      </c>
      <c r="E356" t="s">
        <v>2136</v>
      </c>
      <c r="F356">
        <v>1</v>
      </c>
      <c r="G356">
        <v>1</v>
      </c>
      <c r="H356">
        <v>1</v>
      </c>
      <c r="I356" t="s">
        <v>2052</v>
      </c>
      <c r="J356" t="s">
        <v>2129</v>
      </c>
      <c r="K356" t="s">
        <v>1883</v>
      </c>
      <c r="L356" t="s">
        <v>1299</v>
      </c>
    </row>
    <row r="357" spans="1:13" x14ac:dyDescent="0.25">
      <c r="A357">
        <v>356</v>
      </c>
      <c r="B357" t="s">
        <v>1315</v>
      </c>
      <c r="C357" t="s">
        <v>2121</v>
      </c>
      <c r="D357" t="s">
        <v>2137</v>
      </c>
      <c r="E357" t="s">
        <v>2138</v>
      </c>
      <c r="F357">
        <v>2</v>
      </c>
      <c r="G357">
        <v>2</v>
      </c>
      <c r="H357">
        <v>2</v>
      </c>
      <c r="I357" t="s">
        <v>2052</v>
      </c>
      <c r="J357" t="s">
        <v>2139</v>
      </c>
      <c r="K357" t="s">
        <v>1894</v>
      </c>
      <c r="L357" t="s">
        <v>1299</v>
      </c>
    </row>
    <row r="358" spans="1:13" x14ac:dyDescent="0.25">
      <c r="A358">
        <v>357</v>
      </c>
      <c r="B358" t="s">
        <v>1316</v>
      </c>
      <c r="C358" t="s">
        <v>2121</v>
      </c>
      <c r="D358" t="s">
        <v>2137</v>
      </c>
      <c r="E358" t="s">
        <v>2138</v>
      </c>
      <c r="F358">
        <v>1</v>
      </c>
      <c r="G358">
        <v>1</v>
      </c>
      <c r="H358">
        <v>1</v>
      </c>
      <c r="I358" t="s">
        <v>2052</v>
      </c>
      <c r="J358" t="s">
        <v>2139</v>
      </c>
      <c r="K358" t="s">
        <v>1894</v>
      </c>
      <c r="L358" t="s">
        <v>1317</v>
      </c>
    </row>
    <row r="359" spans="1:13" x14ac:dyDescent="0.25">
      <c r="A359">
        <v>358</v>
      </c>
      <c r="B359" t="s">
        <v>1317</v>
      </c>
      <c r="C359" t="s">
        <v>2121</v>
      </c>
      <c r="D359" t="s">
        <v>2140</v>
      </c>
      <c r="E359" t="s">
        <v>2138</v>
      </c>
      <c r="F359">
        <v>7</v>
      </c>
      <c r="G359">
        <v>7</v>
      </c>
      <c r="H359">
        <v>5</v>
      </c>
      <c r="I359" t="s">
        <v>2052</v>
      </c>
      <c r="J359" t="s">
        <v>2139</v>
      </c>
      <c r="K359" t="s">
        <v>2141</v>
      </c>
      <c r="L359" t="s">
        <v>1317</v>
      </c>
      <c r="M359" t="s">
        <v>1893</v>
      </c>
    </row>
    <row r="360" spans="1:13" x14ac:dyDescent="0.25">
      <c r="A360">
        <v>359</v>
      </c>
      <c r="B360" t="s">
        <v>1318</v>
      </c>
      <c r="C360" t="s">
        <v>2121</v>
      </c>
      <c r="D360" t="s">
        <v>2140</v>
      </c>
      <c r="E360" t="s">
        <v>2138</v>
      </c>
      <c r="F360">
        <v>3</v>
      </c>
      <c r="G360">
        <v>3</v>
      </c>
      <c r="H360">
        <v>2</v>
      </c>
      <c r="I360" t="s">
        <v>2052</v>
      </c>
      <c r="J360" t="s">
        <v>2139</v>
      </c>
      <c r="K360" t="s">
        <v>1875</v>
      </c>
      <c r="L360" t="s">
        <v>1317</v>
      </c>
    </row>
    <row r="361" spans="1:13" x14ac:dyDescent="0.25">
      <c r="A361">
        <v>360</v>
      </c>
      <c r="B361" t="s">
        <v>1321</v>
      </c>
      <c r="C361" t="s">
        <v>2121</v>
      </c>
      <c r="D361" t="s">
        <v>2140</v>
      </c>
      <c r="E361" t="s">
        <v>2138</v>
      </c>
      <c r="F361">
        <v>2</v>
      </c>
      <c r="G361">
        <v>2</v>
      </c>
      <c r="H361">
        <v>2</v>
      </c>
      <c r="I361" t="s">
        <v>2052</v>
      </c>
      <c r="J361" t="s">
        <v>2139</v>
      </c>
      <c r="K361" t="s">
        <v>1875</v>
      </c>
      <c r="L361" t="s">
        <v>1317</v>
      </c>
    </row>
    <row r="362" spans="1:13" x14ac:dyDescent="0.25">
      <c r="A362">
        <v>361</v>
      </c>
      <c r="B362" t="s">
        <v>1322</v>
      </c>
      <c r="C362" t="s">
        <v>2121</v>
      </c>
      <c r="D362" t="s">
        <v>2140</v>
      </c>
      <c r="E362" t="s">
        <v>2138</v>
      </c>
      <c r="F362">
        <v>9</v>
      </c>
      <c r="G362">
        <v>9</v>
      </c>
      <c r="H362">
        <v>8</v>
      </c>
      <c r="I362" t="s">
        <v>2052</v>
      </c>
      <c r="J362" t="s">
        <v>2139</v>
      </c>
      <c r="K362" t="s">
        <v>1875</v>
      </c>
      <c r="L362" t="s">
        <v>1317</v>
      </c>
    </row>
    <row r="363" spans="1:13" x14ac:dyDescent="0.25">
      <c r="A363">
        <v>362</v>
      </c>
      <c r="B363" t="s">
        <v>1323</v>
      </c>
      <c r="C363" t="s">
        <v>2121</v>
      </c>
      <c r="D363" t="s">
        <v>2140</v>
      </c>
      <c r="E363" t="s">
        <v>2138</v>
      </c>
      <c r="F363">
        <v>5</v>
      </c>
      <c r="G363">
        <v>5</v>
      </c>
      <c r="H363">
        <v>3</v>
      </c>
      <c r="I363" t="s">
        <v>2052</v>
      </c>
      <c r="J363" t="s">
        <v>2139</v>
      </c>
      <c r="K363" t="s">
        <v>1883</v>
      </c>
      <c r="L363" t="s">
        <v>1317</v>
      </c>
      <c r="M363" t="s">
        <v>2142</v>
      </c>
    </row>
    <row r="364" spans="1:13" x14ac:dyDescent="0.25">
      <c r="A364">
        <v>363</v>
      </c>
      <c r="B364" t="s">
        <v>1324</v>
      </c>
      <c r="C364" t="s">
        <v>2121</v>
      </c>
      <c r="D364" t="s">
        <v>2140</v>
      </c>
      <c r="E364" t="s">
        <v>2138</v>
      </c>
      <c r="F364">
        <v>4</v>
      </c>
      <c r="G364">
        <v>4</v>
      </c>
      <c r="H364">
        <v>2</v>
      </c>
      <c r="I364" t="s">
        <v>2052</v>
      </c>
      <c r="J364" t="s">
        <v>2139</v>
      </c>
      <c r="K364" t="s">
        <v>1883</v>
      </c>
      <c r="L364" t="s">
        <v>1317</v>
      </c>
    </row>
    <row r="365" spans="1:13" x14ac:dyDescent="0.25">
      <c r="A365">
        <v>364</v>
      </c>
      <c r="B365" t="s">
        <v>1325</v>
      </c>
      <c r="C365" t="s">
        <v>2121</v>
      </c>
      <c r="D365" t="s">
        <v>2143</v>
      </c>
      <c r="E365" t="s">
        <v>2138</v>
      </c>
      <c r="F365">
        <v>3</v>
      </c>
      <c r="G365">
        <v>3</v>
      </c>
      <c r="H365">
        <v>2</v>
      </c>
      <c r="I365" t="s">
        <v>2052</v>
      </c>
      <c r="J365" t="s">
        <v>2144</v>
      </c>
      <c r="K365" t="s">
        <v>1923</v>
      </c>
      <c r="L365" t="s">
        <v>1317</v>
      </c>
    </row>
    <row r="366" spans="1:13" x14ac:dyDescent="0.25">
      <c r="A366">
        <v>365</v>
      </c>
      <c r="B366" t="s">
        <v>1326</v>
      </c>
      <c r="C366" t="s">
        <v>2121</v>
      </c>
      <c r="D366" t="s">
        <v>2143</v>
      </c>
      <c r="E366" t="s">
        <v>2138</v>
      </c>
      <c r="F366">
        <v>1</v>
      </c>
      <c r="G366">
        <v>1</v>
      </c>
      <c r="H366">
        <v>1</v>
      </c>
      <c r="I366" t="s">
        <v>2052</v>
      </c>
      <c r="J366" t="s">
        <v>2139</v>
      </c>
      <c r="K366" t="s">
        <v>1923</v>
      </c>
      <c r="L366" t="s">
        <v>1317</v>
      </c>
    </row>
    <row r="367" spans="1:13" x14ac:dyDescent="0.25">
      <c r="A367">
        <v>366</v>
      </c>
      <c r="B367" t="s">
        <v>1327</v>
      </c>
      <c r="C367" t="s">
        <v>1870</v>
      </c>
      <c r="D367" t="s">
        <v>2145</v>
      </c>
      <c r="E367" t="s">
        <v>2045</v>
      </c>
      <c r="F367">
        <v>3</v>
      </c>
      <c r="G367">
        <v>3</v>
      </c>
      <c r="H367">
        <v>1</v>
      </c>
      <c r="I367" t="s">
        <v>1873</v>
      </c>
      <c r="J367" t="s">
        <v>2049</v>
      </c>
      <c r="K367" t="s">
        <v>2130</v>
      </c>
      <c r="L367" t="s">
        <v>2126</v>
      </c>
    </row>
    <row r="368" spans="1:13" x14ac:dyDescent="0.25">
      <c r="A368">
        <v>367</v>
      </c>
      <c r="B368" t="s">
        <v>1328</v>
      </c>
      <c r="C368" t="s">
        <v>1870</v>
      </c>
      <c r="D368" t="s">
        <v>2146</v>
      </c>
      <c r="E368" t="s">
        <v>2055</v>
      </c>
      <c r="F368">
        <v>3</v>
      </c>
      <c r="G368">
        <v>3</v>
      </c>
      <c r="H368">
        <v>1</v>
      </c>
      <c r="I368" t="s">
        <v>1873</v>
      </c>
      <c r="J368" t="s">
        <v>2056</v>
      </c>
      <c r="K368" t="s">
        <v>2147</v>
      </c>
      <c r="L368" t="s">
        <v>719</v>
      </c>
    </row>
    <row r="369" spans="1:13" x14ac:dyDescent="0.25">
      <c r="A369">
        <v>368</v>
      </c>
      <c r="B369" t="s">
        <v>1329</v>
      </c>
      <c r="C369" t="s">
        <v>1870</v>
      </c>
      <c r="D369" t="s">
        <v>2146</v>
      </c>
      <c r="E369" t="s">
        <v>2055</v>
      </c>
      <c r="F369">
        <v>4</v>
      </c>
      <c r="G369">
        <v>4</v>
      </c>
      <c r="H369">
        <v>1</v>
      </c>
      <c r="I369" t="s">
        <v>1873</v>
      </c>
      <c r="J369" t="s">
        <v>2056</v>
      </c>
      <c r="K369" t="s">
        <v>2130</v>
      </c>
      <c r="L369" t="s">
        <v>2126</v>
      </c>
    </row>
    <row r="370" spans="1:13" x14ac:dyDescent="0.25">
      <c r="A370">
        <v>369</v>
      </c>
      <c r="B370" t="s">
        <v>1330</v>
      </c>
      <c r="C370" t="s">
        <v>1870</v>
      </c>
      <c r="D370" t="s">
        <v>2074</v>
      </c>
      <c r="E370" t="s">
        <v>1884</v>
      </c>
      <c r="F370">
        <v>1</v>
      </c>
      <c r="G370">
        <v>1</v>
      </c>
      <c r="H370">
        <v>1</v>
      </c>
      <c r="I370" t="s">
        <v>1873</v>
      </c>
      <c r="J370" t="s">
        <v>1885</v>
      </c>
      <c r="K370" t="s">
        <v>1883</v>
      </c>
      <c r="L370" t="s">
        <v>516</v>
      </c>
    </row>
    <row r="371" spans="1:13" x14ac:dyDescent="0.25">
      <c r="A371">
        <v>370</v>
      </c>
      <c r="B371" t="s">
        <v>1332</v>
      </c>
      <c r="C371" t="s">
        <v>1870</v>
      </c>
      <c r="D371" t="s">
        <v>2148</v>
      </c>
      <c r="E371" t="s">
        <v>1884</v>
      </c>
      <c r="F371">
        <v>1</v>
      </c>
      <c r="G371">
        <v>1</v>
      </c>
      <c r="H371">
        <v>1</v>
      </c>
      <c r="I371" t="s">
        <v>1873</v>
      </c>
      <c r="J371" t="s">
        <v>1885</v>
      </c>
      <c r="K371" t="s">
        <v>1883</v>
      </c>
      <c r="L371" t="s">
        <v>516</v>
      </c>
    </row>
    <row r="372" spans="1:13" x14ac:dyDescent="0.25">
      <c r="A372">
        <v>371</v>
      </c>
      <c r="B372" t="s">
        <v>1333</v>
      </c>
      <c r="C372" t="s">
        <v>1870</v>
      </c>
      <c r="D372" t="s">
        <v>2148</v>
      </c>
      <c r="E372" t="s">
        <v>1884</v>
      </c>
      <c r="F372">
        <v>1</v>
      </c>
      <c r="G372">
        <v>1</v>
      </c>
      <c r="H372">
        <v>1</v>
      </c>
      <c r="I372" t="s">
        <v>1873</v>
      </c>
      <c r="J372" t="s">
        <v>1885</v>
      </c>
      <c r="K372" t="s">
        <v>1883</v>
      </c>
      <c r="L372" t="s">
        <v>516</v>
      </c>
    </row>
    <row r="373" spans="1:13" x14ac:dyDescent="0.25">
      <c r="A373">
        <v>372</v>
      </c>
      <c r="B373" t="s">
        <v>1334</v>
      </c>
      <c r="C373" t="s">
        <v>1870</v>
      </c>
      <c r="D373" t="s">
        <v>2149</v>
      </c>
      <c r="E373" t="s">
        <v>2150</v>
      </c>
      <c r="F373">
        <v>4</v>
      </c>
      <c r="G373">
        <v>4</v>
      </c>
      <c r="H373">
        <v>2</v>
      </c>
      <c r="I373" t="s">
        <v>1873</v>
      </c>
      <c r="J373" t="s">
        <v>2151</v>
      </c>
      <c r="K373" t="s">
        <v>1875</v>
      </c>
      <c r="L373" t="s">
        <v>516</v>
      </c>
    </row>
    <row r="374" spans="1:13" x14ac:dyDescent="0.25">
      <c r="A374">
        <v>373</v>
      </c>
      <c r="B374" t="s">
        <v>1335</v>
      </c>
      <c r="C374" t="s">
        <v>1870</v>
      </c>
      <c r="D374" t="s">
        <v>2149</v>
      </c>
      <c r="E374" t="s">
        <v>1958</v>
      </c>
      <c r="F374">
        <v>5</v>
      </c>
      <c r="G374">
        <v>5</v>
      </c>
      <c r="H374">
        <v>3</v>
      </c>
      <c r="I374" t="s">
        <v>1873</v>
      </c>
      <c r="J374" t="s">
        <v>2151</v>
      </c>
      <c r="K374" t="s">
        <v>1875</v>
      </c>
      <c r="L374" t="s">
        <v>516</v>
      </c>
    </row>
    <row r="375" spans="1:13" x14ac:dyDescent="0.25">
      <c r="A375">
        <v>374</v>
      </c>
      <c r="B375" t="s">
        <v>1336</v>
      </c>
      <c r="C375" t="s">
        <v>1870</v>
      </c>
      <c r="D375" t="s">
        <v>2149</v>
      </c>
      <c r="E375" t="s">
        <v>1336</v>
      </c>
      <c r="F375">
        <v>4</v>
      </c>
      <c r="G375">
        <v>4</v>
      </c>
      <c r="H375">
        <v>2</v>
      </c>
      <c r="I375" t="s">
        <v>1873</v>
      </c>
      <c r="J375" t="s">
        <v>2151</v>
      </c>
      <c r="K375" t="s">
        <v>1883</v>
      </c>
      <c r="L375" t="s">
        <v>516</v>
      </c>
    </row>
    <row r="376" spans="1:13" x14ac:dyDescent="0.25">
      <c r="A376">
        <v>375</v>
      </c>
      <c r="B376" t="s">
        <v>1337</v>
      </c>
      <c r="C376" t="s">
        <v>1870</v>
      </c>
      <c r="D376" t="s">
        <v>2149</v>
      </c>
      <c r="E376" t="s">
        <v>1337</v>
      </c>
      <c r="F376">
        <v>4</v>
      </c>
      <c r="G376">
        <v>4</v>
      </c>
      <c r="H376">
        <v>2</v>
      </c>
      <c r="I376" t="s">
        <v>1873</v>
      </c>
      <c r="J376" t="s">
        <v>2151</v>
      </c>
      <c r="K376" t="s">
        <v>1883</v>
      </c>
      <c r="L376" t="s">
        <v>516</v>
      </c>
    </row>
    <row r="377" spans="1:13" x14ac:dyDescent="0.25">
      <c r="A377">
        <v>376</v>
      </c>
      <c r="B377" t="s">
        <v>1338</v>
      </c>
      <c r="C377" t="s">
        <v>1870</v>
      </c>
      <c r="D377" t="s">
        <v>2149</v>
      </c>
      <c r="E377" t="s">
        <v>2152</v>
      </c>
      <c r="F377">
        <v>2</v>
      </c>
      <c r="G377">
        <v>2</v>
      </c>
      <c r="H377">
        <v>1</v>
      </c>
      <c r="I377" t="s">
        <v>1873</v>
      </c>
      <c r="J377" t="s">
        <v>2151</v>
      </c>
      <c r="K377" t="s">
        <v>1883</v>
      </c>
      <c r="L377" t="s">
        <v>516</v>
      </c>
    </row>
    <row r="378" spans="1:13" x14ac:dyDescent="0.25">
      <c r="A378">
        <v>377</v>
      </c>
      <c r="B378" t="s">
        <v>1339</v>
      </c>
      <c r="C378" t="s">
        <v>2153</v>
      </c>
      <c r="D378" t="s">
        <v>2143</v>
      </c>
      <c r="E378" t="s">
        <v>2138</v>
      </c>
      <c r="F378">
        <v>7</v>
      </c>
      <c r="G378">
        <v>7</v>
      </c>
      <c r="H378">
        <v>4</v>
      </c>
      <c r="I378" t="s">
        <v>2052</v>
      </c>
      <c r="J378" t="s">
        <v>2144</v>
      </c>
      <c r="K378" t="s">
        <v>2111</v>
      </c>
      <c r="L378" t="s">
        <v>1339</v>
      </c>
      <c r="M378" t="s">
        <v>1955</v>
      </c>
    </row>
    <row r="379" spans="1:13" x14ac:dyDescent="0.25">
      <c r="A379">
        <v>378</v>
      </c>
      <c r="B379" t="s">
        <v>1340</v>
      </c>
      <c r="C379" t="s">
        <v>2153</v>
      </c>
      <c r="D379" t="s">
        <v>2143</v>
      </c>
      <c r="E379" t="s">
        <v>2138</v>
      </c>
      <c r="F379">
        <v>6</v>
      </c>
      <c r="G379">
        <v>6</v>
      </c>
      <c r="H379">
        <v>4</v>
      </c>
      <c r="I379" t="s">
        <v>2052</v>
      </c>
      <c r="J379" t="s">
        <v>2144</v>
      </c>
      <c r="K379" t="s">
        <v>1875</v>
      </c>
      <c r="L379" t="s">
        <v>1339</v>
      </c>
    </row>
    <row r="380" spans="1:13" x14ac:dyDescent="0.25">
      <c r="A380">
        <v>379</v>
      </c>
      <c r="B380" t="s">
        <v>1341</v>
      </c>
      <c r="C380" t="s">
        <v>2153</v>
      </c>
      <c r="D380" t="s">
        <v>2143</v>
      </c>
      <c r="E380" t="s">
        <v>2138</v>
      </c>
      <c r="F380">
        <v>5</v>
      </c>
      <c r="G380">
        <v>5</v>
      </c>
      <c r="H380">
        <v>3</v>
      </c>
      <c r="I380" t="s">
        <v>2052</v>
      </c>
      <c r="J380" t="s">
        <v>2144</v>
      </c>
      <c r="K380" t="s">
        <v>1875</v>
      </c>
      <c r="L380" t="s">
        <v>1317</v>
      </c>
    </row>
    <row r="381" spans="1:13" x14ac:dyDescent="0.25">
      <c r="A381">
        <v>380</v>
      </c>
      <c r="B381" t="s">
        <v>1343</v>
      </c>
      <c r="C381" t="s">
        <v>2153</v>
      </c>
      <c r="D381" t="s">
        <v>2143</v>
      </c>
      <c r="E381" t="s">
        <v>2138</v>
      </c>
      <c r="F381">
        <v>1</v>
      </c>
      <c r="G381">
        <v>1</v>
      </c>
      <c r="H381">
        <v>1</v>
      </c>
      <c r="I381" t="s">
        <v>2052</v>
      </c>
      <c r="J381" t="s">
        <v>2154</v>
      </c>
      <c r="K381" t="s">
        <v>1875</v>
      </c>
      <c r="L381" t="s">
        <v>1317</v>
      </c>
    </row>
    <row r="382" spans="1:13" x14ac:dyDescent="0.25">
      <c r="A382">
        <v>381</v>
      </c>
      <c r="B382" t="s">
        <v>1344</v>
      </c>
      <c r="C382" t="s">
        <v>2153</v>
      </c>
      <c r="D382" t="s">
        <v>2143</v>
      </c>
      <c r="E382" t="s">
        <v>2138</v>
      </c>
      <c r="F382">
        <v>2</v>
      </c>
      <c r="G382">
        <v>2</v>
      </c>
      <c r="H382">
        <v>2</v>
      </c>
      <c r="I382" t="s">
        <v>2052</v>
      </c>
      <c r="J382" t="s">
        <v>2144</v>
      </c>
      <c r="K382" t="s">
        <v>1875</v>
      </c>
      <c r="L382" t="s">
        <v>1339</v>
      </c>
    </row>
    <row r="383" spans="1:13" x14ac:dyDescent="0.25">
      <c r="A383">
        <v>382</v>
      </c>
      <c r="B383" t="s">
        <v>1345</v>
      </c>
      <c r="C383" t="s">
        <v>2153</v>
      </c>
      <c r="D383" t="s">
        <v>2143</v>
      </c>
      <c r="E383" t="s">
        <v>2138</v>
      </c>
      <c r="F383">
        <v>8</v>
      </c>
      <c r="G383">
        <v>8</v>
      </c>
      <c r="H383">
        <v>6</v>
      </c>
      <c r="I383" t="s">
        <v>2052</v>
      </c>
      <c r="J383" t="s">
        <v>2144</v>
      </c>
      <c r="K383" t="s">
        <v>1878</v>
      </c>
      <c r="L383" t="s">
        <v>1339</v>
      </c>
    </row>
    <row r="384" spans="1:13" x14ac:dyDescent="0.25">
      <c r="A384">
        <v>383</v>
      </c>
      <c r="B384" t="s">
        <v>1346</v>
      </c>
      <c r="C384" t="s">
        <v>2153</v>
      </c>
      <c r="D384" t="s">
        <v>2155</v>
      </c>
      <c r="E384" t="s">
        <v>2156</v>
      </c>
      <c r="F384">
        <v>2</v>
      </c>
      <c r="G384">
        <v>2</v>
      </c>
      <c r="H384">
        <v>1</v>
      </c>
      <c r="I384" t="s">
        <v>2052</v>
      </c>
      <c r="J384" t="s">
        <v>2154</v>
      </c>
      <c r="K384" t="s">
        <v>1894</v>
      </c>
      <c r="L384" t="s">
        <v>1317</v>
      </c>
    </row>
    <row r="385" spans="1:13" x14ac:dyDescent="0.25">
      <c r="A385">
        <v>384</v>
      </c>
      <c r="B385" t="s">
        <v>1347</v>
      </c>
      <c r="C385" t="s">
        <v>2153</v>
      </c>
      <c r="D385" t="s">
        <v>2155</v>
      </c>
      <c r="E385" t="s">
        <v>2156</v>
      </c>
      <c r="F385">
        <v>3</v>
      </c>
      <c r="G385">
        <v>3</v>
      </c>
      <c r="H385">
        <v>2</v>
      </c>
      <c r="I385" t="s">
        <v>2052</v>
      </c>
      <c r="J385" t="s">
        <v>2154</v>
      </c>
      <c r="K385" t="s">
        <v>1920</v>
      </c>
      <c r="L385" t="s">
        <v>1317</v>
      </c>
    </row>
    <row r="386" spans="1:13" x14ac:dyDescent="0.25">
      <c r="A386">
        <v>385</v>
      </c>
      <c r="B386" t="s">
        <v>1348</v>
      </c>
      <c r="C386" t="s">
        <v>2153</v>
      </c>
      <c r="D386" t="s">
        <v>2155</v>
      </c>
      <c r="E386" t="s">
        <v>2156</v>
      </c>
      <c r="F386">
        <v>4</v>
      </c>
      <c r="G386">
        <v>4</v>
      </c>
      <c r="H386">
        <v>4</v>
      </c>
      <c r="I386" t="s">
        <v>2052</v>
      </c>
      <c r="J386" t="s">
        <v>2154</v>
      </c>
      <c r="K386" t="s">
        <v>2141</v>
      </c>
      <c r="L386" t="s">
        <v>1317</v>
      </c>
      <c r="M386" t="s">
        <v>1985</v>
      </c>
    </row>
    <row r="387" spans="1:13" x14ac:dyDescent="0.25">
      <c r="A387">
        <v>386</v>
      </c>
      <c r="B387" t="s">
        <v>1349</v>
      </c>
      <c r="C387" t="s">
        <v>2153</v>
      </c>
      <c r="D387" t="s">
        <v>2157</v>
      </c>
      <c r="E387" t="s">
        <v>2156</v>
      </c>
      <c r="F387">
        <v>1</v>
      </c>
      <c r="G387">
        <v>1</v>
      </c>
      <c r="H387">
        <v>1</v>
      </c>
      <c r="I387" t="s">
        <v>2052</v>
      </c>
      <c r="J387" t="s">
        <v>2154</v>
      </c>
      <c r="K387" t="s">
        <v>2158</v>
      </c>
      <c r="L387" t="s">
        <v>2159</v>
      </c>
    </row>
    <row r="388" spans="1:13" x14ac:dyDescent="0.25">
      <c r="A388">
        <v>387</v>
      </c>
      <c r="B388" t="s">
        <v>1350</v>
      </c>
      <c r="C388" t="s">
        <v>2153</v>
      </c>
      <c r="D388" t="s">
        <v>2157</v>
      </c>
      <c r="E388" t="s">
        <v>2160</v>
      </c>
      <c r="F388">
        <v>3</v>
      </c>
      <c r="G388">
        <v>3</v>
      </c>
      <c r="H388">
        <v>2</v>
      </c>
      <c r="I388" t="s">
        <v>2052</v>
      </c>
      <c r="J388" t="s">
        <v>2161</v>
      </c>
      <c r="K388" t="s">
        <v>2158</v>
      </c>
      <c r="L388" t="s">
        <v>2159</v>
      </c>
    </row>
    <row r="389" spans="1:13" x14ac:dyDescent="0.25">
      <c r="A389">
        <v>388</v>
      </c>
      <c r="B389" t="s">
        <v>1351</v>
      </c>
      <c r="C389" t="s">
        <v>2153</v>
      </c>
      <c r="D389" t="s">
        <v>2157</v>
      </c>
      <c r="E389" t="s">
        <v>2160</v>
      </c>
      <c r="F389">
        <v>2</v>
      </c>
      <c r="G389">
        <v>2</v>
      </c>
      <c r="H389">
        <v>2</v>
      </c>
      <c r="I389" t="s">
        <v>2052</v>
      </c>
      <c r="J389" t="s">
        <v>2161</v>
      </c>
      <c r="K389" t="s">
        <v>2141</v>
      </c>
      <c r="L389" t="s">
        <v>2159</v>
      </c>
      <c r="M389" t="s">
        <v>1893</v>
      </c>
    </row>
    <row r="390" spans="1:13" x14ac:dyDescent="0.25">
      <c r="A390">
        <v>389</v>
      </c>
      <c r="B390" t="s">
        <v>1352</v>
      </c>
      <c r="C390" t="s">
        <v>2153</v>
      </c>
      <c r="D390" t="s">
        <v>2157</v>
      </c>
      <c r="E390" t="s">
        <v>2160</v>
      </c>
      <c r="F390">
        <v>1</v>
      </c>
      <c r="G390">
        <v>1</v>
      </c>
      <c r="H390">
        <v>1</v>
      </c>
      <c r="I390" t="s">
        <v>2052</v>
      </c>
      <c r="J390" t="s">
        <v>2161</v>
      </c>
      <c r="K390" t="s">
        <v>2130</v>
      </c>
      <c r="L390" t="s">
        <v>2159</v>
      </c>
    </row>
    <row r="391" spans="1:13" x14ac:dyDescent="0.25">
      <c r="A391">
        <v>390</v>
      </c>
      <c r="B391" t="s">
        <v>1354</v>
      </c>
      <c r="C391" t="s">
        <v>2153</v>
      </c>
      <c r="D391" t="s">
        <v>2157</v>
      </c>
      <c r="E391" t="s">
        <v>2160</v>
      </c>
      <c r="F391">
        <v>2</v>
      </c>
      <c r="G391">
        <v>2</v>
      </c>
      <c r="H391">
        <v>2</v>
      </c>
      <c r="I391" t="s">
        <v>2162</v>
      </c>
      <c r="J391" t="s">
        <v>2161</v>
      </c>
      <c r="K391" t="s">
        <v>1894</v>
      </c>
      <c r="L391" t="s">
        <v>2159</v>
      </c>
    </row>
    <row r="392" spans="1:13" x14ac:dyDescent="0.25">
      <c r="A392">
        <v>391</v>
      </c>
      <c r="B392" t="s">
        <v>1355</v>
      </c>
      <c r="C392" t="s">
        <v>2153</v>
      </c>
      <c r="D392" t="s">
        <v>2157</v>
      </c>
      <c r="E392" t="s">
        <v>2160</v>
      </c>
      <c r="F392">
        <v>1</v>
      </c>
      <c r="G392">
        <v>1</v>
      </c>
      <c r="H392">
        <v>1</v>
      </c>
      <c r="I392" t="s">
        <v>2162</v>
      </c>
      <c r="J392" t="s">
        <v>2161</v>
      </c>
      <c r="K392" t="s">
        <v>2158</v>
      </c>
      <c r="L392" t="s">
        <v>2159</v>
      </c>
    </row>
    <row r="393" spans="1:13" x14ac:dyDescent="0.25">
      <c r="A393">
        <v>392</v>
      </c>
      <c r="B393" t="s">
        <v>1356</v>
      </c>
      <c r="C393" t="s">
        <v>2153</v>
      </c>
      <c r="D393" t="s">
        <v>2163</v>
      </c>
      <c r="E393" t="s">
        <v>2164</v>
      </c>
      <c r="F393">
        <v>1</v>
      </c>
      <c r="G393">
        <v>1</v>
      </c>
      <c r="H393">
        <v>1</v>
      </c>
      <c r="I393" t="s">
        <v>2052</v>
      </c>
      <c r="J393" t="s">
        <v>2154</v>
      </c>
      <c r="K393" t="s">
        <v>1894</v>
      </c>
      <c r="L393" t="s">
        <v>1374</v>
      </c>
    </row>
    <row r="394" spans="1:13" x14ac:dyDescent="0.25">
      <c r="A394">
        <v>393</v>
      </c>
      <c r="B394" t="s">
        <v>1357</v>
      </c>
      <c r="C394" t="s">
        <v>2153</v>
      </c>
      <c r="D394" t="s">
        <v>2163</v>
      </c>
      <c r="E394" t="s">
        <v>2165</v>
      </c>
      <c r="F394">
        <v>1</v>
      </c>
      <c r="G394">
        <v>1</v>
      </c>
      <c r="H394">
        <v>1</v>
      </c>
      <c r="I394" t="s">
        <v>2052</v>
      </c>
      <c r="J394" t="s">
        <v>2154</v>
      </c>
      <c r="K394" t="s">
        <v>1875</v>
      </c>
      <c r="L394" t="s">
        <v>1374</v>
      </c>
    </row>
    <row r="395" spans="1:13" x14ac:dyDescent="0.25">
      <c r="A395">
        <v>394</v>
      </c>
      <c r="B395" t="s">
        <v>1358</v>
      </c>
      <c r="C395" t="s">
        <v>2153</v>
      </c>
      <c r="D395" t="s">
        <v>2163</v>
      </c>
      <c r="E395" t="s">
        <v>2166</v>
      </c>
      <c r="F395">
        <v>1</v>
      </c>
      <c r="G395">
        <v>1</v>
      </c>
      <c r="H395">
        <v>1</v>
      </c>
      <c r="I395" t="s">
        <v>2162</v>
      </c>
      <c r="J395" t="s">
        <v>2154</v>
      </c>
      <c r="K395" t="s">
        <v>1883</v>
      </c>
      <c r="L395" t="s">
        <v>1374</v>
      </c>
    </row>
    <row r="396" spans="1:13" x14ac:dyDescent="0.25">
      <c r="A396">
        <v>395</v>
      </c>
      <c r="B396" t="s">
        <v>1359</v>
      </c>
      <c r="C396" t="s">
        <v>2153</v>
      </c>
      <c r="D396" t="s">
        <v>2167</v>
      </c>
      <c r="E396" t="s">
        <v>2164</v>
      </c>
      <c r="F396">
        <v>2</v>
      </c>
      <c r="G396">
        <v>2</v>
      </c>
      <c r="H396">
        <v>1</v>
      </c>
      <c r="I396" t="s">
        <v>2162</v>
      </c>
      <c r="J396" t="s">
        <v>2154</v>
      </c>
      <c r="K396" t="s">
        <v>1894</v>
      </c>
      <c r="L396" t="s">
        <v>1374</v>
      </c>
    </row>
    <row r="397" spans="1:13" x14ac:dyDescent="0.25">
      <c r="A397">
        <v>396</v>
      </c>
      <c r="B397" t="s">
        <v>1360</v>
      </c>
      <c r="C397" t="s">
        <v>2153</v>
      </c>
      <c r="D397" t="s">
        <v>2167</v>
      </c>
      <c r="E397" t="s">
        <v>2164</v>
      </c>
      <c r="F397">
        <v>1</v>
      </c>
      <c r="G397">
        <v>1</v>
      </c>
      <c r="H397">
        <v>2</v>
      </c>
      <c r="I397" t="s">
        <v>2162</v>
      </c>
      <c r="J397" t="s">
        <v>2154</v>
      </c>
      <c r="K397" t="s">
        <v>1883</v>
      </c>
      <c r="L397" t="s">
        <v>1374</v>
      </c>
    </row>
    <row r="398" spans="1:13" x14ac:dyDescent="0.25">
      <c r="A398">
        <v>397</v>
      </c>
      <c r="B398" t="s">
        <v>1361</v>
      </c>
      <c r="C398" t="s">
        <v>2153</v>
      </c>
      <c r="D398" t="s">
        <v>2167</v>
      </c>
      <c r="E398" t="s">
        <v>2164</v>
      </c>
      <c r="F398">
        <v>1</v>
      </c>
      <c r="G398">
        <v>1</v>
      </c>
      <c r="H398">
        <v>1</v>
      </c>
      <c r="I398" t="s">
        <v>2162</v>
      </c>
      <c r="J398" t="s">
        <v>2154</v>
      </c>
      <c r="K398" t="s">
        <v>1894</v>
      </c>
      <c r="L398" t="s">
        <v>1245</v>
      </c>
    </row>
    <row r="399" spans="1:13" x14ac:dyDescent="0.25">
      <c r="A399">
        <v>398</v>
      </c>
      <c r="B399" t="s">
        <v>1362</v>
      </c>
      <c r="C399" t="s">
        <v>2153</v>
      </c>
      <c r="D399" t="s">
        <v>2167</v>
      </c>
      <c r="E399" t="s">
        <v>2168</v>
      </c>
      <c r="F399">
        <v>2</v>
      </c>
      <c r="G399">
        <v>2</v>
      </c>
      <c r="H399">
        <v>1</v>
      </c>
      <c r="I399" t="s">
        <v>2169</v>
      </c>
      <c r="J399" t="s">
        <v>2154</v>
      </c>
      <c r="K399" t="s">
        <v>1894</v>
      </c>
      <c r="L399" t="s">
        <v>1245</v>
      </c>
    </row>
    <row r="400" spans="1:13" x14ac:dyDescent="0.25">
      <c r="A400">
        <v>399</v>
      </c>
      <c r="B400" t="s">
        <v>1363</v>
      </c>
      <c r="C400" t="s">
        <v>2153</v>
      </c>
      <c r="D400" t="s">
        <v>2167</v>
      </c>
      <c r="E400" t="s">
        <v>2168</v>
      </c>
      <c r="F400">
        <v>3</v>
      </c>
      <c r="G400">
        <v>3</v>
      </c>
      <c r="H400">
        <v>1</v>
      </c>
      <c r="I400" t="s">
        <v>2169</v>
      </c>
      <c r="J400" t="s">
        <v>2170</v>
      </c>
      <c r="K400" t="s">
        <v>1894</v>
      </c>
      <c r="L400" t="s">
        <v>1245</v>
      </c>
    </row>
    <row r="401" spans="1:13" x14ac:dyDescent="0.25">
      <c r="A401">
        <v>400</v>
      </c>
      <c r="B401" t="s">
        <v>1366</v>
      </c>
      <c r="C401" t="s">
        <v>2153</v>
      </c>
      <c r="D401" t="s">
        <v>2167</v>
      </c>
      <c r="E401" t="s">
        <v>2168</v>
      </c>
      <c r="F401">
        <v>4</v>
      </c>
      <c r="G401">
        <v>4</v>
      </c>
      <c r="H401">
        <v>2</v>
      </c>
      <c r="I401" t="s">
        <v>2169</v>
      </c>
      <c r="J401" t="s">
        <v>2170</v>
      </c>
      <c r="K401" t="s">
        <v>2141</v>
      </c>
      <c r="L401" t="s">
        <v>1245</v>
      </c>
      <c r="M401" t="s">
        <v>1893</v>
      </c>
    </row>
    <row r="402" spans="1:13" x14ac:dyDescent="0.25">
      <c r="A402">
        <v>401</v>
      </c>
      <c r="B402" t="s">
        <v>1367</v>
      </c>
      <c r="C402" t="s">
        <v>2153</v>
      </c>
      <c r="D402" t="s">
        <v>2157</v>
      </c>
      <c r="E402" t="s">
        <v>2168</v>
      </c>
      <c r="F402">
        <v>1</v>
      </c>
      <c r="G402">
        <v>1</v>
      </c>
      <c r="H402">
        <v>1</v>
      </c>
      <c r="I402" t="s">
        <v>2169</v>
      </c>
      <c r="J402" t="s">
        <v>2170</v>
      </c>
      <c r="K402" t="s">
        <v>2141</v>
      </c>
      <c r="L402" t="s">
        <v>2159</v>
      </c>
    </row>
    <row r="403" spans="1:13" x14ac:dyDescent="0.25">
      <c r="A403">
        <v>402</v>
      </c>
      <c r="B403" t="s">
        <v>1368</v>
      </c>
      <c r="C403" t="s">
        <v>2153</v>
      </c>
      <c r="D403" t="s">
        <v>2157</v>
      </c>
      <c r="E403" t="s">
        <v>2160</v>
      </c>
      <c r="F403">
        <v>1</v>
      </c>
      <c r="G403">
        <v>1</v>
      </c>
      <c r="H403">
        <v>1</v>
      </c>
      <c r="I403" t="s">
        <v>2052</v>
      </c>
      <c r="J403" t="s">
        <v>2161</v>
      </c>
      <c r="K403" t="s">
        <v>1883</v>
      </c>
      <c r="L403" t="s">
        <v>2159</v>
      </c>
    </row>
    <row r="404" spans="1:13" x14ac:dyDescent="0.25">
      <c r="A404">
        <v>403</v>
      </c>
      <c r="B404" t="s">
        <v>1369</v>
      </c>
      <c r="C404" t="s">
        <v>2153</v>
      </c>
      <c r="D404" t="s">
        <v>2167</v>
      </c>
      <c r="E404" t="s">
        <v>2168</v>
      </c>
      <c r="F404">
        <v>2</v>
      </c>
      <c r="G404">
        <v>2</v>
      </c>
      <c r="H404">
        <v>1</v>
      </c>
      <c r="I404" t="s">
        <v>2169</v>
      </c>
      <c r="J404" t="s">
        <v>2170</v>
      </c>
      <c r="K404" t="s">
        <v>1894</v>
      </c>
      <c r="L404" t="s">
        <v>1245</v>
      </c>
    </row>
    <row r="405" spans="1:13" x14ac:dyDescent="0.25">
      <c r="A405">
        <v>404</v>
      </c>
      <c r="B405" t="s">
        <v>1370</v>
      </c>
      <c r="C405" t="s">
        <v>2153</v>
      </c>
      <c r="D405" t="s">
        <v>2167</v>
      </c>
      <c r="E405" t="s">
        <v>2164</v>
      </c>
      <c r="F405">
        <v>1</v>
      </c>
      <c r="G405">
        <v>1</v>
      </c>
      <c r="H405">
        <v>1</v>
      </c>
      <c r="I405" t="s">
        <v>2162</v>
      </c>
      <c r="J405" t="s">
        <v>2154</v>
      </c>
      <c r="K405" t="s">
        <v>1894</v>
      </c>
      <c r="L405" t="s">
        <v>1245</v>
      </c>
    </row>
    <row r="406" spans="1:13" x14ac:dyDescent="0.25">
      <c r="A406">
        <v>405</v>
      </c>
      <c r="B406" t="s">
        <v>1371</v>
      </c>
      <c r="C406" t="s">
        <v>2153</v>
      </c>
      <c r="D406" t="s">
        <v>2143</v>
      </c>
      <c r="E406" t="s">
        <v>2138</v>
      </c>
      <c r="F406">
        <v>2</v>
      </c>
      <c r="G406">
        <v>2</v>
      </c>
      <c r="H406">
        <v>2</v>
      </c>
      <c r="I406" t="s">
        <v>2052</v>
      </c>
      <c r="J406" t="s">
        <v>2144</v>
      </c>
      <c r="K406" t="s">
        <v>1894</v>
      </c>
      <c r="L406" t="s">
        <v>1339</v>
      </c>
    </row>
    <row r="407" spans="1:13" x14ac:dyDescent="0.25">
      <c r="A407">
        <v>406</v>
      </c>
      <c r="B407" t="s">
        <v>1372</v>
      </c>
      <c r="C407" t="s">
        <v>2153</v>
      </c>
      <c r="D407" t="s">
        <v>2171</v>
      </c>
      <c r="E407" t="s">
        <v>2119</v>
      </c>
      <c r="F407">
        <v>2</v>
      </c>
      <c r="G407">
        <v>2</v>
      </c>
      <c r="H407">
        <v>2</v>
      </c>
      <c r="I407" t="s">
        <v>2052</v>
      </c>
      <c r="J407" t="s">
        <v>2172</v>
      </c>
      <c r="K407" t="s">
        <v>1894</v>
      </c>
      <c r="L407" t="s">
        <v>1339</v>
      </c>
    </row>
    <row r="408" spans="1:13" x14ac:dyDescent="0.25">
      <c r="A408">
        <v>407</v>
      </c>
      <c r="B408" t="s">
        <v>1373</v>
      </c>
      <c r="C408" t="s">
        <v>2153</v>
      </c>
      <c r="D408" t="s">
        <v>2171</v>
      </c>
      <c r="E408" t="s">
        <v>2173</v>
      </c>
      <c r="F408">
        <v>4</v>
      </c>
      <c r="G408">
        <v>4</v>
      </c>
      <c r="H408">
        <v>2</v>
      </c>
      <c r="I408" t="s">
        <v>2052</v>
      </c>
      <c r="J408" t="s">
        <v>2144</v>
      </c>
      <c r="K408" t="s">
        <v>2117</v>
      </c>
      <c r="L408" t="s">
        <v>1339</v>
      </c>
    </row>
    <row r="409" spans="1:13" x14ac:dyDescent="0.25">
      <c r="A409">
        <v>408</v>
      </c>
      <c r="B409" t="s">
        <v>1374</v>
      </c>
      <c r="C409" t="s">
        <v>2153</v>
      </c>
      <c r="D409" t="s">
        <v>2171</v>
      </c>
      <c r="E409" t="s">
        <v>2119</v>
      </c>
      <c r="F409">
        <v>3</v>
      </c>
      <c r="G409">
        <v>3</v>
      </c>
      <c r="H409">
        <v>5</v>
      </c>
      <c r="I409" t="s">
        <v>2052</v>
      </c>
      <c r="J409" t="s">
        <v>2172</v>
      </c>
      <c r="K409" t="s">
        <v>1923</v>
      </c>
      <c r="L409" t="s">
        <v>1374</v>
      </c>
      <c r="M409" t="s">
        <v>2174</v>
      </c>
    </row>
    <row r="410" spans="1:13" x14ac:dyDescent="0.25">
      <c r="A410">
        <v>409</v>
      </c>
      <c r="B410" t="s">
        <v>1375</v>
      </c>
      <c r="C410" t="s">
        <v>2153</v>
      </c>
      <c r="D410" t="s">
        <v>2171</v>
      </c>
      <c r="E410" t="s">
        <v>2119</v>
      </c>
      <c r="F410">
        <v>2</v>
      </c>
      <c r="G410">
        <v>2</v>
      </c>
      <c r="H410">
        <v>2</v>
      </c>
      <c r="I410" t="s">
        <v>2162</v>
      </c>
      <c r="J410" t="s">
        <v>2172</v>
      </c>
      <c r="K410" t="s">
        <v>1894</v>
      </c>
      <c r="L410" t="s">
        <v>1374</v>
      </c>
    </row>
    <row r="411" spans="1:13" x14ac:dyDescent="0.25">
      <c r="A411">
        <v>410</v>
      </c>
      <c r="B411" t="s">
        <v>1377</v>
      </c>
      <c r="C411" t="s">
        <v>2153</v>
      </c>
      <c r="D411" t="s">
        <v>2171</v>
      </c>
      <c r="E411" t="s">
        <v>2119</v>
      </c>
      <c r="F411">
        <v>7</v>
      </c>
      <c r="G411">
        <v>7</v>
      </c>
      <c r="H411">
        <v>5</v>
      </c>
      <c r="I411" t="s">
        <v>2162</v>
      </c>
      <c r="J411" t="s">
        <v>2172</v>
      </c>
      <c r="K411" t="s">
        <v>1920</v>
      </c>
      <c r="L411" t="s">
        <v>1374</v>
      </c>
      <c r="M411" t="s">
        <v>1955</v>
      </c>
    </row>
    <row r="412" spans="1:13" x14ac:dyDescent="0.25">
      <c r="A412">
        <v>411</v>
      </c>
      <c r="B412" t="s">
        <v>1378</v>
      </c>
      <c r="C412" t="s">
        <v>2153</v>
      </c>
      <c r="D412" t="s">
        <v>2175</v>
      </c>
      <c r="E412" t="s">
        <v>2119</v>
      </c>
      <c r="F412">
        <v>4</v>
      </c>
      <c r="G412">
        <v>4</v>
      </c>
      <c r="H412">
        <v>4</v>
      </c>
      <c r="I412" t="s">
        <v>2052</v>
      </c>
      <c r="J412" t="s">
        <v>2176</v>
      </c>
      <c r="K412" t="s">
        <v>1920</v>
      </c>
      <c r="L412" t="s">
        <v>2177</v>
      </c>
    </row>
    <row r="413" spans="1:13" x14ac:dyDescent="0.25">
      <c r="A413">
        <v>412</v>
      </c>
      <c r="B413" t="s">
        <v>1379</v>
      </c>
      <c r="C413" t="s">
        <v>2153</v>
      </c>
      <c r="D413" t="s">
        <v>2178</v>
      </c>
      <c r="E413" t="s">
        <v>2179</v>
      </c>
      <c r="F413">
        <v>6</v>
      </c>
      <c r="G413">
        <v>6</v>
      </c>
      <c r="H413">
        <v>3</v>
      </c>
      <c r="I413" t="s">
        <v>2162</v>
      </c>
      <c r="J413" t="s">
        <v>2172</v>
      </c>
      <c r="K413" t="s">
        <v>2130</v>
      </c>
      <c r="L413" t="s">
        <v>1374</v>
      </c>
    </row>
    <row r="414" spans="1:13" x14ac:dyDescent="0.25">
      <c r="A414">
        <v>413</v>
      </c>
      <c r="B414" t="s">
        <v>1380</v>
      </c>
      <c r="C414" t="s">
        <v>2153</v>
      </c>
      <c r="D414" t="s">
        <v>2178</v>
      </c>
      <c r="E414" t="s">
        <v>2179</v>
      </c>
      <c r="F414">
        <v>3</v>
      </c>
      <c r="G414">
        <v>3</v>
      </c>
      <c r="H414">
        <v>2</v>
      </c>
      <c r="I414" t="s">
        <v>2162</v>
      </c>
      <c r="J414" t="s">
        <v>2180</v>
      </c>
      <c r="K414" t="s">
        <v>1875</v>
      </c>
      <c r="L414" t="s">
        <v>1374</v>
      </c>
    </row>
    <row r="415" spans="1:13" x14ac:dyDescent="0.25">
      <c r="A415">
        <v>414</v>
      </c>
      <c r="B415" t="s">
        <v>1381</v>
      </c>
      <c r="C415" t="s">
        <v>2153</v>
      </c>
      <c r="D415" t="s">
        <v>2178</v>
      </c>
      <c r="E415" t="s">
        <v>2179</v>
      </c>
      <c r="F415">
        <v>3</v>
      </c>
      <c r="G415">
        <v>3</v>
      </c>
      <c r="H415">
        <v>3</v>
      </c>
      <c r="I415" t="s">
        <v>2162</v>
      </c>
      <c r="J415" t="s">
        <v>2180</v>
      </c>
      <c r="K415" t="s">
        <v>1920</v>
      </c>
      <c r="L415" t="s">
        <v>2177</v>
      </c>
    </row>
    <row r="416" spans="1:13" x14ac:dyDescent="0.25">
      <c r="A416">
        <v>415</v>
      </c>
      <c r="B416" t="s">
        <v>1382</v>
      </c>
      <c r="C416" t="s">
        <v>2153</v>
      </c>
      <c r="D416" t="s">
        <v>2175</v>
      </c>
      <c r="E416" t="s">
        <v>2119</v>
      </c>
      <c r="F416">
        <v>3</v>
      </c>
      <c r="G416">
        <v>3</v>
      </c>
      <c r="H416">
        <v>3</v>
      </c>
      <c r="I416" t="s">
        <v>2052</v>
      </c>
      <c r="J416" t="s">
        <v>2176</v>
      </c>
      <c r="K416" t="s">
        <v>1875</v>
      </c>
      <c r="L416" t="s">
        <v>2177</v>
      </c>
    </row>
    <row r="417" spans="1:13" x14ac:dyDescent="0.25">
      <c r="A417">
        <v>416</v>
      </c>
      <c r="B417" t="s">
        <v>1383</v>
      </c>
      <c r="C417" t="s">
        <v>2153</v>
      </c>
      <c r="D417" t="s">
        <v>2181</v>
      </c>
      <c r="E417" t="s">
        <v>2119</v>
      </c>
      <c r="F417">
        <v>6</v>
      </c>
      <c r="G417">
        <v>6</v>
      </c>
      <c r="H417">
        <v>3</v>
      </c>
      <c r="I417" t="s">
        <v>2162</v>
      </c>
      <c r="J417" t="s">
        <v>2182</v>
      </c>
      <c r="K417" t="s">
        <v>2111</v>
      </c>
      <c r="L417" t="s">
        <v>2177</v>
      </c>
      <c r="M417" t="s">
        <v>1955</v>
      </c>
    </row>
    <row r="418" spans="1:13" x14ac:dyDescent="0.25">
      <c r="A418">
        <v>417</v>
      </c>
      <c r="B418" t="s">
        <v>1384</v>
      </c>
      <c r="C418" t="s">
        <v>2153</v>
      </c>
      <c r="D418" t="s">
        <v>2183</v>
      </c>
      <c r="E418" t="s">
        <v>2184</v>
      </c>
      <c r="F418">
        <v>4</v>
      </c>
      <c r="G418">
        <v>4</v>
      </c>
      <c r="H418">
        <v>3</v>
      </c>
      <c r="I418" t="s">
        <v>2162</v>
      </c>
      <c r="J418" t="s">
        <v>2185</v>
      </c>
      <c r="K418" t="s">
        <v>2111</v>
      </c>
      <c r="L418" t="s">
        <v>2177</v>
      </c>
    </row>
    <row r="419" spans="1:13" x14ac:dyDescent="0.25">
      <c r="A419">
        <v>418</v>
      </c>
      <c r="B419" t="s">
        <v>1385</v>
      </c>
      <c r="C419" t="s">
        <v>2153</v>
      </c>
      <c r="D419" t="s">
        <v>2175</v>
      </c>
      <c r="E419" t="s">
        <v>2173</v>
      </c>
      <c r="F419">
        <v>4</v>
      </c>
      <c r="G419">
        <v>4</v>
      </c>
      <c r="H419">
        <v>3</v>
      </c>
      <c r="I419" t="s">
        <v>2052</v>
      </c>
      <c r="J419" t="s">
        <v>2176</v>
      </c>
      <c r="K419" t="s">
        <v>1881</v>
      </c>
      <c r="L419" t="s">
        <v>1339</v>
      </c>
    </row>
    <row r="420" spans="1:13" x14ac:dyDescent="0.25">
      <c r="A420">
        <v>419</v>
      </c>
      <c r="B420" t="s">
        <v>1386</v>
      </c>
      <c r="C420" t="s">
        <v>2153</v>
      </c>
      <c r="D420" t="s">
        <v>2186</v>
      </c>
      <c r="E420" t="s">
        <v>2119</v>
      </c>
      <c r="F420">
        <v>3</v>
      </c>
      <c r="G420">
        <v>3</v>
      </c>
      <c r="H420">
        <v>3</v>
      </c>
      <c r="I420" t="s">
        <v>2187</v>
      </c>
      <c r="J420" t="s">
        <v>2188</v>
      </c>
      <c r="K420" t="s">
        <v>1936</v>
      </c>
      <c r="L420" t="s">
        <v>1339</v>
      </c>
    </row>
    <row r="421" spans="1:13" x14ac:dyDescent="0.25">
      <c r="A421">
        <v>420</v>
      </c>
      <c r="B421" t="s">
        <v>1388</v>
      </c>
      <c r="C421" t="s">
        <v>2153</v>
      </c>
      <c r="D421" t="s">
        <v>2189</v>
      </c>
      <c r="E421" t="s">
        <v>2119</v>
      </c>
      <c r="F421">
        <v>1</v>
      </c>
      <c r="G421">
        <v>1</v>
      </c>
      <c r="H421">
        <v>1</v>
      </c>
      <c r="I421" t="s">
        <v>2162</v>
      </c>
      <c r="J421" t="s">
        <v>2182</v>
      </c>
      <c r="K421" t="s">
        <v>2117</v>
      </c>
      <c r="L421" t="s">
        <v>2177</v>
      </c>
    </row>
    <row r="422" spans="1:13" x14ac:dyDescent="0.25">
      <c r="A422">
        <v>421</v>
      </c>
      <c r="B422" t="s">
        <v>1389</v>
      </c>
      <c r="C422" t="s">
        <v>2153</v>
      </c>
      <c r="D422" t="s">
        <v>2189</v>
      </c>
      <c r="E422" t="s">
        <v>1389</v>
      </c>
      <c r="F422">
        <v>2</v>
      </c>
      <c r="G422">
        <v>2</v>
      </c>
      <c r="H422">
        <v>2</v>
      </c>
      <c r="I422" t="s">
        <v>2162</v>
      </c>
      <c r="J422" t="s">
        <v>2182</v>
      </c>
      <c r="K422" t="s">
        <v>2111</v>
      </c>
      <c r="L422" t="s">
        <v>2177</v>
      </c>
      <c r="M422" t="s">
        <v>2190</v>
      </c>
    </row>
    <row r="423" spans="1:13" x14ac:dyDescent="0.25">
      <c r="A423">
        <v>422</v>
      </c>
      <c r="B423" t="s">
        <v>1390</v>
      </c>
      <c r="C423" t="s">
        <v>1870</v>
      </c>
      <c r="D423" t="s">
        <v>2191</v>
      </c>
      <c r="E423" t="s">
        <v>2192</v>
      </c>
      <c r="F423">
        <v>3</v>
      </c>
      <c r="G423">
        <v>3</v>
      </c>
      <c r="H423">
        <v>3</v>
      </c>
      <c r="I423" t="s">
        <v>1897</v>
      </c>
      <c r="J423" t="s">
        <v>2193</v>
      </c>
      <c r="K423" t="s">
        <v>1920</v>
      </c>
      <c r="L423" t="s">
        <v>1143</v>
      </c>
    </row>
    <row r="424" spans="1:13" x14ac:dyDescent="0.25">
      <c r="A424">
        <v>423</v>
      </c>
      <c r="B424" t="s">
        <v>1391</v>
      </c>
      <c r="C424" t="s">
        <v>1870</v>
      </c>
      <c r="D424" t="s">
        <v>2191</v>
      </c>
      <c r="E424" t="s">
        <v>2192</v>
      </c>
      <c r="F424">
        <v>4</v>
      </c>
      <c r="G424">
        <v>4</v>
      </c>
      <c r="H424">
        <v>3</v>
      </c>
      <c r="I424" t="s">
        <v>1897</v>
      </c>
      <c r="J424" t="s">
        <v>2193</v>
      </c>
      <c r="K424" t="s">
        <v>1929</v>
      </c>
      <c r="L424" t="s">
        <v>1143</v>
      </c>
    </row>
    <row r="425" spans="1:13" x14ac:dyDescent="0.25">
      <c r="A425">
        <v>424</v>
      </c>
      <c r="B425" t="s">
        <v>1392</v>
      </c>
      <c r="C425" t="s">
        <v>2153</v>
      </c>
      <c r="D425" t="s">
        <v>2181</v>
      </c>
      <c r="E425" t="s">
        <v>2119</v>
      </c>
      <c r="F425">
        <v>2</v>
      </c>
      <c r="G425">
        <v>2</v>
      </c>
      <c r="H425">
        <v>2</v>
      </c>
      <c r="I425" t="s">
        <v>2162</v>
      </c>
      <c r="J425" t="s">
        <v>2182</v>
      </c>
      <c r="K425" t="s">
        <v>1929</v>
      </c>
      <c r="L425" t="s">
        <v>2177</v>
      </c>
    </row>
    <row r="426" spans="1:13" x14ac:dyDescent="0.25">
      <c r="A426">
        <v>425</v>
      </c>
      <c r="B426" t="s">
        <v>1393</v>
      </c>
      <c r="C426" t="s">
        <v>1870</v>
      </c>
      <c r="D426" t="s">
        <v>2189</v>
      </c>
      <c r="E426" t="s">
        <v>1389</v>
      </c>
      <c r="F426">
        <v>3</v>
      </c>
      <c r="G426">
        <v>3</v>
      </c>
      <c r="H426">
        <v>1</v>
      </c>
      <c r="I426" t="s">
        <v>2162</v>
      </c>
      <c r="J426" t="s">
        <v>2194</v>
      </c>
      <c r="K426" t="s">
        <v>1883</v>
      </c>
      <c r="L426" t="s">
        <v>1437</v>
      </c>
    </row>
    <row r="427" spans="1:13" x14ac:dyDescent="0.25">
      <c r="A427">
        <v>426</v>
      </c>
      <c r="B427" t="s">
        <v>1394</v>
      </c>
      <c r="C427" t="s">
        <v>2153</v>
      </c>
      <c r="D427" t="s">
        <v>2183</v>
      </c>
      <c r="E427" t="s">
        <v>2184</v>
      </c>
      <c r="F427">
        <v>7</v>
      </c>
      <c r="G427">
        <v>7</v>
      </c>
      <c r="H427">
        <v>4</v>
      </c>
      <c r="I427" t="s">
        <v>2162</v>
      </c>
      <c r="J427" t="s">
        <v>2185</v>
      </c>
      <c r="K427" t="s">
        <v>2111</v>
      </c>
      <c r="L427" t="s">
        <v>2177</v>
      </c>
      <c r="M427" t="s">
        <v>1955</v>
      </c>
    </row>
    <row r="428" spans="1:13" x14ac:dyDescent="0.25">
      <c r="A428">
        <v>427</v>
      </c>
      <c r="B428" t="s">
        <v>1395</v>
      </c>
      <c r="C428" t="s">
        <v>2153</v>
      </c>
      <c r="D428" t="s">
        <v>2195</v>
      </c>
      <c r="E428" t="s">
        <v>2179</v>
      </c>
      <c r="F428">
        <v>3</v>
      </c>
      <c r="G428">
        <v>3</v>
      </c>
      <c r="H428">
        <v>3</v>
      </c>
      <c r="I428" t="s">
        <v>2162</v>
      </c>
      <c r="J428" t="s">
        <v>2196</v>
      </c>
      <c r="K428" t="s">
        <v>1929</v>
      </c>
      <c r="L428" t="s">
        <v>2177</v>
      </c>
    </row>
    <row r="429" spans="1:13" x14ac:dyDescent="0.25">
      <c r="A429">
        <v>428</v>
      </c>
      <c r="B429" t="s">
        <v>1396</v>
      </c>
      <c r="C429" t="s">
        <v>2153</v>
      </c>
      <c r="D429" t="s">
        <v>2178</v>
      </c>
      <c r="E429" t="s">
        <v>2179</v>
      </c>
      <c r="F429">
        <v>5</v>
      </c>
      <c r="G429">
        <v>5</v>
      </c>
      <c r="H429">
        <v>4</v>
      </c>
      <c r="I429" t="s">
        <v>2162</v>
      </c>
      <c r="J429" t="s">
        <v>2180</v>
      </c>
      <c r="K429" t="s">
        <v>2111</v>
      </c>
      <c r="L429" t="s">
        <v>2177</v>
      </c>
    </row>
    <row r="430" spans="1:13" x14ac:dyDescent="0.25">
      <c r="A430">
        <v>429</v>
      </c>
      <c r="B430" t="s">
        <v>1397</v>
      </c>
      <c r="C430" t="s">
        <v>2153</v>
      </c>
      <c r="D430" t="s">
        <v>2178</v>
      </c>
      <c r="E430" t="s">
        <v>2179</v>
      </c>
      <c r="F430">
        <v>3</v>
      </c>
      <c r="G430">
        <v>3</v>
      </c>
      <c r="H430">
        <v>4</v>
      </c>
      <c r="I430" t="s">
        <v>2162</v>
      </c>
      <c r="J430" t="s">
        <v>2180</v>
      </c>
      <c r="K430" t="s">
        <v>2141</v>
      </c>
      <c r="L430" t="s">
        <v>2177</v>
      </c>
    </row>
    <row r="431" spans="1:13" x14ac:dyDescent="0.25">
      <c r="A431">
        <v>430</v>
      </c>
      <c r="B431" t="s">
        <v>1399</v>
      </c>
      <c r="C431" t="s">
        <v>2153</v>
      </c>
      <c r="D431" t="s">
        <v>2178</v>
      </c>
      <c r="E431" t="s">
        <v>2179</v>
      </c>
      <c r="F431">
        <v>4</v>
      </c>
      <c r="G431">
        <v>4</v>
      </c>
      <c r="H431">
        <v>2</v>
      </c>
      <c r="I431" t="s">
        <v>2162</v>
      </c>
      <c r="J431" t="s">
        <v>2180</v>
      </c>
      <c r="K431" t="s">
        <v>2111</v>
      </c>
      <c r="L431" t="s">
        <v>1374</v>
      </c>
    </row>
    <row r="432" spans="1:13" x14ac:dyDescent="0.25">
      <c r="A432">
        <v>431</v>
      </c>
      <c r="B432" t="s">
        <v>1400</v>
      </c>
      <c r="C432" t="s">
        <v>2153</v>
      </c>
      <c r="D432" t="s">
        <v>2195</v>
      </c>
      <c r="E432" t="s">
        <v>2179</v>
      </c>
      <c r="F432">
        <v>5</v>
      </c>
      <c r="G432">
        <v>5</v>
      </c>
      <c r="H432">
        <v>2</v>
      </c>
      <c r="I432" t="s">
        <v>2162</v>
      </c>
      <c r="J432" t="s">
        <v>2180</v>
      </c>
      <c r="K432" t="s">
        <v>2141</v>
      </c>
      <c r="L432" t="s">
        <v>1245</v>
      </c>
    </row>
    <row r="433" spans="1:12" x14ac:dyDescent="0.25">
      <c r="A433">
        <v>432</v>
      </c>
      <c r="B433" t="s">
        <v>1401</v>
      </c>
      <c r="C433" t="s">
        <v>2153</v>
      </c>
      <c r="D433" t="s">
        <v>2195</v>
      </c>
      <c r="E433" t="s">
        <v>2179</v>
      </c>
      <c r="F433">
        <v>3</v>
      </c>
      <c r="G433">
        <v>3</v>
      </c>
      <c r="H433">
        <v>3</v>
      </c>
      <c r="I433" t="s">
        <v>2162</v>
      </c>
      <c r="J433" t="s">
        <v>2180</v>
      </c>
      <c r="K433" t="s">
        <v>1929</v>
      </c>
      <c r="L433" t="s">
        <v>1245</v>
      </c>
    </row>
    <row r="434" spans="1:12" x14ac:dyDescent="0.25">
      <c r="A434">
        <v>433</v>
      </c>
      <c r="B434" t="s">
        <v>1402</v>
      </c>
      <c r="C434" t="s">
        <v>2153</v>
      </c>
      <c r="D434" t="s">
        <v>2178</v>
      </c>
      <c r="E434" t="s">
        <v>2179</v>
      </c>
      <c r="F434">
        <v>2</v>
      </c>
      <c r="G434">
        <v>2</v>
      </c>
      <c r="H434">
        <v>2</v>
      </c>
      <c r="I434" t="s">
        <v>2197</v>
      </c>
      <c r="J434" t="s">
        <v>2180</v>
      </c>
      <c r="K434" t="s">
        <v>1894</v>
      </c>
      <c r="L434" t="s">
        <v>2177</v>
      </c>
    </row>
    <row r="435" spans="1:12" x14ac:dyDescent="0.25">
      <c r="A435">
        <v>434</v>
      </c>
      <c r="B435" t="s">
        <v>1403</v>
      </c>
      <c r="C435" t="s">
        <v>2153</v>
      </c>
      <c r="D435" t="s">
        <v>2198</v>
      </c>
      <c r="E435" t="s">
        <v>2199</v>
      </c>
      <c r="F435">
        <v>2</v>
      </c>
      <c r="G435">
        <v>2</v>
      </c>
      <c r="H435">
        <v>3</v>
      </c>
      <c r="I435" t="s">
        <v>2052</v>
      </c>
      <c r="J435" t="s">
        <v>2200</v>
      </c>
      <c r="K435" t="s">
        <v>1894</v>
      </c>
      <c r="L435" t="s">
        <v>1245</v>
      </c>
    </row>
    <row r="436" spans="1:12" x14ac:dyDescent="0.25">
      <c r="A436">
        <v>435</v>
      </c>
      <c r="B436" t="s">
        <v>1404</v>
      </c>
      <c r="C436" t="s">
        <v>2153</v>
      </c>
      <c r="D436" t="s">
        <v>2201</v>
      </c>
      <c r="E436" t="s">
        <v>2179</v>
      </c>
      <c r="F436">
        <v>2</v>
      </c>
      <c r="G436">
        <v>2</v>
      </c>
      <c r="H436">
        <v>3</v>
      </c>
      <c r="I436" t="s">
        <v>2052</v>
      </c>
      <c r="J436" t="s">
        <v>2196</v>
      </c>
      <c r="K436" t="s">
        <v>1894</v>
      </c>
      <c r="L436" t="s">
        <v>1245</v>
      </c>
    </row>
    <row r="437" spans="1:12" x14ac:dyDescent="0.25">
      <c r="A437">
        <v>436</v>
      </c>
      <c r="B437" t="s">
        <v>1405</v>
      </c>
      <c r="C437" t="s">
        <v>2153</v>
      </c>
      <c r="D437" t="s">
        <v>2195</v>
      </c>
      <c r="E437" t="s">
        <v>2179</v>
      </c>
      <c r="F437">
        <v>3</v>
      </c>
      <c r="G437">
        <v>3</v>
      </c>
      <c r="H437">
        <v>3</v>
      </c>
      <c r="I437" t="s">
        <v>2052</v>
      </c>
      <c r="J437" t="s">
        <v>2196</v>
      </c>
      <c r="K437" t="s">
        <v>2117</v>
      </c>
      <c r="L437" t="s">
        <v>2177</v>
      </c>
    </row>
    <row r="438" spans="1:12" x14ac:dyDescent="0.25">
      <c r="A438">
        <v>437</v>
      </c>
      <c r="B438" t="s">
        <v>1406</v>
      </c>
      <c r="C438" t="s">
        <v>2153</v>
      </c>
      <c r="D438" t="s">
        <v>2202</v>
      </c>
      <c r="E438" t="s">
        <v>2179</v>
      </c>
      <c r="F438">
        <v>1</v>
      </c>
      <c r="G438">
        <v>1</v>
      </c>
      <c r="H438">
        <v>1</v>
      </c>
      <c r="I438" t="s">
        <v>2052</v>
      </c>
      <c r="J438" t="s">
        <v>2203</v>
      </c>
      <c r="K438" t="s">
        <v>1894</v>
      </c>
      <c r="L438" t="s">
        <v>2177</v>
      </c>
    </row>
    <row r="439" spans="1:12" x14ac:dyDescent="0.25">
      <c r="A439">
        <v>438</v>
      </c>
      <c r="B439" t="s">
        <v>1407</v>
      </c>
      <c r="C439" t="s">
        <v>2153</v>
      </c>
      <c r="D439" t="s">
        <v>2204</v>
      </c>
      <c r="E439" t="s">
        <v>2179</v>
      </c>
      <c r="F439">
        <v>1</v>
      </c>
      <c r="G439">
        <v>1</v>
      </c>
      <c r="H439">
        <v>1</v>
      </c>
      <c r="I439" t="s">
        <v>2052</v>
      </c>
      <c r="J439" t="s">
        <v>2203</v>
      </c>
      <c r="K439" t="s">
        <v>1894</v>
      </c>
      <c r="L439" t="s">
        <v>2177</v>
      </c>
    </row>
    <row r="440" spans="1:12" x14ac:dyDescent="0.25">
      <c r="A440">
        <v>439</v>
      </c>
      <c r="B440" t="s">
        <v>1408</v>
      </c>
      <c r="C440" t="s">
        <v>2153</v>
      </c>
      <c r="D440" t="s">
        <v>2204</v>
      </c>
      <c r="E440" t="s">
        <v>2205</v>
      </c>
      <c r="F440">
        <v>1</v>
      </c>
      <c r="G440">
        <v>1</v>
      </c>
      <c r="H440">
        <v>1</v>
      </c>
      <c r="I440" t="s">
        <v>2052</v>
      </c>
      <c r="J440" t="s">
        <v>2205</v>
      </c>
      <c r="K440" t="s">
        <v>1883</v>
      </c>
      <c r="L440" t="s">
        <v>1437</v>
      </c>
    </row>
    <row r="441" spans="1:12" x14ac:dyDescent="0.25">
      <c r="A441">
        <v>440</v>
      </c>
      <c r="B441" t="s">
        <v>1410</v>
      </c>
      <c r="C441" t="s">
        <v>2153</v>
      </c>
      <c r="D441" t="s">
        <v>2204</v>
      </c>
      <c r="E441" t="s">
        <v>2206</v>
      </c>
      <c r="F441">
        <v>3</v>
      </c>
      <c r="G441">
        <v>3</v>
      </c>
      <c r="H441">
        <v>3</v>
      </c>
      <c r="I441" t="s">
        <v>2052</v>
      </c>
      <c r="J441" t="s">
        <v>2206</v>
      </c>
      <c r="K441" t="s">
        <v>1894</v>
      </c>
      <c r="L441" t="s">
        <v>1426</v>
      </c>
    </row>
    <row r="442" spans="1:12" x14ac:dyDescent="0.25">
      <c r="A442">
        <v>441</v>
      </c>
      <c r="B442" t="s">
        <v>1411</v>
      </c>
      <c r="C442" t="s">
        <v>2153</v>
      </c>
      <c r="D442" t="s">
        <v>2204</v>
      </c>
      <c r="E442" t="s">
        <v>2179</v>
      </c>
      <c r="F442">
        <v>3</v>
      </c>
      <c r="G442">
        <v>3</v>
      </c>
      <c r="H442">
        <v>3</v>
      </c>
      <c r="I442" t="s">
        <v>2052</v>
      </c>
      <c r="J442" t="s">
        <v>2206</v>
      </c>
      <c r="K442" t="s">
        <v>1894</v>
      </c>
      <c r="L442" t="s">
        <v>1426</v>
      </c>
    </row>
    <row r="443" spans="1:12" x14ac:dyDescent="0.25">
      <c r="A443">
        <v>442</v>
      </c>
      <c r="B443" t="s">
        <v>1412</v>
      </c>
      <c r="C443" t="s">
        <v>2153</v>
      </c>
      <c r="D443" t="s">
        <v>2207</v>
      </c>
      <c r="E443" t="s">
        <v>2179</v>
      </c>
      <c r="F443">
        <v>5</v>
      </c>
      <c r="G443">
        <v>5</v>
      </c>
      <c r="H443">
        <v>5</v>
      </c>
      <c r="I443" t="s">
        <v>2052</v>
      </c>
      <c r="J443" t="s">
        <v>2206</v>
      </c>
      <c r="K443" t="s">
        <v>1923</v>
      </c>
      <c r="L443" t="s">
        <v>1426</v>
      </c>
    </row>
    <row r="444" spans="1:12" x14ac:dyDescent="0.25">
      <c r="A444">
        <v>443</v>
      </c>
      <c r="B444" t="s">
        <v>1413</v>
      </c>
      <c r="C444" t="s">
        <v>2153</v>
      </c>
      <c r="D444" t="s">
        <v>2204</v>
      </c>
      <c r="E444" t="s">
        <v>2205</v>
      </c>
      <c r="F444">
        <v>2</v>
      </c>
      <c r="G444">
        <v>2</v>
      </c>
      <c r="H444">
        <v>2</v>
      </c>
      <c r="I444" t="s">
        <v>2052</v>
      </c>
      <c r="J444" t="s">
        <v>2205</v>
      </c>
      <c r="K444" t="s">
        <v>1875</v>
      </c>
      <c r="L444" t="s">
        <v>1437</v>
      </c>
    </row>
    <row r="445" spans="1:12" x14ac:dyDescent="0.25">
      <c r="A445">
        <v>444</v>
      </c>
      <c r="B445" t="s">
        <v>1414</v>
      </c>
      <c r="C445" t="s">
        <v>2153</v>
      </c>
      <c r="D445" t="s">
        <v>2204</v>
      </c>
      <c r="E445" t="s">
        <v>2179</v>
      </c>
      <c r="F445">
        <v>2</v>
      </c>
      <c r="G445">
        <v>2</v>
      </c>
      <c r="H445">
        <v>2</v>
      </c>
      <c r="I445" t="s">
        <v>2052</v>
      </c>
      <c r="J445" t="s">
        <v>2206</v>
      </c>
      <c r="K445" t="s">
        <v>1894</v>
      </c>
      <c r="L445" t="s">
        <v>1426</v>
      </c>
    </row>
    <row r="446" spans="1:12" x14ac:dyDescent="0.25">
      <c r="A446">
        <v>445</v>
      </c>
      <c r="B446" t="s">
        <v>1415</v>
      </c>
      <c r="C446" t="s">
        <v>2153</v>
      </c>
      <c r="D446" t="s">
        <v>2208</v>
      </c>
      <c r="E446" t="s">
        <v>2179</v>
      </c>
      <c r="F446">
        <v>3</v>
      </c>
      <c r="G446">
        <v>3</v>
      </c>
      <c r="H446">
        <v>2</v>
      </c>
      <c r="I446" t="s">
        <v>2052</v>
      </c>
      <c r="J446" t="s">
        <v>2203</v>
      </c>
      <c r="K446" t="s">
        <v>2117</v>
      </c>
      <c r="L446" t="s">
        <v>1426</v>
      </c>
    </row>
    <row r="447" spans="1:12" x14ac:dyDescent="0.25">
      <c r="A447">
        <v>446</v>
      </c>
      <c r="B447" t="s">
        <v>1416</v>
      </c>
      <c r="C447" t="s">
        <v>2153</v>
      </c>
      <c r="D447" t="s">
        <v>2209</v>
      </c>
      <c r="E447" t="s">
        <v>2179</v>
      </c>
      <c r="F447">
        <v>5</v>
      </c>
      <c r="G447">
        <v>5</v>
      </c>
      <c r="H447">
        <v>4</v>
      </c>
      <c r="I447" t="s">
        <v>2052</v>
      </c>
      <c r="J447" t="s">
        <v>2196</v>
      </c>
      <c r="K447" t="s">
        <v>1894</v>
      </c>
      <c r="L447" t="s">
        <v>1426</v>
      </c>
    </row>
    <row r="448" spans="1:12" x14ac:dyDescent="0.25">
      <c r="A448">
        <v>447</v>
      </c>
      <c r="B448" t="s">
        <v>1417</v>
      </c>
      <c r="C448" t="s">
        <v>2153</v>
      </c>
      <c r="D448" t="s">
        <v>2210</v>
      </c>
      <c r="E448" t="s">
        <v>2179</v>
      </c>
      <c r="F448">
        <v>2</v>
      </c>
      <c r="G448">
        <v>2</v>
      </c>
      <c r="H448">
        <v>3</v>
      </c>
      <c r="I448" t="s">
        <v>2052</v>
      </c>
      <c r="J448" t="s">
        <v>2211</v>
      </c>
      <c r="K448" t="s">
        <v>2117</v>
      </c>
      <c r="L448" t="s">
        <v>1481</v>
      </c>
    </row>
    <row r="449" spans="1:13" x14ac:dyDescent="0.25">
      <c r="A449">
        <v>448</v>
      </c>
      <c r="B449" t="s">
        <v>1419</v>
      </c>
      <c r="C449" t="s">
        <v>2153</v>
      </c>
      <c r="D449" t="s">
        <v>2212</v>
      </c>
      <c r="E449" t="s">
        <v>2179</v>
      </c>
      <c r="F449">
        <v>2</v>
      </c>
      <c r="G449">
        <v>2</v>
      </c>
      <c r="H449">
        <v>3</v>
      </c>
      <c r="I449" t="s">
        <v>2052</v>
      </c>
      <c r="J449" t="s">
        <v>2211</v>
      </c>
      <c r="K449" t="s">
        <v>1875</v>
      </c>
      <c r="L449" t="s">
        <v>1481</v>
      </c>
    </row>
    <row r="450" spans="1:13" x14ac:dyDescent="0.25">
      <c r="A450">
        <v>449</v>
      </c>
      <c r="B450" t="s">
        <v>1420</v>
      </c>
      <c r="C450" t="s">
        <v>2153</v>
      </c>
      <c r="D450" t="s">
        <v>2212</v>
      </c>
      <c r="E450" t="s">
        <v>2179</v>
      </c>
      <c r="F450">
        <v>3</v>
      </c>
      <c r="G450">
        <v>3</v>
      </c>
      <c r="H450">
        <v>4</v>
      </c>
      <c r="I450" t="s">
        <v>2052</v>
      </c>
      <c r="J450" t="s">
        <v>2211</v>
      </c>
      <c r="K450" t="s">
        <v>1894</v>
      </c>
      <c r="L450" t="s">
        <v>1426</v>
      </c>
    </row>
    <row r="451" spans="1:13" x14ac:dyDescent="0.25">
      <c r="A451">
        <v>450</v>
      </c>
      <c r="B451" t="s">
        <v>1422</v>
      </c>
      <c r="C451" t="s">
        <v>2153</v>
      </c>
      <c r="D451" t="s">
        <v>2212</v>
      </c>
      <c r="E451" t="s">
        <v>2179</v>
      </c>
      <c r="F451">
        <v>3</v>
      </c>
      <c r="G451">
        <v>3</v>
      </c>
      <c r="H451">
        <v>3</v>
      </c>
      <c r="I451" t="s">
        <v>2052</v>
      </c>
      <c r="J451" t="s">
        <v>2211</v>
      </c>
      <c r="K451" t="s">
        <v>2117</v>
      </c>
      <c r="L451" t="s">
        <v>1426</v>
      </c>
    </row>
    <row r="452" spans="1:13" x14ac:dyDescent="0.25">
      <c r="A452">
        <v>451</v>
      </c>
      <c r="B452" t="s">
        <v>1423</v>
      </c>
      <c r="C452" t="s">
        <v>2153</v>
      </c>
      <c r="D452" t="s">
        <v>2212</v>
      </c>
      <c r="E452" t="s">
        <v>2179</v>
      </c>
      <c r="F452">
        <v>4</v>
      </c>
      <c r="G452">
        <v>4</v>
      </c>
      <c r="H452">
        <v>4</v>
      </c>
      <c r="I452" t="s">
        <v>2052</v>
      </c>
      <c r="J452" t="s">
        <v>2211</v>
      </c>
      <c r="K452" t="s">
        <v>1929</v>
      </c>
      <c r="L452" t="s">
        <v>1481</v>
      </c>
    </row>
    <row r="453" spans="1:13" x14ac:dyDescent="0.25">
      <c r="A453">
        <v>452</v>
      </c>
      <c r="B453" t="s">
        <v>1424</v>
      </c>
      <c r="C453" t="s">
        <v>2153</v>
      </c>
      <c r="D453" t="s">
        <v>2212</v>
      </c>
      <c r="E453" t="s">
        <v>2179</v>
      </c>
      <c r="F453">
        <v>1</v>
      </c>
      <c r="G453">
        <v>1</v>
      </c>
      <c r="H453">
        <v>1</v>
      </c>
      <c r="I453" t="s">
        <v>2052</v>
      </c>
      <c r="J453" t="s">
        <v>2211</v>
      </c>
      <c r="K453" t="s">
        <v>1894</v>
      </c>
      <c r="L453" t="s">
        <v>1481</v>
      </c>
    </row>
    <row r="454" spans="1:13" x14ac:dyDescent="0.25">
      <c r="A454">
        <v>453</v>
      </c>
      <c r="B454" t="s">
        <v>1425</v>
      </c>
      <c r="C454" t="s">
        <v>2153</v>
      </c>
      <c r="D454" t="s">
        <v>2207</v>
      </c>
      <c r="E454" t="s">
        <v>2179</v>
      </c>
      <c r="F454">
        <v>2</v>
      </c>
      <c r="G454">
        <v>2</v>
      </c>
      <c r="H454">
        <v>3</v>
      </c>
      <c r="I454" t="s">
        <v>2052</v>
      </c>
      <c r="J454" t="s">
        <v>2206</v>
      </c>
      <c r="K454" t="s">
        <v>1894</v>
      </c>
      <c r="L454" t="s">
        <v>1426</v>
      </c>
    </row>
    <row r="455" spans="1:13" x14ac:dyDescent="0.25">
      <c r="A455">
        <v>454</v>
      </c>
      <c r="B455" t="s">
        <v>1426</v>
      </c>
      <c r="C455" t="s">
        <v>2153</v>
      </c>
      <c r="D455" t="s">
        <v>2207</v>
      </c>
      <c r="E455" t="s">
        <v>2179</v>
      </c>
      <c r="F455">
        <v>7</v>
      </c>
      <c r="G455">
        <v>7</v>
      </c>
      <c r="H455">
        <v>7</v>
      </c>
      <c r="I455" t="s">
        <v>2052</v>
      </c>
      <c r="J455" t="s">
        <v>2206</v>
      </c>
      <c r="K455" t="s">
        <v>2141</v>
      </c>
      <c r="L455" t="s">
        <v>1426</v>
      </c>
      <c r="M455" t="s">
        <v>1955</v>
      </c>
    </row>
    <row r="456" spans="1:13" x14ac:dyDescent="0.25">
      <c r="A456">
        <v>455</v>
      </c>
      <c r="B456" t="s">
        <v>1427</v>
      </c>
      <c r="C456" t="s">
        <v>2153</v>
      </c>
      <c r="D456" t="s">
        <v>2207</v>
      </c>
      <c r="E456" t="s">
        <v>2206</v>
      </c>
      <c r="F456">
        <v>1</v>
      </c>
      <c r="G456">
        <v>1</v>
      </c>
      <c r="H456">
        <v>1</v>
      </c>
      <c r="I456" t="s">
        <v>2052</v>
      </c>
      <c r="J456" t="s">
        <v>2213</v>
      </c>
      <c r="K456" t="s">
        <v>1894</v>
      </c>
      <c r="L456" t="s">
        <v>1426</v>
      </c>
    </row>
    <row r="457" spans="1:13" x14ac:dyDescent="0.25">
      <c r="A457">
        <v>456</v>
      </c>
      <c r="B457" t="s">
        <v>1428</v>
      </c>
      <c r="C457" t="s">
        <v>2153</v>
      </c>
      <c r="D457" t="s">
        <v>2207</v>
      </c>
      <c r="E457" t="s">
        <v>2206</v>
      </c>
      <c r="F457">
        <v>1</v>
      </c>
      <c r="G457">
        <v>1</v>
      </c>
      <c r="H457">
        <v>1</v>
      </c>
      <c r="I457" t="s">
        <v>2052</v>
      </c>
      <c r="J457" t="s">
        <v>2213</v>
      </c>
      <c r="K457" t="s">
        <v>1875</v>
      </c>
      <c r="L457" t="s">
        <v>1426</v>
      </c>
    </row>
    <row r="458" spans="1:13" x14ac:dyDescent="0.25">
      <c r="A458">
        <v>457</v>
      </c>
      <c r="B458" t="s">
        <v>1429</v>
      </c>
      <c r="C458" t="s">
        <v>2153</v>
      </c>
      <c r="D458" t="s">
        <v>2207</v>
      </c>
      <c r="E458" t="s">
        <v>2179</v>
      </c>
      <c r="F458">
        <v>3</v>
      </c>
      <c r="G458">
        <v>3</v>
      </c>
      <c r="H458">
        <v>3</v>
      </c>
      <c r="I458" t="s">
        <v>2052</v>
      </c>
      <c r="J458" t="s">
        <v>2206</v>
      </c>
      <c r="K458" t="s">
        <v>2214</v>
      </c>
      <c r="L458" t="s">
        <v>1426</v>
      </c>
    </row>
    <row r="459" spans="1:13" x14ac:dyDescent="0.25">
      <c r="A459">
        <v>458</v>
      </c>
      <c r="B459" t="s">
        <v>1430</v>
      </c>
      <c r="C459" t="s">
        <v>2153</v>
      </c>
      <c r="D459" t="s">
        <v>2207</v>
      </c>
      <c r="E459" t="s">
        <v>2179</v>
      </c>
      <c r="F459">
        <v>4</v>
      </c>
      <c r="G459">
        <v>4</v>
      </c>
      <c r="H459">
        <v>4</v>
      </c>
      <c r="I459" t="s">
        <v>2052</v>
      </c>
      <c r="J459" t="s">
        <v>2206</v>
      </c>
      <c r="K459" t="s">
        <v>1878</v>
      </c>
      <c r="L459" t="s">
        <v>1426</v>
      </c>
    </row>
    <row r="460" spans="1:13" x14ac:dyDescent="0.25">
      <c r="A460">
        <v>459</v>
      </c>
      <c r="B460" t="s">
        <v>1431</v>
      </c>
      <c r="C460" t="s">
        <v>2153</v>
      </c>
      <c r="D460" t="s">
        <v>2204</v>
      </c>
      <c r="E460" t="s">
        <v>2215</v>
      </c>
      <c r="F460">
        <v>1</v>
      </c>
      <c r="G460">
        <v>1</v>
      </c>
      <c r="H460">
        <v>3</v>
      </c>
      <c r="I460" t="s">
        <v>2052</v>
      </c>
      <c r="J460" t="s">
        <v>2213</v>
      </c>
      <c r="K460" t="s">
        <v>1920</v>
      </c>
      <c r="L460" t="s">
        <v>1426</v>
      </c>
    </row>
    <row r="461" spans="1:13" x14ac:dyDescent="0.25">
      <c r="A461">
        <v>460</v>
      </c>
      <c r="B461" t="s">
        <v>1433</v>
      </c>
      <c r="C461" t="s">
        <v>2153</v>
      </c>
      <c r="D461" t="s">
        <v>2207</v>
      </c>
      <c r="E461" t="s">
        <v>2215</v>
      </c>
      <c r="F461">
        <v>4</v>
      </c>
      <c r="G461">
        <v>4</v>
      </c>
      <c r="H461">
        <v>4</v>
      </c>
      <c r="I461" t="s">
        <v>2052</v>
      </c>
      <c r="J461" t="s">
        <v>2216</v>
      </c>
      <c r="K461" t="s">
        <v>1894</v>
      </c>
      <c r="L461" t="s">
        <v>1481</v>
      </c>
    </row>
    <row r="462" spans="1:13" x14ac:dyDescent="0.25">
      <c r="A462">
        <v>461</v>
      </c>
      <c r="B462" t="s">
        <v>1434</v>
      </c>
      <c r="C462" t="s">
        <v>2153</v>
      </c>
      <c r="D462" t="s">
        <v>2204</v>
      </c>
      <c r="E462" t="s">
        <v>2217</v>
      </c>
      <c r="F462">
        <v>2</v>
      </c>
      <c r="G462">
        <v>2</v>
      </c>
      <c r="H462">
        <v>2</v>
      </c>
      <c r="I462" t="s">
        <v>2052</v>
      </c>
      <c r="J462" t="s">
        <v>2213</v>
      </c>
      <c r="K462" t="s">
        <v>1920</v>
      </c>
      <c r="L462" t="s">
        <v>1426</v>
      </c>
    </row>
    <row r="463" spans="1:13" x14ac:dyDescent="0.25">
      <c r="A463">
        <v>462</v>
      </c>
      <c r="B463" t="s">
        <v>1435</v>
      </c>
      <c r="C463" t="s">
        <v>1870</v>
      </c>
      <c r="D463" t="s">
        <v>2191</v>
      </c>
      <c r="E463" t="s">
        <v>2192</v>
      </c>
      <c r="F463">
        <v>2</v>
      </c>
      <c r="G463">
        <v>2</v>
      </c>
      <c r="H463">
        <v>2</v>
      </c>
      <c r="I463" t="s">
        <v>1897</v>
      </c>
      <c r="J463" t="s">
        <v>2193</v>
      </c>
      <c r="K463" t="s">
        <v>1936</v>
      </c>
      <c r="L463" t="s">
        <v>1143</v>
      </c>
    </row>
    <row r="464" spans="1:13" x14ac:dyDescent="0.25">
      <c r="A464">
        <v>463</v>
      </c>
      <c r="B464" t="s">
        <v>1436</v>
      </c>
      <c r="C464" t="s">
        <v>1870</v>
      </c>
      <c r="D464" t="s">
        <v>2191</v>
      </c>
      <c r="E464" t="s">
        <v>1436</v>
      </c>
      <c r="F464">
        <v>2</v>
      </c>
      <c r="G464">
        <v>2</v>
      </c>
      <c r="H464">
        <v>3</v>
      </c>
      <c r="I464" t="s">
        <v>1897</v>
      </c>
      <c r="J464" t="s">
        <v>2218</v>
      </c>
      <c r="K464" t="s">
        <v>1875</v>
      </c>
      <c r="L464" t="s">
        <v>1143</v>
      </c>
    </row>
    <row r="465" spans="1:13" x14ac:dyDescent="0.25">
      <c r="A465">
        <v>464</v>
      </c>
      <c r="B465" t="s">
        <v>1437</v>
      </c>
      <c r="C465" t="s">
        <v>1870</v>
      </c>
      <c r="D465" t="s">
        <v>2219</v>
      </c>
      <c r="E465" t="s">
        <v>2101</v>
      </c>
      <c r="F465">
        <v>5</v>
      </c>
      <c r="G465">
        <v>5</v>
      </c>
      <c r="H465">
        <v>5</v>
      </c>
      <c r="I465" t="s">
        <v>2052</v>
      </c>
      <c r="J465" t="s">
        <v>2220</v>
      </c>
      <c r="K465" t="s">
        <v>1894</v>
      </c>
      <c r="L465" t="s">
        <v>1437</v>
      </c>
      <c r="M465" t="s">
        <v>2221</v>
      </c>
    </row>
    <row r="466" spans="1:13" x14ac:dyDescent="0.25">
      <c r="A466">
        <v>465</v>
      </c>
      <c r="B466" t="s">
        <v>1438</v>
      </c>
      <c r="C466" t="s">
        <v>2153</v>
      </c>
      <c r="D466" t="s">
        <v>2222</v>
      </c>
      <c r="E466" t="s">
        <v>2205</v>
      </c>
      <c r="F466">
        <v>3</v>
      </c>
      <c r="G466">
        <v>3</v>
      </c>
      <c r="H466">
        <v>3</v>
      </c>
      <c r="I466" t="s">
        <v>2052</v>
      </c>
      <c r="J466" t="s">
        <v>2205</v>
      </c>
      <c r="K466" t="s">
        <v>1923</v>
      </c>
      <c r="L466" t="s">
        <v>1437</v>
      </c>
    </row>
    <row r="467" spans="1:13" x14ac:dyDescent="0.25">
      <c r="A467">
        <v>466</v>
      </c>
      <c r="B467" t="s">
        <v>1439</v>
      </c>
      <c r="C467" t="s">
        <v>1870</v>
      </c>
      <c r="D467" t="s">
        <v>2219</v>
      </c>
      <c r="E467" t="s">
        <v>2101</v>
      </c>
      <c r="F467">
        <v>6</v>
      </c>
      <c r="G467">
        <v>6</v>
      </c>
      <c r="H467">
        <v>5</v>
      </c>
      <c r="I467" t="s">
        <v>2052</v>
      </c>
      <c r="J467" t="s">
        <v>2220</v>
      </c>
      <c r="K467" t="s">
        <v>1894</v>
      </c>
      <c r="L467" t="s">
        <v>1437</v>
      </c>
    </row>
    <row r="468" spans="1:13" x14ac:dyDescent="0.25">
      <c r="A468">
        <v>467</v>
      </c>
      <c r="B468" t="s">
        <v>1440</v>
      </c>
      <c r="C468" t="s">
        <v>1870</v>
      </c>
      <c r="D468" t="s">
        <v>2100</v>
      </c>
      <c r="E468" t="s">
        <v>2101</v>
      </c>
      <c r="F468">
        <v>2</v>
      </c>
      <c r="G468">
        <v>2</v>
      </c>
      <c r="H468">
        <v>2</v>
      </c>
      <c r="I468" t="s">
        <v>2052</v>
      </c>
      <c r="J468" t="s">
        <v>2102</v>
      </c>
      <c r="K468" t="s">
        <v>1894</v>
      </c>
      <c r="L468" t="s">
        <v>1437</v>
      </c>
    </row>
    <row r="469" spans="1:13" x14ac:dyDescent="0.25">
      <c r="A469">
        <v>468</v>
      </c>
      <c r="B469" t="s">
        <v>1441</v>
      </c>
      <c r="C469" t="s">
        <v>1870</v>
      </c>
      <c r="D469" t="s">
        <v>2219</v>
      </c>
      <c r="E469" t="s">
        <v>2101</v>
      </c>
      <c r="F469">
        <v>2</v>
      </c>
      <c r="G469">
        <v>2</v>
      </c>
      <c r="H469">
        <v>1</v>
      </c>
      <c r="I469" t="s">
        <v>2052</v>
      </c>
      <c r="J469" t="s">
        <v>2220</v>
      </c>
      <c r="K469" t="s">
        <v>1894</v>
      </c>
      <c r="L469" t="s">
        <v>1437</v>
      </c>
    </row>
    <row r="470" spans="1:13" x14ac:dyDescent="0.25">
      <c r="A470">
        <v>469</v>
      </c>
      <c r="B470" t="s">
        <v>1442</v>
      </c>
      <c r="C470" t="s">
        <v>1870</v>
      </c>
      <c r="D470" t="s">
        <v>2223</v>
      </c>
      <c r="E470" t="s">
        <v>2205</v>
      </c>
      <c r="F470">
        <v>1</v>
      </c>
      <c r="G470">
        <v>1</v>
      </c>
      <c r="H470">
        <v>1</v>
      </c>
      <c r="I470" t="s">
        <v>2052</v>
      </c>
      <c r="J470" t="s">
        <v>2205</v>
      </c>
      <c r="K470" t="s">
        <v>1883</v>
      </c>
      <c r="L470" t="s">
        <v>1437</v>
      </c>
    </row>
    <row r="471" spans="1:13" x14ac:dyDescent="0.25">
      <c r="A471">
        <v>470</v>
      </c>
      <c r="B471" t="s">
        <v>1444</v>
      </c>
      <c r="C471" t="s">
        <v>2153</v>
      </c>
      <c r="D471" t="s">
        <v>2222</v>
      </c>
      <c r="E471" t="s">
        <v>2205</v>
      </c>
      <c r="F471">
        <v>2</v>
      </c>
      <c r="G471">
        <v>2</v>
      </c>
      <c r="H471">
        <v>2</v>
      </c>
      <c r="I471" t="s">
        <v>2052</v>
      </c>
      <c r="J471" t="s">
        <v>2205</v>
      </c>
      <c r="K471" t="s">
        <v>1875</v>
      </c>
      <c r="L471" t="s">
        <v>1437</v>
      </c>
    </row>
    <row r="472" spans="1:13" x14ac:dyDescent="0.25">
      <c r="A472">
        <v>471</v>
      </c>
      <c r="B472" t="s">
        <v>1445</v>
      </c>
      <c r="C472" t="s">
        <v>2153</v>
      </c>
      <c r="D472" t="s">
        <v>2222</v>
      </c>
      <c r="E472" t="s">
        <v>2205</v>
      </c>
      <c r="F472">
        <v>2</v>
      </c>
      <c r="G472">
        <v>2</v>
      </c>
      <c r="H472">
        <v>2</v>
      </c>
      <c r="I472" t="s">
        <v>2052</v>
      </c>
      <c r="J472" t="s">
        <v>2205</v>
      </c>
      <c r="K472" t="s">
        <v>1894</v>
      </c>
      <c r="L472" t="s">
        <v>1426</v>
      </c>
    </row>
    <row r="473" spans="1:13" x14ac:dyDescent="0.25">
      <c r="A473">
        <v>472</v>
      </c>
      <c r="B473" t="s">
        <v>1446</v>
      </c>
      <c r="C473" t="s">
        <v>2153</v>
      </c>
      <c r="D473" t="s">
        <v>2222</v>
      </c>
      <c r="E473" t="s">
        <v>2205</v>
      </c>
      <c r="F473">
        <v>2</v>
      </c>
      <c r="G473">
        <v>2</v>
      </c>
      <c r="H473">
        <v>2</v>
      </c>
      <c r="I473" t="s">
        <v>2052</v>
      </c>
      <c r="J473" t="s">
        <v>2205</v>
      </c>
      <c r="K473" t="s">
        <v>1877</v>
      </c>
      <c r="L473" t="s">
        <v>1426</v>
      </c>
    </row>
    <row r="474" spans="1:13" x14ac:dyDescent="0.25">
      <c r="A474">
        <v>473</v>
      </c>
      <c r="B474" t="s">
        <v>1447</v>
      </c>
      <c r="C474" t="s">
        <v>1870</v>
      </c>
      <c r="D474" t="s">
        <v>2106</v>
      </c>
      <c r="E474" t="s">
        <v>65</v>
      </c>
      <c r="F474">
        <v>3</v>
      </c>
      <c r="G474">
        <v>3</v>
      </c>
      <c r="H474">
        <v>1</v>
      </c>
      <c r="I474" t="s">
        <v>2052</v>
      </c>
      <c r="J474" t="s">
        <v>2105</v>
      </c>
      <c r="K474" t="s">
        <v>1894</v>
      </c>
      <c r="L474" t="s">
        <v>65</v>
      </c>
    </row>
    <row r="475" spans="1:13" x14ac:dyDescent="0.25">
      <c r="A475">
        <v>474</v>
      </c>
      <c r="B475" t="s">
        <v>1448</v>
      </c>
      <c r="C475" t="s">
        <v>1870</v>
      </c>
      <c r="D475" t="s">
        <v>2224</v>
      </c>
      <c r="E475" t="s">
        <v>2205</v>
      </c>
      <c r="F475">
        <v>2</v>
      </c>
      <c r="G475">
        <v>2</v>
      </c>
      <c r="H475">
        <v>2</v>
      </c>
      <c r="I475" t="s">
        <v>2052</v>
      </c>
      <c r="J475" t="s">
        <v>2205</v>
      </c>
      <c r="K475" t="s">
        <v>1878</v>
      </c>
      <c r="L475" t="s">
        <v>1437</v>
      </c>
    </row>
    <row r="476" spans="1:13" x14ac:dyDescent="0.25">
      <c r="A476">
        <v>475</v>
      </c>
      <c r="B476" t="s">
        <v>1449</v>
      </c>
      <c r="C476" t="s">
        <v>1870</v>
      </c>
      <c r="D476" t="s">
        <v>2225</v>
      </c>
      <c r="E476" t="s">
        <v>65</v>
      </c>
      <c r="F476">
        <v>3</v>
      </c>
      <c r="G476">
        <v>3</v>
      </c>
      <c r="H476">
        <v>3</v>
      </c>
      <c r="I476" t="s">
        <v>2052</v>
      </c>
      <c r="J476" t="s">
        <v>2226</v>
      </c>
      <c r="K476" t="s">
        <v>1894</v>
      </c>
      <c r="L476" t="s">
        <v>65</v>
      </c>
    </row>
    <row r="477" spans="1:13" x14ac:dyDescent="0.25">
      <c r="A477">
        <v>476</v>
      </c>
      <c r="B477" t="s">
        <v>1450</v>
      </c>
      <c r="C477" t="s">
        <v>2153</v>
      </c>
      <c r="D477" t="s">
        <v>2204</v>
      </c>
      <c r="E477" t="s">
        <v>2206</v>
      </c>
      <c r="F477">
        <v>6</v>
      </c>
      <c r="G477">
        <v>6</v>
      </c>
      <c r="H477">
        <v>6</v>
      </c>
      <c r="I477" t="s">
        <v>2052</v>
      </c>
      <c r="J477" t="s">
        <v>2213</v>
      </c>
      <c r="K477" t="s">
        <v>1875</v>
      </c>
      <c r="L477" t="s">
        <v>1426</v>
      </c>
    </row>
    <row r="478" spans="1:13" x14ac:dyDescent="0.25">
      <c r="A478">
        <v>477</v>
      </c>
      <c r="B478" t="s">
        <v>1451</v>
      </c>
      <c r="C478" t="s">
        <v>2153</v>
      </c>
      <c r="D478" t="s">
        <v>2204</v>
      </c>
      <c r="E478" t="s">
        <v>2206</v>
      </c>
      <c r="F478">
        <v>2</v>
      </c>
      <c r="G478">
        <v>2</v>
      </c>
      <c r="H478">
        <v>2</v>
      </c>
      <c r="I478" t="s">
        <v>2052</v>
      </c>
      <c r="J478" t="s">
        <v>2213</v>
      </c>
      <c r="K478" t="s">
        <v>1894</v>
      </c>
      <c r="L478" t="s">
        <v>1426</v>
      </c>
    </row>
    <row r="479" spans="1:13" x14ac:dyDescent="0.25">
      <c r="A479">
        <v>478</v>
      </c>
      <c r="B479" t="s">
        <v>1452</v>
      </c>
      <c r="C479" t="s">
        <v>2153</v>
      </c>
      <c r="D479" t="s">
        <v>2222</v>
      </c>
      <c r="E479" t="s">
        <v>2206</v>
      </c>
      <c r="F479">
        <v>2</v>
      </c>
      <c r="G479">
        <v>2</v>
      </c>
      <c r="H479">
        <v>2</v>
      </c>
      <c r="I479" t="s">
        <v>2052</v>
      </c>
      <c r="J479" t="s">
        <v>2213</v>
      </c>
      <c r="K479" t="s">
        <v>1894</v>
      </c>
      <c r="L479" t="s">
        <v>1426</v>
      </c>
    </row>
    <row r="480" spans="1:13" x14ac:dyDescent="0.25">
      <c r="A480">
        <v>479</v>
      </c>
      <c r="B480" t="s">
        <v>1453</v>
      </c>
      <c r="C480" t="s">
        <v>2153</v>
      </c>
      <c r="D480" t="s">
        <v>2222</v>
      </c>
      <c r="E480" t="s">
        <v>2206</v>
      </c>
      <c r="F480">
        <v>2</v>
      </c>
      <c r="G480">
        <v>2</v>
      </c>
      <c r="H480">
        <v>2</v>
      </c>
      <c r="I480" t="s">
        <v>2052</v>
      </c>
      <c r="J480" t="s">
        <v>2213</v>
      </c>
      <c r="K480" t="s">
        <v>1881</v>
      </c>
      <c r="L480" t="s">
        <v>2227</v>
      </c>
    </row>
    <row r="481" spans="1:13" x14ac:dyDescent="0.25">
      <c r="A481">
        <v>480</v>
      </c>
      <c r="B481" t="s">
        <v>1455</v>
      </c>
      <c r="C481" t="s">
        <v>2153</v>
      </c>
      <c r="D481" t="s">
        <v>2228</v>
      </c>
      <c r="F481">
        <v>1</v>
      </c>
      <c r="G481">
        <v>1</v>
      </c>
      <c r="H481">
        <v>1</v>
      </c>
      <c r="I481" t="s">
        <v>1890</v>
      </c>
      <c r="J481" t="s">
        <v>2216</v>
      </c>
      <c r="K481" t="s">
        <v>2147</v>
      </c>
      <c r="L481" t="s">
        <v>2227</v>
      </c>
    </row>
    <row r="482" spans="1:13" x14ac:dyDescent="0.25">
      <c r="A482">
        <v>481</v>
      </c>
      <c r="B482" t="s">
        <v>1456</v>
      </c>
      <c r="C482" t="s">
        <v>2229</v>
      </c>
      <c r="D482" t="s">
        <v>2146</v>
      </c>
      <c r="F482">
        <v>2</v>
      </c>
      <c r="G482">
        <v>2</v>
      </c>
      <c r="H482">
        <v>1</v>
      </c>
      <c r="K482" t="s">
        <v>2147</v>
      </c>
      <c r="L482" t="s">
        <v>2230</v>
      </c>
    </row>
    <row r="483" spans="1:13" x14ac:dyDescent="0.25">
      <c r="A483">
        <v>482</v>
      </c>
      <c r="B483" t="s">
        <v>1457</v>
      </c>
      <c r="C483" t="s">
        <v>2229</v>
      </c>
      <c r="D483" t="s">
        <v>2231</v>
      </c>
      <c r="F483">
        <v>2</v>
      </c>
      <c r="G483">
        <v>2</v>
      </c>
      <c r="H483">
        <v>1</v>
      </c>
      <c r="I483" t="s">
        <v>2232</v>
      </c>
      <c r="J483" t="s">
        <v>2233</v>
      </c>
      <c r="K483" t="s">
        <v>2147</v>
      </c>
      <c r="L483" t="s">
        <v>2234</v>
      </c>
    </row>
    <row r="484" spans="1:13" x14ac:dyDescent="0.25">
      <c r="A484">
        <v>483</v>
      </c>
      <c r="B484" t="s">
        <v>1458</v>
      </c>
      <c r="C484" t="s">
        <v>2229</v>
      </c>
      <c r="D484" t="s">
        <v>2231</v>
      </c>
      <c r="F484">
        <v>3</v>
      </c>
      <c r="G484">
        <v>3</v>
      </c>
      <c r="H484">
        <v>1</v>
      </c>
      <c r="I484" t="s">
        <v>2232</v>
      </c>
      <c r="J484" t="s">
        <v>2235</v>
      </c>
      <c r="K484" t="s">
        <v>2147</v>
      </c>
      <c r="L484" t="s">
        <v>2234</v>
      </c>
    </row>
    <row r="485" spans="1:13" x14ac:dyDescent="0.25">
      <c r="A485">
        <v>484</v>
      </c>
      <c r="B485" t="s">
        <v>1459</v>
      </c>
      <c r="C485" t="s">
        <v>2229</v>
      </c>
      <c r="D485" t="s">
        <v>2231</v>
      </c>
      <c r="F485">
        <v>5</v>
      </c>
      <c r="G485">
        <v>5</v>
      </c>
      <c r="H485">
        <v>1</v>
      </c>
      <c r="I485" t="s">
        <v>2232</v>
      </c>
      <c r="J485" t="s">
        <v>2233</v>
      </c>
      <c r="K485" t="s">
        <v>2147</v>
      </c>
      <c r="L485" t="s">
        <v>2234</v>
      </c>
      <c r="M485" t="s">
        <v>2236</v>
      </c>
    </row>
    <row r="486" spans="1:13" x14ac:dyDescent="0.25">
      <c r="A486">
        <v>485</v>
      </c>
      <c r="B486" t="s">
        <v>1460</v>
      </c>
      <c r="C486" t="s">
        <v>2229</v>
      </c>
      <c r="D486" t="s">
        <v>2231</v>
      </c>
      <c r="F486">
        <v>2</v>
      </c>
      <c r="G486">
        <v>3</v>
      </c>
      <c r="H486">
        <v>1</v>
      </c>
      <c r="I486" t="s">
        <v>2232</v>
      </c>
      <c r="J486" t="s">
        <v>2233</v>
      </c>
      <c r="K486" t="s">
        <v>2147</v>
      </c>
      <c r="L486" t="s">
        <v>2234</v>
      </c>
    </row>
    <row r="487" spans="1:13" x14ac:dyDescent="0.25">
      <c r="A487">
        <v>486</v>
      </c>
      <c r="B487" t="s">
        <v>1461</v>
      </c>
      <c r="C487" t="s">
        <v>2229</v>
      </c>
      <c r="D487" t="s">
        <v>2231</v>
      </c>
      <c r="F487">
        <v>2</v>
      </c>
      <c r="G487">
        <v>3</v>
      </c>
      <c r="H487">
        <v>1</v>
      </c>
      <c r="I487" t="s">
        <v>2232</v>
      </c>
      <c r="J487" t="s">
        <v>2233</v>
      </c>
      <c r="K487" t="s">
        <v>2147</v>
      </c>
      <c r="L487" t="s">
        <v>2234</v>
      </c>
    </row>
    <row r="488" spans="1:13" x14ac:dyDescent="0.25">
      <c r="A488">
        <v>487</v>
      </c>
      <c r="B488" t="s">
        <v>1462</v>
      </c>
      <c r="C488" t="s">
        <v>2229</v>
      </c>
      <c r="D488" t="s">
        <v>2231</v>
      </c>
      <c r="F488">
        <v>4</v>
      </c>
      <c r="G488">
        <v>5</v>
      </c>
      <c r="H488">
        <v>1</v>
      </c>
      <c r="I488" t="s">
        <v>2232</v>
      </c>
      <c r="J488" t="s">
        <v>2233</v>
      </c>
      <c r="K488" t="s">
        <v>2147</v>
      </c>
      <c r="L488" t="s">
        <v>2234</v>
      </c>
    </row>
    <row r="489" spans="1:13" x14ac:dyDescent="0.25">
      <c r="A489">
        <v>488</v>
      </c>
      <c r="B489" t="s">
        <v>1463</v>
      </c>
      <c r="C489" t="s">
        <v>2229</v>
      </c>
      <c r="D489" t="s">
        <v>2231</v>
      </c>
      <c r="F489">
        <v>2</v>
      </c>
      <c r="G489">
        <v>3</v>
      </c>
      <c r="H489">
        <v>1</v>
      </c>
      <c r="I489" t="s">
        <v>2232</v>
      </c>
      <c r="J489" t="s">
        <v>2233</v>
      </c>
      <c r="K489" t="s">
        <v>2147</v>
      </c>
      <c r="L489" t="s">
        <v>2234</v>
      </c>
    </row>
    <row r="490" spans="1:13" x14ac:dyDescent="0.25">
      <c r="A490">
        <v>489</v>
      </c>
      <c r="B490" t="s">
        <v>1464</v>
      </c>
      <c r="C490" t="s">
        <v>2229</v>
      </c>
      <c r="D490" t="s">
        <v>2231</v>
      </c>
      <c r="F490">
        <v>2</v>
      </c>
      <c r="G490">
        <v>2</v>
      </c>
      <c r="H490">
        <v>1</v>
      </c>
      <c r="I490" t="s">
        <v>2232</v>
      </c>
      <c r="J490" t="s">
        <v>2233</v>
      </c>
      <c r="K490" t="s">
        <v>2147</v>
      </c>
      <c r="L490" t="s">
        <v>2234</v>
      </c>
    </row>
    <row r="491" spans="1:13" x14ac:dyDescent="0.25">
      <c r="A491">
        <v>490</v>
      </c>
      <c r="B491" t="s">
        <v>1466</v>
      </c>
      <c r="C491" t="s">
        <v>2229</v>
      </c>
      <c r="D491" t="s">
        <v>2231</v>
      </c>
      <c r="F491">
        <v>2</v>
      </c>
      <c r="G491">
        <v>3</v>
      </c>
      <c r="H491">
        <v>1</v>
      </c>
      <c r="I491" t="s">
        <v>2232</v>
      </c>
      <c r="J491" t="s">
        <v>2233</v>
      </c>
      <c r="K491" t="s">
        <v>2147</v>
      </c>
      <c r="L491" t="s">
        <v>2234</v>
      </c>
      <c r="M491" t="s">
        <v>2236</v>
      </c>
    </row>
    <row r="492" spans="1:13" x14ac:dyDescent="0.25">
      <c r="A492">
        <v>491</v>
      </c>
      <c r="B492" t="s">
        <v>1467</v>
      </c>
      <c r="C492" t="s">
        <v>2229</v>
      </c>
      <c r="D492" t="s">
        <v>2231</v>
      </c>
      <c r="F492">
        <v>3</v>
      </c>
      <c r="G492">
        <v>3</v>
      </c>
      <c r="H492">
        <v>1</v>
      </c>
      <c r="I492" t="s">
        <v>2232</v>
      </c>
      <c r="J492" t="s">
        <v>2233</v>
      </c>
      <c r="K492" t="s">
        <v>2147</v>
      </c>
      <c r="L492" t="s">
        <v>2234</v>
      </c>
    </row>
    <row r="493" spans="1:13" x14ac:dyDescent="0.25">
      <c r="A493">
        <v>492</v>
      </c>
      <c r="B493" t="s">
        <v>1468</v>
      </c>
      <c r="C493" t="s">
        <v>2229</v>
      </c>
      <c r="D493" t="s">
        <v>2231</v>
      </c>
      <c r="F493">
        <v>4</v>
      </c>
      <c r="G493">
        <v>5</v>
      </c>
      <c r="H493">
        <v>1</v>
      </c>
      <c r="I493" t="s">
        <v>2232</v>
      </c>
      <c r="J493" t="s">
        <v>2233</v>
      </c>
      <c r="K493" t="s">
        <v>2147</v>
      </c>
      <c r="L493" t="s">
        <v>2234</v>
      </c>
    </row>
    <row r="494" spans="1:13" x14ac:dyDescent="0.25">
      <c r="A494">
        <v>493</v>
      </c>
      <c r="B494" t="s">
        <v>1469</v>
      </c>
      <c r="C494" t="s">
        <v>2229</v>
      </c>
      <c r="D494" t="s">
        <v>2231</v>
      </c>
      <c r="F494">
        <v>4</v>
      </c>
      <c r="G494">
        <v>4</v>
      </c>
      <c r="H494">
        <v>1</v>
      </c>
      <c r="I494" t="s">
        <v>2232</v>
      </c>
      <c r="J494" t="s">
        <v>2233</v>
      </c>
      <c r="K494" t="s">
        <v>2147</v>
      </c>
      <c r="L494" t="s">
        <v>2234</v>
      </c>
    </row>
    <row r="495" spans="1:13" x14ac:dyDescent="0.25">
      <c r="A495">
        <v>494</v>
      </c>
      <c r="B495" t="s">
        <v>1470</v>
      </c>
      <c r="C495" t="s">
        <v>2229</v>
      </c>
      <c r="D495" t="s">
        <v>2231</v>
      </c>
      <c r="F495">
        <v>4</v>
      </c>
      <c r="G495">
        <v>4</v>
      </c>
      <c r="H495">
        <v>1</v>
      </c>
      <c r="I495" t="s">
        <v>2232</v>
      </c>
      <c r="J495" t="s">
        <v>2233</v>
      </c>
      <c r="K495" t="s">
        <v>2147</v>
      </c>
      <c r="L495" t="s">
        <v>2234</v>
      </c>
    </row>
    <row r="496" spans="1:13" x14ac:dyDescent="0.25">
      <c r="A496">
        <v>495</v>
      </c>
      <c r="B496" t="s">
        <v>1471</v>
      </c>
      <c r="C496" t="s">
        <v>2229</v>
      </c>
      <c r="D496" t="s">
        <v>2231</v>
      </c>
      <c r="F496">
        <v>4</v>
      </c>
      <c r="G496">
        <v>5</v>
      </c>
      <c r="H496">
        <v>1</v>
      </c>
      <c r="I496" t="s">
        <v>2232</v>
      </c>
      <c r="J496" t="s">
        <v>2235</v>
      </c>
      <c r="K496" t="s">
        <v>2147</v>
      </c>
      <c r="L496" t="s">
        <v>2234</v>
      </c>
    </row>
    <row r="497" spans="1:13" x14ac:dyDescent="0.25">
      <c r="A497">
        <v>496</v>
      </c>
      <c r="B497" t="s">
        <v>1472</v>
      </c>
      <c r="C497" t="s">
        <v>2229</v>
      </c>
      <c r="D497" t="s">
        <v>2231</v>
      </c>
      <c r="F497">
        <v>4</v>
      </c>
      <c r="G497">
        <v>5</v>
      </c>
      <c r="H497">
        <v>1</v>
      </c>
      <c r="I497" t="s">
        <v>2232</v>
      </c>
      <c r="J497" t="s">
        <v>2235</v>
      </c>
      <c r="K497" t="s">
        <v>2147</v>
      </c>
      <c r="L497" t="s">
        <v>2234</v>
      </c>
    </row>
    <row r="498" spans="1:13" x14ac:dyDescent="0.25">
      <c r="A498">
        <v>497</v>
      </c>
      <c r="B498" t="s">
        <v>1473</v>
      </c>
      <c r="C498" t="s">
        <v>2229</v>
      </c>
      <c r="D498" t="s">
        <v>2231</v>
      </c>
      <c r="F498">
        <v>4</v>
      </c>
      <c r="G498">
        <v>5</v>
      </c>
      <c r="H498">
        <v>1</v>
      </c>
      <c r="I498" t="s">
        <v>2232</v>
      </c>
      <c r="J498" t="s">
        <v>2235</v>
      </c>
      <c r="K498" t="s">
        <v>2147</v>
      </c>
      <c r="L498" t="s">
        <v>2234</v>
      </c>
    </row>
    <row r="499" spans="1:13" x14ac:dyDescent="0.25">
      <c r="A499">
        <v>498</v>
      </c>
      <c r="B499" t="s">
        <v>2237</v>
      </c>
      <c r="C499" t="s">
        <v>2229</v>
      </c>
      <c r="D499" t="s">
        <v>2231</v>
      </c>
      <c r="F499">
        <v>4</v>
      </c>
      <c r="G499">
        <v>5</v>
      </c>
      <c r="H499">
        <v>1</v>
      </c>
      <c r="I499" t="s">
        <v>2232</v>
      </c>
      <c r="J499" t="s">
        <v>2235</v>
      </c>
      <c r="K499" t="s">
        <v>2147</v>
      </c>
      <c r="L499" t="s">
        <v>2234</v>
      </c>
    </row>
    <row r="500" spans="1:13" x14ac:dyDescent="0.25">
      <c r="A500">
        <v>499</v>
      </c>
      <c r="B500" t="s">
        <v>2238</v>
      </c>
      <c r="C500" t="s">
        <v>2229</v>
      </c>
      <c r="D500" t="s">
        <v>2231</v>
      </c>
      <c r="F500">
        <v>4</v>
      </c>
      <c r="G500">
        <v>5</v>
      </c>
      <c r="H500">
        <v>1</v>
      </c>
      <c r="I500" t="s">
        <v>2232</v>
      </c>
      <c r="J500" t="s">
        <v>2235</v>
      </c>
      <c r="K500" t="s">
        <v>2147</v>
      </c>
      <c r="L500" t="s">
        <v>2234</v>
      </c>
    </row>
    <row r="501" spans="1:13" x14ac:dyDescent="0.25">
      <c r="A501">
        <v>500</v>
      </c>
      <c r="B501" t="s">
        <v>2239</v>
      </c>
      <c r="C501" t="s">
        <v>2229</v>
      </c>
      <c r="D501" t="s">
        <v>2231</v>
      </c>
      <c r="F501">
        <v>4</v>
      </c>
      <c r="G501">
        <v>5</v>
      </c>
      <c r="H501">
        <v>1</v>
      </c>
      <c r="I501" t="s">
        <v>2232</v>
      </c>
      <c r="J501" t="s">
        <v>2233</v>
      </c>
      <c r="K501" t="s">
        <v>2147</v>
      </c>
      <c r="L501" t="s">
        <v>2234</v>
      </c>
    </row>
    <row r="502" spans="1:13" x14ac:dyDescent="0.25">
      <c r="A502">
        <v>501</v>
      </c>
      <c r="B502" t="s">
        <v>2240</v>
      </c>
      <c r="C502" t="s">
        <v>2229</v>
      </c>
      <c r="D502" t="s">
        <v>2231</v>
      </c>
      <c r="F502">
        <v>4</v>
      </c>
      <c r="G502">
        <v>5</v>
      </c>
      <c r="H502">
        <v>1</v>
      </c>
      <c r="I502" t="s">
        <v>2232</v>
      </c>
      <c r="J502" t="s">
        <v>2235</v>
      </c>
      <c r="K502" t="s">
        <v>2147</v>
      </c>
      <c r="L502" t="s">
        <v>2234</v>
      </c>
    </row>
    <row r="503" spans="1:13" x14ac:dyDescent="0.25">
      <c r="A503">
        <v>502</v>
      </c>
      <c r="B503" t="s">
        <v>2241</v>
      </c>
      <c r="C503" t="s">
        <v>2229</v>
      </c>
      <c r="D503" t="s">
        <v>2231</v>
      </c>
      <c r="F503">
        <v>4</v>
      </c>
      <c r="G503">
        <v>5</v>
      </c>
      <c r="H503">
        <v>1</v>
      </c>
      <c r="I503" t="s">
        <v>2232</v>
      </c>
      <c r="J503" t="s">
        <v>2235</v>
      </c>
      <c r="K503" t="s">
        <v>2147</v>
      </c>
      <c r="L503" t="s">
        <v>2234</v>
      </c>
    </row>
    <row r="504" spans="1:13" x14ac:dyDescent="0.25">
      <c r="A504">
        <v>503</v>
      </c>
      <c r="B504" t="s">
        <v>1476</v>
      </c>
      <c r="C504" t="s">
        <v>2153</v>
      </c>
      <c r="D504" t="s">
        <v>2242</v>
      </c>
      <c r="E504" t="s">
        <v>1494</v>
      </c>
      <c r="F504">
        <v>1</v>
      </c>
      <c r="G504">
        <v>1</v>
      </c>
      <c r="H504">
        <v>1</v>
      </c>
      <c r="I504" t="s">
        <v>2243</v>
      </c>
      <c r="J504" t="s">
        <v>2244</v>
      </c>
      <c r="K504" t="s">
        <v>1923</v>
      </c>
      <c r="L504" t="s">
        <v>2245</v>
      </c>
    </row>
    <row r="505" spans="1:13" x14ac:dyDescent="0.25">
      <c r="A505">
        <v>504</v>
      </c>
      <c r="B505" t="s">
        <v>1477</v>
      </c>
      <c r="C505" t="s">
        <v>2153</v>
      </c>
      <c r="D505" t="s">
        <v>2246</v>
      </c>
      <c r="E505" t="s">
        <v>2247</v>
      </c>
      <c r="F505">
        <v>4</v>
      </c>
      <c r="G505">
        <v>4</v>
      </c>
      <c r="H505">
        <v>3</v>
      </c>
      <c r="I505" t="s">
        <v>2052</v>
      </c>
      <c r="J505" t="s">
        <v>2248</v>
      </c>
      <c r="K505" t="s">
        <v>2117</v>
      </c>
      <c r="L505" t="s">
        <v>2245</v>
      </c>
      <c r="M505" t="s">
        <v>2249</v>
      </c>
    </row>
    <row r="506" spans="1:13" x14ac:dyDescent="0.25">
      <c r="A506">
        <v>505</v>
      </c>
      <c r="B506" t="s">
        <v>1478</v>
      </c>
      <c r="C506" t="s">
        <v>2153</v>
      </c>
      <c r="D506" t="s">
        <v>2250</v>
      </c>
      <c r="E506" t="s">
        <v>2247</v>
      </c>
      <c r="F506">
        <v>3</v>
      </c>
      <c r="G506">
        <v>3</v>
      </c>
      <c r="H506">
        <v>3</v>
      </c>
      <c r="I506" t="s">
        <v>2052</v>
      </c>
      <c r="J506" t="s">
        <v>2248</v>
      </c>
      <c r="K506" t="s">
        <v>2111</v>
      </c>
      <c r="L506" t="s">
        <v>2245</v>
      </c>
    </row>
    <row r="507" spans="1:13" x14ac:dyDescent="0.25">
      <c r="A507">
        <v>506</v>
      </c>
      <c r="B507" t="s">
        <v>1479</v>
      </c>
      <c r="C507" t="s">
        <v>2153</v>
      </c>
      <c r="D507" t="s">
        <v>2251</v>
      </c>
      <c r="E507" t="s">
        <v>1479</v>
      </c>
      <c r="F507">
        <v>8</v>
      </c>
      <c r="G507">
        <v>8</v>
      </c>
      <c r="H507">
        <v>4</v>
      </c>
      <c r="I507" t="s">
        <v>2052</v>
      </c>
      <c r="J507" t="s">
        <v>2252</v>
      </c>
      <c r="K507" t="s">
        <v>1920</v>
      </c>
      <c r="L507" t="s">
        <v>2245</v>
      </c>
    </row>
    <row r="508" spans="1:13" x14ac:dyDescent="0.25">
      <c r="A508">
        <v>507</v>
      </c>
      <c r="B508" t="s">
        <v>1480</v>
      </c>
      <c r="C508" t="s">
        <v>2153</v>
      </c>
      <c r="D508" t="s">
        <v>2251</v>
      </c>
      <c r="E508" t="s">
        <v>1495</v>
      </c>
      <c r="F508">
        <v>11</v>
      </c>
      <c r="G508">
        <v>12</v>
      </c>
      <c r="H508">
        <v>5</v>
      </c>
      <c r="I508" t="s">
        <v>2243</v>
      </c>
      <c r="J508" t="s">
        <v>2252</v>
      </c>
      <c r="K508" t="s">
        <v>2111</v>
      </c>
      <c r="L508" t="s">
        <v>1481</v>
      </c>
      <c r="M508" t="s">
        <v>1955</v>
      </c>
    </row>
    <row r="509" spans="1:13" x14ac:dyDescent="0.25">
      <c r="A509">
        <v>508</v>
      </c>
      <c r="B509" t="s">
        <v>1481</v>
      </c>
      <c r="C509" t="s">
        <v>2153</v>
      </c>
      <c r="D509" t="s">
        <v>2253</v>
      </c>
      <c r="E509" t="s">
        <v>1481</v>
      </c>
      <c r="F509">
        <v>3</v>
      </c>
      <c r="G509">
        <v>3</v>
      </c>
      <c r="H509">
        <v>3</v>
      </c>
      <c r="I509" t="s">
        <v>2243</v>
      </c>
      <c r="J509" t="s">
        <v>2254</v>
      </c>
      <c r="K509" t="s">
        <v>1920</v>
      </c>
      <c r="L509" t="s">
        <v>1481</v>
      </c>
    </row>
    <row r="510" spans="1:13" x14ac:dyDescent="0.25">
      <c r="A510">
        <v>509</v>
      </c>
      <c r="B510" t="s">
        <v>2255</v>
      </c>
      <c r="C510" t="s">
        <v>2153</v>
      </c>
      <c r="D510" t="s">
        <v>2256</v>
      </c>
      <c r="E510" t="s">
        <v>2255</v>
      </c>
      <c r="F510">
        <v>2</v>
      </c>
      <c r="G510">
        <v>2</v>
      </c>
      <c r="H510">
        <v>1</v>
      </c>
      <c r="I510" t="s">
        <v>2243</v>
      </c>
      <c r="J510" t="s">
        <v>2252</v>
      </c>
      <c r="K510" t="s">
        <v>2117</v>
      </c>
      <c r="L510" t="s">
        <v>1481</v>
      </c>
    </row>
    <row r="511" spans="1:13" x14ac:dyDescent="0.25">
      <c r="A511">
        <v>510</v>
      </c>
      <c r="B511" t="s">
        <v>1483</v>
      </c>
      <c r="C511" t="s">
        <v>2153</v>
      </c>
      <c r="D511" t="s">
        <v>2251</v>
      </c>
      <c r="E511" t="s">
        <v>1495</v>
      </c>
      <c r="F511">
        <v>5</v>
      </c>
      <c r="G511">
        <v>5</v>
      </c>
      <c r="H511">
        <v>3</v>
      </c>
      <c r="I511" t="s">
        <v>2243</v>
      </c>
      <c r="J511" t="s">
        <v>2252</v>
      </c>
      <c r="K511" t="s">
        <v>2117</v>
      </c>
      <c r="L511" t="s">
        <v>2257</v>
      </c>
    </row>
    <row r="512" spans="1:13" x14ac:dyDescent="0.25">
      <c r="A512">
        <v>511</v>
      </c>
      <c r="B512" t="s">
        <v>2258</v>
      </c>
      <c r="C512" t="s">
        <v>2153</v>
      </c>
      <c r="D512" t="s">
        <v>2256</v>
      </c>
      <c r="E512" t="s">
        <v>2258</v>
      </c>
      <c r="F512">
        <v>1</v>
      </c>
      <c r="G512">
        <v>1</v>
      </c>
      <c r="H512">
        <v>1</v>
      </c>
      <c r="I512" t="s">
        <v>2243</v>
      </c>
      <c r="J512" t="s">
        <v>2259</v>
      </c>
      <c r="K512" t="s">
        <v>2117</v>
      </c>
      <c r="L512" t="s">
        <v>2257</v>
      </c>
    </row>
    <row r="513" spans="1:13" x14ac:dyDescent="0.25">
      <c r="A513">
        <v>512</v>
      </c>
      <c r="B513" t="s">
        <v>1484</v>
      </c>
      <c r="C513" t="s">
        <v>2153</v>
      </c>
      <c r="D513" t="s">
        <v>2260</v>
      </c>
      <c r="E513" t="s">
        <v>1484</v>
      </c>
      <c r="F513">
        <v>1</v>
      </c>
      <c r="G513">
        <v>1</v>
      </c>
      <c r="H513">
        <v>1</v>
      </c>
      <c r="I513" t="s">
        <v>2243</v>
      </c>
      <c r="J513" t="s">
        <v>2261</v>
      </c>
      <c r="K513" t="s">
        <v>1894</v>
      </c>
      <c r="L513" t="s">
        <v>2257</v>
      </c>
    </row>
    <row r="514" spans="1:13" x14ac:dyDescent="0.25">
      <c r="A514">
        <v>513</v>
      </c>
      <c r="B514" t="s">
        <v>1485</v>
      </c>
      <c r="C514" t="s">
        <v>2153</v>
      </c>
      <c r="D514" t="s">
        <v>2260</v>
      </c>
      <c r="E514" t="s">
        <v>1485</v>
      </c>
      <c r="F514">
        <v>1</v>
      </c>
      <c r="G514">
        <v>1</v>
      </c>
      <c r="H514">
        <v>1</v>
      </c>
      <c r="I514" t="s">
        <v>2243</v>
      </c>
      <c r="J514" t="s">
        <v>2261</v>
      </c>
      <c r="K514" t="s">
        <v>1894</v>
      </c>
      <c r="L514" t="s">
        <v>2245</v>
      </c>
    </row>
    <row r="515" spans="1:13" x14ac:dyDescent="0.25">
      <c r="A515">
        <v>514</v>
      </c>
      <c r="B515" t="s">
        <v>1486</v>
      </c>
      <c r="C515" t="s">
        <v>2153</v>
      </c>
      <c r="D515" t="s">
        <v>2260</v>
      </c>
      <c r="E515" t="s">
        <v>603</v>
      </c>
      <c r="F515">
        <v>4</v>
      </c>
      <c r="G515">
        <v>3</v>
      </c>
      <c r="H515">
        <v>3</v>
      </c>
      <c r="I515" t="s">
        <v>2243</v>
      </c>
      <c r="J515" t="s">
        <v>2261</v>
      </c>
      <c r="K515" t="s">
        <v>1894</v>
      </c>
      <c r="L515" t="s">
        <v>2245</v>
      </c>
    </row>
    <row r="516" spans="1:13" x14ac:dyDescent="0.25">
      <c r="A516">
        <v>515</v>
      </c>
      <c r="B516" t="s">
        <v>1487</v>
      </c>
      <c r="C516" t="s">
        <v>2153</v>
      </c>
      <c r="D516" t="s">
        <v>2242</v>
      </c>
      <c r="E516" t="s">
        <v>1494</v>
      </c>
      <c r="F516">
        <v>2</v>
      </c>
      <c r="G516">
        <v>2</v>
      </c>
      <c r="H516">
        <v>1</v>
      </c>
      <c r="I516" t="s">
        <v>2243</v>
      </c>
      <c r="J516" t="s">
        <v>2244</v>
      </c>
      <c r="K516" t="s">
        <v>2130</v>
      </c>
      <c r="L516" t="s">
        <v>2245</v>
      </c>
    </row>
    <row r="517" spans="1:13" x14ac:dyDescent="0.25">
      <c r="A517">
        <v>516</v>
      </c>
      <c r="B517" t="s">
        <v>1488</v>
      </c>
      <c r="C517" t="s">
        <v>2153</v>
      </c>
      <c r="D517" t="s">
        <v>2242</v>
      </c>
      <c r="E517" t="s">
        <v>2262</v>
      </c>
      <c r="F517">
        <v>6</v>
      </c>
      <c r="G517">
        <v>6</v>
      </c>
      <c r="H517">
        <v>2</v>
      </c>
      <c r="I517" t="s">
        <v>2243</v>
      </c>
      <c r="J517" t="s">
        <v>2244</v>
      </c>
      <c r="K517" t="s">
        <v>2111</v>
      </c>
      <c r="L517" t="s">
        <v>566</v>
      </c>
    </row>
    <row r="518" spans="1:13" x14ac:dyDescent="0.25">
      <c r="A518">
        <v>517</v>
      </c>
      <c r="B518" t="s">
        <v>1489</v>
      </c>
      <c r="C518" t="s">
        <v>2153</v>
      </c>
      <c r="D518" t="s">
        <v>2242</v>
      </c>
      <c r="E518" t="s">
        <v>2262</v>
      </c>
      <c r="F518">
        <v>8</v>
      </c>
      <c r="G518">
        <v>8</v>
      </c>
      <c r="H518">
        <v>3</v>
      </c>
      <c r="I518" t="s">
        <v>2243</v>
      </c>
      <c r="J518" t="s">
        <v>2244</v>
      </c>
      <c r="K518" t="s">
        <v>2111</v>
      </c>
      <c r="L518" t="s">
        <v>566</v>
      </c>
      <c r="M518" t="s">
        <v>1893</v>
      </c>
    </row>
    <row r="519" spans="1:13" x14ac:dyDescent="0.25">
      <c r="A519">
        <v>518</v>
      </c>
      <c r="B519" t="s">
        <v>1490</v>
      </c>
      <c r="C519" t="s">
        <v>2153</v>
      </c>
      <c r="D519" t="s">
        <v>2260</v>
      </c>
      <c r="E519" t="s">
        <v>603</v>
      </c>
      <c r="F519">
        <v>3</v>
      </c>
      <c r="G519">
        <v>2</v>
      </c>
      <c r="H519">
        <v>2</v>
      </c>
      <c r="I519" t="s">
        <v>2243</v>
      </c>
      <c r="J519" t="s">
        <v>2261</v>
      </c>
      <c r="K519" t="s">
        <v>1875</v>
      </c>
      <c r="L519" t="s">
        <v>2245</v>
      </c>
    </row>
    <row r="520" spans="1:13" x14ac:dyDescent="0.25">
      <c r="A520">
        <v>519</v>
      </c>
      <c r="B520" t="s">
        <v>1491</v>
      </c>
      <c r="C520" t="s">
        <v>2153</v>
      </c>
      <c r="D520" t="s">
        <v>2260</v>
      </c>
      <c r="E520" t="s">
        <v>2263</v>
      </c>
      <c r="F520">
        <v>4</v>
      </c>
      <c r="G520">
        <v>3</v>
      </c>
      <c r="H520">
        <v>3</v>
      </c>
      <c r="I520" t="s">
        <v>2243</v>
      </c>
      <c r="J520" t="s">
        <v>2261</v>
      </c>
      <c r="K520" t="s">
        <v>1881</v>
      </c>
      <c r="L520" t="s">
        <v>2257</v>
      </c>
    </row>
    <row r="521" spans="1:13" x14ac:dyDescent="0.25">
      <c r="A521">
        <v>520</v>
      </c>
      <c r="B521" t="s">
        <v>1493</v>
      </c>
      <c r="C521" t="s">
        <v>2153</v>
      </c>
      <c r="D521" t="s">
        <v>2260</v>
      </c>
      <c r="E521" t="s">
        <v>1493</v>
      </c>
      <c r="F521">
        <v>1</v>
      </c>
      <c r="G521">
        <v>1</v>
      </c>
      <c r="H521">
        <v>1</v>
      </c>
      <c r="I521" t="s">
        <v>2243</v>
      </c>
      <c r="J521" t="s">
        <v>2261</v>
      </c>
      <c r="K521" t="s">
        <v>1920</v>
      </c>
      <c r="L521" t="s">
        <v>2257</v>
      </c>
    </row>
    <row r="522" spans="1:13" x14ac:dyDescent="0.25">
      <c r="A522">
        <v>521</v>
      </c>
      <c r="B522" t="s">
        <v>1494</v>
      </c>
      <c r="C522" t="s">
        <v>2153</v>
      </c>
      <c r="D522" t="s">
        <v>2242</v>
      </c>
      <c r="E522" t="s">
        <v>2262</v>
      </c>
      <c r="F522">
        <v>4</v>
      </c>
      <c r="G522">
        <v>3</v>
      </c>
      <c r="H522">
        <v>2</v>
      </c>
      <c r="I522" t="s">
        <v>2243</v>
      </c>
      <c r="J522" t="s">
        <v>2244</v>
      </c>
      <c r="K522" t="s">
        <v>1929</v>
      </c>
      <c r="L522" t="s">
        <v>2245</v>
      </c>
    </row>
    <row r="523" spans="1:13" x14ac:dyDescent="0.25">
      <c r="A523">
        <v>522</v>
      </c>
      <c r="B523" t="s">
        <v>1495</v>
      </c>
      <c r="C523" t="s">
        <v>2153</v>
      </c>
      <c r="D523" t="s">
        <v>2264</v>
      </c>
      <c r="E523" t="s">
        <v>1495</v>
      </c>
      <c r="F523">
        <v>8</v>
      </c>
      <c r="G523">
        <v>8</v>
      </c>
      <c r="H523">
        <v>4</v>
      </c>
      <c r="I523" t="s">
        <v>2243</v>
      </c>
      <c r="J523" t="s">
        <v>2265</v>
      </c>
      <c r="K523" t="s">
        <v>2111</v>
      </c>
      <c r="L523" t="s">
        <v>2257</v>
      </c>
      <c r="M523" t="s">
        <v>1955</v>
      </c>
    </row>
    <row r="524" spans="1:13" x14ac:dyDescent="0.25">
      <c r="A524">
        <v>523</v>
      </c>
      <c r="B524" t="s">
        <v>1496</v>
      </c>
      <c r="C524" t="s">
        <v>2153</v>
      </c>
      <c r="D524" t="s">
        <v>2264</v>
      </c>
      <c r="E524" t="s">
        <v>1531</v>
      </c>
      <c r="F524">
        <v>8</v>
      </c>
      <c r="G524">
        <v>8</v>
      </c>
      <c r="H524">
        <v>4</v>
      </c>
      <c r="I524" t="s">
        <v>2243</v>
      </c>
      <c r="J524" t="s">
        <v>2266</v>
      </c>
      <c r="K524" t="s">
        <v>2117</v>
      </c>
      <c r="L524" t="s">
        <v>2257</v>
      </c>
    </row>
    <row r="525" spans="1:13" x14ac:dyDescent="0.25">
      <c r="A525">
        <v>524</v>
      </c>
      <c r="B525" t="s">
        <v>1497</v>
      </c>
      <c r="C525" t="s">
        <v>2153</v>
      </c>
      <c r="D525" t="s">
        <v>2264</v>
      </c>
      <c r="E525" t="s">
        <v>1531</v>
      </c>
      <c r="F525">
        <v>10</v>
      </c>
      <c r="G525">
        <v>11</v>
      </c>
      <c r="H525">
        <v>4</v>
      </c>
      <c r="I525" t="s">
        <v>2243</v>
      </c>
      <c r="J525" t="s">
        <v>2265</v>
      </c>
      <c r="K525" t="s">
        <v>1929</v>
      </c>
      <c r="L525" t="s">
        <v>2257</v>
      </c>
      <c r="M525" t="s">
        <v>1955</v>
      </c>
    </row>
    <row r="526" spans="1:13" x14ac:dyDescent="0.25">
      <c r="A526">
        <v>525</v>
      </c>
      <c r="B526" t="s">
        <v>1498</v>
      </c>
      <c r="C526" t="s">
        <v>2153</v>
      </c>
      <c r="D526" t="s">
        <v>2260</v>
      </c>
      <c r="E526" t="s">
        <v>2267</v>
      </c>
      <c r="F526">
        <v>3</v>
      </c>
      <c r="G526">
        <v>3</v>
      </c>
      <c r="H526">
        <v>2</v>
      </c>
      <c r="I526" t="s">
        <v>2243</v>
      </c>
      <c r="J526" t="s">
        <v>2265</v>
      </c>
      <c r="K526" t="s">
        <v>1929</v>
      </c>
      <c r="L526" t="s">
        <v>2257</v>
      </c>
    </row>
    <row r="527" spans="1:13" x14ac:dyDescent="0.25">
      <c r="A527">
        <v>526</v>
      </c>
      <c r="B527" t="s">
        <v>1499</v>
      </c>
      <c r="C527" t="s">
        <v>2153</v>
      </c>
      <c r="D527" t="s">
        <v>2268</v>
      </c>
      <c r="E527" t="s">
        <v>2269</v>
      </c>
      <c r="F527">
        <v>6</v>
      </c>
      <c r="G527">
        <v>7</v>
      </c>
      <c r="H527">
        <v>4</v>
      </c>
      <c r="I527" t="s">
        <v>2243</v>
      </c>
      <c r="J527" t="s">
        <v>2270</v>
      </c>
      <c r="K527" t="s">
        <v>1929</v>
      </c>
      <c r="L527" t="s">
        <v>566</v>
      </c>
    </row>
    <row r="528" spans="1:13" x14ac:dyDescent="0.25">
      <c r="A528">
        <v>527</v>
      </c>
      <c r="B528" t="s">
        <v>1500</v>
      </c>
      <c r="C528" t="s">
        <v>2153</v>
      </c>
      <c r="D528" t="s">
        <v>2271</v>
      </c>
      <c r="E528" t="s">
        <v>1500</v>
      </c>
      <c r="F528">
        <v>7</v>
      </c>
      <c r="G528">
        <v>7</v>
      </c>
      <c r="H528">
        <v>4</v>
      </c>
      <c r="I528" t="s">
        <v>2243</v>
      </c>
      <c r="J528" t="s">
        <v>2270</v>
      </c>
      <c r="K528" t="s">
        <v>2117</v>
      </c>
      <c r="L528" t="s">
        <v>566</v>
      </c>
    </row>
    <row r="529" spans="1:13" x14ac:dyDescent="0.25">
      <c r="A529">
        <v>528</v>
      </c>
      <c r="B529" t="s">
        <v>1501</v>
      </c>
      <c r="C529" t="s">
        <v>2153</v>
      </c>
      <c r="D529" t="s">
        <v>2260</v>
      </c>
      <c r="E529" t="s">
        <v>1501</v>
      </c>
      <c r="F529">
        <v>3</v>
      </c>
      <c r="G529">
        <v>3</v>
      </c>
      <c r="H529">
        <v>3</v>
      </c>
      <c r="I529" t="s">
        <v>2243</v>
      </c>
      <c r="J529" t="s">
        <v>2261</v>
      </c>
      <c r="K529" t="s">
        <v>2117</v>
      </c>
      <c r="L529" t="s">
        <v>2245</v>
      </c>
    </row>
    <row r="530" spans="1:13" x14ac:dyDescent="0.25">
      <c r="A530">
        <v>529</v>
      </c>
      <c r="B530" t="s">
        <v>1502</v>
      </c>
      <c r="C530" t="s">
        <v>2153</v>
      </c>
      <c r="D530" t="s">
        <v>2272</v>
      </c>
      <c r="E530" t="s">
        <v>2262</v>
      </c>
      <c r="F530">
        <v>4</v>
      </c>
      <c r="G530">
        <v>4</v>
      </c>
      <c r="H530">
        <v>2</v>
      </c>
      <c r="I530" t="s">
        <v>2243</v>
      </c>
      <c r="J530" t="s">
        <v>2273</v>
      </c>
      <c r="K530" t="s">
        <v>1920</v>
      </c>
      <c r="L530" t="s">
        <v>566</v>
      </c>
    </row>
    <row r="531" spans="1:13" x14ac:dyDescent="0.25">
      <c r="A531">
        <v>530</v>
      </c>
      <c r="B531" t="s">
        <v>1504</v>
      </c>
      <c r="C531" t="s">
        <v>2153</v>
      </c>
      <c r="D531" t="s">
        <v>2272</v>
      </c>
      <c r="E531" t="s">
        <v>1516</v>
      </c>
      <c r="F531">
        <v>4</v>
      </c>
      <c r="G531">
        <v>4</v>
      </c>
      <c r="H531">
        <v>2</v>
      </c>
      <c r="I531" t="s">
        <v>2243</v>
      </c>
      <c r="J531" t="s">
        <v>2273</v>
      </c>
      <c r="K531" t="s">
        <v>2141</v>
      </c>
      <c r="L531" t="s">
        <v>566</v>
      </c>
    </row>
    <row r="532" spans="1:13" x14ac:dyDescent="0.25">
      <c r="A532">
        <v>531</v>
      </c>
      <c r="B532" t="s">
        <v>1505</v>
      </c>
      <c r="C532" t="s">
        <v>2153</v>
      </c>
      <c r="D532" t="s">
        <v>2274</v>
      </c>
      <c r="E532" t="s">
        <v>1516</v>
      </c>
      <c r="F532">
        <v>4</v>
      </c>
      <c r="G532">
        <v>4</v>
      </c>
      <c r="H532">
        <v>2</v>
      </c>
      <c r="I532" t="s">
        <v>2243</v>
      </c>
      <c r="J532" t="s">
        <v>2275</v>
      </c>
      <c r="K532" t="s">
        <v>2141</v>
      </c>
      <c r="L532" t="s">
        <v>566</v>
      </c>
    </row>
    <row r="533" spans="1:13" x14ac:dyDescent="0.25">
      <c r="A533">
        <v>532</v>
      </c>
      <c r="B533" t="s">
        <v>1506</v>
      </c>
      <c r="C533" t="s">
        <v>2153</v>
      </c>
      <c r="D533" t="s">
        <v>2276</v>
      </c>
      <c r="E533" t="s">
        <v>2277</v>
      </c>
      <c r="F533">
        <v>5</v>
      </c>
      <c r="G533">
        <v>6</v>
      </c>
      <c r="H533">
        <v>4</v>
      </c>
      <c r="I533" t="s">
        <v>2243</v>
      </c>
      <c r="J533" t="s">
        <v>2275</v>
      </c>
      <c r="K533" t="s">
        <v>1920</v>
      </c>
      <c r="L533" t="s">
        <v>566</v>
      </c>
    </row>
    <row r="534" spans="1:13" x14ac:dyDescent="0.25">
      <c r="A534">
        <v>533</v>
      </c>
      <c r="B534" t="s">
        <v>1507</v>
      </c>
      <c r="C534" t="s">
        <v>2153</v>
      </c>
      <c r="D534" t="s">
        <v>2276</v>
      </c>
      <c r="E534" t="s">
        <v>1507</v>
      </c>
      <c r="F534">
        <v>5</v>
      </c>
      <c r="G534">
        <v>5</v>
      </c>
      <c r="H534">
        <v>4</v>
      </c>
      <c r="I534" t="s">
        <v>2243</v>
      </c>
      <c r="J534" t="s">
        <v>2275</v>
      </c>
      <c r="K534" t="s">
        <v>1878</v>
      </c>
      <c r="L534" t="s">
        <v>2278</v>
      </c>
    </row>
    <row r="535" spans="1:13" x14ac:dyDescent="0.25">
      <c r="A535">
        <v>534</v>
      </c>
      <c r="B535" t="s">
        <v>1508</v>
      </c>
      <c r="C535" t="s">
        <v>2153</v>
      </c>
      <c r="D535" t="s">
        <v>2279</v>
      </c>
      <c r="E535" t="s">
        <v>1508</v>
      </c>
      <c r="F535">
        <v>3</v>
      </c>
      <c r="G535">
        <v>4</v>
      </c>
      <c r="H535">
        <v>2</v>
      </c>
      <c r="I535" t="s">
        <v>2243</v>
      </c>
      <c r="J535" t="s">
        <v>2280</v>
      </c>
      <c r="K535" t="s">
        <v>2141</v>
      </c>
      <c r="L535" t="s">
        <v>2278</v>
      </c>
      <c r="M535" t="s">
        <v>1893</v>
      </c>
    </row>
    <row r="536" spans="1:13" x14ac:dyDescent="0.25">
      <c r="A536">
        <v>535</v>
      </c>
      <c r="B536" t="s">
        <v>1509</v>
      </c>
      <c r="C536" t="s">
        <v>2153</v>
      </c>
      <c r="D536" t="s">
        <v>2279</v>
      </c>
      <c r="E536" t="s">
        <v>1509</v>
      </c>
      <c r="F536">
        <v>2</v>
      </c>
      <c r="G536">
        <v>2</v>
      </c>
      <c r="H536">
        <v>2</v>
      </c>
      <c r="I536" t="s">
        <v>2243</v>
      </c>
      <c r="J536" t="s">
        <v>2280</v>
      </c>
      <c r="K536" t="s">
        <v>2141</v>
      </c>
      <c r="L536" t="s">
        <v>2278</v>
      </c>
    </row>
    <row r="537" spans="1:13" x14ac:dyDescent="0.25">
      <c r="A537">
        <v>536</v>
      </c>
      <c r="B537" t="s">
        <v>1510</v>
      </c>
      <c r="C537" t="s">
        <v>2153</v>
      </c>
      <c r="D537" t="s">
        <v>2281</v>
      </c>
      <c r="E537" t="s">
        <v>1516</v>
      </c>
      <c r="F537">
        <v>7</v>
      </c>
      <c r="G537">
        <v>7</v>
      </c>
      <c r="H537">
        <v>4</v>
      </c>
      <c r="I537" t="s">
        <v>2243</v>
      </c>
      <c r="J537" t="s">
        <v>2282</v>
      </c>
      <c r="K537" t="s">
        <v>2111</v>
      </c>
      <c r="L537" t="s">
        <v>2278</v>
      </c>
    </row>
    <row r="538" spans="1:13" x14ac:dyDescent="0.25">
      <c r="A538">
        <v>537</v>
      </c>
      <c r="B538" t="s">
        <v>1511</v>
      </c>
      <c r="C538" t="s">
        <v>2153</v>
      </c>
      <c r="D538" t="s">
        <v>2279</v>
      </c>
      <c r="E538" t="s">
        <v>1511</v>
      </c>
      <c r="F538">
        <v>2</v>
      </c>
      <c r="G538">
        <v>1</v>
      </c>
      <c r="H538">
        <v>2</v>
      </c>
      <c r="I538" t="s">
        <v>2243</v>
      </c>
      <c r="J538" t="s">
        <v>2280</v>
      </c>
      <c r="K538" t="s">
        <v>2141</v>
      </c>
      <c r="L538" t="s">
        <v>2278</v>
      </c>
    </row>
    <row r="539" spans="1:13" x14ac:dyDescent="0.25">
      <c r="A539">
        <v>538</v>
      </c>
      <c r="B539" t="s">
        <v>1512</v>
      </c>
      <c r="C539" t="s">
        <v>2153</v>
      </c>
      <c r="D539" t="s">
        <v>2283</v>
      </c>
      <c r="E539" t="s">
        <v>1516</v>
      </c>
      <c r="F539">
        <v>3</v>
      </c>
      <c r="G539">
        <v>4</v>
      </c>
      <c r="H539">
        <v>2</v>
      </c>
      <c r="I539" t="s">
        <v>2243</v>
      </c>
      <c r="J539" t="s">
        <v>2282</v>
      </c>
      <c r="K539" t="s">
        <v>1875</v>
      </c>
      <c r="L539" t="s">
        <v>2278</v>
      </c>
    </row>
    <row r="540" spans="1:13" x14ac:dyDescent="0.25">
      <c r="A540">
        <v>539</v>
      </c>
      <c r="B540" t="s">
        <v>1513</v>
      </c>
      <c r="C540" t="s">
        <v>2153</v>
      </c>
      <c r="D540" t="s">
        <v>2281</v>
      </c>
      <c r="E540" t="s">
        <v>2284</v>
      </c>
      <c r="F540">
        <v>6</v>
      </c>
      <c r="G540">
        <v>6</v>
      </c>
      <c r="H540">
        <v>3</v>
      </c>
      <c r="I540" t="s">
        <v>2243</v>
      </c>
      <c r="J540" t="s">
        <v>2285</v>
      </c>
      <c r="K540" t="s">
        <v>1920</v>
      </c>
      <c r="L540" t="s">
        <v>2278</v>
      </c>
      <c r="M540" t="s">
        <v>1893</v>
      </c>
    </row>
    <row r="541" spans="1:13" x14ac:dyDescent="0.25">
      <c r="A541">
        <v>540</v>
      </c>
      <c r="B541" t="s">
        <v>1515</v>
      </c>
      <c r="C541" t="s">
        <v>2153</v>
      </c>
      <c r="D541" t="s">
        <v>2281</v>
      </c>
      <c r="E541" t="s">
        <v>1516</v>
      </c>
      <c r="F541">
        <v>8</v>
      </c>
      <c r="G541">
        <v>8</v>
      </c>
      <c r="H541">
        <v>5</v>
      </c>
      <c r="I541" t="s">
        <v>2243</v>
      </c>
      <c r="J541" t="s">
        <v>2282</v>
      </c>
      <c r="K541" t="s">
        <v>1920</v>
      </c>
      <c r="L541" t="s">
        <v>2278</v>
      </c>
      <c r="M541" t="s">
        <v>1893</v>
      </c>
    </row>
    <row r="542" spans="1:13" x14ac:dyDescent="0.25">
      <c r="A542">
        <v>541</v>
      </c>
      <c r="B542" t="s">
        <v>1516</v>
      </c>
      <c r="C542" t="s">
        <v>2153</v>
      </c>
      <c r="D542" t="s">
        <v>2276</v>
      </c>
      <c r="E542" t="s">
        <v>1516</v>
      </c>
      <c r="F542">
        <v>6</v>
      </c>
      <c r="G542">
        <v>5</v>
      </c>
      <c r="H542">
        <v>4</v>
      </c>
      <c r="I542" t="s">
        <v>2243</v>
      </c>
      <c r="J542" t="s">
        <v>2275</v>
      </c>
      <c r="K542" t="s">
        <v>1875</v>
      </c>
      <c r="L542" t="s">
        <v>566</v>
      </c>
    </row>
    <row r="543" spans="1:13" x14ac:dyDescent="0.25">
      <c r="A543">
        <v>542</v>
      </c>
      <c r="B543" t="s">
        <v>1517</v>
      </c>
      <c r="C543" t="s">
        <v>2153</v>
      </c>
      <c r="D543" t="s">
        <v>2286</v>
      </c>
      <c r="E543" t="s">
        <v>2277</v>
      </c>
      <c r="F543">
        <v>7</v>
      </c>
      <c r="G543">
        <v>7</v>
      </c>
      <c r="H543">
        <v>4</v>
      </c>
      <c r="I543" t="s">
        <v>2243</v>
      </c>
      <c r="J543" t="s">
        <v>2285</v>
      </c>
      <c r="K543" t="s">
        <v>1945</v>
      </c>
      <c r="L543" t="s">
        <v>2278</v>
      </c>
    </row>
    <row r="544" spans="1:13" x14ac:dyDescent="0.25">
      <c r="A544">
        <v>543</v>
      </c>
      <c r="B544" t="s">
        <v>1518</v>
      </c>
      <c r="C544" t="s">
        <v>2153</v>
      </c>
      <c r="D544" t="s">
        <v>2287</v>
      </c>
      <c r="E544" t="s">
        <v>2284</v>
      </c>
      <c r="F544">
        <v>5</v>
      </c>
      <c r="G544">
        <v>6</v>
      </c>
      <c r="H544">
        <v>4</v>
      </c>
      <c r="I544" t="s">
        <v>2243</v>
      </c>
      <c r="J544" t="s">
        <v>2285</v>
      </c>
      <c r="K544" t="s">
        <v>1920</v>
      </c>
      <c r="L544" t="s">
        <v>2278</v>
      </c>
      <c r="M544" t="s">
        <v>2288</v>
      </c>
    </row>
    <row r="545" spans="1:12" x14ac:dyDescent="0.25">
      <c r="A545">
        <v>544</v>
      </c>
      <c r="B545" t="s">
        <v>1519</v>
      </c>
      <c r="C545" t="s">
        <v>2153</v>
      </c>
      <c r="D545" t="s">
        <v>2271</v>
      </c>
      <c r="E545" t="s">
        <v>2277</v>
      </c>
      <c r="F545">
        <v>4</v>
      </c>
      <c r="G545">
        <v>4</v>
      </c>
      <c r="H545">
        <v>2</v>
      </c>
      <c r="I545" t="s">
        <v>2243</v>
      </c>
      <c r="J545" t="s">
        <v>2273</v>
      </c>
      <c r="K545" t="s">
        <v>2117</v>
      </c>
      <c r="L545" t="s">
        <v>566</v>
      </c>
    </row>
    <row r="546" spans="1:12" x14ac:dyDescent="0.25">
      <c r="A546">
        <v>545</v>
      </c>
      <c r="B546" t="s">
        <v>1520</v>
      </c>
      <c r="C546" t="s">
        <v>2153</v>
      </c>
      <c r="D546" t="s">
        <v>2271</v>
      </c>
      <c r="E546" t="s">
        <v>2277</v>
      </c>
      <c r="F546">
        <v>6</v>
      </c>
      <c r="G546">
        <v>5</v>
      </c>
      <c r="H546">
        <v>3</v>
      </c>
      <c r="I546" t="s">
        <v>2243</v>
      </c>
      <c r="J546" t="s">
        <v>2273</v>
      </c>
      <c r="K546" t="s">
        <v>1875</v>
      </c>
      <c r="L546" t="s">
        <v>566</v>
      </c>
    </row>
    <row r="547" spans="1:12" x14ac:dyDescent="0.25">
      <c r="A547">
        <v>546</v>
      </c>
      <c r="B547" t="s">
        <v>1521</v>
      </c>
      <c r="C547" t="s">
        <v>2153</v>
      </c>
      <c r="D547" t="s">
        <v>2289</v>
      </c>
      <c r="E547" t="s">
        <v>2277</v>
      </c>
      <c r="F547">
        <v>3</v>
      </c>
      <c r="G547">
        <v>3</v>
      </c>
      <c r="H547">
        <v>3</v>
      </c>
      <c r="I547" t="s">
        <v>2243</v>
      </c>
      <c r="J547" t="s">
        <v>2290</v>
      </c>
      <c r="K547" t="s">
        <v>2117</v>
      </c>
      <c r="L547" t="s">
        <v>566</v>
      </c>
    </row>
    <row r="548" spans="1:12" x14ac:dyDescent="0.25">
      <c r="A548">
        <v>547</v>
      </c>
      <c r="B548" t="s">
        <v>1522</v>
      </c>
      <c r="C548" t="s">
        <v>2153</v>
      </c>
      <c r="D548" t="s">
        <v>2291</v>
      </c>
      <c r="E548" t="s">
        <v>1522</v>
      </c>
      <c r="F548">
        <v>1</v>
      </c>
      <c r="G548">
        <v>1</v>
      </c>
      <c r="H548">
        <v>1</v>
      </c>
      <c r="I548" t="s">
        <v>2243</v>
      </c>
      <c r="J548" t="s">
        <v>2290</v>
      </c>
      <c r="K548" t="s">
        <v>2292</v>
      </c>
      <c r="L548" t="s">
        <v>2293</v>
      </c>
    </row>
    <row r="549" spans="1:12" x14ac:dyDescent="0.25">
      <c r="A549">
        <v>548</v>
      </c>
      <c r="B549" t="s">
        <v>1523</v>
      </c>
      <c r="C549" t="s">
        <v>2153</v>
      </c>
      <c r="D549" t="s">
        <v>2271</v>
      </c>
      <c r="E549" t="s">
        <v>2277</v>
      </c>
      <c r="F549">
        <v>4</v>
      </c>
      <c r="G549">
        <v>3</v>
      </c>
      <c r="H549">
        <v>3</v>
      </c>
      <c r="I549" t="s">
        <v>2243</v>
      </c>
      <c r="J549" t="s">
        <v>2273</v>
      </c>
      <c r="K549" t="s">
        <v>1881</v>
      </c>
      <c r="L549" t="s">
        <v>566</v>
      </c>
    </row>
    <row r="550" spans="1:12" x14ac:dyDescent="0.25">
      <c r="A550">
        <v>549</v>
      </c>
      <c r="B550" t="s">
        <v>1524</v>
      </c>
      <c r="C550" t="s">
        <v>2153</v>
      </c>
      <c r="D550" t="s">
        <v>2294</v>
      </c>
      <c r="E550" t="s">
        <v>2284</v>
      </c>
      <c r="F550">
        <v>3</v>
      </c>
      <c r="G550">
        <v>3</v>
      </c>
      <c r="H550">
        <v>2</v>
      </c>
      <c r="I550" t="s">
        <v>2243</v>
      </c>
      <c r="J550" t="s">
        <v>2285</v>
      </c>
      <c r="K550" t="s">
        <v>2117</v>
      </c>
      <c r="L550" t="s">
        <v>2293</v>
      </c>
    </row>
    <row r="551" spans="1:12" x14ac:dyDescent="0.25">
      <c r="A551">
        <v>550</v>
      </c>
      <c r="B551" t="s">
        <v>1527</v>
      </c>
      <c r="C551" t="s">
        <v>2153</v>
      </c>
      <c r="D551" t="s">
        <v>2291</v>
      </c>
      <c r="E551" t="s">
        <v>2295</v>
      </c>
      <c r="F551">
        <v>3</v>
      </c>
      <c r="G551">
        <v>2</v>
      </c>
      <c r="H551">
        <v>3</v>
      </c>
      <c r="I551" t="s">
        <v>2243</v>
      </c>
      <c r="J551" t="s">
        <v>2290</v>
      </c>
      <c r="K551" t="s">
        <v>1875</v>
      </c>
      <c r="L551" t="s">
        <v>2257</v>
      </c>
    </row>
    <row r="552" spans="1:12" x14ac:dyDescent="0.25">
      <c r="A552">
        <v>551</v>
      </c>
      <c r="B552" t="s">
        <v>1528</v>
      </c>
      <c r="C552" t="s">
        <v>2153</v>
      </c>
      <c r="D552" t="s">
        <v>2291</v>
      </c>
      <c r="E552" t="s">
        <v>2295</v>
      </c>
      <c r="F552">
        <v>3</v>
      </c>
      <c r="G552">
        <v>2</v>
      </c>
      <c r="H552">
        <v>3</v>
      </c>
      <c r="I552" t="s">
        <v>2243</v>
      </c>
      <c r="J552" t="s">
        <v>2290</v>
      </c>
      <c r="K552" t="s">
        <v>2292</v>
      </c>
      <c r="L552" t="s">
        <v>2257</v>
      </c>
    </row>
    <row r="553" spans="1:12" x14ac:dyDescent="0.25">
      <c r="A553">
        <v>552</v>
      </c>
      <c r="B553" t="s">
        <v>1529</v>
      </c>
      <c r="C553" t="s">
        <v>2153</v>
      </c>
      <c r="D553" t="s">
        <v>2296</v>
      </c>
      <c r="E553" t="s">
        <v>2284</v>
      </c>
      <c r="F553">
        <v>6</v>
      </c>
      <c r="G553">
        <v>7</v>
      </c>
      <c r="H553">
        <v>4</v>
      </c>
      <c r="I553" t="s">
        <v>2243</v>
      </c>
      <c r="J553" t="s">
        <v>2297</v>
      </c>
      <c r="K553" t="s">
        <v>1920</v>
      </c>
      <c r="L553" t="s">
        <v>2293</v>
      </c>
    </row>
    <row r="554" spans="1:12" x14ac:dyDescent="0.25">
      <c r="A554">
        <v>553</v>
      </c>
      <c r="B554" t="s">
        <v>1530</v>
      </c>
      <c r="C554" t="s">
        <v>2153</v>
      </c>
      <c r="D554" t="s">
        <v>2298</v>
      </c>
      <c r="E554" t="s">
        <v>588</v>
      </c>
      <c r="F554">
        <v>2</v>
      </c>
      <c r="G554">
        <v>1</v>
      </c>
      <c r="H554">
        <v>1</v>
      </c>
      <c r="I554" t="s">
        <v>2243</v>
      </c>
      <c r="J554" t="s">
        <v>2299</v>
      </c>
      <c r="K554" t="s">
        <v>2117</v>
      </c>
      <c r="L554" t="s">
        <v>2293</v>
      </c>
    </row>
    <row r="555" spans="1:12" x14ac:dyDescent="0.25">
      <c r="A555">
        <v>554</v>
      </c>
      <c r="B555" t="s">
        <v>2300</v>
      </c>
      <c r="C555" t="s">
        <v>2153</v>
      </c>
      <c r="D555" t="s">
        <v>2256</v>
      </c>
      <c r="E555" t="s">
        <v>2301</v>
      </c>
      <c r="F555">
        <v>2</v>
      </c>
      <c r="G555">
        <v>2</v>
      </c>
      <c r="H555">
        <v>1</v>
      </c>
      <c r="I555" t="s">
        <v>2243</v>
      </c>
      <c r="J555" t="s">
        <v>2259</v>
      </c>
      <c r="K555" t="s">
        <v>1894</v>
      </c>
      <c r="L555" t="s">
        <v>2257</v>
      </c>
    </row>
    <row r="556" spans="1:12" x14ac:dyDescent="0.25">
      <c r="A556">
        <v>555</v>
      </c>
      <c r="B556" t="s">
        <v>1531</v>
      </c>
      <c r="C556" t="s">
        <v>2153</v>
      </c>
      <c r="D556" t="s">
        <v>2264</v>
      </c>
      <c r="E556" t="s">
        <v>1531</v>
      </c>
      <c r="F556">
        <v>6</v>
      </c>
      <c r="G556">
        <v>6</v>
      </c>
      <c r="H556">
        <v>3</v>
      </c>
      <c r="I556" t="s">
        <v>2243</v>
      </c>
      <c r="J556" t="s">
        <v>2266</v>
      </c>
      <c r="K556" t="s">
        <v>1920</v>
      </c>
      <c r="L556" t="s">
        <v>2257</v>
      </c>
    </row>
    <row r="557" spans="1:12" x14ac:dyDescent="0.25">
      <c r="A557">
        <v>556</v>
      </c>
      <c r="B557" t="s">
        <v>1532</v>
      </c>
      <c r="C557" t="s">
        <v>2153</v>
      </c>
      <c r="D557" t="s">
        <v>2264</v>
      </c>
      <c r="E557" t="s">
        <v>1531</v>
      </c>
      <c r="F557">
        <v>7</v>
      </c>
      <c r="G557">
        <v>7</v>
      </c>
      <c r="H557">
        <v>4</v>
      </c>
      <c r="I557" t="s">
        <v>2243</v>
      </c>
      <c r="J557" t="s">
        <v>2266</v>
      </c>
      <c r="K557" t="s">
        <v>2117</v>
      </c>
      <c r="L557" t="s">
        <v>2257</v>
      </c>
    </row>
    <row r="558" spans="1:12" x14ac:dyDescent="0.25">
      <c r="A558">
        <v>557</v>
      </c>
      <c r="B558" t="s">
        <v>2302</v>
      </c>
      <c r="C558" t="s">
        <v>2153</v>
      </c>
      <c r="D558" t="s">
        <v>2256</v>
      </c>
      <c r="E558" t="s">
        <v>2301</v>
      </c>
      <c r="F558">
        <v>3</v>
      </c>
      <c r="G558">
        <v>3</v>
      </c>
      <c r="H558">
        <v>2</v>
      </c>
      <c r="I558" t="s">
        <v>2243</v>
      </c>
      <c r="J558" t="s">
        <v>2259</v>
      </c>
      <c r="K558" t="s">
        <v>1875</v>
      </c>
      <c r="L558" t="s">
        <v>2303</v>
      </c>
    </row>
    <row r="559" spans="1:12" x14ac:dyDescent="0.25">
      <c r="A559">
        <v>558</v>
      </c>
      <c r="B559" t="s">
        <v>1533</v>
      </c>
      <c r="C559" t="s">
        <v>2153</v>
      </c>
      <c r="D559" t="s">
        <v>2304</v>
      </c>
      <c r="E559" t="s">
        <v>1531</v>
      </c>
      <c r="F559">
        <v>7</v>
      </c>
      <c r="G559">
        <v>7</v>
      </c>
      <c r="H559">
        <v>5</v>
      </c>
      <c r="I559" t="s">
        <v>2243</v>
      </c>
      <c r="J559" t="s">
        <v>2305</v>
      </c>
      <c r="K559" t="s">
        <v>2111</v>
      </c>
      <c r="L559" t="s">
        <v>2257</v>
      </c>
    </row>
    <row r="560" spans="1:12" x14ac:dyDescent="0.25">
      <c r="A560">
        <v>559</v>
      </c>
      <c r="B560" t="s">
        <v>1534</v>
      </c>
      <c r="C560" t="s">
        <v>2153</v>
      </c>
      <c r="D560" t="s">
        <v>2264</v>
      </c>
      <c r="E560" t="s">
        <v>1534</v>
      </c>
      <c r="F560">
        <v>2</v>
      </c>
      <c r="G560">
        <v>2</v>
      </c>
      <c r="H560">
        <v>3</v>
      </c>
      <c r="I560" t="s">
        <v>2243</v>
      </c>
      <c r="J560" t="s">
        <v>2265</v>
      </c>
      <c r="K560" t="s">
        <v>1875</v>
      </c>
      <c r="L560" t="s">
        <v>2257</v>
      </c>
    </row>
    <row r="561" spans="1:13" x14ac:dyDescent="0.25">
      <c r="A561">
        <v>560</v>
      </c>
      <c r="B561" t="s">
        <v>1536</v>
      </c>
      <c r="C561" t="s">
        <v>2153</v>
      </c>
      <c r="D561" t="s">
        <v>2306</v>
      </c>
      <c r="E561" t="s">
        <v>1536</v>
      </c>
      <c r="F561">
        <v>1</v>
      </c>
      <c r="G561">
        <v>1</v>
      </c>
      <c r="H561">
        <v>1</v>
      </c>
      <c r="I561" t="s">
        <v>2243</v>
      </c>
      <c r="J561" t="s">
        <v>2307</v>
      </c>
      <c r="K561" t="s">
        <v>2308</v>
      </c>
      <c r="L561" t="s">
        <v>2293</v>
      </c>
    </row>
    <row r="562" spans="1:13" x14ac:dyDescent="0.25">
      <c r="A562">
        <v>561</v>
      </c>
      <c r="B562" t="s">
        <v>1537</v>
      </c>
      <c r="C562" t="s">
        <v>2153</v>
      </c>
      <c r="D562" t="s">
        <v>2309</v>
      </c>
      <c r="E562" t="s">
        <v>2293</v>
      </c>
      <c r="F562">
        <v>9</v>
      </c>
      <c r="G562">
        <v>9</v>
      </c>
      <c r="H562">
        <v>6</v>
      </c>
      <c r="I562" t="s">
        <v>2243</v>
      </c>
      <c r="J562" t="s">
        <v>2310</v>
      </c>
      <c r="K562" t="s">
        <v>2111</v>
      </c>
      <c r="L562" t="s">
        <v>2293</v>
      </c>
      <c r="M562" t="s">
        <v>2311</v>
      </c>
    </row>
    <row r="563" spans="1:13" x14ac:dyDescent="0.25">
      <c r="A563">
        <v>562</v>
      </c>
      <c r="B563" t="s">
        <v>1538</v>
      </c>
      <c r="C563" t="s">
        <v>2153</v>
      </c>
      <c r="D563" t="s">
        <v>2312</v>
      </c>
      <c r="E563" t="s">
        <v>1538</v>
      </c>
      <c r="F563">
        <v>2</v>
      </c>
      <c r="G563">
        <v>2</v>
      </c>
      <c r="H563">
        <v>2</v>
      </c>
      <c r="I563" t="s">
        <v>2243</v>
      </c>
      <c r="J563" t="s">
        <v>2310</v>
      </c>
      <c r="K563" t="s">
        <v>1875</v>
      </c>
      <c r="L563" t="s">
        <v>2293</v>
      </c>
    </row>
    <row r="564" spans="1:13" x14ac:dyDescent="0.25">
      <c r="A564">
        <v>563</v>
      </c>
      <c r="B564" t="s">
        <v>1539</v>
      </c>
      <c r="C564" t="s">
        <v>2153</v>
      </c>
      <c r="D564" t="s">
        <v>2312</v>
      </c>
      <c r="E564" t="s">
        <v>2293</v>
      </c>
      <c r="F564">
        <v>7</v>
      </c>
      <c r="G564">
        <v>7</v>
      </c>
      <c r="H564">
        <v>5</v>
      </c>
      <c r="I564" t="s">
        <v>2243</v>
      </c>
      <c r="J564" t="s">
        <v>2310</v>
      </c>
      <c r="K564" t="s">
        <v>2111</v>
      </c>
      <c r="L564" t="s">
        <v>2293</v>
      </c>
    </row>
    <row r="565" spans="1:13" x14ac:dyDescent="0.25">
      <c r="A565">
        <v>564</v>
      </c>
      <c r="B565" t="s">
        <v>1540</v>
      </c>
      <c r="C565" t="s">
        <v>2153</v>
      </c>
      <c r="D565" t="s">
        <v>2309</v>
      </c>
      <c r="E565" t="s">
        <v>2293</v>
      </c>
      <c r="F565">
        <v>5</v>
      </c>
      <c r="G565">
        <v>6</v>
      </c>
      <c r="H565">
        <v>4</v>
      </c>
      <c r="I565" t="s">
        <v>2243</v>
      </c>
      <c r="J565" t="s">
        <v>2310</v>
      </c>
      <c r="K565" t="s">
        <v>1920</v>
      </c>
      <c r="L565" t="s">
        <v>2293</v>
      </c>
      <c r="M565" t="s">
        <v>2311</v>
      </c>
    </row>
    <row r="566" spans="1:13" x14ac:dyDescent="0.25">
      <c r="A566">
        <v>565</v>
      </c>
      <c r="B566" t="s">
        <v>2313</v>
      </c>
      <c r="C566" t="s">
        <v>2153</v>
      </c>
      <c r="D566" t="s">
        <v>2256</v>
      </c>
      <c r="E566" t="s">
        <v>2314</v>
      </c>
      <c r="F566">
        <v>2</v>
      </c>
      <c r="G566">
        <v>2</v>
      </c>
      <c r="H566">
        <v>1</v>
      </c>
      <c r="I566" t="s">
        <v>2315</v>
      </c>
      <c r="J566" t="s">
        <v>2316</v>
      </c>
      <c r="K566" t="s">
        <v>1894</v>
      </c>
      <c r="L566" t="s">
        <v>2303</v>
      </c>
    </row>
    <row r="567" spans="1:13" x14ac:dyDescent="0.25">
      <c r="A567">
        <v>566</v>
      </c>
      <c r="B567" t="s">
        <v>1541</v>
      </c>
      <c r="C567" t="s">
        <v>2153</v>
      </c>
      <c r="D567" t="s">
        <v>2317</v>
      </c>
      <c r="E567" t="s">
        <v>1541</v>
      </c>
      <c r="F567">
        <v>4</v>
      </c>
      <c r="G567">
        <v>4</v>
      </c>
      <c r="H567">
        <v>3</v>
      </c>
      <c r="I567" t="s">
        <v>2243</v>
      </c>
      <c r="J567" t="s">
        <v>2318</v>
      </c>
      <c r="K567" t="s">
        <v>1875</v>
      </c>
      <c r="L567" t="s">
        <v>2293</v>
      </c>
    </row>
    <row r="568" spans="1:13" x14ac:dyDescent="0.25">
      <c r="A568">
        <v>567</v>
      </c>
      <c r="B568" t="s">
        <v>1542</v>
      </c>
      <c r="C568" t="s">
        <v>2153</v>
      </c>
      <c r="D568" t="s">
        <v>2312</v>
      </c>
      <c r="E568" t="s">
        <v>2293</v>
      </c>
      <c r="F568">
        <v>4</v>
      </c>
      <c r="G568">
        <v>3</v>
      </c>
      <c r="H568">
        <v>2</v>
      </c>
      <c r="I568" t="s">
        <v>2243</v>
      </c>
      <c r="J568" t="s">
        <v>2310</v>
      </c>
      <c r="K568" t="s">
        <v>2117</v>
      </c>
      <c r="L568" t="s">
        <v>2293</v>
      </c>
    </row>
    <row r="569" spans="1:13" x14ac:dyDescent="0.25">
      <c r="A569">
        <v>568</v>
      </c>
      <c r="B569" t="s">
        <v>1543</v>
      </c>
      <c r="C569" t="s">
        <v>2153</v>
      </c>
      <c r="D569" t="s">
        <v>2309</v>
      </c>
      <c r="E569" t="s">
        <v>2293</v>
      </c>
      <c r="F569">
        <v>6</v>
      </c>
      <c r="G569">
        <v>6</v>
      </c>
      <c r="H569">
        <v>4</v>
      </c>
      <c r="I569" t="s">
        <v>2243</v>
      </c>
      <c r="J569" t="s">
        <v>2310</v>
      </c>
      <c r="K569" t="s">
        <v>2117</v>
      </c>
      <c r="L569" t="s">
        <v>2293</v>
      </c>
      <c r="M569" t="s">
        <v>1893</v>
      </c>
    </row>
    <row r="570" spans="1:13" x14ac:dyDescent="0.25">
      <c r="A570">
        <v>569</v>
      </c>
      <c r="B570" t="s">
        <v>1544</v>
      </c>
      <c r="C570" t="s">
        <v>2153</v>
      </c>
      <c r="D570" t="s">
        <v>2276</v>
      </c>
      <c r="E570" t="s">
        <v>2277</v>
      </c>
      <c r="F570">
        <v>5</v>
      </c>
      <c r="G570">
        <v>6</v>
      </c>
      <c r="H570">
        <v>4</v>
      </c>
      <c r="I570" t="s">
        <v>2243</v>
      </c>
      <c r="J570" t="s">
        <v>2275</v>
      </c>
      <c r="K570" t="s">
        <v>2117</v>
      </c>
      <c r="L570" t="s">
        <v>566</v>
      </c>
    </row>
    <row r="571" spans="1:13" x14ac:dyDescent="0.25">
      <c r="A571">
        <v>570</v>
      </c>
      <c r="B571" t="s">
        <v>1546</v>
      </c>
      <c r="C571" t="s">
        <v>2153</v>
      </c>
      <c r="D571" t="s">
        <v>2317</v>
      </c>
      <c r="E571" t="s">
        <v>2319</v>
      </c>
      <c r="F571">
        <v>2</v>
      </c>
      <c r="G571">
        <v>1</v>
      </c>
      <c r="H571">
        <v>2</v>
      </c>
      <c r="I571" t="s">
        <v>2243</v>
      </c>
      <c r="J571" t="s">
        <v>2320</v>
      </c>
      <c r="K571" t="s">
        <v>2292</v>
      </c>
      <c r="L571" t="s">
        <v>2293</v>
      </c>
    </row>
    <row r="572" spans="1:13" x14ac:dyDescent="0.25">
      <c r="A572">
        <v>571</v>
      </c>
      <c r="B572" t="s">
        <v>1547</v>
      </c>
      <c r="C572" t="s">
        <v>2153</v>
      </c>
      <c r="D572" t="s">
        <v>2317</v>
      </c>
      <c r="E572" t="s">
        <v>1541</v>
      </c>
      <c r="F572">
        <v>3</v>
      </c>
      <c r="G572">
        <v>3</v>
      </c>
      <c r="H572">
        <v>2</v>
      </c>
      <c r="I572" t="s">
        <v>2243</v>
      </c>
      <c r="J572" t="s">
        <v>2318</v>
      </c>
      <c r="K572" t="s">
        <v>2111</v>
      </c>
      <c r="L572" t="s">
        <v>2293</v>
      </c>
    </row>
    <row r="573" spans="1:13" x14ac:dyDescent="0.25">
      <c r="A573">
        <v>572</v>
      </c>
      <c r="B573" t="s">
        <v>1548</v>
      </c>
      <c r="C573" t="s">
        <v>2153</v>
      </c>
      <c r="D573" t="s">
        <v>2321</v>
      </c>
      <c r="E573" t="s">
        <v>2278</v>
      </c>
      <c r="F573">
        <v>2</v>
      </c>
      <c r="G573">
        <v>3</v>
      </c>
      <c r="H573">
        <v>2</v>
      </c>
      <c r="I573" t="s">
        <v>2322</v>
      </c>
      <c r="J573" t="s">
        <v>2323</v>
      </c>
      <c r="K573" t="s">
        <v>2141</v>
      </c>
      <c r="L573" t="s">
        <v>2278</v>
      </c>
      <c r="M573" t="s">
        <v>1893</v>
      </c>
    </row>
    <row r="574" spans="1:13" x14ac:dyDescent="0.25">
      <c r="A574">
        <v>573</v>
      </c>
      <c r="B574" t="s">
        <v>1549</v>
      </c>
      <c r="C574" t="s">
        <v>2153</v>
      </c>
      <c r="D574" t="s">
        <v>2317</v>
      </c>
      <c r="E574" t="s">
        <v>2319</v>
      </c>
      <c r="F574">
        <v>1</v>
      </c>
      <c r="G574">
        <v>1</v>
      </c>
      <c r="H574">
        <v>1</v>
      </c>
      <c r="I574" t="s">
        <v>2243</v>
      </c>
      <c r="J574" t="s">
        <v>2320</v>
      </c>
      <c r="K574" t="s">
        <v>1875</v>
      </c>
      <c r="L574" t="s">
        <v>2293</v>
      </c>
    </row>
    <row r="575" spans="1:13" x14ac:dyDescent="0.25">
      <c r="A575">
        <v>574</v>
      </c>
      <c r="B575" t="s">
        <v>2324</v>
      </c>
      <c r="C575" t="s">
        <v>2153</v>
      </c>
      <c r="D575" t="s">
        <v>2325</v>
      </c>
      <c r="F575">
        <v>1</v>
      </c>
      <c r="G575">
        <v>1</v>
      </c>
      <c r="H575">
        <v>1</v>
      </c>
      <c r="I575" t="s">
        <v>2232</v>
      </c>
      <c r="J575" t="s">
        <v>2310</v>
      </c>
      <c r="K575" t="s">
        <v>2147</v>
      </c>
      <c r="L575" t="s">
        <v>2293</v>
      </c>
    </row>
    <row r="576" spans="1:13" x14ac:dyDescent="0.25">
      <c r="A576">
        <v>575</v>
      </c>
      <c r="B576" t="s">
        <v>1550</v>
      </c>
      <c r="C576" t="s">
        <v>2153</v>
      </c>
      <c r="D576" t="s">
        <v>2198</v>
      </c>
      <c r="E576" t="s">
        <v>2199</v>
      </c>
      <c r="F576">
        <v>1</v>
      </c>
      <c r="G576">
        <v>1</v>
      </c>
      <c r="H576">
        <v>1</v>
      </c>
      <c r="I576" t="s">
        <v>2052</v>
      </c>
      <c r="J576" t="s">
        <v>2200</v>
      </c>
      <c r="K576" t="s">
        <v>1883</v>
      </c>
      <c r="L576" t="s">
        <v>1245</v>
      </c>
    </row>
    <row r="577" spans="1:13" x14ac:dyDescent="0.25">
      <c r="A577">
        <v>576</v>
      </c>
      <c r="B577" t="s">
        <v>1552</v>
      </c>
      <c r="C577" t="s">
        <v>2153</v>
      </c>
      <c r="D577" t="s">
        <v>2198</v>
      </c>
      <c r="E577" t="s">
        <v>2199</v>
      </c>
      <c r="F577">
        <v>3</v>
      </c>
      <c r="G577">
        <v>3</v>
      </c>
      <c r="H577">
        <v>4</v>
      </c>
      <c r="I577" t="s">
        <v>2052</v>
      </c>
      <c r="J577" t="s">
        <v>2200</v>
      </c>
      <c r="K577" t="s">
        <v>1929</v>
      </c>
      <c r="L577" t="s">
        <v>2245</v>
      </c>
    </row>
    <row r="578" spans="1:13" x14ac:dyDescent="0.25">
      <c r="A578">
        <v>577</v>
      </c>
      <c r="B578" t="s">
        <v>1553</v>
      </c>
      <c r="C578" t="s">
        <v>2153</v>
      </c>
      <c r="D578" t="s">
        <v>2210</v>
      </c>
      <c r="E578" t="s">
        <v>2199</v>
      </c>
      <c r="F578">
        <v>3</v>
      </c>
      <c r="G578">
        <v>3</v>
      </c>
      <c r="H578">
        <v>3</v>
      </c>
      <c r="I578" t="s">
        <v>2052</v>
      </c>
      <c r="J578" t="s">
        <v>2200</v>
      </c>
      <c r="K578" t="s">
        <v>1875</v>
      </c>
      <c r="L578" t="s">
        <v>2245</v>
      </c>
    </row>
    <row r="579" spans="1:13" x14ac:dyDescent="0.25">
      <c r="A579">
        <v>578</v>
      </c>
      <c r="B579" t="s">
        <v>1554</v>
      </c>
      <c r="C579" t="s">
        <v>2153</v>
      </c>
      <c r="D579" t="s">
        <v>2251</v>
      </c>
      <c r="E579" t="s">
        <v>2179</v>
      </c>
      <c r="F579">
        <v>4</v>
      </c>
      <c r="G579">
        <v>4</v>
      </c>
      <c r="H579">
        <v>2</v>
      </c>
      <c r="I579" t="s">
        <v>2052</v>
      </c>
      <c r="J579" t="s">
        <v>2211</v>
      </c>
      <c r="K579" t="s">
        <v>1875</v>
      </c>
      <c r="L579" t="s">
        <v>1481</v>
      </c>
    </row>
    <row r="580" spans="1:13" x14ac:dyDescent="0.25">
      <c r="A580">
        <v>579</v>
      </c>
      <c r="B580" t="s">
        <v>2326</v>
      </c>
      <c r="C580" t="s">
        <v>2153</v>
      </c>
      <c r="D580" t="s">
        <v>2327</v>
      </c>
      <c r="E580" t="s">
        <v>2328</v>
      </c>
      <c r="F580">
        <v>4</v>
      </c>
      <c r="G580">
        <v>4</v>
      </c>
      <c r="H580">
        <v>2</v>
      </c>
      <c r="I580" t="s">
        <v>2322</v>
      </c>
      <c r="J580" t="s">
        <v>2329</v>
      </c>
      <c r="K580" t="s">
        <v>1875</v>
      </c>
      <c r="L580" t="s">
        <v>2293</v>
      </c>
    </row>
    <row r="581" spans="1:13" x14ac:dyDescent="0.25">
      <c r="A581">
        <v>580</v>
      </c>
      <c r="B581" t="s">
        <v>2330</v>
      </c>
      <c r="C581" t="s">
        <v>2153</v>
      </c>
      <c r="D581" t="s">
        <v>2331</v>
      </c>
      <c r="E581" t="s">
        <v>2332</v>
      </c>
      <c r="F581">
        <v>3</v>
      </c>
      <c r="G581">
        <v>3</v>
      </c>
      <c r="H581">
        <v>1</v>
      </c>
      <c r="I581" t="s">
        <v>2232</v>
      </c>
      <c r="J581" t="s">
        <v>2320</v>
      </c>
      <c r="K581" t="s">
        <v>1875</v>
      </c>
      <c r="L581" t="s">
        <v>2293</v>
      </c>
    </row>
    <row r="582" spans="1:13" x14ac:dyDescent="0.25">
      <c r="A582">
        <v>581</v>
      </c>
      <c r="B582" t="s">
        <v>2333</v>
      </c>
      <c r="C582" t="s">
        <v>2153</v>
      </c>
      <c r="D582" t="s">
        <v>2331</v>
      </c>
      <c r="E582" t="s">
        <v>2332</v>
      </c>
      <c r="F582">
        <v>5</v>
      </c>
      <c r="G582">
        <v>5</v>
      </c>
      <c r="H582">
        <v>4</v>
      </c>
      <c r="I582" t="s">
        <v>2322</v>
      </c>
      <c r="J582" t="s">
        <v>2334</v>
      </c>
      <c r="K582" t="s">
        <v>2117</v>
      </c>
      <c r="L582" t="s">
        <v>2293</v>
      </c>
    </row>
    <row r="583" spans="1:13" x14ac:dyDescent="0.25">
      <c r="A583">
        <v>582</v>
      </c>
      <c r="B583" t="s">
        <v>2335</v>
      </c>
      <c r="C583" t="s">
        <v>2153</v>
      </c>
      <c r="D583" t="s">
        <v>2331</v>
      </c>
      <c r="E583" t="s">
        <v>2335</v>
      </c>
      <c r="F583">
        <v>4</v>
      </c>
      <c r="G583">
        <v>4</v>
      </c>
      <c r="H583">
        <v>3</v>
      </c>
      <c r="I583" t="s">
        <v>2322</v>
      </c>
      <c r="J583" t="s">
        <v>2336</v>
      </c>
      <c r="K583" t="s">
        <v>1881</v>
      </c>
      <c r="L583" t="s">
        <v>2337</v>
      </c>
    </row>
    <row r="584" spans="1:13" x14ac:dyDescent="0.25">
      <c r="A584">
        <v>583</v>
      </c>
      <c r="B584" t="s">
        <v>2338</v>
      </c>
      <c r="C584" t="s">
        <v>2153</v>
      </c>
      <c r="D584" t="s">
        <v>2331</v>
      </c>
      <c r="E584" t="s">
        <v>2338</v>
      </c>
      <c r="F584">
        <v>4</v>
      </c>
      <c r="G584">
        <v>4</v>
      </c>
      <c r="H584">
        <v>3</v>
      </c>
      <c r="I584" t="s">
        <v>2322</v>
      </c>
      <c r="J584" t="s">
        <v>2336</v>
      </c>
      <c r="K584" t="s">
        <v>2292</v>
      </c>
      <c r="L584" t="s">
        <v>2337</v>
      </c>
    </row>
    <row r="585" spans="1:13" x14ac:dyDescent="0.25">
      <c r="A585">
        <v>584</v>
      </c>
      <c r="B585" t="s">
        <v>2332</v>
      </c>
      <c r="C585" t="s">
        <v>2153</v>
      </c>
      <c r="D585" t="s">
        <v>2331</v>
      </c>
      <c r="E585" t="s">
        <v>2332</v>
      </c>
      <c r="F585">
        <v>6</v>
      </c>
      <c r="G585">
        <v>6</v>
      </c>
      <c r="H585">
        <v>4</v>
      </c>
      <c r="I585" t="s">
        <v>2322</v>
      </c>
      <c r="J585" t="s">
        <v>2334</v>
      </c>
      <c r="K585" t="s">
        <v>2308</v>
      </c>
      <c r="L585" t="s">
        <v>2293</v>
      </c>
    </row>
    <row r="586" spans="1:13" x14ac:dyDescent="0.25">
      <c r="A586">
        <v>585</v>
      </c>
      <c r="B586" t="s">
        <v>2339</v>
      </c>
      <c r="C586" t="s">
        <v>2153</v>
      </c>
      <c r="D586" t="s">
        <v>2331</v>
      </c>
      <c r="E586" t="s">
        <v>2340</v>
      </c>
      <c r="F586">
        <v>6</v>
      </c>
      <c r="G586">
        <v>6</v>
      </c>
      <c r="H586">
        <v>4</v>
      </c>
      <c r="I586" t="s">
        <v>2322</v>
      </c>
      <c r="J586" t="s">
        <v>2334</v>
      </c>
      <c r="K586" t="s">
        <v>2341</v>
      </c>
      <c r="L586" t="s">
        <v>2293</v>
      </c>
    </row>
    <row r="587" spans="1:13" x14ac:dyDescent="0.25">
      <c r="A587">
        <v>586</v>
      </c>
      <c r="B587" t="s">
        <v>2342</v>
      </c>
      <c r="C587" t="s">
        <v>2153</v>
      </c>
      <c r="D587" t="s">
        <v>2327</v>
      </c>
      <c r="E587" t="s">
        <v>2342</v>
      </c>
      <c r="F587">
        <v>5</v>
      </c>
      <c r="G587">
        <v>5</v>
      </c>
      <c r="H587">
        <v>4</v>
      </c>
      <c r="I587" t="s">
        <v>2322</v>
      </c>
      <c r="J587" t="s">
        <v>2343</v>
      </c>
      <c r="K587" t="s">
        <v>2141</v>
      </c>
      <c r="L587" t="s">
        <v>2293</v>
      </c>
      <c r="M587" t="s">
        <v>2344</v>
      </c>
    </row>
    <row r="588" spans="1:13" x14ac:dyDescent="0.25">
      <c r="A588">
        <v>587</v>
      </c>
      <c r="B588" t="s">
        <v>2345</v>
      </c>
      <c r="C588" t="s">
        <v>2153</v>
      </c>
      <c r="D588" t="s">
        <v>2331</v>
      </c>
      <c r="E588" t="s">
        <v>2338</v>
      </c>
      <c r="F588">
        <v>3</v>
      </c>
      <c r="G588">
        <v>3</v>
      </c>
      <c r="H588">
        <v>2</v>
      </c>
      <c r="I588" t="s">
        <v>2232</v>
      </c>
      <c r="J588" t="s">
        <v>2346</v>
      </c>
      <c r="K588" t="s">
        <v>2292</v>
      </c>
      <c r="L588" t="s">
        <v>2337</v>
      </c>
    </row>
    <row r="589" spans="1:13" x14ac:dyDescent="0.25">
      <c r="A589">
        <v>588</v>
      </c>
      <c r="B589" t="s">
        <v>2347</v>
      </c>
      <c r="C589" t="s">
        <v>2153</v>
      </c>
      <c r="D589" t="s">
        <v>2331</v>
      </c>
      <c r="E589" t="s">
        <v>2338</v>
      </c>
      <c r="F589">
        <v>3</v>
      </c>
      <c r="G589">
        <v>3</v>
      </c>
      <c r="H589">
        <v>2</v>
      </c>
      <c r="I589" t="s">
        <v>2322</v>
      </c>
      <c r="J589" t="s">
        <v>2336</v>
      </c>
      <c r="K589" t="s">
        <v>2117</v>
      </c>
      <c r="L589" t="s">
        <v>2337</v>
      </c>
    </row>
    <row r="590" spans="1:13" x14ac:dyDescent="0.25">
      <c r="A590">
        <v>589</v>
      </c>
      <c r="B590" t="s">
        <v>2348</v>
      </c>
      <c r="C590" t="s">
        <v>2153</v>
      </c>
      <c r="D590" t="s">
        <v>2331</v>
      </c>
      <c r="E590" t="s">
        <v>2349</v>
      </c>
      <c r="F590">
        <v>5</v>
      </c>
      <c r="G590">
        <v>5</v>
      </c>
      <c r="H590">
        <v>3</v>
      </c>
      <c r="I590" t="s">
        <v>2322</v>
      </c>
      <c r="J590" t="s">
        <v>2346</v>
      </c>
      <c r="K590" t="s">
        <v>2308</v>
      </c>
      <c r="L590" t="s">
        <v>2350</v>
      </c>
    </row>
    <row r="591" spans="1:13" x14ac:dyDescent="0.25">
      <c r="A591">
        <v>590</v>
      </c>
      <c r="B591" t="s">
        <v>2351</v>
      </c>
      <c r="C591" t="s">
        <v>2153</v>
      </c>
      <c r="D591" t="s">
        <v>2327</v>
      </c>
      <c r="E591" t="s">
        <v>2342</v>
      </c>
      <c r="F591">
        <v>4</v>
      </c>
      <c r="G591">
        <v>4</v>
      </c>
      <c r="H591">
        <v>2</v>
      </c>
      <c r="I591" t="s">
        <v>2322</v>
      </c>
      <c r="J591" t="s">
        <v>2352</v>
      </c>
      <c r="K591" t="s">
        <v>2130</v>
      </c>
      <c r="L591" t="s">
        <v>2293</v>
      </c>
    </row>
    <row r="592" spans="1:13" x14ac:dyDescent="0.25">
      <c r="A592">
        <v>591</v>
      </c>
      <c r="B592" t="s">
        <v>2353</v>
      </c>
      <c r="C592" t="s">
        <v>2153</v>
      </c>
      <c r="D592" t="s">
        <v>2327</v>
      </c>
      <c r="E592" t="s">
        <v>2354</v>
      </c>
      <c r="F592">
        <v>4</v>
      </c>
      <c r="G592">
        <v>4</v>
      </c>
      <c r="H592">
        <v>2</v>
      </c>
      <c r="I592" t="s">
        <v>2322</v>
      </c>
      <c r="J592" t="s">
        <v>2343</v>
      </c>
      <c r="K592" t="s">
        <v>1877</v>
      </c>
      <c r="L592" t="s">
        <v>2293</v>
      </c>
    </row>
    <row r="593" spans="1:13" x14ac:dyDescent="0.25">
      <c r="A593">
        <v>592</v>
      </c>
      <c r="B593" t="s">
        <v>2355</v>
      </c>
      <c r="C593" t="s">
        <v>2153</v>
      </c>
      <c r="D593" t="s">
        <v>2327</v>
      </c>
      <c r="E593" t="s">
        <v>2354</v>
      </c>
      <c r="F593">
        <v>3</v>
      </c>
      <c r="G593">
        <v>3</v>
      </c>
      <c r="H593">
        <v>3</v>
      </c>
      <c r="I593" t="s">
        <v>2322</v>
      </c>
      <c r="J593" t="s">
        <v>2356</v>
      </c>
      <c r="K593" t="s">
        <v>1875</v>
      </c>
      <c r="L593" t="s">
        <v>2350</v>
      </c>
    </row>
    <row r="594" spans="1:13" x14ac:dyDescent="0.25">
      <c r="A594">
        <v>593</v>
      </c>
      <c r="B594" t="s">
        <v>2357</v>
      </c>
      <c r="C594" t="s">
        <v>2153</v>
      </c>
      <c r="D594" t="s">
        <v>2327</v>
      </c>
      <c r="E594" t="s">
        <v>2358</v>
      </c>
      <c r="F594">
        <v>5</v>
      </c>
      <c r="G594">
        <v>5</v>
      </c>
      <c r="H594">
        <v>2</v>
      </c>
      <c r="I594" t="s">
        <v>2052</v>
      </c>
      <c r="J594" t="s">
        <v>2359</v>
      </c>
      <c r="K594" t="s">
        <v>2292</v>
      </c>
      <c r="L594" t="s">
        <v>2360</v>
      </c>
    </row>
    <row r="595" spans="1:13" x14ac:dyDescent="0.25">
      <c r="A595">
        <v>594</v>
      </c>
      <c r="B595" t="s">
        <v>2361</v>
      </c>
      <c r="C595" t="s">
        <v>2153</v>
      </c>
      <c r="D595" t="s">
        <v>2362</v>
      </c>
      <c r="E595" t="s">
        <v>2361</v>
      </c>
      <c r="F595">
        <v>6</v>
      </c>
      <c r="G595">
        <v>6</v>
      </c>
      <c r="H595">
        <v>3</v>
      </c>
      <c r="I595" t="s">
        <v>2052</v>
      </c>
      <c r="J595" t="s">
        <v>2359</v>
      </c>
      <c r="K595" t="s">
        <v>2292</v>
      </c>
      <c r="L595" t="s">
        <v>2360</v>
      </c>
    </row>
    <row r="596" spans="1:13" x14ac:dyDescent="0.25">
      <c r="A596">
        <v>595</v>
      </c>
      <c r="B596" t="s">
        <v>2363</v>
      </c>
      <c r="C596" t="s">
        <v>2153</v>
      </c>
      <c r="D596" t="s">
        <v>2362</v>
      </c>
      <c r="E596" t="s">
        <v>2360</v>
      </c>
      <c r="F596">
        <v>5</v>
      </c>
      <c r="G596">
        <v>5</v>
      </c>
      <c r="H596">
        <v>2</v>
      </c>
      <c r="I596" t="s">
        <v>2052</v>
      </c>
      <c r="J596" t="s">
        <v>2359</v>
      </c>
      <c r="K596" t="s">
        <v>1881</v>
      </c>
      <c r="L596" t="s">
        <v>2360</v>
      </c>
    </row>
    <row r="597" spans="1:13" x14ac:dyDescent="0.25">
      <c r="A597">
        <v>596</v>
      </c>
      <c r="B597" t="s">
        <v>2360</v>
      </c>
      <c r="C597" t="s">
        <v>2153</v>
      </c>
      <c r="D597" t="s">
        <v>2364</v>
      </c>
      <c r="E597" t="s">
        <v>2360</v>
      </c>
      <c r="F597">
        <v>7</v>
      </c>
      <c r="G597">
        <v>7</v>
      </c>
      <c r="H597">
        <v>3</v>
      </c>
      <c r="I597" t="s">
        <v>2052</v>
      </c>
      <c r="J597" t="s">
        <v>2359</v>
      </c>
      <c r="K597" t="s">
        <v>2141</v>
      </c>
      <c r="L597" t="s">
        <v>2360</v>
      </c>
      <c r="M597" t="s">
        <v>1893</v>
      </c>
    </row>
    <row r="598" spans="1:13" x14ac:dyDescent="0.25">
      <c r="A598">
        <v>597</v>
      </c>
      <c r="B598" t="s">
        <v>2365</v>
      </c>
      <c r="C598" t="s">
        <v>2153</v>
      </c>
      <c r="D598" t="s">
        <v>2362</v>
      </c>
      <c r="E598" t="s">
        <v>2360</v>
      </c>
      <c r="F598">
        <v>5</v>
      </c>
      <c r="G598">
        <v>5</v>
      </c>
      <c r="H598">
        <v>2</v>
      </c>
      <c r="I598" t="s">
        <v>2052</v>
      </c>
      <c r="J598" t="s">
        <v>2359</v>
      </c>
      <c r="K598" t="s">
        <v>2341</v>
      </c>
      <c r="L598" t="s">
        <v>2360</v>
      </c>
    </row>
    <row r="599" spans="1:13" x14ac:dyDescent="0.25">
      <c r="A599">
        <v>598</v>
      </c>
      <c r="B599" t="s">
        <v>2366</v>
      </c>
      <c r="C599" t="s">
        <v>2153</v>
      </c>
      <c r="D599" t="s">
        <v>2362</v>
      </c>
      <c r="E599" t="s">
        <v>2360</v>
      </c>
      <c r="F599">
        <v>2</v>
      </c>
      <c r="G599">
        <v>2</v>
      </c>
      <c r="H599">
        <v>1</v>
      </c>
      <c r="I599" t="s">
        <v>2052</v>
      </c>
      <c r="J599" t="s">
        <v>2359</v>
      </c>
      <c r="K599" t="s">
        <v>2292</v>
      </c>
      <c r="L599" t="s">
        <v>2360</v>
      </c>
    </row>
    <row r="600" spans="1:13" x14ac:dyDescent="0.25">
      <c r="A600">
        <v>599</v>
      </c>
      <c r="B600" t="s">
        <v>2367</v>
      </c>
      <c r="C600" t="s">
        <v>2153</v>
      </c>
      <c r="D600" t="s">
        <v>2362</v>
      </c>
      <c r="E600" t="s">
        <v>2360</v>
      </c>
      <c r="F600">
        <v>2</v>
      </c>
      <c r="G600">
        <v>2</v>
      </c>
      <c r="H600">
        <v>2</v>
      </c>
      <c r="I600" t="s">
        <v>2052</v>
      </c>
      <c r="J600" t="s">
        <v>2359</v>
      </c>
      <c r="K600" t="s">
        <v>1877</v>
      </c>
      <c r="L600" t="s">
        <v>2360</v>
      </c>
    </row>
    <row r="601" spans="1:13" x14ac:dyDescent="0.25">
      <c r="A601">
        <v>600</v>
      </c>
      <c r="B601" t="s">
        <v>2354</v>
      </c>
      <c r="C601" t="s">
        <v>2153</v>
      </c>
      <c r="D601" t="s">
        <v>2327</v>
      </c>
      <c r="E601" t="s">
        <v>2354</v>
      </c>
      <c r="F601">
        <v>8</v>
      </c>
      <c r="G601">
        <v>8</v>
      </c>
      <c r="H601">
        <v>4</v>
      </c>
      <c r="I601" t="s">
        <v>2322</v>
      </c>
      <c r="J601" t="s">
        <v>2356</v>
      </c>
      <c r="K601" t="s">
        <v>2308</v>
      </c>
      <c r="L601" t="s">
        <v>2350</v>
      </c>
      <c r="M601" t="s">
        <v>1893</v>
      </c>
    </row>
    <row r="602" spans="1:13" x14ac:dyDescent="0.25">
      <c r="A602">
        <v>601</v>
      </c>
      <c r="B602" t="s">
        <v>2368</v>
      </c>
      <c r="C602" t="s">
        <v>2153</v>
      </c>
      <c r="D602" t="s">
        <v>2331</v>
      </c>
      <c r="E602" t="s">
        <v>2368</v>
      </c>
      <c r="F602">
        <v>6</v>
      </c>
      <c r="G602">
        <v>6</v>
      </c>
      <c r="H602">
        <v>3</v>
      </c>
      <c r="I602" t="s">
        <v>2322</v>
      </c>
      <c r="J602" t="s">
        <v>2356</v>
      </c>
      <c r="K602" t="s">
        <v>2341</v>
      </c>
      <c r="L602" t="s">
        <v>2350</v>
      </c>
    </row>
    <row r="603" spans="1:13" x14ac:dyDescent="0.25">
      <c r="A603">
        <v>602</v>
      </c>
      <c r="B603" t="s">
        <v>2369</v>
      </c>
      <c r="C603" t="s">
        <v>2153</v>
      </c>
      <c r="D603" t="s">
        <v>2331</v>
      </c>
      <c r="E603" t="s">
        <v>2349</v>
      </c>
      <c r="F603">
        <v>4</v>
      </c>
      <c r="G603">
        <v>4</v>
      </c>
      <c r="H603">
        <v>2</v>
      </c>
      <c r="I603" t="s">
        <v>2322</v>
      </c>
      <c r="J603" t="s">
        <v>2346</v>
      </c>
      <c r="K603" t="s">
        <v>1875</v>
      </c>
      <c r="L603" t="s">
        <v>2350</v>
      </c>
    </row>
    <row r="604" spans="1:13" x14ac:dyDescent="0.25">
      <c r="A604">
        <v>603</v>
      </c>
      <c r="B604" t="s">
        <v>2370</v>
      </c>
      <c r="C604" t="s">
        <v>2153</v>
      </c>
      <c r="D604" t="s">
        <v>2327</v>
      </c>
      <c r="E604" t="s">
        <v>2354</v>
      </c>
      <c r="F604">
        <v>4</v>
      </c>
      <c r="G604">
        <v>4</v>
      </c>
      <c r="H604">
        <v>3</v>
      </c>
      <c r="I604" t="s">
        <v>2322</v>
      </c>
      <c r="J604" t="s">
        <v>2356</v>
      </c>
      <c r="K604" t="s">
        <v>1881</v>
      </c>
      <c r="L604" t="s">
        <v>2350</v>
      </c>
    </row>
    <row r="605" spans="1:13" x14ac:dyDescent="0.25">
      <c r="A605">
        <v>604</v>
      </c>
      <c r="B605" t="s">
        <v>2371</v>
      </c>
      <c r="C605" t="s">
        <v>2153</v>
      </c>
      <c r="D605" t="s">
        <v>2327</v>
      </c>
      <c r="E605" t="s">
        <v>2372</v>
      </c>
      <c r="F605">
        <v>4</v>
      </c>
      <c r="G605">
        <v>4</v>
      </c>
      <c r="H605">
        <v>2</v>
      </c>
      <c r="I605" t="s">
        <v>2322</v>
      </c>
      <c r="J605" t="s">
        <v>2372</v>
      </c>
      <c r="K605" t="s">
        <v>1883</v>
      </c>
      <c r="L605" t="s">
        <v>2350</v>
      </c>
    </row>
    <row r="606" spans="1:13" x14ac:dyDescent="0.25">
      <c r="A606">
        <v>605</v>
      </c>
      <c r="B606" t="s">
        <v>2373</v>
      </c>
      <c r="C606" t="s">
        <v>2153</v>
      </c>
      <c r="D606" t="s">
        <v>2327</v>
      </c>
      <c r="E606" t="s">
        <v>2372</v>
      </c>
      <c r="F606">
        <v>5</v>
      </c>
      <c r="G606">
        <v>5</v>
      </c>
      <c r="H606">
        <v>3</v>
      </c>
      <c r="I606" t="s">
        <v>2243</v>
      </c>
      <c r="J606" t="s">
        <v>2372</v>
      </c>
      <c r="K606" t="s">
        <v>2292</v>
      </c>
      <c r="L606" t="s">
        <v>2350</v>
      </c>
    </row>
    <row r="607" spans="1:13" x14ac:dyDescent="0.25">
      <c r="A607">
        <v>606</v>
      </c>
      <c r="B607" t="s">
        <v>2374</v>
      </c>
      <c r="C607" t="s">
        <v>2153</v>
      </c>
      <c r="D607" t="s">
        <v>2327</v>
      </c>
      <c r="E607" t="s">
        <v>2375</v>
      </c>
      <c r="F607">
        <v>4</v>
      </c>
      <c r="G607">
        <v>4</v>
      </c>
      <c r="H607">
        <v>2</v>
      </c>
      <c r="I607" t="s">
        <v>2243</v>
      </c>
      <c r="J607" t="s">
        <v>2376</v>
      </c>
      <c r="K607" t="s">
        <v>1883</v>
      </c>
      <c r="L607" t="s">
        <v>2350</v>
      </c>
    </row>
    <row r="608" spans="1:13" x14ac:dyDescent="0.25">
      <c r="A608">
        <v>607</v>
      </c>
      <c r="B608" t="s">
        <v>2377</v>
      </c>
      <c r="C608" t="s">
        <v>2153</v>
      </c>
      <c r="D608" t="s">
        <v>2327</v>
      </c>
      <c r="E608" t="s">
        <v>2375</v>
      </c>
      <c r="F608">
        <v>5</v>
      </c>
      <c r="G608">
        <v>5</v>
      </c>
      <c r="H608">
        <v>2</v>
      </c>
      <c r="I608" t="s">
        <v>2243</v>
      </c>
      <c r="J608" t="s">
        <v>2376</v>
      </c>
      <c r="K608" t="s">
        <v>2292</v>
      </c>
      <c r="L608" t="s">
        <v>2350</v>
      </c>
    </row>
    <row r="609" spans="1:12" x14ac:dyDescent="0.25">
      <c r="A609">
        <v>608</v>
      </c>
      <c r="B609" t="s">
        <v>2378</v>
      </c>
      <c r="C609" t="s">
        <v>2153</v>
      </c>
      <c r="D609" t="s">
        <v>2331</v>
      </c>
      <c r="E609" t="s">
        <v>2379</v>
      </c>
      <c r="F609">
        <v>3</v>
      </c>
      <c r="G609">
        <v>3</v>
      </c>
      <c r="H609">
        <v>3</v>
      </c>
      <c r="I609" t="s">
        <v>2322</v>
      </c>
      <c r="J609" t="s">
        <v>2380</v>
      </c>
      <c r="K609" t="s">
        <v>2214</v>
      </c>
      <c r="L609" t="s">
        <v>2350</v>
      </c>
    </row>
    <row r="610" spans="1:12" x14ac:dyDescent="0.25">
      <c r="A610">
        <v>609</v>
      </c>
      <c r="B610" t="s">
        <v>2381</v>
      </c>
      <c r="C610" t="s">
        <v>2153</v>
      </c>
      <c r="D610" t="s">
        <v>2331</v>
      </c>
      <c r="E610" t="s">
        <v>2372</v>
      </c>
      <c r="F610">
        <v>5</v>
      </c>
      <c r="G610">
        <v>5</v>
      </c>
      <c r="H610">
        <v>3</v>
      </c>
      <c r="I610" t="s">
        <v>2243</v>
      </c>
      <c r="J610" t="s">
        <v>2372</v>
      </c>
      <c r="K610" t="s">
        <v>2292</v>
      </c>
      <c r="L610" t="s">
        <v>2350</v>
      </c>
    </row>
    <row r="611" spans="1:12" x14ac:dyDescent="0.25">
      <c r="A611">
        <v>610</v>
      </c>
      <c r="B611" t="s">
        <v>2382</v>
      </c>
      <c r="C611" t="s">
        <v>2153</v>
      </c>
      <c r="D611" t="s">
        <v>2327</v>
      </c>
      <c r="E611" t="s">
        <v>2383</v>
      </c>
      <c r="F611">
        <v>2</v>
      </c>
      <c r="G611">
        <v>2</v>
      </c>
      <c r="H611">
        <v>2</v>
      </c>
      <c r="I611" t="s">
        <v>2384</v>
      </c>
      <c r="J611" t="s">
        <v>2385</v>
      </c>
      <c r="K611" t="s">
        <v>1875</v>
      </c>
      <c r="L611" t="s">
        <v>2386</v>
      </c>
    </row>
    <row r="612" spans="1:12" x14ac:dyDescent="0.25">
      <c r="A612">
        <v>611</v>
      </c>
      <c r="B612" t="s">
        <v>2387</v>
      </c>
      <c r="C612" t="s">
        <v>2153</v>
      </c>
      <c r="D612" t="s">
        <v>2331</v>
      </c>
      <c r="E612" t="s">
        <v>2379</v>
      </c>
      <c r="F612">
        <v>2</v>
      </c>
      <c r="G612">
        <v>2</v>
      </c>
      <c r="H612">
        <v>2</v>
      </c>
      <c r="I612" t="s">
        <v>2322</v>
      </c>
      <c r="J612" t="s">
        <v>2380</v>
      </c>
      <c r="K612" t="s">
        <v>1875</v>
      </c>
      <c r="L612" t="s">
        <v>2350</v>
      </c>
    </row>
    <row r="613" spans="1:12" x14ac:dyDescent="0.25">
      <c r="A613">
        <v>612</v>
      </c>
      <c r="B613" t="s">
        <v>2388</v>
      </c>
      <c r="C613" t="s">
        <v>2153</v>
      </c>
      <c r="D613" t="s">
        <v>2331</v>
      </c>
      <c r="E613" t="s">
        <v>2354</v>
      </c>
      <c r="F613">
        <v>2</v>
      </c>
      <c r="G613">
        <v>2</v>
      </c>
      <c r="H613">
        <v>1</v>
      </c>
      <c r="I613" t="s">
        <v>2322</v>
      </c>
      <c r="J613" t="s">
        <v>2372</v>
      </c>
      <c r="K613" t="s">
        <v>2111</v>
      </c>
      <c r="L613" t="s">
        <v>2350</v>
      </c>
    </row>
    <row r="614" spans="1:12" x14ac:dyDescent="0.25">
      <c r="A614">
        <v>613</v>
      </c>
      <c r="B614" t="s">
        <v>2389</v>
      </c>
      <c r="C614" t="s">
        <v>2153</v>
      </c>
      <c r="D614" t="s">
        <v>2327</v>
      </c>
      <c r="E614" t="s">
        <v>2383</v>
      </c>
      <c r="F614">
        <v>7</v>
      </c>
      <c r="G614">
        <v>7</v>
      </c>
      <c r="H614">
        <v>4</v>
      </c>
      <c r="I614" t="s">
        <v>2384</v>
      </c>
      <c r="J614" t="s">
        <v>2385</v>
      </c>
      <c r="K614" t="s">
        <v>2341</v>
      </c>
      <c r="L614" t="s">
        <v>2386</v>
      </c>
    </row>
    <row r="615" spans="1:12" x14ac:dyDescent="0.25">
      <c r="A615">
        <v>614</v>
      </c>
      <c r="B615" t="s">
        <v>2390</v>
      </c>
      <c r="C615" t="s">
        <v>2153</v>
      </c>
      <c r="D615" t="s">
        <v>2331</v>
      </c>
      <c r="E615" t="s">
        <v>2379</v>
      </c>
      <c r="F615">
        <v>5</v>
      </c>
      <c r="G615">
        <v>5</v>
      </c>
      <c r="H615">
        <v>4</v>
      </c>
      <c r="I615" t="s">
        <v>2322</v>
      </c>
      <c r="J615" t="s">
        <v>2380</v>
      </c>
      <c r="K615" t="s">
        <v>1875</v>
      </c>
      <c r="L615" t="s">
        <v>2350</v>
      </c>
    </row>
    <row r="616" spans="1:12" x14ac:dyDescent="0.25">
      <c r="A616">
        <v>615</v>
      </c>
      <c r="B616" t="s">
        <v>2391</v>
      </c>
      <c r="C616" t="s">
        <v>2153</v>
      </c>
      <c r="D616" t="s">
        <v>2331</v>
      </c>
      <c r="E616" t="s">
        <v>2379</v>
      </c>
      <c r="F616">
        <v>4</v>
      </c>
      <c r="G616">
        <v>4</v>
      </c>
      <c r="H616">
        <v>3</v>
      </c>
      <c r="I616" t="s">
        <v>2322</v>
      </c>
      <c r="J616" t="s">
        <v>2380</v>
      </c>
      <c r="K616" t="s">
        <v>2341</v>
      </c>
      <c r="L616" t="s">
        <v>2350</v>
      </c>
    </row>
    <row r="617" spans="1:12" x14ac:dyDescent="0.25">
      <c r="A617">
        <v>616</v>
      </c>
      <c r="B617" t="s">
        <v>2392</v>
      </c>
      <c r="C617" t="s">
        <v>2153</v>
      </c>
      <c r="D617" t="s">
        <v>2327</v>
      </c>
      <c r="E617" t="s">
        <v>2383</v>
      </c>
      <c r="F617">
        <v>2</v>
      </c>
      <c r="G617">
        <v>2</v>
      </c>
      <c r="H617">
        <v>3</v>
      </c>
      <c r="I617" t="s">
        <v>2384</v>
      </c>
      <c r="J617" t="s">
        <v>2393</v>
      </c>
      <c r="K617" t="s">
        <v>1875</v>
      </c>
      <c r="L617" t="s">
        <v>2386</v>
      </c>
    </row>
    <row r="618" spans="1:12" x14ac:dyDescent="0.25">
      <c r="A618">
        <v>617</v>
      </c>
      <c r="B618" t="s">
        <v>2394</v>
      </c>
      <c r="C618" t="s">
        <v>2153</v>
      </c>
      <c r="D618" t="s">
        <v>2395</v>
      </c>
      <c r="E618" t="s">
        <v>2396</v>
      </c>
      <c r="F618">
        <v>4</v>
      </c>
      <c r="G618">
        <v>4</v>
      </c>
      <c r="H618">
        <v>3</v>
      </c>
      <c r="I618" t="s">
        <v>2052</v>
      </c>
      <c r="J618" t="s">
        <v>2397</v>
      </c>
      <c r="K618" t="s">
        <v>2141</v>
      </c>
      <c r="L618" t="s">
        <v>2360</v>
      </c>
    </row>
    <row r="619" spans="1:12" x14ac:dyDescent="0.25">
      <c r="A619">
        <v>618</v>
      </c>
      <c r="B619" t="s">
        <v>2398</v>
      </c>
      <c r="C619" t="s">
        <v>2153</v>
      </c>
      <c r="D619" t="s">
        <v>2395</v>
      </c>
      <c r="E619" t="s">
        <v>2396</v>
      </c>
      <c r="F619">
        <v>3</v>
      </c>
      <c r="G619">
        <v>3</v>
      </c>
      <c r="H619">
        <v>2</v>
      </c>
      <c r="I619" t="s">
        <v>2052</v>
      </c>
      <c r="J619" t="s">
        <v>2397</v>
      </c>
      <c r="K619" t="s">
        <v>2141</v>
      </c>
      <c r="L619" t="s">
        <v>2360</v>
      </c>
    </row>
    <row r="620" spans="1:12" x14ac:dyDescent="0.25">
      <c r="A620">
        <v>619</v>
      </c>
      <c r="B620" t="s">
        <v>2399</v>
      </c>
      <c r="C620" t="s">
        <v>2153</v>
      </c>
      <c r="D620" t="s">
        <v>2395</v>
      </c>
      <c r="E620" t="s">
        <v>2396</v>
      </c>
      <c r="F620">
        <v>2</v>
      </c>
      <c r="G620">
        <v>2</v>
      </c>
      <c r="H620">
        <v>2</v>
      </c>
      <c r="I620" t="s">
        <v>2052</v>
      </c>
      <c r="J620" t="s">
        <v>2397</v>
      </c>
      <c r="K620" t="s">
        <v>1875</v>
      </c>
      <c r="L620" t="s">
        <v>2360</v>
      </c>
    </row>
    <row r="621" spans="1:12" x14ac:dyDescent="0.25">
      <c r="A621">
        <v>620</v>
      </c>
      <c r="B621" t="s">
        <v>2400</v>
      </c>
      <c r="C621" t="s">
        <v>2153</v>
      </c>
      <c r="D621" t="s">
        <v>2395</v>
      </c>
      <c r="E621" t="s">
        <v>2400</v>
      </c>
      <c r="F621">
        <v>5</v>
      </c>
      <c r="G621">
        <v>5</v>
      </c>
      <c r="H621">
        <v>3</v>
      </c>
      <c r="I621" t="s">
        <v>2052</v>
      </c>
      <c r="J621" t="s">
        <v>2397</v>
      </c>
      <c r="K621" t="s">
        <v>2341</v>
      </c>
      <c r="L621" t="s">
        <v>2360</v>
      </c>
    </row>
    <row r="622" spans="1:12" x14ac:dyDescent="0.25">
      <c r="A622">
        <v>621</v>
      </c>
      <c r="B622" t="s">
        <v>2401</v>
      </c>
      <c r="C622" t="s">
        <v>2153</v>
      </c>
      <c r="D622" t="s">
        <v>2395</v>
      </c>
      <c r="F622">
        <v>3</v>
      </c>
      <c r="G622">
        <v>3</v>
      </c>
      <c r="H622">
        <v>2</v>
      </c>
      <c r="I622" t="s">
        <v>2052</v>
      </c>
      <c r="J622" t="s">
        <v>2397</v>
      </c>
      <c r="K622" t="s">
        <v>2147</v>
      </c>
      <c r="L622" t="s">
        <v>2360</v>
      </c>
    </row>
    <row r="623" spans="1:12" x14ac:dyDescent="0.25">
      <c r="A623">
        <v>622</v>
      </c>
      <c r="B623" t="s">
        <v>2402</v>
      </c>
      <c r="C623" t="s">
        <v>2153</v>
      </c>
      <c r="D623" t="s">
        <v>2395</v>
      </c>
      <c r="F623">
        <v>4</v>
      </c>
      <c r="G623">
        <v>4</v>
      </c>
      <c r="H623">
        <v>2</v>
      </c>
      <c r="I623" t="s">
        <v>2052</v>
      </c>
      <c r="J623" t="s">
        <v>2397</v>
      </c>
      <c r="K623" t="s">
        <v>2147</v>
      </c>
      <c r="L623" t="s">
        <v>2360</v>
      </c>
    </row>
    <row r="624" spans="1:12" x14ac:dyDescent="0.25">
      <c r="A624">
        <v>623</v>
      </c>
      <c r="B624" t="s">
        <v>2403</v>
      </c>
      <c r="C624" t="s">
        <v>2153</v>
      </c>
      <c r="D624" t="s">
        <v>2395</v>
      </c>
      <c r="F624">
        <v>3</v>
      </c>
      <c r="G624">
        <v>3</v>
      </c>
      <c r="H624">
        <v>3</v>
      </c>
      <c r="I624" t="s">
        <v>2052</v>
      </c>
      <c r="J624" t="s">
        <v>2397</v>
      </c>
      <c r="K624" t="s">
        <v>2147</v>
      </c>
      <c r="L624" t="s">
        <v>2360</v>
      </c>
    </row>
    <row r="625" spans="1:13" x14ac:dyDescent="0.25">
      <c r="A625">
        <v>624</v>
      </c>
      <c r="B625" t="s">
        <v>2404</v>
      </c>
      <c r="C625" t="s">
        <v>2153</v>
      </c>
      <c r="D625" t="s">
        <v>2405</v>
      </c>
      <c r="E625" t="s">
        <v>2406</v>
      </c>
      <c r="F625">
        <v>4</v>
      </c>
      <c r="G625">
        <v>4</v>
      </c>
      <c r="H625">
        <v>3</v>
      </c>
      <c r="I625" t="s">
        <v>2243</v>
      </c>
      <c r="J625" t="s">
        <v>2407</v>
      </c>
      <c r="K625" t="s">
        <v>2141</v>
      </c>
      <c r="L625" t="s">
        <v>2408</v>
      </c>
    </row>
    <row r="626" spans="1:13" x14ac:dyDescent="0.25">
      <c r="A626">
        <v>625</v>
      </c>
      <c r="B626" t="s">
        <v>2409</v>
      </c>
      <c r="C626" t="s">
        <v>2153</v>
      </c>
      <c r="D626" t="s">
        <v>2405</v>
      </c>
      <c r="E626" t="s">
        <v>2406</v>
      </c>
      <c r="F626">
        <v>3</v>
      </c>
      <c r="G626">
        <v>3</v>
      </c>
      <c r="H626">
        <v>2</v>
      </c>
      <c r="I626" t="s">
        <v>2243</v>
      </c>
      <c r="J626" t="s">
        <v>2407</v>
      </c>
      <c r="K626" t="s">
        <v>2292</v>
      </c>
      <c r="L626" t="s">
        <v>2408</v>
      </c>
    </row>
    <row r="627" spans="1:13" x14ac:dyDescent="0.25">
      <c r="A627">
        <v>626</v>
      </c>
      <c r="B627" t="s">
        <v>2410</v>
      </c>
      <c r="C627" t="s">
        <v>2153</v>
      </c>
      <c r="D627" t="s">
        <v>2405</v>
      </c>
      <c r="E627" t="s">
        <v>2411</v>
      </c>
      <c r="F627">
        <v>5</v>
      </c>
      <c r="G627">
        <v>5</v>
      </c>
      <c r="H627">
        <v>3</v>
      </c>
      <c r="I627" t="s">
        <v>2243</v>
      </c>
      <c r="J627" t="s">
        <v>2407</v>
      </c>
      <c r="K627" t="s">
        <v>2141</v>
      </c>
      <c r="L627" t="s">
        <v>2408</v>
      </c>
    </row>
    <row r="628" spans="1:13" x14ac:dyDescent="0.25">
      <c r="A628">
        <v>627</v>
      </c>
      <c r="B628" t="s">
        <v>2412</v>
      </c>
      <c r="C628" t="s">
        <v>2153</v>
      </c>
      <c r="D628" t="s">
        <v>2405</v>
      </c>
      <c r="E628" t="s">
        <v>2411</v>
      </c>
      <c r="F628">
        <v>5</v>
      </c>
      <c r="G628">
        <v>5</v>
      </c>
      <c r="H628">
        <v>3</v>
      </c>
      <c r="I628" t="s">
        <v>2243</v>
      </c>
      <c r="J628" t="s">
        <v>2407</v>
      </c>
      <c r="K628" t="s">
        <v>2117</v>
      </c>
      <c r="L628" t="s">
        <v>2408</v>
      </c>
    </row>
    <row r="629" spans="1:13" x14ac:dyDescent="0.25">
      <c r="A629">
        <v>628</v>
      </c>
      <c r="B629" t="s">
        <v>2413</v>
      </c>
      <c r="C629" t="s">
        <v>2153</v>
      </c>
      <c r="D629" t="s">
        <v>2405</v>
      </c>
      <c r="E629" t="s">
        <v>2411</v>
      </c>
      <c r="F629">
        <v>5</v>
      </c>
      <c r="G629">
        <v>5</v>
      </c>
      <c r="H629">
        <v>3</v>
      </c>
      <c r="I629" t="s">
        <v>2243</v>
      </c>
      <c r="J629" t="s">
        <v>2407</v>
      </c>
      <c r="K629" t="s">
        <v>2117</v>
      </c>
      <c r="L629" t="s">
        <v>2408</v>
      </c>
    </row>
    <row r="630" spans="1:13" x14ac:dyDescent="0.25">
      <c r="A630">
        <v>629</v>
      </c>
      <c r="B630" t="s">
        <v>2414</v>
      </c>
      <c r="C630" t="s">
        <v>2153</v>
      </c>
      <c r="D630" t="s">
        <v>2405</v>
      </c>
      <c r="E630" t="s">
        <v>2411</v>
      </c>
      <c r="F630">
        <v>5</v>
      </c>
      <c r="G630">
        <v>5</v>
      </c>
      <c r="H630">
        <v>3</v>
      </c>
      <c r="I630" t="s">
        <v>2243</v>
      </c>
      <c r="J630" t="s">
        <v>2407</v>
      </c>
      <c r="K630" t="s">
        <v>2117</v>
      </c>
      <c r="L630" t="s">
        <v>2408</v>
      </c>
    </row>
    <row r="631" spans="1:13" x14ac:dyDescent="0.25">
      <c r="A631">
        <v>630</v>
      </c>
      <c r="B631" t="s">
        <v>2415</v>
      </c>
      <c r="C631" t="s">
        <v>2153</v>
      </c>
      <c r="D631" t="s">
        <v>2416</v>
      </c>
      <c r="E631" t="s">
        <v>2406</v>
      </c>
      <c r="F631">
        <v>4</v>
      </c>
      <c r="G631">
        <v>4</v>
      </c>
      <c r="H631">
        <v>2</v>
      </c>
      <c r="I631" t="s">
        <v>2243</v>
      </c>
      <c r="J631" t="s">
        <v>2407</v>
      </c>
      <c r="K631" t="s">
        <v>2141</v>
      </c>
      <c r="L631" t="s">
        <v>2408</v>
      </c>
      <c r="M631" t="s">
        <v>1893</v>
      </c>
    </row>
    <row r="632" spans="1:13" x14ac:dyDescent="0.25">
      <c r="A632">
        <v>631</v>
      </c>
      <c r="B632" t="s">
        <v>2417</v>
      </c>
      <c r="C632" t="s">
        <v>2153</v>
      </c>
      <c r="D632" t="s">
        <v>2418</v>
      </c>
      <c r="E632" t="s">
        <v>2411</v>
      </c>
      <c r="F632">
        <v>3</v>
      </c>
      <c r="G632">
        <v>3</v>
      </c>
      <c r="H632">
        <v>3</v>
      </c>
      <c r="I632" t="s">
        <v>2243</v>
      </c>
      <c r="J632" t="s">
        <v>2407</v>
      </c>
      <c r="K632" t="s">
        <v>1920</v>
      </c>
      <c r="L632" t="s">
        <v>2408</v>
      </c>
    </row>
    <row r="633" spans="1:13" x14ac:dyDescent="0.25">
      <c r="A633">
        <v>632</v>
      </c>
      <c r="B633" t="s">
        <v>2419</v>
      </c>
      <c r="C633" t="s">
        <v>2153</v>
      </c>
      <c r="D633" t="s">
        <v>2418</v>
      </c>
      <c r="F633">
        <v>3</v>
      </c>
      <c r="G633">
        <v>3</v>
      </c>
      <c r="H633">
        <v>2</v>
      </c>
      <c r="I633" t="s">
        <v>2232</v>
      </c>
      <c r="J633" t="s">
        <v>2420</v>
      </c>
      <c r="K633" t="s">
        <v>2147</v>
      </c>
      <c r="L633" t="s">
        <v>2408</v>
      </c>
    </row>
    <row r="634" spans="1:13" x14ac:dyDescent="0.25">
      <c r="A634">
        <v>633</v>
      </c>
      <c r="B634" t="s">
        <v>2421</v>
      </c>
      <c r="C634" t="s">
        <v>2153</v>
      </c>
      <c r="D634" t="s">
        <v>2418</v>
      </c>
      <c r="F634">
        <v>4</v>
      </c>
      <c r="G634">
        <v>4</v>
      </c>
      <c r="H634">
        <v>3</v>
      </c>
      <c r="I634" t="s">
        <v>2232</v>
      </c>
      <c r="J634" t="s">
        <v>2420</v>
      </c>
      <c r="K634" t="s">
        <v>2147</v>
      </c>
      <c r="L634" t="s">
        <v>2408</v>
      </c>
    </row>
    <row r="635" spans="1:13" x14ac:dyDescent="0.25">
      <c r="A635">
        <v>634</v>
      </c>
      <c r="B635" t="s">
        <v>2422</v>
      </c>
      <c r="C635" t="s">
        <v>2153</v>
      </c>
      <c r="D635" t="s">
        <v>2418</v>
      </c>
      <c r="F635">
        <v>2</v>
      </c>
      <c r="G635">
        <v>2</v>
      </c>
      <c r="H635">
        <v>1</v>
      </c>
      <c r="I635" t="s">
        <v>2232</v>
      </c>
      <c r="J635" t="s">
        <v>2420</v>
      </c>
      <c r="K635" t="s">
        <v>2147</v>
      </c>
      <c r="L635" t="s">
        <v>2408</v>
      </c>
    </row>
    <row r="636" spans="1:13" x14ac:dyDescent="0.25">
      <c r="A636">
        <v>635</v>
      </c>
      <c r="B636" t="s">
        <v>2423</v>
      </c>
      <c r="C636" t="s">
        <v>2153</v>
      </c>
      <c r="D636" t="s">
        <v>2418</v>
      </c>
      <c r="F636">
        <v>3</v>
      </c>
      <c r="G636">
        <v>3</v>
      </c>
      <c r="H636">
        <v>3</v>
      </c>
      <c r="I636" t="s">
        <v>2232</v>
      </c>
      <c r="J636" t="s">
        <v>2420</v>
      </c>
      <c r="K636" t="s">
        <v>2147</v>
      </c>
      <c r="L636" t="s">
        <v>2408</v>
      </c>
    </row>
    <row r="637" spans="1:13" x14ac:dyDescent="0.25">
      <c r="A637">
        <v>636</v>
      </c>
      <c r="B637" t="s">
        <v>2424</v>
      </c>
      <c r="C637" t="s">
        <v>2153</v>
      </c>
      <c r="D637" t="s">
        <v>2425</v>
      </c>
      <c r="E637" t="s">
        <v>2424</v>
      </c>
      <c r="F637">
        <v>7</v>
      </c>
      <c r="G637">
        <v>7</v>
      </c>
      <c r="H637">
        <v>4</v>
      </c>
      <c r="I637" t="s">
        <v>2052</v>
      </c>
      <c r="J637" t="s">
        <v>2426</v>
      </c>
      <c r="K637" t="s">
        <v>2141</v>
      </c>
      <c r="L637" t="s">
        <v>2360</v>
      </c>
      <c r="M637" t="s">
        <v>1893</v>
      </c>
    </row>
    <row r="638" spans="1:13" x14ac:dyDescent="0.25">
      <c r="A638">
        <v>637</v>
      </c>
      <c r="B638" t="s">
        <v>2427</v>
      </c>
      <c r="C638" t="s">
        <v>2153</v>
      </c>
      <c r="D638" t="s">
        <v>2425</v>
      </c>
      <c r="E638" t="s">
        <v>2424</v>
      </c>
      <c r="F638">
        <v>3</v>
      </c>
      <c r="G638">
        <v>3</v>
      </c>
      <c r="H638">
        <v>3</v>
      </c>
      <c r="I638" t="s">
        <v>2052</v>
      </c>
      <c r="J638" t="s">
        <v>2426</v>
      </c>
      <c r="K638" t="s">
        <v>2141</v>
      </c>
      <c r="L638" t="s">
        <v>2360</v>
      </c>
    </row>
    <row r="639" spans="1:13" x14ac:dyDescent="0.25">
      <c r="A639">
        <v>638</v>
      </c>
      <c r="B639" t="s">
        <v>2428</v>
      </c>
      <c r="C639" t="s">
        <v>2153</v>
      </c>
      <c r="D639" t="s">
        <v>2425</v>
      </c>
      <c r="E639" t="s">
        <v>2428</v>
      </c>
      <c r="F639">
        <v>5</v>
      </c>
      <c r="G639">
        <v>5</v>
      </c>
      <c r="H639">
        <v>3</v>
      </c>
      <c r="I639" t="s">
        <v>2243</v>
      </c>
      <c r="J639" t="s">
        <v>2426</v>
      </c>
      <c r="K639" t="s">
        <v>1883</v>
      </c>
      <c r="L639" t="s">
        <v>2360</v>
      </c>
    </row>
    <row r="640" spans="1:13" x14ac:dyDescent="0.25">
      <c r="A640">
        <v>639</v>
      </c>
      <c r="B640" t="s">
        <v>2429</v>
      </c>
      <c r="C640" t="s">
        <v>2153</v>
      </c>
      <c r="D640" t="s">
        <v>2425</v>
      </c>
      <c r="F640">
        <v>4</v>
      </c>
      <c r="G640">
        <v>4</v>
      </c>
      <c r="H640">
        <v>3</v>
      </c>
      <c r="I640" t="s">
        <v>2243</v>
      </c>
      <c r="J640" t="s">
        <v>2426</v>
      </c>
      <c r="K640" t="s">
        <v>2147</v>
      </c>
      <c r="L640" t="s">
        <v>2360</v>
      </c>
    </row>
    <row r="641" spans="1:13" x14ac:dyDescent="0.25">
      <c r="A641">
        <v>640</v>
      </c>
      <c r="B641" t="s">
        <v>2430</v>
      </c>
      <c r="C641" t="s">
        <v>2153</v>
      </c>
      <c r="D641" t="s">
        <v>2425</v>
      </c>
      <c r="F641">
        <v>5</v>
      </c>
      <c r="G641">
        <v>5</v>
      </c>
      <c r="H641">
        <v>3</v>
      </c>
      <c r="I641" t="s">
        <v>2052</v>
      </c>
      <c r="J641" t="s">
        <v>2426</v>
      </c>
      <c r="K641" t="s">
        <v>2147</v>
      </c>
      <c r="L641" t="s">
        <v>2360</v>
      </c>
    </row>
    <row r="642" spans="1:13" x14ac:dyDescent="0.25">
      <c r="A642">
        <v>641</v>
      </c>
      <c r="B642" t="s">
        <v>2431</v>
      </c>
      <c r="C642" t="s">
        <v>2153</v>
      </c>
      <c r="D642" t="s">
        <v>2418</v>
      </c>
      <c r="E642" t="s">
        <v>2431</v>
      </c>
      <c r="F642">
        <v>8</v>
      </c>
      <c r="G642">
        <v>8</v>
      </c>
      <c r="H642">
        <v>5</v>
      </c>
      <c r="I642" t="s">
        <v>2232</v>
      </c>
      <c r="J642" t="s">
        <v>2432</v>
      </c>
      <c r="K642" t="s">
        <v>2141</v>
      </c>
      <c r="L642" t="s">
        <v>2408</v>
      </c>
      <c r="M642" t="s">
        <v>1893</v>
      </c>
    </row>
    <row r="643" spans="1:13" x14ac:dyDescent="0.25">
      <c r="A643">
        <v>642</v>
      </c>
      <c r="B643" t="s">
        <v>2433</v>
      </c>
      <c r="C643" t="s">
        <v>2153</v>
      </c>
      <c r="D643" t="s">
        <v>2418</v>
      </c>
      <c r="F643">
        <v>4</v>
      </c>
      <c r="G643">
        <v>4</v>
      </c>
      <c r="H643">
        <v>3</v>
      </c>
      <c r="I643" t="s">
        <v>2232</v>
      </c>
      <c r="J643" t="s">
        <v>2432</v>
      </c>
      <c r="K643" t="s">
        <v>2147</v>
      </c>
      <c r="L643" t="s">
        <v>2408</v>
      </c>
    </row>
    <row r="644" spans="1:13" x14ac:dyDescent="0.25">
      <c r="A644">
        <v>643</v>
      </c>
      <c r="B644" t="s">
        <v>2434</v>
      </c>
      <c r="C644" t="s">
        <v>2153</v>
      </c>
      <c r="D644" t="s">
        <v>2418</v>
      </c>
      <c r="F644">
        <v>4</v>
      </c>
      <c r="G644">
        <v>4</v>
      </c>
      <c r="H644">
        <v>2</v>
      </c>
      <c r="I644" t="s">
        <v>2232</v>
      </c>
      <c r="J644" t="s">
        <v>2432</v>
      </c>
      <c r="K644" t="s">
        <v>2147</v>
      </c>
      <c r="L644" t="s">
        <v>2408</v>
      </c>
    </row>
    <row r="645" spans="1:13" x14ac:dyDescent="0.25">
      <c r="A645">
        <v>644</v>
      </c>
      <c r="B645" t="s">
        <v>2435</v>
      </c>
      <c r="C645" t="s">
        <v>2153</v>
      </c>
      <c r="D645" t="s">
        <v>2418</v>
      </c>
      <c r="F645">
        <v>4</v>
      </c>
      <c r="G645">
        <v>4</v>
      </c>
      <c r="H645">
        <v>2</v>
      </c>
      <c r="I645" t="s">
        <v>2232</v>
      </c>
      <c r="J645" t="s">
        <v>2432</v>
      </c>
      <c r="K645" t="s">
        <v>2147</v>
      </c>
      <c r="L645" t="s">
        <v>2408</v>
      </c>
    </row>
    <row r="646" spans="1:13" x14ac:dyDescent="0.25">
      <c r="A646">
        <v>645</v>
      </c>
      <c r="B646" t="s">
        <v>2436</v>
      </c>
      <c r="C646" t="s">
        <v>2153</v>
      </c>
      <c r="D646" t="s">
        <v>2437</v>
      </c>
      <c r="F646">
        <v>2</v>
      </c>
      <c r="G646">
        <v>2</v>
      </c>
      <c r="H646">
        <v>1</v>
      </c>
      <c r="I646" t="s">
        <v>2232</v>
      </c>
      <c r="J646" t="s">
        <v>2438</v>
      </c>
      <c r="K646" t="s">
        <v>2147</v>
      </c>
      <c r="L646" t="s">
        <v>2408</v>
      </c>
    </row>
    <row r="647" spans="1:13" x14ac:dyDescent="0.25">
      <c r="A647">
        <v>646</v>
      </c>
      <c r="B647" t="s">
        <v>2439</v>
      </c>
      <c r="C647" t="s">
        <v>2153</v>
      </c>
      <c r="D647" t="s">
        <v>2437</v>
      </c>
      <c r="F647">
        <v>5</v>
      </c>
      <c r="G647">
        <v>5</v>
      </c>
      <c r="H647">
        <v>2</v>
      </c>
      <c r="I647" t="s">
        <v>2232</v>
      </c>
      <c r="J647" t="s">
        <v>2438</v>
      </c>
      <c r="K647" t="s">
        <v>2147</v>
      </c>
      <c r="L647" t="s">
        <v>2408</v>
      </c>
    </row>
    <row r="648" spans="1:13" x14ac:dyDescent="0.25">
      <c r="A648">
        <v>647</v>
      </c>
      <c r="B648" t="s">
        <v>2440</v>
      </c>
      <c r="C648" t="s">
        <v>2153</v>
      </c>
      <c r="D648" t="s">
        <v>2437</v>
      </c>
      <c r="F648">
        <v>3</v>
      </c>
      <c r="G648">
        <v>3</v>
      </c>
      <c r="H648">
        <v>1</v>
      </c>
      <c r="I648" t="s">
        <v>2232</v>
      </c>
      <c r="J648" t="s">
        <v>2438</v>
      </c>
      <c r="K648" t="s">
        <v>2147</v>
      </c>
      <c r="L648" t="s">
        <v>2408</v>
      </c>
    </row>
    <row r="649" spans="1:13" x14ac:dyDescent="0.25">
      <c r="A649">
        <v>648</v>
      </c>
      <c r="B649" t="s">
        <v>2441</v>
      </c>
      <c r="C649" t="s">
        <v>2153</v>
      </c>
      <c r="D649" t="s">
        <v>2437</v>
      </c>
      <c r="F649">
        <v>2</v>
      </c>
      <c r="G649">
        <v>2</v>
      </c>
      <c r="H649">
        <v>1</v>
      </c>
      <c r="I649" t="s">
        <v>2232</v>
      </c>
      <c r="J649" t="s">
        <v>2438</v>
      </c>
      <c r="K649" t="s">
        <v>2147</v>
      </c>
      <c r="L649" t="s">
        <v>2408</v>
      </c>
    </row>
    <row r="650" spans="1:13" x14ac:dyDescent="0.25">
      <c r="A650">
        <v>649</v>
      </c>
      <c r="B650" t="s">
        <v>2442</v>
      </c>
      <c r="C650" t="s">
        <v>2153</v>
      </c>
      <c r="D650" t="s">
        <v>2437</v>
      </c>
      <c r="E650" t="s">
        <v>2442</v>
      </c>
      <c r="F650">
        <v>5</v>
      </c>
      <c r="G650">
        <v>5</v>
      </c>
      <c r="H650">
        <v>3</v>
      </c>
      <c r="I650" t="s">
        <v>2232</v>
      </c>
      <c r="J650" t="s">
        <v>2438</v>
      </c>
      <c r="K650" t="s">
        <v>2141</v>
      </c>
      <c r="L650" t="s">
        <v>2408</v>
      </c>
    </row>
    <row r="651" spans="1:13" x14ac:dyDescent="0.25">
      <c r="A651">
        <v>650</v>
      </c>
      <c r="B651" t="s">
        <v>2443</v>
      </c>
      <c r="C651" t="s">
        <v>2153</v>
      </c>
      <c r="D651" t="s">
        <v>2437</v>
      </c>
      <c r="E651" t="s">
        <v>2443</v>
      </c>
      <c r="F651">
        <v>5</v>
      </c>
      <c r="G651">
        <v>5</v>
      </c>
      <c r="H651">
        <v>3</v>
      </c>
      <c r="I651" t="s">
        <v>2232</v>
      </c>
      <c r="J651" t="s">
        <v>2438</v>
      </c>
      <c r="K651" t="s">
        <v>2141</v>
      </c>
      <c r="L651" t="s">
        <v>2408</v>
      </c>
    </row>
    <row r="652" spans="1:13" x14ac:dyDescent="0.25">
      <c r="A652">
        <v>651</v>
      </c>
      <c r="B652" t="s">
        <v>2444</v>
      </c>
      <c r="C652" t="s">
        <v>2153</v>
      </c>
      <c r="D652" t="s">
        <v>2418</v>
      </c>
      <c r="F652">
        <v>4</v>
      </c>
      <c r="G652">
        <v>4</v>
      </c>
      <c r="H652">
        <v>3</v>
      </c>
      <c r="I652" t="s">
        <v>2052</v>
      </c>
      <c r="J652" t="s">
        <v>2445</v>
      </c>
      <c r="K652" t="s">
        <v>2147</v>
      </c>
      <c r="L652" t="s">
        <v>2446</v>
      </c>
    </row>
    <row r="653" spans="1:13" x14ac:dyDescent="0.25">
      <c r="A653">
        <v>652</v>
      </c>
      <c r="B653" t="s">
        <v>2447</v>
      </c>
      <c r="C653" t="s">
        <v>2153</v>
      </c>
      <c r="D653" t="s">
        <v>2418</v>
      </c>
      <c r="F653">
        <v>5</v>
      </c>
      <c r="G653">
        <v>5</v>
      </c>
      <c r="H653">
        <v>3</v>
      </c>
      <c r="I653" t="s">
        <v>2232</v>
      </c>
      <c r="J653" t="s">
        <v>2445</v>
      </c>
      <c r="K653" t="s">
        <v>2147</v>
      </c>
      <c r="L653" t="s">
        <v>2446</v>
      </c>
    </row>
    <row r="654" spans="1:13" x14ac:dyDescent="0.25">
      <c r="A654">
        <v>653</v>
      </c>
      <c r="B654" t="s">
        <v>2448</v>
      </c>
      <c r="C654" t="s">
        <v>2153</v>
      </c>
      <c r="D654" t="s">
        <v>2418</v>
      </c>
      <c r="F654">
        <v>3</v>
      </c>
      <c r="G654">
        <v>3</v>
      </c>
      <c r="H654">
        <v>2</v>
      </c>
      <c r="I654" t="s">
        <v>2232</v>
      </c>
      <c r="J654" t="s">
        <v>2445</v>
      </c>
      <c r="K654" t="s">
        <v>2147</v>
      </c>
      <c r="L654" t="s">
        <v>2446</v>
      </c>
    </row>
    <row r="655" spans="1:13" x14ac:dyDescent="0.25">
      <c r="A655">
        <v>654</v>
      </c>
      <c r="B655" t="s">
        <v>2449</v>
      </c>
      <c r="C655" t="s">
        <v>2153</v>
      </c>
      <c r="D655" t="s">
        <v>2418</v>
      </c>
      <c r="F655">
        <v>2</v>
      </c>
      <c r="G655">
        <v>2</v>
      </c>
      <c r="H655">
        <v>1</v>
      </c>
      <c r="I655" t="s">
        <v>2232</v>
      </c>
      <c r="J655" t="s">
        <v>2445</v>
      </c>
      <c r="K655" t="s">
        <v>2147</v>
      </c>
      <c r="L655" t="s">
        <v>2446</v>
      </c>
    </row>
    <row r="656" spans="1:13" x14ac:dyDescent="0.25">
      <c r="A656">
        <v>655</v>
      </c>
      <c r="B656" t="s">
        <v>2450</v>
      </c>
      <c r="C656" t="s">
        <v>2153</v>
      </c>
      <c r="D656" t="s">
        <v>2418</v>
      </c>
      <c r="F656">
        <v>3</v>
      </c>
      <c r="G656">
        <v>3</v>
      </c>
      <c r="H656">
        <v>2</v>
      </c>
      <c r="I656" t="s">
        <v>2232</v>
      </c>
      <c r="J656" t="s">
        <v>2445</v>
      </c>
      <c r="K656" t="s">
        <v>2147</v>
      </c>
      <c r="L656" t="s">
        <v>2446</v>
      </c>
    </row>
    <row r="657" spans="1:13" x14ac:dyDescent="0.25">
      <c r="A657">
        <v>656</v>
      </c>
      <c r="B657" t="s">
        <v>2451</v>
      </c>
      <c r="C657" t="s">
        <v>2153</v>
      </c>
      <c r="D657" t="s">
        <v>2418</v>
      </c>
      <c r="F657">
        <v>6</v>
      </c>
      <c r="G657">
        <v>6</v>
      </c>
      <c r="H657">
        <v>2</v>
      </c>
      <c r="I657" t="s">
        <v>2232</v>
      </c>
      <c r="J657" t="s">
        <v>2445</v>
      </c>
      <c r="K657" t="s">
        <v>2147</v>
      </c>
      <c r="L657" t="s">
        <v>2446</v>
      </c>
      <c r="M657" t="s">
        <v>2236</v>
      </c>
    </row>
    <row r="658" spans="1:13" x14ac:dyDescent="0.25">
      <c r="A658">
        <v>657</v>
      </c>
      <c r="B658" t="s">
        <v>2452</v>
      </c>
      <c r="C658" t="s">
        <v>2153</v>
      </c>
      <c r="D658" t="s">
        <v>2418</v>
      </c>
      <c r="F658">
        <v>2</v>
      </c>
      <c r="G658">
        <v>2</v>
      </c>
      <c r="H658">
        <v>2</v>
      </c>
      <c r="I658" t="s">
        <v>2232</v>
      </c>
      <c r="J658" t="s">
        <v>2445</v>
      </c>
      <c r="K658" t="s">
        <v>2147</v>
      </c>
      <c r="L658" t="s">
        <v>2446</v>
      </c>
    </row>
    <row r="659" spans="1:13" x14ac:dyDescent="0.25">
      <c r="A659">
        <v>658</v>
      </c>
      <c r="B659" t="s">
        <v>2453</v>
      </c>
      <c r="C659" t="s">
        <v>2153</v>
      </c>
      <c r="D659" t="s">
        <v>2418</v>
      </c>
      <c r="F659">
        <v>2</v>
      </c>
      <c r="G659">
        <v>2</v>
      </c>
      <c r="H659">
        <v>2</v>
      </c>
      <c r="I659" t="s">
        <v>2232</v>
      </c>
      <c r="J659" t="s">
        <v>2445</v>
      </c>
      <c r="K659" t="s">
        <v>2147</v>
      </c>
      <c r="L659" t="s">
        <v>2446</v>
      </c>
    </row>
    <row r="660" spans="1:13" x14ac:dyDescent="0.25">
      <c r="A660">
        <v>659</v>
      </c>
      <c r="B660" t="s">
        <v>2454</v>
      </c>
      <c r="C660" t="s">
        <v>2153</v>
      </c>
      <c r="D660" t="s">
        <v>2418</v>
      </c>
      <c r="E660" t="s">
        <v>2400</v>
      </c>
      <c r="F660">
        <v>1</v>
      </c>
      <c r="G660">
        <v>1</v>
      </c>
      <c r="H660">
        <v>1</v>
      </c>
      <c r="I660" t="s">
        <v>2052</v>
      </c>
      <c r="J660" t="s">
        <v>2397</v>
      </c>
      <c r="K660" t="s">
        <v>1883</v>
      </c>
      <c r="L660" t="s">
        <v>2360</v>
      </c>
    </row>
    <row r="661" spans="1:13" x14ac:dyDescent="0.25">
      <c r="A661">
        <v>660</v>
      </c>
      <c r="B661" t="s">
        <v>2455</v>
      </c>
      <c r="C661" t="s">
        <v>2153</v>
      </c>
      <c r="D661" t="s">
        <v>2456</v>
      </c>
      <c r="E661" t="s">
        <v>2457</v>
      </c>
      <c r="F661">
        <v>3</v>
      </c>
      <c r="G661">
        <v>3</v>
      </c>
      <c r="H661">
        <v>2</v>
      </c>
      <c r="I661" t="s">
        <v>2322</v>
      </c>
      <c r="J661" t="s">
        <v>2336</v>
      </c>
      <c r="K661" t="s">
        <v>2214</v>
      </c>
      <c r="L661" t="s">
        <v>2337</v>
      </c>
    </row>
    <row r="662" spans="1:13" x14ac:dyDescent="0.25">
      <c r="A662">
        <v>661</v>
      </c>
      <c r="B662" t="s">
        <v>2458</v>
      </c>
      <c r="C662" t="s">
        <v>2153</v>
      </c>
      <c r="D662" t="s">
        <v>2456</v>
      </c>
      <c r="E662" t="s">
        <v>2457</v>
      </c>
      <c r="F662">
        <v>3</v>
      </c>
      <c r="G662">
        <v>3</v>
      </c>
      <c r="H662">
        <v>3</v>
      </c>
      <c r="I662" t="s">
        <v>2322</v>
      </c>
      <c r="J662" t="s">
        <v>2459</v>
      </c>
      <c r="K662" t="s">
        <v>2214</v>
      </c>
      <c r="L662" t="s">
        <v>2337</v>
      </c>
    </row>
    <row r="663" spans="1:13" x14ac:dyDescent="0.25">
      <c r="A663">
        <v>662</v>
      </c>
      <c r="B663" t="s">
        <v>2460</v>
      </c>
      <c r="C663" t="s">
        <v>2153</v>
      </c>
      <c r="D663" t="s">
        <v>2456</v>
      </c>
      <c r="E663" t="s">
        <v>2457</v>
      </c>
      <c r="F663">
        <v>6</v>
      </c>
      <c r="G663">
        <v>6</v>
      </c>
      <c r="H663">
        <v>3</v>
      </c>
      <c r="I663" t="s">
        <v>2322</v>
      </c>
      <c r="J663" t="s">
        <v>2459</v>
      </c>
      <c r="K663" t="s">
        <v>1881</v>
      </c>
      <c r="L663" t="s">
        <v>2386</v>
      </c>
    </row>
    <row r="664" spans="1:13" x14ac:dyDescent="0.25">
      <c r="A664">
        <v>663</v>
      </c>
      <c r="B664" t="s">
        <v>2461</v>
      </c>
      <c r="C664" t="s">
        <v>2153</v>
      </c>
      <c r="D664" t="s">
        <v>2456</v>
      </c>
      <c r="E664" t="s">
        <v>2457</v>
      </c>
      <c r="F664">
        <v>1</v>
      </c>
      <c r="G664">
        <v>1</v>
      </c>
      <c r="H664">
        <v>1</v>
      </c>
      <c r="I664" t="s">
        <v>2322</v>
      </c>
      <c r="J664" t="s">
        <v>2459</v>
      </c>
      <c r="K664" t="s">
        <v>1881</v>
      </c>
      <c r="L664" t="s">
        <v>2386</v>
      </c>
    </row>
    <row r="665" spans="1:13" x14ac:dyDescent="0.25">
      <c r="A665">
        <v>664</v>
      </c>
      <c r="B665" t="s">
        <v>2462</v>
      </c>
      <c r="C665" t="s">
        <v>2153</v>
      </c>
      <c r="D665" t="s">
        <v>2463</v>
      </c>
      <c r="E665" t="s">
        <v>2457</v>
      </c>
      <c r="F665">
        <v>1</v>
      </c>
      <c r="G665">
        <v>1</v>
      </c>
      <c r="H665">
        <v>1</v>
      </c>
      <c r="I665" t="s">
        <v>2464</v>
      </c>
      <c r="J665" t="s">
        <v>2393</v>
      </c>
      <c r="K665" t="s">
        <v>2214</v>
      </c>
      <c r="L665" t="s">
        <v>2386</v>
      </c>
    </row>
    <row r="666" spans="1:13" x14ac:dyDescent="0.25">
      <c r="A666">
        <v>665</v>
      </c>
      <c r="B666" t="s">
        <v>2465</v>
      </c>
      <c r="C666" t="s">
        <v>2153</v>
      </c>
      <c r="D666" t="s">
        <v>2466</v>
      </c>
      <c r="E666" t="s">
        <v>2457</v>
      </c>
      <c r="F666">
        <v>4</v>
      </c>
      <c r="G666">
        <v>4</v>
      </c>
      <c r="H666">
        <v>3</v>
      </c>
      <c r="I666" t="s">
        <v>2464</v>
      </c>
      <c r="J666" t="s">
        <v>2467</v>
      </c>
      <c r="K666" t="s">
        <v>2341</v>
      </c>
      <c r="L666" t="s">
        <v>2386</v>
      </c>
    </row>
    <row r="667" spans="1:13" x14ac:dyDescent="0.25">
      <c r="A667">
        <v>666</v>
      </c>
      <c r="B667" t="s">
        <v>2468</v>
      </c>
      <c r="C667" t="s">
        <v>2153</v>
      </c>
      <c r="D667" t="s">
        <v>2469</v>
      </c>
      <c r="E667" t="s">
        <v>2457</v>
      </c>
      <c r="F667">
        <v>1</v>
      </c>
      <c r="G667">
        <v>1</v>
      </c>
      <c r="H667">
        <v>1</v>
      </c>
      <c r="I667" t="s">
        <v>2464</v>
      </c>
      <c r="J667" t="s">
        <v>2470</v>
      </c>
      <c r="K667" t="s">
        <v>2292</v>
      </c>
      <c r="L667" t="s">
        <v>2386</v>
      </c>
    </row>
    <row r="668" spans="1:13" x14ac:dyDescent="0.25">
      <c r="A668">
        <v>667</v>
      </c>
      <c r="B668" t="s">
        <v>2386</v>
      </c>
      <c r="C668" t="s">
        <v>2153</v>
      </c>
      <c r="D668" t="s">
        <v>2471</v>
      </c>
      <c r="E668" t="s">
        <v>2457</v>
      </c>
      <c r="F668">
        <v>12</v>
      </c>
      <c r="G668">
        <v>12</v>
      </c>
      <c r="H668">
        <v>3</v>
      </c>
      <c r="I668" t="s">
        <v>2464</v>
      </c>
      <c r="J668" t="s">
        <v>2467</v>
      </c>
      <c r="K668" t="s">
        <v>2141</v>
      </c>
      <c r="L668" t="s">
        <v>2386</v>
      </c>
      <c r="M668" t="s">
        <v>2472</v>
      </c>
    </row>
    <row r="669" spans="1:13" x14ac:dyDescent="0.25">
      <c r="A669">
        <v>668</v>
      </c>
      <c r="B669" t="s">
        <v>2473</v>
      </c>
      <c r="C669" t="s">
        <v>2153</v>
      </c>
      <c r="D669" t="s">
        <v>2469</v>
      </c>
      <c r="E669" t="s">
        <v>2457</v>
      </c>
      <c r="F669">
        <v>3</v>
      </c>
      <c r="G669">
        <v>3</v>
      </c>
      <c r="H669">
        <v>1</v>
      </c>
      <c r="I669" t="s">
        <v>2464</v>
      </c>
      <c r="J669" t="s">
        <v>2467</v>
      </c>
      <c r="K669" t="s">
        <v>1883</v>
      </c>
      <c r="L669" t="s">
        <v>2386</v>
      </c>
    </row>
    <row r="670" spans="1:13" x14ac:dyDescent="0.25">
      <c r="A670">
        <v>669</v>
      </c>
      <c r="B670" t="s">
        <v>2474</v>
      </c>
      <c r="C670" t="s">
        <v>2153</v>
      </c>
      <c r="D670" t="s">
        <v>2475</v>
      </c>
      <c r="E670" t="s">
        <v>2457</v>
      </c>
      <c r="F670">
        <v>8</v>
      </c>
      <c r="G670">
        <v>8</v>
      </c>
      <c r="H670">
        <v>3</v>
      </c>
      <c r="I670" t="s">
        <v>2464</v>
      </c>
      <c r="J670" t="s">
        <v>2470</v>
      </c>
      <c r="K670" t="s">
        <v>2214</v>
      </c>
      <c r="L670" t="s">
        <v>2476</v>
      </c>
    </row>
    <row r="671" spans="1:13" x14ac:dyDescent="0.25">
      <c r="A671">
        <v>670</v>
      </c>
      <c r="B671" t="s">
        <v>2477</v>
      </c>
      <c r="C671" t="s">
        <v>2153</v>
      </c>
      <c r="D671" t="s">
        <v>2478</v>
      </c>
      <c r="E671" t="s">
        <v>2457</v>
      </c>
      <c r="F671">
        <v>4</v>
      </c>
      <c r="G671">
        <v>4</v>
      </c>
      <c r="H671">
        <v>2</v>
      </c>
      <c r="I671" t="s">
        <v>2464</v>
      </c>
      <c r="J671" t="s">
        <v>2479</v>
      </c>
      <c r="K671" t="s">
        <v>1875</v>
      </c>
      <c r="L671" t="s">
        <v>2476</v>
      </c>
    </row>
    <row r="672" spans="1:13" x14ac:dyDescent="0.25">
      <c r="A672">
        <v>671</v>
      </c>
      <c r="B672" t="s">
        <v>2480</v>
      </c>
      <c r="C672" t="s">
        <v>2153</v>
      </c>
      <c r="D672" t="s">
        <v>2481</v>
      </c>
      <c r="E672" t="s">
        <v>2457</v>
      </c>
      <c r="F672">
        <v>6</v>
      </c>
      <c r="G672">
        <v>6</v>
      </c>
      <c r="H672">
        <v>4</v>
      </c>
      <c r="I672" t="s">
        <v>2464</v>
      </c>
      <c r="J672" t="s">
        <v>2482</v>
      </c>
      <c r="K672" t="s">
        <v>1875</v>
      </c>
      <c r="L672" t="s">
        <v>2476</v>
      </c>
    </row>
    <row r="673" spans="1:13" x14ac:dyDescent="0.25">
      <c r="A673">
        <v>672</v>
      </c>
      <c r="B673" t="s">
        <v>2483</v>
      </c>
      <c r="C673" t="s">
        <v>2153</v>
      </c>
      <c r="D673" t="s">
        <v>2481</v>
      </c>
      <c r="E673" t="s">
        <v>2457</v>
      </c>
      <c r="F673">
        <v>3</v>
      </c>
      <c r="G673">
        <v>3</v>
      </c>
      <c r="H673">
        <v>2</v>
      </c>
      <c r="I673" t="s">
        <v>2464</v>
      </c>
      <c r="J673" t="s">
        <v>2482</v>
      </c>
      <c r="K673" t="s">
        <v>2117</v>
      </c>
      <c r="L673" t="s">
        <v>2386</v>
      </c>
    </row>
    <row r="674" spans="1:13" x14ac:dyDescent="0.25">
      <c r="A674">
        <v>673</v>
      </c>
      <c r="B674" t="s">
        <v>2484</v>
      </c>
      <c r="C674" t="s">
        <v>2153</v>
      </c>
      <c r="D674" t="s">
        <v>2485</v>
      </c>
      <c r="E674" t="s">
        <v>2457</v>
      </c>
      <c r="F674">
        <v>1</v>
      </c>
      <c r="G674">
        <v>1</v>
      </c>
      <c r="H674">
        <v>1</v>
      </c>
      <c r="I674" t="s">
        <v>2232</v>
      </c>
      <c r="J674" t="s">
        <v>2486</v>
      </c>
      <c r="K674" t="s">
        <v>2214</v>
      </c>
      <c r="L674" t="s">
        <v>2386</v>
      </c>
    </row>
    <row r="675" spans="1:13" x14ac:dyDescent="0.25">
      <c r="A675">
        <v>674</v>
      </c>
      <c r="B675" t="s">
        <v>2487</v>
      </c>
      <c r="C675" t="s">
        <v>2153</v>
      </c>
      <c r="D675" t="s">
        <v>2485</v>
      </c>
      <c r="E675" t="s">
        <v>2457</v>
      </c>
      <c r="F675">
        <v>3</v>
      </c>
      <c r="G675">
        <v>3</v>
      </c>
      <c r="H675">
        <v>2</v>
      </c>
      <c r="I675" t="s">
        <v>2232</v>
      </c>
      <c r="J675" t="s">
        <v>2488</v>
      </c>
      <c r="K675" t="s">
        <v>1878</v>
      </c>
      <c r="L675" t="s">
        <v>2386</v>
      </c>
    </row>
    <row r="676" spans="1:13" x14ac:dyDescent="0.25">
      <c r="A676">
        <v>675</v>
      </c>
      <c r="B676" t="s">
        <v>2489</v>
      </c>
      <c r="C676" t="s">
        <v>2153</v>
      </c>
      <c r="D676" t="s">
        <v>2490</v>
      </c>
      <c r="E676" t="s">
        <v>2457</v>
      </c>
      <c r="F676">
        <v>1</v>
      </c>
      <c r="G676">
        <v>1</v>
      </c>
      <c r="H676">
        <v>3</v>
      </c>
      <c r="I676" t="s">
        <v>2232</v>
      </c>
      <c r="J676" t="s">
        <v>2488</v>
      </c>
      <c r="K676" t="s">
        <v>1881</v>
      </c>
      <c r="L676" t="s">
        <v>2337</v>
      </c>
    </row>
    <row r="677" spans="1:13" x14ac:dyDescent="0.25">
      <c r="A677">
        <v>676</v>
      </c>
      <c r="B677" t="s">
        <v>2491</v>
      </c>
      <c r="C677" t="s">
        <v>2153</v>
      </c>
      <c r="D677" t="s">
        <v>2492</v>
      </c>
      <c r="E677" t="s">
        <v>2314</v>
      </c>
      <c r="F677">
        <v>2</v>
      </c>
      <c r="G677">
        <v>2</v>
      </c>
      <c r="H677">
        <v>2</v>
      </c>
      <c r="I677" t="s">
        <v>2315</v>
      </c>
      <c r="J677" t="s">
        <v>2316</v>
      </c>
      <c r="K677" t="s">
        <v>1875</v>
      </c>
      <c r="L677" t="s">
        <v>2303</v>
      </c>
    </row>
    <row r="678" spans="1:13" x14ac:dyDescent="0.25">
      <c r="A678">
        <v>677</v>
      </c>
      <c r="B678" t="s">
        <v>2303</v>
      </c>
      <c r="C678" t="s">
        <v>2153</v>
      </c>
      <c r="D678" t="s">
        <v>2492</v>
      </c>
      <c r="E678" t="s">
        <v>2314</v>
      </c>
      <c r="F678">
        <v>2</v>
      </c>
      <c r="G678">
        <v>2</v>
      </c>
      <c r="H678">
        <v>3</v>
      </c>
      <c r="I678" t="s">
        <v>2315</v>
      </c>
      <c r="J678" t="s">
        <v>2316</v>
      </c>
      <c r="K678" t="s">
        <v>1920</v>
      </c>
      <c r="L678" t="s">
        <v>2303</v>
      </c>
    </row>
    <row r="679" spans="1:13" x14ac:dyDescent="0.25">
      <c r="A679">
        <v>678</v>
      </c>
      <c r="B679" t="s">
        <v>2493</v>
      </c>
      <c r="C679" t="s">
        <v>2153</v>
      </c>
      <c r="D679" t="s">
        <v>2492</v>
      </c>
      <c r="E679" t="s">
        <v>2494</v>
      </c>
      <c r="F679">
        <v>2</v>
      </c>
      <c r="G679">
        <v>2</v>
      </c>
      <c r="H679">
        <v>2</v>
      </c>
      <c r="I679" t="s">
        <v>2315</v>
      </c>
      <c r="J679" t="s">
        <v>2316</v>
      </c>
      <c r="K679" t="s">
        <v>2214</v>
      </c>
      <c r="L679" t="s">
        <v>2337</v>
      </c>
    </row>
    <row r="680" spans="1:13" x14ac:dyDescent="0.25">
      <c r="A680">
        <v>679</v>
      </c>
      <c r="B680" t="s">
        <v>2337</v>
      </c>
      <c r="C680" t="s">
        <v>2153</v>
      </c>
      <c r="D680" t="s">
        <v>2490</v>
      </c>
      <c r="E680" t="s">
        <v>2457</v>
      </c>
      <c r="F680">
        <v>10</v>
      </c>
      <c r="G680">
        <v>10</v>
      </c>
      <c r="H680">
        <v>3</v>
      </c>
      <c r="I680" t="s">
        <v>2464</v>
      </c>
      <c r="J680" t="s">
        <v>2495</v>
      </c>
      <c r="K680" t="s">
        <v>2111</v>
      </c>
      <c r="L680" t="s">
        <v>2337</v>
      </c>
      <c r="M680" t="s">
        <v>1955</v>
      </c>
    </row>
    <row r="681" spans="1:13" x14ac:dyDescent="0.25">
      <c r="A681">
        <v>680</v>
      </c>
      <c r="B681" t="s">
        <v>2496</v>
      </c>
      <c r="C681" t="s">
        <v>2153</v>
      </c>
      <c r="D681" t="s">
        <v>2490</v>
      </c>
      <c r="E681" t="s">
        <v>2457</v>
      </c>
      <c r="F681">
        <v>8</v>
      </c>
      <c r="G681">
        <v>8</v>
      </c>
      <c r="H681">
        <v>4</v>
      </c>
      <c r="I681" t="s">
        <v>2464</v>
      </c>
      <c r="J681" t="s">
        <v>2495</v>
      </c>
      <c r="K681" t="s">
        <v>2141</v>
      </c>
      <c r="L681" t="s">
        <v>2337</v>
      </c>
    </row>
    <row r="682" spans="1:13" x14ac:dyDescent="0.25">
      <c r="A682">
        <v>681</v>
      </c>
      <c r="B682" t="s">
        <v>2497</v>
      </c>
      <c r="C682" t="s">
        <v>2153</v>
      </c>
      <c r="D682" t="s">
        <v>2481</v>
      </c>
      <c r="E682" t="s">
        <v>2457</v>
      </c>
      <c r="F682">
        <v>3</v>
      </c>
      <c r="G682">
        <v>3</v>
      </c>
      <c r="H682">
        <v>2</v>
      </c>
      <c r="I682" t="s">
        <v>2464</v>
      </c>
      <c r="J682" t="s">
        <v>2495</v>
      </c>
      <c r="K682" t="s">
        <v>2214</v>
      </c>
      <c r="L682" t="s">
        <v>2498</v>
      </c>
    </row>
    <row r="683" spans="1:13" x14ac:dyDescent="0.25">
      <c r="A683">
        <v>682</v>
      </c>
      <c r="B683" t="s">
        <v>2499</v>
      </c>
      <c r="C683" t="s">
        <v>2153</v>
      </c>
      <c r="D683" t="s">
        <v>2481</v>
      </c>
      <c r="E683" t="s">
        <v>2457</v>
      </c>
      <c r="F683">
        <v>9</v>
      </c>
      <c r="G683">
        <v>9</v>
      </c>
      <c r="H683">
        <v>4</v>
      </c>
      <c r="I683" t="s">
        <v>2464</v>
      </c>
      <c r="J683" t="s">
        <v>2500</v>
      </c>
      <c r="K683" t="s">
        <v>1923</v>
      </c>
      <c r="L683" t="s">
        <v>2476</v>
      </c>
    </row>
    <row r="684" spans="1:13" x14ac:dyDescent="0.25">
      <c r="A684">
        <v>683</v>
      </c>
      <c r="B684" t="s">
        <v>2501</v>
      </c>
      <c r="C684" t="s">
        <v>2153</v>
      </c>
      <c r="D684" t="s">
        <v>2478</v>
      </c>
      <c r="E684" t="s">
        <v>2457</v>
      </c>
      <c r="F684">
        <v>6</v>
      </c>
      <c r="G684">
        <v>6</v>
      </c>
      <c r="H684">
        <v>3</v>
      </c>
      <c r="I684" t="s">
        <v>2464</v>
      </c>
      <c r="J684" t="s">
        <v>2502</v>
      </c>
      <c r="K684" t="s">
        <v>1877</v>
      </c>
      <c r="L684" t="s">
        <v>2476</v>
      </c>
    </row>
    <row r="685" spans="1:13" x14ac:dyDescent="0.25">
      <c r="A685">
        <v>684</v>
      </c>
      <c r="B685" t="s">
        <v>2476</v>
      </c>
      <c r="C685" t="s">
        <v>2153</v>
      </c>
      <c r="D685" t="s">
        <v>2503</v>
      </c>
      <c r="E685" t="s">
        <v>2457</v>
      </c>
      <c r="F685">
        <v>12</v>
      </c>
      <c r="G685">
        <v>12</v>
      </c>
      <c r="H685">
        <v>3</v>
      </c>
      <c r="I685" t="s">
        <v>2464</v>
      </c>
      <c r="J685" t="s">
        <v>2504</v>
      </c>
      <c r="K685" t="s">
        <v>2111</v>
      </c>
      <c r="L685" t="s">
        <v>2476</v>
      </c>
      <c r="M685" t="s">
        <v>1893</v>
      </c>
    </row>
    <row r="686" spans="1:13" x14ac:dyDescent="0.25">
      <c r="A686">
        <v>685</v>
      </c>
      <c r="B686" t="s">
        <v>2505</v>
      </c>
      <c r="C686" t="s">
        <v>2153</v>
      </c>
      <c r="D686" t="s">
        <v>2506</v>
      </c>
      <c r="E686" t="s">
        <v>2457</v>
      </c>
      <c r="F686">
        <v>12</v>
      </c>
      <c r="G686">
        <v>12</v>
      </c>
      <c r="H686">
        <v>2</v>
      </c>
      <c r="I686" t="s">
        <v>2464</v>
      </c>
      <c r="J686" t="s">
        <v>2507</v>
      </c>
      <c r="K686" t="s">
        <v>1923</v>
      </c>
      <c r="L686" t="s">
        <v>2476</v>
      </c>
    </row>
    <row r="687" spans="1:13" x14ac:dyDescent="0.25">
      <c r="A687">
        <v>686</v>
      </c>
      <c r="B687" t="s">
        <v>2508</v>
      </c>
      <c r="C687" t="s">
        <v>2153</v>
      </c>
      <c r="D687" t="s">
        <v>2509</v>
      </c>
      <c r="E687" t="s">
        <v>2457</v>
      </c>
      <c r="F687">
        <v>6</v>
      </c>
      <c r="G687">
        <v>6</v>
      </c>
      <c r="H687">
        <v>2</v>
      </c>
      <c r="I687" t="s">
        <v>2464</v>
      </c>
      <c r="J687" t="s">
        <v>2507</v>
      </c>
      <c r="K687" t="s">
        <v>1920</v>
      </c>
      <c r="L687" t="s">
        <v>2476</v>
      </c>
    </row>
    <row r="688" spans="1:13" x14ac:dyDescent="0.25">
      <c r="A688">
        <v>687</v>
      </c>
      <c r="B688" t="s">
        <v>2510</v>
      </c>
      <c r="C688" t="s">
        <v>2153</v>
      </c>
      <c r="D688" t="s">
        <v>2511</v>
      </c>
      <c r="E688" t="s">
        <v>2457</v>
      </c>
      <c r="F688">
        <v>4</v>
      </c>
      <c r="G688">
        <v>4</v>
      </c>
      <c r="H688">
        <v>2</v>
      </c>
      <c r="I688" t="s">
        <v>2464</v>
      </c>
      <c r="J688" t="s">
        <v>2512</v>
      </c>
      <c r="K688" t="s">
        <v>2117</v>
      </c>
      <c r="L688" t="s">
        <v>2498</v>
      </c>
    </row>
    <row r="689" spans="1:13" x14ac:dyDescent="0.25">
      <c r="A689">
        <v>688</v>
      </c>
      <c r="B689" t="s">
        <v>2513</v>
      </c>
      <c r="C689" t="s">
        <v>2153</v>
      </c>
      <c r="D689" t="s">
        <v>2511</v>
      </c>
      <c r="E689" t="s">
        <v>2457</v>
      </c>
      <c r="F689">
        <v>8</v>
      </c>
      <c r="G689">
        <v>8</v>
      </c>
      <c r="H689">
        <v>4</v>
      </c>
      <c r="I689" t="s">
        <v>2464</v>
      </c>
      <c r="J689" t="s">
        <v>2512</v>
      </c>
      <c r="K689" t="s">
        <v>2341</v>
      </c>
      <c r="L689" t="s">
        <v>2498</v>
      </c>
    </row>
    <row r="690" spans="1:13" x14ac:dyDescent="0.25">
      <c r="A690">
        <v>689</v>
      </c>
      <c r="B690" t="s">
        <v>2514</v>
      </c>
      <c r="C690" t="s">
        <v>2153</v>
      </c>
      <c r="D690" t="s">
        <v>2515</v>
      </c>
      <c r="E690" t="s">
        <v>2457</v>
      </c>
      <c r="F690">
        <v>4</v>
      </c>
      <c r="G690">
        <v>4</v>
      </c>
      <c r="H690">
        <v>3</v>
      </c>
      <c r="I690" t="s">
        <v>2464</v>
      </c>
      <c r="J690" t="s">
        <v>2516</v>
      </c>
      <c r="K690" t="s">
        <v>1878</v>
      </c>
      <c r="L690" t="s">
        <v>2498</v>
      </c>
    </row>
    <row r="691" spans="1:13" x14ac:dyDescent="0.25">
      <c r="A691">
        <v>690</v>
      </c>
      <c r="B691" t="s">
        <v>2517</v>
      </c>
      <c r="C691" t="s">
        <v>2153</v>
      </c>
      <c r="D691" t="s">
        <v>2518</v>
      </c>
      <c r="E691" t="s">
        <v>2457</v>
      </c>
      <c r="F691">
        <v>5</v>
      </c>
      <c r="G691">
        <v>5</v>
      </c>
      <c r="H691">
        <v>4</v>
      </c>
      <c r="I691" t="s">
        <v>2464</v>
      </c>
      <c r="J691" t="s">
        <v>2519</v>
      </c>
      <c r="K691" t="s">
        <v>1878</v>
      </c>
      <c r="L691" t="s">
        <v>2520</v>
      </c>
    </row>
    <row r="692" spans="1:13" x14ac:dyDescent="0.25">
      <c r="A692">
        <v>691</v>
      </c>
      <c r="B692" t="s">
        <v>2521</v>
      </c>
      <c r="C692" t="s">
        <v>2153</v>
      </c>
      <c r="D692" t="s">
        <v>2522</v>
      </c>
      <c r="E692" t="s">
        <v>2457</v>
      </c>
      <c r="F692">
        <v>6</v>
      </c>
      <c r="G692">
        <v>6</v>
      </c>
      <c r="H692">
        <v>3</v>
      </c>
      <c r="I692" t="s">
        <v>2464</v>
      </c>
      <c r="J692" t="s">
        <v>2519</v>
      </c>
      <c r="K692" t="s">
        <v>1920</v>
      </c>
      <c r="L692" t="s">
        <v>2520</v>
      </c>
    </row>
    <row r="693" spans="1:13" x14ac:dyDescent="0.25">
      <c r="A693">
        <v>692</v>
      </c>
      <c r="B693" t="s">
        <v>2523</v>
      </c>
      <c r="C693" t="s">
        <v>2153</v>
      </c>
      <c r="D693" t="s">
        <v>2511</v>
      </c>
      <c r="E693" t="s">
        <v>2457</v>
      </c>
      <c r="F693">
        <v>3</v>
      </c>
      <c r="G693">
        <v>3</v>
      </c>
      <c r="H693">
        <v>2</v>
      </c>
      <c r="I693" t="s">
        <v>2464</v>
      </c>
      <c r="J693" t="s">
        <v>2524</v>
      </c>
      <c r="K693" t="s">
        <v>1875</v>
      </c>
      <c r="L693" t="s">
        <v>2498</v>
      </c>
    </row>
    <row r="694" spans="1:13" x14ac:dyDescent="0.25">
      <c r="A694">
        <v>693</v>
      </c>
      <c r="B694" t="s">
        <v>2525</v>
      </c>
      <c r="C694" t="s">
        <v>2153</v>
      </c>
      <c r="D694" t="s">
        <v>2526</v>
      </c>
      <c r="E694" t="s">
        <v>2457</v>
      </c>
      <c r="F694">
        <v>6</v>
      </c>
      <c r="G694">
        <v>6</v>
      </c>
      <c r="H694">
        <v>3</v>
      </c>
      <c r="I694" t="s">
        <v>2464</v>
      </c>
      <c r="J694" t="s">
        <v>2524</v>
      </c>
      <c r="K694" t="s">
        <v>1878</v>
      </c>
      <c r="L694" t="s">
        <v>2498</v>
      </c>
    </row>
    <row r="695" spans="1:13" x14ac:dyDescent="0.25">
      <c r="A695">
        <v>694</v>
      </c>
      <c r="B695" t="s">
        <v>2527</v>
      </c>
      <c r="C695" t="s">
        <v>2153</v>
      </c>
      <c r="D695" t="s">
        <v>2526</v>
      </c>
      <c r="E695" t="s">
        <v>2457</v>
      </c>
      <c r="F695">
        <v>4</v>
      </c>
      <c r="G695">
        <v>4</v>
      </c>
      <c r="H695">
        <v>2</v>
      </c>
      <c r="I695" t="s">
        <v>2464</v>
      </c>
      <c r="J695" t="s">
        <v>2524</v>
      </c>
      <c r="K695" t="s">
        <v>1878</v>
      </c>
      <c r="L695" t="s">
        <v>2498</v>
      </c>
    </row>
    <row r="696" spans="1:13" x14ac:dyDescent="0.25">
      <c r="A696">
        <v>695</v>
      </c>
      <c r="B696" t="s">
        <v>2528</v>
      </c>
      <c r="C696" t="s">
        <v>2153</v>
      </c>
      <c r="D696" t="s">
        <v>2529</v>
      </c>
      <c r="E696" t="s">
        <v>2457</v>
      </c>
      <c r="F696">
        <v>3</v>
      </c>
      <c r="G696">
        <v>3</v>
      </c>
      <c r="H696">
        <v>2</v>
      </c>
      <c r="I696" t="s">
        <v>2464</v>
      </c>
      <c r="J696" t="s">
        <v>2530</v>
      </c>
      <c r="K696" t="s">
        <v>1923</v>
      </c>
      <c r="L696" t="s">
        <v>2520</v>
      </c>
    </row>
    <row r="697" spans="1:13" x14ac:dyDescent="0.25">
      <c r="A697">
        <v>696</v>
      </c>
      <c r="B697" t="s">
        <v>2531</v>
      </c>
      <c r="C697" t="s">
        <v>2153</v>
      </c>
      <c r="D697" t="s">
        <v>2532</v>
      </c>
      <c r="E697" t="s">
        <v>2457</v>
      </c>
      <c r="F697">
        <v>4</v>
      </c>
      <c r="G697">
        <v>4</v>
      </c>
      <c r="H697">
        <v>3</v>
      </c>
      <c r="I697" t="s">
        <v>2464</v>
      </c>
      <c r="J697" t="s">
        <v>2530</v>
      </c>
      <c r="K697" t="s">
        <v>2341</v>
      </c>
      <c r="L697" t="s">
        <v>2520</v>
      </c>
    </row>
    <row r="698" spans="1:13" x14ac:dyDescent="0.25">
      <c r="A698">
        <v>697</v>
      </c>
      <c r="B698" t="s">
        <v>2533</v>
      </c>
      <c r="C698" t="s">
        <v>2153</v>
      </c>
      <c r="D698" t="s">
        <v>2526</v>
      </c>
      <c r="E698" t="s">
        <v>2457</v>
      </c>
      <c r="F698">
        <v>4</v>
      </c>
      <c r="G698">
        <v>4</v>
      </c>
      <c r="H698">
        <v>3</v>
      </c>
      <c r="I698" t="s">
        <v>2464</v>
      </c>
      <c r="J698" t="s">
        <v>2524</v>
      </c>
      <c r="K698" t="s">
        <v>1878</v>
      </c>
      <c r="L698" t="s">
        <v>2520</v>
      </c>
    </row>
    <row r="699" spans="1:13" x14ac:dyDescent="0.25">
      <c r="A699">
        <v>698</v>
      </c>
      <c r="B699" t="s">
        <v>2534</v>
      </c>
      <c r="C699" t="s">
        <v>2153</v>
      </c>
      <c r="D699" t="s">
        <v>2515</v>
      </c>
      <c r="E699" t="s">
        <v>2457</v>
      </c>
      <c r="F699">
        <v>3</v>
      </c>
      <c r="G699">
        <v>3</v>
      </c>
      <c r="H699">
        <v>2</v>
      </c>
      <c r="I699" t="s">
        <v>2464</v>
      </c>
      <c r="J699" t="s">
        <v>2535</v>
      </c>
      <c r="K699" t="s">
        <v>1923</v>
      </c>
      <c r="L699" t="s">
        <v>2498</v>
      </c>
    </row>
    <row r="700" spans="1:13" x14ac:dyDescent="0.25">
      <c r="A700">
        <v>699</v>
      </c>
      <c r="B700" t="s">
        <v>2536</v>
      </c>
      <c r="C700" t="s">
        <v>2153</v>
      </c>
      <c r="D700" t="s">
        <v>2515</v>
      </c>
      <c r="E700" t="s">
        <v>2457</v>
      </c>
      <c r="F700">
        <v>6</v>
      </c>
      <c r="G700">
        <v>6</v>
      </c>
      <c r="H700">
        <v>3</v>
      </c>
      <c r="I700" t="s">
        <v>2464</v>
      </c>
      <c r="J700" t="s">
        <v>2516</v>
      </c>
      <c r="K700" t="s">
        <v>1875</v>
      </c>
      <c r="L700" t="s">
        <v>2498</v>
      </c>
    </row>
    <row r="701" spans="1:13" x14ac:dyDescent="0.25">
      <c r="A701">
        <v>700</v>
      </c>
      <c r="B701" t="s">
        <v>2498</v>
      </c>
      <c r="C701" t="s">
        <v>2153</v>
      </c>
      <c r="D701" t="s">
        <v>2515</v>
      </c>
      <c r="E701" t="s">
        <v>2457</v>
      </c>
      <c r="F701">
        <v>8</v>
      </c>
      <c r="G701">
        <v>8</v>
      </c>
      <c r="H701">
        <v>3</v>
      </c>
      <c r="I701" t="s">
        <v>2464</v>
      </c>
      <c r="J701" t="s">
        <v>2516</v>
      </c>
      <c r="K701" t="s">
        <v>1875</v>
      </c>
      <c r="L701" t="s">
        <v>2498</v>
      </c>
      <c r="M701" t="s">
        <v>1955</v>
      </c>
    </row>
    <row r="702" spans="1:13" x14ac:dyDescent="0.25">
      <c r="A702">
        <v>701</v>
      </c>
      <c r="B702" t="s">
        <v>2537</v>
      </c>
      <c r="C702" t="s">
        <v>2153</v>
      </c>
      <c r="D702" t="s">
        <v>2538</v>
      </c>
      <c r="E702" t="s">
        <v>2457</v>
      </c>
      <c r="F702">
        <v>2</v>
      </c>
      <c r="G702">
        <v>2</v>
      </c>
      <c r="H702">
        <v>4</v>
      </c>
      <c r="I702" t="s">
        <v>2315</v>
      </c>
      <c r="J702" t="s">
        <v>2535</v>
      </c>
      <c r="K702" t="s">
        <v>1894</v>
      </c>
      <c r="L702" t="s">
        <v>2498</v>
      </c>
    </row>
    <row r="703" spans="1:13" x14ac:dyDescent="0.25">
      <c r="A703">
        <v>702</v>
      </c>
      <c r="B703" t="s">
        <v>2539</v>
      </c>
      <c r="C703" t="s">
        <v>2153</v>
      </c>
      <c r="D703" t="s">
        <v>2538</v>
      </c>
      <c r="E703" t="s">
        <v>2457</v>
      </c>
      <c r="F703">
        <v>4</v>
      </c>
      <c r="G703">
        <v>4</v>
      </c>
      <c r="H703">
        <v>4</v>
      </c>
      <c r="I703" t="s">
        <v>2315</v>
      </c>
      <c r="J703" t="s">
        <v>2535</v>
      </c>
      <c r="K703" t="s">
        <v>1878</v>
      </c>
      <c r="L703" t="s">
        <v>2498</v>
      </c>
    </row>
    <row r="704" spans="1:13" x14ac:dyDescent="0.25">
      <c r="A704">
        <v>703</v>
      </c>
      <c r="B704" t="s">
        <v>2540</v>
      </c>
      <c r="C704" t="s">
        <v>2153</v>
      </c>
      <c r="D704" t="s">
        <v>2532</v>
      </c>
      <c r="E704" t="s">
        <v>2541</v>
      </c>
      <c r="F704">
        <v>3</v>
      </c>
      <c r="G704">
        <v>3</v>
      </c>
      <c r="H704">
        <v>1</v>
      </c>
      <c r="I704" t="s">
        <v>2315</v>
      </c>
      <c r="J704" t="s">
        <v>2542</v>
      </c>
      <c r="K704" t="s">
        <v>1894</v>
      </c>
      <c r="L704" t="s">
        <v>2520</v>
      </c>
    </row>
    <row r="705" spans="1:13" x14ac:dyDescent="0.25">
      <c r="A705">
        <v>704</v>
      </c>
      <c r="B705" t="s">
        <v>2543</v>
      </c>
      <c r="C705" t="s">
        <v>2153</v>
      </c>
      <c r="D705" t="s">
        <v>2544</v>
      </c>
      <c r="E705" t="s">
        <v>2457</v>
      </c>
      <c r="F705">
        <v>2</v>
      </c>
      <c r="G705">
        <v>2</v>
      </c>
      <c r="H705">
        <v>2</v>
      </c>
      <c r="I705" t="s">
        <v>2464</v>
      </c>
      <c r="J705" t="s">
        <v>2530</v>
      </c>
      <c r="K705" t="s">
        <v>1875</v>
      </c>
      <c r="L705" t="s">
        <v>2520</v>
      </c>
    </row>
    <row r="706" spans="1:13" x14ac:dyDescent="0.25">
      <c r="A706">
        <v>705</v>
      </c>
      <c r="B706" t="s">
        <v>2545</v>
      </c>
      <c r="C706" t="s">
        <v>2153</v>
      </c>
      <c r="D706" t="s">
        <v>2492</v>
      </c>
      <c r="E706" t="s">
        <v>2494</v>
      </c>
      <c r="F706">
        <v>1</v>
      </c>
      <c r="G706">
        <v>1</v>
      </c>
      <c r="H706">
        <v>2</v>
      </c>
      <c r="I706" t="s">
        <v>2315</v>
      </c>
      <c r="J706" t="s">
        <v>2316</v>
      </c>
      <c r="K706" t="s">
        <v>1894</v>
      </c>
      <c r="L706" t="s">
        <v>2303</v>
      </c>
    </row>
    <row r="707" spans="1:13" x14ac:dyDescent="0.25">
      <c r="A707">
        <v>706</v>
      </c>
      <c r="B707" t="s">
        <v>2546</v>
      </c>
      <c r="C707" t="s">
        <v>2153</v>
      </c>
      <c r="D707" t="s">
        <v>2492</v>
      </c>
      <c r="E707" t="s">
        <v>2547</v>
      </c>
      <c r="F707">
        <v>1</v>
      </c>
      <c r="G707">
        <v>1</v>
      </c>
      <c r="H707">
        <v>2</v>
      </c>
      <c r="I707" t="s">
        <v>2315</v>
      </c>
      <c r="J707" t="s">
        <v>2548</v>
      </c>
      <c r="K707" t="s">
        <v>1923</v>
      </c>
      <c r="L707" t="s">
        <v>2549</v>
      </c>
    </row>
    <row r="708" spans="1:13" x14ac:dyDescent="0.25">
      <c r="A708">
        <v>707</v>
      </c>
      <c r="B708" t="s">
        <v>2549</v>
      </c>
      <c r="C708" t="s">
        <v>2153</v>
      </c>
      <c r="D708" t="s">
        <v>2515</v>
      </c>
      <c r="E708" t="s">
        <v>2457</v>
      </c>
      <c r="F708">
        <v>2</v>
      </c>
      <c r="G708">
        <v>2</v>
      </c>
      <c r="H708">
        <v>1</v>
      </c>
      <c r="I708" t="s">
        <v>2315</v>
      </c>
      <c r="J708" t="s">
        <v>2548</v>
      </c>
      <c r="K708" t="s">
        <v>1894</v>
      </c>
      <c r="L708" t="s">
        <v>2549</v>
      </c>
      <c r="M708" t="s">
        <v>1955</v>
      </c>
    </row>
    <row r="709" spans="1:13" x14ac:dyDescent="0.25">
      <c r="A709">
        <v>708</v>
      </c>
      <c r="B709" t="s">
        <v>2550</v>
      </c>
      <c r="C709" t="s">
        <v>2153</v>
      </c>
      <c r="D709" t="s">
        <v>2515</v>
      </c>
      <c r="E709" t="s">
        <v>2457</v>
      </c>
      <c r="F709">
        <v>3</v>
      </c>
      <c r="G709">
        <v>3</v>
      </c>
      <c r="H709">
        <v>1</v>
      </c>
      <c r="I709" t="s">
        <v>2464</v>
      </c>
      <c r="J709" t="s">
        <v>2516</v>
      </c>
      <c r="K709" t="s">
        <v>1894</v>
      </c>
      <c r="L709" t="s">
        <v>2549</v>
      </c>
    </row>
    <row r="710" spans="1:13" x14ac:dyDescent="0.25">
      <c r="A710">
        <v>709</v>
      </c>
      <c r="B710" t="s">
        <v>2551</v>
      </c>
      <c r="C710" t="s">
        <v>2153</v>
      </c>
      <c r="D710" t="s">
        <v>2538</v>
      </c>
      <c r="E710" t="s">
        <v>2548</v>
      </c>
      <c r="F710">
        <v>1</v>
      </c>
      <c r="G710">
        <v>1</v>
      </c>
      <c r="H710">
        <v>2</v>
      </c>
      <c r="I710" t="s">
        <v>2315</v>
      </c>
      <c r="J710" t="s">
        <v>2535</v>
      </c>
      <c r="K710" t="s">
        <v>1894</v>
      </c>
      <c r="L710" t="s">
        <v>2498</v>
      </c>
    </row>
    <row r="711" spans="1:13" x14ac:dyDescent="0.25">
      <c r="A711">
        <v>710</v>
      </c>
      <c r="B711" t="s">
        <v>2552</v>
      </c>
      <c r="C711" t="s">
        <v>2153</v>
      </c>
      <c r="D711" t="s">
        <v>2553</v>
      </c>
      <c r="E711" t="s">
        <v>2215</v>
      </c>
      <c r="F711">
        <v>2</v>
      </c>
      <c r="G711">
        <v>2</v>
      </c>
      <c r="H711">
        <v>3</v>
      </c>
      <c r="I711" t="s">
        <v>2052</v>
      </c>
      <c r="J711" t="s">
        <v>2554</v>
      </c>
      <c r="K711" t="s">
        <v>1920</v>
      </c>
      <c r="L711" t="s">
        <v>2549</v>
      </c>
    </row>
    <row r="712" spans="1:13" x14ac:dyDescent="0.25">
      <c r="A712">
        <v>711</v>
      </c>
      <c r="B712" t="s">
        <v>2555</v>
      </c>
      <c r="C712" t="s">
        <v>2153</v>
      </c>
      <c r="D712" t="s">
        <v>2553</v>
      </c>
      <c r="E712" t="s">
        <v>2215</v>
      </c>
      <c r="F712">
        <v>1</v>
      </c>
      <c r="G712">
        <v>1</v>
      </c>
      <c r="H712">
        <v>2</v>
      </c>
      <c r="I712" t="s">
        <v>2315</v>
      </c>
      <c r="J712" t="s">
        <v>2554</v>
      </c>
      <c r="K712" t="s">
        <v>1894</v>
      </c>
      <c r="L712" t="s">
        <v>2549</v>
      </c>
    </row>
    <row r="713" spans="1:13" x14ac:dyDescent="0.25">
      <c r="A713">
        <v>712</v>
      </c>
      <c r="B713" t="s">
        <v>2556</v>
      </c>
      <c r="C713" t="s">
        <v>2153</v>
      </c>
      <c r="D713" t="s">
        <v>2553</v>
      </c>
      <c r="E713" t="s">
        <v>2215</v>
      </c>
      <c r="F713">
        <v>2</v>
      </c>
      <c r="G713">
        <v>2</v>
      </c>
      <c r="H713">
        <v>2</v>
      </c>
      <c r="I713" t="s">
        <v>2052</v>
      </c>
      <c r="J713" t="s">
        <v>2554</v>
      </c>
      <c r="K713" t="s">
        <v>2117</v>
      </c>
      <c r="L713" t="s">
        <v>2549</v>
      </c>
    </row>
    <row r="714" spans="1:13" x14ac:dyDescent="0.25">
      <c r="A714">
        <v>713</v>
      </c>
      <c r="B714" t="s">
        <v>2557</v>
      </c>
      <c r="C714" t="s">
        <v>2153</v>
      </c>
      <c r="D714" t="s">
        <v>2558</v>
      </c>
      <c r="E714" t="s">
        <v>2217</v>
      </c>
      <c r="F714">
        <v>2</v>
      </c>
      <c r="G714">
        <v>2</v>
      </c>
      <c r="H714">
        <v>2</v>
      </c>
      <c r="I714" t="s">
        <v>2559</v>
      </c>
      <c r="J714" t="s">
        <v>2554</v>
      </c>
      <c r="K714" t="s">
        <v>1923</v>
      </c>
      <c r="L714" t="s">
        <v>2549</v>
      </c>
    </row>
    <row r="715" spans="1:13" x14ac:dyDescent="0.25">
      <c r="A715">
        <v>714</v>
      </c>
      <c r="B715" t="s">
        <v>2560</v>
      </c>
      <c r="C715" t="s">
        <v>2153</v>
      </c>
      <c r="D715" t="s">
        <v>2561</v>
      </c>
      <c r="E715" t="s">
        <v>2548</v>
      </c>
      <c r="F715">
        <v>1</v>
      </c>
      <c r="G715">
        <v>1</v>
      </c>
      <c r="H715">
        <v>2</v>
      </c>
      <c r="I715" t="s">
        <v>2559</v>
      </c>
      <c r="J715" t="s">
        <v>2548</v>
      </c>
      <c r="K715" t="s">
        <v>1894</v>
      </c>
      <c r="L715" t="s">
        <v>2549</v>
      </c>
    </row>
    <row r="716" spans="1:13" x14ac:dyDescent="0.25">
      <c r="A716">
        <v>715</v>
      </c>
      <c r="B716" t="s">
        <v>2562</v>
      </c>
      <c r="C716" t="s">
        <v>2153</v>
      </c>
      <c r="D716" t="s">
        <v>2561</v>
      </c>
      <c r="E716" t="s">
        <v>2217</v>
      </c>
      <c r="F716">
        <v>2</v>
      </c>
      <c r="G716">
        <v>2</v>
      </c>
      <c r="H716">
        <v>3</v>
      </c>
      <c r="I716" t="s">
        <v>2559</v>
      </c>
      <c r="J716" t="s">
        <v>2554</v>
      </c>
      <c r="K716" t="s">
        <v>1875</v>
      </c>
      <c r="L716" t="s">
        <v>2549</v>
      </c>
    </row>
    <row r="717" spans="1:13" x14ac:dyDescent="0.25">
      <c r="A717">
        <v>716</v>
      </c>
      <c r="B717" t="s">
        <v>2563</v>
      </c>
      <c r="C717" t="s">
        <v>2153</v>
      </c>
      <c r="D717" t="s">
        <v>2564</v>
      </c>
      <c r="E717" t="s">
        <v>2548</v>
      </c>
      <c r="F717">
        <v>1</v>
      </c>
      <c r="G717">
        <v>1</v>
      </c>
      <c r="H717">
        <v>1</v>
      </c>
      <c r="I717" t="s">
        <v>2559</v>
      </c>
      <c r="J717" t="s">
        <v>2565</v>
      </c>
      <c r="K717" t="s">
        <v>1886</v>
      </c>
      <c r="L717" t="s">
        <v>2549</v>
      </c>
    </row>
    <row r="718" spans="1:13" x14ac:dyDescent="0.25">
      <c r="A718">
        <v>717</v>
      </c>
      <c r="B718" t="s">
        <v>2566</v>
      </c>
      <c r="C718" t="s">
        <v>2153</v>
      </c>
      <c r="D718" t="s">
        <v>2564</v>
      </c>
      <c r="E718" t="s">
        <v>2567</v>
      </c>
      <c r="F718">
        <v>1</v>
      </c>
      <c r="G718">
        <v>1</v>
      </c>
      <c r="H718">
        <v>1</v>
      </c>
      <c r="I718" t="s">
        <v>2559</v>
      </c>
      <c r="J718" t="s">
        <v>2568</v>
      </c>
      <c r="K718" t="s">
        <v>1894</v>
      </c>
      <c r="L718" t="s">
        <v>2549</v>
      </c>
    </row>
    <row r="719" spans="1:13" x14ac:dyDescent="0.25">
      <c r="A719">
        <v>718</v>
      </c>
      <c r="B719" t="s">
        <v>2569</v>
      </c>
      <c r="C719" t="s">
        <v>2153</v>
      </c>
      <c r="D719" t="s">
        <v>2564</v>
      </c>
      <c r="E719" t="s">
        <v>2548</v>
      </c>
      <c r="F719">
        <v>2</v>
      </c>
      <c r="G719">
        <v>2</v>
      </c>
      <c r="H719">
        <v>2</v>
      </c>
      <c r="I719" t="s">
        <v>2559</v>
      </c>
      <c r="J719" t="s">
        <v>2548</v>
      </c>
      <c r="K719" t="s">
        <v>1920</v>
      </c>
      <c r="L719" t="s">
        <v>2549</v>
      </c>
    </row>
    <row r="720" spans="1:13" x14ac:dyDescent="0.25">
      <c r="A720">
        <v>719</v>
      </c>
      <c r="B720" t="s">
        <v>2570</v>
      </c>
      <c r="C720" t="s">
        <v>2153</v>
      </c>
      <c r="D720" t="s">
        <v>2564</v>
      </c>
      <c r="E720" t="s">
        <v>2548</v>
      </c>
      <c r="F720">
        <v>3</v>
      </c>
      <c r="G720">
        <v>3</v>
      </c>
      <c r="H720">
        <v>3</v>
      </c>
      <c r="I720" t="s">
        <v>2559</v>
      </c>
      <c r="J720" t="s">
        <v>2568</v>
      </c>
      <c r="K720" t="s">
        <v>1894</v>
      </c>
      <c r="L720" t="s">
        <v>2549</v>
      </c>
    </row>
    <row r="721" spans="1:13" x14ac:dyDescent="0.25">
      <c r="A721">
        <v>720</v>
      </c>
      <c r="B721" t="s">
        <v>2571</v>
      </c>
      <c r="C721" t="s">
        <v>2153</v>
      </c>
      <c r="D721" t="s">
        <v>2564</v>
      </c>
      <c r="E721" t="s">
        <v>2567</v>
      </c>
      <c r="F721">
        <v>1</v>
      </c>
      <c r="G721">
        <v>1</v>
      </c>
      <c r="H721">
        <v>2</v>
      </c>
      <c r="I721" t="s">
        <v>2559</v>
      </c>
      <c r="J721" t="s">
        <v>2568</v>
      </c>
      <c r="K721" t="s">
        <v>1894</v>
      </c>
      <c r="L721" t="s">
        <v>2549</v>
      </c>
    </row>
    <row r="722" spans="1:13" x14ac:dyDescent="0.25">
      <c r="A722">
        <v>721</v>
      </c>
      <c r="B722" t="s">
        <v>2572</v>
      </c>
      <c r="C722" t="s">
        <v>2153</v>
      </c>
      <c r="D722" t="s">
        <v>2564</v>
      </c>
      <c r="E722" t="s">
        <v>2567</v>
      </c>
      <c r="F722">
        <v>2</v>
      </c>
      <c r="G722">
        <v>2</v>
      </c>
      <c r="H722">
        <v>2</v>
      </c>
      <c r="I722" t="s">
        <v>2559</v>
      </c>
      <c r="J722" t="s">
        <v>2568</v>
      </c>
      <c r="K722" t="s">
        <v>1894</v>
      </c>
      <c r="L722" t="s">
        <v>2549</v>
      </c>
    </row>
    <row r="723" spans="1:13" x14ac:dyDescent="0.25">
      <c r="A723">
        <v>722</v>
      </c>
      <c r="B723" t="s">
        <v>2573</v>
      </c>
      <c r="C723" t="s">
        <v>2153</v>
      </c>
      <c r="D723" t="s">
        <v>2538</v>
      </c>
      <c r="E723" t="s">
        <v>2541</v>
      </c>
      <c r="F723">
        <v>2</v>
      </c>
      <c r="G723">
        <v>2</v>
      </c>
      <c r="H723">
        <v>2</v>
      </c>
      <c r="I723" t="s">
        <v>2315</v>
      </c>
      <c r="J723" t="s">
        <v>2542</v>
      </c>
      <c r="K723" t="s">
        <v>1894</v>
      </c>
      <c r="L723" t="s">
        <v>2520</v>
      </c>
    </row>
    <row r="724" spans="1:13" x14ac:dyDescent="0.25">
      <c r="A724">
        <v>723</v>
      </c>
      <c r="B724" t="s">
        <v>2574</v>
      </c>
      <c r="C724" t="s">
        <v>2153</v>
      </c>
      <c r="D724" t="s">
        <v>2538</v>
      </c>
      <c r="E724" t="s">
        <v>2567</v>
      </c>
      <c r="F724">
        <v>2</v>
      </c>
      <c r="G724">
        <v>2</v>
      </c>
      <c r="H724">
        <v>2</v>
      </c>
      <c r="I724" t="s">
        <v>2315</v>
      </c>
      <c r="J724" t="s">
        <v>2535</v>
      </c>
      <c r="K724" t="s">
        <v>1894</v>
      </c>
      <c r="L724" t="s">
        <v>2520</v>
      </c>
    </row>
    <row r="725" spans="1:13" x14ac:dyDescent="0.25">
      <c r="A725">
        <v>724</v>
      </c>
      <c r="B725" t="s">
        <v>2575</v>
      </c>
      <c r="C725" t="s">
        <v>2153</v>
      </c>
      <c r="D725" t="s">
        <v>2538</v>
      </c>
      <c r="E725" t="s">
        <v>2541</v>
      </c>
      <c r="F725">
        <v>1</v>
      </c>
      <c r="G725">
        <v>1</v>
      </c>
      <c r="H725">
        <v>1</v>
      </c>
      <c r="I725" t="s">
        <v>2559</v>
      </c>
      <c r="J725" t="s">
        <v>2568</v>
      </c>
      <c r="K725" t="s">
        <v>1894</v>
      </c>
      <c r="L725" t="s">
        <v>2576</v>
      </c>
    </row>
    <row r="726" spans="1:13" x14ac:dyDescent="0.25">
      <c r="A726">
        <v>725</v>
      </c>
      <c r="B726" t="s">
        <v>2577</v>
      </c>
      <c r="C726" t="s">
        <v>2153</v>
      </c>
      <c r="D726" t="s">
        <v>2578</v>
      </c>
      <c r="E726" t="s">
        <v>2541</v>
      </c>
      <c r="F726">
        <v>4</v>
      </c>
      <c r="G726">
        <v>4</v>
      </c>
      <c r="H726">
        <v>2</v>
      </c>
      <c r="I726" t="s">
        <v>2559</v>
      </c>
      <c r="J726" t="s">
        <v>2542</v>
      </c>
      <c r="K726" t="s">
        <v>1877</v>
      </c>
      <c r="L726" t="s">
        <v>2576</v>
      </c>
    </row>
    <row r="727" spans="1:13" x14ac:dyDescent="0.25">
      <c r="A727">
        <v>726</v>
      </c>
      <c r="B727" t="s">
        <v>2579</v>
      </c>
      <c r="C727" t="s">
        <v>2153</v>
      </c>
      <c r="D727" t="s">
        <v>2544</v>
      </c>
      <c r="E727" t="s">
        <v>2457</v>
      </c>
      <c r="F727">
        <v>5</v>
      </c>
      <c r="G727">
        <v>5</v>
      </c>
      <c r="H727">
        <v>2</v>
      </c>
      <c r="I727" t="s">
        <v>2464</v>
      </c>
      <c r="J727" t="s">
        <v>2580</v>
      </c>
      <c r="K727" t="s">
        <v>1875</v>
      </c>
      <c r="L727" t="s">
        <v>2520</v>
      </c>
    </row>
    <row r="728" spans="1:13" x14ac:dyDescent="0.25">
      <c r="A728">
        <v>727</v>
      </c>
      <c r="B728" t="s">
        <v>2581</v>
      </c>
      <c r="C728" t="s">
        <v>2153</v>
      </c>
      <c r="D728" t="s">
        <v>2578</v>
      </c>
      <c r="E728" t="s">
        <v>2582</v>
      </c>
      <c r="F728">
        <v>3</v>
      </c>
      <c r="G728">
        <v>3</v>
      </c>
      <c r="H728">
        <v>3</v>
      </c>
      <c r="I728" t="s">
        <v>1890</v>
      </c>
      <c r="J728" t="s">
        <v>2580</v>
      </c>
      <c r="K728" t="s">
        <v>1886</v>
      </c>
      <c r="L728" t="s">
        <v>2576</v>
      </c>
    </row>
    <row r="729" spans="1:13" x14ac:dyDescent="0.25">
      <c r="A729">
        <v>728</v>
      </c>
      <c r="B729" t="s">
        <v>2583</v>
      </c>
      <c r="C729" t="s">
        <v>2153</v>
      </c>
      <c r="D729" t="s">
        <v>2578</v>
      </c>
      <c r="E729" t="s">
        <v>2582</v>
      </c>
      <c r="F729">
        <v>2</v>
      </c>
      <c r="G729">
        <v>2</v>
      </c>
      <c r="H729">
        <v>2</v>
      </c>
      <c r="I729" t="s">
        <v>2464</v>
      </c>
      <c r="J729" t="s">
        <v>2580</v>
      </c>
      <c r="K729" t="s">
        <v>1883</v>
      </c>
      <c r="L729" t="s">
        <v>2576</v>
      </c>
    </row>
    <row r="730" spans="1:13" x14ac:dyDescent="0.25">
      <c r="A730">
        <v>729</v>
      </c>
      <c r="B730" t="s">
        <v>2584</v>
      </c>
      <c r="C730" t="s">
        <v>2153</v>
      </c>
      <c r="D730" t="s">
        <v>2585</v>
      </c>
      <c r="E730" t="s">
        <v>2586</v>
      </c>
      <c r="F730">
        <v>2</v>
      </c>
      <c r="G730">
        <v>2</v>
      </c>
      <c r="H730">
        <v>2</v>
      </c>
      <c r="I730" t="s">
        <v>1890</v>
      </c>
      <c r="J730" t="s">
        <v>2580</v>
      </c>
      <c r="K730" t="s">
        <v>1883</v>
      </c>
      <c r="L730" t="s">
        <v>2576</v>
      </c>
    </row>
    <row r="731" spans="1:13" x14ac:dyDescent="0.25">
      <c r="A731">
        <v>730</v>
      </c>
      <c r="B731" t="s">
        <v>2576</v>
      </c>
      <c r="C731" t="s">
        <v>2153</v>
      </c>
      <c r="D731" t="s">
        <v>2578</v>
      </c>
      <c r="E731" t="s">
        <v>2582</v>
      </c>
      <c r="F731">
        <v>5</v>
      </c>
      <c r="G731">
        <v>5</v>
      </c>
      <c r="H731">
        <v>3</v>
      </c>
      <c r="I731" t="s">
        <v>2464</v>
      </c>
      <c r="J731" t="s">
        <v>2580</v>
      </c>
      <c r="K731" t="s">
        <v>1875</v>
      </c>
      <c r="L731" t="s">
        <v>2576</v>
      </c>
      <c r="M731" t="s">
        <v>1955</v>
      </c>
    </row>
    <row r="732" spans="1:13" x14ac:dyDescent="0.25">
      <c r="A732">
        <v>731</v>
      </c>
      <c r="B732" t="s">
        <v>2587</v>
      </c>
      <c r="C732" t="s">
        <v>2153</v>
      </c>
      <c r="D732" t="s">
        <v>2578</v>
      </c>
      <c r="E732" t="s">
        <v>2588</v>
      </c>
      <c r="F732">
        <v>3</v>
      </c>
      <c r="G732">
        <v>3</v>
      </c>
      <c r="H732">
        <v>2</v>
      </c>
      <c r="I732" t="s">
        <v>2464</v>
      </c>
      <c r="J732" t="s">
        <v>2580</v>
      </c>
      <c r="K732" t="s">
        <v>1877</v>
      </c>
      <c r="L732" t="s">
        <v>2576</v>
      </c>
    </row>
    <row r="733" spans="1:13" x14ac:dyDescent="0.25">
      <c r="A733">
        <v>732</v>
      </c>
      <c r="B733" t="s">
        <v>2589</v>
      </c>
      <c r="C733" t="s">
        <v>2153</v>
      </c>
      <c r="D733" t="s">
        <v>2590</v>
      </c>
      <c r="E733" t="s">
        <v>2591</v>
      </c>
      <c r="F733">
        <v>2</v>
      </c>
      <c r="G733">
        <v>2</v>
      </c>
      <c r="H733">
        <v>2</v>
      </c>
      <c r="I733" t="s">
        <v>2464</v>
      </c>
      <c r="J733" t="s">
        <v>2592</v>
      </c>
      <c r="K733" t="s">
        <v>1875</v>
      </c>
      <c r="L733" t="s">
        <v>2576</v>
      </c>
    </row>
    <row r="734" spans="1:13" x14ac:dyDescent="0.25">
      <c r="A734">
        <v>733</v>
      </c>
      <c r="B734" t="s">
        <v>2593</v>
      </c>
      <c r="C734" t="s">
        <v>2153</v>
      </c>
      <c r="D734" t="s">
        <v>2590</v>
      </c>
      <c r="E734" t="s">
        <v>2591</v>
      </c>
      <c r="F734">
        <v>3</v>
      </c>
      <c r="G734">
        <v>3</v>
      </c>
      <c r="H734">
        <v>2</v>
      </c>
      <c r="I734" t="s">
        <v>2464</v>
      </c>
      <c r="J734" t="s">
        <v>2592</v>
      </c>
      <c r="K734" t="s">
        <v>1875</v>
      </c>
      <c r="L734" t="s">
        <v>2520</v>
      </c>
    </row>
    <row r="735" spans="1:13" x14ac:dyDescent="0.25">
      <c r="A735">
        <v>734</v>
      </c>
      <c r="B735" t="s">
        <v>2594</v>
      </c>
      <c r="C735" t="s">
        <v>2153</v>
      </c>
      <c r="D735" t="s">
        <v>2590</v>
      </c>
      <c r="E735" t="s">
        <v>2591</v>
      </c>
      <c r="F735">
        <v>4</v>
      </c>
      <c r="G735">
        <v>4</v>
      </c>
      <c r="H735">
        <v>1</v>
      </c>
      <c r="I735" t="s">
        <v>2464</v>
      </c>
      <c r="J735" t="s">
        <v>2592</v>
      </c>
      <c r="K735" t="s">
        <v>1883</v>
      </c>
      <c r="L735" t="s">
        <v>2595</v>
      </c>
    </row>
    <row r="736" spans="1:13" x14ac:dyDescent="0.25">
      <c r="A736">
        <v>735</v>
      </c>
      <c r="B736" t="s">
        <v>2596</v>
      </c>
      <c r="C736" t="s">
        <v>2153</v>
      </c>
      <c r="D736" t="s">
        <v>2590</v>
      </c>
      <c r="E736" t="s">
        <v>2591</v>
      </c>
      <c r="F736">
        <v>5</v>
      </c>
      <c r="G736">
        <v>5</v>
      </c>
      <c r="H736">
        <v>3</v>
      </c>
      <c r="I736" t="s">
        <v>2464</v>
      </c>
      <c r="J736" t="s">
        <v>2592</v>
      </c>
      <c r="K736" t="s">
        <v>1875</v>
      </c>
      <c r="L736" t="s">
        <v>2595</v>
      </c>
    </row>
    <row r="737" spans="1:12" x14ac:dyDescent="0.25">
      <c r="A737">
        <v>736</v>
      </c>
      <c r="B737" t="s">
        <v>2597</v>
      </c>
      <c r="C737" t="s">
        <v>2153</v>
      </c>
      <c r="D737" t="s">
        <v>2590</v>
      </c>
      <c r="E737" t="s">
        <v>2591</v>
      </c>
      <c r="F737">
        <v>2</v>
      </c>
      <c r="G737">
        <v>2</v>
      </c>
      <c r="H737">
        <v>2</v>
      </c>
      <c r="I737" t="s">
        <v>2464</v>
      </c>
      <c r="J737" t="s">
        <v>2592</v>
      </c>
      <c r="K737" t="s">
        <v>2341</v>
      </c>
      <c r="L737" t="s">
        <v>2595</v>
      </c>
    </row>
    <row r="738" spans="1:12" x14ac:dyDescent="0.25">
      <c r="A738">
        <v>737</v>
      </c>
      <c r="B738" t="s">
        <v>2598</v>
      </c>
      <c r="C738" t="s">
        <v>2153</v>
      </c>
      <c r="D738" t="s">
        <v>2590</v>
      </c>
      <c r="E738" t="s">
        <v>2591</v>
      </c>
      <c r="F738">
        <v>4</v>
      </c>
      <c r="G738">
        <v>4</v>
      </c>
      <c r="H738">
        <v>1</v>
      </c>
      <c r="I738" t="s">
        <v>2464</v>
      </c>
      <c r="J738" t="s">
        <v>2592</v>
      </c>
      <c r="K738" t="s">
        <v>2341</v>
      </c>
      <c r="L738" t="s">
        <v>2595</v>
      </c>
    </row>
    <row r="739" spans="1:12" x14ac:dyDescent="0.25">
      <c r="A739">
        <v>738</v>
      </c>
      <c r="B739" t="s">
        <v>2599</v>
      </c>
      <c r="C739" t="s">
        <v>2153</v>
      </c>
      <c r="D739" t="s">
        <v>2600</v>
      </c>
      <c r="F739">
        <v>4</v>
      </c>
      <c r="G739">
        <v>4</v>
      </c>
      <c r="H739">
        <v>2</v>
      </c>
      <c r="I739" t="s">
        <v>2232</v>
      </c>
      <c r="J739" t="s">
        <v>2601</v>
      </c>
      <c r="K739" t="s">
        <v>2147</v>
      </c>
      <c r="L739" t="s">
        <v>2386</v>
      </c>
    </row>
    <row r="740" spans="1:12" x14ac:dyDescent="0.25">
      <c r="A740">
        <v>739</v>
      </c>
      <c r="B740" t="s">
        <v>2602</v>
      </c>
      <c r="C740" t="s">
        <v>2153</v>
      </c>
      <c r="D740" t="s">
        <v>2553</v>
      </c>
      <c r="E740" t="s">
        <v>2215</v>
      </c>
      <c r="F740">
        <v>2</v>
      </c>
      <c r="G740">
        <v>2</v>
      </c>
      <c r="H740">
        <v>2</v>
      </c>
      <c r="I740" t="s">
        <v>2052</v>
      </c>
      <c r="J740" t="s">
        <v>2554</v>
      </c>
      <c r="K740" t="s">
        <v>1894</v>
      </c>
      <c r="L740" t="s">
        <v>1481</v>
      </c>
    </row>
    <row r="741" spans="1:12" x14ac:dyDescent="0.25">
      <c r="A741">
        <v>740</v>
      </c>
      <c r="B741" t="s">
        <v>1574</v>
      </c>
      <c r="C741" t="s">
        <v>2153</v>
      </c>
      <c r="D741" t="s">
        <v>2268</v>
      </c>
      <c r="E741" t="s">
        <v>2269</v>
      </c>
      <c r="F741">
        <v>3</v>
      </c>
      <c r="G741">
        <v>2</v>
      </c>
      <c r="H741">
        <v>1</v>
      </c>
      <c r="I741" t="s">
        <v>2243</v>
      </c>
      <c r="J741" t="s">
        <v>2270</v>
      </c>
      <c r="K741" t="s">
        <v>1920</v>
      </c>
      <c r="L741" t="s">
        <v>566</v>
      </c>
    </row>
    <row r="742" spans="1:12" x14ac:dyDescent="0.25">
      <c r="A742">
        <v>741</v>
      </c>
      <c r="B742" t="s">
        <v>2603</v>
      </c>
      <c r="C742" t="s">
        <v>2604</v>
      </c>
      <c r="D742" t="s">
        <v>2605</v>
      </c>
      <c r="F742">
        <v>1</v>
      </c>
      <c r="G742">
        <v>2</v>
      </c>
      <c r="H742">
        <v>1</v>
      </c>
      <c r="I742" t="s">
        <v>2232</v>
      </c>
      <c r="J742" t="s">
        <v>2235</v>
      </c>
      <c r="K742" t="s">
        <v>2147</v>
      </c>
      <c r="L742" t="s">
        <v>2234</v>
      </c>
    </row>
    <row r="743" spans="1:12" x14ac:dyDescent="0.25">
      <c r="A743">
        <v>742</v>
      </c>
      <c r="B743" t="s">
        <v>2606</v>
      </c>
      <c r="C743" t="s">
        <v>2604</v>
      </c>
      <c r="D743" t="s">
        <v>2607</v>
      </c>
      <c r="F743">
        <v>2</v>
      </c>
      <c r="G743">
        <v>1</v>
      </c>
      <c r="H743">
        <v>1</v>
      </c>
      <c r="I743" t="s">
        <v>2232</v>
      </c>
      <c r="J743" t="s">
        <v>2235</v>
      </c>
      <c r="K743" t="s">
        <v>2147</v>
      </c>
      <c r="L743" t="s">
        <v>2608</v>
      </c>
    </row>
    <row r="744" spans="1:12" x14ac:dyDescent="0.25">
      <c r="A744">
        <v>743</v>
      </c>
      <c r="B744" t="s">
        <v>2609</v>
      </c>
      <c r="C744" t="s">
        <v>2604</v>
      </c>
      <c r="D744" t="s">
        <v>2607</v>
      </c>
      <c r="E744" t="s">
        <v>2610</v>
      </c>
      <c r="F744">
        <v>1</v>
      </c>
      <c r="G744">
        <v>1</v>
      </c>
      <c r="H744">
        <v>1</v>
      </c>
      <c r="I744" t="s">
        <v>2232</v>
      </c>
      <c r="J744" t="s">
        <v>2611</v>
      </c>
      <c r="K744" t="s">
        <v>2130</v>
      </c>
      <c r="L744" t="s">
        <v>2608</v>
      </c>
    </row>
    <row r="745" spans="1:12" x14ac:dyDescent="0.25">
      <c r="A745">
        <v>744</v>
      </c>
      <c r="B745" t="s">
        <v>2612</v>
      </c>
      <c r="C745" t="s">
        <v>2604</v>
      </c>
      <c r="D745" t="s">
        <v>2613</v>
      </c>
      <c r="F745">
        <v>1</v>
      </c>
      <c r="G745">
        <v>1</v>
      </c>
      <c r="H745">
        <v>1</v>
      </c>
      <c r="I745" t="s">
        <v>2232</v>
      </c>
      <c r="J745" t="s">
        <v>2611</v>
      </c>
      <c r="K745" t="s">
        <v>2147</v>
      </c>
      <c r="L745" t="s">
        <v>2608</v>
      </c>
    </row>
    <row r="746" spans="1:12" x14ac:dyDescent="0.25">
      <c r="A746">
        <v>745</v>
      </c>
      <c r="B746" t="s">
        <v>2614</v>
      </c>
      <c r="C746" t="s">
        <v>2604</v>
      </c>
      <c r="D746" t="s">
        <v>2613</v>
      </c>
      <c r="F746">
        <v>1</v>
      </c>
      <c r="G746">
        <v>1</v>
      </c>
      <c r="H746">
        <v>1</v>
      </c>
      <c r="I746" t="s">
        <v>2232</v>
      </c>
      <c r="J746" t="s">
        <v>2611</v>
      </c>
      <c r="K746" t="s">
        <v>2147</v>
      </c>
      <c r="L746" t="s">
        <v>2608</v>
      </c>
    </row>
    <row r="747" spans="1:12" x14ac:dyDescent="0.25">
      <c r="A747">
        <v>746</v>
      </c>
      <c r="B747" t="s">
        <v>2615</v>
      </c>
      <c r="C747" t="s">
        <v>2604</v>
      </c>
      <c r="D747" t="s">
        <v>2613</v>
      </c>
      <c r="F747">
        <v>1</v>
      </c>
      <c r="G747">
        <v>1</v>
      </c>
      <c r="H747">
        <v>1</v>
      </c>
      <c r="I747" t="s">
        <v>2232</v>
      </c>
      <c r="J747" t="s">
        <v>2611</v>
      </c>
      <c r="K747" t="s">
        <v>2147</v>
      </c>
      <c r="L747" t="s">
        <v>2608</v>
      </c>
    </row>
    <row r="748" spans="1:12" x14ac:dyDescent="0.25">
      <c r="A748">
        <v>747</v>
      </c>
      <c r="B748" t="s">
        <v>2616</v>
      </c>
      <c r="C748" t="s">
        <v>2604</v>
      </c>
      <c r="D748" t="s">
        <v>2617</v>
      </c>
      <c r="F748">
        <v>1</v>
      </c>
      <c r="G748">
        <v>2</v>
      </c>
      <c r="H748">
        <v>1</v>
      </c>
      <c r="I748" t="s">
        <v>2232</v>
      </c>
      <c r="J748" t="s">
        <v>2611</v>
      </c>
      <c r="K748" t="s">
        <v>2147</v>
      </c>
      <c r="L748" t="s">
        <v>2608</v>
      </c>
    </row>
    <row r="749" spans="1:12" x14ac:dyDescent="0.25">
      <c r="A749">
        <v>748</v>
      </c>
      <c r="B749" t="s">
        <v>2618</v>
      </c>
      <c r="C749" t="s">
        <v>2604</v>
      </c>
      <c r="D749" t="s">
        <v>2617</v>
      </c>
      <c r="E749" t="s">
        <v>2619</v>
      </c>
      <c r="F749">
        <v>1</v>
      </c>
      <c r="G749">
        <v>2</v>
      </c>
      <c r="H749">
        <v>1</v>
      </c>
      <c r="I749" t="s">
        <v>2232</v>
      </c>
      <c r="J749" t="s">
        <v>2619</v>
      </c>
      <c r="K749" t="s">
        <v>2620</v>
      </c>
      <c r="L749" t="s">
        <v>2608</v>
      </c>
    </row>
    <row r="750" spans="1:12" x14ac:dyDescent="0.25">
      <c r="A750">
        <v>749</v>
      </c>
      <c r="B750" t="s">
        <v>2621</v>
      </c>
      <c r="C750" t="s">
        <v>2604</v>
      </c>
      <c r="D750" t="s">
        <v>2622</v>
      </c>
      <c r="F750">
        <v>3</v>
      </c>
      <c r="G750">
        <v>3</v>
      </c>
      <c r="H750">
        <v>1</v>
      </c>
      <c r="I750" t="s">
        <v>2232</v>
      </c>
      <c r="J750" t="s">
        <v>2623</v>
      </c>
      <c r="K750" t="s">
        <v>2147</v>
      </c>
      <c r="L750" t="s">
        <v>2608</v>
      </c>
    </row>
    <row r="751" spans="1:12" x14ac:dyDescent="0.25">
      <c r="A751">
        <v>750</v>
      </c>
      <c r="B751" t="s">
        <v>2624</v>
      </c>
      <c r="C751" t="s">
        <v>2604</v>
      </c>
      <c r="D751" t="s">
        <v>2625</v>
      </c>
      <c r="F751">
        <v>1</v>
      </c>
      <c r="G751">
        <v>2</v>
      </c>
      <c r="H751">
        <v>1</v>
      </c>
      <c r="I751" t="s">
        <v>2232</v>
      </c>
      <c r="J751" t="s">
        <v>2623</v>
      </c>
      <c r="K751" t="s">
        <v>2147</v>
      </c>
      <c r="L751" t="s">
        <v>2626</v>
      </c>
    </row>
    <row r="752" spans="1:12" x14ac:dyDescent="0.25">
      <c r="A752">
        <v>751</v>
      </c>
      <c r="B752" t="s">
        <v>2627</v>
      </c>
      <c r="C752" t="s">
        <v>2604</v>
      </c>
      <c r="D752" t="s">
        <v>2625</v>
      </c>
      <c r="E752" t="s">
        <v>2628</v>
      </c>
      <c r="F752">
        <v>2</v>
      </c>
      <c r="G752">
        <v>3</v>
      </c>
      <c r="H752">
        <v>1</v>
      </c>
      <c r="I752" t="s">
        <v>2232</v>
      </c>
      <c r="J752" t="s">
        <v>2619</v>
      </c>
      <c r="K752" t="s">
        <v>2130</v>
      </c>
      <c r="L752" t="s">
        <v>2626</v>
      </c>
    </row>
    <row r="753" spans="1:13" x14ac:dyDescent="0.25">
      <c r="A753">
        <v>752</v>
      </c>
      <c r="B753" t="s">
        <v>2629</v>
      </c>
      <c r="C753" t="s">
        <v>2604</v>
      </c>
      <c r="D753" t="s">
        <v>2622</v>
      </c>
      <c r="F753">
        <v>1</v>
      </c>
      <c r="G753">
        <v>2</v>
      </c>
      <c r="H753">
        <v>1</v>
      </c>
      <c r="I753" t="s">
        <v>2232</v>
      </c>
      <c r="J753" t="s">
        <v>2623</v>
      </c>
      <c r="K753" t="s">
        <v>2147</v>
      </c>
      <c r="L753" t="s">
        <v>2626</v>
      </c>
    </row>
    <row r="754" spans="1:13" x14ac:dyDescent="0.25">
      <c r="A754">
        <v>753</v>
      </c>
      <c r="B754" t="s">
        <v>2630</v>
      </c>
      <c r="C754" t="s">
        <v>2604</v>
      </c>
      <c r="D754" t="s">
        <v>2625</v>
      </c>
      <c r="F754">
        <v>3</v>
      </c>
      <c r="G754">
        <v>3</v>
      </c>
      <c r="H754">
        <v>1</v>
      </c>
      <c r="I754" t="s">
        <v>2232</v>
      </c>
      <c r="J754" t="s">
        <v>2619</v>
      </c>
      <c r="K754" t="s">
        <v>2147</v>
      </c>
      <c r="L754" t="s">
        <v>2626</v>
      </c>
    </row>
    <row r="755" spans="1:13" x14ac:dyDescent="0.25">
      <c r="A755">
        <v>754</v>
      </c>
      <c r="B755" t="s">
        <v>2631</v>
      </c>
      <c r="C755" t="s">
        <v>2604</v>
      </c>
      <c r="D755" t="s">
        <v>2625</v>
      </c>
      <c r="F755">
        <v>2</v>
      </c>
      <c r="G755">
        <v>4</v>
      </c>
      <c r="H755">
        <v>1</v>
      </c>
      <c r="I755" t="s">
        <v>2232</v>
      </c>
      <c r="J755" t="s">
        <v>2619</v>
      </c>
      <c r="K755" t="s">
        <v>2147</v>
      </c>
      <c r="L755" t="s">
        <v>2626</v>
      </c>
    </row>
    <row r="756" spans="1:13" x14ac:dyDescent="0.25">
      <c r="A756">
        <v>755</v>
      </c>
      <c r="B756" t="s">
        <v>2632</v>
      </c>
      <c r="C756" t="s">
        <v>2604</v>
      </c>
      <c r="D756" t="s">
        <v>2625</v>
      </c>
      <c r="F756">
        <v>3</v>
      </c>
      <c r="G756">
        <v>5</v>
      </c>
      <c r="H756">
        <v>2</v>
      </c>
      <c r="I756" t="s">
        <v>2232</v>
      </c>
      <c r="J756" t="s">
        <v>2619</v>
      </c>
      <c r="K756" t="s">
        <v>2147</v>
      </c>
      <c r="L756" t="s">
        <v>2626</v>
      </c>
    </row>
    <row r="757" spans="1:13" x14ac:dyDescent="0.25">
      <c r="A757">
        <v>756</v>
      </c>
      <c r="B757" t="s">
        <v>2633</v>
      </c>
      <c r="C757" t="s">
        <v>2604</v>
      </c>
      <c r="D757" t="s">
        <v>2634</v>
      </c>
      <c r="F757">
        <v>3</v>
      </c>
      <c r="G757">
        <v>5</v>
      </c>
      <c r="H757">
        <v>2</v>
      </c>
      <c r="I757" t="s">
        <v>2232</v>
      </c>
      <c r="J757" t="s">
        <v>2619</v>
      </c>
      <c r="K757" t="s">
        <v>2147</v>
      </c>
      <c r="L757" t="s">
        <v>2626</v>
      </c>
      <c r="M757" t="s">
        <v>2236</v>
      </c>
    </row>
    <row r="758" spans="1:13" x14ac:dyDescent="0.25">
      <c r="A758">
        <v>757</v>
      </c>
      <c r="B758" t="s">
        <v>2635</v>
      </c>
      <c r="C758" t="s">
        <v>2604</v>
      </c>
      <c r="D758" t="s">
        <v>2634</v>
      </c>
      <c r="E758" t="s">
        <v>2636</v>
      </c>
      <c r="F758">
        <v>2</v>
      </c>
      <c r="G758">
        <v>4</v>
      </c>
      <c r="H758">
        <v>1</v>
      </c>
      <c r="I758" t="s">
        <v>2232</v>
      </c>
      <c r="J758" t="s">
        <v>2619</v>
      </c>
      <c r="K758" t="s">
        <v>2620</v>
      </c>
      <c r="L758" t="s">
        <v>2626</v>
      </c>
    </row>
    <row r="759" spans="1:13" x14ac:dyDescent="0.25">
      <c r="A759">
        <v>758</v>
      </c>
      <c r="B759" t="s">
        <v>2637</v>
      </c>
      <c r="C759" t="s">
        <v>2604</v>
      </c>
      <c r="D759" t="s">
        <v>2638</v>
      </c>
      <c r="F759">
        <v>1</v>
      </c>
      <c r="G759">
        <v>2</v>
      </c>
      <c r="H759">
        <v>1</v>
      </c>
      <c r="I759" t="s">
        <v>2232</v>
      </c>
      <c r="J759" t="s">
        <v>2623</v>
      </c>
      <c r="K759" t="s">
        <v>2147</v>
      </c>
      <c r="L759" t="s">
        <v>2626</v>
      </c>
    </row>
    <row r="760" spans="1:13" x14ac:dyDescent="0.25">
      <c r="A760">
        <v>759</v>
      </c>
      <c r="B760" t="s">
        <v>2639</v>
      </c>
      <c r="C760" t="s">
        <v>2604</v>
      </c>
      <c r="D760" t="s">
        <v>2640</v>
      </c>
      <c r="F760">
        <v>2</v>
      </c>
      <c r="G760">
        <v>3</v>
      </c>
      <c r="H760">
        <v>1</v>
      </c>
      <c r="I760" t="s">
        <v>2232</v>
      </c>
      <c r="J760" t="s">
        <v>2623</v>
      </c>
      <c r="K760" t="s">
        <v>2147</v>
      </c>
      <c r="L760" t="s">
        <v>2626</v>
      </c>
    </row>
    <row r="761" spans="1:13" x14ac:dyDescent="0.25">
      <c r="A761">
        <v>760</v>
      </c>
      <c r="B761" t="s">
        <v>2641</v>
      </c>
      <c r="C761" t="s">
        <v>2604</v>
      </c>
      <c r="D761" t="s">
        <v>2634</v>
      </c>
      <c r="F761">
        <v>2</v>
      </c>
      <c r="G761">
        <v>4</v>
      </c>
      <c r="H761">
        <v>1</v>
      </c>
      <c r="I761" t="s">
        <v>2232</v>
      </c>
      <c r="J761" t="s">
        <v>2623</v>
      </c>
      <c r="K761" t="s">
        <v>2147</v>
      </c>
      <c r="L761" t="s">
        <v>2626</v>
      </c>
    </row>
    <row r="762" spans="1:13" x14ac:dyDescent="0.25">
      <c r="A762">
        <v>761</v>
      </c>
      <c r="B762" t="s">
        <v>2642</v>
      </c>
      <c r="C762" t="s">
        <v>2604</v>
      </c>
      <c r="D762" t="s">
        <v>2634</v>
      </c>
      <c r="E762" t="s">
        <v>2643</v>
      </c>
      <c r="F762">
        <v>2</v>
      </c>
      <c r="G762">
        <v>3</v>
      </c>
      <c r="H762">
        <v>1</v>
      </c>
      <c r="I762" t="s">
        <v>2232</v>
      </c>
      <c r="J762" t="s">
        <v>2623</v>
      </c>
      <c r="K762" t="s">
        <v>2620</v>
      </c>
      <c r="L762" t="s">
        <v>2626</v>
      </c>
    </row>
    <row r="763" spans="1:13" x14ac:dyDescent="0.25">
      <c r="A763">
        <v>762</v>
      </c>
      <c r="B763" t="s">
        <v>2644</v>
      </c>
      <c r="C763" t="s">
        <v>2604</v>
      </c>
      <c r="D763" t="s">
        <v>2645</v>
      </c>
      <c r="F763">
        <v>2</v>
      </c>
      <c r="G763">
        <v>3</v>
      </c>
      <c r="H763">
        <v>1</v>
      </c>
      <c r="I763" t="s">
        <v>2232</v>
      </c>
      <c r="J763" t="s">
        <v>2619</v>
      </c>
      <c r="K763" t="s">
        <v>2147</v>
      </c>
      <c r="L763" t="s">
        <v>2626</v>
      </c>
    </row>
    <row r="764" spans="1:13" x14ac:dyDescent="0.25">
      <c r="A764">
        <v>763</v>
      </c>
      <c r="B764" t="s">
        <v>2646</v>
      </c>
      <c r="C764" t="s">
        <v>2604</v>
      </c>
      <c r="D764" t="s">
        <v>2645</v>
      </c>
      <c r="F764">
        <v>3</v>
      </c>
      <c r="G764">
        <v>6</v>
      </c>
      <c r="H764">
        <v>1</v>
      </c>
      <c r="I764" t="s">
        <v>2232</v>
      </c>
      <c r="J764" t="s">
        <v>2619</v>
      </c>
      <c r="K764" t="s">
        <v>2147</v>
      </c>
      <c r="L764" t="s">
        <v>2626</v>
      </c>
      <c r="M764" t="s">
        <v>2236</v>
      </c>
    </row>
    <row r="765" spans="1:13" x14ac:dyDescent="0.25">
      <c r="A765">
        <v>764</v>
      </c>
      <c r="B765" t="s">
        <v>2647</v>
      </c>
      <c r="C765" t="s">
        <v>2604</v>
      </c>
      <c r="D765" t="s">
        <v>2645</v>
      </c>
      <c r="F765">
        <v>1</v>
      </c>
      <c r="G765">
        <v>2</v>
      </c>
      <c r="H765">
        <v>1</v>
      </c>
      <c r="I765" t="s">
        <v>2232</v>
      </c>
      <c r="J765" t="s">
        <v>2619</v>
      </c>
      <c r="K765" t="s">
        <v>2147</v>
      </c>
      <c r="L765" t="s">
        <v>2626</v>
      </c>
    </row>
    <row r="766" spans="1:13" x14ac:dyDescent="0.25">
      <c r="A766">
        <v>765</v>
      </c>
      <c r="B766" t="s">
        <v>2648</v>
      </c>
      <c r="C766" t="s">
        <v>2604</v>
      </c>
      <c r="D766" t="s">
        <v>2640</v>
      </c>
      <c r="F766">
        <v>2</v>
      </c>
      <c r="G766">
        <v>3</v>
      </c>
      <c r="H766">
        <v>1</v>
      </c>
      <c r="I766" t="s">
        <v>2232</v>
      </c>
      <c r="J766" t="s">
        <v>2623</v>
      </c>
      <c r="K766" t="s">
        <v>2147</v>
      </c>
      <c r="L766" t="s">
        <v>2626</v>
      </c>
    </row>
    <row r="767" spans="1:13" x14ac:dyDescent="0.25">
      <c r="A767">
        <v>766</v>
      </c>
      <c r="B767" t="s">
        <v>2649</v>
      </c>
      <c r="C767" t="s">
        <v>2604</v>
      </c>
      <c r="D767" t="s">
        <v>2650</v>
      </c>
      <c r="F767">
        <v>2</v>
      </c>
      <c r="G767">
        <v>3</v>
      </c>
      <c r="H767">
        <v>1</v>
      </c>
      <c r="I767" t="s">
        <v>2232</v>
      </c>
      <c r="J767" t="s">
        <v>2619</v>
      </c>
      <c r="K767" t="s">
        <v>2147</v>
      </c>
      <c r="L767" t="s">
        <v>2626</v>
      </c>
    </row>
    <row r="768" spans="1:13" x14ac:dyDescent="0.25">
      <c r="A768">
        <v>767</v>
      </c>
      <c r="B768" t="s">
        <v>1577</v>
      </c>
      <c r="C768" t="s">
        <v>1870</v>
      </c>
      <c r="D768" t="s">
        <v>1907</v>
      </c>
      <c r="E768" t="s">
        <v>1908</v>
      </c>
      <c r="F768">
        <v>3</v>
      </c>
      <c r="G768">
        <v>3</v>
      </c>
      <c r="H768">
        <v>2</v>
      </c>
      <c r="I768" t="s">
        <v>1873</v>
      </c>
      <c r="J768" t="s">
        <v>1905</v>
      </c>
      <c r="K768" t="s">
        <v>1877</v>
      </c>
      <c r="L768" t="s">
        <v>1876</v>
      </c>
    </row>
    <row r="769" spans="1:13" x14ac:dyDescent="0.25">
      <c r="A769">
        <v>768</v>
      </c>
      <c r="B769" t="s">
        <v>2651</v>
      </c>
      <c r="C769" t="s">
        <v>2604</v>
      </c>
      <c r="D769" t="s">
        <v>2650</v>
      </c>
      <c r="F769">
        <v>1</v>
      </c>
      <c r="G769">
        <v>1</v>
      </c>
      <c r="H769">
        <v>1</v>
      </c>
      <c r="I769" t="s">
        <v>2232</v>
      </c>
      <c r="J769" t="s">
        <v>2652</v>
      </c>
      <c r="K769" t="s">
        <v>2147</v>
      </c>
      <c r="L769" t="s">
        <v>2626</v>
      </c>
    </row>
    <row r="770" spans="1:13" x14ac:dyDescent="0.25">
      <c r="A770">
        <v>769</v>
      </c>
      <c r="B770" t="s">
        <v>2653</v>
      </c>
      <c r="C770" t="s">
        <v>2604</v>
      </c>
      <c r="D770" t="s">
        <v>2650</v>
      </c>
      <c r="F770">
        <v>2</v>
      </c>
      <c r="G770">
        <v>3</v>
      </c>
      <c r="H770">
        <v>1</v>
      </c>
      <c r="I770" t="s">
        <v>2232</v>
      </c>
      <c r="J770" t="s">
        <v>2652</v>
      </c>
      <c r="K770" t="s">
        <v>2147</v>
      </c>
      <c r="L770" t="s">
        <v>2626</v>
      </c>
    </row>
    <row r="771" spans="1:13" x14ac:dyDescent="0.25">
      <c r="A771">
        <v>770</v>
      </c>
      <c r="B771" t="s">
        <v>1580</v>
      </c>
      <c r="C771" t="s">
        <v>1870</v>
      </c>
      <c r="D771" t="s">
        <v>2085</v>
      </c>
      <c r="E771" t="s">
        <v>2084</v>
      </c>
      <c r="F771">
        <v>5</v>
      </c>
      <c r="G771">
        <v>5</v>
      </c>
      <c r="H771">
        <v>2</v>
      </c>
      <c r="I771" t="s">
        <v>1873</v>
      </c>
      <c r="J771" t="s">
        <v>2086</v>
      </c>
      <c r="K771" t="s">
        <v>1875</v>
      </c>
      <c r="L771" t="s">
        <v>1108</v>
      </c>
    </row>
    <row r="772" spans="1:13" x14ac:dyDescent="0.25">
      <c r="A772">
        <v>771</v>
      </c>
      <c r="B772" t="s">
        <v>1581</v>
      </c>
      <c r="C772" t="s">
        <v>1870</v>
      </c>
      <c r="D772" t="s">
        <v>1899</v>
      </c>
      <c r="E772" t="s">
        <v>2084</v>
      </c>
      <c r="F772">
        <v>2</v>
      </c>
      <c r="G772">
        <v>2</v>
      </c>
      <c r="H772">
        <v>2</v>
      </c>
      <c r="I772" t="s">
        <v>1897</v>
      </c>
      <c r="J772" t="s">
        <v>2089</v>
      </c>
      <c r="K772" t="s">
        <v>1875</v>
      </c>
      <c r="L772" t="s">
        <v>1264</v>
      </c>
    </row>
    <row r="773" spans="1:13" x14ac:dyDescent="0.25">
      <c r="A773">
        <v>772</v>
      </c>
      <c r="B773" t="s">
        <v>2654</v>
      </c>
      <c r="C773" t="s">
        <v>2604</v>
      </c>
      <c r="D773" t="s">
        <v>2655</v>
      </c>
      <c r="F773">
        <v>1</v>
      </c>
      <c r="G773">
        <v>2</v>
      </c>
      <c r="H773">
        <v>1</v>
      </c>
      <c r="I773" t="s">
        <v>2232</v>
      </c>
      <c r="J773" t="s">
        <v>2656</v>
      </c>
      <c r="K773" t="s">
        <v>2147</v>
      </c>
      <c r="L773" t="s">
        <v>2657</v>
      </c>
    </row>
    <row r="774" spans="1:13" x14ac:dyDescent="0.25">
      <c r="A774">
        <v>773</v>
      </c>
      <c r="B774" t="s">
        <v>2658</v>
      </c>
      <c r="C774" t="s">
        <v>2604</v>
      </c>
      <c r="D774" t="s">
        <v>2655</v>
      </c>
      <c r="F774">
        <v>1</v>
      </c>
      <c r="G774">
        <v>1</v>
      </c>
      <c r="H774">
        <v>1</v>
      </c>
      <c r="I774" t="s">
        <v>2232</v>
      </c>
      <c r="J774" t="s">
        <v>2656</v>
      </c>
      <c r="K774" t="s">
        <v>2147</v>
      </c>
      <c r="L774" t="s">
        <v>2657</v>
      </c>
    </row>
    <row r="775" spans="1:13" x14ac:dyDescent="0.25">
      <c r="A775">
        <v>774</v>
      </c>
      <c r="B775" t="s">
        <v>2659</v>
      </c>
      <c r="C775" t="s">
        <v>2121</v>
      </c>
      <c r="D775" t="s">
        <v>2660</v>
      </c>
      <c r="F775">
        <v>1</v>
      </c>
      <c r="G775">
        <v>1</v>
      </c>
      <c r="H775">
        <v>1</v>
      </c>
      <c r="I775" t="s">
        <v>2232</v>
      </c>
      <c r="J775" t="s">
        <v>2661</v>
      </c>
      <c r="K775" t="s">
        <v>2147</v>
      </c>
      <c r="L775" t="s">
        <v>2662</v>
      </c>
    </row>
    <row r="776" spans="1:13" x14ac:dyDescent="0.25">
      <c r="A776">
        <v>775</v>
      </c>
      <c r="B776" t="s">
        <v>2663</v>
      </c>
      <c r="C776" t="s">
        <v>2604</v>
      </c>
      <c r="D776" t="s">
        <v>2664</v>
      </c>
      <c r="F776">
        <v>1</v>
      </c>
      <c r="G776">
        <v>1</v>
      </c>
      <c r="H776">
        <v>1</v>
      </c>
      <c r="I776" t="s">
        <v>2232</v>
      </c>
      <c r="J776" t="s">
        <v>2652</v>
      </c>
      <c r="K776" t="s">
        <v>2147</v>
      </c>
      <c r="L776" t="s">
        <v>2657</v>
      </c>
      <c r="M776" t="s">
        <v>1955</v>
      </c>
    </row>
    <row r="777" spans="1:13" x14ac:dyDescent="0.25">
      <c r="A777">
        <v>776</v>
      </c>
      <c r="B777" t="s">
        <v>2665</v>
      </c>
      <c r="C777" t="s">
        <v>2604</v>
      </c>
      <c r="D777" t="s">
        <v>2664</v>
      </c>
      <c r="F777">
        <v>1</v>
      </c>
      <c r="G777">
        <v>1</v>
      </c>
      <c r="H777">
        <v>1</v>
      </c>
      <c r="I777" t="s">
        <v>2232</v>
      </c>
      <c r="J777" t="s">
        <v>2652</v>
      </c>
      <c r="K777" t="s">
        <v>2147</v>
      </c>
      <c r="L777" t="s">
        <v>2657</v>
      </c>
    </row>
    <row r="778" spans="1:13" x14ac:dyDescent="0.25">
      <c r="A778">
        <v>777</v>
      </c>
      <c r="B778" t="s">
        <v>2666</v>
      </c>
      <c r="C778" t="s">
        <v>2604</v>
      </c>
      <c r="D778" t="s">
        <v>2667</v>
      </c>
      <c r="F778">
        <v>1</v>
      </c>
      <c r="G778">
        <v>2</v>
      </c>
      <c r="H778">
        <v>1</v>
      </c>
      <c r="I778" t="s">
        <v>2232</v>
      </c>
      <c r="J778" t="s">
        <v>2652</v>
      </c>
      <c r="K778" t="s">
        <v>2147</v>
      </c>
      <c r="L778" t="s">
        <v>2657</v>
      </c>
    </row>
    <row r="779" spans="1:13" x14ac:dyDescent="0.25">
      <c r="A779">
        <v>778</v>
      </c>
      <c r="B779" t="s">
        <v>2668</v>
      </c>
      <c r="C779" t="s">
        <v>2604</v>
      </c>
      <c r="D779" t="s">
        <v>2669</v>
      </c>
      <c r="E779" t="s">
        <v>2670</v>
      </c>
      <c r="F779">
        <v>4</v>
      </c>
      <c r="G779">
        <v>1</v>
      </c>
      <c r="H779">
        <v>2</v>
      </c>
      <c r="I779" t="s">
        <v>2232</v>
      </c>
      <c r="J779" t="s">
        <v>2656</v>
      </c>
      <c r="K779" t="s">
        <v>1875</v>
      </c>
      <c r="L779" t="s">
        <v>2657</v>
      </c>
      <c r="M779" t="s">
        <v>2671</v>
      </c>
    </row>
    <row r="780" spans="1:13" x14ac:dyDescent="0.25">
      <c r="A780">
        <v>779</v>
      </c>
      <c r="B780" t="s">
        <v>1582</v>
      </c>
      <c r="C780" t="s">
        <v>2604</v>
      </c>
      <c r="D780" t="s">
        <v>2672</v>
      </c>
      <c r="F780">
        <v>1</v>
      </c>
      <c r="G780">
        <v>1</v>
      </c>
      <c r="H780">
        <v>1</v>
      </c>
      <c r="I780" t="s">
        <v>2232</v>
      </c>
      <c r="J780" t="s">
        <v>2673</v>
      </c>
      <c r="K780" t="s">
        <v>2147</v>
      </c>
      <c r="L780" t="s">
        <v>2657</v>
      </c>
    </row>
    <row r="781" spans="1:13" x14ac:dyDescent="0.25">
      <c r="A781">
        <v>780</v>
      </c>
      <c r="B781" t="s">
        <v>1584</v>
      </c>
      <c r="C781" t="s">
        <v>2604</v>
      </c>
      <c r="D781" t="s">
        <v>2674</v>
      </c>
      <c r="F781">
        <v>1</v>
      </c>
      <c r="G781">
        <v>1</v>
      </c>
      <c r="H781">
        <v>1</v>
      </c>
      <c r="I781" t="s">
        <v>2232</v>
      </c>
      <c r="J781" t="s">
        <v>2675</v>
      </c>
      <c r="K781" t="s">
        <v>2147</v>
      </c>
      <c r="L781" t="s">
        <v>2676</v>
      </c>
    </row>
    <row r="782" spans="1:13" x14ac:dyDescent="0.25">
      <c r="A782">
        <v>781</v>
      </c>
      <c r="B782" t="s">
        <v>1585</v>
      </c>
      <c r="C782" t="s">
        <v>2604</v>
      </c>
      <c r="D782" t="s">
        <v>2674</v>
      </c>
      <c r="F782">
        <v>1</v>
      </c>
      <c r="G782">
        <v>1</v>
      </c>
      <c r="H782">
        <v>1</v>
      </c>
      <c r="I782" t="s">
        <v>2232</v>
      </c>
      <c r="J782" t="s">
        <v>2675</v>
      </c>
      <c r="K782" t="s">
        <v>2147</v>
      </c>
      <c r="L782" t="s">
        <v>2676</v>
      </c>
    </row>
    <row r="783" spans="1:13" x14ac:dyDescent="0.25">
      <c r="A783">
        <v>782</v>
      </c>
      <c r="B783" t="s">
        <v>1586</v>
      </c>
      <c r="C783" t="s">
        <v>2604</v>
      </c>
      <c r="D783" t="s">
        <v>2674</v>
      </c>
      <c r="F783">
        <v>1</v>
      </c>
      <c r="G783">
        <v>1</v>
      </c>
      <c r="H783">
        <v>1</v>
      </c>
      <c r="I783" t="s">
        <v>2232</v>
      </c>
      <c r="J783" t="s">
        <v>2675</v>
      </c>
      <c r="K783" t="s">
        <v>2147</v>
      </c>
      <c r="L783" t="s">
        <v>2676</v>
      </c>
    </row>
    <row r="784" spans="1:13" x14ac:dyDescent="0.25">
      <c r="A784">
        <v>783</v>
      </c>
      <c r="B784" t="s">
        <v>1587</v>
      </c>
      <c r="C784" t="s">
        <v>2604</v>
      </c>
      <c r="D784" t="s">
        <v>2677</v>
      </c>
      <c r="F784">
        <v>1</v>
      </c>
      <c r="G784">
        <v>1</v>
      </c>
      <c r="H784">
        <v>1</v>
      </c>
      <c r="I784" t="s">
        <v>2232</v>
      </c>
      <c r="J784" t="s">
        <v>2675</v>
      </c>
      <c r="K784" t="s">
        <v>2147</v>
      </c>
      <c r="L784" t="s">
        <v>2676</v>
      </c>
    </row>
    <row r="785" spans="1:13" x14ac:dyDescent="0.25">
      <c r="A785">
        <v>784</v>
      </c>
      <c r="B785" t="s">
        <v>1588</v>
      </c>
      <c r="C785" t="s">
        <v>2604</v>
      </c>
      <c r="D785" t="s">
        <v>2677</v>
      </c>
      <c r="E785" t="s">
        <v>2678</v>
      </c>
      <c r="F785">
        <v>1</v>
      </c>
      <c r="G785">
        <v>1</v>
      </c>
      <c r="H785">
        <v>1</v>
      </c>
      <c r="I785" t="s">
        <v>2232</v>
      </c>
      <c r="J785" t="s">
        <v>2678</v>
      </c>
      <c r="K785" t="s">
        <v>1883</v>
      </c>
      <c r="L785" t="s">
        <v>2676</v>
      </c>
    </row>
    <row r="786" spans="1:13" x14ac:dyDescent="0.25">
      <c r="A786">
        <v>785</v>
      </c>
      <c r="B786" t="s">
        <v>1589</v>
      </c>
      <c r="C786" t="s">
        <v>2604</v>
      </c>
      <c r="D786" t="s">
        <v>2679</v>
      </c>
      <c r="F786">
        <v>1</v>
      </c>
      <c r="G786">
        <v>1</v>
      </c>
      <c r="H786">
        <v>1</v>
      </c>
      <c r="I786" t="s">
        <v>2232</v>
      </c>
      <c r="J786" t="s">
        <v>2678</v>
      </c>
      <c r="K786" t="s">
        <v>2147</v>
      </c>
      <c r="L786" t="s">
        <v>2676</v>
      </c>
    </row>
    <row r="787" spans="1:13" x14ac:dyDescent="0.25">
      <c r="A787">
        <v>786</v>
      </c>
      <c r="B787" t="s">
        <v>1590</v>
      </c>
      <c r="C787" t="s">
        <v>2604</v>
      </c>
      <c r="D787" t="s">
        <v>2674</v>
      </c>
      <c r="F787">
        <v>1</v>
      </c>
      <c r="G787">
        <v>1</v>
      </c>
      <c r="H787">
        <v>1</v>
      </c>
      <c r="I787" t="s">
        <v>2232</v>
      </c>
      <c r="J787" t="s">
        <v>2673</v>
      </c>
      <c r="K787" t="s">
        <v>2147</v>
      </c>
      <c r="L787" t="s">
        <v>2676</v>
      </c>
    </row>
    <row r="788" spans="1:13" x14ac:dyDescent="0.25">
      <c r="A788">
        <v>787</v>
      </c>
      <c r="B788" t="s">
        <v>1591</v>
      </c>
      <c r="C788" t="s">
        <v>2604</v>
      </c>
      <c r="D788" t="s">
        <v>2680</v>
      </c>
      <c r="F788">
        <v>2</v>
      </c>
      <c r="G788">
        <v>1</v>
      </c>
      <c r="H788">
        <v>1</v>
      </c>
      <c r="I788" t="s">
        <v>2232</v>
      </c>
      <c r="J788" t="s">
        <v>2678</v>
      </c>
      <c r="K788" t="s">
        <v>2147</v>
      </c>
      <c r="L788" t="s">
        <v>2676</v>
      </c>
      <c r="M788" t="s">
        <v>2236</v>
      </c>
    </row>
    <row r="789" spans="1:13" x14ac:dyDescent="0.25">
      <c r="A789">
        <v>788</v>
      </c>
      <c r="B789" t="s">
        <v>2681</v>
      </c>
      <c r="C789" t="s">
        <v>2121</v>
      </c>
      <c r="D789" t="s">
        <v>2682</v>
      </c>
      <c r="E789" t="s">
        <v>2683</v>
      </c>
      <c r="F789">
        <v>2</v>
      </c>
      <c r="G789">
        <v>2</v>
      </c>
      <c r="H789">
        <v>1</v>
      </c>
      <c r="I789" t="s">
        <v>2052</v>
      </c>
      <c r="J789" t="s">
        <v>2684</v>
      </c>
      <c r="K789" t="s">
        <v>2308</v>
      </c>
      <c r="L789" t="s">
        <v>2685</v>
      </c>
    </row>
    <row r="790" spans="1:13" x14ac:dyDescent="0.25">
      <c r="A790">
        <v>789</v>
      </c>
      <c r="B790" t="s">
        <v>2686</v>
      </c>
      <c r="C790" t="s">
        <v>2121</v>
      </c>
      <c r="D790" t="s">
        <v>2682</v>
      </c>
      <c r="F790">
        <v>1</v>
      </c>
      <c r="G790">
        <v>1</v>
      </c>
      <c r="H790">
        <v>1</v>
      </c>
      <c r="I790" t="s">
        <v>2232</v>
      </c>
      <c r="J790" t="s">
        <v>2687</v>
      </c>
      <c r="K790" t="s">
        <v>2147</v>
      </c>
      <c r="L790" t="s">
        <v>2688</v>
      </c>
    </row>
    <row r="791" spans="1:13" x14ac:dyDescent="0.25">
      <c r="A791">
        <v>790</v>
      </c>
      <c r="B791" t="s">
        <v>2689</v>
      </c>
      <c r="C791" t="s">
        <v>2604</v>
      </c>
      <c r="D791" t="s">
        <v>2690</v>
      </c>
      <c r="F791">
        <v>1</v>
      </c>
      <c r="G791">
        <v>1</v>
      </c>
      <c r="H791">
        <v>1</v>
      </c>
      <c r="I791" t="s">
        <v>2232</v>
      </c>
      <c r="J791" t="s">
        <v>2691</v>
      </c>
      <c r="K791" t="s">
        <v>2147</v>
      </c>
      <c r="L791" t="s">
        <v>2657</v>
      </c>
    </row>
    <row r="792" spans="1:13" x14ac:dyDescent="0.25">
      <c r="A792">
        <v>791</v>
      </c>
      <c r="B792" t="s">
        <v>1593</v>
      </c>
      <c r="C792" t="s">
        <v>2604</v>
      </c>
      <c r="D792" t="s">
        <v>2692</v>
      </c>
      <c r="F792">
        <v>2</v>
      </c>
      <c r="G792">
        <v>2</v>
      </c>
      <c r="H792">
        <v>1</v>
      </c>
      <c r="I792" t="s">
        <v>2232</v>
      </c>
      <c r="J792" t="s">
        <v>2693</v>
      </c>
      <c r="K792" t="s">
        <v>2147</v>
      </c>
      <c r="L792" t="s">
        <v>2694</v>
      </c>
    </row>
    <row r="793" spans="1:13" x14ac:dyDescent="0.25">
      <c r="A793">
        <v>792</v>
      </c>
      <c r="B793" t="s">
        <v>1594</v>
      </c>
      <c r="C793" t="s">
        <v>2604</v>
      </c>
      <c r="D793" t="s">
        <v>2680</v>
      </c>
      <c r="F793">
        <v>2</v>
      </c>
      <c r="G793">
        <v>1</v>
      </c>
      <c r="H793">
        <v>1</v>
      </c>
      <c r="I793" t="s">
        <v>2232</v>
      </c>
      <c r="J793" t="s">
        <v>2678</v>
      </c>
      <c r="K793" t="s">
        <v>2147</v>
      </c>
      <c r="L793" t="s">
        <v>2694</v>
      </c>
    </row>
    <row r="794" spans="1:13" x14ac:dyDescent="0.25">
      <c r="A794">
        <v>793</v>
      </c>
      <c r="B794" t="s">
        <v>1595</v>
      </c>
      <c r="C794" t="s">
        <v>2604</v>
      </c>
      <c r="D794" t="s">
        <v>2680</v>
      </c>
      <c r="F794">
        <v>2</v>
      </c>
      <c r="G794">
        <v>1</v>
      </c>
      <c r="H794">
        <v>1</v>
      </c>
      <c r="I794" t="s">
        <v>2232</v>
      </c>
      <c r="J794" t="s">
        <v>2693</v>
      </c>
      <c r="K794" t="s">
        <v>2147</v>
      </c>
      <c r="L794" t="s">
        <v>2694</v>
      </c>
    </row>
    <row r="795" spans="1:13" x14ac:dyDescent="0.25">
      <c r="A795">
        <v>794</v>
      </c>
      <c r="B795" t="s">
        <v>1596</v>
      </c>
      <c r="C795" t="s">
        <v>2604</v>
      </c>
      <c r="D795" t="s">
        <v>2692</v>
      </c>
      <c r="E795" t="s">
        <v>2695</v>
      </c>
      <c r="F795">
        <v>3</v>
      </c>
      <c r="G795">
        <v>3</v>
      </c>
      <c r="H795">
        <v>1</v>
      </c>
      <c r="I795" t="s">
        <v>2696</v>
      </c>
      <c r="J795" t="s">
        <v>2693</v>
      </c>
      <c r="K795" t="s">
        <v>1894</v>
      </c>
      <c r="L795" t="s">
        <v>2694</v>
      </c>
    </row>
    <row r="796" spans="1:13" x14ac:dyDescent="0.25">
      <c r="A796">
        <v>795</v>
      </c>
      <c r="B796" t="s">
        <v>1597</v>
      </c>
      <c r="C796" t="s">
        <v>2604</v>
      </c>
      <c r="D796" t="s">
        <v>2697</v>
      </c>
      <c r="E796" t="s">
        <v>2698</v>
      </c>
      <c r="F796">
        <v>4</v>
      </c>
      <c r="G796">
        <v>4</v>
      </c>
      <c r="H796">
        <v>2</v>
      </c>
      <c r="I796" t="s">
        <v>2696</v>
      </c>
      <c r="J796" t="s">
        <v>2699</v>
      </c>
      <c r="K796" t="s">
        <v>1945</v>
      </c>
      <c r="L796" t="s">
        <v>2694</v>
      </c>
      <c r="M796" t="s">
        <v>2700</v>
      </c>
    </row>
    <row r="797" spans="1:13" x14ac:dyDescent="0.25">
      <c r="A797">
        <v>796</v>
      </c>
      <c r="B797" t="s">
        <v>1598</v>
      </c>
      <c r="C797" t="s">
        <v>2604</v>
      </c>
      <c r="D797" t="s">
        <v>2680</v>
      </c>
      <c r="F797">
        <v>2</v>
      </c>
      <c r="G797">
        <v>2</v>
      </c>
      <c r="H797">
        <v>1</v>
      </c>
      <c r="I797" t="s">
        <v>2696</v>
      </c>
      <c r="J797" t="s">
        <v>2699</v>
      </c>
      <c r="K797" t="s">
        <v>2147</v>
      </c>
      <c r="L797" t="s">
        <v>2694</v>
      </c>
    </row>
    <row r="798" spans="1:13" x14ac:dyDescent="0.25">
      <c r="A798">
        <v>797</v>
      </c>
      <c r="B798" t="s">
        <v>1599</v>
      </c>
      <c r="C798" t="s">
        <v>2604</v>
      </c>
      <c r="D798" t="s">
        <v>2697</v>
      </c>
      <c r="E798" t="s">
        <v>2701</v>
      </c>
      <c r="F798">
        <v>2</v>
      </c>
      <c r="G798">
        <v>2</v>
      </c>
      <c r="H798">
        <v>2</v>
      </c>
      <c r="I798" t="s">
        <v>2696</v>
      </c>
      <c r="J798" t="s">
        <v>2699</v>
      </c>
      <c r="K798" t="s">
        <v>1881</v>
      </c>
      <c r="L798" t="s">
        <v>2694</v>
      </c>
    </row>
    <row r="799" spans="1:13" x14ac:dyDescent="0.25">
      <c r="A799">
        <v>798</v>
      </c>
      <c r="B799" t="s">
        <v>2702</v>
      </c>
      <c r="C799" t="s">
        <v>2121</v>
      </c>
      <c r="D799" t="s">
        <v>2703</v>
      </c>
      <c r="E799" t="s">
        <v>2704</v>
      </c>
      <c r="F799">
        <v>2</v>
      </c>
      <c r="G799">
        <v>2</v>
      </c>
      <c r="H799">
        <v>1</v>
      </c>
      <c r="I799" t="s">
        <v>1890</v>
      </c>
      <c r="J799" t="s">
        <v>2705</v>
      </c>
      <c r="K799" t="s">
        <v>1875</v>
      </c>
      <c r="L799" t="s">
        <v>2706</v>
      </c>
    </row>
    <row r="800" spans="1:13" x14ac:dyDescent="0.25">
      <c r="A800">
        <v>799</v>
      </c>
      <c r="B800" t="s">
        <v>1600</v>
      </c>
      <c r="C800" t="s">
        <v>2604</v>
      </c>
      <c r="D800" t="s">
        <v>2707</v>
      </c>
      <c r="F800">
        <v>1</v>
      </c>
      <c r="G800">
        <v>1</v>
      </c>
      <c r="H800">
        <v>1</v>
      </c>
      <c r="I800" t="s">
        <v>2232</v>
      </c>
      <c r="J800" t="s">
        <v>2691</v>
      </c>
      <c r="K800" t="s">
        <v>2147</v>
      </c>
      <c r="L800" t="s">
        <v>2694</v>
      </c>
    </row>
    <row r="801" spans="1:13" x14ac:dyDescent="0.25">
      <c r="A801">
        <v>800</v>
      </c>
      <c r="B801" t="s">
        <v>1603</v>
      </c>
      <c r="C801" t="s">
        <v>2604</v>
      </c>
      <c r="D801" t="s">
        <v>2708</v>
      </c>
      <c r="F801">
        <v>1</v>
      </c>
      <c r="G801">
        <v>1</v>
      </c>
      <c r="H801">
        <v>1</v>
      </c>
      <c r="I801" t="s">
        <v>2232</v>
      </c>
      <c r="J801" t="s">
        <v>2709</v>
      </c>
      <c r="K801" t="s">
        <v>2147</v>
      </c>
      <c r="L801" t="s">
        <v>2694</v>
      </c>
    </row>
    <row r="802" spans="1:13" x14ac:dyDescent="0.25">
      <c r="A802">
        <v>801</v>
      </c>
      <c r="B802" t="s">
        <v>1604</v>
      </c>
      <c r="C802" t="s">
        <v>2604</v>
      </c>
      <c r="D802" t="s">
        <v>2710</v>
      </c>
      <c r="F802">
        <v>2</v>
      </c>
      <c r="G802">
        <v>1</v>
      </c>
      <c r="H802">
        <v>1</v>
      </c>
      <c r="I802" t="s">
        <v>2232</v>
      </c>
      <c r="J802" t="s">
        <v>2652</v>
      </c>
      <c r="K802" t="s">
        <v>2147</v>
      </c>
      <c r="L802" t="s">
        <v>2694</v>
      </c>
    </row>
    <row r="803" spans="1:13" x14ac:dyDescent="0.25">
      <c r="A803">
        <v>802</v>
      </c>
      <c r="B803" t="s">
        <v>1605</v>
      </c>
      <c r="C803" t="s">
        <v>2604</v>
      </c>
      <c r="D803" t="s">
        <v>2711</v>
      </c>
      <c r="E803" t="s">
        <v>2712</v>
      </c>
      <c r="F803">
        <v>4</v>
      </c>
      <c r="G803">
        <v>4</v>
      </c>
      <c r="H803">
        <v>1</v>
      </c>
      <c r="I803" t="s">
        <v>2696</v>
      </c>
      <c r="J803" t="s">
        <v>2699</v>
      </c>
      <c r="K803" t="s">
        <v>1920</v>
      </c>
      <c r="L803" t="s">
        <v>2694</v>
      </c>
      <c r="M803" t="s">
        <v>1955</v>
      </c>
    </row>
    <row r="804" spans="1:13" x14ac:dyDescent="0.25">
      <c r="A804">
        <v>803</v>
      </c>
      <c r="B804" t="s">
        <v>1606</v>
      </c>
      <c r="C804" t="s">
        <v>2604</v>
      </c>
      <c r="D804" t="s">
        <v>2708</v>
      </c>
      <c r="F804">
        <v>1</v>
      </c>
      <c r="G804">
        <v>1</v>
      </c>
      <c r="H804">
        <v>1</v>
      </c>
      <c r="I804" t="s">
        <v>2232</v>
      </c>
      <c r="J804" t="s">
        <v>2652</v>
      </c>
      <c r="K804" t="s">
        <v>2147</v>
      </c>
      <c r="L804" t="s">
        <v>2694</v>
      </c>
    </row>
    <row r="805" spans="1:13" x14ac:dyDescent="0.25">
      <c r="A805">
        <v>804</v>
      </c>
      <c r="B805" t="s">
        <v>1607</v>
      </c>
      <c r="C805" t="s">
        <v>2604</v>
      </c>
      <c r="D805" t="s">
        <v>2713</v>
      </c>
      <c r="E805" t="s">
        <v>2712</v>
      </c>
      <c r="F805">
        <v>2</v>
      </c>
      <c r="G805">
        <v>2</v>
      </c>
      <c r="H805">
        <v>2</v>
      </c>
      <c r="I805" t="s">
        <v>2696</v>
      </c>
      <c r="J805" t="s">
        <v>2699</v>
      </c>
      <c r="K805" t="s">
        <v>1945</v>
      </c>
      <c r="L805" t="s">
        <v>1612</v>
      </c>
    </row>
    <row r="806" spans="1:13" x14ac:dyDescent="0.25">
      <c r="A806">
        <v>805</v>
      </c>
      <c r="B806" t="s">
        <v>1608</v>
      </c>
      <c r="C806" t="s">
        <v>2604</v>
      </c>
      <c r="D806" t="s">
        <v>2714</v>
      </c>
      <c r="F806">
        <v>2</v>
      </c>
      <c r="G806">
        <v>2</v>
      </c>
      <c r="H806">
        <v>1</v>
      </c>
      <c r="I806" t="s">
        <v>2696</v>
      </c>
      <c r="J806" t="s">
        <v>2699</v>
      </c>
      <c r="K806" t="s">
        <v>1875</v>
      </c>
      <c r="L806" t="s">
        <v>1612</v>
      </c>
    </row>
    <row r="807" spans="1:13" x14ac:dyDescent="0.25">
      <c r="A807">
        <v>806</v>
      </c>
      <c r="B807" t="s">
        <v>1609</v>
      </c>
      <c r="C807" t="s">
        <v>2604</v>
      </c>
      <c r="D807" t="s">
        <v>2715</v>
      </c>
      <c r="F807">
        <v>1</v>
      </c>
      <c r="G807">
        <v>1</v>
      </c>
      <c r="H807">
        <v>1</v>
      </c>
      <c r="I807" t="s">
        <v>2696</v>
      </c>
      <c r="J807" t="s">
        <v>2716</v>
      </c>
      <c r="K807" t="s">
        <v>1883</v>
      </c>
      <c r="L807" t="s">
        <v>1612</v>
      </c>
    </row>
    <row r="808" spans="1:13" x14ac:dyDescent="0.25">
      <c r="A808">
        <v>807</v>
      </c>
      <c r="B808" t="s">
        <v>1610</v>
      </c>
      <c r="C808" t="s">
        <v>2604</v>
      </c>
      <c r="D808" t="s">
        <v>2715</v>
      </c>
      <c r="E808" t="s">
        <v>2717</v>
      </c>
      <c r="F808">
        <v>3</v>
      </c>
      <c r="G808">
        <v>3</v>
      </c>
      <c r="H808">
        <v>2</v>
      </c>
      <c r="I808" t="s">
        <v>2696</v>
      </c>
      <c r="J808" t="s">
        <v>2716</v>
      </c>
      <c r="K808" t="s">
        <v>1875</v>
      </c>
      <c r="L808" t="s">
        <v>1612</v>
      </c>
    </row>
    <row r="809" spans="1:13" x14ac:dyDescent="0.25">
      <c r="A809">
        <v>808</v>
      </c>
      <c r="B809" t="s">
        <v>1611</v>
      </c>
      <c r="C809" t="s">
        <v>2604</v>
      </c>
      <c r="D809" t="s">
        <v>2715</v>
      </c>
      <c r="E809" t="s">
        <v>2717</v>
      </c>
      <c r="F809">
        <v>6</v>
      </c>
      <c r="G809">
        <v>6</v>
      </c>
      <c r="H809">
        <v>2</v>
      </c>
      <c r="I809" t="s">
        <v>2696</v>
      </c>
      <c r="J809" t="s">
        <v>2716</v>
      </c>
      <c r="K809" t="s">
        <v>1945</v>
      </c>
      <c r="L809" t="s">
        <v>1612</v>
      </c>
    </row>
    <row r="810" spans="1:13" x14ac:dyDescent="0.25">
      <c r="A810">
        <v>809</v>
      </c>
      <c r="B810" t="s">
        <v>1612</v>
      </c>
      <c r="C810" t="s">
        <v>2604</v>
      </c>
      <c r="D810" t="s">
        <v>2718</v>
      </c>
      <c r="E810" t="s">
        <v>2719</v>
      </c>
      <c r="F810">
        <v>3</v>
      </c>
      <c r="G810">
        <v>2</v>
      </c>
      <c r="H810">
        <v>1</v>
      </c>
      <c r="I810" t="s">
        <v>2696</v>
      </c>
      <c r="J810" t="s">
        <v>2716</v>
      </c>
      <c r="K810" t="s">
        <v>1920</v>
      </c>
      <c r="L810" t="s">
        <v>1612</v>
      </c>
      <c r="M810" t="s">
        <v>2720</v>
      </c>
    </row>
    <row r="811" spans="1:13" x14ac:dyDescent="0.25">
      <c r="A811">
        <v>810</v>
      </c>
      <c r="B811" t="s">
        <v>1614</v>
      </c>
      <c r="C811" t="s">
        <v>2604</v>
      </c>
      <c r="D811" t="s">
        <v>2718</v>
      </c>
      <c r="E811" t="s">
        <v>2721</v>
      </c>
      <c r="F811">
        <v>2</v>
      </c>
      <c r="G811">
        <v>2</v>
      </c>
      <c r="H811">
        <v>1</v>
      </c>
      <c r="I811" t="s">
        <v>2696</v>
      </c>
      <c r="J811" t="s">
        <v>2716</v>
      </c>
      <c r="K811" t="s">
        <v>1945</v>
      </c>
      <c r="L811" t="s">
        <v>1612</v>
      </c>
    </row>
    <row r="812" spans="1:13" x14ac:dyDescent="0.25">
      <c r="A812">
        <v>811</v>
      </c>
      <c r="B812" t="s">
        <v>1615</v>
      </c>
      <c r="C812" t="s">
        <v>2604</v>
      </c>
      <c r="D812" t="s">
        <v>2718</v>
      </c>
      <c r="E812" t="s">
        <v>2721</v>
      </c>
      <c r="F812">
        <v>2</v>
      </c>
      <c r="G812">
        <v>2</v>
      </c>
      <c r="H812">
        <v>2</v>
      </c>
      <c r="I812" t="s">
        <v>2696</v>
      </c>
      <c r="J812" t="s">
        <v>2716</v>
      </c>
      <c r="K812" t="s">
        <v>1894</v>
      </c>
      <c r="L812" t="s">
        <v>1612</v>
      </c>
    </row>
    <row r="813" spans="1:13" x14ac:dyDescent="0.25">
      <c r="A813">
        <v>812</v>
      </c>
      <c r="B813" t="s">
        <v>1616</v>
      </c>
      <c r="C813" t="s">
        <v>2604</v>
      </c>
      <c r="D813" t="s">
        <v>2718</v>
      </c>
      <c r="E813" t="s">
        <v>2722</v>
      </c>
      <c r="F813">
        <v>4</v>
      </c>
      <c r="G813">
        <v>4</v>
      </c>
      <c r="H813">
        <v>2</v>
      </c>
      <c r="I813" t="s">
        <v>2696</v>
      </c>
      <c r="J813" t="s">
        <v>2723</v>
      </c>
      <c r="K813" t="s">
        <v>2620</v>
      </c>
      <c r="L813" t="s">
        <v>1612</v>
      </c>
    </row>
    <row r="814" spans="1:13" x14ac:dyDescent="0.25">
      <c r="A814">
        <v>813</v>
      </c>
      <c r="B814" t="s">
        <v>1617</v>
      </c>
      <c r="C814" t="s">
        <v>2604</v>
      </c>
      <c r="D814" t="s">
        <v>2718</v>
      </c>
      <c r="E814" t="s">
        <v>1617</v>
      </c>
      <c r="F814">
        <v>3</v>
      </c>
      <c r="G814">
        <v>3</v>
      </c>
      <c r="H814">
        <v>2</v>
      </c>
      <c r="I814" t="s">
        <v>2696</v>
      </c>
      <c r="J814" t="s">
        <v>2716</v>
      </c>
      <c r="K814" t="s">
        <v>2620</v>
      </c>
      <c r="L814" t="s">
        <v>1612</v>
      </c>
    </row>
    <row r="815" spans="1:13" x14ac:dyDescent="0.25">
      <c r="A815">
        <v>814</v>
      </c>
      <c r="B815" t="s">
        <v>1618</v>
      </c>
      <c r="C815" t="s">
        <v>2604</v>
      </c>
      <c r="D815" t="s">
        <v>2718</v>
      </c>
      <c r="E815" t="s">
        <v>2724</v>
      </c>
      <c r="F815">
        <v>2</v>
      </c>
      <c r="G815">
        <v>2</v>
      </c>
      <c r="H815">
        <v>1</v>
      </c>
      <c r="I815" t="s">
        <v>2696</v>
      </c>
      <c r="J815" t="s">
        <v>2716</v>
      </c>
      <c r="K815" t="s">
        <v>1875</v>
      </c>
      <c r="L815" t="s">
        <v>1612</v>
      </c>
    </row>
    <row r="816" spans="1:13" x14ac:dyDescent="0.25">
      <c r="A816">
        <v>815</v>
      </c>
      <c r="B816" t="s">
        <v>1619</v>
      </c>
      <c r="C816" t="s">
        <v>2604</v>
      </c>
      <c r="D816" t="s">
        <v>2725</v>
      </c>
      <c r="F816">
        <v>1</v>
      </c>
      <c r="G816">
        <v>1</v>
      </c>
      <c r="H816">
        <v>1</v>
      </c>
      <c r="I816" t="s">
        <v>2232</v>
      </c>
      <c r="J816" t="s">
        <v>2726</v>
      </c>
      <c r="K816" t="s">
        <v>2147</v>
      </c>
      <c r="L816" t="s">
        <v>1612</v>
      </c>
    </row>
    <row r="817" spans="1:13" x14ac:dyDescent="0.25">
      <c r="A817">
        <v>816</v>
      </c>
      <c r="B817" t="s">
        <v>1620</v>
      </c>
      <c r="C817" t="s">
        <v>2604</v>
      </c>
      <c r="D817" t="s">
        <v>2727</v>
      </c>
      <c r="E817" t="s">
        <v>2722</v>
      </c>
      <c r="F817">
        <v>2</v>
      </c>
      <c r="G817">
        <v>2</v>
      </c>
      <c r="H817">
        <v>1</v>
      </c>
      <c r="I817" t="s">
        <v>2696</v>
      </c>
      <c r="J817" t="s">
        <v>2723</v>
      </c>
      <c r="K817" t="s">
        <v>1875</v>
      </c>
      <c r="L817" t="s">
        <v>1612</v>
      </c>
    </row>
    <row r="818" spans="1:13" x14ac:dyDescent="0.25">
      <c r="A818">
        <v>817</v>
      </c>
      <c r="B818" t="s">
        <v>1621</v>
      </c>
      <c r="C818" t="s">
        <v>2604</v>
      </c>
      <c r="D818" t="s">
        <v>2727</v>
      </c>
      <c r="E818" t="s">
        <v>1625</v>
      </c>
      <c r="F818">
        <v>3</v>
      </c>
      <c r="G818">
        <v>3</v>
      </c>
      <c r="H818">
        <v>2</v>
      </c>
      <c r="I818" t="s">
        <v>2696</v>
      </c>
      <c r="J818" t="s">
        <v>2728</v>
      </c>
      <c r="K818" t="s">
        <v>1894</v>
      </c>
      <c r="L818" t="s">
        <v>1612</v>
      </c>
    </row>
    <row r="819" spans="1:13" x14ac:dyDescent="0.25">
      <c r="A819">
        <v>818</v>
      </c>
      <c r="B819" t="s">
        <v>1622</v>
      </c>
      <c r="C819" t="s">
        <v>2604</v>
      </c>
      <c r="D819" t="s">
        <v>2729</v>
      </c>
      <c r="F819">
        <v>2</v>
      </c>
      <c r="G819">
        <v>1</v>
      </c>
      <c r="H819">
        <v>1</v>
      </c>
      <c r="I819" t="s">
        <v>2232</v>
      </c>
      <c r="J819" t="s">
        <v>2726</v>
      </c>
      <c r="K819" t="s">
        <v>2147</v>
      </c>
      <c r="L819" t="s">
        <v>1612</v>
      </c>
    </row>
    <row r="820" spans="1:13" x14ac:dyDescent="0.25">
      <c r="A820">
        <v>819</v>
      </c>
      <c r="B820" t="s">
        <v>1623</v>
      </c>
      <c r="C820" t="s">
        <v>2604</v>
      </c>
      <c r="D820" t="s">
        <v>2727</v>
      </c>
      <c r="E820" t="s">
        <v>1625</v>
      </c>
      <c r="F820">
        <v>3</v>
      </c>
      <c r="G820">
        <v>2</v>
      </c>
      <c r="H820">
        <v>1</v>
      </c>
      <c r="I820" t="s">
        <v>2696</v>
      </c>
      <c r="J820" t="s">
        <v>2728</v>
      </c>
      <c r="K820" t="s">
        <v>1883</v>
      </c>
      <c r="L820" t="s">
        <v>1612</v>
      </c>
      <c r="M820" t="s">
        <v>2730</v>
      </c>
    </row>
    <row r="821" spans="1:13" x14ac:dyDescent="0.25">
      <c r="A821">
        <v>820</v>
      </c>
      <c r="B821" t="s">
        <v>1625</v>
      </c>
      <c r="C821" t="s">
        <v>2604</v>
      </c>
      <c r="D821" t="s">
        <v>2727</v>
      </c>
      <c r="E821" t="s">
        <v>1625</v>
      </c>
      <c r="F821">
        <v>6</v>
      </c>
      <c r="G821">
        <v>6</v>
      </c>
      <c r="H821">
        <v>2</v>
      </c>
      <c r="I821" t="s">
        <v>2696</v>
      </c>
      <c r="J821" t="s">
        <v>2728</v>
      </c>
      <c r="K821" t="s">
        <v>1920</v>
      </c>
      <c r="L821" t="s">
        <v>1612</v>
      </c>
    </row>
    <row r="822" spans="1:13" x14ac:dyDescent="0.25">
      <c r="A822">
        <v>821</v>
      </c>
      <c r="B822" t="s">
        <v>1626</v>
      </c>
      <c r="C822" t="s">
        <v>2604</v>
      </c>
      <c r="D822" t="s">
        <v>2725</v>
      </c>
      <c r="F822">
        <v>1</v>
      </c>
      <c r="G822">
        <v>1</v>
      </c>
      <c r="H822">
        <v>1</v>
      </c>
      <c r="I822" t="s">
        <v>2232</v>
      </c>
      <c r="J822" t="s">
        <v>2726</v>
      </c>
      <c r="K822" t="s">
        <v>2147</v>
      </c>
      <c r="L822" t="s">
        <v>1612</v>
      </c>
    </row>
    <row r="823" spans="1:13" x14ac:dyDescent="0.25">
      <c r="A823">
        <v>822</v>
      </c>
      <c r="B823" t="s">
        <v>1627</v>
      </c>
      <c r="C823" t="s">
        <v>2604</v>
      </c>
      <c r="D823" t="s">
        <v>2731</v>
      </c>
      <c r="F823">
        <v>1</v>
      </c>
      <c r="G823">
        <v>1</v>
      </c>
      <c r="H823">
        <v>1</v>
      </c>
      <c r="I823" t="s">
        <v>2232</v>
      </c>
      <c r="J823" t="s">
        <v>2726</v>
      </c>
      <c r="K823" t="s">
        <v>2147</v>
      </c>
      <c r="L823" t="s">
        <v>1612</v>
      </c>
    </row>
    <row r="824" spans="1:13" x14ac:dyDescent="0.25">
      <c r="A824">
        <v>823</v>
      </c>
      <c r="B824" t="s">
        <v>1628</v>
      </c>
      <c r="C824" t="s">
        <v>2604</v>
      </c>
      <c r="D824" t="s">
        <v>2732</v>
      </c>
      <c r="F824">
        <v>2</v>
      </c>
      <c r="G824">
        <v>2</v>
      </c>
      <c r="H824">
        <v>1</v>
      </c>
      <c r="I824" t="s">
        <v>2232</v>
      </c>
      <c r="J824" t="s">
        <v>2611</v>
      </c>
      <c r="K824" t="s">
        <v>2147</v>
      </c>
      <c r="L824" t="s">
        <v>1612</v>
      </c>
    </row>
    <row r="825" spans="1:13" x14ac:dyDescent="0.25">
      <c r="A825">
        <v>824</v>
      </c>
      <c r="B825" t="s">
        <v>1629</v>
      </c>
      <c r="C825" t="s">
        <v>2604</v>
      </c>
      <c r="D825" t="s">
        <v>2732</v>
      </c>
      <c r="F825">
        <v>2</v>
      </c>
      <c r="G825">
        <v>2</v>
      </c>
      <c r="H825">
        <v>1</v>
      </c>
      <c r="I825" t="s">
        <v>2232</v>
      </c>
      <c r="J825" t="s">
        <v>2611</v>
      </c>
      <c r="K825" t="s">
        <v>2147</v>
      </c>
      <c r="L825" t="s">
        <v>1638</v>
      </c>
    </row>
    <row r="826" spans="1:13" x14ac:dyDescent="0.25">
      <c r="A826">
        <v>825</v>
      </c>
      <c r="B826" t="s">
        <v>1630</v>
      </c>
      <c r="C826" t="s">
        <v>2604</v>
      </c>
      <c r="D826" t="s">
        <v>2732</v>
      </c>
      <c r="E826" t="s">
        <v>2733</v>
      </c>
      <c r="F826">
        <v>6</v>
      </c>
      <c r="G826">
        <v>6</v>
      </c>
      <c r="H826">
        <v>2</v>
      </c>
      <c r="I826" t="s">
        <v>2696</v>
      </c>
      <c r="J826" t="s">
        <v>2733</v>
      </c>
      <c r="K826" t="s">
        <v>2620</v>
      </c>
      <c r="L826" t="s">
        <v>1638</v>
      </c>
    </row>
    <row r="827" spans="1:13" x14ac:dyDescent="0.25">
      <c r="A827">
        <v>826</v>
      </c>
      <c r="B827" t="s">
        <v>1631</v>
      </c>
      <c r="C827" t="s">
        <v>2604</v>
      </c>
      <c r="D827" t="s">
        <v>2732</v>
      </c>
      <c r="F827">
        <v>1</v>
      </c>
      <c r="G827">
        <v>1</v>
      </c>
      <c r="H827">
        <v>1</v>
      </c>
      <c r="I827" t="s">
        <v>2232</v>
      </c>
      <c r="J827" t="s">
        <v>2611</v>
      </c>
      <c r="K827" t="s">
        <v>2147</v>
      </c>
      <c r="L827" t="s">
        <v>1638</v>
      </c>
    </row>
    <row r="828" spans="1:13" x14ac:dyDescent="0.25">
      <c r="A828">
        <v>827</v>
      </c>
      <c r="B828" t="s">
        <v>1632</v>
      </c>
      <c r="C828" t="s">
        <v>2604</v>
      </c>
      <c r="D828" t="s">
        <v>2732</v>
      </c>
      <c r="F828">
        <v>2</v>
      </c>
      <c r="G828">
        <v>4</v>
      </c>
      <c r="H828">
        <v>1</v>
      </c>
      <c r="I828" t="s">
        <v>2232</v>
      </c>
      <c r="J828" t="s">
        <v>2733</v>
      </c>
      <c r="K828" t="s">
        <v>2147</v>
      </c>
      <c r="L828" t="s">
        <v>1638</v>
      </c>
    </row>
    <row r="829" spans="1:13" x14ac:dyDescent="0.25">
      <c r="A829">
        <v>828</v>
      </c>
      <c r="B829" t="s">
        <v>1633</v>
      </c>
      <c r="C829" t="s">
        <v>2604</v>
      </c>
      <c r="D829" t="s">
        <v>2734</v>
      </c>
      <c r="F829">
        <v>3</v>
      </c>
      <c r="G829">
        <v>3</v>
      </c>
      <c r="H829">
        <v>2</v>
      </c>
      <c r="I829" t="s">
        <v>2232</v>
      </c>
      <c r="J829" t="s">
        <v>2611</v>
      </c>
      <c r="K829" t="s">
        <v>2147</v>
      </c>
      <c r="L829" t="s">
        <v>1638</v>
      </c>
      <c r="M829" t="s">
        <v>2236</v>
      </c>
    </row>
    <row r="830" spans="1:13" x14ac:dyDescent="0.25">
      <c r="A830">
        <v>829</v>
      </c>
      <c r="B830" t="s">
        <v>1634</v>
      </c>
      <c r="C830" t="s">
        <v>2604</v>
      </c>
      <c r="D830" t="s">
        <v>2734</v>
      </c>
      <c r="F830">
        <v>1</v>
      </c>
      <c r="G830">
        <v>1</v>
      </c>
      <c r="H830">
        <v>1</v>
      </c>
      <c r="I830" t="s">
        <v>2232</v>
      </c>
      <c r="J830" t="s">
        <v>2733</v>
      </c>
      <c r="K830" t="s">
        <v>2147</v>
      </c>
      <c r="L830" t="s">
        <v>1638</v>
      </c>
    </row>
    <row r="831" spans="1:13" x14ac:dyDescent="0.25">
      <c r="A831">
        <v>830</v>
      </c>
      <c r="B831" t="s">
        <v>1636</v>
      </c>
      <c r="C831" t="s">
        <v>2604</v>
      </c>
      <c r="D831" t="s">
        <v>2605</v>
      </c>
      <c r="F831">
        <v>1</v>
      </c>
      <c r="G831">
        <v>2</v>
      </c>
      <c r="H831">
        <v>1</v>
      </c>
      <c r="I831" t="s">
        <v>2232</v>
      </c>
      <c r="J831" t="s">
        <v>2611</v>
      </c>
      <c r="K831" t="s">
        <v>2147</v>
      </c>
      <c r="L831" t="s">
        <v>2234</v>
      </c>
    </row>
    <row r="832" spans="1:13" x14ac:dyDescent="0.25">
      <c r="A832">
        <v>831</v>
      </c>
      <c r="B832" t="s">
        <v>2735</v>
      </c>
      <c r="C832" t="s">
        <v>2604</v>
      </c>
      <c r="D832" t="s">
        <v>2605</v>
      </c>
      <c r="F832">
        <v>1</v>
      </c>
      <c r="G832">
        <v>2</v>
      </c>
      <c r="H832">
        <v>1</v>
      </c>
      <c r="I832" t="s">
        <v>2232</v>
      </c>
      <c r="J832" t="s">
        <v>2235</v>
      </c>
      <c r="K832" t="s">
        <v>2147</v>
      </c>
      <c r="L832" t="s">
        <v>2234</v>
      </c>
    </row>
    <row r="833" spans="1:13" x14ac:dyDescent="0.25">
      <c r="A833">
        <v>832</v>
      </c>
      <c r="B833" t="s">
        <v>1637</v>
      </c>
      <c r="C833" t="s">
        <v>2604</v>
      </c>
      <c r="D833" t="s">
        <v>2732</v>
      </c>
      <c r="E833" t="s">
        <v>2733</v>
      </c>
      <c r="F833">
        <v>5</v>
      </c>
      <c r="G833">
        <v>5</v>
      </c>
      <c r="H833">
        <v>2</v>
      </c>
      <c r="I833" t="s">
        <v>2696</v>
      </c>
      <c r="J833" t="s">
        <v>2733</v>
      </c>
      <c r="K833" t="s">
        <v>1923</v>
      </c>
      <c r="L833" t="s">
        <v>1638</v>
      </c>
    </row>
    <row r="834" spans="1:13" x14ac:dyDescent="0.25">
      <c r="A834">
        <v>833</v>
      </c>
      <c r="B834" t="s">
        <v>2736</v>
      </c>
      <c r="C834" t="s">
        <v>2121</v>
      </c>
      <c r="D834" t="s">
        <v>2682</v>
      </c>
      <c r="F834">
        <v>2</v>
      </c>
      <c r="G834">
        <v>2</v>
      </c>
      <c r="H834">
        <v>1</v>
      </c>
      <c r="I834" t="s">
        <v>2232</v>
      </c>
      <c r="J834" t="s">
        <v>2687</v>
      </c>
      <c r="K834" t="s">
        <v>2147</v>
      </c>
      <c r="L834" t="s">
        <v>2688</v>
      </c>
    </row>
    <row r="835" spans="1:13" x14ac:dyDescent="0.25">
      <c r="A835">
        <v>834</v>
      </c>
      <c r="B835" t="s">
        <v>2737</v>
      </c>
      <c r="C835" t="s">
        <v>2604</v>
      </c>
      <c r="D835" t="s">
        <v>2605</v>
      </c>
      <c r="F835">
        <v>1</v>
      </c>
      <c r="G835">
        <v>1</v>
      </c>
      <c r="H835">
        <v>1</v>
      </c>
      <c r="I835" t="s">
        <v>2232</v>
      </c>
      <c r="J835" t="s">
        <v>2611</v>
      </c>
      <c r="K835" t="s">
        <v>2147</v>
      </c>
      <c r="L835" t="s">
        <v>2608</v>
      </c>
    </row>
    <row r="836" spans="1:13" x14ac:dyDescent="0.25">
      <c r="A836">
        <v>835</v>
      </c>
      <c r="B836" t="s">
        <v>1638</v>
      </c>
      <c r="C836" t="s">
        <v>2229</v>
      </c>
      <c r="D836" t="s">
        <v>2738</v>
      </c>
      <c r="F836">
        <v>1</v>
      </c>
      <c r="G836">
        <v>1</v>
      </c>
      <c r="H836">
        <v>1</v>
      </c>
      <c r="I836" t="s">
        <v>2232</v>
      </c>
      <c r="J836" t="s">
        <v>2733</v>
      </c>
      <c r="K836" t="s">
        <v>2147</v>
      </c>
      <c r="L836" t="s">
        <v>1638</v>
      </c>
      <c r="M836" t="s">
        <v>2236</v>
      </c>
    </row>
    <row r="837" spans="1:13" x14ac:dyDescent="0.25">
      <c r="A837">
        <v>836</v>
      </c>
      <c r="B837" t="s">
        <v>1639</v>
      </c>
      <c r="C837" t="s">
        <v>2229</v>
      </c>
      <c r="D837" t="s">
        <v>2738</v>
      </c>
      <c r="F837">
        <v>1</v>
      </c>
      <c r="G837">
        <v>1</v>
      </c>
      <c r="H837">
        <v>1</v>
      </c>
      <c r="I837" t="s">
        <v>2232</v>
      </c>
      <c r="J837" t="s">
        <v>2733</v>
      </c>
      <c r="K837" t="s">
        <v>2147</v>
      </c>
      <c r="L837" t="s">
        <v>1638</v>
      </c>
    </row>
    <row r="838" spans="1:13" x14ac:dyDescent="0.25">
      <c r="A838">
        <v>837</v>
      </c>
      <c r="B838" t="s">
        <v>1640</v>
      </c>
      <c r="C838" t="s">
        <v>2229</v>
      </c>
      <c r="D838" t="s">
        <v>2739</v>
      </c>
      <c r="F838">
        <v>1</v>
      </c>
      <c r="G838">
        <v>1</v>
      </c>
      <c r="H838">
        <v>1</v>
      </c>
      <c r="I838" t="s">
        <v>2232</v>
      </c>
      <c r="J838" t="s">
        <v>2740</v>
      </c>
      <c r="K838" t="s">
        <v>2147</v>
      </c>
      <c r="L838" t="s">
        <v>1638</v>
      </c>
    </row>
    <row r="839" spans="1:13" x14ac:dyDescent="0.25">
      <c r="A839">
        <v>838</v>
      </c>
      <c r="B839" t="s">
        <v>1641</v>
      </c>
      <c r="C839" t="s">
        <v>2229</v>
      </c>
      <c r="D839" t="s">
        <v>2738</v>
      </c>
      <c r="F839">
        <v>1</v>
      </c>
      <c r="G839">
        <v>1</v>
      </c>
      <c r="H839">
        <v>1</v>
      </c>
      <c r="I839" t="s">
        <v>2232</v>
      </c>
      <c r="J839" t="s">
        <v>2740</v>
      </c>
      <c r="K839" t="s">
        <v>2147</v>
      </c>
      <c r="L839" t="s">
        <v>1638</v>
      </c>
    </row>
    <row r="840" spans="1:13" x14ac:dyDescent="0.25">
      <c r="A840">
        <v>839</v>
      </c>
      <c r="B840" t="s">
        <v>1642</v>
      </c>
      <c r="C840" t="s">
        <v>2229</v>
      </c>
      <c r="D840" t="s">
        <v>2741</v>
      </c>
      <c r="F840">
        <v>1</v>
      </c>
      <c r="G840">
        <v>1</v>
      </c>
      <c r="H840">
        <v>1</v>
      </c>
      <c r="I840" t="s">
        <v>2742</v>
      </c>
      <c r="J840" t="s">
        <v>2743</v>
      </c>
      <c r="K840" t="s">
        <v>2147</v>
      </c>
      <c r="L840" t="s">
        <v>1638</v>
      </c>
    </row>
    <row r="841" spans="1:13" x14ac:dyDescent="0.25">
      <c r="A841">
        <v>840</v>
      </c>
      <c r="B841" t="s">
        <v>1644</v>
      </c>
      <c r="C841" t="s">
        <v>2229</v>
      </c>
      <c r="D841" t="s">
        <v>2739</v>
      </c>
      <c r="F841">
        <v>1</v>
      </c>
      <c r="G841">
        <v>1</v>
      </c>
      <c r="H841">
        <v>1</v>
      </c>
      <c r="I841" t="s">
        <v>2742</v>
      </c>
      <c r="J841" t="s">
        <v>2744</v>
      </c>
      <c r="K841" t="s">
        <v>2147</v>
      </c>
      <c r="L841" t="s">
        <v>1638</v>
      </c>
    </row>
    <row r="842" spans="1:13" x14ac:dyDescent="0.25">
      <c r="A842">
        <v>841</v>
      </c>
      <c r="B842" t="s">
        <v>1645</v>
      </c>
      <c r="C842" t="s">
        <v>2229</v>
      </c>
      <c r="D842" t="s">
        <v>2741</v>
      </c>
      <c r="E842" t="s">
        <v>2745</v>
      </c>
      <c r="F842">
        <v>3</v>
      </c>
      <c r="G842">
        <v>3</v>
      </c>
      <c r="H842">
        <v>1</v>
      </c>
      <c r="I842" t="s">
        <v>2742</v>
      </c>
      <c r="J842" t="s">
        <v>2744</v>
      </c>
      <c r="K842" t="s">
        <v>2620</v>
      </c>
      <c r="L842" t="s">
        <v>1657</v>
      </c>
    </row>
    <row r="843" spans="1:13" x14ac:dyDescent="0.25">
      <c r="A843">
        <v>842</v>
      </c>
      <c r="B843" t="s">
        <v>1646</v>
      </c>
      <c r="C843" t="s">
        <v>2229</v>
      </c>
      <c r="D843" t="s">
        <v>2741</v>
      </c>
      <c r="E843" t="s">
        <v>2746</v>
      </c>
      <c r="F843">
        <v>2</v>
      </c>
      <c r="G843">
        <v>2</v>
      </c>
      <c r="H843">
        <v>1</v>
      </c>
      <c r="I843" t="s">
        <v>2742</v>
      </c>
      <c r="J843" t="s">
        <v>2747</v>
      </c>
      <c r="K843" t="s">
        <v>2620</v>
      </c>
      <c r="L843" t="s">
        <v>1657</v>
      </c>
    </row>
    <row r="844" spans="1:13" x14ac:dyDescent="0.25">
      <c r="A844">
        <v>843</v>
      </c>
      <c r="B844" t="s">
        <v>1647</v>
      </c>
      <c r="C844" t="s">
        <v>2229</v>
      </c>
      <c r="D844" t="s">
        <v>2741</v>
      </c>
      <c r="E844" t="s">
        <v>2746</v>
      </c>
      <c r="F844">
        <v>4</v>
      </c>
      <c r="G844">
        <v>4</v>
      </c>
      <c r="H844">
        <v>1</v>
      </c>
      <c r="I844" t="s">
        <v>2742</v>
      </c>
      <c r="J844" t="s">
        <v>2748</v>
      </c>
      <c r="K844" t="s">
        <v>2130</v>
      </c>
      <c r="L844" t="s">
        <v>1657</v>
      </c>
    </row>
    <row r="845" spans="1:13" x14ac:dyDescent="0.25">
      <c r="A845">
        <v>844</v>
      </c>
      <c r="B845" t="s">
        <v>1648</v>
      </c>
      <c r="C845" t="s">
        <v>2229</v>
      </c>
      <c r="D845" t="s">
        <v>2741</v>
      </c>
      <c r="E845" t="s">
        <v>1648</v>
      </c>
      <c r="F845">
        <v>2</v>
      </c>
      <c r="G845">
        <v>2</v>
      </c>
      <c r="H845">
        <v>1</v>
      </c>
      <c r="I845" t="s">
        <v>2749</v>
      </c>
      <c r="J845" t="s">
        <v>2750</v>
      </c>
      <c r="K845" t="s">
        <v>2130</v>
      </c>
      <c r="L845" t="s">
        <v>1657</v>
      </c>
    </row>
    <row r="846" spans="1:13" x14ac:dyDescent="0.25">
      <c r="A846">
        <v>845</v>
      </c>
      <c r="B846" t="s">
        <v>1649</v>
      </c>
      <c r="C846" t="s">
        <v>2229</v>
      </c>
      <c r="D846" t="s">
        <v>2751</v>
      </c>
      <c r="E846" t="s">
        <v>2752</v>
      </c>
      <c r="F846">
        <v>4</v>
      </c>
      <c r="G846">
        <v>4</v>
      </c>
      <c r="H846">
        <v>1</v>
      </c>
      <c r="I846" t="s">
        <v>2742</v>
      </c>
      <c r="J846" t="s">
        <v>2748</v>
      </c>
      <c r="K846" t="s">
        <v>2130</v>
      </c>
      <c r="L846" t="s">
        <v>1657</v>
      </c>
    </row>
    <row r="847" spans="1:13" x14ac:dyDescent="0.25">
      <c r="A847">
        <v>846</v>
      </c>
      <c r="B847" t="s">
        <v>1650</v>
      </c>
      <c r="C847" t="s">
        <v>2229</v>
      </c>
      <c r="D847" t="s">
        <v>2751</v>
      </c>
      <c r="E847" t="s">
        <v>2753</v>
      </c>
      <c r="F847">
        <v>4</v>
      </c>
      <c r="G847">
        <v>4</v>
      </c>
      <c r="H847">
        <v>1</v>
      </c>
      <c r="I847" t="s">
        <v>2742</v>
      </c>
      <c r="J847" t="s">
        <v>2748</v>
      </c>
      <c r="K847" t="s">
        <v>1883</v>
      </c>
      <c r="L847" t="s">
        <v>1657</v>
      </c>
    </row>
    <row r="848" spans="1:13" x14ac:dyDescent="0.25">
      <c r="A848">
        <v>847</v>
      </c>
      <c r="B848" t="s">
        <v>1651</v>
      </c>
      <c r="C848" t="s">
        <v>2229</v>
      </c>
      <c r="D848" t="s">
        <v>2741</v>
      </c>
      <c r="E848" t="s">
        <v>1651</v>
      </c>
      <c r="F848">
        <v>3</v>
      </c>
      <c r="G848">
        <v>3</v>
      </c>
      <c r="H848">
        <v>1</v>
      </c>
      <c r="I848" t="s">
        <v>2749</v>
      </c>
      <c r="J848" t="s">
        <v>1651</v>
      </c>
      <c r="K848" t="s">
        <v>1875</v>
      </c>
      <c r="L848" t="s">
        <v>1657</v>
      </c>
    </row>
    <row r="849" spans="1:13" x14ac:dyDescent="0.25">
      <c r="A849">
        <v>848</v>
      </c>
      <c r="B849" t="s">
        <v>1652</v>
      </c>
      <c r="C849" t="s">
        <v>2229</v>
      </c>
      <c r="D849" t="s">
        <v>2741</v>
      </c>
      <c r="E849" t="s">
        <v>2754</v>
      </c>
      <c r="F849">
        <v>2</v>
      </c>
      <c r="G849">
        <v>2</v>
      </c>
      <c r="H849">
        <v>1</v>
      </c>
      <c r="I849" t="s">
        <v>2749</v>
      </c>
      <c r="J849" t="s">
        <v>2754</v>
      </c>
      <c r="K849" t="s">
        <v>2141</v>
      </c>
      <c r="L849" t="s">
        <v>1657</v>
      </c>
    </row>
    <row r="850" spans="1:13" x14ac:dyDescent="0.25">
      <c r="A850">
        <v>849</v>
      </c>
      <c r="B850" t="s">
        <v>1653</v>
      </c>
      <c r="C850" t="s">
        <v>2229</v>
      </c>
      <c r="D850" t="s">
        <v>2741</v>
      </c>
      <c r="E850" t="s">
        <v>1653</v>
      </c>
      <c r="F850">
        <v>4</v>
      </c>
      <c r="G850">
        <v>4</v>
      </c>
      <c r="H850">
        <v>1</v>
      </c>
      <c r="I850" t="s">
        <v>2749</v>
      </c>
      <c r="J850" t="s">
        <v>1653</v>
      </c>
      <c r="K850" t="s">
        <v>1945</v>
      </c>
      <c r="L850" t="s">
        <v>1657</v>
      </c>
      <c r="M850" t="s">
        <v>2236</v>
      </c>
    </row>
    <row r="851" spans="1:13" x14ac:dyDescent="0.25">
      <c r="A851">
        <v>850</v>
      </c>
      <c r="B851" t="s">
        <v>1655</v>
      </c>
      <c r="C851" t="s">
        <v>2229</v>
      </c>
      <c r="D851" t="s">
        <v>2741</v>
      </c>
      <c r="E851" t="s">
        <v>1655</v>
      </c>
      <c r="F851">
        <v>4</v>
      </c>
      <c r="G851">
        <v>4</v>
      </c>
      <c r="H851">
        <v>1</v>
      </c>
      <c r="I851" t="s">
        <v>2749</v>
      </c>
      <c r="J851" t="s">
        <v>2743</v>
      </c>
      <c r="K851" t="s">
        <v>2130</v>
      </c>
      <c r="L851" t="s">
        <v>1657</v>
      </c>
    </row>
    <row r="852" spans="1:13" x14ac:dyDescent="0.25">
      <c r="A852">
        <v>851</v>
      </c>
      <c r="B852" t="s">
        <v>1656</v>
      </c>
      <c r="C852" t="s">
        <v>2229</v>
      </c>
      <c r="D852" t="s">
        <v>2741</v>
      </c>
      <c r="E852" t="s">
        <v>1040</v>
      </c>
      <c r="F852">
        <v>3</v>
      </c>
      <c r="G852">
        <v>3</v>
      </c>
      <c r="H852">
        <v>1</v>
      </c>
      <c r="I852" t="s">
        <v>2749</v>
      </c>
      <c r="J852" t="s">
        <v>2755</v>
      </c>
      <c r="K852" t="s">
        <v>1883</v>
      </c>
      <c r="L852" t="s">
        <v>1657</v>
      </c>
    </row>
    <row r="853" spans="1:13" x14ac:dyDescent="0.25">
      <c r="A853">
        <v>852</v>
      </c>
      <c r="B853" t="s">
        <v>1657</v>
      </c>
      <c r="C853" t="s">
        <v>2229</v>
      </c>
      <c r="D853" t="s">
        <v>2741</v>
      </c>
      <c r="E853" t="s">
        <v>2743</v>
      </c>
      <c r="F853">
        <v>7</v>
      </c>
      <c r="G853">
        <v>7</v>
      </c>
      <c r="H853">
        <v>2</v>
      </c>
      <c r="I853" t="s">
        <v>2749</v>
      </c>
      <c r="J853" t="s">
        <v>2743</v>
      </c>
      <c r="K853" t="s">
        <v>1945</v>
      </c>
      <c r="L853" t="s">
        <v>1657</v>
      </c>
    </row>
    <row r="854" spans="1:13" x14ac:dyDescent="0.25">
      <c r="A854">
        <v>853</v>
      </c>
      <c r="B854" t="s">
        <v>1658</v>
      </c>
      <c r="C854" t="s">
        <v>2229</v>
      </c>
      <c r="D854" t="s">
        <v>2741</v>
      </c>
      <c r="E854" t="s">
        <v>2743</v>
      </c>
      <c r="F854">
        <v>3</v>
      </c>
      <c r="G854">
        <v>3</v>
      </c>
      <c r="H854">
        <v>1</v>
      </c>
      <c r="I854" t="s">
        <v>2749</v>
      </c>
      <c r="J854" t="s">
        <v>2743</v>
      </c>
      <c r="K854" t="s">
        <v>2117</v>
      </c>
      <c r="L854" t="s">
        <v>1657</v>
      </c>
    </row>
    <row r="855" spans="1:13" x14ac:dyDescent="0.25">
      <c r="A855">
        <v>854</v>
      </c>
      <c r="B855" t="s">
        <v>1659</v>
      </c>
      <c r="C855" t="s">
        <v>2229</v>
      </c>
      <c r="D855" t="s">
        <v>2741</v>
      </c>
      <c r="E855" t="s">
        <v>1040</v>
      </c>
      <c r="F855">
        <v>4</v>
      </c>
      <c r="G855">
        <v>4</v>
      </c>
      <c r="H855">
        <v>3</v>
      </c>
      <c r="I855" t="s">
        <v>2749</v>
      </c>
      <c r="J855" t="s">
        <v>2755</v>
      </c>
      <c r="K855" t="s">
        <v>1875</v>
      </c>
      <c r="L855" t="s">
        <v>1657</v>
      </c>
    </row>
    <row r="856" spans="1:13" x14ac:dyDescent="0.25">
      <c r="A856">
        <v>855</v>
      </c>
      <c r="B856" t="s">
        <v>1660</v>
      </c>
      <c r="C856" t="s">
        <v>2229</v>
      </c>
      <c r="D856" t="s">
        <v>2739</v>
      </c>
      <c r="F856">
        <v>2</v>
      </c>
      <c r="G856">
        <v>1</v>
      </c>
      <c r="H856">
        <v>1</v>
      </c>
      <c r="I856" t="s">
        <v>2749</v>
      </c>
      <c r="J856" t="s">
        <v>2756</v>
      </c>
      <c r="K856" t="s">
        <v>2147</v>
      </c>
      <c r="L856" t="s">
        <v>1657</v>
      </c>
    </row>
    <row r="857" spans="1:13" x14ac:dyDescent="0.25">
      <c r="A857">
        <v>856</v>
      </c>
      <c r="B857" t="s">
        <v>1661</v>
      </c>
      <c r="C857" t="s">
        <v>2229</v>
      </c>
      <c r="D857" t="s">
        <v>2739</v>
      </c>
      <c r="F857">
        <v>1</v>
      </c>
      <c r="G857">
        <v>1</v>
      </c>
      <c r="H857">
        <v>1</v>
      </c>
      <c r="I857" t="s">
        <v>2749</v>
      </c>
      <c r="J857" t="s">
        <v>2756</v>
      </c>
      <c r="K857" t="s">
        <v>2147</v>
      </c>
      <c r="L857" t="s">
        <v>1657</v>
      </c>
    </row>
    <row r="858" spans="1:13" x14ac:dyDescent="0.25">
      <c r="A858">
        <v>857</v>
      </c>
      <c r="B858" t="s">
        <v>1662</v>
      </c>
      <c r="C858" t="s">
        <v>2229</v>
      </c>
      <c r="D858" t="s">
        <v>2739</v>
      </c>
      <c r="F858">
        <v>1</v>
      </c>
      <c r="G858">
        <v>1</v>
      </c>
      <c r="H858">
        <v>1</v>
      </c>
      <c r="I858" t="s">
        <v>2749</v>
      </c>
      <c r="J858" t="s">
        <v>2756</v>
      </c>
      <c r="K858" t="s">
        <v>2147</v>
      </c>
      <c r="L858" t="s">
        <v>1657</v>
      </c>
    </row>
    <row r="859" spans="1:13" x14ac:dyDescent="0.25">
      <c r="A859">
        <v>858</v>
      </c>
      <c r="B859" t="s">
        <v>1663</v>
      </c>
      <c r="C859" t="s">
        <v>2229</v>
      </c>
      <c r="D859" t="s">
        <v>2739</v>
      </c>
      <c r="F859">
        <v>1</v>
      </c>
      <c r="G859">
        <v>1</v>
      </c>
      <c r="H859">
        <v>1</v>
      </c>
      <c r="I859" t="s">
        <v>2749</v>
      </c>
      <c r="J859" t="s">
        <v>2756</v>
      </c>
      <c r="K859" t="s">
        <v>2147</v>
      </c>
      <c r="L859" t="s">
        <v>2630</v>
      </c>
    </row>
    <row r="860" spans="1:13" x14ac:dyDescent="0.25">
      <c r="A860">
        <v>859</v>
      </c>
      <c r="B860" t="s">
        <v>1664</v>
      </c>
      <c r="C860" t="s">
        <v>2229</v>
      </c>
      <c r="D860" t="s">
        <v>2739</v>
      </c>
      <c r="F860">
        <v>1</v>
      </c>
      <c r="G860">
        <v>1</v>
      </c>
      <c r="H860">
        <v>1</v>
      </c>
      <c r="I860" t="s">
        <v>2232</v>
      </c>
      <c r="J860" t="s">
        <v>2757</v>
      </c>
      <c r="K860" t="s">
        <v>2147</v>
      </c>
      <c r="L860" t="s">
        <v>1657</v>
      </c>
    </row>
    <row r="861" spans="1:13" x14ac:dyDescent="0.25">
      <c r="A861">
        <v>860</v>
      </c>
      <c r="B861" t="s">
        <v>1666</v>
      </c>
      <c r="C861" t="s">
        <v>2229</v>
      </c>
      <c r="D861" t="s">
        <v>2739</v>
      </c>
      <c r="F861">
        <v>1</v>
      </c>
      <c r="G861">
        <v>1</v>
      </c>
      <c r="H861">
        <v>1</v>
      </c>
      <c r="I861" t="s">
        <v>2232</v>
      </c>
      <c r="J861" t="s">
        <v>2758</v>
      </c>
      <c r="K861" t="s">
        <v>2147</v>
      </c>
      <c r="L861" t="s">
        <v>1657</v>
      </c>
    </row>
    <row r="862" spans="1:13" x14ac:dyDescent="0.25">
      <c r="A862">
        <v>861</v>
      </c>
      <c r="B862" t="s">
        <v>1667</v>
      </c>
      <c r="C862" t="s">
        <v>2229</v>
      </c>
      <c r="D862" t="s">
        <v>2739</v>
      </c>
      <c r="F862">
        <v>1</v>
      </c>
      <c r="G862">
        <v>1</v>
      </c>
      <c r="H862">
        <v>1</v>
      </c>
      <c r="I862" t="s">
        <v>2232</v>
      </c>
      <c r="J862" t="s">
        <v>2758</v>
      </c>
      <c r="K862" t="s">
        <v>2147</v>
      </c>
      <c r="L862" t="s">
        <v>2630</v>
      </c>
    </row>
    <row r="863" spans="1:13" x14ac:dyDescent="0.25">
      <c r="A863">
        <v>862</v>
      </c>
      <c r="B863" t="s">
        <v>1668</v>
      </c>
      <c r="C863" t="s">
        <v>2229</v>
      </c>
      <c r="D863" t="s">
        <v>2739</v>
      </c>
      <c r="F863">
        <v>1</v>
      </c>
      <c r="G863">
        <v>1</v>
      </c>
      <c r="H863">
        <v>1</v>
      </c>
      <c r="I863" t="s">
        <v>2232</v>
      </c>
      <c r="J863" t="s">
        <v>2757</v>
      </c>
      <c r="K863" t="s">
        <v>2147</v>
      </c>
      <c r="L863" t="s">
        <v>2759</v>
      </c>
    </row>
    <row r="864" spans="1:13" x14ac:dyDescent="0.25">
      <c r="A864">
        <v>863</v>
      </c>
      <c r="B864" t="s">
        <v>1669</v>
      </c>
      <c r="C864" t="s">
        <v>2229</v>
      </c>
      <c r="D864" t="s">
        <v>2739</v>
      </c>
      <c r="F864">
        <v>1</v>
      </c>
      <c r="G864">
        <v>1</v>
      </c>
      <c r="H864">
        <v>1</v>
      </c>
      <c r="I864" t="s">
        <v>2232</v>
      </c>
      <c r="J864" t="s">
        <v>2758</v>
      </c>
      <c r="K864" t="s">
        <v>2147</v>
      </c>
      <c r="L864" t="s">
        <v>2630</v>
      </c>
    </row>
    <row r="865" spans="1:13" x14ac:dyDescent="0.25">
      <c r="A865">
        <v>864</v>
      </c>
      <c r="B865" t="s">
        <v>1670</v>
      </c>
      <c r="C865" t="s">
        <v>2229</v>
      </c>
      <c r="D865" t="s">
        <v>2739</v>
      </c>
      <c r="F865">
        <v>1</v>
      </c>
      <c r="G865">
        <v>1</v>
      </c>
      <c r="H865">
        <v>1</v>
      </c>
      <c r="I865" t="s">
        <v>2232</v>
      </c>
      <c r="J865" t="s">
        <v>2758</v>
      </c>
      <c r="K865" t="s">
        <v>2147</v>
      </c>
      <c r="L865" t="s">
        <v>2630</v>
      </c>
    </row>
    <row r="866" spans="1:13" x14ac:dyDescent="0.25">
      <c r="A866">
        <v>865</v>
      </c>
      <c r="B866" t="s">
        <v>1671</v>
      </c>
      <c r="C866" t="s">
        <v>2229</v>
      </c>
      <c r="D866" t="s">
        <v>2739</v>
      </c>
      <c r="F866">
        <v>1</v>
      </c>
      <c r="G866">
        <v>1</v>
      </c>
      <c r="H866">
        <v>1</v>
      </c>
      <c r="I866" t="s">
        <v>2232</v>
      </c>
      <c r="J866" t="s">
        <v>2757</v>
      </c>
      <c r="K866" t="s">
        <v>2147</v>
      </c>
      <c r="L866" t="s">
        <v>2759</v>
      </c>
    </row>
    <row r="867" spans="1:13" x14ac:dyDescent="0.25">
      <c r="A867">
        <v>866</v>
      </c>
      <c r="B867" t="s">
        <v>1672</v>
      </c>
      <c r="C867" t="s">
        <v>2229</v>
      </c>
      <c r="D867" t="s">
        <v>2739</v>
      </c>
      <c r="F867">
        <v>1</v>
      </c>
      <c r="G867">
        <v>1</v>
      </c>
      <c r="H867">
        <v>1</v>
      </c>
      <c r="I867" t="s">
        <v>2232</v>
      </c>
      <c r="J867" t="s">
        <v>2757</v>
      </c>
      <c r="K867" t="s">
        <v>2147</v>
      </c>
      <c r="L867" t="s">
        <v>2759</v>
      </c>
    </row>
    <row r="868" spans="1:13" x14ac:dyDescent="0.25">
      <c r="A868">
        <v>867</v>
      </c>
      <c r="B868" t="s">
        <v>1673</v>
      </c>
      <c r="C868" t="s">
        <v>2229</v>
      </c>
      <c r="D868" t="s">
        <v>2760</v>
      </c>
      <c r="F868">
        <v>1</v>
      </c>
      <c r="G868">
        <v>1</v>
      </c>
      <c r="H868">
        <v>1</v>
      </c>
      <c r="I868" t="s">
        <v>2761</v>
      </c>
      <c r="J868" t="s">
        <v>2757</v>
      </c>
      <c r="K868" t="s">
        <v>2147</v>
      </c>
      <c r="L868" t="s">
        <v>2759</v>
      </c>
    </row>
    <row r="869" spans="1:13" x14ac:dyDescent="0.25">
      <c r="A869">
        <v>868</v>
      </c>
      <c r="B869" t="s">
        <v>1674</v>
      </c>
      <c r="C869" t="s">
        <v>2229</v>
      </c>
      <c r="D869" t="s">
        <v>2760</v>
      </c>
      <c r="F869">
        <v>1</v>
      </c>
      <c r="G869">
        <v>1</v>
      </c>
      <c r="H869">
        <v>1</v>
      </c>
      <c r="I869" t="s">
        <v>2761</v>
      </c>
      <c r="J869" t="s">
        <v>2757</v>
      </c>
      <c r="K869" t="s">
        <v>2147</v>
      </c>
      <c r="L869" t="s">
        <v>2759</v>
      </c>
    </row>
    <row r="870" spans="1:13" x14ac:dyDescent="0.25">
      <c r="A870">
        <v>869</v>
      </c>
      <c r="B870" t="s">
        <v>1675</v>
      </c>
      <c r="C870" t="s">
        <v>2229</v>
      </c>
      <c r="D870" t="s">
        <v>2760</v>
      </c>
      <c r="F870">
        <v>1</v>
      </c>
      <c r="G870">
        <v>1</v>
      </c>
      <c r="H870">
        <v>1</v>
      </c>
      <c r="I870" t="s">
        <v>2761</v>
      </c>
      <c r="J870" t="s">
        <v>2757</v>
      </c>
      <c r="K870" t="s">
        <v>2147</v>
      </c>
      <c r="L870" t="s">
        <v>2759</v>
      </c>
    </row>
    <row r="871" spans="1:13" x14ac:dyDescent="0.25">
      <c r="A871">
        <v>870</v>
      </c>
      <c r="B871" t="s">
        <v>1677</v>
      </c>
      <c r="C871" t="s">
        <v>2229</v>
      </c>
      <c r="D871" t="s">
        <v>2760</v>
      </c>
      <c r="F871">
        <v>1</v>
      </c>
      <c r="G871">
        <v>1</v>
      </c>
      <c r="H871">
        <v>1</v>
      </c>
      <c r="I871" t="s">
        <v>2761</v>
      </c>
      <c r="J871" t="s">
        <v>2762</v>
      </c>
      <c r="K871" t="s">
        <v>2147</v>
      </c>
      <c r="L871" t="s">
        <v>2759</v>
      </c>
    </row>
    <row r="872" spans="1:13" x14ac:dyDescent="0.25">
      <c r="A872">
        <v>871</v>
      </c>
      <c r="B872" t="s">
        <v>2763</v>
      </c>
      <c r="C872" t="s">
        <v>2229</v>
      </c>
      <c r="D872" t="s">
        <v>2760</v>
      </c>
      <c r="F872">
        <v>1</v>
      </c>
      <c r="G872">
        <v>1</v>
      </c>
      <c r="H872">
        <v>1</v>
      </c>
      <c r="I872" t="s">
        <v>2761</v>
      </c>
      <c r="J872" t="s">
        <v>2757</v>
      </c>
      <c r="K872" t="s">
        <v>2147</v>
      </c>
      <c r="L872" t="s">
        <v>2759</v>
      </c>
    </row>
    <row r="873" spans="1:13" x14ac:dyDescent="0.25">
      <c r="A873">
        <v>872</v>
      </c>
      <c r="B873" t="s">
        <v>2764</v>
      </c>
      <c r="C873" t="s">
        <v>2229</v>
      </c>
      <c r="D873" t="s">
        <v>2765</v>
      </c>
      <c r="F873">
        <v>1</v>
      </c>
      <c r="G873">
        <v>1</v>
      </c>
      <c r="H873">
        <v>1</v>
      </c>
      <c r="I873" t="s">
        <v>2761</v>
      </c>
      <c r="J873" t="s">
        <v>2762</v>
      </c>
      <c r="K873" t="s">
        <v>2147</v>
      </c>
      <c r="L873" t="s">
        <v>2759</v>
      </c>
    </row>
    <row r="874" spans="1:13" x14ac:dyDescent="0.25">
      <c r="A874">
        <v>873</v>
      </c>
      <c r="B874" t="s">
        <v>2762</v>
      </c>
      <c r="C874" t="s">
        <v>2229</v>
      </c>
      <c r="D874" t="s">
        <v>2766</v>
      </c>
      <c r="E874" t="s">
        <v>2762</v>
      </c>
      <c r="F874">
        <v>3</v>
      </c>
      <c r="G874">
        <v>1</v>
      </c>
      <c r="H874">
        <v>1</v>
      </c>
      <c r="I874" t="s">
        <v>2761</v>
      </c>
      <c r="J874" t="s">
        <v>2762</v>
      </c>
      <c r="K874" t="s">
        <v>1886</v>
      </c>
      <c r="L874" t="s">
        <v>2759</v>
      </c>
      <c r="M874" t="s">
        <v>2767</v>
      </c>
    </row>
    <row r="875" spans="1:13" x14ac:dyDescent="0.25">
      <c r="A875">
        <v>874</v>
      </c>
      <c r="B875" t="s">
        <v>2768</v>
      </c>
      <c r="C875" t="s">
        <v>2229</v>
      </c>
      <c r="D875" t="s">
        <v>2766</v>
      </c>
      <c r="E875" t="s">
        <v>2768</v>
      </c>
      <c r="F875">
        <v>3</v>
      </c>
      <c r="G875">
        <v>1</v>
      </c>
      <c r="H875">
        <v>1</v>
      </c>
      <c r="I875" t="s">
        <v>2761</v>
      </c>
      <c r="J875" t="s">
        <v>2768</v>
      </c>
      <c r="K875" t="s">
        <v>1886</v>
      </c>
      <c r="L875" t="s">
        <v>2759</v>
      </c>
    </row>
    <row r="876" spans="1:13" x14ac:dyDescent="0.25">
      <c r="A876">
        <v>875</v>
      </c>
      <c r="B876" t="s">
        <v>2769</v>
      </c>
      <c r="C876" t="s">
        <v>2229</v>
      </c>
      <c r="D876" t="s">
        <v>2760</v>
      </c>
      <c r="E876" t="s">
        <v>2758</v>
      </c>
      <c r="F876">
        <v>1</v>
      </c>
      <c r="G876">
        <v>1</v>
      </c>
      <c r="H876">
        <v>1</v>
      </c>
      <c r="I876" t="s">
        <v>2761</v>
      </c>
      <c r="J876" t="s">
        <v>2758</v>
      </c>
      <c r="K876" t="s">
        <v>1923</v>
      </c>
      <c r="L876" t="s">
        <v>2630</v>
      </c>
    </row>
    <row r="877" spans="1:13" x14ac:dyDescent="0.25">
      <c r="A877">
        <v>876</v>
      </c>
      <c r="B877" t="s">
        <v>1678</v>
      </c>
      <c r="C877" t="s">
        <v>2229</v>
      </c>
      <c r="D877" t="s">
        <v>2760</v>
      </c>
      <c r="F877">
        <v>1</v>
      </c>
      <c r="G877">
        <v>1</v>
      </c>
      <c r="H877">
        <v>1</v>
      </c>
      <c r="I877" t="s">
        <v>2761</v>
      </c>
      <c r="J877" t="s">
        <v>2757</v>
      </c>
      <c r="K877" t="s">
        <v>2147</v>
      </c>
      <c r="L877" t="s">
        <v>2630</v>
      </c>
    </row>
    <row r="878" spans="1:13" x14ac:dyDescent="0.25">
      <c r="A878">
        <v>877</v>
      </c>
      <c r="B878" t="s">
        <v>1679</v>
      </c>
      <c r="C878" t="s">
        <v>2229</v>
      </c>
      <c r="D878" t="s">
        <v>2760</v>
      </c>
      <c r="E878" t="s">
        <v>1679</v>
      </c>
      <c r="F878">
        <v>1</v>
      </c>
      <c r="G878">
        <v>1</v>
      </c>
      <c r="H878">
        <v>1</v>
      </c>
      <c r="I878" t="s">
        <v>2761</v>
      </c>
      <c r="J878" t="s">
        <v>2757</v>
      </c>
      <c r="K878" t="s">
        <v>1923</v>
      </c>
      <c r="L878" t="s">
        <v>2630</v>
      </c>
    </row>
    <row r="879" spans="1:13" x14ac:dyDescent="0.25">
      <c r="A879">
        <v>878</v>
      </c>
      <c r="B879" t="s">
        <v>2758</v>
      </c>
      <c r="C879" t="s">
        <v>2229</v>
      </c>
      <c r="D879" t="s">
        <v>2760</v>
      </c>
      <c r="E879" t="s">
        <v>2758</v>
      </c>
      <c r="F879">
        <v>3</v>
      </c>
      <c r="G879">
        <v>2</v>
      </c>
      <c r="H879">
        <v>1</v>
      </c>
      <c r="I879" t="s">
        <v>2761</v>
      </c>
      <c r="J879" t="s">
        <v>2758</v>
      </c>
      <c r="K879" t="s">
        <v>1923</v>
      </c>
      <c r="L879" t="s">
        <v>2630</v>
      </c>
    </row>
    <row r="880" spans="1:13" x14ac:dyDescent="0.25">
      <c r="A880">
        <v>879</v>
      </c>
      <c r="B880" t="s">
        <v>1680</v>
      </c>
      <c r="C880" t="s">
        <v>2229</v>
      </c>
      <c r="D880" t="s">
        <v>2760</v>
      </c>
      <c r="E880" t="s">
        <v>1680</v>
      </c>
      <c r="F880">
        <v>1</v>
      </c>
      <c r="G880">
        <v>1</v>
      </c>
      <c r="H880">
        <v>1</v>
      </c>
      <c r="I880" t="s">
        <v>2761</v>
      </c>
      <c r="J880" t="s">
        <v>2770</v>
      </c>
      <c r="K880" t="s">
        <v>1923</v>
      </c>
      <c r="L880" t="s">
        <v>2630</v>
      </c>
    </row>
    <row r="881" spans="1:13" x14ac:dyDescent="0.25">
      <c r="A881">
        <v>880</v>
      </c>
      <c r="B881" t="s">
        <v>1682</v>
      </c>
      <c r="C881" t="s">
        <v>2229</v>
      </c>
      <c r="D881" t="s">
        <v>2760</v>
      </c>
      <c r="E881" t="s">
        <v>1682</v>
      </c>
      <c r="F881">
        <v>3</v>
      </c>
      <c r="G881">
        <v>3</v>
      </c>
      <c r="H881">
        <v>1</v>
      </c>
      <c r="I881" t="s">
        <v>2761</v>
      </c>
      <c r="J881" t="s">
        <v>1682</v>
      </c>
      <c r="K881" t="s">
        <v>1923</v>
      </c>
      <c r="L881" t="s">
        <v>2630</v>
      </c>
      <c r="M881" t="s">
        <v>1955</v>
      </c>
    </row>
    <row r="882" spans="1:13" x14ac:dyDescent="0.25">
      <c r="A882">
        <v>881</v>
      </c>
      <c r="B882" t="s">
        <v>1683</v>
      </c>
      <c r="C882" t="s">
        <v>2229</v>
      </c>
      <c r="D882" t="s">
        <v>2760</v>
      </c>
      <c r="E882" t="s">
        <v>1682</v>
      </c>
      <c r="F882">
        <v>2</v>
      </c>
      <c r="G882">
        <v>2</v>
      </c>
      <c r="H882">
        <v>1</v>
      </c>
      <c r="I882" t="s">
        <v>2761</v>
      </c>
      <c r="J882" t="s">
        <v>1682</v>
      </c>
      <c r="K882" t="s">
        <v>2147</v>
      </c>
      <c r="L882" t="s">
        <v>2630</v>
      </c>
    </row>
    <row r="883" spans="1:13" x14ac:dyDescent="0.25">
      <c r="A883">
        <v>882</v>
      </c>
      <c r="B883" t="s">
        <v>1684</v>
      </c>
      <c r="C883" t="s">
        <v>2229</v>
      </c>
      <c r="D883" t="s">
        <v>2771</v>
      </c>
      <c r="F883">
        <v>1</v>
      </c>
      <c r="G883">
        <v>1</v>
      </c>
      <c r="H883">
        <v>1</v>
      </c>
      <c r="I883" t="s">
        <v>2761</v>
      </c>
      <c r="J883" t="s">
        <v>2758</v>
      </c>
      <c r="K883" t="s">
        <v>2147</v>
      </c>
      <c r="L883" t="s">
        <v>2630</v>
      </c>
    </row>
    <row r="884" spans="1:13" x14ac:dyDescent="0.25">
      <c r="A884">
        <v>883</v>
      </c>
      <c r="B884" t="s">
        <v>1685</v>
      </c>
      <c r="C884" t="s">
        <v>2229</v>
      </c>
      <c r="D884" t="s">
        <v>2771</v>
      </c>
      <c r="F884">
        <v>1</v>
      </c>
      <c r="G884">
        <v>1</v>
      </c>
      <c r="H884">
        <v>1</v>
      </c>
      <c r="I884" t="s">
        <v>2761</v>
      </c>
      <c r="J884" t="s">
        <v>2758</v>
      </c>
      <c r="K884" t="s">
        <v>2147</v>
      </c>
      <c r="L884" t="s">
        <v>2630</v>
      </c>
    </row>
    <row r="885" spans="1:13" x14ac:dyDescent="0.25">
      <c r="A885">
        <v>884</v>
      </c>
      <c r="B885" t="s">
        <v>1686</v>
      </c>
      <c r="C885" t="s">
        <v>2229</v>
      </c>
      <c r="D885" t="s">
        <v>2771</v>
      </c>
      <c r="F885">
        <v>1</v>
      </c>
      <c r="G885">
        <v>1</v>
      </c>
      <c r="H885">
        <v>1</v>
      </c>
      <c r="I885" t="s">
        <v>2761</v>
      </c>
      <c r="J885" t="s">
        <v>1697</v>
      </c>
      <c r="K885" t="s">
        <v>2147</v>
      </c>
      <c r="L885" t="s">
        <v>2630</v>
      </c>
    </row>
    <row r="886" spans="1:13" x14ac:dyDescent="0.25">
      <c r="A886">
        <v>885</v>
      </c>
      <c r="B886" t="s">
        <v>1687</v>
      </c>
      <c r="C886" t="s">
        <v>2229</v>
      </c>
      <c r="D886" t="s">
        <v>2771</v>
      </c>
      <c r="F886">
        <v>1</v>
      </c>
      <c r="G886">
        <v>1</v>
      </c>
      <c r="H886">
        <v>1</v>
      </c>
      <c r="I886" t="s">
        <v>2761</v>
      </c>
      <c r="J886" t="s">
        <v>2758</v>
      </c>
      <c r="K886" t="s">
        <v>2147</v>
      </c>
      <c r="L886" t="s">
        <v>2630</v>
      </c>
    </row>
    <row r="887" spans="1:13" x14ac:dyDescent="0.25">
      <c r="A887">
        <v>886</v>
      </c>
      <c r="B887" t="s">
        <v>1688</v>
      </c>
      <c r="C887" t="s">
        <v>2229</v>
      </c>
      <c r="D887" t="s">
        <v>2771</v>
      </c>
      <c r="E887" t="s">
        <v>1695</v>
      </c>
      <c r="F887">
        <v>1</v>
      </c>
      <c r="G887">
        <v>1</v>
      </c>
      <c r="H887">
        <v>1</v>
      </c>
      <c r="I887" t="s">
        <v>2761</v>
      </c>
      <c r="J887" t="s">
        <v>1695</v>
      </c>
      <c r="K887" t="s">
        <v>1875</v>
      </c>
      <c r="L887" t="s">
        <v>2630</v>
      </c>
    </row>
    <row r="888" spans="1:13" x14ac:dyDescent="0.25">
      <c r="A888">
        <v>887</v>
      </c>
      <c r="B888" t="s">
        <v>1689</v>
      </c>
      <c r="C888" t="s">
        <v>2229</v>
      </c>
      <c r="D888" t="s">
        <v>2771</v>
      </c>
      <c r="F888">
        <v>1</v>
      </c>
      <c r="G888">
        <v>1</v>
      </c>
      <c r="H888">
        <v>1</v>
      </c>
      <c r="I888" t="s">
        <v>2761</v>
      </c>
      <c r="J888" t="s">
        <v>1697</v>
      </c>
      <c r="K888" t="s">
        <v>2147</v>
      </c>
      <c r="L888" t="s">
        <v>2630</v>
      </c>
    </row>
    <row r="889" spans="1:13" x14ac:dyDescent="0.25">
      <c r="A889">
        <v>888</v>
      </c>
      <c r="B889" t="s">
        <v>1690</v>
      </c>
      <c r="C889" t="s">
        <v>2229</v>
      </c>
      <c r="D889" t="s">
        <v>2771</v>
      </c>
      <c r="F889">
        <v>1</v>
      </c>
      <c r="G889">
        <v>1</v>
      </c>
      <c r="H889">
        <v>1</v>
      </c>
      <c r="I889" t="s">
        <v>2761</v>
      </c>
      <c r="J889" t="s">
        <v>1697</v>
      </c>
      <c r="K889" t="s">
        <v>2147</v>
      </c>
      <c r="L889" t="s">
        <v>2630</v>
      </c>
    </row>
    <row r="890" spans="1:13" x14ac:dyDescent="0.25">
      <c r="A890">
        <v>889</v>
      </c>
      <c r="B890" t="s">
        <v>1691</v>
      </c>
      <c r="C890" t="s">
        <v>2229</v>
      </c>
      <c r="D890" t="s">
        <v>2771</v>
      </c>
      <c r="F890">
        <v>1</v>
      </c>
      <c r="G890">
        <v>1</v>
      </c>
      <c r="H890">
        <v>1</v>
      </c>
      <c r="I890" t="s">
        <v>2761</v>
      </c>
      <c r="J890" t="s">
        <v>1695</v>
      </c>
      <c r="K890" t="s">
        <v>2147</v>
      </c>
      <c r="L890" t="s">
        <v>2630</v>
      </c>
    </row>
    <row r="891" spans="1:13" x14ac:dyDescent="0.25">
      <c r="A891">
        <v>890</v>
      </c>
      <c r="B891" t="s">
        <v>1693</v>
      </c>
      <c r="C891" t="s">
        <v>2229</v>
      </c>
      <c r="D891" t="s">
        <v>2771</v>
      </c>
      <c r="F891">
        <v>1</v>
      </c>
      <c r="G891">
        <v>1</v>
      </c>
      <c r="H891">
        <v>1</v>
      </c>
      <c r="I891" t="s">
        <v>2761</v>
      </c>
      <c r="J891" t="s">
        <v>1707</v>
      </c>
      <c r="K891" t="s">
        <v>2147</v>
      </c>
      <c r="L891" t="s">
        <v>2630</v>
      </c>
    </row>
    <row r="892" spans="1:13" x14ac:dyDescent="0.25">
      <c r="A892">
        <v>891</v>
      </c>
      <c r="B892" t="s">
        <v>1694</v>
      </c>
      <c r="C892" t="s">
        <v>2229</v>
      </c>
      <c r="D892" t="s">
        <v>2771</v>
      </c>
      <c r="F892">
        <v>1</v>
      </c>
      <c r="G892">
        <v>1</v>
      </c>
      <c r="H892">
        <v>1</v>
      </c>
      <c r="I892" t="s">
        <v>2761</v>
      </c>
      <c r="J892" t="s">
        <v>1707</v>
      </c>
      <c r="K892" t="s">
        <v>2147</v>
      </c>
      <c r="L892" t="s">
        <v>2630</v>
      </c>
    </row>
    <row r="893" spans="1:13" x14ac:dyDescent="0.25">
      <c r="A893">
        <v>892</v>
      </c>
      <c r="B893" t="s">
        <v>1695</v>
      </c>
      <c r="C893" t="s">
        <v>2229</v>
      </c>
      <c r="D893" t="s">
        <v>2771</v>
      </c>
      <c r="F893">
        <v>1</v>
      </c>
      <c r="G893">
        <v>1</v>
      </c>
      <c r="H893">
        <v>1</v>
      </c>
      <c r="I893" t="s">
        <v>2761</v>
      </c>
      <c r="J893" t="s">
        <v>1695</v>
      </c>
      <c r="K893" t="s">
        <v>2147</v>
      </c>
      <c r="L893" t="s">
        <v>2630</v>
      </c>
    </row>
    <row r="894" spans="1:13" x14ac:dyDescent="0.25">
      <c r="A894">
        <v>893</v>
      </c>
      <c r="B894" t="s">
        <v>1696</v>
      </c>
      <c r="C894" t="s">
        <v>2229</v>
      </c>
      <c r="D894" t="s">
        <v>2772</v>
      </c>
      <c r="F894">
        <v>2</v>
      </c>
      <c r="G894">
        <v>1</v>
      </c>
      <c r="H894">
        <v>1</v>
      </c>
      <c r="I894" t="s">
        <v>2761</v>
      </c>
      <c r="J894" t="s">
        <v>1729</v>
      </c>
      <c r="K894" t="s">
        <v>2147</v>
      </c>
      <c r="L894" t="s">
        <v>2773</v>
      </c>
      <c r="M894" t="s">
        <v>2774</v>
      </c>
    </row>
    <row r="895" spans="1:13" x14ac:dyDescent="0.25">
      <c r="A895">
        <v>894</v>
      </c>
      <c r="B895" t="s">
        <v>1697</v>
      </c>
      <c r="C895" t="s">
        <v>2229</v>
      </c>
      <c r="D895" t="s">
        <v>2771</v>
      </c>
      <c r="E895" t="s">
        <v>1697</v>
      </c>
      <c r="F895">
        <v>1</v>
      </c>
      <c r="G895">
        <v>1</v>
      </c>
      <c r="H895">
        <v>1</v>
      </c>
      <c r="I895" t="s">
        <v>2761</v>
      </c>
      <c r="J895" t="s">
        <v>1697</v>
      </c>
      <c r="K895" t="s">
        <v>2117</v>
      </c>
      <c r="L895" t="s">
        <v>2773</v>
      </c>
    </row>
    <row r="896" spans="1:13" x14ac:dyDescent="0.25">
      <c r="A896">
        <v>895</v>
      </c>
      <c r="B896" t="s">
        <v>1698</v>
      </c>
      <c r="C896" t="s">
        <v>2229</v>
      </c>
      <c r="D896" t="s">
        <v>2775</v>
      </c>
      <c r="F896">
        <v>1</v>
      </c>
      <c r="G896">
        <v>1</v>
      </c>
      <c r="H896">
        <v>1</v>
      </c>
      <c r="I896" t="s">
        <v>2761</v>
      </c>
      <c r="J896" t="s">
        <v>2776</v>
      </c>
      <c r="K896" t="s">
        <v>2147</v>
      </c>
      <c r="L896" t="s">
        <v>2773</v>
      </c>
    </row>
    <row r="897" spans="1:13" x14ac:dyDescent="0.25">
      <c r="A897">
        <v>896</v>
      </c>
      <c r="B897" t="s">
        <v>1699</v>
      </c>
      <c r="C897" t="s">
        <v>2229</v>
      </c>
      <c r="D897" t="s">
        <v>2771</v>
      </c>
      <c r="F897">
        <v>1</v>
      </c>
      <c r="G897">
        <v>1</v>
      </c>
      <c r="H897">
        <v>1</v>
      </c>
      <c r="I897" t="s">
        <v>2761</v>
      </c>
      <c r="J897" t="s">
        <v>1695</v>
      </c>
      <c r="K897" t="s">
        <v>2147</v>
      </c>
      <c r="L897" t="s">
        <v>2630</v>
      </c>
    </row>
    <row r="898" spans="1:13" x14ac:dyDescent="0.25">
      <c r="A898">
        <v>897</v>
      </c>
      <c r="B898" t="s">
        <v>1700</v>
      </c>
      <c r="C898" t="s">
        <v>2229</v>
      </c>
      <c r="D898" t="s">
        <v>2771</v>
      </c>
      <c r="F898">
        <v>1</v>
      </c>
      <c r="G898">
        <v>1</v>
      </c>
      <c r="H898">
        <v>1</v>
      </c>
      <c r="I898" t="s">
        <v>2761</v>
      </c>
      <c r="J898" t="s">
        <v>2776</v>
      </c>
      <c r="K898" t="s">
        <v>2147</v>
      </c>
      <c r="L898" t="s">
        <v>2773</v>
      </c>
    </row>
    <row r="899" spans="1:13" x14ac:dyDescent="0.25">
      <c r="A899">
        <v>898</v>
      </c>
      <c r="B899" t="s">
        <v>1701</v>
      </c>
      <c r="C899" t="s">
        <v>2229</v>
      </c>
      <c r="D899" t="s">
        <v>2771</v>
      </c>
      <c r="F899">
        <v>1</v>
      </c>
      <c r="G899">
        <v>1</v>
      </c>
      <c r="H899">
        <v>1</v>
      </c>
      <c r="I899" t="s">
        <v>2761</v>
      </c>
      <c r="J899" t="s">
        <v>1707</v>
      </c>
      <c r="K899" t="s">
        <v>2147</v>
      </c>
      <c r="L899" t="s">
        <v>2773</v>
      </c>
    </row>
    <row r="900" spans="1:13" x14ac:dyDescent="0.25">
      <c r="A900">
        <v>899</v>
      </c>
      <c r="B900" t="s">
        <v>1703</v>
      </c>
      <c r="C900" t="s">
        <v>2229</v>
      </c>
      <c r="D900" t="s">
        <v>2771</v>
      </c>
      <c r="E900" t="s">
        <v>2776</v>
      </c>
      <c r="F900">
        <v>1</v>
      </c>
      <c r="G900">
        <v>1</v>
      </c>
      <c r="H900">
        <v>1</v>
      </c>
      <c r="I900" t="s">
        <v>2761</v>
      </c>
      <c r="J900" t="s">
        <v>2776</v>
      </c>
      <c r="K900" t="s">
        <v>1875</v>
      </c>
      <c r="L900" t="s">
        <v>2773</v>
      </c>
    </row>
    <row r="901" spans="1:13" x14ac:dyDescent="0.25">
      <c r="A901">
        <v>900</v>
      </c>
      <c r="B901" t="s">
        <v>1706</v>
      </c>
      <c r="C901" t="s">
        <v>2229</v>
      </c>
      <c r="D901" t="s">
        <v>2771</v>
      </c>
      <c r="F901">
        <v>1</v>
      </c>
      <c r="G901">
        <v>1</v>
      </c>
      <c r="H901">
        <v>1</v>
      </c>
      <c r="I901" t="s">
        <v>2761</v>
      </c>
      <c r="J901" t="s">
        <v>2777</v>
      </c>
      <c r="K901" t="s">
        <v>2147</v>
      </c>
      <c r="L901" t="s">
        <v>2773</v>
      </c>
      <c r="M901" t="s">
        <v>1955</v>
      </c>
    </row>
    <row r="902" spans="1:13" x14ac:dyDescent="0.25">
      <c r="A902">
        <v>901</v>
      </c>
      <c r="B902" t="s">
        <v>1707</v>
      </c>
      <c r="C902" t="s">
        <v>2229</v>
      </c>
      <c r="D902" t="s">
        <v>2771</v>
      </c>
      <c r="E902" t="s">
        <v>1707</v>
      </c>
      <c r="F902">
        <v>2</v>
      </c>
      <c r="G902">
        <v>1</v>
      </c>
      <c r="H902">
        <v>1</v>
      </c>
      <c r="I902" t="s">
        <v>2761</v>
      </c>
      <c r="J902" t="s">
        <v>1707</v>
      </c>
      <c r="K902" t="s">
        <v>1875</v>
      </c>
      <c r="L902" t="s">
        <v>2773</v>
      </c>
    </row>
    <row r="903" spans="1:13" x14ac:dyDescent="0.25">
      <c r="A903">
        <v>902</v>
      </c>
      <c r="B903" t="s">
        <v>1708</v>
      </c>
      <c r="C903" t="s">
        <v>2229</v>
      </c>
      <c r="D903" t="s">
        <v>2771</v>
      </c>
      <c r="F903">
        <v>1</v>
      </c>
      <c r="G903">
        <v>1</v>
      </c>
      <c r="H903">
        <v>1</v>
      </c>
      <c r="I903" t="s">
        <v>2761</v>
      </c>
      <c r="J903" t="s">
        <v>2778</v>
      </c>
      <c r="K903" t="s">
        <v>2147</v>
      </c>
      <c r="L903" t="s">
        <v>2773</v>
      </c>
    </row>
    <row r="904" spans="1:13" x14ac:dyDescent="0.25">
      <c r="A904">
        <v>903</v>
      </c>
      <c r="B904" t="s">
        <v>1709</v>
      </c>
      <c r="C904" t="s">
        <v>2229</v>
      </c>
      <c r="D904" t="s">
        <v>2771</v>
      </c>
      <c r="F904">
        <v>1</v>
      </c>
      <c r="G904">
        <v>1</v>
      </c>
      <c r="H904">
        <v>1</v>
      </c>
      <c r="I904" t="s">
        <v>2761</v>
      </c>
      <c r="J904" t="s">
        <v>1707</v>
      </c>
      <c r="K904" t="s">
        <v>2147</v>
      </c>
      <c r="L904" t="s">
        <v>2773</v>
      </c>
    </row>
    <row r="905" spans="1:13" x14ac:dyDescent="0.25">
      <c r="A905">
        <v>904</v>
      </c>
      <c r="B905" t="s">
        <v>1710</v>
      </c>
      <c r="C905" t="s">
        <v>2229</v>
      </c>
      <c r="D905" t="s">
        <v>2771</v>
      </c>
      <c r="F905">
        <v>1</v>
      </c>
      <c r="G905">
        <v>1</v>
      </c>
      <c r="H905">
        <v>1</v>
      </c>
      <c r="I905" t="s">
        <v>2761</v>
      </c>
      <c r="J905" t="s">
        <v>2779</v>
      </c>
      <c r="K905" t="s">
        <v>2147</v>
      </c>
      <c r="L905" t="s">
        <v>2773</v>
      </c>
    </row>
    <row r="906" spans="1:13" x14ac:dyDescent="0.25">
      <c r="A906">
        <v>905</v>
      </c>
      <c r="B906" t="s">
        <v>1711</v>
      </c>
      <c r="C906" t="s">
        <v>2229</v>
      </c>
      <c r="D906" t="s">
        <v>2771</v>
      </c>
      <c r="F906">
        <v>1</v>
      </c>
      <c r="G906">
        <v>1</v>
      </c>
      <c r="H906">
        <v>1</v>
      </c>
      <c r="I906" t="s">
        <v>2761</v>
      </c>
      <c r="J906" t="s">
        <v>2778</v>
      </c>
      <c r="K906" t="s">
        <v>2147</v>
      </c>
      <c r="L906" t="s">
        <v>2773</v>
      </c>
    </row>
    <row r="907" spans="1:13" x14ac:dyDescent="0.25">
      <c r="A907">
        <v>906</v>
      </c>
      <c r="B907" t="s">
        <v>1712</v>
      </c>
      <c r="C907" t="s">
        <v>2229</v>
      </c>
      <c r="D907" t="s">
        <v>2771</v>
      </c>
      <c r="F907">
        <v>1</v>
      </c>
      <c r="G907">
        <v>1</v>
      </c>
      <c r="H907">
        <v>1</v>
      </c>
      <c r="I907" t="s">
        <v>2761</v>
      </c>
      <c r="J907" t="s">
        <v>2779</v>
      </c>
      <c r="K907" t="s">
        <v>2147</v>
      </c>
      <c r="L907" t="s">
        <v>2773</v>
      </c>
    </row>
    <row r="908" spans="1:13" x14ac:dyDescent="0.25">
      <c r="A908">
        <v>907</v>
      </c>
      <c r="B908" t="s">
        <v>1713</v>
      </c>
      <c r="C908" t="s">
        <v>2229</v>
      </c>
      <c r="D908" t="s">
        <v>2771</v>
      </c>
      <c r="F908">
        <v>1</v>
      </c>
      <c r="G908">
        <v>1</v>
      </c>
      <c r="H908">
        <v>1</v>
      </c>
      <c r="I908" t="s">
        <v>2761</v>
      </c>
      <c r="J908" t="s">
        <v>2779</v>
      </c>
      <c r="K908" t="s">
        <v>2147</v>
      </c>
      <c r="L908" t="s">
        <v>2773</v>
      </c>
    </row>
    <row r="909" spans="1:13" x14ac:dyDescent="0.25">
      <c r="A909">
        <v>908</v>
      </c>
      <c r="B909" t="s">
        <v>1714</v>
      </c>
      <c r="C909" t="s">
        <v>2229</v>
      </c>
      <c r="D909" t="s">
        <v>2771</v>
      </c>
      <c r="F909">
        <v>1</v>
      </c>
      <c r="G909">
        <v>1</v>
      </c>
      <c r="H909">
        <v>1</v>
      </c>
      <c r="I909" t="s">
        <v>2761</v>
      </c>
      <c r="J909" t="s">
        <v>2779</v>
      </c>
      <c r="K909" t="s">
        <v>1886</v>
      </c>
      <c r="L909" t="s">
        <v>2773</v>
      </c>
    </row>
    <row r="910" spans="1:13" x14ac:dyDescent="0.25">
      <c r="A910">
        <v>909</v>
      </c>
      <c r="B910" t="s">
        <v>1715</v>
      </c>
      <c r="C910" t="s">
        <v>2229</v>
      </c>
      <c r="D910" t="s">
        <v>2771</v>
      </c>
      <c r="F910">
        <v>1</v>
      </c>
      <c r="G910">
        <v>1</v>
      </c>
      <c r="H910">
        <v>1</v>
      </c>
      <c r="I910" t="s">
        <v>2761</v>
      </c>
      <c r="J910" t="s">
        <v>2780</v>
      </c>
      <c r="K910" t="s">
        <v>2147</v>
      </c>
      <c r="L910" t="s">
        <v>2773</v>
      </c>
    </row>
    <row r="911" spans="1:13" x14ac:dyDescent="0.25">
      <c r="A911">
        <v>910</v>
      </c>
      <c r="B911" t="s">
        <v>1717</v>
      </c>
      <c r="C911" t="s">
        <v>2229</v>
      </c>
      <c r="D911" t="s">
        <v>2781</v>
      </c>
      <c r="E911" t="s">
        <v>2782</v>
      </c>
      <c r="F911">
        <v>1</v>
      </c>
      <c r="G911">
        <v>1</v>
      </c>
      <c r="H911">
        <v>1</v>
      </c>
      <c r="I911" t="s">
        <v>2761</v>
      </c>
      <c r="J911" t="s">
        <v>2782</v>
      </c>
      <c r="K911" t="s">
        <v>1886</v>
      </c>
      <c r="L911" t="s">
        <v>1761</v>
      </c>
    </row>
    <row r="912" spans="1:13" x14ac:dyDescent="0.25">
      <c r="A912">
        <v>911</v>
      </c>
      <c r="B912" t="s">
        <v>1718</v>
      </c>
      <c r="C912" t="s">
        <v>2229</v>
      </c>
      <c r="D912" t="s">
        <v>2781</v>
      </c>
      <c r="F912">
        <v>2</v>
      </c>
      <c r="G912">
        <v>1</v>
      </c>
      <c r="H912">
        <v>1</v>
      </c>
      <c r="I912" t="s">
        <v>2761</v>
      </c>
      <c r="J912" t="s">
        <v>2783</v>
      </c>
      <c r="K912" t="s">
        <v>2147</v>
      </c>
      <c r="L912" t="s">
        <v>1761</v>
      </c>
    </row>
    <row r="913" spans="1:12" x14ac:dyDescent="0.25">
      <c r="A913">
        <v>912</v>
      </c>
      <c r="B913" t="s">
        <v>1719</v>
      </c>
      <c r="C913" t="s">
        <v>2229</v>
      </c>
      <c r="D913" t="s">
        <v>2784</v>
      </c>
      <c r="F913">
        <v>1</v>
      </c>
      <c r="G913">
        <v>1</v>
      </c>
      <c r="H913">
        <v>1</v>
      </c>
      <c r="I913" t="s">
        <v>2761</v>
      </c>
      <c r="J913" t="s">
        <v>2783</v>
      </c>
      <c r="K913" t="s">
        <v>2147</v>
      </c>
      <c r="L913" t="s">
        <v>1761</v>
      </c>
    </row>
    <row r="914" spans="1:12" x14ac:dyDescent="0.25">
      <c r="A914">
        <v>913</v>
      </c>
      <c r="B914" t="s">
        <v>1720</v>
      </c>
      <c r="C914" t="s">
        <v>2229</v>
      </c>
      <c r="D914" t="s">
        <v>2784</v>
      </c>
      <c r="F914">
        <v>1</v>
      </c>
      <c r="G914">
        <v>1</v>
      </c>
      <c r="H914">
        <v>1</v>
      </c>
      <c r="I914" t="s">
        <v>2761</v>
      </c>
      <c r="J914" t="s">
        <v>2778</v>
      </c>
      <c r="K914" t="s">
        <v>2147</v>
      </c>
      <c r="L914" t="s">
        <v>1761</v>
      </c>
    </row>
    <row r="915" spans="1:12" x14ac:dyDescent="0.25">
      <c r="A915">
        <v>914</v>
      </c>
      <c r="B915" t="s">
        <v>1721</v>
      </c>
      <c r="C915" t="s">
        <v>2229</v>
      </c>
      <c r="D915" t="s">
        <v>2781</v>
      </c>
      <c r="F915">
        <v>1</v>
      </c>
      <c r="G915">
        <v>1</v>
      </c>
      <c r="H915">
        <v>1</v>
      </c>
      <c r="I915" t="s">
        <v>2761</v>
      </c>
      <c r="J915" t="s">
        <v>2778</v>
      </c>
      <c r="K915" t="s">
        <v>2147</v>
      </c>
      <c r="L915" t="s">
        <v>1761</v>
      </c>
    </row>
    <row r="916" spans="1:12" x14ac:dyDescent="0.25">
      <c r="A916">
        <v>915</v>
      </c>
      <c r="B916" t="s">
        <v>1722</v>
      </c>
      <c r="C916" t="s">
        <v>2229</v>
      </c>
      <c r="D916" t="s">
        <v>2781</v>
      </c>
      <c r="E916" t="s">
        <v>2785</v>
      </c>
      <c r="F916">
        <v>2</v>
      </c>
      <c r="G916">
        <v>1</v>
      </c>
      <c r="H916">
        <v>1</v>
      </c>
      <c r="I916" t="s">
        <v>2761</v>
      </c>
      <c r="J916" t="s">
        <v>2777</v>
      </c>
      <c r="K916" t="s">
        <v>1875</v>
      </c>
      <c r="L916" t="s">
        <v>1761</v>
      </c>
    </row>
    <row r="917" spans="1:12" x14ac:dyDescent="0.25">
      <c r="A917">
        <v>916</v>
      </c>
      <c r="B917" t="s">
        <v>1723</v>
      </c>
      <c r="C917" t="s">
        <v>2229</v>
      </c>
      <c r="D917" t="s">
        <v>2772</v>
      </c>
      <c r="F917">
        <v>1</v>
      </c>
      <c r="G917">
        <v>1</v>
      </c>
      <c r="H917">
        <v>1</v>
      </c>
      <c r="I917" t="s">
        <v>2761</v>
      </c>
      <c r="J917" t="s">
        <v>2777</v>
      </c>
      <c r="K917" t="s">
        <v>2147</v>
      </c>
      <c r="L917" t="s">
        <v>2773</v>
      </c>
    </row>
    <row r="918" spans="1:12" x14ac:dyDescent="0.25">
      <c r="A918">
        <v>917</v>
      </c>
      <c r="B918" t="s">
        <v>1724</v>
      </c>
      <c r="C918" t="s">
        <v>2229</v>
      </c>
      <c r="D918" t="s">
        <v>2772</v>
      </c>
      <c r="F918">
        <v>1</v>
      </c>
      <c r="G918">
        <v>1</v>
      </c>
      <c r="H918">
        <v>1</v>
      </c>
      <c r="I918" t="s">
        <v>2761</v>
      </c>
      <c r="J918" t="s">
        <v>2777</v>
      </c>
      <c r="K918" t="s">
        <v>2147</v>
      </c>
      <c r="L918" t="s">
        <v>2773</v>
      </c>
    </row>
    <row r="919" spans="1:12" x14ac:dyDescent="0.25">
      <c r="A919">
        <v>918</v>
      </c>
      <c r="B919" t="s">
        <v>1725</v>
      </c>
      <c r="C919" t="s">
        <v>2229</v>
      </c>
      <c r="D919" t="s">
        <v>2772</v>
      </c>
      <c r="E919" t="s">
        <v>1727</v>
      </c>
      <c r="F919">
        <v>1</v>
      </c>
      <c r="G919">
        <v>1</v>
      </c>
      <c r="H919">
        <v>1</v>
      </c>
      <c r="I919" t="s">
        <v>2761</v>
      </c>
      <c r="J919" t="s">
        <v>1727</v>
      </c>
      <c r="K919" t="s">
        <v>1875</v>
      </c>
      <c r="L919" t="s">
        <v>2773</v>
      </c>
    </row>
    <row r="920" spans="1:12" x14ac:dyDescent="0.25">
      <c r="A920">
        <v>919</v>
      </c>
      <c r="B920" t="s">
        <v>1727</v>
      </c>
      <c r="C920" t="s">
        <v>2229</v>
      </c>
      <c r="D920" t="s">
        <v>2772</v>
      </c>
      <c r="E920" t="s">
        <v>1727</v>
      </c>
      <c r="F920">
        <v>2</v>
      </c>
      <c r="G920">
        <v>1</v>
      </c>
      <c r="H920">
        <v>1</v>
      </c>
      <c r="I920" t="s">
        <v>2761</v>
      </c>
      <c r="J920" t="s">
        <v>1727</v>
      </c>
      <c r="K920" t="s">
        <v>1875</v>
      </c>
      <c r="L920" t="s">
        <v>2773</v>
      </c>
    </row>
    <row r="921" spans="1:12" x14ac:dyDescent="0.25">
      <c r="A921">
        <v>920</v>
      </c>
      <c r="B921" t="s">
        <v>1729</v>
      </c>
      <c r="C921" t="s">
        <v>2229</v>
      </c>
      <c r="D921" t="s">
        <v>2772</v>
      </c>
      <c r="E921" t="s">
        <v>1729</v>
      </c>
      <c r="F921">
        <v>2</v>
      </c>
      <c r="G921">
        <v>1</v>
      </c>
      <c r="H921">
        <v>1</v>
      </c>
      <c r="I921" t="s">
        <v>2761</v>
      </c>
      <c r="J921" t="s">
        <v>1729</v>
      </c>
      <c r="K921" t="s">
        <v>2117</v>
      </c>
      <c r="L921" t="s">
        <v>2773</v>
      </c>
    </row>
    <row r="922" spans="1:12" x14ac:dyDescent="0.25">
      <c r="A922">
        <v>921</v>
      </c>
      <c r="B922" t="s">
        <v>1730</v>
      </c>
      <c r="C922" t="s">
        <v>2229</v>
      </c>
      <c r="D922" t="s">
        <v>2772</v>
      </c>
      <c r="F922">
        <v>1</v>
      </c>
      <c r="G922">
        <v>1</v>
      </c>
      <c r="H922">
        <v>1</v>
      </c>
      <c r="I922" t="s">
        <v>2761</v>
      </c>
      <c r="J922" t="s">
        <v>1729</v>
      </c>
      <c r="K922" t="s">
        <v>2147</v>
      </c>
      <c r="L922" t="s">
        <v>2773</v>
      </c>
    </row>
    <row r="923" spans="1:12" x14ac:dyDescent="0.25">
      <c r="A923">
        <v>922</v>
      </c>
      <c r="B923" t="s">
        <v>1731</v>
      </c>
      <c r="C923" t="s">
        <v>2229</v>
      </c>
      <c r="D923" t="s">
        <v>2772</v>
      </c>
      <c r="F923">
        <v>1</v>
      </c>
      <c r="G923">
        <v>1</v>
      </c>
      <c r="H923">
        <v>1</v>
      </c>
      <c r="I923" t="s">
        <v>2761</v>
      </c>
      <c r="J923" t="s">
        <v>2786</v>
      </c>
      <c r="K923" t="s">
        <v>2147</v>
      </c>
      <c r="L923" t="s">
        <v>2773</v>
      </c>
    </row>
    <row r="924" spans="1:12" x14ac:dyDescent="0.25">
      <c r="A924">
        <v>923</v>
      </c>
      <c r="B924" t="s">
        <v>1732</v>
      </c>
      <c r="C924" t="s">
        <v>2229</v>
      </c>
      <c r="D924" t="s">
        <v>2787</v>
      </c>
      <c r="F924">
        <v>1</v>
      </c>
      <c r="G924">
        <v>1</v>
      </c>
      <c r="H924">
        <v>1</v>
      </c>
      <c r="I924" t="s">
        <v>2761</v>
      </c>
      <c r="J924" t="s">
        <v>2786</v>
      </c>
      <c r="K924" t="s">
        <v>2117</v>
      </c>
      <c r="L924" t="s">
        <v>2234</v>
      </c>
    </row>
    <row r="925" spans="1:12" x14ac:dyDescent="0.25">
      <c r="A925">
        <v>924</v>
      </c>
      <c r="B925" t="s">
        <v>1733</v>
      </c>
      <c r="C925" t="s">
        <v>2229</v>
      </c>
      <c r="D925" t="s">
        <v>2787</v>
      </c>
      <c r="F925">
        <v>1</v>
      </c>
      <c r="G925">
        <v>1</v>
      </c>
      <c r="H925">
        <v>1</v>
      </c>
      <c r="I925" t="s">
        <v>2761</v>
      </c>
      <c r="J925" t="s">
        <v>1729</v>
      </c>
      <c r="K925" t="s">
        <v>2147</v>
      </c>
      <c r="L925" t="s">
        <v>2230</v>
      </c>
    </row>
    <row r="926" spans="1:12" x14ac:dyDescent="0.25">
      <c r="A926">
        <v>925</v>
      </c>
      <c r="B926" t="s">
        <v>1734</v>
      </c>
      <c r="C926" t="s">
        <v>2229</v>
      </c>
      <c r="D926" t="s">
        <v>2787</v>
      </c>
      <c r="E926" t="s">
        <v>2786</v>
      </c>
      <c r="F926">
        <v>2</v>
      </c>
      <c r="G926">
        <v>1</v>
      </c>
      <c r="H926">
        <v>2</v>
      </c>
      <c r="I926" t="s">
        <v>2761</v>
      </c>
      <c r="J926" t="s">
        <v>2786</v>
      </c>
      <c r="K926" t="s">
        <v>2117</v>
      </c>
      <c r="L926" t="s">
        <v>2230</v>
      </c>
    </row>
    <row r="927" spans="1:12" x14ac:dyDescent="0.25">
      <c r="A927">
        <v>926</v>
      </c>
      <c r="B927" t="s">
        <v>1735</v>
      </c>
      <c r="C927" t="s">
        <v>2229</v>
      </c>
      <c r="D927" t="s">
        <v>2787</v>
      </c>
      <c r="F927">
        <v>1</v>
      </c>
      <c r="G927">
        <v>1</v>
      </c>
      <c r="H927">
        <v>1</v>
      </c>
      <c r="I927" t="s">
        <v>2761</v>
      </c>
      <c r="J927" t="s">
        <v>2786</v>
      </c>
      <c r="K927" t="s">
        <v>2147</v>
      </c>
      <c r="L927" t="s">
        <v>2234</v>
      </c>
    </row>
    <row r="928" spans="1:12" x14ac:dyDescent="0.25">
      <c r="A928">
        <v>927</v>
      </c>
      <c r="B928" t="s">
        <v>1736</v>
      </c>
      <c r="C928" t="s">
        <v>2229</v>
      </c>
      <c r="D928" t="s">
        <v>2787</v>
      </c>
      <c r="F928">
        <v>1</v>
      </c>
      <c r="G928">
        <v>1</v>
      </c>
      <c r="H928">
        <v>1</v>
      </c>
      <c r="I928" t="s">
        <v>2761</v>
      </c>
      <c r="J928" t="s">
        <v>2786</v>
      </c>
      <c r="K928" t="s">
        <v>2147</v>
      </c>
      <c r="L928" t="s">
        <v>2234</v>
      </c>
    </row>
    <row r="929" spans="1:13" x14ac:dyDescent="0.25">
      <c r="A929">
        <v>928</v>
      </c>
      <c r="B929" t="s">
        <v>1737</v>
      </c>
      <c r="C929" t="s">
        <v>2229</v>
      </c>
      <c r="D929" t="s">
        <v>2787</v>
      </c>
      <c r="F929">
        <v>1</v>
      </c>
      <c r="G929">
        <v>1</v>
      </c>
      <c r="H929">
        <v>1</v>
      </c>
      <c r="I929" t="s">
        <v>2761</v>
      </c>
      <c r="J929" t="s">
        <v>2786</v>
      </c>
      <c r="K929" t="s">
        <v>2117</v>
      </c>
      <c r="L929" t="s">
        <v>2234</v>
      </c>
    </row>
    <row r="930" spans="1:13" x14ac:dyDescent="0.25">
      <c r="A930">
        <v>929</v>
      </c>
      <c r="B930" t="s">
        <v>1738</v>
      </c>
      <c r="C930" t="s">
        <v>2229</v>
      </c>
      <c r="D930" t="s">
        <v>2788</v>
      </c>
      <c r="F930">
        <v>2</v>
      </c>
      <c r="G930">
        <v>1</v>
      </c>
      <c r="H930">
        <v>1</v>
      </c>
      <c r="I930" t="s">
        <v>2761</v>
      </c>
      <c r="J930" t="s">
        <v>2786</v>
      </c>
      <c r="K930" t="s">
        <v>2117</v>
      </c>
      <c r="L930" t="s">
        <v>2230</v>
      </c>
    </row>
    <row r="931" spans="1:13" x14ac:dyDescent="0.25">
      <c r="A931">
        <v>930</v>
      </c>
      <c r="B931" t="s">
        <v>1740</v>
      </c>
      <c r="C931" t="s">
        <v>2229</v>
      </c>
      <c r="D931" t="s">
        <v>2787</v>
      </c>
      <c r="E931" t="s">
        <v>2786</v>
      </c>
      <c r="F931">
        <v>2</v>
      </c>
      <c r="G931">
        <v>2</v>
      </c>
      <c r="H931">
        <v>1</v>
      </c>
      <c r="I931" t="s">
        <v>2761</v>
      </c>
      <c r="J931" t="s">
        <v>2786</v>
      </c>
      <c r="K931" t="s">
        <v>2117</v>
      </c>
      <c r="L931" t="s">
        <v>2230</v>
      </c>
    </row>
    <row r="932" spans="1:13" x14ac:dyDescent="0.25">
      <c r="A932">
        <v>931</v>
      </c>
      <c r="B932" t="s">
        <v>1741</v>
      </c>
      <c r="C932" t="s">
        <v>2229</v>
      </c>
      <c r="D932" t="s">
        <v>2788</v>
      </c>
      <c r="E932" t="s">
        <v>2786</v>
      </c>
      <c r="F932">
        <v>3</v>
      </c>
      <c r="G932">
        <v>2</v>
      </c>
      <c r="H932">
        <v>1</v>
      </c>
      <c r="I932" t="s">
        <v>2761</v>
      </c>
      <c r="J932" t="s">
        <v>2786</v>
      </c>
      <c r="K932" t="s">
        <v>1886</v>
      </c>
      <c r="L932" t="s">
        <v>2230</v>
      </c>
    </row>
    <row r="933" spans="1:13" x14ac:dyDescent="0.25">
      <c r="A933">
        <v>932</v>
      </c>
      <c r="B933" t="s">
        <v>1742</v>
      </c>
      <c r="C933" t="s">
        <v>2229</v>
      </c>
      <c r="D933" t="s">
        <v>2788</v>
      </c>
      <c r="F933">
        <v>2</v>
      </c>
      <c r="G933">
        <v>1</v>
      </c>
      <c r="H933">
        <v>1</v>
      </c>
      <c r="I933" t="s">
        <v>2761</v>
      </c>
      <c r="J933" t="s">
        <v>1743</v>
      </c>
      <c r="K933" t="s">
        <v>2147</v>
      </c>
      <c r="L933" t="s">
        <v>2230</v>
      </c>
      <c r="M933" t="s">
        <v>2789</v>
      </c>
    </row>
    <row r="934" spans="1:13" x14ac:dyDescent="0.25">
      <c r="A934">
        <v>933</v>
      </c>
      <c r="B934" t="s">
        <v>1743</v>
      </c>
      <c r="C934" t="s">
        <v>2229</v>
      </c>
      <c r="D934" t="s">
        <v>2788</v>
      </c>
      <c r="F934">
        <v>1</v>
      </c>
      <c r="G934">
        <v>1</v>
      </c>
      <c r="H934">
        <v>1</v>
      </c>
      <c r="I934" t="s">
        <v>2761</v>
      </c>
      <c r="J934" t="s">
        <v>1743</v>
      </c>
      <c r="K934" t="s">
        <v>2790</v>
      </c>
      <c r="L934" t="s">
        <v>2230</v>
      </c>
    </row>
    <row r="935" spans="1:13" x14ac:dyDescent="0.25">
      <c r="A935">
        <v>934</v>
      </c>
      <c r="B935" t="s">
        <v>1744</v>
      </c>
      <c r="C935" t="s">
        <v>2229</v>
      </c>
      <c r="D935" t="s">
        <v>2772</v>
      </c>
      <c r="F935">
        <v>1</v>
      </c>
      <c r="G935">
        <v>1</v>
      </c>
      <c r="H935">
        <v>1</v>
      </c>
      <c r="I935" t="s">
        <v>2761</v>
      </c>
      <c r="J935" t="s">
        <v>2791</v>
      </c>
      <c r="K935" t="s">
        <v>1875</v>
      </c>
      <c r="L935" t="s">
        <v>1761</v>
      </c>
    </row>
    <row r="936" spans="1:13" x14ac:dyDescent="0.25">
      <c r="A936">
        <v>935</v>
      </c>
      <c r="B936" t="s">
        <v>1745</v>
      </c>
      <c r="C936" t="s">
        <v>2229</v>
      </c>
      <c r="D936" t="s">
        <v>2788</v>
      </c>
      <c r="E936" t="s">
        <v>1745</v>
      </c>
      <c r="F936">
        <v>3</v>
      </c>
      <c r="G936">
        <v>2</v>
      </c>
      <c r="H936">
        <v>1</v>
      </c>
      <c r="I936" t="s">
        <v>2761</v>
      </c>
      <c r="J936" t="s">
        <v>1745</v>
      </c>
      <c r="K936" t="s">
        <v>1877</v>
      </c>
      <c r="L936" t="s">
        <v>1761</v>
      </c>
    </row>
    <row r="937" spans="1:13" x14ac:dyDescent="0.25">
      <c r="A937">
        <v>936</v>
      </c>
      <c r="B937" t="s">
        <v>1746</v>
      </c>
      <c r="C937" t="s">
        <v>2229</v>
      </c>
      <c r="D937" t="s">
        <v>2788</v>
      </c>
      <c r="E937" t="s">
        <v>1745</v>
      </c>
      <c r="F937">
        <v>2</v>
      </c>
      <c r="G937">
        <v>1</v>
      </c>
      <c r="H937">
        <v>1</v>
      </c>
      <c r="I937" t="s">
        <v>2761</v>
      </c>
      <c r="J937" t="s">
        <v>1745</v>
      </c>
      <c r="K937" t="s">
        <v>2790</v>
      </c>
      <c r="L937" t="s">
        <v>2230</v>
      </c>
    </row>
    <row r="938" spans="1:13" x14ac:dyDescent="0.25">
      <c r="A938">
        <v>937</v>
      </c>
      <c r="B938" t="s">
        <v>1747</v>
      </c>
      <c r="C938" t="s">
        <v>2229</v>
      </c>
      <c r="D938" t="s">
        <v>2788</v>
      </c>
      <c r="F938">
        <v>1</v>
      </c>
      <c r="G938">
        <v>1</v>
      </c>
      <c r="H938">
        <v>1</v>
      </c>
      <c r="I938" t="s">
        <v>2761</v>
      </c>
      <c r="J938" t="s">
        <v>2792</v>
      </c>
      <c r="K938" t="s">
        <v>2147</v>
      </c>
      <c r="L938" t="s">
        <v>2230</v>
      </c>
    </row>
    <row r="939" spans="1:13" x14ac:dyDescent="0.25">
      <c r="A939">
        <v>938</v>
      </c>
      <c r="B939" t="s">
        <v>1748</v>
      </c>
      <c r="C939" t="s">
        <v>2229</v>
      </c>
      <c r="D939" t="s">
        <v>2793</v>
      </c>
      <c r="F939">
        <v>1</v>
      </c>
      <c r="G939">
        <v>1</v>
      </c>
      <c r="H939">
        <v>1</v>
      </c>
      <c r="I939" t="s">
        <v>2761</v>
      </c>
      <c r="J939" t="s">
        <v>1766</v>
      </c>
      <c r="K939" t="s">
        <v>2147</v>
      </c>
      <c r="L939" t="s">
        <v>2230</v>
      </c>
    </row>
    <row r="940" spans="1:13" x14ac:dyDescent="0.25">
      <c r="A940">
        <v>939</v>
      </c>
      <c r="B940" t="s">
        <v>1749</v>
      </c>
      <c r="C940" t="s">
        <v>2229</v>
      </c>
      <c r="D940" t="s">
        <v>2772</v>
      </c>
      <c r="F940">
        <v>1</v>
      </c>
      <c r="G940">
        <v>1</v>
      </c>
      <c r="H940">
        <v>1</v>
      </c>
      <c r="I940" t="s">
        <v>2761</v>
      </c>
      <c r="J940" t="s">
        <v>1727</v>
      </c>
      <c r="K940" t="s">
        <v>1875</v>
      </c>
      <c r="L940" t="s">
        <v>2773</v>
      </c>
    </row>
    <row r="941" spans="1:13" x14ac:dyDescent="0.25">
      <c r="A941">
        <v>940</v>
      </c>
      <c r="B941" t="s">
        <v>1751</v>
      </c>
      <c r="C941" t="s">
        <v>2229</v>
      </c>
      <c r="D941" t="s">
        <v>2772</v>
      </c>
      <c r="F941">
        <v>1</v>
      </c>
      <c r="G941">
        <v>1</v>
      </c>
      <c r="H941">
        <v>1</v>
      </c>
      <c r="I941" t="s">
        <v>2761</v>
      </c>
      <c r="J941" t="s">
        <v>2791</v>
      </c>
      <c r="K941" t="s">
        <v>1886</v>
      </c>
      <c r="L941" t="s">
        <v>1761</v>
      </c>
    </row>
    <row r="942" spans="1:13" x14ac:dyDescent="0.25">
      <c r="A942">
        <v>941</v>
      </c>
      <c r="B942" t="s">
        <v>1752</v>
      </c>
      <c r="C942" t="s">
        <v>2229</v>
      </c>
      <c r="D942" t="s">
        <v>2772</v>
      </c>
      <c r="F942">
        <v>1</v>
      </c>
      <c r="G942">
        <v>1</v>
      </c>
      <c r="H942">
        <v>1</v>
      </c>
      <c r="I942" t="s">
        <v>2761</v>
      </c>
      <c r="J942" t="s">
        <v>2791</v>
      </c>
      <c r="K942" t="s">
        <v>1886</v>
      </c>
      <c r="L942" t="s">
        <v>1761</v>
      </c>
    </row>
    <row r="943" spans="1:13" x14ac:dyDescent="0.25">
      <c r="A943">
        <v>942</v>
      </c>
      <c r="B943" t="s">
        <v>1753</v>
      </c>
      <c r="C943" t="s">
        <v>2229</v>
      </c>
      <c r="D943" t="s">
        <v>2772</v>
      </c>
      <c r="F943">
        <v>1</v>
      </c>
      <c r="G943">
        <v>1</v>
      </c>
      <c r="H943">
        <v>1</v>
      </c>
      <c r="I943" t="s">
        <v>2761</v>
      </c>
      <c r="J943" t="s">
        <v>2777</v>
      </c>
      <c r="K943" t="s">
        <v>1886</v>
      </c>
      <c r="L943" t="s">
        <v>1761</v>
      </c>
    </row>
    <row r="944" spans="1:13" x14ac:dyDescent="0.25">
      <c r="A944">
        <v>943</v>
      </c>
      <c r="B944" t="s">
        <v>1755</v>
      </c>
      <c r="C944" t="s">
        <v>2229</v>
      </c>
      <c r="D944" t="s">
        <v>2772</v>
      </c>
      <c r="E944" t="s">
        <v>1755</v>
      </c>
      <c r="F944">
        <v>1</v>
      </c>
      <c r="G944">
        <v>1</v>
      </c>
      <c r="H944">
        <v>1</v>
      </c>
      <c r="I944" t="s">
        <v>2761</v>
      </c>
      <c r="J944" t="s">
        <v>2777</v>
      </c>
      <c r="K944" t="s">
        <v>1886</v>
      </c>
      <c r="L944" t="s">
        <v>1761</v>
      </c>
    </row>
    <row r="945" spans="1:13" x14ac:dyDescent="0.25">
      <c r="A945">
        <v>944</v>
      </c>
      <c r="B945" t="s">
        <v>1756</v>
      </c>
      <c r="C945" t="s">
        <v>2229</v>
      </c>
      <c r="D945" t="s">
        <v>2781</v>
      </c>
      <c r="E945" t="s">
        <v>1756</v>
      </c>
      <c r="F945">
        <v>3</v>
      </c>
      <c r="G945">
        <v>2</v>
      </c>
      <c r="H945">
        <v>1</v>
      </c>
      <c r="I945" t="s">
        <v>2761</v>
      </c>
      <c r="J945" t="s">
        <v>2783</v>
      </c>
      <c r="K945" t="s">
        <v>1886</v>
      </c>
      <c r="L945" t="s">
        <v>1761</v>
      </c>
      <c r="M945" t="s">
        <v>1955</v>
      </c>
    </row>
    <row r="946" spans="1:13" x14ac:dyDescent="0.25">
      <c r="A946">
        <v>945</v>
      </c>
      <c r="B946" t="s">
        <v>1758</v>
      </c>
      <c r="C946" t="s">
        <v>2229</v>
      </c>
      <c r="D946" t="s">
        <v>2781</v>
      </c>
      <c r="E946" t="s">
        <v>2794</v>
      </c>
      <c r="F946">
        <v>3</v>
      </c>
      <c r="G946">
        <v>2</v>
      </c>
      <c r="H946">
        <v>1</v>
      </c>
      <c r="I946" t="s">
        <v>2761</v>
      </c>
      <c r="J946" t="s">
        <v>2778</v>
      </c>
      <c r="K946" t="s">
        <v>1886</v>
      </c>
      <c r="L946" t="s">
        <v>1761</v>
      </c>
    </row>
    <row r="947" spans="1:13" x14ac:dyDescent="0.25">
      <c r="A947">
        <v>946</v>
      </c>
      <c r="B947" t="s">
        <v>1759</v>
      </c>
      <c r="C947" t="s">
        <v>2229</v>
      </c>
      <c r="D947" t="s">
        <v>2795</v>
      </c>
      <c r="F947">
        <v>1</v>
      </c>
      <c r="G947">
        <v>1</v>
      </c>
      <c r="H947">
        <v>1</v>
      </c>
      <c r="I947" t="s">
        <v>2761</v>
      </c>
      <c r="J947" t="s">
        <v>1783</v>
      </c>
      <c r="K947" t="s">
        <v>2147</v>
      </c>
      <c r="L947" t="s">
        <v>1761</v>
      </c>
    </row>
    <row r="948" spans="1:13" x14ac:dyDescent="0.25">
      <c r="A948">
        <v>947</v>
      </c>
      <c r="B948" t="s">
        <v>1760</v>
      </c>
      <c r="C948" t="s">
        <v>2229</v>
      </c>
      <c r="D948" t="s">
        <v>2795</v>
      </c>
      <c r="F948">
        <v>1</v>
      </c>
      <c r="G948">
        <v>1</v>
      </c>
      <c r="H948">
        <v>2</v>
      </c>
      <c r="I948" t="s">
        <v>2761</v>
      </c>
      <c r="J948" t="s">
        <v>2796</v>
      </c>
      <c r="K948" t="s">
        <v>2147</v>
      </c>
      <c r="L948" t="s">
        <v>1761</v>
      </c>
    </row>
    <row r="949" spans="1:13" x14ac:dyDescent="0.25">
      <c r="A949">
        <v>948</v>
      </c>
      <c r="B949" t="s">
        <v>1761</v>
      </c>
      <c r="C949" t="s">
        <v>2229</v>
      </c>
      <c r="D949" t="s">
        <v>2772</v>
      </c>
      <c r="F949">
        <v>1</v>
      </c>
      <c r="G949">
        <v>1</v>
      </c>
      <c r="H949">
        <v>1</v>
      </c>
      <c r="I949" t="s">
        <v>2761</v>
      </c>
      <c r="J949" t="s">
        <v>2791</v>
      </c>
      <c r="K949" t="s">
        <v>1886</v>
      </c>
      <c r="L949" t="s">
        <v>1761</v>
      </c>
    </row>
    <row r="950" spans="1:13" x14ac:dyDescent="0.25">
      <c r="A950">
        <v>949</v>
      </c>
      <c r="B950" t="s">
        <v>1762</v>
      </c>
      <c r="C950" t="s">
        <v>2229</v>
      </c>
      <c r="D950" t="s">
        <v>2788</v>
      </c>
      <c r="F950">
        <v>1</v>
      </c>
      <c r="G950">
        <v>1</v>
      </c>
      <c r="H950">
        <v>1</v>
      </c>
      <c r="I950" t="s">
        <v>2761</v>
      </c>
      <c r="J950" t="s">
        <v>1743</v>
      </c>
      <c r="K950" t="s">
        <v>1877</v>
      </c>
      <c r="L950" t="s">
        <v>2230</v>
      </c>
    </row>
    <row r="951" spans="1:13" x14ac:dyDescent="0.25">
      <c r="A951">
        <v>950</v>
      </c>
      <c r="B951" t="s">
        <v>1764</v>
      </c>
      <c r="C951" t="s">
        <v>2229</v>
      </c>
      <c r="D951" t="s">
        <v>2793</v>
      </c>
      <c r="F951">
        <v>1</v>
      </c>
      <c r="G951">
        <v>1</v>
      </c>
      <c r="H951">
        <v>1</v>
      </c>
      <c r="I951" t="s">
        <v>2761</v>
      </c>
      <c r="J951" t="s">
        <v>1766</v>
      </c>
      <c r="K951" t="s">
        <v>2147</v>
      </c>
      <c r="L951" t="s">
        <v>2230</v>
      </c>
      <c r="M951" t="s">
        <v>2797</v>
      </c>
    </row>
    <row r="952" spans="1:13" x14ac:dyDescent="0.25">
      <c r="A952">
        <v>951</v>
      </c>
      <c r="B952" t="s">
        <v>1765</v>
      </c>
      <c r="C952" t="s">
        <v>2229</v>
      </c>
      <c r="D952" t="s">
        <v>2788</v>
      </c>
      <c r="F952">
        <v>1</v>
      </c>
      <c r="G952">
        <v>1</v>
      </c>
      <c r="H952">
        <v>1</v>
      </c>
      <c r="I952" t="s">
        <v>2761</v>
      </c>
      <c r="J952" t="s">
        <v>2791</v>
      </c>
      <c r="K952" t="s">
        <v>2147</v>
      </c>
      <c r="L952" t="s">
        <v>1761</v>
      </c>
    </row>
    <row r="953" spans="1:13" x14ac:dyDescent="0.25">
      <c r="A953">
        <v>952</v>
      </c>
      <c r="B953" t="s">
        <v>1766</v>
      </c>
      <c r="C953" t="s">
        <v>2229</v>
      </c>
      <c r="D953" t="s">
        <v>2793</v>
      </c>
      <c r="E953" t="s">
        <v>1766</v>
      </c>
      <c r="F953">
        <v>3</v>
      </c>
      <c r="G953">
        <v>2</v>
      </c>
      <c r="H953">
        <v>1</v>
      </c>
      <c r="I953" t="s">
        <v>2761</v>
      </c>
      <c r="J953" t="s">
        <v>1766</v>
      </c>
      <c r="K953" t="s">
        <v>2790</v>
      </c>
      <c r="L953" t="s">
        <v>2230</v>
      </c>
    </row>
    <row r="954" spans="1:13" x14ac:dyDescent="0.25">
      <c r="A954">
        <v>953</v>
      </c>
      <c r="B954" t="s">
        <v>1767</v>
      </c>
      <c r="C954" t="s">
        <v>2229</v>
      </c>
      <c r="D954" t="s">
        <v>2793</v>
      </c>
      <c r="F954">
        <v>1</v>
      </c>
      <c r="G954">
        <v>1</v>
      </c>
      <c r="H954">
        <v>1</v>
      </c>
      <c r="I954" t="s">
        <v>2761</v>
      </c>
      <c r="J954" t="s">
        <v>1766</v>
      </c>
      <c r="K954" t="s">
        <v>2147</v>
      </c>
      <c r="L954" t="s">
        <v>2230</v>
      </c>
    </row>
    <row r="955" spans="1:13" x14ac:dyDescent="0.25">
      <c r="A955">
        <v>954</v>
      </c>
      <c r="B955" t="s">
        <v>1768</v>
      </c>
      <c r="C955" t="s">
        <v>2229</v>
      </c>
      <c r="D955" t="s">
        <v>2798</v>
      </c>
      <c r="F955">
        <v>1</v>
      </c>
      <c r="G955">
        <v>1</v>
      </c>
      <c r="H955">
        <v>1</v>
      </c>
      <c r="I955" t="s">
        <v>2761</v>
      </c>
      <c r="J955" t="s">
        <v>2796</v>
      </c>
      <c r="K955" t="s">
        <v>2147</v>
      </c>
      <c r="L955" t="s">
        <v>1761</v>
      </c>
    </row>
    <row r="956" spans="1:13" x14ac:dyDescent="0.25">
      <c r="A956">
        <v>955</v>
      </c>
      <c r="B956" t="s">
        <v>1769</v>
      </c>
      <c r="C956" t="s">
        <v>2229</v>
      </c>
      <c r="D956" t="s">
        <v>2788</v>
      </c>
      <c r="E956" t="s">
        <v>2796</v>
      </c>
      <c r="F956">
        <v>2</v>
      </c>
      <c r="G956">
        <v>2</v>
      </c>
      <c r="H956">
        <v>2</v>
      </c>
      <c r="I956" t="s">
        <v>2761</v>
      </c>
      <c r="J956" t="s">
        <v>2796</v>
      </c>
      <c r="K956" t="s">
        <v>1875</v>
      </c>
      <c r="L956" t="s">
        <v>2230</v>
      </c>
    </row>
    <row r="957" spans="1:13" x14ac:dyDescent="0.25">
      <c r="A957">
        <v>956</v>
      </c>
      <c r="B957" t="s">
        <v>1770</v>
      </c>
      <c r="C957" t="s">
        <v>2229</v>
      </c>
      <c r="D957" t="s">
        <v>2793</v>
      </c>
      <c r="E957" t="s">
        <v>1770</v>
      </c>
      <c r="F957">
        <v>3</v>
      </c>
      <c r="G957">
        <v>2</v>
      </c>
      <c r="H957">
        <v>1</v>
      </c>
      <c r="I957" t="s">
        <v>2761</v>
      </c>
      <c r="J957" t="s">
        <v>2799</v>
      </c>
      <c r="K957" t="s">
        <v>1886</v>
      </c>
      <c r="L957" t="s">
        <v>2230</v>
      </c>
      <c r="M957" t="s">
        <v>2800</v>
      </c>
    </row>
    <row r="958" spans="1:13" x14ac:dyDescent="0.25">
      <c r="A958">
        <v>957</v>
      </c>
      <c r="B958" t="s">
        <v>2799</v>
      </c>
      <c r="C958" t="s">
        <v>2229</v>
      </c>
      <c r="D958" t="s">
        <v>2793</v>
      </c>
      <c r="F958">
        <v>2</v>
      </c>
      <c r="G958">
        <v>1</v>
      </c>
      <c r="H958">
        <v>2</v>
      </c>
      <c r="I958" t="s">
        <v>2761</v>
      </c>
      <c r="J958" t="s">
        <v>2799</v>
      </c>
      <c r="K958" t="s">
        <v>2147</v>
      </c>
      <c r="L958" t="s">
        <v>2230</v>
      </c>
    </row>
    <row r="959" spans="1:13" x14ac:dyDescent="0.25">
      <c r="A959">
        <v>958</v>
      </c>
      <c r="B959" t="s">
        <v>1771</v>
      </c>
      <c r="C959" t="s">
        <v>2229</v>
      </c>
      <c r="D959" t="s">
        <v>2798</v>
      </c>
      <c r="F959">
        <v>1</v>
      </c>
      <c r="G959">
        <v>1</v>
      </c>
      <c r="H959">
        <v>1</v>
      </c>
      <c r="I959" t="s">
        <v>2761</v>
      </c>
      <c r="J959" t="s">
        <v>1783</v>
      </c>
      <c r="K959" t="s">
        <v>1886</v>
      </c>
      <c r="L959" t="s">
        <v>1761</v>
      </c>
    </row>
    <row r="960" spans="1:13" x14ac:dyDescent="0.25">
      <c r="A960">
        <v>959</v>
      </c>
      <c r="B960" t="s">
        <v>1772</v>
      </c>
      <c r="C960" t="s">
        <v>2229</v>
      </c>
      <c r="D960" t="s">
        <v>2798</v>
      </c>
      <c r="E960" t="s">
        <v>2792</v>
      </c>
      <c r="F960">
        <v>2</v>
      </c>
      <c r="G960">
        <v>2</v>
      </c>
      <c r="H960">
        <v>1</v>
      </c>
      <c r="I960" t="s">
        <v>2761</v>
      </c>
      <c r="J960" t="s">
        <v>2792</v>
      </c>
      <c r="K960" t="s">
        <v>1886</v>
      </c>
      <c r="L960" t="s">
        <v>2801</v>
      </c>
    </row>
    <row r="961" spans="1:13" x14ac:dyDescent="0.25">
      <c r="A961">
        <v>960</v>
      </c>
      <c r="B961" t="s">
        <v>1774</v>
      </c>
      <c r="C961" t="s">
        <v>2229</v>
      </c>
      <c r="D961" t="s">
        <v>2798</v>
      </c>
      <c r="E961" t="s">
        <v>2792</v>
      </c>
      <c r="F961">
        <v>3</v>
      </c>
      <c r="G961">
        <v>2</v>
      </c>
      <c r="H961">
        <v>2</v>
      </c>
      <c r="I961" t="s">
        <v>2761</v>
      </c>
      <c r="J961" t="s">
        <v>2792</v>
      </c>
      <c r="K961" t="s">
        <v>1886</v>
      </c>
      <c r="L961" t="s">
        <v>2801</v>
      </c>
    </row>
    <row r="962" spans="1:13" x14ac:dyDescent="0.25">
      <c r="A962">
        <v>961</v>
      </c>
      <c r="B962" t="s">
        <v>1775</v>
      </c>
      <c r="C962" t="s">
        <v>2229</v>
      </c>
      <c r="D962" t="s">
        <v>2798</v>
      </c>
      <c r="E962" t="s">
        <v>2792</v>
      </c>
      <c r="F962">
        <v>2</v>
      </c>
      <c r="G962">
        <v>2</v>
      </c>
      <c r="H962">
        <v>1</v>
      </c>
      <c r="I962" t="s">
        <v>2761</v>
      </c>
      <c r="J962" t="s">
        <v>2792</v>
      </c>
      <c r="K962" t="s">
        <v>1886</v>
      </c>
      <c r="L962" t="s">
        <v>2801</v>
      </c>
    </row>
    <row r="963" spans="1:13" x14ac:dyDescent="0.25">
      <c r="A963">
        <v>962</v>
      </c>
      <c r="B963" t="s">
        <v>2802</v>
      </c>
      <c r="C963" t="s">
        <v>2229</v>
      </c>
      <c r="D963" t="s">
        <v>2793</v>
      </c>
      <c r="F963">
        <v>1</v>
      </c>
      <c r="G963">
        <v>1</v>
      </c>
      <c r="H963">
        <v>1</v>
      </c>
      <c r="I963" t="s">
        <v>2761</v>
      </c>
      <c r="J963" t="s">
        <v>2799</v>
      </c>
      <c r="K963" t="s">
        <v>2147</v>
      </c>
      <c r="L963" t="s">
        <v>2230</v>
      </c>
    </row>
    <row r="964" spans="1:13" x14ac:dyDescent="0.25">
      <c r="A964">
        <v>963</v>
      </c>
      <c r="B964" t="s">
        <v>1776</v>
      </c>
      <c r="C964" t="s">
        <v>2229</v>
      </c>
      <c r="D964" t="s">
        <v>2788</v>
      </c>
      <c r="F964">
        <v>1</v>
      </c>
      <c r="G964">
        <v>1</v>
      </c>
      <c r="H964">
        <v>1</v>
      </c>
      <c r="I964" t="s">
        <v>2761</v>
      </c>
      <c r="J964" t="s">
        <v>1776</v>
      </c>
      <c r="K964" t="s">
        <v>2147</v>
      </c>
      <c r="L964" t="s">
        <v>2230</v>
      </c>
    </row>
    <row r="965" spans="1:13" x14ac:dyDescent="0.25">
      <c r="A965">
        <v>964</v>
      </c>
      <c r="B965" t="s">
        <v>1777</v>
      </c>
      <c r="C965" t="s">
        <v>2229</v>
      </c>
      <c r="D965" t="s">
        <v>2787</v>
      </c>
      <c r="E965" t="s">
        <v>2792</v>
      </c>
      <c r="F965">
        <v>3</v>
      </c>
      <c r="G965">
        <v>2</v>
      </c>
      <c r="H965">
        <v>2</v>
      </c>
      <c r="I965" t="s">
        <v>2761</v>
      </c>
      <c r="J965" t="s">
        <v>2792</v>
      </c>
      <c r="K965" t="s">
        <v>1886</v>
      </c>
      <c r="L965" t="s">
        <v>2801</v>
      </c>
    </row>
    <row r="966" spans="1:13" x14ac:dyDescent="0.25">
      <c r="A966">
        <v>965</v>
      </c>
      <c r="B966" t="s">
        <v>2803</v>
      </c>
      <c r="C966" t="s">
        <v>2229</v>
      </c>
      <c r="D966" t="s">
        <v>2793</v>
      </c>
      <c r="F966">
        <v>2</v>
      </c>
      <c r="G966">
        <v>1</v>
      </c>
      <c r="H966">
        <v>1</v>
      </c>
      <c r="I966" t="s">
        <v>2761</v>
      </c>
      <c r="J966" t="s">
        <v>2799</v>
      </c>
      <c r="K966" t="s">
        <v>2147</v>
      </c>
      <c r="L966" t="s">
        <v>2230</v>
      </c>
      <c r="M966" t="s">
        <v>2804</v>
      </c>
    </row>
    <row r="967" spans="1:13" x14ac:dyDescent="0.25">
      <c r="A967">
        <v>966</v>
      </c>
      <c r="B967" t="s">
        <v>1778</v>
      </c>
      <c r="C967" t="s">
        <v>2229</v>
      </c>
      <c r="D967" t="s">
        <v>2805</v>
      </c>
      <c r="F967">
        <v>1</v>
      </c>
      <c r="G967">
        <v>1</v>
      </c>
      <c r="H967">
        <v>1</v>
      </c>
      <c r="I967" t="s">
        <v>2761</v>
      </c>
      <c r="J967" t="s">
        <v>2806</v>
      </c>
      <c r="K967" t="s">
        <v>2147</v>
      </c>
      <c r="L967" t="s">
        <v>2230</v>
      </c>
    </row>
    <row r="968" spans="1:13" x14ac:dyDescent="0.25">
      <c r="A968">
        <v>967</v>
      </c>
      <c r="B968" t="s">
        <v>2807</v>
      </c>
      <c r="C968" t="s">
        <v>2229</v>
      </c>
      <c r="D968" t="s">
        <v>2805</v>
      </c>
      <c r="F968">
        <v>1</v>
      </c>
      <c r="G968">
        <v>1</v>
      </c>
      <c r="H968">
        <v>1</v>
      </c>
      <c r="I968" t="s">
        <v>2761</v>
      </c>
      <c r="J968" t="s">
        <v>2806</v>
      </c>
      <c r="K968" t="s">
        <v>2147</v>
      </c>
      <c r="L968" t="s">
        <v>2230</v>
      </c>
    </row>
    <row r="969" spans="1:13" x14ac:dyDescent="0.25">
      <c r="A969">
        <v>968</v>
      </c>
      <c r="B969" t="s">
        <v>2808</v>
      </c>
      <c r="C969" t="s">
        <v>2229</v>
      </c>
      <c r="D969" t="s">
        <v>2805</v>
      </c>
      <c r="F969">
        <v>1</v>
      </c>
      <c r="G969">
        <v>1</v>
      </c>
      <c r="H969">
        <v>1</v>
      </c>
      <c r="I969" t="s">
        <v>2761</v>
      </c>
      <c r="J969" t="s">
        <v>2806</v>
      </c>
      <c r="K969" t="s">
        <v>2147</v>
      </c>
      <c r="L969" t="s">
        <v>2230</v>
      </c>
      <c r="M969" t="s">
        <v>2236</v>
      </c>
    </row>
    <row r="970" spans="1:13" x14ac:dyDescent="0.25">
      <c r="A970">
        <v>969</v>
      </c>
      <c r="B970" t="s">
        <v>1779</v>
      </c>
      <c r="C970" t="s">
        <v>2229</v>
      </c>
      <c r="D970" t="s">
        <v>2809</v>
      </c>
      <c r="E970" t="s">
        <v>1776</v>
      </c>
      <c r="F970">
        <v>2</v>
      </c>
      <c r="G970">
        <v>2</v>
      </c>
      <c r="H970">
        <v>4</v>
      </c>
      <c r="I970" t="s">
        <v>2761</v>
      </c>
      <c r="J970" t="s">
        <v>1776</v>
      </c>
      <c r="K970" t="s">
        <v>1877</v>
      </c>
      <c r="L970" t="s">
        <v>2230</v>
      </c>
    </row>
    <row r="971" spans="1:13" x14ac:dyDescent="0.25">
      <c r="A971">
        <v>970</v>
      </c>
      <c r="B971" t="s">
        <v>2810</v>
      </c>
      <c r="C971" t="s">
        <v>2229</v>
      </c>
      <c r="D971" t="s">
        <v>2805</v>
      </c>
      <c r="F971">
        <v>1</v>
      </c>
      <c r="G971">
        <v>1</v>
      </c>
      <c r="H971">
        <v>1</v>
      </c>
      <c r="I971" t="s">
        <v>2761</v>
      </c>
      <c r="J971" t="s">
        <v>2811</v>
      </c>
      <c r="K971" t="s">
        <v>2147</v>
      </c>
      <c r="L971" t="s">
        <v>2230</v>
      </c>
    </row>
    <row r="972" spans="1:13" x14ac:dyDescent="0.25">
      <c r="A972">
        <v>971</v>
      </c>
      <c r="B972" t="s">
        <v>2812</v>
      </c>
      <c r="C972" t="s">
        <v>2229</v>
      </c>
      <c r="D972" t="s">
        <v>2813</v>
      </c>
      <c r="E972" t="s">
        <v>2811</v>
      </c>
      <c r="F972">
        <v>3</v>
      </c>
      <c r="G972">
        <v>2</v>
      </c>
      <c r="H972">
        <v>2</v>
      </c>
      <c r="I972" t="s">
        <v>2761</v>
      </c>
      <c r="J972" t="s">
        <v>2811</v>
      </c>
      <c r="K972" t="s">
        <v>1877</v>
      </c>
      <c r="L972" t="s">
        <v>2801</v>
      </c>
    </row>
    <row r="973" spans="1:13" x14ac:dyDescent="0.25">
      <c r="A973">
        <v>972</v>
      </c>
      <c r="B973" t="s">
        <v>2814</v>
      </c>
      <c r="C973" t="s">
        <v>2229</v>
      </c>
      <c r="D973" t="s">
        <v>2765</v>
      </c>
      <c r="F973">
        <v>1</v>
      </c>
      <c r="G973">
        <v>1</v>
      </c>
      <c r="H973">
        <v>1</v>
      </c>
      <c r="I973" t="s">
        <v>2761</v>
      </c>
      <c r="J973" t="s">
        <v>2815</v>
      </c>
      <c r="K973" t="s">
        <v>2147</v>
      </c>
      <c r="L973" t="s">
        <v>2759</v>
      </c>
    </row>
    <row r="974" spans="1:13" x14ac:dyDescent="0.25">
      <c r="A974">
        <v>973</v>
      </c>
      <c r="B974" t="s">
        <v>2816</v>
      </c>
      <c r="C974" t="s">
        <v>2229</v>
      </c>
      <c r="D974" t="s">
        <v>2766</v>
      </c>
      <c r="F974">
        <v>1</v>
      </c>
      <c r="G974">
        <v>1</v>
      </c>
      <c r="H974">
        <v>1</v>
      </c>
      <c r="I974" t="s">
        <v>2761</v>
      </c>
      <c r="J974" t="s">
        <v>2768</v>
      </c>
      <c r="K974" t="s">
        <v>2147</v>
      </c>
      <c r="L974" t="s">
        <v>2759</v>
      </c>
    </row>
    <row r="975" spans="1:13" x14ac:dyDescent="0.25">
      <c r="A975">
        <v>974</v>
      </c>
      <c r="B975" t="s">
        <v>2817</v>
      </c>
      <c r="C975" t="s">
        <v>2229</v>
      </c>
      <c r="D975" t="s">
        <v>2765</v>
      </c>
      <c r="F975">
        <v>1</v>
      </c>
      <c r="G975">
        <v>1</v>
      </c>
      <c r="H975">
        <v>1</v>
      </c>
      <c r="I975" t="s">
        <v>2761</v>
      </c>
      <c r="J975" t="s">
        <v>2815</v>
      </c>
      <c r="K975" t="s">
        <v>2147</v>
      </c>
      <c r="L975" t="s">
        <v>2759</v>
      </c>
    </row>
    <row r="976" spans="1:13" x14ac:dyDescent="0.25">
      <c r="A976">
        <v>975</v>
      </c>
      <c r="B976" t="s">
        <v>2818</v>
      </c>
      <c r="C976" t="s">
        <v>2229</v>
      </c>
      <c r="D976" t="s">
        <v>2765</v>
      </c>
      <c r="F976">
        <v>1</v>
      </c>
      <c r="G976">
        <v>1</v>
      </c>
      <c r="H976">
        <v>1</v>
      </c>
      <c r="I976" t="s">
        <v>2761</v>
      </c>
      <c r="J976" t="s">
        <v>2762</v>
      </c>
      <c r="K976" t="s">
        <v>2147</v>
      </c>
      <c r="L976" t="s">
        <v>2759</v>
      </c>
    </row>
    <row r="977" spans="1:12" x14ac:dyDescent="0.25">
      <c r="A977">
        <v>976</v>
      </c>
      <c r="B977" t="s">
        <v>2819</v>
      </c>
      <c r="C977" t="s">
        <v>2229</v>
      </c>
      <c r="D977" t="s">
        <v>2765</v>
      </c>
      <c r="F977">
        <v>1</v>
      </c>
      <c r="G977">
        <v>1</v>
      </c>
      <c r="H977">
        <v>1</v>
      </c>
      <c r="I977" t="s">
        <v>2761</v>
      </c>
      <c r="J977" t="s">
        <v>2820</v>
      </c>
      <c r="K977" t="s">
        <v>2147</v>
      </c>
      <c r="L977" t="s">
        <v>2759</v>
      </c>
    </row>
    <row r="978" spans="1:12" x14ac:dyDescent="0.25">
      <c r="A978">
        <v>977</v>
      </c>
      <c r="B978" t="s">
        <v>2821</v>
      </c>
      <c r="C978" t="s">
        <v>2229</v>
      </c>
      <c r="D978" t="s">
        <v>2765</v>
      </c>
      <c r="F978">
        <v>1</v>
      </c>
      <c r="G978">
        <v>1</v>
      </c>
      <c r="H978">
        <v>1</v>
      </c>
      <c r="I978" t="s">
        <v>2761</v>
      </c>
      <c r="J978" t="s">
        <v>2815</v>
      </c>
      <c r="K978" t="s">
        <v>2147</v>
      </c>
      <c r="L978" t="s">
        <v>2759</v>
      </c>
    </row>
    <row r="979" spans="1:12" x14ac:dyDescent="0.25">
      <c r="A979">
        <v>978</v>
      </c>
      <c r="B979" t="s">
        <v>2822</v>
      </c>
      <c r="C979" t="s">
        <v>2229</v>
      </c>
      <c r="D979" t="s">
        <v>2765</v>
      </c>
      <c r="F979">
        <v>1</v>
      </c>
      <c r="G979">
        <v>1</v>
      </c>
      <c r="H979">
        <v>1</v>
      </c>
      <c r="I979" t="s">
        <v>2761</v>
      </c>
      <c r="J979" t="s">
        <v>2815</v>
      </c>
      <c r="K979" t="s">
        <v>2147</v>
      </c>
      <c r="L979" t="s">
        <v>2759</v>
      </c>
    </row>
    <row r="980" spans="1:12" x14ac:dyDescent="0.25">
      <c r="A980">
        <v>979</v>
      </c>
      <c r="B980" t="s">
        <v>2823</v>
      </c>
      <c r="C980" t="s">
        <v>2229</v>
      </c>
      <c r="D980" t="s">
        <v>2765</v>
      </c>
      <c r="F980">
        <v>1</v>
      </c>
      <c r="G980">
        <v>1</v>
      </c>
      <c r="H980">
        <v>1</v>
      </c>
      <c r="I980" t="s">
        <v>2761</v>
      </c>
      <c r="J980" t="s">
        <v>2815</v>
      </c>
      <c r="K980" t="s">
        <v>2147</v>
      </c>
      <c r="L980" t="s">
        <v>2759</v>
      </c>
    </row>
    <row r="981" spans="1:12" x14ac:dyDescent="0.25">
      <c r="A981">
        <v>980</v>
      </c>
      <c r="B981" t="s">
        <v>2824</v>
      </c>
      <c r="C981" t="s">
        <v>2229</v>
      </c>
      <c r="D981" t="s">
        <v>2825</v>
      </c>
      <c r="F981">
        <v>1</v>
      </c>
      <c r="G981">
        <v>1</v>
      </c>
      <c r="H981">
        <v>1</v>
      </c>
      <c r="I981" t="s">
        <v>2761</v>
      </c>
      <c r="J981" t="s">
        <v>23</v>
      </c>
      <c r="K981" t="s">
        <v>2147</v>
      </c>
      <c r="L981" t="s">
        <v>2801</v>
      </c>
    </row>
    <row r="982" spans="1:12" x14ac:dyDescent="0.25">
      <c r="A982">
        <v>981</v>
      </c>
      <c r="B982" t="s">
        <v>2826</v>
      </c>
      <c r="C982" t="s">
        <v>2229</v>
      </c>
      <c r="D982" t="s">
        <v>2825</v>
      </c>
      <c r="F982">
        <v>1</v>
      </c>
      <c r="G982">
        <v>1</v>
      </c>
      <c r="H982">
        <v>1</v>
      </c>
      <c r="I982" t="s">
        <v>2761</v>
      </c>
      <c r="J982" t="s">
        <v>23</v>
      </c>
      <c r="K982" t="s">
        <v>2147</v>
      </c>
      <c r="L982" t="s">
        <v>2801</v>
      </c>
    </row>
    <row r="983" spans="1:12" x14ac:dyDescent="0.25">
      <c r="A983">
        <v>982</v>
      </c>
      <c r="B983" t="s">
        <v>2827</v>
      </c>
      <c r="C983" t="s">
        <v>2229</v>
      </c>
      <c r="D983" t="s">
        <v>2828</v>
      </c>
      <c r="F983">
        <v>1</v>
      </c>
      <c r="G983">
        <v>1</v>
      </c>
      <c r="H983">
        <v>1</v>
      </c>
      <c r="I983" t="s">
        <v>2761</v>
      </c>
      <c r="J983" t="s">
        <v>2829</v>
      </c>
      <c r="K983" t="s">
        <v>2147</v>
      </c>
      <c r="L983" t="s">
        <v>2801</v>
      </c>
    </row>
    <row r="984" spans="1:12" x14ac:dyDescent="0.25">
      <c r="A984">
        <v>983</v>
      </c>
      <c r="B984" t="s">
        <v>2830</v>
      </c>
      <c r="C984" t="s">
        <v>2229</v>
      </c>
      <c r="D984" t="s">
        <v>2828</v>
      </c>
      <c r="F984">
        <v>1</v>
      </c>
      <c r="G984">
        <v>1</v>
      </c>
      <c r="H984">
        <v>1</v>
      </c>
      <c r="I984" t="s">
        <v>2761</v>
      </c>
      <c r="J984" t="s">
        <v>2829</v>
      </c>
      <c r="K984" t="s">
        <v>2147</v>
      </c>
      <c r="L984" t="s">
        <v>2801</v>
      </c>
    </row>
    <row r="985" spans="1:12" x14ac:dyDescent="0.25">
      <c r="A985">
        <v>984</v>
      </c>
      <c r="B985" t="s">
        <v>2831</v>
      </c>
      <c r="C985" t="s">
        <v>2229</v>
      </c>
      <c r="D985" t="s">
        <v>2828</v>
      </c>
      <c r="F985">
        <v>1</v>
      </c>
      <c r="G985">
        <v>1</v>
      </c>
      <c r="H985">
        <v>1</v>
      </c>
      <c r="I985" t="s">
        <v>2761</v>
      </c>
      <c r="J985" t="s">
        <v>2829</v>
      </c>
      <c r="K985" t="s">
        <v>2147</v>
      </c>
      <c r="L985" t="s">
        <v>2801</v>
      </c>
    </row>
    <row r="986" spans="1:12" x14ac:dyDescent="0.25">
      <c r="A986">
        <v>985</v>
      </c>
      <c r="B986" t="s">
        <v>2829</v>
      </c>
      <c r="C986" t="s">
        <v>2229</v>
      </c>
      <c r="D986" t="s">
        <v>2828</v>
      </c>
      <c r="F986">
        <v>1</v>
      </c>
      <c r="G986">
        <v>1</v>
      </c>
      <c r="H986">
        <v>1</v>
      </c>
      <c r="I986" t="s">
        <v>2761</v>
      </c>
      <c r="J986" t="s">
        <v>2829</v>
      </c>
      <c r="K986" t="s">
        <v>1883</v>
      </c>
      <c r="L986" t="s">
        <v>2801</v>
      </c>
    </row>
    <row r="987" spans="1:12" x14ac:dyDescent="0.25">
      <c r="A987">
        <v>986</v>
      </c>
      <c r="B987" t="s">
        <v>2832</v>
      </c>
      <c r="C987" t="s">
        <v>2229</v>
      </c>
      <c r="D987" t="s">
        <v>2833</v>
      </c>
      <c r="F987">
        <v>1</v>
      </c>
      <c r="G987">
        <v>1</v>
      </c>
      <c r="H987">
        <v>1</v>
      </c>
      <c r="I987" t="s">
        <v>2761</v>
      </c>
      <c r="J987" t="s">
        <v>2829</v>
      </c>
      <c r="K987" t="s">
        <v>2147</v>
      </c>
      <c r="L987" t="s">
        <v>2801</v>
      </c>
    </row>
    <row r="988" spans="1:12" x14ac:dyDescent="0.25">
      <c r="A988">
        <v>987</v>
      </c>
      <c r="B988" t="s">
        <v>1782</v>
      </c>
      <c r="C988" t="s">
        <v>2229</v>
      </c>
      <c r="D988" t="s">
        <v>2834</v>
      </c>
      <c r="E988" t="s">
        <v>1783</v>
      </c>
      <c r="F988">
        <v>3</v>
      </c>
      <c r="G988">
        <v>2</v>
      </c>
      <c r="H988">
        <v>2</v>
      </c>
      <c r="I988" t="s">
        <v>2761</v>
      </c>
      <c r="J988" t="s">
        <v>1783</v>
      </c>
      <c r="K988" t="s">
        <v>1886</v>
      </c>
      <c r="L988" t="s">
        <v>1761</v>
      </c>
    </row>
    <row r="989" spans="1:12" x14ac:dyDescent="0.25">
      <c r="A989">
        <v>988</v>
      </c>
      <c r="B989" t="s">
        <v>1783</v>
      </c>
      <c r="C989" t="s">
        <v>2229</v>
      </c>
      <c r="D989" t="s">
        <v>2834</v>
      </c>
      <c r="E989" t="s">
        <v>1783</v>
      </c>
      <c r="F989">
        <v>3</v>
      </c>
      <c r="G989">
        <v>2</v>
      </c>
      <c r="H989">
        <v>4</v>
      </c>
      <c r="I989" t="s">
        <v>2761</v>
      </c>
      <c r="J989" t="s">
        <v>1783</v>
      </c>
      <c r="K989" t="s">
        <v>1886</v>
      </c>
      <c r="L989" t="s">
        <v>1761</v>
      </c>
    </row>
    <row r="990" spans="1:12" x14ac:dyDescent="0.25">
      <c r="A990">
        <v>989</v>
      </c>
      <c r="B990" t="s">
        <v>1784</v>
      </c>
      <c r="C990" t="s">
        <v>2229</v>
      </c>
      <c r="D990" t="s">
        <v>2834</v>
      </c>
      <c r="F990">
        <v>1</v>
      </c>
      <c r="G990">
        <v>1</v>
      </c>
      <c r="H990">
        <v>1</v>
      </c>
      <c r="I990" t="s">
        <v>2761</v>
      </c>
      <c r="J990" t="s">
        <v>1783</v>
      </c>
      <c r="K990" t="s">
        <v>1875</v>
      </c>
      <c r="L990" t="s">
        <v>2801</v>
      </c>
    </row>
    <row r="991" spans="1:12" x14ac:dyDescent="0.25">
      <c r="A991">
        <v>990</v>
      </c>
      <c r="B991" t="s">
        <v>2835</v>
      </c>
      <c r="C991" t="s">
        <v>2229</v>
      </c>
      <c r="D991" t="s">
        <v>2834</v>
      </c>
      <c r="F991">
        <v>1</v>
      </c>
      <c r="G991">
        <v>1</v>
      </c>
      <c r="H991">
        <v>1</v>
      </c>
      <c r="I991" t="s">
        <v>2761</v>
      </c>
      <c r="J991" t="s">
        <v>1783</v>
      </c>
      <c r="K991" t="s">
        <v>2147</v>
      </c>
      <c r="L991" t="s">
        <v>2801</v>
      </c>
    </row>
    <row r="992" spans="1:12" x14ac:dyDescent="0.25">
      <c r="A992">
        <v>991</v>
      </c>
      <c r="B992" t="s">
        <v>1786</v>
      </c>
      <c r="C992" t="s">
        <v>2229</v>
      </c>
      <c r="D992" t="s">
        <v>2834</v>
      </c>
      <c r="F992">
        <v>1</v>
      </c>
      <c r="G992">
        <v>1</v>
      </c>
      <c r="H992">
        <v>1</v>
      </c>
      <c r="I992" t="s">
        <v>2761</v>
      </c>
      <c r="J992" t="s">
        <v>2783</v>
      </c>
      <c r="K992" t="s">
        <v>1886</v>
      </c>
      <c r="L992" t="s">
        <v>2801</v>
      </c>
    </row>
    <row r="993" spans="1:13" x14ac:dyDescent="0.25">
      <c r="A993">
        <v>992</v>
      </c>
      <c r="B993" t="s">
        <v>1787</v>
      </c>
      <c r="C993" t="s">
        <v>2229</v>
      </c>
      <c r="D993" t="s">
        <v>2834</v>
      </c>
      <c r="F993">
        <v>1</v>
      </c>
      <c r="G993">
        <v>1</v>
      </c>
      <c r="H993">
        <v>1</v>
      </c>
      <c r="I993" t="s">
        <v>2761</v>
      </c>
      <c r="J993" t="s">
        <v>2783</v>
      </c>
      <c r="K993" t="s">
        <v>2147</v>
      </c>
      <c r="L993" t="s">
        <v>2801</v>
      </c>
    </row>
    <row r="994" spans="1:13" x14ac:dyDescent="0.25">
      <c r="A994">
        <v>993</v>
      </c>
      <c r="B994" t="s">
        <v>2836</v>
      </c>
      <c r="C994" t="s">
        <v>2229</v>
      </c>
      <c r="D994" t="s">
        <v>2834</v>
      </c>
      <c r="F994">
        <v>2</v>
      </c>
      <c r="G994">
        <v>1</v>
      </c>
      <c r="H994">
        <v>1</v>
      </c>
      <c r="I994" t="s">
        <v>2761</v>
      </c>
      <c r="J994" t="s">
        <v>1783</v>
      </c>
      <c r="K994" t="s">
        <v>2147</v>
      </c>
      <c r="L994" t="s">
        <v>2801</v>
      </c>
      <c r="M994" t="s">
        <v>1955</v>
      </c>
    </row>
    <row r="995" spans="1:13" x14ac:dyDescent="0.25">
      <c r="A995">
        <v>994</v>
      </c>
      <c r="B995" t="s">
        <v>2837</v>
      </c>
      <c r="C995" t="s">
        <v>2229</v>
      </c>
      <c r="D995" t="s">
        <v>2834</v>
      </c>
      <c r="F995">
        <v>2</v>
      </c>
      <c r="G995">
        <v>1</v>
      </c>
      <c r="H995">
        <v>2</v>
      </c>
      <c r="I995" t="s">
        <v>2761</v>
      </c>
      <c r="J995" t="s">
        <v>1783</v>
      </c>
      <c r="K995" t="s">
        <v>2147</v>
      </c>
      <c r="L995" t="s">
        <v>2801</v>
      </c>
      <c r="M995" t="s">
        <v>2838</v>
      </c>
    </row>
    <row r="996" spans="1:13" x14ac:dyDescent="0.25">
      <c r="A996">
        <v>995</v>
      </c>
      <c r="B996" t="s">
        <v>2839</v>
      </c>
      <c r="C996" t="s">
        <v>2229</v>
      </c>
      <c r="D996" t="s">
        <v>2834</v>
      </c>
      <c r="F996">
        <v>1</v>
      </c>
      <c r="G996">
        <v>1</v>
      </c>
      <c r="H996">
        <v>1</v>
      </c>
      <c r="I996" t="s">
        <v>2761</v>
      </c>
      <c r="J996" t="s">
        <v>23</v>
      </c>
      <c r="K996" t="s">
        <v>2147</v>
      </c>
      <c r="L996" t="s">
        <v>2801</v>
      </c>
    </row>
    <row r="997" spans="1:13" x14ac:dyDescent="0.25">
      <c r="A997">
        <v>996</v>
      </c>
      <c r="B997" t="s">
        <v>2840</v>
      </c>
      <c r="C997" t="s">
        <v>2229</v>
      </c>
      <c r="D997" t="s">
        <v>2834</v>
      </c>
      <c r="F997">
        <v>1</v>
      </c>
      <c r="G997">
        <v>1</v>
      </c>
      <c r="H997">
        <v>1</v>
      </c>
      <c r="I997" t="s">
        <v>2761</v>
      </c>
      <c r="J997" t="s">
        <v>23</v>
      </c>
      <c r="K997" t="s">
        <v>2147</v>
      </c>
      <c r="L997" t="s">
        <v>2801</v>
      </c>
    </row>
    <row r="998" spans="1:13" x14ac:dyDescent="0.25">
      <c r="A998">
        <v>997</v>
      </c>
      <c r="B998" t="s">
        <v>2841</v>
      </c>
      <c r="C998" t="s">
        <v>2229</v>
      </c>
      <c r="D998" t="s">
        <v>2842</v>
      </c>
      <c r="F998">
        <v>1</v>
      </c>
      <c r="G998">
        <v>1</v>
      </c>
      <c r="H998">
        <v>1</v>
      </c>
      <c r="I998" t="s">
        <v>2761</v>
      </c>
      <c r="J998" t="s">
        <v>2843</v>
      </c>
      <c r="K998" t="s">
        <v>2147</v>
      </c>
      <c r="L998" t="s">
        <v>2844</v>
      </c>
    </row>
    <row r="999" spans="1:13" x14ac:dyDescent="0.25">
      <c r="A999">
        <v>998</v>
      </c>
      <c r="B999" t="s">
        <v>2845</v>
      </c>
      <c r="C999" t="s">
        <v>2229</v>
      </c>
      <c r="D999" t="s">
        <v>2846</v>
      </c>
      <c r="F999">
        <v>1</v>
      </c>
      <c r="G999">
        <v>1</v>
      </c>
      <c r="H999">
        <v>1</v>
      </c>
      <c r="I999" t="s">
        <v>2761</v>
      </c>
      <c r="J999" t="s">
        <v>2843</v>
      </c>
      <c r="K999" t="s">
        <v>2147</v>
      </c>
      <c r="L999" t="s">
        <v>2844</v>
      </c>
    </row>
    <row r="1000" spans="1:13" x14ac:dyDescent="0.25">
      <c r="A1000">
        <v>999</v>
      </c>
      <c r="B1000" t="s">
        <v>2847</v>
      </c>
      <c r="C1000" t="s">
        <v>2229</v>
      </c>
      <c r="D1000" t="s">
        <v>2846</v>
      </c>
      <c r="F1000">
        <v>1</v>
      </c>
      <c r="G1000">
        <v>1</v>
      </c>
      <c r="H1000">
        <v>1</v>
      </c>
      <c r="I1000" t="s">
        <v>2761</v>
      </c>
      <c r="J1000" t="s">
        <v>23</v>
      </c>
      <c r="K1000" t="s">
        <v>2147</v>
      </c>
      <c r="L1000" t="s">
        <v>2844</v>
      </c>
    </row>
    <row r="1001" spans="1:13" x14ac:dyDescent="0.25">
      <c r="A1001">
        <v>1000</v>
      </c>
      <c r="B1001" t="s">
        <v>23</v>
      </c>
      <c r="C1001" t="s">
        <v>2229</v>
      </c>
      <c r="D1001" t="s">
        <v>2846</v>
      </c>
      <c r="F1001">
        <v>1</v>
      </c>
      <c r="G1001">
        <v>1</v>
      </c>
      <c r="H1001">
        <v>1</v>
      </c>
      <c r="I1001" t="s">
        <v>2761</v>
      </c>
      <c r="J1001" t="s">
        <v>23</v>
      </c>
      <c r="K1001" t="s">
        <v>2147</v>
      </c>
      <c r="L1001" t="s">
        <v>2844</v>
      </c>
    </row>
    <row r="1002" spans="1:13" x14ac:dyDescent="0.25">
      <c r="A1002">
        <v>1001</v>
      </c>
      <c r="B1002" t="s">
        <v>26</v>
      </c>
      <c r="C1002" t="s">
        <v>2229</v>
      </c>
      <c r="D1002" t="s">
        <v>2834</v>
      </c>
      <c r="F1002">
        <v>1</v>
      </c>
      <c r="G1002">
        <v>1</v>
      </c>
      <c r="H1002">
        <v>1</v>
      </c>
      <c r="I1002" t="s">
        <v>2761</v>
      </c>
      <c r="J1002" t="s">
        <v>2783</v>
      </c>
      <c r="K1002" t="s">
        <v>2147</v>
      </c>
      <c r="L1002" t="s">
        <v>1761</v>
      </c>
    </row>
    <row r="1003" spans="1:13" x14ac:dyDescent="0.25">
      <c r="A1003">
        <v>1002</v>
      </c>
      <c r="B1003" t="s">
        <v>28</v>
      </c>
      <c r="C1003" t="s">
        <v>2229</v>
      </c>
      <c r="D1003" t="s">
        <v>2846</v>
      </c>
      <c r="F1003">
        <v>1</v>
      </c>
      <c r="G1003">
        <v>1</v>
      </c>
      <c r="H1003">
        <v>1</v>
      </c>
      <c r="I1003" t="s">
        <v>2761</v>
      </c>
      <c r="J1003" t="s">
        <v>23</v>
      </c>
      <c r="K1003" t="s">
        <v>1886</v>
      </c>
      <c r="L1003" t="s">
        <v>2844</v>
      </c>
    </row>
    <row r="1004" spans="1:13" x14ac:dyDescent="0.25">
      <c r="A1004">
        <v>1003</v>
      </c>
      <c r="B1004" t="s">
        <v>29</v>
      </c>
      <c r="C1004" t="s">
        <v>2229</v>
      </c>
      <c r="D1004" t="s">
        <v>2846</v>
      </c>
      <c r="F1004">
        <v>1</v>
      </c>
      <c r="G1004">
        <v>1</v>
      </c>
      <c r="H1004">
        <v>1</v>
      </c>
      <c r="I1004" t="s">
        <v>2761</v>
      </c>
      <c r="J1004" t="s">
        <v>23</v>
      </c>
      <c r="K1004" t="s">
        <v>2147</v>
      </c>
      <c r="L1004" t="s">
        <v>2844</v>
      </c>
    </row>
    <row r="1005" spans="1:13" x14ac:dyDescent="0.25">
      <c r="A1005">
        <v>1004</v>
      </c>
      <c r="B1005" t="s">
        <v>2848</v>
      </c>
      <c r="C1005" t="s">
        <v>2229</v>
      </c>
      <c r="D1005" t="s">
        <v>2846</v>
      </c>
      <c r="F1005">
        <v>1</v>
      </c>
      <c r="G1005">
        <v>1</v>
      </c>
      <c r="H1005">
        <v>1</v>
      </c>
      <c r="I1005" t="s">
        <v>2761</v>
      </c>
      <c r="J1005" t="s">
        <v>23</v>
      </c>
      <c r="K1005" t="s">
        <v>2147</v>
      </c>
      <c r="L1005" t="s">
        <v>2844</v>
      </c>
    </row>
    <row r="1006" spans="1:13" x14ac:dyDescent="0.25">
      <c r="A1006">
        <v>1005</v>
      </c>
      <c r="B1006" t="s">
        <v>2849</v>
      </c>
      <c r="C1006" t="s">
        <v>2229</v>
      </c>
      <c r="D1006" t="s">
        <v>2846</v>
      </c>
      <c r="F1006">
        <v>1</v>
      </c>
      <c r="G1006">
        <v>1</v>
      </c>
      <c r="H1006">
        <v>1</v>
      </c>
      <c r="I1006" t="s">
        <v>2761</v>
      </c>
      <c r="J1006" t="s">
        <v>23</v>
      </c>
      <c r="K1006" t="s">
        <v>2147</v>
      </c>
      <c r="L1006" t="s">
        <v>2844</v>
      </c>
      <c r="M1006" t="s">
        <v>2850</v>
      </c>
    </row>
    <row r="1007" spans="1:13" x14ac:dyDescent="0.25">
      <c r="A1007">
        <v>1006</v>
      </c>
      <c r="B1007" t="s">
        <v>2851</v>
      </c>
      <c r="C1007" t="s">
        <v>2229</v>
      </c>
      <c r="D1007" t="s">
        <v>2846</v>
      </c>
      <c r="F1007">
        <v>1</v>
      </c>
      <c r="G1007">
        <v>1</v>
      </c>
      <c r="H1007">
        <v>1</v>
      </c>
      <c r="I1007" t="s">
        <v>2761</v>
      </c>
      <c r="J1007" t="s">
        <v>2851</v>
      </c>
      <c r="K1007" t="s">
        <v>2147</v>
      </c>
      <c r="L1007" t="s">
        <v>2844</v>
      </c>
    </row>
    <row r="1008" spans="1:13" x14ac:dyDescent="0.25">
      <c r="A1008">
        <v>1007</v>
      </c>
      <c r="B1008" t="s">
        <v>30</v>
      </c>
      <c r="C1008" t="s">
        <v>2229</v>
      </c>
      <c r="D1008" t="s">
        <v>2834</v>
      </c>
      <c r="F1008">
        <v>1</v>
      </c>
      <c r="G1008">
        <v>1</v>
      </c>
      <c r="H1008">
        <v>1</v>
      </c>
      <c r="I1008" t="s">
        <v>2761</v>
      </c>
      <c r="J1008" t="s">
        <v>2783</v>
      </c>
      <c r="K1008" t="s">
        <v>2147</v>
      </c>
      <c r="L1008" t="s">
        <v>1761</v>
      </c>
    </row>
    <row r="1009" spans="1:13" x14ac:dyDescent="0.25">
      <c r="A1009">
        <v>1008</v>
      </c>
      <c r="B1009" t="s">
        <v>31</v>
      </c>
      <c r="C1009" t="s">
        <v>2229</v>
      </c>
      <c r="D1009" t="s">
        <v>2846</v>
      </c>
      <c r="F1009">
        <v>1</v>
      </c>
      <c r="G1009">
        <v>1</v>
      </c>
      <c r="H1009">
        <v>1</v>
      </c>
      <c r="I1009" t="s">
        <v>2761</v>
      </c>
      <c r="J1009" t="s">
        <v>2780</v>
      </c>
      <c r="K1009" t="s">
        <v>2147</v>
      </c>
      <c r="L1009" t="s">
        <v>2844</v>
      </c>
      <c r="M1009" t="s">
        <v>1955</v>
      </c>
    </row>
    <row r="1010" spans="1:13" x14ac:dyDescent="0.25">
      <c r="A1010">
        <v>1009</v>
      </c>
      <c r="B1010" t="s">
        <v>2852</v>
      </c>
      <c r="C1010" t="s">
        <v>2229</v>
      </c>
      <c r="D1010" t="s">
        <v>2846</v>
      </c>
      <c r="F1010">
        <v>1</v>
      </c>
      <c r="G1010">
        <v>1</v>
      </c>
      <c r="H1010">
        <v>1</v>
      </c>
      <c r="I1010" t="s">
        <v>2761</v>
      </c>
      <c r="J1010" t="s">
        <v>23</v>
      </c>
      <c r="K1010" t="s">
        <v>2147</v>
      </c>
      <c r="L1010" t="s">
        <v>2844</v>
      </c>
    </row>
    <row r="1011" spans="1:13" x14ac:dyDescent="0.25">
      <c r="A1011">
        <v>1010</v>
      </c>
      <c r="B1011" t="s">
        <v>2853</v>
      </c>
      <c r="C1011" t="s">
        <v>2229</v>
      </c>
      <c r="D1011" t="s">
        <v>2846</v>
      </c>
      <c r="F1011">
        <v>1</v>
      </c>
      <c r="G1011">
        <v>1</v>
      </c>
      <c r="H1011">
        <v>1</v>
      </c>
      <c r="I1011" t="s">
        <v>2761</v>
      </c>
      <c r="J1011" t="s">
        <v>23</v>
      </c>
      <c r="K1011" t="s">
        <v>2147</v>
      </c>
      <c r="L1011" t="s">
        <v>2844</v>
      </c>
    </row>
    <row r="1012" spans="1:13" x14ac:dyDescent="0.25">
      <c r="A1012">
        <v>1011</v>
      </c>
      <c r="B1012" t="s">
        <v>2854</v>
      </c>
      <c r="C1012" t="s">
        <v>2229</v>
      </c>
      <c r="D1012" t="s">
        <v>2846</v>
      </c>
      <c r="F1012">
        <v>1</v>
      </c>
      <c r="G1012">
        <v>1</v>
      </c>
      <c r="H1012">
        <v>1</v>
      </c>
      <c r="I1012" t="s">
        <v>2761</v>
      </c>
      <c r="J1012" t="s">
        <v>23</v>
      </c>
      <c r="K1012" t="s">
        <v>2147</v>
      </c>
      <c r="L1012" t="s">
        <v>2844</v>
      </c>
    </row>
    <row r="1013" spans="1:13" x14ac:dyDescent="0.25">
      <c r="A1013">
        <v>1012</v>
      </c>
      <c r="B1013" t="s">
        <v>2855</v>
      </c>
      <c r="C1013" t="s">
        <v>2153</v>
      </c>
      <c r="D1013" t="s">
        <v>2856</v>
      </c>
      <c r="E1013" t="s">
        <v>2857</v>
      </c>
      <c r="F1013">
        <v>3</v>
      </c>
      <c r="G1013">
        <v>3</v>
      </c>
      <c r="H1013">
        <v>3</v>
      </c>
      <c r="I1013" t="s">
        <v>2858</v>
      </c>
      <c r="J1013" t="s">
        <v>2859</v>
      </c>
      <c r="K1013" t="s">
        <v>1883</v>
      </c>
      <c r="L1013" t="s">
        <v>2595</v>
      </c>
    </row>
    <row r="1014" spans="1:13" x14ac:dyDescent="0.25">
      <c r="A1014">
        <v>1013</v>
      </c>
      <c r="B1014" t="s">
        <v>2860</v>
      </c>
      <c r="C1014" t="s">
        <v>2153</v>
      </c>
      <c r="D1014" t="s">
        <v>2590</v>
      </c>
      <c r="E1014" t="s">
        <v>2591</v>
      </c>
      <c r="F1014">
        <v>4</v>
      </c>
      <c r="G1014">
        <v>4</v>
      </c>
      <c r="H1014">
        <v>2</v>
      </c>
      <c r="I1014" t="s">
        <v>2464</v>
      </c>
      <c r="J1014" t="s">
        <v>2592</v>
      </c>
      <c r="K1014" t="s">
        <v>1883</v>
      </c>
      <c r="L1014" t="s">
        <v>2595</v>
      </c>
    </row>
    <row r="1015" spans="1:13" x14ac:dyDescent="0.25">
      <c r="A1015">
        <v>1014</v>
      </c>
      <c r="B1015" t="s">
        <v>2861</v>
      </c>
      <c r="C1015" t="s">
        <v>2153</v>
      </c>
      <c r="D1015" t="s">
        <v>2856</v>
      </c>
      <c r="E1015" t="s">
        <v>2862</v>
      </c>
      <c r="F1015">
        <v>4</v>
      </c>
      <c r="G1015">
        <v>4</v>
      </c>
      <c r="H1015">
        <v>2</v>
      </c>
      <c r="I1015" t="s">
        <v>2858</v>
      </c>
      <c r="J1015" t="s">
        <v>2859</v>
      </c>
      <c r="K1015" t="s">
        <v>1883</v>
      </c>
      <c r="L1015" t="s">
        <v>2595</v>
      </c>
    </row>
    <row r="1016" spans="1:13" x14ac:dyDescent="0.25">
      <c r="A1016">
        <v>1015</v>
      </c>
      <c r="B1016" t="s">
        <v>2863</v>
      </c>
      <c r="C1016" t="s">
        <v>2153</v>
      </c>
      <c r="E1016" t="s">
        <v>2864</v>
      </c>
      <c r="F1016">
        <v>2</v>
      </c>
      <c r="G1016">
        <v>2</v>
      </c>
      <c r="H1016">
        <v>1</v>
      </c>
      <c r="I1016" t="s">
        <v>2232</v>
      </c>
      <c r="J1016" t="s">
        <v>2859</v>
      </c>
      <c r="K1016" t="s">
        <v>2341</v>
      </c>
      <c r="L1016" t="s">
        <v>2476</v>
      </c>
    </row>
    <row r="1017" spans="1:13" x14ac:dyDescent="0.25">
      <c r="A1017">
        <v>1016</v>
      </c>
      <c r="B1017" t="s">
        <v>2865</v>
      </c>
      <c r="C1017" t="s">
        <v>2153</v>
      </c>
      <c r="D1017" t="s">
        <v>2327</v>
      </c>
      <c r="E1017" t="s">
        <v>2383</v>
      </c>
      <c r="F1017">
        <v>2</v>
      </c>
      <c r="G1017">
        <v>2</v>
      </c>
      <c r="H1017">
        <v>2</v>
      </c>
      <c r="I1017" t="s">
        <v>2384</v>
      </c>
      <c r="J1017" t="s">
        <v>2385</v>
      </c>
      <c r="K1017" t="s">
        <v>1883</v>
      </c>
      <c r="L1017" t="s">
        <v>2386</v>
      </c>
    </row>
    <row r="1018" spans="1:13" x14ac:dyDescent="0.25">
      <c r="A1018">
        <v>1017</v>
      </c>
      <c r="B1018" t="s">
        <v>2866</v>
      </c>
      <c r="C1018" t="s">
        <v>2153</v>
      </c>
      <c r="D1018" t="s">
        <v>2856</v>
      </c>
      <c r="E1018" t="s">
        <v>2867</v>
      </c>
      <c r="F1018">
        <v>5</v>
      </c>
      <c r="G1018">
        <v>5</v>
      </c>
      <c r="H1018">
        <v>3</v>
      </c>
      <c r="I1018" t="s">
        <v>2858</v>
      </c>
      <c r="J1018" t="s">
        <v>2859</v>
      </c>
      <c r="K1018" t="s">
        <v>1920</v>
      </c>
      <c r="L1018" t="s">
        <v>2595</v>
      </c>
    </row>
    <row r="1019" spans="1:13" x14ac:dyDescent="0.25">
      <c r="A1019">
        <v>1018</v>
      </c>
      <c r="B1019" t="s">
        <v>2868</v>
      </c>
      <c r="C1019" t="s">
        <v>2153</v>
      </c>
      <c r="D1019" t="s">
        <v>2856</v>
      </c>
      <c r="E1019" t="s">
        <v>2869</v>
      </c>
      <c r="F1019">
        <v>4</v>
      </c>
      <c r="G1019">
        <v>4</v>
      </c>
      <c r="H1019">
        <v>2</v>
      </c>
      <c r="I1019" t="s">
        <v>2858</v>
      </c>
      <c r="J1019" t="s">
        <v>2859</v>
      </c>
      <c r="K1019" t="s">
        <v>1878</v>
      </c>
      <c r="L1019" t="s">
        <v>2595</v>
      </c>
    </row>
    <row r="1020" spans="1:13" x14ac:dyDescent="0.25">
      <c r="A1020">
        <v>1019</v>
      </c>
      <c r="B1020" t="s">
        <v>2870</v>
      </c>
      <c r="C1020" t="s">
        <v>2153</v>
      </c>
      <c r="D1020" t="s">
        <v>2856</v>
      </c>
      <c r="E1020" t="s">
        <v>2869</v>
      </c>
      <c r="F1020">
        <v>3</v>
      </c>
      <c r="G1020">
        <v>3</v>
      </c>
      <c r="H1020">
        <v>2</v>
      </c>
      <c r="I1020" t="s">
        <v>2858</v>
      </c>
      <c r="J1020" t="s">
        <v>2859</v>
      </c>
      <c r="K1020" t="s">
        <v>1875</v>
      </c>
      <c r="L1020" t="s">
        <v>2595</v>
      </c>
    </row>
    <row r="1021" spans="1:13" x14ac:dyDescent="0.25">
      <c r="A1021">
        <v>1020</v>
      </c>
      <c r="B1021" t="s">
        <v>2871</v>
      </c>
      <c r="C1021" t="s">
        <v>2153</v>
      </c>
      <c r="D1021" t="s">
        <v>2872</v>
      </c>
      <c r="E1021" t="s">
        <v>2856</v>
      </c>
      <c r="F1021">
        <v>7</v>
      </c>
      <c r="G1021">
        <v>7</v>
      </c>
      <c r="H1021">
        <v>2</v>
      </c>
      <c r="I1021" t="s">
        <v>2858</v>
      </c>
      <c r="J1021" t="s">
        <v>2859</v>
      </c>
      <c r="K1021" t="s">
        <v>2111</v>
      </c>
      <c r="L1021" t="s">
        <v>2595</v>
      </c>
    </row>
    <row r="1022" spans="1:13" x14ac:dyDescent="0.25">
      <c r="A1022">
        <v>1021</v>
      </c>
      <c r="B1022" t="s">
        <v>2873</v>
      </c>
      <c r="C1022" t="s">
        <v>2153</v>
      </c>
      <c r="D1022" t="s">
        <v>2856</v>
      </c>
      <c r="E1022" t="s">
        <v>2874</v>
      </c>
      <c r="F1022">
        <v>7</v>
      </c>
      <c r="G1022">
        <v>7</v>
      </c>
      <c r="H1022">
        <v>3</v>
      </c>
      <c r="I1022" t="s">
        <v>2858</v>
      </c>
      <c r="J1022" t="s">
        <v>2859</v>
      </c>
      <c r="K1022" t="s">
        <v>2341</v>
      </c>
      <c r="L1022" t="s">
        <v>2595</v>
      </c>
    </row>
    <row r="1023" spans="1:13" x14ac:dyDescent="0.25">
      <c r="A1023">
        <v>1022</v>
      </c>
      <c r="B1023" t="s">
        <v>2875</v>
      </c>
      <c r="C1023" t="s">
        <v>2153</v>
      </c>
      <c r="D1023" t="s">
        <v>2327</v>
      </c>
      <c r="E1023" t="s">
        <v>2383</v>
      </c>
      <c r="F1023">
        <v>4</v>
      </c>
      <c r="G1023">
        <v>4</v>
      </c>
      <c r="H1023">
        <v>2</v>
      </c>
      <c r="I1023" t="s">
        <v>2243</v>
      </c>
      <c r="J1023" t="s">
        <v>2376</v>
      </c>
      <c r="K1023" t="s">
        <v>1920</v>
      </c>
      <c r="L1023" t="s">
        <v>2350</v>
      </c>
    </row>
    <row r="1024" spans="1:13" x14ac:dyDescent="0.25">
      <c r="A1024">
        <v>1023</v>
      </c>
      <c r="B1024" t="s">
        <v>2876</v>
      </c>
      <c r="C1024" t="s">
        <v>2153</v>
      </c>
      <c r="D1024" t="s">
        <v>2856</v>
      </c>
      <c r="E1024" t="s">
        <v>2877</v>
      </c>
      <c r="F1024">
        <v>4</v>
      </c>
      <c r="G1024">
        <v>4</v>
      </c>
      <c r="H1024">
        <v>2</v>
      </c>
      <c r="I1024" t="s">
        <v>2858</v>
      </c>
      <c r="J1024" t="s">
        <v>2859</v>
      </c>
      <c r="K1024" t="s">
        <v>2111</v>
      </c>
      <c r="L1024" t="s">
        <v>2595</v>
      </c>
    </row>
    <row r="1025" spans="1:12" x14ac:dyDescent="0.25">
      <c r="A1025">
        <v>1024</v>
      </c>
      <c r="B1025" t="s">
        <v>2878</v>
      </c>
      <c r="C1025" t="s">
        <v>2153</v>
      </c>
      <c r="D1025" t="s">
        <v>2856</v>
      </c>
      <c r="E1025" t="s">
        <v>2879</v>
      </c>
      <c r="F1025">
        <v>4</v>
      </c>
      <c r="G1025">
        <v>4</v>
      </c>
      <c r="H1025">
        <v>3</v>
      </c>
      <c r="I1025" t="s">
        <v>2858</v>
      </c>
      <c r="J1025" t="s">
        <v>2859</v>
      </c>
      <c r="K1025" t="s">
        <v>1875</v>
      </c>
      <c r="L1025" t="s">
        <v>2595</v>
      </c>
    </row>
    <row r="1026" spans="1:12" x14ac:dyDescent="0.25">
      <c r="A1026">
        <v>1025</v>
      </c>
      <c r="B1026" t="s">
        <v>2880</v>
      </c>
      <c r="C1026" t="s">
        <v>2153</v>
      </c>
      <c r="D1026" t="s">
        <v>2856</v>
      </c>
      <c r="E1026" t="s">
        <v>2877</v>
      </c>
      <c r="F1026">
        <v>2</v>
      </c>
      <c r="G1026">
        <v>2</v>
      </c>
      <c r="H1026">
        <v>3</v>
      </c>
      <c r="I1026" t="s">
        <v>2858</v>
      </c>
      <c r="J1026" t="s">
        <v>2859</v>
      </c>
      <c r="K1026" t="s">
        <v>1875</v>
      </c>
      <c r="L1026" t="s">
        <v>2595</v>
      </c>
    </row>
    <row r="1027" spans="1:12" x14ac:dyDescent="0.25">
      <c r="A1027">
        <v>1026</v>
      </c>
      <c r="B1027" t="s">
        <v>2881</v>
      </c>
      <c r="C1027" t="s">
        <v>2153</v>
      </c>
      <c r="D1027" t="s">
        <v>2856</v>
      </c>
      <c r="E1027" t="s">
        <v>2882</v>
      </c>
      <c r="F1027">
        <v>3</v>
      </c>
      <c r="G1027">
        <v>3</v>
      </c>
      <c r="H1027">
        <v>3</v>
      </c>
      <c r="I1027" t="s">
        <v>2858</v>
      </c>
      <c r="J1027" t="s">
        <v>2859</v>
      </c>
      <c r="K1027" t="s">
        <v>1877</v>
      </c>
      <c r="L1027" t="s">
        <v>2595</v>
      </c>
    </row>
    <row r="1028" spans="1:12" x14ac:dyDescent="0.25">
      <c r="A1028">
        <v>1027</v>
      </c>
      <c r="B1028" t="s">
        <v>2883</v>
      </c>
      <c r="C1028" t="s">
        <v>2153</v>
      </c>
      <c r="D1028" t="s">
        <v>2856</v>
      </c>
      <c r="E1028" t="s">
        <v>2879</v>
      </c>
      <c r="F1028">
        <v>2</v>
      </c>
      <c r="G1028">
        <v>2</v>
      </c>
      <c r="H1028">
        <v>2</v>
      </c>
      <c r="I1028" t="s">
        <v>2858</v>
      </c>
      <c r="J1028" t="s">
        <v>2859</v>
      </c>
      <c r="K1028" t="s">
        <v>1883</v>
      </c>
      <c r="L1028" t="s">
        <v>2595</v>
      </c>
    </row>
    <row r="1029" spans="1:12" x14ac:dyDescent="0.25">
      <c r="A1029">
        <v>1028</v>
      </c>
      <c r="B1029" t="s">
        <v>2884</v>
      </c>
      <c r="C1029" t="s">
        <v>2153</v>
      </c>
      <c r="D1029" t="s">
        <v>2856</v>
      </c>
      <c r="E1029" t="s">
        <v>2856</v>
      </c>
      <c r="F1029">
        <v>6</v>
      </c>
      <c r="G1029">
        <v>6</v>
      </c>
      <c r="H1029">
        <v>3</v>
      </c>
      <c r="I1029" t="s">
        <v>2858</v>
      </c>
      <c r="J1029" t="s">
        <v>2859</v>
      </c>
      <c r="K1029" t="s">
        <v>1883</v>
      </c>
      <c r="L1029" t="s">
        <v>2595</v>
      </c>
    </row>
    <row r="1030" spans="1:12" x14ac:dyDescent="0.25">
      <c r="A1030">
        <v>1029</v>
      </c>
      <c r="B1030" t="s">
        <v>2885</v>
      </c>
      <c r="C1030" t="s">
        <v>2153</v>
      </c>
      <c r="D1030" t="s">
        <v>2856</v>
      </c>
      <c r="E1030" t="s">
        <v>2886</v>
      </c>
      <c r="F1030">
        <v>3</v>
      </c>
      <c r="G1030">
        <v>3</v>
      </c>
      <c r="H1030">
        <v>3</v>
      </c>
      <c r="I1030" t="s">
        <v>2858</v>
      </c>
      <c r="J1030" t="s">
        <v>2859</v>
      </c>
      <c r="K1030" t="s">
        <v>1945</v>
      </c>
      <c r="L1030" t="s">
        <v>2595</v>
      </c>
    </row>
    <row r="1031" spans="1:12" x14ac:dyDescent="0.25">
      <c r="A1031">
        <v>1030</v>
      </c>
      <c r="B1031" t="s">
        <v>2887</v>
      </c>
      <c r="C1031" t="s">
        <v>2153</v>
      </c>
      <c r="D1031" t="s">
        <v>2856</v>
      </c>
      <c r="E1031" t="s">
        <v>2877</v>
      </c>
      <c r="F1031">
        <v>5</v>
      </c>
      <c r="G1031">
        <v>5</v>
      </c>
      <c r="H1031">
        <v>2</v>
      </c>
      <c r="I1031" t="s">
        <v>2858</v>
      </c>
      <c r="J1031" t="s">
        <v>2859</v>
      </c>
      <c r="K1031" t="s">
        <v>1929</v>
      </c>
      <c r="L1031" t="s">
        <v>2595</v>
      </c>
    </row>
    <row r="1032" spans="1:12" x14ac:dyDescent="0.25">
      <c r="A1032">
        <v>1031</v>
      </c>
      <c r="B1032" t="s">
        <v>2888</v>
      </c>
      <c r="C1032" t="s">
        <v>2153</v>
      </c>
      <c r="D1032" t="s">
        <v>2856</v>
      </c>
      <c r="E1032" t="s">
        <v>2889</v>
      </c>
      <c r="F1032">
        <v>1</v>
      </c>
      <c r="G1032">
        <v>1</v>
      </c>
      <c r="H1032">
        <v>1</v>
      </c>
      <c r="I1032" t="s">
        <v>2232</v>
      </c>
      <c r="J1032" t="s">
        <v>2889</v>
      </c>
      <c r="K1032" t="s">
        <v>1883</v>
      </c>
      <c r="L1032" t="s">
        <v>2595</v>
      </c>
    </row>
    <row r="1033" spans="1:12" x14ac:dyDescent="0.25">
      <c r="A1033">
        <v>1032</v>
      </c>
      <c r="B1033" t="s">
        <v>2890</v>
      </c>
      <c r="C1033" t="s">
        <v>2153</v>
      </c>
      <c r="D1033" t="s">
        <v>2891</v>
      </c>
      <c r="F1033">
        <v>1</v>
      </c>
      <c r="G1033">
        <v>1</v>
      </c>
      <c r="H1033">
        <v>1</v>
      </c>
      <c r="I1033" t="s">
        <v>2232</v>
      </c>
      <c r="J1033" t="s">
        <v>2889</v>
      </c>
      <c r="K1033" t="s">
        <v>1883</v>
      </c>
      <c r="L1033" t="s">
        <v>2595</v>
      </c>
    </row>
    <row r="1034" spans="1:12" x14ac:dyDescent="0.25">
      <c r="A1034">
        <v>1033</v>
      </c>
      <c r="B1034" t="s">
        <v>2892</v>
      </c>
      <c r="C1034" t="s">
        <v>2153</v>
      </c>
      <c r="D1034" t="s">
        <v>2891</v>
      </c>
      <c r="E1034" t="s">
        <v>2586</v>
      </c>
      <c r="F1034">
        <v>1</v>
      </c>
      <c r="G1034">
        <v>1</v>
      </c>
      <c r="H1034">
        <v>1</v>
      </c>
      <c r="I1034" t="s">
        <v>2232</v>
      </c>
      <c r="J1034" t="s">
        <v>2889</v>
      </c>
      <c r="K1034" t="s">
        <v>1883</v>
      </c>
      <c r="L1034" t="s">
        <v>2576</v>
      </c>
    </row>
    <row r="1035" spans="1:12" x14ac:dyDescent="0.25">
      <c r="A1035">
        <v>1034</v>
      </c>
      <c r="B1035" t="s">
        <v>2893</v>
      </c>
      <c r="C1035" t="s">
        <v>2153</v>
      </c>
      <c r="D1035" t="s">
        <v>2891</v>
      </c>
      <c r="E1035" t="s">
        <v>2894</v>
      </c>
      <c r="F1035">
        <v>1</v>
      </c>
      <c r="G1035">
        <v>1</v>
      </c>
      <c r="H1035">
        <v>1</v>
      </c>
      <c r="I1035" t="s">
        <v>1890</v>
      </c>
      <c r="J1035" t="s">
        <v>2895</v>
      </c>
      <c r="K1035" t="s">
        <v>1883</v>
      </c>
      <c r="L1035" t="s">
        <v>2576</v>
      </c>
    </row>
    <row r="1036" spans="1:12" x14ac:dyDescent="0.25">
      <c r="A1036">
        <v>1035</v>
      </c>
      <c r="B1036" t="s">
        <v>2896</v>
      </c>
      <c r="C1036" t="s">
        <v>2153</v>
      </c>
      <c r="D1036" t="s">
        <v>2891</v>
      </c>
      <c r="F1036">
        <v>1</v>
      </c>
      <c r="G1036">
        <v>1</v>
      </c>
      <c r="H1036">
        <v>1</v>
      </c>
      <c r="I1036" t="s">
        <v>1890</v>
      </c>
      <c r="J1036" t="s">
        <v>2895</v>
      </c>
      <c r="K1036" t="s">
        <v>2147</v>
      </c>
      <c r="L1036" t="s">
        <v>2576</v>
      </c>
    </row>
    <row r="1037" spans="1:12" x14ac:dyDescent="0.25">
      <c r="A1037">
        <v>1036</v>
      </c>
      <c r="B1037" t="s">
        <v>2897</v>
      </c>
      <c r="C1037" t="s">
        <v>2153</v>
      </c>
      <c r="D1037" t="s">
        <v>2891</v>
      </c>
      <c r="F1037">
        <v>1</v>
      </c>
      <c r="G1037">
        <v>1</v>
      </c>
      <c r="H1037">
        <v>1</v>
      </c>
      <c r="I1037" t="s">
        <v>1890</v>
      </c>
      <c r="J1037" t="s">
        <v>2898</v>
      </c>
      <c r="K1037" t="s">
        <v>2147</v>
      </c>
      <c r="L1037" t="s">
        <v>2576</v>
      </c>
    </row>
    <row r="1038" spans="1:12" x14ac:dyDescent="0.25">
      <c r="A1038">
        <v>1037</v>
      </c>
      <c r="B1038" t="s">
        <v>2899</v>
      </c>
      <c r="C1038" t="s">
        <v>2153</v>
      </c>
      <c r="D1038" t="s">
        <v>2891</v>
      </c>
      <c r="E1038" t="s">
        <v>2900</v>
      </c>
      <c r="F1038">
        <v>1</v>
      </c>
      <c r="G1038">
        <v>1</v>
      </c>
      <c r="H1038">
        <v>1</v>
      </c>
      <c r="I1038" t="s">
        <v>1890</v>
      </c>
      <c r="J1038" t="s">
        <v>2898</v>
      </c>
      <c r="K1038" t="s">
        <v>1886</v>
      </c>
      <c r="L1038" t="s">
        <v>2576</v>
      </c>
    </row>
    <row r="1039" spans="1:12" x14ac:dyDescent="0.25">
      <c r="A1039">
        <v>1038</v>
      </c>
      <c r="B1039" t="s">
        <v>2901</v>
      </c>
      <c r="C1039" t="s">
        <v>2153</v>
      </c>
      <c r="D1039" t="s">
        <v>2891</v>
      </c>
      <c r="F1039">
        <v>1</v>
      </c>
      <c r="G1039">
        <v>1</v>
      </c>
      <c r="H1039">
        <v>1</v>
      </c>
      <c r="I1039" t="s">
        <v>1890</v>
      </c>
      <c r="J1039" t="s">
        <v>2898</v>
      </c>
      <c r="K1039" t="s">
        <v>2147</v>
      </c>
      <c r="L1039" t="s">
        <v>2576</v>
      </c>
    </row>
    <row r="1040" spans="1:12" x14ac:dyDescent="0.25">
      <c r="A1040">
        <v>1039</v>
      </c>
      <c r="B1040" t="s">
        <v>2902</v>
      </c>
      <c r="C1040" t="s">
        <v>2153</v>
      </c>
      <c r="D1040" t="s">
        <v>2891</v>
      </c>
      <c r="F1040">
        <v>1</v>
      </c>
      <c r="G1040">
        <v>1</v>
      </c>
      <c r="H1040">
        <v>1</v>
      </c>
      <c r="I1040" t="s">
        <v>1890</v>
      </c>
      <c r="J1040" t="s">
        <v>2898</v>
      </c>
      <c r="K1040" t="s">
        <v>2147</v>
      </c>
      <c r="L1040" t="s">
        <v>2576</v>
      </c>
    </row>
    <row r="1041" spans="1:12" x14ac:dyDescent="0.25">
      <c r="A1041">
        <v>1040</v>
      </c>
      <c r="B1041" t="s">
        <v>2903</v>
      </c>
      <c r="C1041" t="s">
        <v>2153</v>
      </c>
      <c r="D1041" t="s">
        <v>2891</v>
      </c>
      <c r="F1041">
        <v>1</v>
      </c>
      <c r="G1041">
        <v>1</v>
      </c>
      <c r="H1041">
        <v>1</v>
      </c>
      <c r="I1041" t="s">
        <v>1890</v>
      </c>
      <c r="J1041" t="s">
        <v>2898</v>
      </c>
      <c r="K1041" t="s">
        <v>2147</v>
      </c>
      <c r="L1041" t="s">
        <v>2576</v>
      </c>
    </row>
    <row r="1042" spans="1:12" x14ac:dyDescent="0.25">
      <c r="A1042">
        <v>1041</v>
      </c>
      <c r="B1042" t="s">
        <v>2904</v>
      </c>
      <c r="C1042" t="s">
        <v>2153</v>
      </c>
      <c r="D1042" t="s">
        <v>2891</v>
      </c>
      <c r="E1042" t="s">
        <v>2905</v>
      </c>
      <c r="F1042">
        <v>1</v>
      </c>
      <c r="G1042">
        <v>1</v>
      </c>
      <c r="H1042">
        <v>1</v>
      </c>
      <c r="I1042" t="s">
        <v>1890</v>
      </c>
      <c r="J1042" t="s">
        <v>2895</v>
      </c>
      <c r="K1042" t="s">
        <v>1886</v>
      </c>
      <c r="L1042" t="s">
        <v>2576</v>
      </c>
    </row>
    <row r="1043" spans="1:12" x14ac:dyDescent="0.25">
      <c r="A1043">
        <v>1042</v>
      </c>
      <c r="B1043" t="s">
        <v>2906</v>
      </c>
      <c r="C1043" t="s">
        <v>2153</v>
      </c>
      <c r="D1043" t="s">
        <v>2891</v>
      </c>
      <c r="F1043">
        <v>1</v>
      </c>
      <c r="G1043">
        <v>1</v>
      </c>
      <c r="H1043">
        <v>1</v>
      </c>
      <c r="I1043" t="s">
        <v>1890</v>
      </c>
      <c r="J1043" t="s">
        <v>2907</v>
      </c>
      <c r="K1043" t="s">
        <v>2147</v>
      </c>
      <c r="L1043" t="s">
        <v>2576</v>
      </c>
    </row>
    <row r="1044" spans="1:12" x14ac:dyDescent="0.25">
      <c r="A1044">
        <v>1043</v>
      </c>
      <c r="B1044" t="s">
        <v>2908</v>
      </c>
      <c r="C1044" t="s">
        <v>2153</v>
      </c>
      <c r="D1044" t="s">
        <v>2891</v>
      </c>
      <c r="F1044">
        <v>1</v>
      </c>
      <c r="G1044">
        <v>1</v>
      </c>
      <c r="H1044">
        <v>1</v>
      </c>
      <c r="I1044" t="s">
        <v>1890</v>
      </c>
      <c r="J1044" t="s">
        <v>2907</v>
      </c>
      <c r="K1044" t="s">
        <v>2147</v>
      </c>
      <c r="L1044" t="s">
        <v>2576</v>
      </c>
    </row>
    <row r="1045" spans="1:12" x14ac:dyDescent="0.25">
      <c r="A1045">
        <v>1044</v>
      </c>
      <c r="B1045" t="s">
        <v>2909</v>
      </c>
      <c r="C1045" t="s">
        <v>2153</v>
      </c>
      <c r="D1045" t="s">
        <v>2891</v>
      </c>
      <c r="F1045">
        <v>1</v>
      </c>
      <c r="G1045">
        <v>1</v>
      </c>
      <c r="H1045">
        <v>1</v>
      </c>
      <c r="I1045" t="s">
        <v>1890</v>
      </c>
      <c r="J1045" t="s">
        <v>2895</v>
      </c>
      <c r="K1045" t="s">
        <v>2147</v>
      </c>
      <c r="L1045" t="s">
        <v>2576</v>
      </c>
    </row>
    <row r="1046" spans="1:12" x14ac:dyDescent="0.25">
      <c r="A1046">
        <v>1045</v>
      </c>
      <c r="B1046" t="s">
        <v>2907</v>
      </c>
      <c r="C1046" t="s">
        <v>2153</v>
      </c>
      <c r="D1046" t="s">
        <v>2891</v>
      </c>
      <c r="F1046">
        <v>1</v>
      </c>
      <c r="G1046">
        <v>1</v>
      </c>
      <c r="H1046">
        <v>1</v>
      </c>
      <c r="I1046" t="s">
        <v>1890</v>
      </c>
      <c r="J1046" t="s">
        <v>2907</v>
      </c>
      <c r="K1046" t="s">
        <v>2147</v>
      </c>
      <c r="L1046" t="s">
        <v>2576</v>
      </c>
    </row>
    <row r="1047" spans="1:12" x14ac:dyDescent="0.25">
      <c r="A1047">
        <v>1046</v>
      </c>
      <c r="B1047" t="s">
        <v>2910</v>
      </c>
      <c r="C1047" t="s">
        <v>2153</v>
      </c>
      <c r="D1047" t="s">
        <v>2891</v>
      </c>
      <c r="F1047">
        <v>1</v>
      </c>
      <c r="G1047">
        <v>1</v>
      </c>
      <c r="H1047">
        <v>1</v>
      </c>
      <c r="I1047" t="s">
        <v>1890</v>
      </c>
      <c r="J1047" t="s">
        <v>2907</v>
      </c>
      <c r="K1047" t="s">
        <v>2147</v>
      </c>
      <c r="L1047" t="s">
        <v>2576</v>
      </c>
    </row>
    <row r="1048" spans="1:12" x14ac:dyDescent="0.25">
      <c r="A1048">
        <v>1047</v>
      </c>
      <c r="B1048" t="s">
        <v>2911</v>
      </c>
      <c r="C1048" t="s">
        <v>2153</v>
      </c>
      <c r="D1048" t="s">
        <v>2891</v>
      </c>
      <c r="F1048">
        <v>1</v>
      </c>
      <c r="G1048">
        <v>1</v>
      </c>
      <c r="H1048">
        <v>1</v>
      </c>
      <c r="I1048" t="s">
        <v>1890</v>
      </c>
      <c r="J1048" t="s">
        <v>2907</v>
      </c>
      <c r="K1048" t="s">
        <v>2147</v>
      </c>
      <c r="L1048" t="s">
        <v>2576</v>
      </c>
    </row>
    <row r="1049" spans="1:12" x14ac:dyDescent="0.25">
      <c r="A1049">
        <v>1048</v>
      </c>
      <c r="B1049" t="s">
        <v>2912</v>
      </c>
      <c r="C1049" t="s">
        <v>2153</v>
      </c>
      <c r="D1049" t="s">
        <v>2913</v>
      </c>
      <c r="E1049" t="s">
        <v>2586</v>
      </c>
      <c r="F1049">
        <v>3</v>
      </c>
      <c r="G1049">
        <v>3</v>
      </c>
      <c r="H1049">
        <v>2</v>
      </c>
      <c r="I1049" t="s">
        <v>1890</v>
      </c>
      <c r="J1049" t="s">
        <v>2580</v>
      </c>
      <c r="K1049" t="s">
        <v>1886</v>
      </c>
      <c r="L1049" t="s">
        <v>2576</v>
      </c>
    </row>
    <row r="1050" spans="1:12" x14ac:dyDescent="0.25">
      <c r="A1050">
        <v>1049</v>
      </c>
      <c r="B1050" t="s">
        <v>2914</v>
      </c>
      <c r="C1050" t="s">
        <v>2153</v>
      </c>
      <c r="D1050" t="s">
        <v>2585</v>
      </c>
      <c r="E1050" t="s">
        <v>2586</v>
      </c>
      <c r="F1050">
        <v>2</v>
      </c>
      <c r="G1050">
        <v>2</v>
      </c>
      <c r="H1050">
        <v>2</v>
      </c>
      <c r="I1050" t="s">
        <v>1890</v>
      </c>
      <c r="J1050" t="s">
        <v>2580</v>
      </c>
      <c r="K1050" t="s">
        <v>1886</v>
      </c>
      <c r="L1050" t="s">
        <v>2576</v>
      </c>
    </row>
    <row r="1051" spans="1:12" x14ac:dyDescent="0.25">
      <c r="A1051">
        <v>1050</v>
      </c>
      <c r="B1051" t="s">
        <v>2915</v>
      </c>
      <c r="C1051" t="s">
        <v>2153</v>
      </c>
      <c r="D1051" t="s">
        <v>2913</v>
      </c>
      <c r="E1051" t="s">
        <v>2586</v>
      </c>
      <c r="F1051">
        <v>4</v>
      </c>
      <c r="G1051">
        <v>4</v>
      </c>
      <c r="H1051">
        <v>3</v>
      </c>
      <c r="I1051" t="s">
        <v>1890</v>
      </c>
      <c r="J1051" t="s">
        <v>2580</v>
      </c>
      <c r="K1051" t="s">
        <v>1886</v>
      </c>
      <c r="L1051" t="s">
        <v>2576</v>
      </c>
    </row>
    <row r="1052" spans="1:12" x14ac:dyDescent="0.25">
      <c r="A1052">
        <v>1051</v>
      </c>
      <c r="B1052" t="s">
        <v>2916</v>
      </c>
      <c r="C1052" t="s">
        <v>2153</v>
      </c>
      <c r="D1052" t="s">
        <v>2891</v>
      </c>
      <c r="F1052">
        <v>1</v>
      </c>
      <c r="G1052">
        <v>1</v>
      </c>
      <c r="H1052">
        <v>1</v>
      </c>
      <c r="I1052" t="s">
        <v>1890</v>
      </c>
      <c r="J1052" t="s">
        <v>2907</v>
      </c>
      <c r="K1052" t="s">
        <v>2147</v>
      </c>
      <c r="L1052" t="s">
        <v>2576</v>
      </c>
    </row>
    <row r="1053" spans="1:12" x14ac:dyDescent="0.25">
      <c r="A1053">
        <v>1052</v>
      </c>
      <c r="B1053" t="s">
        <v>2917</v>
      </c>
      <c r="C1053" t="s">
        <v>2153</v>
      </c>
      <c r="D1053" t="s">
        <v>2891</v>
      </c>
      <c r="F1053">
        <v>1</v>
      </c>
      <c r="G1053">
        <v>1</v>
      </c>
      <c r="H1053">
        <v>2</v>
      </c>
      <c r="I1053" t="s">
        <v>1890</v>
      </c>
      <c r="J1053" t="s">
        <v>2907</v>
      </c>
      <c r="K1053" t="s">
        <v>2147</v>
      </c>
      <c r="L1053" t="s">
        <v>2576</v>
      </c>
    </row>
    <row r="1054" spans="1:12" x14ac:dyDescent="0.25">
      <c r="A1054">
        <v>1053</v>
      </c>
      <c r="B1054" t="s">
        <v>2918</v>
      </c>
      <c r="C1054" t="s">
        <v>2153</v>
      </c>
      <c r="D1054" t="s">
        <v>2919</v>
      </c>
      <c r="E1054" t="s">
        <v>2586</v>
      </c>
      <c r="F1054">
        <v>2</v>
      </c>
      <c r="G1054">
        <v>2</v>
      </c>
      <c r="H1054">
        <v>3</v>
      </c>
      <c r="I1054" t="s">
        <v>1890</v>
      </c>
      <c r="J1054" t="s">
        <v>2580</v>
      </c>
      <c r="K1054" t="s">
        <v>1886</v>
      </c>
      <c r="L1054" t="s">
        <v>2576</v>
      </c>
    </row>
    <row r="1055" spans="1:12" x14ac:dyDescent="0.25">
      <c r="A1055">
        <v>1054</v>
      </c>
      <c r="B1055" t="s">
        <v>2920</v>
      </c>
      <c r="C1055" t="s">
        <v>2153</v>
      </c>
      <c r="D1055" t="s">
        <v>2891</v>
      </c>
      <c r="F1055">
        <v>1</v>
      </c>
      <c r="G1055">
        <v>1</v>
      </c>
      <c r="H1055">
        <v>1</v>
      </c>
      <c r="I1055" t="s">
        <v>1890</v>
      </c>
      <c r="J1055" t="s">
        <v>2921</v>
      </c>
      <c r="K1055" t="s">
        <v>2147</v>
      </c>
      <c r="L1055" t="s">
        <v>2227</v>
      </c>
    </row>
    <row r="1056" spans="1:12" x14ac:dyDescent="0.25">
      <c r="A1056">
        <v>1055</v>
      </c>
      <c r="B1056" t="s">
        <v>2922</v>
      </c>
      <c r="C1056" t="s">
        <v>2153</v>
      </c>
      <c r="D1056" t="s">
        <v>2891</v>
      </c>
      <c r="E1056" t="s">
        <v>2923</v>
      </c>
      <c r="F1056">
        <v>3</v>
      </c>
      <c r="G1056">
        <v>3</v>
      </c>
      <c r="H1056">
        <v>4</v>
      </c>
      <c r="I1056" t="s">
        <v>2559</v>
      </c>
      <c r="J1056" t="s">
        <v>2565</v>
      </c>
      <c r="K1056" t="s">
        <v>1886</v>
      </c>
      <c r="L1056" t="s">
        <v>2227</v>
      </c>
    </row>
    <row r="1057" spans="1:12" x14ac:dyDescent="0.25">
      <c r="A1057">
        <v>1056</v>
      </c>
      <c r="B1057" t="s">
        <v>2924</v>
      </c>
      <c r="C1057" t="s">
        <v>2153</v>
      </c>
      <c r="D1057" t="s">
        <v>2891</v>
      </c>
      <c r="E1057" t="s">
        <v>2923</v>
      </c>
      <c r="F1057">
        <v>4</v>
      </c>
      <c r="G1057">
        <v>4</v>
      </c>
      <c r="H1057">
        <v>4</v>
      </c>
      <c r="I1057" t="s">
        <v>2559</v>
      </c>
      <c r="J1057" t="s">
        <v>2565</v>
      </c>
      <c r="K1057" t="s">
        <v>1945</v>
      </c>
      <c r="L1057" t="s">
        <v>2227</v>
      </c>
    </row>
    <row r="1058" spans="1:12" x14ac:dyDescent="0.25">
      <c r="A1058">
        <v>1057</v>
      </c>
      <c r="B1058" t="s">
        <v>2925</v>
      </c>
      <c r="C1058" t="s">
        <v>2153</v>
      </c>
      <c r="D1058" t="s">
        <v>2891</v>
      </c>
      <c r="E1058" t="s">
        <v>2923</v>
      </c>
      <c r="F1058">
        <v>3</v>
      </c>
      <c r="G1058">
        <v>3</v>
      </c>
      <c r="H1058">
        <v>4</v>
      </c>
      <c r="I1058" t="s">
        <v>2559</v>
      </c>
      <c r="J1058" t="s">
        <v>2565</v>
      </c>
      <c r="K1058" t="s">
        <v>1883</v>
      </c>
      <c r="L1058" t="s">
        <v>2227</v>
      </c>
    </row>
    <row r="1059" spans="1:12" x14ac:dyDescent="0.25">
      <c r="A1059">
        <v>1058</v>
      </c>
      <c r="B1059" t="s">
        <v>2926</v>
      </c>
      <c r="C1059" t="s">
        <v>2153</v>
      </c>
      <c r="D1059" t="s">
        <v>2927</v>
      </c>
      <c r="E1059" t="s">
        <v>2541</v>
      </c>
      <c r="F1059">
        <v>1</v>
      </c>
      <c r="G1059">
        <v>1</v>
      </c>
      <c r="H1059">
        <v>1</v>
      </c>
      <c r="I1059" t="s">
        <v>2559</v>
      </c>
      <c r="J1059" t="s">
        <v>2565</v>
      </c>
      <c r="K1059" t="s">
        <v>1886</v>
      </c>
      <c r="L1059" t="s">
        <v>2576</v>
      </c>
    </row>
    <row r="1060" spans="1:12" x14ac:dyDescent="0.25">
      <c r="A1060">
        <v>1059</v>
      </c>
      <c r="B1060" t="s">
        <v>2928</v>
      </c>
      <c r="C1060" t="s">
        <v>2153</v>
      </c>
      <c r="D1060" t="s">
        <v>2891</v>
      </c>
      <c r="F1060">
        <v>1</v>
      </c>
      <c r="G1060">
        <v>1</v>
      </c>
      <c r="H1060">
        <v>1</v>
      </c>
      <c r="I1060" t="s">
        <v>1890</v>
      </c>
      <c r="J1060" t="s">
        <v>2921</v>
      </c>
      <c r="K1060" t="s">
        <v>2147</v>
      </c>
      <c r="L1060" t="s">
        <v>2227</v>
      </c>
    </row>
    <row r="1061" spans="1:12" x14ac:dyDescent="0.25">
      <c r="A1061">
        <v>1060</v>
      </c>
      <c r="B1061" t="s">
        <v>2929</v>
      </c>
      <c r="C1061" t="s">
        <v>2153</v>
      </c>
      <c r="D1061" t="s">
        <v>2891</v>
      </c>
      <c r="F1061">
        <v>1</v>
      </c>
      <c r="G1061">
        <v>1</v>
      </c>
      <c r="H1061">
        <v>1</v>
      </c>
      <c r="I1061" t="s">
        <v>2559</v>
      </c>
      <c r="J1061" t="s">
        <v>2565</v>
      </c>
      <c r="K1061" t="s">
        <v>2147</v>
      </c>
      <c r="L1061" t="s">
        <v>2227</v>
      </c>
    </row>
    <row r="1062" spans="1:12" x14ac:dyDescent="0.25">
      <c r="A1062">
        <v>1061</v>
      </c>
      <c r="B1062" t="s">
        <v>2930</v>
      </c>
      <c r="C1062" t="s">
        <v>2153</v>
      </c>
      <c r="D1062" t="s">
        <v>2228</v>
      </c>
      <c r="F1062">
        <v>1</v>
      </c>
      <c r="G1062">
        <v>1</v>
      </c>
      <c r="H1062">
        <v>1</v>
      </c>
      <c r="I1062" t="s">
        <v>1890</v>
      </c>
      <c r="J1062" t="s">
        <v>2921</v>
      </c>
      <c r="K1062" t="s">
        <v>2147</v>
      </c>
      <c r="L1062" t="s">
        <v>2227</v>
      </c>
    </row>
    <row r="1063" spans="1:12" x14ac:dyDescent="0.25">
      <c r="A1063">
        <v>1062</v>
      </c>
      <c r="B1063" t="s">
        <v>2931</v>
      </c>
      <c r="C1063" t="s">
        <v>2153</v>
      </c>
      <c r="D1063" t="s">
        <v>2228</v>
      </c>
      <c r="F1063">
        <v>1</v>
      </c>
      <c r="G1063">
        <v>1</v>
      </c>
      <c r="H1063">
        <v>1</v>
      </c>
      <c r="I1063" t="s">
        <v>1890</v>
      </c>
      <c r="J1063" t="s">
        <v>2565</v>
      </c>
      <c r="K1063" t="s">
        <v>2147</v>
      </c>
      <c r="L1063" t="s">
        <v>2227</v>
      </c>
    </row>
    <row r="1064" spans="1:12" x14ac:dyDescent="0.25">
      <c r="A1064">
        <v>1063</v>
      </c>
      <c r="B1064" t="s">
        <v>2932</v>
      </c>
      <c r="C1064" t="s">
        <v>2153</v>
      </c>
      <c r="D1064" t="s">
        <v>2228</v>
      </c>
      <c r="F1064">
        <v>1</v>
      </c>
      <c r="G1064">
        <v>1</v>
      </c>
      <c r="H1064">
        <v>1</v>
      </c>
      <c r="I1064" t="s">
        <v>2559</v>
      </c>
      <c r="J1064" t="s">
        <v>2565</v>
      </c>
      <c r="K1064" t="s">
        <v>2147</v>
      </c>
      <c r="L1064" t="s">
        <v>2227</v>
      </c>
    </row>
    <row r="1065" spans="1:12" x14ac:dyDescent="0.25">
      <c r="A1065">
        <v>1064</v>
      </c>
      <c r="B1065" t="s">
        <v>2933</v>
      </c>
      <c r="C1065" t="s">
        <v>2153</v>
      </c>
      <c r="D1065" t="s">
        <v>2228</v>
      </c>
      <c r="F1065">
        <v>1</v>
      </c>
      <c r="G1065">
        <v>1</v>
      </c>
      <c r="H1065">
        <v>1</v>
      </c>
      <c r="I1065" t="s">
        <v>1890</v>
      </c>
      <c r="J1065" t="s">
        <v>2934</v>
      </c>
      <c r="K1065" t="s">
        <v>2147</v>
      </c>
      <c r="L1065" t="s">
        <v>2227</v>
      </c>
    </row>
    <row r="1066" spans="1:12" x14ac:dyDescent="0.25">
      <c r="A1066">
        <v>1065</v>
      </c>
      <c r="B1066" t="s">
        <v>2935</v>
      </c>
      <c r="C1066" t="s">
        <v>2153</v>
      </c>
      <c r="D1066" t="s">
        <v>2228</v>
      </c>
      <c r="F1066">
        <v>1</v>
      </c>
      <c r="G1066">
        <v>1</v>
      </c>
      <c r="H1066">
        <v>1</v>
      </c>
      <c r="I1066" t="s">
        <v>1890</v>
      </c>
      <c r="J1066" t="s">
        <v>2216</v>
      </c>
      <c r="K1066" t="s">
        <v>2147</v>
      </c>
      <c r="L1066" t="s">
        <v>2227</v>
      </c>
    </row>
    <row r="1067" spans="1:12" x14ac:dyDescent="0.25">
      <c r="A1067">
        <v>1066</v>
      </c>
      <c r="B1067" t="s">
        <v>2936</v>
      </c>
      <c r="C1067" t="s">
        <v>2153</v>
      </c>
      <c r="D1067" t="s">
        <v>2564</v>
      </c>
      <c r="E1067" t="s">
        <v>2548</v>
      </c>
      <c r="F1067">
        <v>1</v>
      </c>
      <c r="G1067">
        <v>1</v>
      </c>
      <c r="H1067">
        <v>1</v>
      </c>
      <c r="I1067" t="s">
        <v>2559</v>
      </c>
      <c r="J1067" t="s">
        <v>2565</v>
      </c>
      <c r="K1067" t="s">
        <v>1886</v>
      </c>
      <c r="L1067" t="s">
        <v>2549</v>
      </c>
    </row>
    <row r="1068" spans="1:12" x14ac:dyDescent="0.25">
      <c r="A1068">
        <v>1067</v>
      </c>
      <c r="B1068" t="s">
        <v>2937</v>
      </c>
      <c r="C1068" t="s">
        <v>2153</v>
      </c>
      <c r="D1068" t="s">
        <v>2228</v>
      </c>
      <c r="F1068">
        <v>1</v>
      </c>
      <c r="G1068">
        <v>1</v>
      </c>
      <c r="H1068">
        <v>1</v>
      </c>
      <c r="I1068" t="s">
        <v>1890</v>
      </c>
      <c r="J1068" t="s">
        <v>2938</v>
      </c>
      <c r="K1068" t="s">
        <v>2147</v>
      </c>
      <c r="L1068" t="s">
        <v>2227</v>
      </c>
    </row>
    <row r="1069" spans="1:12" x14ac:dyDescent="0.25">
      <c r="A1069">
        <v>1068</v>
      </c>
      <c r="B1069" t="s">
        <v>2939</v>
      </c>
      <c r="C1069" t="s">
        <v>2153</v>
      </c>
      <c r="D1069" t="s">
        <v>2228</v>
      </c>
      <c r="F1069">
        <v>1</v>
      </c>
      <c r="G1069">
        <v>1</v>
      </c>
      <c r="H1069">
        <v>1</v>
      </c>
      <c r="I1069" t="s">
        <v>1890</v>
      </c>
      <c r="J1069" t="s">
        <v>2934</v>
      </c>
      <c r="K1069" t="s">
        <v>2147</v>
      </c>
      <c r="L1069" t="s">
        <v>2227</v>
      </c>
    </row>
    <row r="1070" spans="1:12" x14ac:dyDescent="0.25">
      <c r="A1070">
        <v>1069</v>
      </c>
      <c r="B1070" t="s">
        <v>2940</v>
      </c>
      <c r="C1070" t="s">
        <v>2153</v>
      </c>
      <c r="D1070" t="s">
        <v>2228</v>
      </c>
      <c r="F1070">
        <v>1</v>
      </c>
      <c r="G1070">
        <v>1</v>
      </c>
      <c r="H1070">
        <v>1</v>
      </c>
      <c r="I1070" t="s">
        <v>1890</v>
      </c>
      <c r="J1070" t="s">
        <v>2938</v>
      </c>
      <c r="K1070" t="s">
        <v>2147</v>
      </c>
      <c r="L1070" t="s">
        <v>2227</v>
      </c>
    </row>
    <row r="1071" spans="1:12" x14ac:dyDescent="0.25">
      <c r="A1071">
        <v>1070</v>
      </c>
      <c r="B1071" t="s">
        <v>2941</v>
      </c>
      <c r="C1071" t="s">
        <v>2153</v>
      </c>
      <c r="D1071" t="s">
        <v>2228</v>
      </c>
      <c r="F1071">
        <v>1</v>
      </c>
      <c r="G1071">
        <v>1</v>
      </c>
      <c r="H1071">
        <v>1</v>
      </c>
      <c r="I1071" t="s">
        <v>1890</v>
      </c>
      <c r="J1071" t="s">
        <v>2938</v>
      </c>
      <c r="K1071" t="s">
        <v>2147</v>
      </c>
      <c r="L1071" t="s">
        <v>2227</v>
      </c>
    </row>
    <row r="1072" spans="1:12" x14ac:dyDescent="0.25">
      <c r="A1072">
        <v>1071</v>
      </c>
      <c r="B1072" t="s">
        <v>45</v>
      </c>
      <c r="C1072" t="s">
        <v>2153</v>
      </c>
      <c r="D1072" t="s">
        <v>2228</v>
      </c>
      <c r="E1072" t="s">
        <v>2206</v>
      </c>
      <c r="F1072">
        <v>3</v>
      </c>
      <c r="G1072">
        <v>3</v>
      </c>
      <c r="H1072">
        <v>3</v>
      </c>
      <c r="I1072" t="s">
        <v>2052</v>
      </c>
      <c r="J1072" t="s">
        <v>2942</v>
      </c>
      <c r="K1072" t="s">
        <v>1886</v>
      </c>
      <c r="L1072" t="s">
        <v>2227</v>
      </c>
    </row>
    <row r="1073" spans="1:13" x14ac:dyDescent="0.25">
      <c r="A1073">
        <v>1072</v>
      </c>
      <c r="B1073" t="s">
        <v>2943</v>
      </c>
      <c r="C1073" t="s">
        <v>2153</v>
      </c>
      <c r="D1073" t="s">
        <v>2228</v>
      </c>
      <c r="F1073">
        <v>1</v>
      </c>
      <c r="G1073">
        <v>1</v>
      </c>
      <c r="H1073">
        <v>1</v>
      </c>
      <c r="I1073" t="s">
        <v>1890</v>
      </c>
      <c r="J1073" t="s">
        <v>2938</v>
      </c>
      <c r="K1073" t="s">
        <v>2147</v>
      </c>
      <c r="L1073" t="s">
        <v>2227</v>
      </c>
    </row>
    <row r="1074" spans="1:13" x14ac:dyDescent="0.25">
      <c r="A1074">
        <v>1073</v>
      </c>
      <c r="B1074" t="s">
        <v>2944</v>
      </c>
      <c r="C1074" t="s">
        <v>2153</v>
      </c>
      <c r="D1074" t="s">
        <v>2228</v>
      </c>
      <c r="F1074">
        <v>1</v>
      </c>
      <c r="G1074">
        <v>1</v>
      </c>
      <c r="H1074">
        <v>1</v>
      </c>
      <c r="I1074" t="s">
        <v>1890</v>
      </c>
      <c r="J1074" t="s">
        <v>2938</v>
      </c>
      <c r="K1074" t="s">
        <v>2147</v>
      </c>
      <c r="L1074" t="s">
        <v>2227</v>
      </c>
    </row>
    <row r="1075" spans="1:13" x14ac:dyDescent="0.25">
      <c r="A1075">
        <v>1074</v>
      </c>
      <c r="B1075" t="s">
        <v>49</v>
      </c>
      <c r="C1075" t="s">
        <v>2153</v>
      </c>
      <c r="D1075" t="s">
        <v>2228</v>
      </c>
      <c r="E1075" t="s">
        <v>2206</v>
      </c>
      <c r="F1075">
        <v>2</v>
      </c>
      <c r="G1075">
        <v>2</v>
      </c>
      <c r="H1075">
        <v>2</v>
      </c>
      <c r="I1075" t="s">
        <v>2052</v>
      </c>
      <c r="J1075" t="s">
        <v>2934</v>
      </c>
      <c r="K1075" t="s">
        <v>1886</v>
      </c>
      <c r="L1075" t="s">
        <v>2227</v>
      </c>
    </row>
    <row r="1076" spans="1:13" x14ac:dyDescent="0.25">
      <c r="A1076">
        <v>1075</v>
      </c>
      <c r="B1076" t="s">
        <v>50</v>
      </c>
      <c r="C1076" t="s">
        <v>2153</v>
      </c>
      <c r="D1076" t="s">
        <v>2228</v>
      </c>
      <c r="E1076" t="s">
        <v>2206</v>
      </c>
      <c r="F1076">
        <v>4</v>
      </c>
      <c r="G1076">
        <v>4</v>
      </c>
      <c r="H1076">
        <v>4</v>
      </c>
      <c r="I1076" t="s">
        <v>2052</v>
      </c>
      <c r="J1076" t="s">
        <v>2942</v>
      </c>
      <c r="K1076" t="s">
        <v>1886</v>
      </c>
      <c r="L1076" t="s">
        <v>2227</v>
      </c>
    </row>
    <row r="1077" spans="1:13" x14ac:dyDescent="0.25">
      <c r="A1077">
        <v>1076</v>
      </c>
      <c r="B1077" t="s">
        <v>52</v>
      </c>
      <c r="C1077" t="s">
        <v>2153</v>
      </c>
      <c r="D1077" t="s">
        <v>2228</v>
      </c>
      <c r="E1077" t="s">
        <v>2206</v>
      </c>
      <c r="F1077">
        <v>3</v>
      </c>
      <c r="G1077">
        <v>3</v>
      </c>
      <c r="H1077">
        <v>3</v>
      </c>
      <c r="I1077" t="s">
        <v>2052</v>
      </c>
      <c r="J1077" t="s">
        <v>2942</v>
      </c>
      <c r="K1077" t="s">
        <v>1886</v>
      </c>
      <c r="L1077" t="s">
        <v>2227</v>
      </c>
    </row>
    <row r="1078" spans="1:13" x14ac:dyDescent="0.25">
      <c r="A1078">
        <v>1077</v>
      </c>
      <c r="B1078" t="s">
        <v>54</v>
      </c>
      <c r="C1078" t="s">
        <v>1870</v>
      </c>
      <c r="D1078" t="s">
        <v>2106</v>
      </c>
      <c r="E1078" t="s">
        <v>1258</v>
      </c>
      <c r="F1078">
        <v>2</v>
      </c>
      <c r="G1078">
        <v>2</v>
      </c>
      <c r="H1078">
        <v>1</v>
      </c>
      <c r="I1078" t="s">
        <v>1890</v>
      </c>
      <c r="J1078" t="s">
        <v>2107</v>
      </c>
      <c r="K1078" t="s">
        <v>1923</v>
      </c>
      <c r="L1078" t="s">
        <v>65</v>
      </c>
    </row>
    <row r="1079" spans="1:13" x14ac:dyDescent="0.25">
      <c r="A1079">
        <v>1078</v>
      </c>
      <c r="B1079" t="s">
        <v>57</v>
      </c>
      <c r="C1079" t="s">
        <v>2153</v>
      </c>
      <c r="D1079" t="s">
        <v>2228</v>
      </c>
      <c r="F1079">
        <v>1</v>
      </c>
      <c r="G1079">
        <v>1</v>
      </c>
      <c r="H1079">
        <v>1</v>
      </c>
      <c r="I1079" t="s">
        <v>1890</v>
      </c>
      <c r="J1079" t="s">
        <v>2107</v>
      </c>
      <c r="K1079" t="s">
        <v>2147</v>
      </c>
      <c r="L1079" t="s">
        <v>2227</v>
      </c>
    </row>
    <row r="1080" spans="1:13" x14ac:dyDescent="0.25">
      <c r="A1080">
        <v>1079</v>
      </c>
      <c r="B1080" t="s">
        <v>59</v>
      </c>
      <c r="C1080" t="s">
        <v>1870</v>
      </c>
      <c r="D1080" t="s">
        <v>2106</v>
      </c>
      <c r="E1080" t="s">
        <v>2103</v>
      </c>
      <c r="F1080">
        <v>2</v>
      </c>
      <c r="G1080">
        <v>2</v>
      </c>
      <c r="H1080">
        <v>1</v>
      </c>
      <c r="I1080" t="s">
        <v>1897</v>
      </c>
      <c r="J1080" t="s">
        <v>2087</v>
      </c>
      <c r="K1080" t="s">
        <v>1881</v>
      </c>
      <c r="L1080" t="s">
        <v>65</v>
      </c>
    </row>
    <row r="1081" spans="1:13" x14ac:dyDescent="0.25">
      <c r="A1081">
        <v>1080</v>
      </c>
      <c r="B1081" t="s">
        <v>62</v>
      </c>
      <c r="C1081" t="s">
        <v>2153</v>
      </c>
      <c r="D1081" t="s">
        <v>2228</v>
      </c>
      <c r="F1081">
        <v>1</v>
      </c>
      <c r="G1081">
        <v>1</v>
      </c>
      <c r="H1081">
        <v>1</v>
      </c>
      <c r="I1081" t="s">
        <v>1890</v>
      </c>
      <c r="J1081" t="s">
        <v>2107</v>
      </c>
      <c r="K1081" t="s">
        <v>2147</v>
      </c>
      <c r="L1081" t="s">
        <v>2227</v>
      </c>
    </row>
    <row r="1082" spans="1:13" x14ac:dyDescent="0.25">
      <c r="A1082">
        <v>1081</v>
      </c>
      <c r="B1082" t="s">
        <v>63</v>
      </c>
      <c r="C1082" t="s">
        <v>1870</v>
      </c>
      <c r="D1082" t="s">
        <v>2945</v>
      </c>
      <c r="E1082" t="s">
        <v>65</v>
      </c>
      <c r="F1082">
        <v>2</v>
      </c>
      <c r="G1082">
        <v>2</v>
      </c>
      <c r="H1082">
        <v>2</v>
      </c>
      <c r="I1082" t="s">
        <v>2052</v>
      </c>
      <c r="J1082" t="s">
        <v>2105</v>
      </c>
      <c r="K1082" t="s">
        <v>1878</v>
      </c>
      <c r="L1082" t="s">
        <v>65</v>
      </c>
    </row>
    <row r="1083" spans="1:13" x14ac:dyDescent="0.25">
      <c r="A1083">
        <v>1082</v>
      </c>
      <c r="B1083" t="s">
        <v>65</v>
      </c>
      <c r="C1083" t="s">
        <v>1870</v>
      </c>
      <c r="D1083" t="s">
        <v>2106</v>
      </c>
      <c r="E1083" t="s">
        <v>65</v>
      </c>
      <c r="F1083">
        <v>5</v>
      </c>
      <c r="G1083">
        <v>5</v>
      </c>
      <c r="H1083">
        <v>2</v>
      </c>
      <c r="I1083" t="s">
        <v>2052</v>
      </c>
      <c r="J1083" t="s">
        <v>2105</v>
      </c>
      <c r="K1083" t="s">
        <v>1875</v>
      </c>
      <c r="L1083" t="s">
        <v>65</v>
      </c>
      <c r="M1083" t="s">
        <v>1955</v>
      </c>
    </row>
    <row r="1084" spans="1:13" x14ac:dyDescent="0.25">
      <c r="A1084">
        <v>1083</v>
      </c>
      <c r="B1084" t="s">
        <v>67</v>
      </c>
      <c r="C1084" t="s">
        <v>1870</v>
      </c>
      <c r="D1084" t="s">
        <v>1899</v>
      </c>
      <c r="E1084" t="s">
        <v>2103</v>
      </c>
      <c r="F1084">
        <v>1</v>
      </c>
      <c r="G1084">
        <v>1</v>
      </c>
      <c r="H1084">
        <v>2</v>
      </c>
      <c r="I1084" t="s">
        <v>1897</v>
      </c>
      <c r="J1084" t="s">
        <v>2087</v>
      </c>
      <c r="K1084" t="s">
        <v>1875</v>
      </c>
      <c r="L1084" t="s">
        <v>65</v>
      </c>
    </row>
    <row r="1085" spans="1:13" x14ac:dyDescent="0.25">
      <c r="A1085">
        <v>1084</v>
      </c>
      <c r="B1085" t="s">
        <v>2946</v>
      </c>
      <c r="C1085" t="s">
        <v>2947</v>
      </c>
      <c r="D1085" t="s">
        <v>2948</v>
      </c>
      <c r="F1085">
        <v>2</v>
      </c>
      <c r="G1085">
        <v>2</v>
      </c>
      <c r="H1085">
        <v>1</v>
      </c>
      <c r="I1085" t="s">
        <v>2232</v>
      </c>
      <c r="J1085" t="s">
        <v>2949</v>
      </c>
      <c r="K1085" t="s">
        <v>2147</v>
      </c>
      <c r="L1085" t="s">
        <v>2950</v>
      </c>
    </row>
    <row r="1086" spans="1:13" x14ac:dyDescent="0.25">
      <c r="A1086">
        <v>1085</v>
      </c>
      <c r="B1086" t="s">
        <v>2951</v>
      </c>
      <c r="C1086" t="s">
        <v>2947</v>
      </c>
      <c r="D1086" t="s">
        <v>2948</v>
      </c>
      <c r="F1086">
        <v>2</v>
      </c>
      <c r="G1086">
        <v>2</v>
      </c>
      <c r="H1086">
        <v>2</v>
      </c>
      <c r="I1086" t="s">
        <v>2232</v>
      </c>
      <c r="J1086" t="s">
        <v>2949</v>
      </c>
      <c r="K1086" t="s">
        <v>2147</v>
      </c>
      <c r="L1086" t="s">
        <v>2950</v>
      </c>
    </row>
    <row r="1087" spans="1:13" x14ac:dyDescent="0.25">
      <c r="A1087">
        <v>1086</v>
      </c>
      <c r="B1087" t="s">
        <v>2952</v>
      </c>
      <c r="C1087" t="s">
        <v>2947</v>
      </c>
      <c r="D1087" t="s">
        <v>2948</v>
      </c>
      <c r="F1087">
        <v>3</v>
      </c>
      <c r="G1087">
        <v>3</v>
      </c>
      <c r="H1087">
        <v>1</v>
      </c>
      <c r="I1087" t="s">
        <v>2232</v>
      </c>
      <c r="J1087" t="s">
        <v>2949</v>
      </c>
      <c r="K1087" t="s">
        <v>2147</v>
      </c>
      <c r="L1087" t="s">
        <v>2950</v>
      </c>
    </row>
    <row r="1088" spans="1:13" x14ac:dyDescent="0.25">
      <c r="A1088">
        <v>1087</v>
      </c>
      <c r="B1088" t="s">
        <v>2953</v>
      </c>
      <c r="C1088" t="s">
        <v>2947</v>
      </c>
      <c r="D1088" t="s">
        <v>2948</v>
      </c>
      <c r="F1088">
        <v>3</v>
      </c>
      <c r="G1088">
        <v>3</v>
      </c>
      <c r="H1088">
        <v>1</v>
      </c>
      <c r="I1088" t="s">
        <v>2232</v>
      </c>
      <c r="J1088" t="s">
        <v>2949</v>
      </c>
      <c r="K1088" t="s">
        <v>2147</v>
      </c>
      <c r="L1088" t="s">
        <v>2950</v>
      </c>
    </row>
    <row r="1089" spans="1:13" x14ac:dyDescent="0.25">
      <c r="A1089">
        <v>1088</v>
      </c>
      <c r="B1089" t="s">
        <v>2954</v>
      </c>
      <c r="C1089" t="s">
        <v>2947</v>
      </c>
      <c r="D1089" t="s">
        <v>2948</v>
      </c>
      <c r="F1089">
        <v>1</v>
      </c>
      <c r="G1089">
        <v>1</v>
      </c>
      <c r="H1089">
        <v>1</v>
      </c>
      <c r="I1089" t="s">
        <v>2232</v>
      </c>
      <c r="J1089" t="s">
        <v>2949</v>
      </c>
      <c r="K1089" t="s">
        <v>2147</v>
      </c>
      <c r="L1089" t="s">
        <v>2950</v>
      </c>
    </row>
    <row r="1090" spans="1:13" x14ac:dyDescent="0.25">
      <c r="A1090">
        <v>1089</v>
      </c>
      <c r="B1090" t="s">
        <v>2955</v>
      </c>
      <c r="C1090" t="s">
        <v>2947</v>
      </c>
      <c r="D1090" t="s">
        <v>2948</v>
      </c>
      <c r="F1090">
        <v>3</v>
      </c>
      <c r="G1090">
        <v>3</v>
      </c>
      <c r="H1090">
        <v>2</v>
      </c>
      <c r="I1090" t="s">
        <v>2232</v>
      </c>
      <c r="J1090" t="s">
        <v>2949</v>
      </c>
      <c r="K1090" t="s">
        <v>2147</v>
      </c>
      <c r="L1090" t="s">
        <v>2950</v>
      </c>
    </row>
    <row r="1091" spans="1:13" x14ac:dyDescent="0.25">
      <c r="A1091">
        <v>1090</v>
      </c>
      <c r="B1091" t="s">
        <v>2956</v>
      </c>
      <c r="C1091" t="s">
        <v>2947</v>
      </c>
      <c r="D1091" t="s">
        <v>2948</v>
      </c>
      <c r="F1091">
        <v>4</v>
      </c>
      <c r="G1091">
        <v>4</v>
      </c>
      <c r="H1091">
        <v>2</v>
      </c>
      <c r="I1091" t="s">
        <v>2232</v>
      </c>
      <c r="J1091" t="s">
        <v>2949</v>
      </c>
      <c r="K1091" t="s">
        <v>2147</v>
      </c>
      <c r="L1091" t="s">
        <v>2950</v>
      </c>
      <c r="M1091" t="s">
        <v>2236</v>
      </c>
    </row>
    <row r="1092" spans="1:13" x14ac:dyDescent="0.25">
      <c r="A1092">
        <v>1091</v>
      </c>
      <c r="B1092" t="s">
        <v>2957</v>
      </c>
      <c r="C1092" t="s">
        <v>2947</v>
      </c>
      <c r="D1092" t="s">
        <v>2948</v>
      </c>
      <c r="F1092">
        <v>1</v>
      </c>
      <c r="G1092">
        <v>1</v>
      </c>
      <c r="H1092">
        <v>1</v>
      </c>
      <c r="I1092" t="s">
        <v>2232</v>
      </c>
      <c r="J1092" t="s">
        <v>2949</v>
      </c>
      <c r="K1092" t="s">
        <v>2147</v>
      </c>
      <c r="L1092" t="s">
        <v>2950</v>
      </c>
    </row>
    <row r="1093" spans="1:13" x14ac:dyDescent="0.25">
      <c r="A1093">
        <v>1092</v>
      </c>
      <c r="B1093" t="s">
        <v>2958</v>
      </c>
      <c r="C1093" t="s">
        <v>2947</v>
      </c>
      <c r="D1093" t="s">
        <v>2948</v>
      </c>
      <c r="F1093">
        <v>3</v>
      </c>
      <c r="G1093">
        <v>3</v>
      </c>
      <c r="H1093">
        <v>2</v>
      </c>
      <c r="I1093" t="s">
        <v>2232</v>
      </c>
      <c r="J1093" t="s">
        <v>2949</v>
      </c>
      <c r="K1093" t="s">
        <v>2147</v>
      </c>
      <c r="L1093" t="s">
        <v>2950</v>
      </c>
    </row>
    <row r="1094" spans="1:13" x14ac:dyDescent="0.25">
      <c r="A1094">
        <v>1093</v>
      </c>
      <c r="B1094" t="s">
        <v>2959</v>
      </c>
      <c r="C1094" t="s">
        <v>2947</v>
      </c>
      <c r="D1094" t="s">
        <v>2948</v>
      </c>
      <c r="F1094">
        <v>1</v>
      </c>
      <c r="G1094">
        <v>1</v>
      </c>
      <c r="H1094">
        <v>1</v>
      </c>
      <c r="I1094" t="s">
        <v>2232</v>
      </c>
      <c r="J1094" t="s">
        <v>2949</v>
      </c>
      <c r="K1094" t="s">
        <v>2147</v>
      </c>
      <c r="L1094" t="s">
        <v>2950</v>
      </c>
    </row>
    <row r="1095" spans="1:13" x14ac:dyDescent="0.25">
      <c r="A1095">
        <v>1094</v>
      </c>
      <c r="B1095" t="s">
        <v>2960</v>
      </c>
      <c r="C1095" t="s">
        <v>2947</v>
      </c>
      <c r="D1095" t="s">
        <v>2948</v>
      </c>
      <c r="F1095">
        <v>3</v>
      </c>
      <c r="G1095">
        <v>3</v>
      </c>
      <c r="H1095">
        <v>2</v>
      </c>
      <c r="I1095" t="s">
        <v>2232</v>
      </c>
      <c r="J1095" t="s">
        <v>2949</v>
      </c>
      <c r="K1095" t="s">
        <v>2147</v>
      </c>
      <c r="L1095" t="s">
        <v>2950</v>
      </c>
    </row>
    <row r="1096" spans="1:13" x14ac:dyDescent="0.25">
      <c r="A1096">
        <v>1095</v>
      </c>
      <c r="B1096" t="s">
        <v>2961</v>
      </c>
      <c r="C1096" t="s">
        <v>2604</v>
      </c>
      <c r="D1096" t="s">
        <v>2146</v>
      </c>
      <c r="F1096">
        <v>1</v>
      </c>
      <c r="G1096">
        <v>1</v>
      </c>
      <c r="H1096">
        <v>1</v>
      </c>
      <c r="J1096" t="s">
        <v>2675</v>
      </c>
      <c r="K1096" t="s">
        <v>2147</v>
      </c>
      <c r="L1096" t="s">
        <v>2676</v>
      </c>
    </row>
    <row r="1097" spans="1:13" x14ac:dyDescent="0.25">
      <c r="A1097">
        <v>1096</v>
      </c>
      <c r="B1097" t="s">
        <v>2962</v>
      </c>
      <c r="C1097" t="s">
        <v>2121</v>
      </c>
      <c r="D1097" t="s">
        <v>2146</v>
      </c>
      <c r="F1097">
        <v>1</v>
      </c>
      <c r="G1097">
        <v>1</v>
      </c>
      <c r="H1097">
        <v>1</v>
      </c>
      <c r="K1097" t="s">
        <v>2147</v>
      </c>
      <c r="L1097" t="s">
        <v>2706</v>
      </c>
    </row>
    <row r="1098" spans="1:13" x14ac:dyDescent="0.25">
      <c r="A1098">
        <v>1097</v>
      </c>
      <c r="B1098" t="s">
        <v>2963</v>
      </c>
      <c r="C1098" t="s">
        <v>2121</v>
      </c>
      <c r="D1098" t="s">
        <v>2964</v>
      </c>
      <c r="F1098">
        <v>2</v>
      </c>
      <c r="G1098">
        <v>2</v>
      </c>
      <c r="H1098">
        <v>1</v>
      </c>
      <c r="I1098" t="s">
        <v>2232</v>
      </c>
      <c r="J1098" t="s">
        <v>2965</v>
      </c>
      <c r="K1098" t="s">
        <v>2147</v>
      </c>
      <c r="L1098" t="s">
        <v>2706</v>
      </c>
    </row>
    <row r="1099" spans="1:13" x14ac:dyDescent="0.25">
      <c r="A1099">
        <v>1098</v>
      </c>
      <c r="B1099" t="s">
        <v>2966</v>
      </c>
      <c r="C1099" t="s">
        <v>2121</v>
      </c>
      <c r="D1099" t="s">
        <v>2146</v>
      </c>
      <c r="F1099">
        <v>1</v>
      </c>
      <c r="G1099">
        <v>1</v>
      </c>
      <c r="H1099">
        <v>1</v>
      </c>
      <c r="I1099" t="s">
        <v>2232</v>
      </c>
      <c r="J1099" t="s">
        <v>2675</v>
      </c>
      <c r="K1099" t="s">
        <v>2147</v>
      </c>
      <c r="L1099" t="s">
        <v>2706</v>
      </c>
    </row>
    <row r="1100" spans="1:13" x14ac:dyDescent="0.25">
      <c r="A1100">
        <v>1099</v>
      </c>
      <c r="B1100" t="s">
        <v>69</v>
      </c>
      <c r="C1100" t="s">
        <v>2121</v>
      </c>
      <c r="D1100" t="s">
        <v>2967</v>
      </c>
      <c r="E1100" t="s">
        <v>2160</v>
      </c>
      <c r="F1100">
        <v>2</v>
      </c>
      <c r="G1100">
        <v>2</v>
      </c>
      <c r="H1100">
        <v>1</v>
      </c>
      <c r="I1100" t="s">
        <v>2187</v>
      </c>
      <c r="J1100" t="s">
        <v>2161</v>
      </c>
      <c r="K1100" t="s">
        <v>1883</v>
      </c>
      <c r="L1100" t="s">
        <v>2159</v>
      </c>
    </row>
    <row r="1101" spans="1:13" x14ac:dyDescent="0.25">
      <c r="A1101">
        <v>1100</v>
      </c>
      <c r="B1101" t="s">
        <v>2968</v>
      </c>
      <c r="C1101" t="s">
        <v>2121</v>
      </c>
      <c r="D1101" t="s">
        <v>2325</v>
      </c>
      <c r="F1101">
        <v>2</v>
      </c>
      <c r="G1101">
        <v>2</v>
      </c>
      <c r="H1101">
        <v>1</v>
      </c>
      <c r="I1101" t="s">
        <v>2232</v>
      </c>
      <c r="J1101" t="s">
        <v>2969</v>
      </c>
      <c r="K1101" t="s">
        <v>2147</v>
      </c>
      <c r="L1101" t="s">
        <v>2685</v>
      </c>
    </row>
    <row r="1102" spans="1:13" x14ac:dyDescent="0.25">
      <c r="A1102">
        <v>1101</v>
      </c>
      <c r="B1102" t="s">
        <v>2970</v>
      </c>
      <c r="C1102" t="s">
        <v>2121</v>
      </c>
      <c r="D1102" t="s">
        <v>2325</v>
      </c>
      <c r="F1102">
        <v>1</v>
      </c>
      <c r="G1102">
        <v>1</v>
      </c>
      <c r="H1102">
        <v>1</v>
      </c>
      <c r="I1102" t="s">
        <v>2232</v>
      </c>
      <c r="J1102" t="s">
        <v>2969</v>
      </c>
      <c r="K1102" t="s">
        <v>2147</v>
      </c>
      <c r="L1102" t="s">
        <v>2278</v>
      </c>
    </row>
    <row r="1103" spans="1:13" x14ac:dyDescent="0.25">
      <c r="A1103">
        <v>1102</v>
      </c>
      <c r="B1103" t="s">
        <v>2971</v>
      </c>
      <c r="C1103" t="s">
        <v>2121</v>
      </c>
      <c r="D1103" t="s">
        <v>2972</v>
      </c>
      <c r="F1103">
        <v>5</v>
      </c>
      <c r="G1103">
        <v>5</v>
      </c>
      <c r="H1103">
        <v>1</v>
      </c>
      <c r="I1103" t="s">
        <v>2232</v>
      </c>
      <c r="J1103" t="s">
        <v>2969</v>
      </c>
      <c r="K1103" t="s">
        <v>2147</v>
      </c>
      <c r="L1103" t="s">
        <v>2685</v>
      </c>
    </row>
    <row r="1104" spans="1:13" x14ac:dyDescent="0.25">
      <c r="A1104">
        <v>1103</v>
      </c>
      <c r="B1104" t="s">
        <v>2973</v>
      </c>
      <c r="C1104" t="s">
        <v>2121</v>
      </c>
      <c r="D1104" t="s">
        <v>2972</v>
      </c>
      <c r="F1104">
        <v>5</v>
      </c>
      <c r="G1104">
        <v>5</v>
      </c>
      <c r="H1104">
        <v>1</v>
      </c>
      <c r="I1104" t="s">
        <v>2232</v>
      </c>
      <c r="J1104" t="s">
        <v>2969</v>
      </c>
      <c r="K1104" t="s">
        <v>2147</v>
      </c>
      <c r="L1104" t="s">
        <v>2685</v>
      </c>
    </row>
    <row r="1105" spans="1:13" x14ac:dyDescent="0.25">
      <c r="A1105">
        <v>1104</v>
      </c>
      <c r="B1105" t="s">
        <v>2974</v>
      </c>
      <c r="C1105" t="s">
        <v>2229</v>
      </c>
      <c r="D1105" t="s">
        <v>2975</v>
      </c>
      <c r="F1105">
        <v>1</v>
      </c>
      <c r="G1105">
        <v>1</v>
      </c>
      <c r="H1105">
        <v>1</v>
      </c>
      <c r="I1105" t="s">
        <v>1890</v>
      </c>
      <c r="J1105" t="s">
        <v>2843</v>
      </c>
      <c r="K1105" t="s">
        <v>2147</v>
      </c>
      <c r="L1105" t="s">
        <v>2844</v>
      </c>
    </row>
    <row r="1106" spans="1:13" x14ac:dyDescent="0.25">
      <c r="A1106">
        <v>1105</v>
      </c>
      <c r="B1106" t="s">
        <v>2976</v>
      </c>
      <c r="C1106" t="s">
        <v>2229</v>
      </c>
      <c r="D1106" t="s">
        <v>2975</v>
      </c>
      <c r="F1106">
        <v>1</v>
      </c>
      <c r="G1106">
        <v>1</v>
      </c>
      <c r="H1106">
        <v>1</v>
      </c>
      <c r="I1106" t="s">
        <v>1890</v>
      </c>
      <c r="J1106" t="s">
        <v>2843</v>
      </c>
      <c r="K1106" t="s">
        <v>2147</v>
      </c>
      <c r="L1106" t="s">
        <v>2844</v>
      </c>
    </row>
    <row r="1107" spans="1:13" x14ac:dyDescent="0.25">
      <c r="A1107">
        <v>1106</v>
      </c>
      <c r="B1107" t="s">
        <v>2977</v>
      </c>
      <c r="C1107" t="s">
        <v>2947</v>
      </c>
      <c r="D1107" t="s">
        <v>2978</v>
      </c>
      <c r="F1107">
        <v>4</v>
      </c>
      <c r="G1107">
        <v>4</v>
      </c>
      <c r="H1107">
        <v>3</v>
      </c>
      <c r="I1107" t="s">
        <v>2232</v>
      </c>
      <c r="J1107" t="s">
        <v>2601</v>
      </c>
      <c r="K1107" t="s">
        <v>2147</v>
      </c>
      <c r="L1107" t="s">
        <v>2950</v>
      </c>
    </row>
    <row r="1108" spans="1:13" x14ac:dyDescent="0.25">
      <c r="A1108">
        <v>1107</v>
      </c>
      <c r="B1108" t="s">
        <v>2979</v>
      </c>
      <c r="C1108" t="s">
        <v>2947</v>
      </c>
      <c r="D1108" t="s">
        <v>2978</v>
      </c>
      <c r="F1108">
        <v>3</v>
      </c>
      <c r="G1108">
        <v>3</v>
      </c>
      <c r="H1108">
        <v>2</v>
      </c>
      <c r="I1108" t="s">
        <v>2232</v>
      </c>
      <c r="J1108" t="s">
        <v>2601</v>
      </c>
      <c r="K1108" t="s">
        <v>2147</v>
      </c>
      <c r="L1108" t="s">
        <v>2950</v>
      </c>
    </row>
    <row r="1109" spans="1:13" x14ac:dyDescent="0.25">
      <c r="A1109">
        <v>1108</v>
      </c>
      <c r="B1109" t="s">
        <v>2980</v>
      </c>
      <c r="C1109" t="s">
        <v>2947</v>
      </c>
      <c r="D1109" t="s">
        <v>2978</v>
      </c>
      <c r="F1109">
        <v>6</v>
      </c>
      <c r="G1109">
        <v>6</v>
      </c>
      <c r="H1109">
        <v>1</v>
      </c>
      <c r="I1109" t="s">
        <v>2232</v>
      </c>
      <c r="J1109" t="s">
        <v>2601</v>
      </c>
      <c r="K1109" t="s">
        <v>2147</v>
      </c>
      <c r="L1109" t="s">
        <v>2950</v>
      </c>
    </row>
    <row r="1110" spans="1:13" x14ac:dyDescent="0.25">
      <c r="A1110">
        <v>1109</v>
      </c>
      <c r="B1110" t="s">
        <v>2981</v>
      </c>
      <c r="C1110" t="s">
        <v>2947</v>
      </c>
      <c r="D1110" t="s">
        <v>2978</v>
      </c>
      <c r="F1110">
        <v>3</v>
      </c>
      <c r="G1110">
        <v>3</v>
      </c>
      <c r="H1110">
        <v>1</v>
      </c>
      <c r="I1110" t="s">
        <v>2232</v>
      </c>
      <c r="J1110" t="s">
        <v>2601</v>
      </c>
      <c r="K1110" t="s">
        <v>2147</v>
      </c>
      <c r="L1110" t="s">
        <v>2950</v>
      </c>
    </row>
    <row r="1111" spans="1:13" x14ac:dyDescent="0.25">
      <c r="A1111">
        <v>1110</v>
      </c>
      <c r="B1111" t="s">
        <v>75</v>
      </c>
      <c r="C1111" t="s">
        <v>2121</v>
      </c>
      <c r="D1111" t="s">
        <v>2122</v>
      </c>
      <c r="E1111" t="s">
        <v>2123</v>
      </c>
      <c r="F1111">
        <v>3</v>
      </c>
      <c r="G1111">
        <v>3</v>
      </c>
      <c r="H1111">
        <v>2</v>
      </c>
      <c r="I1111" t="s">
        <v>2052</v>
      </c>
      <c r="J1111" t="s">
        <v>138</v>
      </c>
      <c r="K1111" t="s">
        <v>2130</v>
      </c>
      <c r="L1111" t="s">
        <v>2126</v>
      </c>
    </row>
    <row r="1112" spans="1:13" x14ac:dyDescent="0.25">
      <c r="A1112">
        <v>1111</v>
      </c>
      <c r="B1112" t="s">
        <v>2982</v>
      </c>
      <c r="C1112" t="s">
        <v>2121</v>
      </c>
      <c r="D1112" t="s">
        <v>2983</v>
      </c>
      <c r="F1112">
        <v>1</v>
      </c>
      <c r="G1112">
        <v>1</v>
      </c>
      <c r="H1112">
        <v>1</v>
      </c>
      <c r="I1112" t="s">
        <v>2052</v>
      </c>
      <c r="J1112" t="s">
        <v>2984</v>
      </c>
      <c r="K1112" t="s">
        <v>2147</v>
      </c>
      <c r="L1112" t="s">
        <v>2126</v>
      </c>
    </row>
    <row r="1113" spans="1:13" x14ac:dyDescent="0.25">
      <c r="A1113">
        <v>1112</v>
      </c>
      <c r="B1113" t="s">
        <v>2985</v>
      </c>
      <c r="C1113" t="s">
        <v>2121</v>
      </c>
      <c r="D1113" t="s">
        <v>2986</v>
      </c>
      <c r="E1113" t="s">
        <v>2987</v>
      </c>
      <c r="F1113">
        <v>1</v>
      </c>
      <c r="G1113">
        <v>1</v>
      </c>
      <c r="H1113">
        <v>1</v>
      </c>
      <c r="I1113" t="s">
        <v>2052</v>
      </c>
      <c r="J1113" t="s">
        <v>2988</v>
      </c>
      <c r="K1113" t="s">
        <v>1923</v>
      </c>
      <c r="L1113" t="s">
        <v>2706</v>
      </c>
    </row>
    <row r="1114" spans="1:13" x14ac:dyDescent="0.25">
      <c r="A1114">
        <v>1113</v>
      </c>
      <c r="B1114" t="s">
        <v>2989</v>
      </c>
      <c r="C1114" t="s">
        <v>2121</v>
      </c>
      <c r="D1114" t="s">
        <v>2990</v>
      </c>
      <c r="E1114" t="s">
        <v>2987</v>
      </c>
      <c r="F1114">
        <v>3</v>
      </c>
      <c r="G1114">
        <v>3</v>
      </c>
      <c r="H1114">
        <v>2</v>
      </c>
      <c r="I1114" t="s">
        <v>2232</v>
      </c>
      <c r="J1114" t="s">
        <v>2988</v>
      </c>
      <c r="K1114" t="s">
        <v>2098</v>
      </c>
      <c r="L1114" t="s">
        <v>2706</v>
      </c>
      <c r="M1114" t="s">
        <v>2991</v>
      </c>
    </row>
    <row r="1115" spans="1:13" x14ac:dyDescent="0.25">
      <c r="A1115">
        <v>1114</v>
      </c>
      <c r="B1115" t="s">
        <v>2992</v>
      </c>
      <c r="C1115" t="s">
        <v>2121</v>
      </c>
      <c r="D1115" t="s">
        <v>2964</v>
      </c>
      <c r="E1115" t="s">
        <v>2993</v>
      </c>
      <c r="F1115">
        <v>3</v>
      </c>
      <c r="G1115">
        <v>3</v>
      </c>
      <c r="H1115">
        <v>2</v>
      </c>
      <c r="I1115" t="s">
        <v>2232</v>
      </c>
      <c r="J1115" t="s">
        <v>2988</v>
      </c>
      <c r="K1115" t="s">
        <v>2308</v>
      </c>
      <c r="L1115" t="s">
        <v>2706</v>
      </c>
    </row>
    <row r="1116" spans="1:13" x14ac:dyDescent="0.25">
      <c r="A1116">
        <v>1115</v>
      </c>
      <c r="B1116" t="s">
        <v>2994</v>
      </c>
      <c r="C1116" t="s">
        <v>2121</v>
      </c>
      <c r="D1116" t="s">
        <v>2995</v>
      </c>
      <c r="F1116">
        <v>1</v>
      </c>
      <c r="G1116">
        <v>1</v>
      </c>
      <c r="H1116">
        <v>1</v>
      </c>
      <c r="I1116" t="s">
        <v>2232</v>
      </c>
      <c r="J1116" t="s">
        <v>2996</v>
      </c>
      <c r="K1116" t="s">
        <v>2147</v>
      </c>
      <c r="L1116" t="s">
        <v>98</v>
      </c>
    </row>
    <row r="1117" spans="1:13" x14ac:dyDescent="0.25">
      <c r="A1117">
        <v>1116</v>
      </c>
      <c r="B1117" t="s">
        <v>2997</v>
      </c>
      <c r="C1117" t="s">
        <v>2121</v>
      </c>
      <c r="D1117" t="s">
        <v>2998</v>
      </c>
      <c r="E1117" t="s">
        <v>2987</v>
      </c>
      <c r="F1117">
        <v>3</v>
      </c>
      <c r="G1117">
        <v>3</v>
      </c>
      <c r="H1117">
        <v>2</v>
      </c>
      <c r="I1117" t="s">
        <v>2232</v>
      </c>
      <c r="J1117" t="s">
        <v>2988</v>
      </c>
      <c r="K1117" t="s">
        <v>2098</v>
      </c>
      <c r="L1117" t="s">
        <v>98</v>
      </c>
    </row>
    <row r="1118" spans="1:13" x14ac:dyDescent="0.25">
      <c r="A1118">
        <v>1117</v>
      </c>
      <c r="B1118" t="s">
        <v>78</v>
      </c>
      <c r="C1118" t="s">
        <v>2121</v>
      </c>
      <c r="D1118" t="s">
        <v>2999</v>
      </c>
      <c r="E1118" t="s">
        <v>2993</v>
      </c>
      <c r="F1118">
        <v>3</v>
      </c>
      <c r="G1118">
        <v>3</v>
      </c>
      <c r="H1118">
        <v>3</v>
      </c>
      <c r="I1118" t="s">
        <v>2232</v>
      </c>
      <c r="J1118" t="s">
        <v>2996</v>
      </c>
      <c r="K1118" t="s">
        <v>2308</v>
      </c>
      <c r="L1118" t="s">
        <v>98</v>
      </c>
    </row>
    <row r="1119" spans="1:13" x14ac:dyDescent="0.25">
      <c r="A1119">
        <v>1118</v>
      </c>
      <c r="B1119" t="s">
        <v>3000</v>
      </c>
      <c r="C1119" t="s">
        <v>2121</v>
      </c>
      <c r="D1119" t="s">
        <v>3001</v>
      </c>
      <c r="F1119">
        <v>1</v>
      </c>
      <c r="G1119">
        <v>1</v>
      </c>
      <c r="H1119">
        <v>1</v>
      </c>
      <c r="I1119" t="s">
        <v>2232</v>
      </c>
      <c r="J1119" t="s">
        <v>3002</v>
      </c>
      <c r="K1119" t="s">
        <v>2147</v>
      </c>
      <c r="L1119" t="s">
        <v>2706</v>
      </c>
    </row>
    <row r="1120" spans="1:13" x14ac:dyDescent="0.25">
      <c r="A1120">
        <v>1119</v>
      </c>
      <c r="B1120" t="s">
        <v>3003</v>
      </c>
      <c r="C1120" t="s">
        <v>2121</v>
      </c>
      <c r="D1120" t="s">
        <v>3001</v>
      </c>
      <c r="F1120">
        <v>1</v>
      </c>
      <c r="G1120">
        <v>1</v>
      </c>
      <c r="H1120">
        <v>1</v>
      </c>
      <c r="I1120" t="s">
        <v>2232</v>
      </c>
      <c r="J1120" t="s">
        <v>3002</v>
      </c>
      <c r="K1120" t="s">
        <v>2147</v>
      </c>
      <c r="L1120" t="s">
        <v>2706</v>
      </c>
    </row>
    <row r="1121" spans="1:13" x14ac:dyDescent="0.25">
      <c r="A1121">
        <v>1120</v>
      </c>
      <c r="B1121" t="s">
        <v>85</v>
      </c>
      <c r="C1121" t="s">
        <v>2121</v>
      </c>
      <c r="D1121" t="s">
        <v>3004</v>
      </c>
      <c r="E1121" t="s">
        <v>2993</v>
      </c>
      <c r="F1121">
        <v>6</v>
      </c>
      <c r="G1121">
        <v>6</v>
      </c>
      <c r="H1121">
        <v>2</v>
      </c>
      <c r="I1121" t="s">
        <v>2232</v>
      </c>
      <c r="J1121" t="s">
        <v>3005</v>
      </c>
      <c r="K1121" t="s">
        <v>1945</v>
      </c>
      <c r="L1121" t="s">
        <v>98</v>
      </c>
    </row>
    <row r="1122" spans="1:13" x14ac:dyDescent="0.25">
      <c r="A1122">
        <v>1121</v>
      </c>
      <c r="B1122" t="s">
        <v>86</v>
      </c>
      <c r="C1122" t="s">
        <v>2121</v>
      </c>
      <c r="D1122" t="s">
        <v>3006</v>
      </c>
      <c r="E1122" t="s">
        <v>2993</v>
      </c>
      <c r="F1122">
        <v>6</v>
      </c>
      <c r="G1122">
        <v>6</v>
      </c>
      <c r="H1122">
        <v>2</v>
      </c>
      <c r="I1122" t="s">
        <v>2232</v>
      </c>
      <c r="J1122" t="s">
        <v>2993</v>
      </c>
      <c r="K1122" t="s">
        <v>1945</v>
      </c>
      <c r="L1122" t="s">
        <v>98</v>
      </c>
    </row>
    <row r="1123" spans="1:13" x14ac:dyDescent="0.25">
      <c r="A1123">
        <v>1122</v>
      </c>
      <c r="B1123" t="s">
        <v>87</v>
      </c>
      <c r="C1123" t="s">
        <v>2121</v>
      </c>
      <c r="D1123" t="s">
        <v>3006</v>
      </c>
      <c r="E1123" t="s">
        <v>2993</v>
      </c>
      <c r="F1123">
        <v>1</v>
      </c>
      <c r="G1123">
        <v>1</v>
      </c>
      <c r="H1123">
        <v>1</v>
      </c>
      <c r="I1123" t="s">
        <v>2232</v>
      </c>
      <c r="J1123" t="s">
        <v>3002</v>
      </c>
      <c r="K1123" t="s">
        <v>1929</v>
      </c>
      <c r="L1123" t="s">
        <v>98</v>
      </c>
    </row>
    <row r="1124" spans="1:13" x14ac:dyDescent="0.25">
      <c r="A1124">
        <v>1123</v>
      </c>
      <c r="B1124" t="s">
        <v>88</v>
      </c>
      <c r="C1124" t="s">
        <v>2121</v>
      </c>
      <c r="D1124" t="s">
        <v>3007</v>
      </c>
      <c r="E1124" t="s">
        <v>3008</v>
      </c>
      <c r="F1124">
        <v>5</v>
      </c>
      <c r="G1124">
        <v>5</v>
      </c>
      <c r="H1124">
        <v>2</v>
      </c>
      <c r="I1124" t="s">
        <v>2232</v>
      </c>
      <c r="J1124" t="s">
        <v>3009</v>
      </c>
      <c r="K1124" t="s">
        <v>1875</v>
      </c>
      <c r="L1124" t="s">
        <v>98</v>
      </c>
    </row>
    <row r="1125" spans="1:13" x14ac:dyDescent="0.25">
      <c r="A1125">
        <v>1124</v>
      </c>
      <c r="B1125" t="s">
        <v>89</v>
      </c>
      <c r="C1125" t="s">
        <v>2121</v>
      </c>
      <c r="D1125" t="s">
        <v>3006</v>
      </c>
      <c r="E1125" t="s">
        <v>2993</v>
      </c>
      <c r="F1125">
        <v>4</v>
      </c>
      <c r="G1125">
        <v>4</v>
      </c>
      <c r="H1125">
        <v>8</v>
      </c>
      <c r="I1125" t="s">
        <v>2052</v>
      </c>
      <c r="J1125" t="s">
        <v>2993</v>
      </c>
      <c r="K1125" t="s">
        <v>1875</v>
      </c>
      <c r="L1125" t="s">
        <v>98</v>
      </c>
    </row>
    <row r="1126" spans="1:13" x14ac:dyDescent="0.25">
      <c r="A1126">
        <v>1125</v>
      </c>
      <c r="B1126" t="s">
        <v>3010</v>
      </c>
      <c r="C1126" t="s">
        <v>2121</v>
      </c>
      <c r="D1126" t="s">
        <v>2660</v>
      </c>
      <c r="E1126" t="s">
        <v>3010</v>
      </c>
      <c r="F1126">
        <v>2</v>
      </c>
      <c r="G1126">
        <v>2</v>
      </c>
      <c r="H1126">
        <v>2</v>
      </c>
      <c r="I1126" t="s">
        <v>2232</v>
      </c>
      <c r="J1126" t="s">
        <v>3002</v>
      </c>
      <c r="K1126" t="s">
        <v>2308</v>
      </c>
      <c r="L1126" t="s">
        <v>98</v>
      </c>
    </row>
    <row r="1127" spans="1:13" x14ac:dyDescent="0.25">
      <c r="A1127">
        <v>1126</v>
      </c>
      <c r="B1127" t="s">
        <v>2706</v>
      </c>
      <c r="C1127" t="s">
        <v>2121</v>
      </c>
      <c r="D1127" t="s">
        <v>3001</v>
      </c>
      <c r="F1127">
        <v>1</v>
      </c>
      <c r="G1127">
        <v>1</v>
      </c>
      <c r="H1127">
        <v>1</v>
      </c>
      <c r="I1127" t="s">
        <v>2232</v>
      </c>
      <c r="J1127" t="s">
        <v>3011</v>
      </c>
      <c r="K1127" t="s">
        <v>2147</v>
      </c>
      <c r="L1127" t="s">
        <v>2706</v>
      </c>
    </row>
    <row r="1128" spans="1:13" x14ac:dyDescent="0.25">
      <c r="A1128">
        <v>1127</v>
      </c>
      <c r="B1128" t="s">
        <v>90</v>
      </c>
      <c r="C1128" t="s">
        <v>2121</v>
      </c>
      <c r="D1128" t="s">
        <v>3012</v>
      </c>
      <c r="F1128">
        <v>1</v>
      </c>
      <c r="G1128">
        <v>1</v>
      </c>
      <c r="H1128">
        <v>1</v>
      </c>
      <c r="I1128" t="s">
        <v>2052</v>
      </c>
      <c r="J1128" t="s">
        <v>2984</v>
      </c>
      <c r="K1128" t="s">
        <v>2147</v>
      </c>
      <c r="L1128" t="s">
        <v>2126</v>
      </c>
    </row>
    <row r="1129" spans="1:13" x14ac:dyDescent="0.25">
      <c r="A1129">
        <v>1128</v>
      </c>
      <c r="B1129" t="s">
        <v>92</v>
      </c>
      <c r="C1129" t="s">
        <v>2121</v>
      </c>
      <c r="D1129" t="s">
        <v>3013</v>
      </c>
      <c r="E1129" t="s">
        <v>98</v>
      </c>
      <c r="F1129">
        <v>1</v>
      </c>
      <c r="G1129">
        <v>1</v>
      </c>
      <c r="H1129">
        <v>1</v>
      </c>
      <c r="I1129" t="s">
        <v>2052</v>
      </c>
      <c r="J1129" t="s">
        <v>2984</v>
      </c>
      <c r="K1129" t="s">
        <v>1923</v>
      </c>
      <c r="L1129" t="s">
        <v>2126</v>
      </c>
    </row>
    <row r="1130" spans="1:13" x14ac:dyDescent="0.25">
      <c r="A1130">
        <v>1129</v>
      </c>
      <c r="B1130" t="s">
        <v>93</v>
      </c>
      <c r="C1130" t="s">
        <v>2121</v>
      </c>
      <c r="D1130" t="s">
        <v>3013</v>
      </c>
      <c r="E1130" t="s">
        <v>98</v>
      </c>
      <c r="F1130">
        <v>1</v>
      </c>
      <c r="G1130">
        <v>1</v>
      </c>
      <c r="H1130">
        <v>1</v>
      </c>
      <c r="I1130" t="s">
        <v>2052</v>
      </c>
      <c r="J1130" t="s">
        <v>2984</v>
      </c>
      <c r="K1130" t="s">
        <v>1923</v>
      </c>
      <c r="L1130" t="s">
        <v>98</v>
      </c>
    </row>
    <row r="1131" spans="1:13" x14ac:dyDescent="0.25">
      <c r="A1131">
        <v>1130</v>
      </c>
      <c r="B1131" t="s">
        <v>96</v>
      </c>
      <c r="C1131" t="s">
        <v>2121</v>
      </c>
      <c r="D1131" t="s">
        <v>3014</v>
      </c>
      <c r="E1131" t="s">
        <v>3015</v>
      </c>
      <c r="F1131">
        <v>1</v>
      </c>
      <c r="G1131">
        <v>1</v>
      </c>
      <c r="H1131">
        <v>1</v>
      </c>
      <c r="I1131" t="s">
        <v>2052</v>
      </c>
      <c r="J1131" t="s">
        <v>2984</v>
      </c>
      <c r="K1131" t="s">
        <v>1894</v>
      </c>
      <c r="L1131" t="s">
        <v>98</v>
      </c>
    </row>
    <row r="1132" spans="1:13" x14ac:dyDescent="0.25">
      <c r="A1132">
        <v>1131</v>
      </c>
      <c r="B1132" t="s">
        <v>97</v>
      </c>
      <c r="C1132" t="s">
        <v>2121</v>
      </c>
      <c r="D1132" t="s">
        <v>3004</v>
      </c>
      <c r="E1132" t="s">
        <v>3008</v>
      </c>
      <c r="F1132">
        <v>4</v>
      </c>
      <c r="G1132">
        <v>4</v>
      </c>
      <c r="H1132">
        <v>1</v>
      </c>
      <c r="I1132" t="s">
        <v>2232</v>
      </c>
      <c r="J1132" t="s">
        <v>3009</v>
      </c>
      <c r="K1132" t="s">
        <v>1875</v>
      </c>
      <c r="L1132" t="s">
        <v>98</v>
      </c>
    </row>
    <row r="1133" spans="1:13" x14ac:dyDescent="0.25">
      <c r="A1133">
        <v>1132</v>
      </c>
      <c r="B1133" t="s">
        <v>98</v>
      </c>
      <c r="C1133" t="s">
        <v>2121</v>
      </c>
      <c r="D1133" t="s">
        <v>3016</v>
      </c>
      <c r="E1133" t="s">
        <v>98</v>
      </c>
      <c r="F1133">
        <v>8</v>
      </c>
      <c r="G1133">
        <v>8</v>
      </c>
      <c r="H1133">
        <v>2</v>
      </c>
      <c r="I1133" t="s">
        <v>2052</v>
      </c>
      <c r="J1133" t="s">
        <v>2984</v>
      </c>
      <c r="K1133" t="s">
        <v>1920</v>
      </c>
      <c r="L1133" t="s">
        <v>98</v>
      </c>
      <c r="M1133" t="s">
        <v>1955</v>
      </c>
    </row>
    <row r="1134" spans="1:13" x14ac:dyDescent="0.25">
      <c r="A1134">
        <v>1133</v>
      </c>
      <c r="B1134" t="s">
        <v>99</v>
      </c>
      <c r="C1134" t="s">
        <v>2121</v>
      </c>
      <c r="D1134" t="s">
        <v>3017</v>
      </c>
      <c r="E1134" t="s">
        <v>3015</v>
      </c>
      <c r="F1134">
        <v>7</v>
      </c>
      <c r="G1134">
        <v>7</v>
      </c>
      <c r="H1134">
        <v>2</v>
      </c>
      <c r="I1134" t="s">
        <v>2052</v>
      </c>
      <c r="J1134" t="s">
        <v>3015</v>
      </c>
      <c r="K1134" t="s">
        <v>1920</v>
      </c>
      <c r="L1134" t="s">
        <v>98</v>
      </c>
    </row>
    <row r="1135" spans="1:13" x14ac:dyDescent="0.25">
      <c r="A1135">
        <v>1134</v>
      </c>
      <c r="B1135" t="s">
        <v>100</v>
      </c>
      <c r="C1135" t="s">
        <v>2121</v>
      </c>
      <c r="D1135" t="s">
        <v>3007</v>
      </c>
      <c r="E1135" t="s">
        <v>3018</v>
      </c>
      <c r="F1135">
        <v>7</v>
      </c>
      <c r="G1135">
        <v>7</v>
      </c>
      <c r="H1135">
        <v>3</v>
      </c>
      <c r="I1135" t="s">
        <v>2232</v>
      </c>
      <c r="J1135" t="s">
        <v>3019</v>
      </c>
      <c r="K1135" t="s">
        <v>1920</v>
      </c>
      <c r="L1135" t="s">
        <v>98</v>
      </c>
    </row>
    <row r="1136" spans="1:13" x14ac:dyDescent="0.25">
      <c r="A1136">
        <v>1135</v>
      </c>
      <c r="B1136" t="s">
        <v>101</v>
      </c>
      <c r="C1136" t="s">
        <v>2121</v>
      </c>
      <c r="D1136" t="s">
        <v>3020</v>
      </c>
      <c r="E1136" t="s">
        <v>3021</v>
      </c>
      <c r="F1136">
        <v>3</v>
      </c>
      <c r="G1136">
        <v>3</v>
      </c>
      <c r="H1136">
        <v>2</v>
      </c>
      <c r="I1136" t="s">
        <v>2232</v>
      </c>
      <c r="J1136" t="s">
        <v>3021</v>
      </c>
      <c r="K1136" t="s">
        <v>1894</v>
      </c>
      <c r="L1136" t="s">
        <v>98</v>
      </c>
    </row>
    <row r="1137" spans="1:13" x14ac:dyDescent="0.25">
      <c r="A1137">
        <v>1136</v>
      </c>
      <c r="B1137" t="s">
        <v>102</v>
      </c>
      <c r="C1137" t="s">
        <v>2121</v>
      </c>
      <c r="D1137" t="s">
        <v>3020</v>
      </c>
      <c r="E1137" t="s">
        <v>3021</v>
      </c>
      <c r="F1137">
        <v>1</v>
      </c>
      <c r="G1137">
        <v>1</v>
      </c>
      <c r="H1137">
        <v>1</v>
      </c>
      <c r="I1137" t="s">
        <v>2232</v>
      </c>
      <c r="J1137" t="s">
        <v>3021</v>
      </c>
      <c r="K1137" t="s">
        <v>2308</v>
      </c>
      <c r="L1137" t="s">
        <v>98</v>
      </c>
    </row>
    <row r="1138" spans="1:13" x14ac:dyDescent="0.25">
      <c r="A1138">
        <v>1137</v>
      </c>
      <c r="B1138" t="s">
        <v>103</v>
      </c>
      <c r="C1138" t="s">
        <v>2121</v>
      </c>
      <c r="D1138" t="s">
        <v>3020</v>
      </c>
      <c r="E1138" t="s">
        <v>3021</v>
      </c>
      <c r="F1138">
        <v>3</v>
      </c>
      <c r="G1138">
        <v>3</v>
      </c>
      <c r="H1138">
        <v>3</v>
      </c>
      <c r="I1138" t="s">
        <v>2232</v>
      </c>
      <c r="J1138" t="s">
        <v>3021</v>
      </c>
      <c r="K1138" t="s">
        <v>1875</v>
      </c>
      <c r="L1138" t="s">
        <v>98</v>
      </c>
    </row>
    <row r="1139" spans="1:13" x14ac:dyDescent="0.25">
      <c r="A1139">
        <v>1138</v>
      </c>
      <c r="B1139" t="s">
        <v>3022</v>
      </c>
      <c r="C1139" t="s">
        <v>2121</v>
      </c>
      <c r="D1139" t="s">
        <v>3023</v>
      </c>
      <c r="F1139">
        <v>4</v>
      </c>
      <c r="G1139">
        <v>4</v>
      </c>
      <c r="H1139">
        <v>1</v>
      </c>
      <c r="I1139" t="s">
        <v>2232</v>
      </c>
      <c r="J1139" t="s">
        <v>3011</v>
      </c>
      <c r="K1139" t="s">
        <v>1945</v>
      </c>
      <c r="L1139" t="s">
        <v>98</v>
      </c>
    </row>
    <row r="1140" spans="1:13" x14ac:dyDescent="0.25">
      <c r="A1140">
        <v>1139</v>
      </c>
      <c r="B1140" t="s">
        <v>3024</v>
      </c>
      <c r="C1140" t="s">
        <v>2121</v>
      </c>
      <c r="D1140" t="s">
        <v>3025</v>
      </c>
      <c r="F1140">
        <v>2</v>
      </c>
      <c r="G1140">
        <v>2</v>
      </c>
      <c r="H1140">
        <v>1</v>
      </c>
      <c r="I1140" t="s">
        <v>2232</v>
      </c>
      <c r="J1140" t="s">
        <v>3011</v>
      </c>
      <c r="K1140" t="s">
        <v>2147</v>
      </c>
      <c r="L1140" t="s">
        <v>2706</v>
      </c>
      <c r="M1140" t="s">
        <v>2236</v>
      </c>
    </row>
    <row r="1141" spans="1:13" x14ac:dyDescent="0.25">
      <c r="A1141">
        <v>1140</v>
      </c>
      <c r="B1141" t="s">
        <v>3026</v>
      </c>
      <c r="C1141" t="s">
        <v>2121</v>
      </c>
      <c r="D1141" t="s">
        <v>3027</v>
      </c>
      <c r="E1141" t="s">
        <v>3028</v>
      </c>
      <c r="F1141">
        <v>1</v>
      </c>
      <c r="G1141">
        <v>1</v>
      </c>
      <c r="H1141">
        <v>1</v>
      </c>
      <c r="I1141" t="s">
        <v>2232</v>
      </c>
      <c r="J1141" t="s">
        <v>3029</v>
      </c>
      <c r="K1141" t="s">
        <v>2098</v>
      </c>
      <c r="L1141" t="s">
        <v>98</v>
      </c>
    </row>
    <row r="1142" spans="1:13" x14ac:dyDescent="0.25">
      <c r="A1142">
        <v>1141</v>
      </c>
      <c r="B1142" t="s">
        <v>3030</v>
      </c>
      <c r="C1142" t="s">
        <v>2121</v>
      </c>
      <c r="D1142" t="s">
        <v>3031</v>
      </c>
      <c r="F1142">
        <v>1</v>
      </c>
      <c r="G1142">
        <v>1</v>
      </c>
      <c r="H1142">
        <v>1</v>
      </c>
      <c r="I1142" t="s">
        <v>2232</v>
      </c>
      <c r="J1142" t="s">
        <v>3029</v>
      </c>
      <c r="K1142" t="s">
        <v>2147</v>
      </c>
      <c r="L1142" t="s">
        <v>2706</v>
      </c>
    </row>
    <row r="1143" spans="1:13" x14ac:dyDescent="0.25">
      <c r="A1143">
        <v>1142</v>
      </c>
      <c r="B1143" t="s">
        <v>105</v>
      </c>
      <c r="C1143" t="s">
        <v>2121</v>
      </c>
      <c r="D1143" t="s">
        <v>3017</v>
      </c>
      <c r="E1143" t="s">
        <v>3015</v>
      </c>
      <c r="F1143">
        <v>3</v>
      </c>
      <c r="G1143">
        <v>3</v>
      </c>
      <c r="H1143">
        <v>1</v>
      </c>
      <c r="I1143" t="s">
        <v>2052</v>
      </c>
      <c r="J1143" t="s">
        <v>3015</v>
      </c>
      <c r="K1143" t="s">
        <v>1875</v>
      </c>
      <c r="L1143" t="s">
        <v>98</v>
      </c>
    </row>
    <row r="1144" spans="1:13" x14ac:dyDescent="0.25">
      <c r="A1144">
        <v>1143</v>
      </c>
      <c r="B1144" t="s">
        <v>3032</v>
      </c>
      <c r="C1144" t="s">
        <v>2121</v>
      </c>
      <c r="D1144" t="s">
        <v>3027</v>
      </c>
      <c r="E1144" t="s">
        <v>3021</v>
      </c>
      <c r="F1144">
        <v>1</v>
      </c>
      <c r="G1144">
        <v>1</v>
      </c>
      <c r="H1144">
        <v>1</v>
      </c>
      <c r="I1144" t="s">
        <v>2232</v>
      </c>
      <c r="J1144" t="s">
        <v>3033</v>
      </c>
      <c r="K1144" t="s">
        <v>1875</v>
      </c>
      <c r="L1144" t="s">
        <v>3034</v>
      </c>
    </row>
    <row r="1145" spans="1:13" x14ac:dyDescent="0.25">
      <c r="A1145">
        <v>1144</v>
      </c>
      <c r="B1145" t="s">
        <v>3035</v>
      </c>
      <c r="C1145" t="s">
        <v>2121</v>
      </c>
      <c r="D1145" t="s">
        <v>3027</v>
      </c>
      <c r="E1145" t="s">
        <v>3035</v>
      </c>
      <c r="F1145">
        <v>3</v>
      </c>
      <c r="G1145">
        <v>3</v>
      </c>
      <c r="H1145">
        <v>1</v>
      </c>
      <c r="I1145" t="s">
        <v>2232</v>
      </c>
      <c r="J1145" t="s">
        <v>2965</v>
      </c>
      <c r="K1145" t="s">
        <v>1875</v>
      </c>
      <c r="L1145" t="s">
        <v>3034</v>
      </c>
    </row>
    <row r="1146" spans="1:13" x14ac:dyDescent="0.25">
      <c r="A1146">
        <v>1145</v>
      </c>
      <c r="B1146" t="s">
        <v>3036</v>
      </c>
      <c r="C1146" t="s">
        <v>2121</v>
      </c>
      <c r="D1146" t="s">
        <v>3027</v>
      </c>
      <c r="E1146" t="s">
        <v>3036</v>
      </c>
      <c r="F1146">
        <v>2</v>
      </c>
      <c r="G1146">
        <v>2</v>
      </c>
      <c r="H1146">
        <v>2</v>
      </c>
      <c r="I1146" t="s">
        <v>2232</v>
      </c>
      <c r="J1146" t="s">
        <v>3036</v>
      </c>
      <c r="K1146" t="s">
        <v>2158</v>
      </c>
      <c r="L1146" t="s">
        <v>3034</v>
      </c>
    </row>
    <row r="1147" spans="1:13" x14ac:dyDescent="0.25">
      <c r="A1147">
        <v>1146</v>
      </c>
      <c r="B1147" t="s">
        <v>3037</v>
      </c>
      <c r="C1147" t="s">
        <v>2121</v>
      </c>
      <c r="D1147" t="s">
        <v>3027</v>
      </c>
      <c r="E1147" t="s">
        <v>3035</v>
      </c>
      <c r="F1147">
        <v>1</v>
      </c>
      <c r="G1147">
        <v>1</v>
      </c>
      <c r="H1147">
        <v>1</v>
      </c>
      <c r="I1147" t="s">
        <v>2232</v>
      </c>
      <c r="J1147" t="s">
        <v>2965</v>
      </c>
      <c r="K1147" t="s">
        <v>2158</v>
      </c>
      <c r="L1147" t="s">
        <v>3034</v>
      </c>
    </row>
    <row r="1148" spans="1:13" x14ac:dyDescent="0.25">
      <c r="A1148">
        <v>1147</v>
      </c>
      <c r="B1148" t="s">
        <v>3038</v>
      </c>
      <c r="C1148" t="s">
        <v>2121</v>
      </c>
      <c r="D1148" t="s">
        <v>3031</v>
      </c>
      <c r="E1148" t="s">
        <v>3038</v>
      </c>
      <c r="F1148">
        <v>4</v>
      </c>
      <c r="G1148">
        <v>4</v>
      </c>
      <c r="H1148">
        <v>3</v>
      </c>
      <c r="I1148" t="s">
        <v>2232</v>
      </c>
      <c r="J1148" t="s">
        <v>2965</v>
      </c>
      <c r="K1148" t="s">
        <v>2308</v>
      </c>
      <c r="L1148" t="s">
        <v>2706</v>
      </c>
      <c r="M1148" t="s">
        <v>3039</v>
      </c>
    </row>
    <row r="1149" spans="1:13" x14ac:dyDescent="0.25">
      <c r="A1149">
        <v>1148</v>
      </c>
      <c r="B1149" t="s">
        <v>3040</v>
      </c>
      <c r="C1149" t="s">
        <v>2121</v>
      </c>
      <c r="D1149" t="s">
        <v>3041</v>
      </c>
      <c r="E1149" t="s">
        <v>3034</v>
      </c>
      <c r="F1149">
        <v>3</v>
      </c>
      <c r="G1149">
        <v>3</v>
      </c>
      <c r="H1149">
        <v>3</v>
      </c>
      <c r="I1149" t="s">
        <v>2052</v>
      </c>
      <c r="J1149" t="s">
        <v>3042</v>
      </c>
      <c r="K1149" t="s">
        <v>1878</v>
      </c>
      <c r="L1149" t="s">
        <v>3034</v>
      </c>
    </row>
    <row r="1150" spans="1:13" x14ac:dyDescent="0.25">
      <c r="A1150">
        <v>1149</v>
      </c>
      <c r="B1150" t="s">
        <v>3034</v>
      </c>
      <c r="C1150" t="s">
        <v>2121</v>
      </c>
      <c r="D1150" t="s">
        <v>3041</v>
      </c>
      <c r="E1150" t="s">
        <v>3034</v>
      </c>
      <c r="F1150">
        <v>6</v>
      </c>
      <c r="G1150">
        <v>6</v>
      </c>
      <c r="H1150">
        <v>3</v>
      </c>
      <c r="I1150" t="s">
        <v>2052</v>
      </c>
      <c r="J1150" t="s">
        <v>3042</v>
      </c>
      <c r="K1150" t="s">
        <v>1920</v>
      </c>
      <c r="L1150" t="s">
        <v>3034</v>
      </c>
      <c r="M1150" t="s">
        <v>1955</v>
      </c>
    </row>
    <row r="1151" spans="1:13" x14ac:dyDescent="0.25">
      <c r="A1151">
        <v>1150</v>
      </c>
      <c r="B1151" t="s">
        <v>3043</v>
      </c>
      <c r="C1151" t="s">
        <v>2121</v>
      </c>
      <c r="D1151" t="s">
        <v>3041</v>
      </c>
      <c r="E1151" t="s">
        <v>3044</v>
      </c>
      <c r="F1151">
        <v>3</v>
      </c>
      <c r="G1151">
        <v>3</v>
      </c>
      <c r="H1151">
        <v>1</v>
      </c>
      <c r="I1151" t="s">
        <v>2232</v>
      </c>
      <c r="J1151" t="s">
        <v>3042</v>
      </c>
      <c r="K1151" t="s">
        <v>1875</v>
      </c>
      <c r="L1151" t="s">
        <v>3034</v>
      </c>
    </row>
    <row r="1152" spans="1:13" x14ac:dyDescent="0.25">
      <c r="A1152">
        <v>1151</v>
      </c>
      <c r="B1152" t="s">
        <v>3045</v>
      </c>
      <c r="C1152" t="s">
        <v>2121</v>
      </c>
      <c r="D1152" t="s">
        <v>3031</v>
      </c>
      <c r="F1152">
        <v>1</v>
      </c>
      <c r="G1152">
        <v>1</v>
      </c>
      <c r="H1152">
        <v>2</v>
      </c>
      <c r="I1152" t="s">
        <v>2232</v>
      </c>
      <c r="J1152" t="s">
        <v>2687</v>
      </c>
      <c r="K1152" t="s">
        <v>2098</v>
      </c>
      <c r="L1152" t="s">
        <v>2706</v>
      </c>
    </row>
    <row r="1153" spans="1:13" x14ac:dyDescent="0.25">
      <c r="A1153">
        <v>1152</v>
      </c>
      <c r="B1153" t="s">
        <v>3046</v>
      </c>
      <c r="C1153" t="s">
        <v>2121</v>
      </c>
      <c r="D1153" t="s">
        <v>3027</v>
      </c>
      <c r="E1153" t="s">
        <v>3036</v>
      </c>
      <c r="F1153">
        <v>1</v>
      </c>
      <c r="G1153">
        <v>1</v>
      </c>
      <c r="H1153">
        <v>1</v>
      </c>
      <c r="I1153" t="s">
        <v>2232</v>
      </c>
      <c r="J1153" t="s">
        <v>3036</v>
      </c>
      <c r="K1153" t="s">
        <v>2308</v>
      </c>
      <c r="L1153" t="s">
        <v>3034</v>
      </c>
    </row>
    <row r="1154" spans="1:13" x14ac:dyDescent="0.25">
      <c r="A1154">
        <v>1153</v>
      </c>
      <c r="B1154" t="s">
        <v>3047</v>
      </c>
      <c r="C1154" t="s">
        <v>2121</v>
      </c>
      <c r="D1154" t="s">
        <v>3027</v>
      </c>
      <c r="E1154" t="s">
        <v>3036</v>
      </c>
      <c r="F1154">
        <v>1</v>
      </c>
      <c r="G1154">
        <v>1</v>
      </c>
      <c r="H1154">
        <v>1</v>
      </c>
      <c r="I1154" t="s">
        <v>2232</v>
      </c>
      <c r="J1154" t="s">
        <v>3036</v>
      </c>
      <c r="K1154" t="s">
        <v>1894</v>
      </c>
      <c r="L1154" t="s">
        <v>3034</v>
      </c>
    </row>
    <row r="1155" spans="1:13" x14ac:dyDescent="0.25">
      <c r="A1155">
        <v>1154</v>
      </c>
      <c r="B1155" t="s">
        <v>3044</v>
      </c>
      <c r="C1155" t="s">
        <v>2121</v>
      </c>
      <c r="D1155" t="s">
        <v>3041</v>
      </c>
      <c r="E1155" t="s">
        <v>3044</v>
      </c>
      <c r="F1155">
        <v>3</v>
      </c>
      <c r="G1155">
        <v>3</v>
      </c>
      <c r="H1155">
        <v>3</v>
      </c>
      <c r="I1155" t="s">
        <v>2232</v>
      </c>
      <c r="J1155" t="s">
        <v>3042</v>
      </c>
      <c r="K1155" t="s">
        <v>2098</v>
      </c>
      <c r="L1155" t="s">
        <v>3034</v>
      </c>
    </row>
    <row r="1156" spans="1:13" x14ac:dyDescent="0.25">
      <c r="A1156">
        <v>1155</v>
      </c>
      <c r="B1156" t="s">
        <v>3048</v>
      </c>
      <c r="C1156" t="s">
        <v>2121</v>
      </c>
      <c r="D1156" t="s">
        <v>3041</v>
      </c>
      <c r="E1156" t="s">
        <v>3048</v>
      </c>
      <c r="F1156">
        <v>5</v>
      </c>
      <c r="G1156">
        <v>5</v>
      </c>
      <c r="H1156">
        <v>5</v>
      </c>
      <c r="I1156" t="s">
        <v>2052</v>
      </c>
      <c r="J1156" t="s">
        <v>3042</v>
      </c>
      <c r="K1156" t="s">
        <v>1929</v>
      </c>
      <c r="L1156" t="s">
        <v>3034</v>
      </c>
    </row>
    <row r="1157" spans="1:13" x14ac:dyDescent="0.25">
      <c r="A1157">
        <v>1156</v>
      </c>
      <c r="B1157" t="s">
        <v>3049</v>
      </c>
      <c r="C1157" t="s">
        <v>2121</v>
      </c>
      <c r="D1157" t="s">
        <v>3014</v>
      </c>
      <c r="E1157" t="s">
        <v>3050</v>
      </c>
      <c r="F1157">
        <v>1</v>
      </c>
      <c r="G1157">
        <v>1</v>
      </c>
      <c r="H1157">
        <v>1</v>
      </c>
      <c r="I1157" t="s">
        <v>2052</v>
      </c>
      <c r="J1157" t="s">
        <v>2984</v>
      </c>
      <c r="K1157" t="s">
        <v>1894</v>
      </c>
      <c r="L1157" t="s">
        <v>3034</v>
      </c>
    </row>
    <row r="1158" spans="1:13" x14ac:dyDescent="0.25">
      <c r="A1158">
        <v>1157</v>
      </c>
      <c r="B1158" t="s">
        <v>3051</v>
      </c>
      <c r="C1158" t="s">
        <v>2121</v>
      </c>
      <c r="D1158" t="s">
        <v>3052</v>
      </c>
      <c r="E1158" t="s">
        <v>3053</v>
      </c>
      <c r="F1158">
        <v>4</v>
      </c>
      <c r="G1158">
        <v>4</v>
      </c>
      <c r="H1158">
        <v>1</v>
      </c>
      <c r="I1158" t="s">
        <v>2052</v>
      </c>
      <c r="J1158" t="s">
        <v>3054</v>
      </c>
      <c r="K1158" t="s">
        <v>1875</v>
      </c>
      <c r="L1158" t="s">
        <v>3034</v>
      </c>
      <c r="M1158" t="s">
        <v>1955</v>
      </c>
    </row>
    <row r="1159" spans="1:13" x14ac:dyDescent="0.25">
      <c r="A1159">
        <v>1158</v>
      </c>
      <c r="B1159" t="s">
        <v>3055</v>
      </c>
      <c r="C1159" t="s">
        <v>2121</v>
      </c>
      <c r="D1159" t="s">
        <v>3052</v>
      </c>
      <c r="E1159" t="s">
        <v>3056</v>
      </c>
      <c r="F1159">
        <v>3</v>
      </c>
      <c r="G1159">
        <v>3</v>
      </c>
      <c r="H1159">
        <v>2</v>
      </c>
      <c r="I1159" t="s">
        <v>2052</v>
      </c>
      <c r="J1159" t="s">
        <v>3054</v>
      </c>
      <c r="K1159" t="s">
        <v>1894</v>
      </c>
      <c r="L1159" t="s">
        <v>3034</v>
      </c>
    </row>
    <row r="1160" spans="1:13" x14ac:dyDescent="0.25">
      <c r="A1160">
        <v>1159</v>
      </c>
      <c r="B1160" t="s">
        <v>3057</v>
      </c>
      <c r="C1160" t="s">
        <v>2121</v>
      </c>
      <c r="D1160" t="s">
        <v>3052</v>
      </c>
      <c r="E1160" t="s">
        <v>3056</v>
      </c>
      <c r="F1160">
        <v>3</v>
      </c>
      <c r="G1160">
        <v>3</v>
      </c>
      <c r="H1160">
        <v>1</v>
      </c>
      <c r="I1160" t="s">
        <v>2232</v>
      </c>
      <c r="J1160" t="s">
        <v>3058</v>
      </c>
      <c r="K1160" t="s">
        <v>2308</v>
      </c>
      <c r="L1160" t="s">
        <v>3034</v>
      </c>
    </row>
    <row r="1161" spans="1:13" x14ac:dyDescent="0.25">
      <c r="A1161">
        <v>1160</v>
      </c>
      <c r="B1161" t="s">
        <v>3059</v>
      </c>
      <c r="C1161" t="s">
        <v>2121</v>
      </c>
      <c r="D1161" t="s">
        <v>3052</v>
      </c>
      <c r="E1161" t="s">
        <v>3053</v>
      </c>
      <c r="F1161">
        <v>1</v>
      </c>
      <c r="G1161">
        <v>1</v>
      </c>
      <c r="H1161">
        <v>1</v>
      </c>
      <c r="I1161" t="s">
        <v>2232</v>
      </c>
      <c r="J1161" t="s">
        <v>3054</v>
      </c>
      <c r="K1161" t="s">
        <v>2292</v>
      </c>
      <c r="L1161" t="s">
        <v>3034</v>
      </c>
    </row>
    <row r="1162" spans="1:13" x14ac:dyDescent="0.25">
      <c r="A1162">
        <v>1161</v>
      </c>
      <c r="B1162" t="s">
        <v>3060</v>
      </c>
      <c r="C1162" t="s">
        <v>2121</v>
      </c>
      <c r="D1162" t="s">
        <v>2660</v>
      </c>
      <c r="F1162">
        <v>1</v>
      </c>
      <c r="G1162">
        <v>1</v>
      </c>
      <c r="H1162">
        <v>1</v>
      </c>
      <c r="I1162" t="s">
        <v>2232</v>
      </c>
      <c r="J1162" t="s">
        <v>2687</v>
      </c>
      <c r="K1162" t="s">
        <v>2147</v>
      </c>
      <c r="L1162" t="s">
        <v>3034</v>
      </c>
    </row>
    <row r="1163" spans="1:13" x14ac:dyDescent="0.25">
      <c r="A1163">
        <v>1162</v>
      </c>
      <c r="B1163" t="s">
        <v>3061</v>
      </c>
      <c r="C1163" t="s">
        <v>2121</v>
      </c>
      <c r="D1163" t="s">
        <v>2660</v>
      </c>
      <c r="F1163">
        <v>1</v>
      </c>
      <c r="G1163">
        <v>1</v>
      </c>
      <c r="H1163">
        <v>1</v>
      </c>
      <c r="I1163" t="s">
        <v>2232</v>
      </c>
      <c r="J1163" t="s">
        <v>2687</v>
      </c>
      <c r="K1163" t="s">
        <v>2147</v>
      </c>
      <c r="L1163" t="s">
        <v>3034</v>
      </c>
    </row>
    <row r="1164" spans="1:13" x14ac:dyDescent="0.25">
      <c r="A1164">
        <v>1163</v>
      </c>
      <c r="B1164" t="s">
        <v>3062</v>
      </c>
      <c r="C1164" t="s">
        <v>2121</v>
      </c>
      <c r="D1164" t="s">
        <v>3031</v>
      </c>
      <c r="F1164">
        <v>1</v>
      </c>
      <c r="G1164">
        <v>1</v>
      </c>
      <c r="H1164">
        <v>1</v>
      </c>
      <c r="I1164" t="s">
        <v>2232</v>
      </c>
      <c r="J1164" t="s">
        <v>2687</v>
      </c>
      <c r="K1164" t="s">
        <v>2098</v>
      </c>
      <c r="L1164" t="s">
        <v>2706</v>
      </c>
    </row>
    <row r="1165" spans="1:13" x14ac:dyDescent="0.25">
      <c r="A1165">
        <v>1164</v>
      </c>
      <c r="B1165" t="s">
        <v>3063</v>
      </c>
      <c r="C1165" t="s">
        <v>2121</v>
      </c>
      <c r="D1165" t="s">
        <v>2964</v>
      </c>
      <c r="F1165">
        <v>1</v>
      </c>
      <c r="G1165">
        <v>1</v>
      </c>
      <c r="H1165">
        <v>1</v>
      </c>
      <c r="I1165" t="s">
        <v>1890</v>
      </c>
      <c r="J1165" t="s">
        <v>2705</v>
      </c>
      <c r="K1165" t="s">
        <v>2147</v>
      </c>
      <c r="L1165" t="s">
        <v>2706</v>
      </c>
    </row>
    <row r="1166" spans="1:13" x14ac:dyDescent="0.25">
      <c r="A1166">
        <v>1165</v>
      </c>
      <c r="B1166" t="s">
        <v>3064</v>
      </c>
      <c r="C1166" t="s">
        <v>2121</v>
      </c>
      <c r="D1166" t="s">
        <v>2964</v>
      </c>
      <c r="F1166">
        <v>2</v>
      </c>
      <c r="G1166">
        <v>2</v>
      </c>
      <c r="H1166">
        <v>1</v>
      </c>
      <c r="I1166" t="s">
        <v>1890</v>
      </c>
      <c r="J1166" t="s">
        <v>2705</v>
      </c>
      <c r="K1166" t="s">
        <v>2147</v>
      </c>
      <c r="L1166" t="s">
        <v>2706</v>
      </c>
    </row>
    <row r="1167" spans="1:13" x14ac:dyDescent="0.25">
      <c r="A1167">
        <v>1166</v>
      </c>
      <c r="B1167" t="s">
        <v>3065</v>
      </c>
      <c r="C1167" t="s">
        <v>2121</v>
      </c>
      <c r="D1167" t="s">
        <v>3066</v>
      </c>
      <c r="E1167" t="s">
        <v>3065</v>
      </c>
      <c r="F1167">
        <v>3</v>
      </c>
      <c r="G1167">
        <v>3</v>
      </c>
      <c r="H1167">
        <v>3</v>
      </c>
      <c r="I1167" t="s">
        <v>1890</v>
      </c>
      <c r="J1167" t="s">
        <v>2705</v>
      </c>
      <c r="K1167" t="s">
        <v>2308</v>
      </c>
      <c r="L1167" t="s">
        <v>2706</v>
      </c>
    </row>
    <row r="1168" spans="1:13" x14ac:dyDescent="0.25">
      <c r="A1168">
        <v>1167</v>
      </c>
      <c r="B1168" t="s">
        <v>3067</v>
      </c>
      <c r="C1168" t="s">
        <v>2121</v>
      </c>
      <c r="D1168" t="s">
        <v>3066</v>
      </c>
      <c r="F1168">
        <v>2</v>
      </c>
      <c r="G1168">
        <v>2</v>
      </c>
      <c r="H1168">
        <v>1</v>
      </c>
      <c r="I1168" t="s">
        <v>1890</v>
      </c>
      <c r="J1168" t="s">
        <v>2705</v>
      </c>
      <c r="K1168" t="s">
        <v>2147</v>
      </c>
      <c r="L1168" t="s">
        <v>2706</v>
      </c>
    </row>
    <row r="1169" spans="1:13" x14ac:dyDescent="0.25">
      <c r="A1169">
        <v>1168</v>
      </c>
      <c r="B1169" t="s">
        <v>3068</v>
      </c>
      <c r="C1169" t="s">
        <v>2121</v>
      </c>
      <c r="D1169" t="s">
        <v>3066</v>
      </c>
      <c r="E1169" t="s">
        <v>2704</v>
      </c>
      <c r="F1169">
        <v>2</v>
      </c>
      <c r="G1169">
        <v>2</v>
      </c>
      <c r="H1169">
        <v>1</v>
      </c>
      <c r="I1169" t="s">
        <v>1890</v>
      </c>
      <c r="J1169" t="s">
        <v>2705</v>
      </c>
      <c r="K1169" t="s">
        <v>2098</v>
      </c>
      <c r="L1169" t="s">
        <v>2706</v>
      </c>
    </row>
    <row r="1170" spans="1:13" x14ac:dyDescent="0.25">
      <c r="A1170">
        <v>1169</v>
      </c>
      <c r="B1170" t="s">
        <v>3069</v>
      </c>
      <c r="C1170" t="s">
        <v>2121</v>
      </c>
      <c r="D1170" t="s">
        <v>2703</v>
      </c>
      <c r="E1170" t="s">
        <v>2704</v>
      </c>
      <c r="F1170">
        <v>2</v>
      </c>
      <c r="G1170">
        <v>2</v>
      </c>
      <c r="H1170">
        <v>2</v>
      </c>
      <c r="I1170" t="s">
        <v>1890</v>
      </c>
      <c r="J1170" t="s">
        <v>2705</v>
      </c>
      <c r="K1170" t="s">
        <v>1881</v>
      </c>
      <c r="L1170" t="s">
        <v>2706</v>
      </c>
    </row>
    <row r="1171" spans="1:13" x14ac:dyDescent="0.25">
      <c r="A1171">
        <v>1170</v>
      </c>
      <c r="B1171" t="s">
        <v>3070</v>
      </c>
      <c r="C1171" t="s">
        <v>2121</v>
      </c>
      <c r="D1171" t="s">
        <v>2703</v>
      </c>
      <c r="E1171" t="s">
        <v>2704</v>
      </c>
      <c r="F1171">
        <v>4</v>
      </c>
      <c r="G1171">
        <v>4</v>
      </c>
      <c r="H1171">
        <v>2</v>
      </c>
      <c r="I1171" t="s">
        <v>1890</v>
      </c>
      <c r="J1171" t="s">
        <v>2705</v>
      </c>
      <c r="K1171" t="s">
        <v>1878</v>
      </c>
      <c r="L1171" t="s">
        <v>2706</v>
      </c>
    </row>
    <row r="1172" spans="1:13" x14ac:dyDescent="0.25">
      <c r="A1172">
        <v>1171</v>
      </c>
      <c r="B1172" t="s">
        <v>3071</v>
      </c>
      <c r="C1172" t="s">
        <v>2121</v>
      </c>
      <c r="D1172" t="s">
        <v>2703</v>
      </c>
      <c r="E1172" t="s">
        <v>3071</v>
      </c>
      <c r="F1172">
        <v>2</v>
      </c>
      <c r="G1172">
        <v>2</v>
      </c>
      <c r="H1172">
        <v>3</v>
      </c>
      <c r="I1172" t="s">
        <v>1890</v>
      </c>
      <c r="J1172" t="s">
        <v>2705</v>
      </c>
      <c r="K1172" t="s">
        <v>2098</v>
      </c>
      <c r="L1172" t="s">
        <v>2706</v>
      </c>
    </row>
    <row r="1173" spans="1:13" x14ac:dyDescent="0.25">
      <c r="A1173">
        <v>1172</v>
      </c>
      <c r="B1173" t="s">
        <v>3072</v>
      </c>
      <c r="C1173" t="s">
        <v>2121</v>
      </c>
      <c r="D1173" t="s">
        <v>2682</v>
      </c>
      <c r="F1173">
        <v>4</v>
      </c>
      <c r="G1173">
        <v>4</v>
      </c>
      <c r="H1173">
        <v>2</v>
      </c>
      <c r="I1173" t="s">
        <v>1890</v>
      </c>
      <c r="J1173" t="s">
        <v>2705</v>
      </c>
      <c r="K1173" t="s">
        <v>2147</v>
      </c>
      <c r="L1173" t="s">
        <v>2706</v>
      </c>
    </row>
    <row r="1174" spans="1:13" x14ac:dyDescent="0.25">
      <c r="A1174">
        <v>1173</v>
      </c>
      <c r="B1174" t="s">
        <v>3073</v>
      </c>
      <c r="C1174" t="s">
        <v>2121</v>
      </c>
      <c r="D1174" t="s">
        <v>3074</v>
      </c>
    </row>
    <row r="1175" spans="1:13" x14ac:dyDescent="0.25">
      <c r="A1175">
        <v>1174</v>
      </c>
      <c r="B1175" t="s">
        <v>3075</v>
      </c>
      <c r="C1175" t="s">
        <v>2121</v>
      </c>
      <c r="D1175" t="s">
        <v>2682</v>
      </c>
      <c r="F1175">
        <v>1</v>
      </c>
      <c r="G1175">
        <v>1</v>
      </c>
      <c r="H1175">
        <v>1</v>
      </c>
      <c r="I1175" t="s">
        <v>2232</v>
      </c>
      <c r="J1175" t="s">
        <v>2687</v>
      </c>
      <c r="K1175" t="s">
        <v>2147</v>
      </c>
      <c r="L1175" t="s">
        <v>2688</v>
      </c>
    </row>
    <row r="1176" spans="1:13" x14ac:dyDescent="0.25">
      <c r="A1176">
        <v>1175</v>
      </c>
      <c r="B1176" t="s">
        <v>3076</v>
      </c>
      <c r="C1176" t="s">
        <v>2121</v>
      </c>
      <c r="D1176" t="s">
        <v>2682</v>
      </c>
      <c r="F1176">
        <v>1</v>
      </c>
      <c r="G1176">
        <v>1</v>
      </c>
      <c r="H1176">
        <v>1</v>
      </c>
      <c r="I1176" t="s">
        <v>2232</v>
      </c>
      <c r="J1176" t="s">
        <v>2687</v>
      </c>
      <c r="K1176" t="s">
        <v>2147</v>
      </c>
      <c r="L1176" t="s">
        <v>2688</v>
      </c>
    </row>
    <row r="1177" spans="1:13" x14ac:dyDescent="0.25">
      <c r="A1177">
        <v>1176</v>
      </c>
      <c r="B1177" t="s">
        <v>3077</v>
      </c>
      <c r="C1177" t="s">
        <v>2121</v>
      </c>
      <c r="D1177" t="s">
        <v>2682</v>
      </c>
      <c r="F1177">
        <v>1</v>
      </c>
      <c r="G1177">
        <v>1</v>
      </c>
      <c r="H1177">
        <v>1</v>
      </c>
      <c r="I1177" t="s">
        <v>2232</v>
      </c>
      <c r="J1177" t="s">
        <v>2687</v>
      </c>
      <c r="K1177" t="s">
        <v>2147</v>
      </c>
      <c r="L1177" t="s">
        <v>2688</v>
      </c>
    </row>
    <row r="1178" spans="1:13" x14ac:dyDescent="0.25">
      <c r="A1178">
        <v>1177</v>
      </c>
      <c r="B1178" t="s">
        <v>3078</v>
      </c>
      <c r="C1178" t="s">
        <v>2121</v>
      </c>
      <c r="D1178" t="s">
        <v>2682</v>
      </c>
      <c r="F1178">
        <v>7</v>
      </c>
      <c r="G1178">
        <v>7</v>
      </c>
      <c r="H1178">
        <v>1</v>
      </c>
      <c r="I1178" t="s">
        <v>2232</v>
      </c>
      <c r="J1178" t="s">
        <v>2687</v>
      </c>
      <c r="K1178" t="s">
        <v>2147</v>
      </c>
      <c r="L1178" t="s">
        <v>2688</v>
      </c>
      <c r="M1178" t="s">
        <v>2236</v>
      </c>
    </row>
    <row r="1179" spans="1:13" x14ac:dyDescent="0.25">
      <c r="A1179">
        <v>1178</v>
      </c>
      <c r="B1179" t="s">
        <v>3079</v>
      </c>
      <c r="C1179" t="s">
        <v>2121</v>
      </c>
      <c r="D1179" t="s">
        <v>2682</v>
      </c>
      <c r="F1179">
        <v>3</v>
      </c>
      <c r="G1179">
        <v>3</v>
      </c>
      <c r="H1179">
        <v>1</v>
      </c>
      <c r="I1179" t="s">
        <v>2232</v>
      </c>
      <c r="J1179" t="s">
        <v>2687</v>
      </c>
      <c r="K1179" t="s">
        <v>2147</v>
      </c>
      <c r="L1179" t="s">
        <v>2688</v>
      </c>
    </row>
    <row r="1180" spans="1:13" x14ac:dyDescent="0.25">
      <c r="A1180">
        <v>1179</v>
      </c>
      <c r="B1180" t="s">
        <v>3080</v>
      </c>
      <c r="C1180" t="s">
        <v>2121</v>
      </c>
      <c r="D1180" t="s">
        <v>2682</v>
      </c>
      <c r="F1180">
        <v>2</v>
      </c>
      <c r="G1180">
        <v>2</v>
      </c>
      <c r="H1180">
        <v>2</v>
      </c>
      <c r="I1180" t="s">
        <v>2232</v>
      </c>
      <c r="J1180" t="s">
        <v>2687</v>
      </c>
      <c r="K1180" t="s">
        <v>2147</v>
      </c>
      <c r="L1180" t="s">
        <v>2688</v>
      </c>
    </row>
    <row r="1181" spans="1:13" x14ac:dyDescent="0.25">
      <c r="A1181">
        <v>1180</v>
      </c>
      <c r="B1181" t="s">
        <v>3081</v>
      </c>
      <c r="C1181" t="s">
        <v>2121</v>
      </c>
      <c r="D1181" t="s">
        <v>2682</v>
      </c>
      <c r="F1181">
        <v>1</v>
      </c>
      <c r="G1181">
        <v>1</v>
      </c>
      <c r="H1181">
        <v>1</v>
      </c>
      <c r="I1181" t="s">
        <v>2232</v>
      </c>
      <c r="J1181" t="s">
        <v>2687</v>
      </c>
      <c r="K1181" t="s">
        <v>2147</v>
      </c>
      <c r="L1181" t="s">
        <v>2688</v>
      </c>
    </row>
    <row r="1182" spans="1:13" x14ac:dyDescent="0.25">
      <c r="A1182">
        <v>1181</v>
      </c>
      <c r="B1182" t="s">
        <v>3082</v>
      </c>
      <c r="C1182" t="s">
        <v>2121</v>
      </c>
      <c r="D1182" t="s">
        <v>2682</v>
      </c>
      <c r="F1182">
        <v>1</v>
      </c>
      <c r="G1182">
        <v>1</v>
      </c>
      <c r="H1182">
        <v>1</v>
      </c>
      <c r="I1182" t="s">
        <v>2232</v>
      </c>
      <c r="J1182" t="s">
        <v>2687</v>
      </c>
      <c r="K1182" t="s">
        <v>2147</v>
      </c>
      <c r="L1182" t="s">
        <v>2688</v>
      </c>
    </row>
    <row r="1183" spans="1:13" x14ac:dyDescent="0.25">
      <c r="A1183">
        <v>1182</v>
      </c>
      <c r="B1183" t="s">
        <v>3083</v>
      </c>
      <c r="C1183" t="s">
        <v>2121</v>
      </c>
      <c r="D1183" t="s">
        <v>2682</v>
      </c>
      <c r="F1183">
        <v>4</v>
      </c>
      <c r="G1183">
        <v>4</v>
      </c>
      <c r="H1183">
        <v>1</v>
      </c>
      <c r="I1183" t="s">
        <v>2232</v>
      </c>
      <c r="J1183" t="s">
        <v>2687</v>
      </c>
      <c r="K1183" t="s">
        <v>2147</v>
      </c>
      <c r="L1183" t="s">
        <v>2688</v>
      </c>
    </row>
    <row r="1184" spans="1:13" x14ac:dyDescent="0.25">
      <c r="A1184">
        <v>1183</v>
      </c>
      <c r="B1184" t="s">
        <v>3084</v>
      </c>
      <c r="C1184" t="s">
        <v>2121</v>
      </c>
      <c r="D1184" t="s">
        <v>2682</v>
      </c>
      <c r="F1184">
        <v>4</v>
      </c>
      <c r="G1184">
        <v>4</v>
      </c>
      <c r="H1184">
        <v>1</v>
      </c>
      <c r="I1184" t="s">
        <v>2232</v>
      </c>
      <c r="J1184" t="s">
        <v>2687</v>
      </c>
      <c r="K1184" t="s">
        <v>2147</v>
      </c>
      <c r="L1184" t="s">
        <v>2685</v>
      </c>
    </row>
    <row r="1185" spans="1:13" x14ac:dyDescent="0.25">
      <c r="A1185">
        <v>1184</v>
      </c>
      <c r="B1185" t="s">
        <v>3085</v>
      </c>
      <c r="C1185" t="s">
        <v>2121</v>
      </c>
      <c r="D1185" t="s">
        <v>2682</v>
      </c>
      <c r="E1185" t="s">
        <v>3086</v>
      </c>
      <c r="F1185">
        <v>4</v>
      </c>
      <c r="G1185">
        <v>4</v>
      </c>
      <c r="H1185">
        <v>2</v>
      </c>
      <c r="I1185" t="s">
        <v>2232</v>
      </c>
      <c r="J1185" t="s">
        <v>3087</v>
      </c>
      <c r="K1185" t="s">
        <v>1945</v>
      </c>
      <c r="L1185" t="s">
        <v>2685</v>
      </c>
    </row>
    <row r="1186" spans="1:13" x14ac:dyDescent="0.25">
      <c r="A1186">
        <v>1185</v>
      </c>
      <c r="B1186" t="s">
        <v>3088</v>
      </c>
      <c r="C1186" t="s">
        <v>2121</v>
      </c>
      <c r="D1186" t="s">
        <v>2682</v>
      </c>
      <c r="E1186" t="s">
        <v>3086</v>
      </c>
      <c r="F1186">
        <v>3</v>
      </c>
      <c r="G1186">
        <v>3</v>
      </c>
      <c r="H1186">
        <v>1</v>
      </c>
      <c r="I1186" t="s">
        <v>2232</v>
      </c>
      <c r="J1186" t="s">
        <v>3087</v>
      </c>
      <c r="K1186" t="s">
        <v>1945</v>
      </c>
      <c r="L1186" t="s">
        <v>2685</v>
      </c>
    </row>
    <row r="1187" spans="1:13" x14ac:dyDescent="0.25">
      <c r="A1187">
        <v>1186</v>
      </c>
      <c r="B1187" t="s">
        <v>3089</v>
      </c>
      <c r="C1187" t="s">
        <v>2121</v>
      </c>
      <c r="D1187" t="s">
        <v>2682</v>
      </c>
      <c r="E1187" t="s">
        <v>3089</v>
      </c>
      <c r="F1187">
        <v>2</v>
      </c>
      <c r="G1187">
        <v>2</v>
      </c>
      <c r="H1187">
        <v>2</v>
      </c>
      <c r="I1187" t="s">
        <v>2052</v>
      </c>
      <c r="J1187" t="s">
        <v>2687</v>
      </c>
      <c r="K1187" t="s">
        <v>1945</v>
      </c>
      <c r="L1187" t="s">
        <v>2685</v>
      </c>
    </row>
    <row r="1188" spans="1:13" x14ac:dyDescent="0.25">
      <c r="A1188">
        <v>1187</v>
      </c>
      <c r="B1188" t="s">
        <v>3090</v>
      </c>
      <c r="C1188" t="s">
        <v>2121</v>
      </c>
      <c r="D1188" t="s">
        <v>2682</v>
      </c>
      <c r="E1188" t="s">
        <v>3086</v>
      </c>
      <c r="F1188">
        <v>2</v>
      </c>
      <c r="G1188">
        <v>2</v>
      </c>
      <c r="H1188">
        <v>2</v>
      </c>
      <c r="I1188" t="s">
        <v>2232</v>
      </c>
      <c r="J1188" t="s">
        <v>2687</v>
      </c>
      <c r="K1188" t="s">
        <v>2308</v>
      </c>
      <c r="L1188" t="s">
        <v>2685</v>
      </c>
    </row>
    <row r="1189" spans="1:13" x14ac:dyDescent="0.25">
      <c r="A1189">
        <v>1188</v>
      </c>
      <c r="B1189" t="s">
        <v>3091</v>
      </c>
      <c r="C1189" t="s">
        <v>2121</v>
      </c>
      <c r="D1189" t="s">
        <v>2682</v>
      </c>
      <c r="E1189" t="s">
        <v>3086</v>
      </c>
      <c r="F1189">
        <v>3</v>
      </c>
      <c r="G1189">
        <v>3</v>
      </c>
      <c r="H1189">
        <v>1</v>
      </c>
      <c r="I1189" t="s">
        <v>2232</v>
      </c>
      <c r="J1189" t="s">
        <v>3087</v>
      </c>
      <c r="K1189" t="s">
        <v>1945</v>
      </c>
      <c r="L1189" t="s">
        <v>2685</v>
      </c>
    </row>
    <row r="1190" spans="1:13" x14ac:dyDescent="0.25">
      <c r="A1190">
        <v>1189</v>
      </c>
      <c r="B1190" t="s">
        <v>3092</v>
      </c>
      <c r="C1190" t="s">
        <v>2121</v>
      </c>
      <c r="D1190" t="s">
        <v>2682</v>
      </c>
      <c r="E1190" t="s">
        <v>3086</v>
      </c>
      <c r="F1190">
        <v>2</v>
      </c>
      <c r="G1190">
        <v>2</v>
      </c>
      <c r="H1190">
        <v>1</v>
      </c>
      <c r="I1190" t="s">
        <v>2232</v>
      </c>
      <c r="J1190" t="s">
        <v>3087</v>
      </c>
      <c r="K1190" t="s">
        <v>1875</v>
      </c>
      <c r="L1190" t="s">
        <v>2685</v>
      </c>
    </row>
    <row r="1191" spans="1:13" x14ac:dyDescent="0.25">
      <c r="A1191">
        <v>1190</v>
      </c>
      <c r="B1191" t="s">
        <v>3093</v>
      </c>
      <c r="C1191" t="s">
        <v>2121</v>
      </c>
      <c r="D1191" t="s">
        <v>2682</v>
      </c>
      <c r="E1191" t="s">
        <v>3086</v>
      </c>
      <c r="F1191">
        <v>2</v>
      </c>
      <c r="G1191">
        <v>2</v>
      </c>
      <c r="H1191">
        <v>1</v>
      </c>
      <c r="I1191" t="s">
        <v>2232</v>
      </c>
      <c r="J1191" t="s">
        <v>2687</v>
      </c>
      <c r="K1191" t="s">
        <v>2308</v>
      </c>
      <c r="L1191" t="s">
        <v>2685</v>
      </c>
    </row>
    <row r="1192" spans="1:13" x14ac:dyDescent="0.25">
      <c r="A1192">
        <v>1191</v>
      </c>
      <c r="B1192" t="s">
        <v>3094</v>
      </c>
      <c r="C1192" t="s">
        <v>2121</v>
      </c>
      <c r="D1192" t="s">
        <v>2682</v>
      </c>
      <c r="E1192" t="s">
        <v>3086</v>
      </c>
      <c r="F1192">
        <v>2</v>
      </c>
      <c r="G1192">
        <v>2</v>
      </c>
      <c r="H1192">
        <v>1</v>
      </c>
      <c r="I1192" t="s">
        <v>2232</v>
      </c>
      <c r="J1192" t="s">
        <v>2687</v>
      </c>
      <c r="K1192" t="s">
        <v>2308</v>
      </c>
      <c r="L1192" t="s">
        <v>2685</v>
      </c>
    </row>
    <row r="1193" spans="1:13" x14ac:dyDescent="0.25">
      <c r="A1193">
        <v>1192</v>
      </c>
      <c r="B1193" t="s">
        <v>3095</v>
      </c>
      <c r="C1193" t="s">
        <v>2121</v>
      </c>
      <c r="D1193" t="s">
        <v>2682</v>
      </c>
      <c r="E1193" t="s">
        <v>3089</v>
      </c>
      <c r="F1193">
        <v>2</v>
      </c>
      <c r="G1193">
        <v>2</v>
      </c>
      <c r="H1193">
        <v>1</v>
      </c>
      <c r="I1193" t="s">
        <v>2052</v>
      </c>
      <c r="J1193" t="s">
        <v>2687</v>
      </c>
      <c r="K1193" t="s">
        <v>2308</v>
      </c>
      <c r="L1193" t="s">
        <v>2685</v>
      </c>
      <c r="M1193" t="s">
        <v>3096</v>
      </c>
    </row>
    <row r="1194" spans="1:13" x14ac:dyDescent="0.25">
      <c r="A1194">
        <v>1193</v>
      </c>
      <c r="B1194" t="s">
        <v>3097</v>
      </c>
      <c r="C1194" t="s">
        <v>2121</v>
      </c>
      <c r="D1194" t="s">
        <v>2682</v>
      </c>
      <c r="F1194">
        <v>1</v>
      </c>
      <c r="G1194">
        <v>1</v>
      </c>
      <c r="H1194">
        <v>1</v>
      </c>
      <c r="I1194" t="s">
        <v>2232</v>
      </c>
      <c r="J1194" t="s">
        <v>3098</v>
      </c>
      <c r="K1194" t="s">
        <v>2147</v>
      </c>
      <c r="L1194" t="s">
        <v>2685</v>
      </c>
    </row>
    <row r="1195" spans="1:13" x14ac:dyDescent="0.25">
      <c r="A1195">
        <v>1194</v>
      </c>
      <c r="B1195" t="s">
        <v>3099</v>
      </c>
      <c r="C1195" t="s">
        <v>2121</v>
      </c>
      <c r="D1195" t="s">
        <v>2682</v>
      </c>
      <c r="F1195">
        <v>2</v>
      </c>
      <c r="G1195">
        <v>2</v>
      </c>
      <c r="H1195">
        <v>1</v>
      </c>
      <c r="I1195" t="s">
        <v>2232</v>
      </c>
      <c r="J1195" t="s">
        <v>3098</v>
      </c>
      <c r="K1195" t="s">
        <v>2147</v>
      </c>
      <c r="L1195" t="s">
        <v>2685</v>
      </c>
    </row>
    <row r="1196" spans="1:13" x14ac:dyDescent="0.25">
      <c r="A1196">
        <v>1195</v>
      </c>
      <c r="B1196" t="s">
        <v>3100</v>
      </c>
      <c r="C1196" t="s">
        <v>2121</v>
      </c>
      <c r="D1196" t="s">
        <v>2660</v>
      </c>
      <c r="E1196" t="s">
        <v>2683</v>
      </c>
      <c r="F1196">
        <v>2</v>
      </c>
      <c r="G1196">
        <v>2</v>
      </c>
      <c r="H1196">
        <v>2</v>
      </c>
      <c r="I1196" t="s">
        <v>2052</v>
      </c>
      <c r="J1196" t="s">
        <v>2684</v>
      </c>
      <c r="K1196" t="s">
        <v>2308</v>
      </c>
      <c r="L1196" t="s">
        <v>2685</v>
      </c>
    </row>
    <row r="1197" spans="1:13" x14ac:dyDescent="0.25">
      <c r="A1197">
        <v>1196</v>
      </c>
      <c r="B1197" t="s">
        <v>2683</v>
      </c>
      <c r="C1197" t="s">
        <v>2121</v>
      </c>
      <c r="D1197" t="s">
        <v>2660</v>
      </c>
      <c r="E1197" t="s">
        <v>2683</v>
      </c>
      <c r="F1197">
        <v>3</v>
      </c>
      <c r="G1197">
        <v>3</v>
      </c>
      <c r="H1197">
        <v>2</v>
      </c>
      <c r="I1197" t="s">
        <v>2052</v>
      </c>
      <c r="J1197" t="s">
        <v>2684</v>
      </c>
      <c r="K1197" t="s">
        <v>1945</v>
      </c>
      <c r="L1197" t="s">
        <v>2685</v>
      </c>
    </row>
    <row r="1198" spans="1:13" x14ac:dyDescent="0.25">
      <c r="A1198">
        <v>1197</v>
      </c>
      <c r="B1198" t="s">
        <v>3101</v>
      </c>
      <c r="C1198" t="s">
        <v>2121</v>
      </c>
      <c r="D1198" t="s">
        <v>2660</v>
      </c>
      <c r="E1198" t="s">
        <v>2683</v>
      </c>
      <c r="F1198">
        <v>2</v>
      </c>
      <c r="G1198">
        <v>2</v>
      </c>
      <c r="H1198">
        <v>1</v>
      </c>
      <c r="I1198" t="s">
        <v>2232</v>
      </c>
      <c r="J1198" t="s">
        <v>2687</v>
      </c>
      <c r="K1198" t="s">
        <v>2098</v>
      </c>
      <c r="L1198" t="s">
        <v>2685</v>
      </c>
    </row>
    <row r="1199" spans="1:13" x14ac:dyDescent="0.25">
      <c r="A1199">
        <v>1198</v>
      </c>
      <c r="B1199" t="s">
        <v>3102</v>
      </c>
      <c r="C1199" t="s">
        <v>2121</v>
      </c>
      <c r="D1199" t="s">
        <v>2660</v>
      </c>
      <c r="E1199" t="s">
        <v>2683</v>
      </c>
      <c r="F1199">
        <v>2</v>
      </c>
      <c r="G1199">
        <v>2</v>
      </c>
      <c r="H1199">
        <v>1</v>
      </c>
      <c r="I1199" t="s">
        <v>2052</v>
      </c>
      <c r="J1199" t="s">
        <v>2684</v>
      </c>
      <c r="K1199" t="s">
        <v>1883</v>
      </c>
      <c r="L1199" t="s">
        <v>2685</v>
      </c>
    </row>
    <row r="1200" spans="1:13" x14ac:dyDescent="0.25">
      <c r="A1200">
        <v>1199</v>
      </c>
      <c r="B1200" t="s">
        <v>3103</v>
      </c>
      <c r="C1200" t="s">
        <v>2121</v>
      </c>
      <c r="D1200" t="s">
        <v>2660</v>
      </c>
      <c r="E1200" t="s">
        <v>2683</v>
      </c>
      <c r="F1200">
        <v>1</v>
      </c>
      <c r="G1200">
        <v>1</v>
      </c>
      <c r="H1200">
        <v>1</v>
      </c>
      <c r="I1200" t="s">
        <v>2232</v>
      </c>
      <c r="J1200" t="s">
        <v>2687</v>
      </c>
      <c r="K1200" t="s">
        <v>2308</v>
      </c>
      <c r="L1200" t="s">
        <v>2685</v>
      </c>
    </row>
    <row r="1201" spans="1:13" x14ac:dyDescent="0.25">
      <c r="A1201">
        <v>1200</v>
      </c>
      <c r="B1201" t="s">
        <v>3104</v>
      </c>
      <c r="C1201" t="s">
        <v>2121</v>
      </c>
      <c r="D1201" t="s">
        <v>2660</v>
      </c>
      <c r="E1201" t="s">
        <v>3105</v>
      </c>
      <c r="F1201">
        <v>1</v>
      </c>
      <c r="G1201">
        <v>1</v>
      </c>
      <c r="H1201">
        <v>1</v>
      </c>
      <c r="I1201" t="s">
        <v>2232</v>
      </c>
      <c r="J1201" t="s">
        <v>2687</v>
      </c>
      <c r="K1201" t="s">
        <v>2308</v>
      </c>
      <c r="L1201" t="s">
        <v>2685</v>
      </c>
    </row>
    <row r="1202" spans="1:13" x14ac:dyDescent="0.25">
      <c r="A1202">
        <v>1201</v>
      </c>
      <c r="B1202" t="s">
        <v>2685</v>
      </c>
      <c r="C1202" t="s">
        <v>2121</v>
      </c>
      <c r="D1202" t="s">
        <v>2660</v>
      </c>
      <c r="E1202" t="s">
        <v>2683</v>
      </c>
      <c r="F1202">
        <v>2</v>
      </c>
      <c r="G1202">
        <v>2</v>
      </c>
      <c r="H1202">
        <v>1</v>
      </c>
      <c r="I1202" t="s">
        <v>2169</v>
      </c>
      <c r="J1202" t="s">
        <v>2684</v>
      </c>
      <c r="K1202" t="s">
        <v>2098</v>
      </c>
      <c r="L1202" t="s">
        <v>2685</v>
      </c>
      <c r="M1202" t="s">
        <v>1893</v>
      </c>
    </row>
    <row r="1203" spans="1:13" x14ac:dyDescent="0.25">
      <c r="A1203">
        <v>1202</v>
      </c>
      <c r="B1203" t="s">
        <v>3105</v>
      </c>
      <c r="C1203" t="s">
        <v>2121</v>
      </c>
      <c r="D1203" t="s">
        <v>2660</v>
      </c>
      <c r="E1203" t="s">
        <v>3105</v>
      </c>
      <c r="F1203">
        <v>4</v>
      </c>
      <c r="G1203">
        <v>4</v>
      </c>
      <c r="H1203">
        <v>2</v>
      </c>
      <c r="I1203" t="s">
        <v>2052</v>
      </c>
      <c r="J1203" t="s">
        <v>2684</v>
      </c>
      <c r="K1203" t="s">
        <v>2308</v>
      </c>
      <c r="L1203" t="s">
        <v>2685</v>
      </c>
      <c r="M1203" t="s">
        <v>1893</v>
      </c>
    </row>
    <row r="1204" spans="1:13" x14ac:dyDescent="0.25">
      <c r="A1204">
        <v>1203</v>
      </c>
      <c r="B1204" t="s">
        <v>3106</v>
      </c>
      <c r="C1204" t="s">
        <v>2121</v>
      </c>
      <c r="D1204" t="s">
        <v>2660</v>
      </c>
      <c r="E1204" t="s">
        <v>3106</v>
      </c>
      <c r="F1204">
        <v>3</v>
      </c>
      <c r="G1204">
        <v>3</v>
      </c>
      <c r="H1204">
        <v>1</v>
      </c>
      <c r="I1204" t="s">
        <v>2052</v>
      </c>
      <c r="J1204" t="s">
        <v>2684</v>
      </c>
      <c r="K1204" t="s">
        <v>1878</v>
      </c>
      <c r="L1204" t="s">
        <v>2685</v>
      </c>
    </row>
    <row r="1205" spans="1:13" x14ac:dyDescent="0.25">
      <c r="A1205">
        <v>1204</v>
      </c>
      <c r="B1205" t="s">
        <v>3107</v>
      </c>
      <c r="C1205" t="s">
        <v>2121</v>
      </c>
      <c r="D1205" t="s">
        <v>2660</v>
      </c>
      <c r="E1205" t="s">
        <v>3106</v>
      </c>
      <c r="F1205">
        <v>3</v>
      </c>
      <c r="G1205">
        <v>3</v>
      </c>
      <c r="H1205">
        <v>1</v>
      </c>
      <c r="I1205" t="s">
        <v>2052</v>
      </c>
      <c r="J1205" t="s">
        <v>2684</v>
      </c>
      <c r="K1205" t="s">
        <v>2308</v>
      </c>
      <c r="L1205" t="s">
        <v>2685</v>
      </c>
    </row>
    <row r="1206" spans="1:13" x14ac:dyDescent="0.25">
      <c r="A1206">
        <v>1205</v>
      </c>
      <c r="B1206" t="s">
        <v>3108</v>
      </c>
      <c r="C1206" t="s">
        <v>2121</v>
      </c>
      <c r="D1206" t="s">
        <v>3109</v>
      </c>
      <c r="E1206" t="s">
        <v>3108</v>
      </c>
      <c r="F1206">
        <v>3</v>
      </c>
      <c r="G1206">
        <v>3</v>
      </c>
      <c r="H1206">
        <v>1</v>
      </c>
      <c r="I1206" t="s">
        <v>2052</v>
      </c>
      <c r="J1206" t="s">
        <v>3110</v>
      </c>
      <c r="K1206" t="s">
        <v>2308</v>
      </c>
      <c r="L1206" t="s">
        <v>2159</v>
      </c>
      <c r="M1206" t="s">
        <v>1893</v>
      </c>
    </row>
    <row r="1207" spans="1:13" x14ac:dyDescent="0.25">
      <c r="A1207">
        <v>1206</v>
      </c>
      <c r="B1207" t="s">
        <v>3111</v>
      </c>
      <c r="C1207" t="s">
        <v>2121</v>
      </c>
      <c r="D1207" t="s">
        <v>3109</v>
      </c>
      <c r="E1207" t="s">
        <v>3112</v>
      </c>
      <c r="F1207">
        <v>1</v>
      </c>
      <c r="G1207">
        <v>1</v>
      </c>
      <c r="H1207">
        <v>1</v>
      </c>
      <c r="I1207" t="s">
        <v>2052</v>
      </c>
      <c r="J1207" t="s">
        <v>3110</v>
      </c>
      <c r="K1207" t="s">
        <v>1883</v>
      </c>
      <c r="L1207" t="s">
        <v>2159</v>
      </c>
    </row>
    <row r="1208" spans="1:13" x14ac:dyDescent="0.25">
      <c r="A1208">
        <v>1207</v>
      </c>
      <c r="B1208" t="s">
        <v>3113</v>
      </c>
      <c r="C1208" t="s">
        <v>2121</v>
      </c>
      <c r="D1208" t="s">
        <v>3114</v>
      </c>
      <c r="F1208">
        <v>1</v>
      </c>
      <c r="G1208">
        <v>1</v>
      </c>
      <c r="H1208">
        <v>1</v>
      </c>
      <c r="I1208" t="s">
        <v>2052</v>
      </c>
      <c r="J1208" t="s">
        <v>3110</v>
      </c>
      <c r="K1208" t="s">
        <v>2147</v>
      </c>
      <c r="L1208" t="s">
        <v>2662</v>
      </c>
    </row>
    <row r="1209" spans="1:13" x14ac:dyDescent="0.25">
      <c r="A1209">
        <v>1208</v>
      </c>
      <c r="B1209" t="s">
        <v>115</v>
      </c>
      <c r="C1209" t="s">
        <v>2121</v>
      </c>
      <c r="D1209" t="s">
        <v>3115</v>
      </c>
      <c r="E1209" t="s">
        <v>3116</v>
      </c>
      <c r="F1209">
        <v>1</v>
      </c>
      <c r="G1209">
        <v>1</v>
      </c>
      <c r="H1209">
        <v>1</v>
      </c>
      <c r="I1209" t="s">
        <v>2052</v>
      </c>
      <c r="J1209" t="s">
        <v>3110</v>
      </c>
      <c r="K1209" t="s">
        <v>1894</v>
      </c>
      <c r="L1209" t="s">
        <v>2662</v>
      </c>
    </row>
    <row r="1210" spans="1:13" x14ac:dyDescent="0.25">
      <c r="A1210">
        <v>1209</v>
      </c>
      <c r="B1210" t="s">
        <v>118</v>
      </c>
      <c r="C1210" t="s">
        <v>2121</v>
      </c>
      <c r="D1210" t="s">
        <v>3117</v>
      </c>
      <c r="E1210" t="s">
        <v>3118</v>
      </c>
      <c r="F1210">
        <v>4</v>
      </c>
      <c r="G1210">
        <v>4</v>
      </c>
      <c r="H1210">
        <v>2</v>
      </c>
      <c r="I1210" t="s">
        <v>2052</v>
      </c>
      <c r="J1210" t="s">
        <v>3110</v>
      </c>
      <c r="K1210" t="s">
        <v>2098</v>
      </c>
      <c r="L1210" t="s">
        <v>2159</v>
      </c>
    </row>
    <row r="1211" spans="1:13" x14ac:dyDescent="0.25">
      <c r="A1211">
        <v>1210</v>
      </c>
      <c r="B1211" t="s">
        <v>121</v>
      </c>
      <c r="C1211" t="s">
        <v>2121</v>
      </c>
      <c r="D1211" t="s">
        <v>3114</v>
      </c>
      <c r="E1211" t="s">
        <v>2662</v>
      </c>
      <c r="F1211">
        <v>1</v>
      </c>
      <c r="G1211">
        <v>1</v>
      </c>
      <c r="H1211">
        <v>1</v>
      </c>
      <c r="I1211" t="s">
        <v>2052</v>
      </c>
      <c r="J1211" t="s">
        <v>3110</v>
      </c>
      <c r="K1211" t="s">
        <v>1875</v>
      </c>
      <c r="L1211" t="s">
        <v>2662</v>
      </c>
    </row>
    <row r="1212" spans="1:13" x14ac:dyDescent="0.25">
      <c r="A1212">
        <v>1211</v>
      </c>
      <c r="B1212" t="s">
        <v>122</v>
      </c>
      <c r="C1212" t="s">
        <v>2121</v>
      </c>
      <c r="D1212" t="s">
        <v>3117</v>
      </c>
      <c r="E1212" t="s">
        <v>3116</v>
      </c>
      <c r="F1212">
        <v>3</v>
      </c>
      <c r="G1212">
        <v>3</v>
      </c>
      <c r="H1212">
        <v>3</v>
      </c>
      <c r="I1212" t="s">
        <v>2052</v>
      </c>
      <c r="J1212" t="s">
        <v>3110</v>
      </c>
      <c r="K1212" t="s">
        <v>2158</v>
      </c>
      <c r="L1212" t="s">
        <v>2662</v>
      </c>
      <c r="M1212" t="s">
        <v>1955</v>
      </c>
    </row>
    <row r="1213" spans="1:13" x14ac:dyDescent="0.25">
      <c r="A1213">
        <v>1212</v>
      </c>
      <c r="B1213" t="s">
        <v>123</v>
      </c>
      <c r="C1213" t="s">
        <v>2121</v>
      </c>
      <c r="D1213" t="s">
        <v>3117</v>
      </c>
      <c r="E1213" t="s">
        <v>3116</v>
      </c>
      <c r="F1213">
        <v>2</v>
      </c>
      <c r="G1213">
        <v>2</v>
      </c>
      <c r="H1213">
        <v>2</v>
      </c>
      <c r="I1213" t="s">
        <v>2052</v>
      </c>
      <c r="J1213" t="s">
        <v>3110</v>
      </c>
      <c r="K1213" t="s">
        <v>2098</v>
      </c>
      <c r="L1213" t="s">
        <v>2159</v>
      </c>
      <c r="M1213" t="s">
        <v>1893</v>
      </c>
    </row>
    <row r="1214" spans="1:13" x14ac:dyDescent="0.25">
      <c r="A1214">
        <v>1213</v>
      </c>
      <c r="B1214" t="s">
        <v>124</v>
      </c>
      <c r="C1214" t="s">
        <v>2121</v>
      </c>
      <c r="D1214" t="s">
        <v>3119</v>
      </c>
      <c r="E1214" t="s">
        <v>2662</v>
      </c>
      <c r="F1214">
        <v>2</v>
      </c>
      <c r="G1214">
        <v>2</v>
      </c>
      <c r="H1214">
        <v>3</v>
      </c>
      <c r="I1214" t="s">
        <v>2052</v>
      </c>
      <c r="J1214" t="s">
        <v>3119</v>
      </c>
      <c r="K1214" t="s">
        <v>1875</v>
      </c>
      <c r="L1214" t="s">
        <v>2662</v>
      </c>
    </row>
    <row r="1215" spans="1:13" x14ac:dyDescent="0.25">
      <c r="A1215">
        <v>1214</v>
      </c>
      <c r="B1215" t="s">
        <v>125</v>
      </c>
      <c r="C1215" t="s">
        <v>2121</v>
      </c>
      <c r="D1215" t="s">
        <v>3119</v>
      </c>
      <c r="E1215" t="s">
        <v>2662</v>
      </c>
      <c r="F1215">
        <v>2</v>
      </c>
      <c r="G1215">
        <v>2</v>
      </c>
      <c r="H1215">
        <v>2</v>
      </c>
      <c r="I1215" t="s">
        <v>2187</v>
      </c>
      <c r="J1215" t="s">
        <v>3119</v>
      </c>
      <c r="K1215" t="s">
        <v>1875</v>
      </c>
      <c r="L1215" t="s">
        <v>2662</v>
      </c>
    </row>
    <row r="1216" spans="1:13" x14ac:dyDescent="0.25">
      <c r="A1216">
        <v>1215</v>
      </c>
      <c r="B1216" t="s">
        <v>126</v>
      </c>
      <c r="C1216" t="s">
        <v>2121</v>
      </c>
      <c r="D1216" t="s">
        <v>3117</v>
      </c>
      <c r="E1216" t="s">
        <v>3116</v>
      </c>
      <c r="F1216">
        <v>1</v>
      </c>
      <c r="G1216">
        <v>1</v>
      </c>
      <c r="H1216">
        <v>1</v>
      </c>
      <c r="I1216" t="s">
        <v>2052</v>
      </c>
      <c r="J1216" t="s">
        <v>3110</v>
      </c>
      <c r="K1216" t="s">
        <v>1894</v>
      </c>
      <c r="L1216" t="s">
        <v>2159</v>
      </c>
    </row>
    <row r="1217" spans="1:13" x14ac:dyDescent="0.25">
      <c r="A1217">
        <v>1216</v>
      </c>
      <c r="B1217" t="s">
        <v>3120</v>
      </c>
      <c r="C1217" t="s">
        <v>2121</v>
      </c>
      <c r="D1217" t="s">
        <v>3121</v>
      </c>
      <c r="F1217">
        <v>1</v>
      </c>
      <c r="G1217">
        <v>1</v>
      </c>
      <c r="H1217">
        <v>1</v>
      </c>
      <c r="I1217" t="s">
        <v>2232</v>
      </c>
      <c r="J1217" t="s">
        <v>2661</v>
      </c>
      <c r="K1217" t="s">
        <v>2147</v>
      </c>
      <c r="L1217" t="s">
        <v>2662</v>
      </c>
    </row>
    <row r="1218" spans="1:13" x14ac:dyDescent="0.25">
      <c r="A1218">
        <v>1217</v>
      </c>
      <c r="B1218" t="s">
        <v>3122</v>
      </c>
      <c r="C1218" t="s">
        <v>2121</v>
      </c>
      <c r="D1218" t="s">
        <v>3012</v>
      </c>
      <c r="F1218">
        <v>1</v>
      </c>
      <c r="G1218">
        <v>1</v>
      </c>
      <c r="H1218">
        <v>2</v>
      </c>
      <c r="I1218" t="s">
        <v>2232</v>
      </c>
      <c r="J1218" t="s">
        <v>2661</v>
      </c>
      <c r="K1218" t="s">
        <v>2147</v>
      </c>
      <c r="L1218" t="s">
        <v>2662</v>
      </c>
    </row>
    <row r="1219" spans="1:13" x14ac:dyDescent="0.25">
      <c r="A1219">
        <v>1218</v>
      </c>
      <c r="B1219" t="s">
        <v>128</v>
      </c>
      <c r="C1219" t="s">
        <v>2121</v>
      </c>
      <c r="D1219" t="s">
        <v>3123</v>
      </c>
      <c r="E1219" t="s">
        <v>2662</v>
      </c>
      <c r="F1219">
        <v>2</v>
      </c>
      <c r="G1219">
        <v>2</v>
      </c>
      <c r="H1219">
        <v>2</v>
      </c>
      <c r="I1219" t="s">
        <v>2052</v>
      </c>
      <c r="J1219" t="s">
        <v>128</v>
      </c>
      <c r="K1219" t="s">
        <v>2158</v>
      </c>
      <c r="L1219" t="s">
        <v>2662</v>
      </c>
    </row>
    <row r="1220" spans="1:13" x14ac:dyDescent="0.25">
      <c r="A1220">
        <v>1219</v>
      </c>
      <c r="B1220" t="s">
        <v>3124</v>
      </c>
      <c r="C1220" t="s">
        <v>2121</v>
      </c>
      <c r="D1220" t="s">
        <v>3121</v>
      </c>
      <c r="F1220">
        <v>1</v>
      </c>
      <c r="G1220">
        <v>1</v>
      </c>
      <c r="H1220">
        <v>1</v>
      </c>
      <c r="I1220" t="s">
        <v>2232</v>
      </c>
      <c r="J1220" t="s">
        <v>2661</v>
      </c>
      <c r="K1220" t="s">
        <v>2147</v>
      </c>
      <c r="L1220" t="s">
        <v>2662</v>
      </c>
    </row>
    <row r="1221" spans="1:13" x14ac:dyDescent="0.25">
      <c r="A1221">
        <v>1220</v>
      </c>
      <c r="B1221" t="s">
        <v>130</v>
      </c>
      <c r="C1221" t="s">
        <v>2121</v>
      </c>
      <c r="D1221" t="s">
        <v>3012</v>
      </c>
      <c r="E1221" t="s">
        <v>3125</v>
      </c>
      <c r="F1221">
        <v>1</v>
      </c>
      <c r="G1221">
        <v>1</v>
      </c>
      <c r="H1221">
        <v>1</v>
      </c>
      <c r="I1221" t="s">
        <v>2232</v>
      </c>
      <c r="J1221" t="s">
        <v>2661</v>
      </c>
      <c r="K1221" t="s">
        <v>1894</v>
      </c>
      <c r="L1221" t="s">
        <v>2662</v>
      </c>
    </row>
    <row r="1222" spans="1:13" x14ac:dyDescent="0.25">
      <c r="A1222">
        <v>1221</v>
      </c>
      <c r="B1222" t="s">
        <v>3126</v>
      </c>
      <c r="C1222" t="s">
        <v>2121</v>
      </c>
      <c r="D1222" t="s">
        <v>3121</v>
      </c>
      <c r="F1222">
        <v>1</v>
      </c>
      <c r="G1222">
        <v>1</v>
      </c>
      <c r="H1222">
        <v>1</v>
      </c>
      <c r="I1222" t="s">
        <v>2232</v>
      </c>
      <c r="J1222" t="s">
        <v>2661</v>
      </c>
      <c r="K1222" t="s">
        <v>2147</v>
      </c>
      <c r="L1222" t="s">
        <v>2662</v>
      </c>
    </row>
    <row r="1223" spans="1:13" x14ac:dyDescent="0.25">
      <c r="A1223">
        <v>1222</v>
      </c>
      <c r="B1223" t="s">
        <v>131</v>
      </c>
      <c r="C1223" t="s">
        <v>2121</v>
      </c>
      <c r="D1223" t="s">
        <v>3121</v>
      </c>
      <c r="E1223" t="s">
        <v>3127</v>
      </c>
      <c r="F1223">
        <v>1</v>
      </c>
      <c r="G1223">
        <v>1</v>
      </c>
      <c r="H1223">
        <v>2</v>
      </c>
      <c r="I1223" t="s">
        <v>2187</v>
      </c>
      <c r="J1223" t="s">
        <v>2661</v>
      </c>
      <c r="K1223" t="s">
        <v>1875</v>
      </c>
      <c r="L1223" t="s">
        <v>2662</v>
      </c>
    </row>
    <row r="1224" spans="1:13" x14ac:dyDescent="0.25">
      <c r="A1224">
        <v>1223</v>
      </c>
      <c r="B1224" t="s">
        <v>132</v>
      </c>
      <c r="C1224" t="s">
        <v>2121</v>
      </c>
      <c r="D1224" t="s">
        <v>3119</v>
      </c>
      <c r="E1224" t="s">
        <v>2662</v>
      </c>
      <c r="F1224">
        <v>2</v>
      </c>
      <c r="G1224">
        <v>2</v>
      </c>
      <c r="H1224">
        <v>2</v>
      </c>
      <c r="I1224" t="s">
        <v>2187</v>
      </c>
      <c r="J1224" t="s">
        <v>3119</v>
      </c>
      <c r="K1224" t="s">
        <v>2158</v>
      </c>
      <c r="L1224" t="s">
        <v>2662</v>
      </c>
    </row>
    <row r="1225" spans="1:13" x14ac:dyDescent="0.25">
      <c r="A1225">
        <v>1224</v>
      </c>
      <c r="B1225" t="s">
        <v>133</v>
      </c>
      <c r="C1225" t="s">
        <v>2121</v>
      </c>
      <c r="D1225" t="s">
        <v>3119</v>
      </c>
      <c r="E1225" t="s">
        <v>2662</v>
      </c>
      <c r="F1225">
        <v>3</v>
      </c>
      <c r="G1225">
        <v>3</v>
      </c>
      <c r="H1225">
        <v>2</v>
      </c>
      <c r="I1225" t="s">
        <v>2187</v>
      </c>
      <c r="J1225" t="s">
        <v>3119</v>
      </c>
      <c r="K1225" t="s">
        <v>1875</v>
      </c>
      <c r="L1225" t="s">
        <v>2662</v>
      </c>
      <c r="M1225" t="s">
        <v>1955</v>
      </c>
    </row>
    <row r="1226" spans="1:13" x14ac:dyDescent="0.25">
      <c r="A1226">
        <v>1225</v>
      </c>
      <c r="B1226" t="s">
        <v>134</v>
      </c>
      <c r="C1226" t="s">
        <v>2121</v>
      </c>
      <c r="D1226" t="s">
        <v>3121</v>
      </c>
      <c r="E1226" t="s">
        <v>3127</v>
      </c>
      <c r="F1226">
        <v>1</v>
      </c>
      <c r="G1226">
        <v>1</v>
      </c>
      <c r="H1226">
        <v>1</v>
      </c>
      <c r="I1226" t="s">
        <v>2187</v>
      </c>
      <c r="J1226" t="s">
        <v>2661</v>
      </c>
      <c r="K1226" t="s">
        <v>2308</v>
      </c>
      <c r="L1226" t="s">
        <v>2662</v>
      </c>
    </row>
    <row r="1227" spans="1:13" x14ac:dyDescent="0.25">
      <c r="A1227">
        <v>1226</v>
      </c>
      <c r="B1227" t="s">
        <v>135</v>
      </c>
      <c r="C1227" t="s">
        <v>2121</v>
      </c>
      <c r="D1227" t="s">
        <v>3012</v>
      </c>
      <c r="E1227" t="s">
        <v>3127</v>
      </c>
      <c r="F1227">
        <v>1</v>
      </c>
      <c r="G1227">
        <v>1</v>
      </c>
      <c r="H1227">
        <v>1</v>
      </c>
      <c r="I1227" t="s">
        <v>2232</v>
      </c>
      <c r="J1227" t="s">
        <v>2661</v>
      </c>
      <c r="K1227" t="s">
        <v>1875</v>
      </c>
      <c r="L1227" t="s">
        <v>2662</v>
      </c>
    </row>
    <row r="1228" spans="1:13" x14ac:dyDescent="0.25">
      <c r="A1228">
        <v>1227</v>
      </c>
      <c r="B1228" t="s">
        <v>136</v>
      </c>
      <c r="C1228" t="s">
        <v>2121</v>
      </c>
      <c r="D1228" t="s">
        <v>3128</v>
      </c>
      <c r="E1228" t="s">
        <v>2662</v>
      </c>
      <c r="F1228">
        <v>2</v>
      </c>
      <c r="G1228">
        <v>2</v>
      </c>
      <c r="H1228">
        <v>3</v>
      </c>
      <c r="I1228" t="s">
        <v>2187</v>
      </c>
      <c r="J1228" t="s">
        <v>3128</v>
      </c>
      <c r="K1228" t="s">
        <v>1875</v>
      </c>
      <c r="L1228" t="s">
        <v>2662</v>
      </c>
    </row>
    <row r="1229" spans="1:13" x14ac:dyDescent="0.25">
      <c r="A1229">
        <v>1228</v>
      </c>
      <c r="B1229" t="s">
        <v>137</v>
      </c>
      <c r="C1229" t="s">
        <v>2121</v>
      </c>
      <c r="D1229" t="s">
        <v>3012</v>
      </c>
      <c r="E1229" t="s">
        <v>3125</v>
      </c>
      <c r="F1229">
        <v>1</v>
      </c>
      <c r="G1229">
        <v>1</v>
      </c>
      <c r="H1229">
        <v>1</v>
      </c>
      <c r="I1229" t="s">
        <v>2162</v>
      </c>
      <c r="J1229" t="s">
        <v>2661</v>
      </c>
      <c r="K1229" t="s">
        <v>1875</v>
      </c>
      <c r="L1229" t="s">
        <v>1317</v>
      </c>
    </row>
    <row r="1230" spans="1:13" x14ac:dyDescent="0.25">
      <c r="A1230">
        <v>1229</v>
      </c>
      <c r="B1230" t="s">
        <v>138</v>
      </c>
      <c r="C1230" t="s">
        <v>2121</v>
      </c>
      <c r="D1230" t="s">
        <v>3012</v>
      </c>
      <c r="E1230" t="s">
        <v>3125</v>
      </c>
      <c r="F1230">
        <v>1</v>
      </c>
      <c r="G1230">
        <v>1</v>
      </c>
      <c r="H1230">
        <v>1</v>
      </c>
      <c r="I1230" t="s">
        <v>2187</v>
      </c>
      <c r="J1230" t="s">
        <v>2661</v>
      </c>
      <c r="K1230" t="s">
        <v>1894</v>
      </c>
      <c r="L1230" t="s">
        <v>2662</v>
      </c>
    </row>
    <row r="1231" spans="1:13" x14ac:dyDescent="0.25">
      <c r="A1231">
        <v>1230</v>
      </c>
      <c r="B1231" t="s">
        <v>140</v>
      </c>
      <c r="C1231" t="s">
        <v>2121</v>
      </c>
      <c r="D1231" t="s">
        <v>3129</v>
      </c>
      <c r="E1231" t="s">
        <v>3130</v>
      </c>
      <c r="F1231">
        <v>2</v>
      </c>
      <c r="G1231">
        <v>2</v>
      </c>
      <c r="H1231">
        <v>1</v>
      </c>
      <c r="I1231" t="s">
        <v>2187</v>
      </c>
      <c r="J1231" t="s">
        <v>3128</v>
      </c>
      <c r="K1231" t="s">
        <v>2098</v>
      </c>
      <c r="L1231" t="s">
        <v>2159</v>
      </c>
    </row>
    <row r="1232" spans="1:13" x14ac:dyDescent="0.25">
      <c r="A1232">
        <v>1231</v>
      </c>
      <c r="B1232" t="s">
        <v>141</v>
      </c>
      <c r="C1232" t="s">
        <v>2121</v>
      </c>
      <c r="D1232" t="s">
        <v>2140</v>
      </c>
      <c r="E1232" t="s">
        <v>2138</v>
      </c>
      <c r="F1232">
        <v>2</v>
      </c>
      <c r="G1232">
        <v>2</v>
      </c>
      <c r="H1232">
        <v>1</v>
      </c>
      <c r="I1232" t="s">
        <v>2052</v>
      </c>
      <c r="J1232" t="s">
        <v>2139</v>
      </c>
      <c r="K1232" t="s">
        <v>1875</v>
      </c>
      <c r="L1232" t="s">
        <v>1317</v>
      </c>
    </row>
    <row r="1233" spans="1:12" x14ac:dyDescent="0.25">
      <c r="A1233">
        <v>1232</v>
      </c>
      <c r="B1233" t="s">
        <v>142</v>
      </c>
      <c r="C1233" t="s">
        <v>2121</v>
      </c>
      <c r="D1233" t="s">
        <v>3012</v>
      </c>
      <c r="E1233" t="s">
        <v>2138</v>
      </c>
      <c r="F1233">
        <v>1</v>
      </c>
      <c r="G1233">
        <v>1</v>
      </c>
      <c r="H1233">
        <v>1</v>
      </c>
      <c r="I1233" t="s">
        <v>2052</v>
      </c>
      <c r="J1233" t="s">
        <v>2661</v>
      </c>
      <c r="K1233" t="s">
        <v>2098</v>
      </c>
      <c r="L1233" t="s">
        <v>1317</v>
      </c>
    </row>
    <row r="1234" spans="1:12" x14ac:dyDescent="0.25">
      <c r="A1234">
        <v>1233</v>
      </c>
      <c r="B1234" t="s">
        <v>143</v>
      </c>
      <c r="C1234" t="s">
        <v>2121</v>
      </c>
      <c r="D1234" t="s">
        <v>2140</v>
      </c>
      <c r="E1234" t="s">
        <v>2138</v>
      </c>
      <c r="F1234">
        <v>1</v>
      </c>
      <c r="G1234">
        <v>1</v>
      </c>
      <c r="H1234">
        <v>1</v>
      </c>
      <c r="I1234" t="s">
        <v>2052</v>
      </c>
      <c r="J1234" t="s">
        <v>2139</v>
      </c>
      <c r="K1234" t="s">
        <v>1894</v>
      </c>
      <c r="L1234" t="s">
        <v>1317</v>
      </c>
    </row>
    <row r="1235" spans="1:12" x14ac:dyDescent="0.25">
      <c r="A1235">
        <v>1234</v>
      </c>
      <c r="B1235" t="s">
        <v>144</v>
      </c>
      <c r="C1235" t="s">
        <v>2121</v>
      </c>
      <c r="D1235" t="s">
        <v>3131</v>
      </c>
      <c r="E1235" t="s">
        <v>3125</v>
      </c>
      <c r="F1235">
        <v>2</v>
      </c>
      <c r="G1235">
        <v>2</v>
      </c>
      <c r="H1235">
        <v>2</v>
      </c>
      <c r="I1235" t="s">
        <v>2052</v>
      </c>
      <c r="J1235" t="s">
        <v>2661</v>
      </c>
      <c r="K1235" t="s">
        <v>1875</v>
      </c>
      <c r="L1235" t="s">
        <v>1317</v>
      </c>
    </row>
    <row r="1236" spans="1:12" x14ac:dyDescent="0.25">
      <c r="A1236">
        <v>1235</v>
      </c>
      <c r="B1236" t="s">
        <v>3132</v>
      </c>
      <c r="C1236" t="s">
        <v>2947</v>
      </c>
      <c r="D1236" t="s">
        <v>3133</v>
      </c>
      <c r="F1236">
        <v>1</v>
      </c>
      <c r="G1236">
        <v>1</v>
      </c>
      <c r="H1236">
        <v>1</v>
      </c>
      <c r="I1236" t="s">
        <v>2232</v>
      </c>
      <c r="J1236" t="s">
        <v>2420</v>
      </c>
      <c r="K1236" t="s">
        <v>2147</v>
      </c>
      <c r="L1236" t="s">
        <v>2446</v>
      </c>
    </row>
    <row r="1237" spans="1:12" x14ac:dyDescent="0.25">
      <c r="A1237">
        <v>1236</v>
      </c>
      <c r="B1237" t="s">
        <v>3134</v>
      </c>
      <c r="C1237" t="s">
        <v>2947</v>
      </c>
      <c r="D1237" t="s">
        <v>3133</v>
      </c>
      <c r="F1237">
        <v>1</v>
      </c>
      <c r="G1237">
        <v>1</v>
      </c>
      <c r="H1237">
        <v>1</v>
      </c>
      <c r="I1237" t="s">
        <v>2232</v>
      </c>
      <c r="J1237" t="s">
        <v>2420</v>
      </c>
      <c r="K1237" t="s">
        <v>2147</v>
      </c>
      <c r="L1237" t="s">
        <v>2950</v>
      </c>
    </row>
    <row r="1238" spans="1:12" x14ac:dyDescent="0.25">
      <c r="A1238">
        <v>1237</v>
      </c>
      <c r="B1238" t="s">
        <v>3135</v>
      </c>
      <c r="C1238" t="s">
        <v>2947</v>
      </c>
      <c r="D1238" t="s">
        <v>3133</v>
      </c>
      <c r="F1238">
        <v>1</v>
      </c>
      <c r="G1238">
        <v>1</v>
      </c>
      <c r="H1238">
        <v>1</v>
      </c>
      <c r="I1238" t="s">
        <v>2232</v>
      </c>
      <c r="J1238" t="s">
        <v>2420</v>
      </c>
      <c r="K1238" t="s">
        <v>2147</v>
      </c>
      <c r="L1238" t="s">
        <v>2950</v>
      </c>
    </row>
    <row r="1239" spans="1:12" x14ac:dyDescent="0.25">
      <c r="A1239">
        <v>1238</v>
      </c>
      <c r="B1239" t="s">
        <v>3136</v>
      </c>
      <c r="C1239" t="s">
        <v>2947</v>
      </c>
      <c r="D1239" t="s">
        <v>3133</v>
      </c>
      <c r="F1239">
        <v>1</v>
      </c>
      <c r="G1239">
        <v>1</v>
      </c>
      <c r="H1239">
        <v>1</v>
      </c>
      <c r="I1239" t="s">
        <v>2232</v>
      </c>
      <c r="J1239" t="s">
        <v>2601</v>
      </c>
      <c r="K1239" t="s">
        <v>2147</v>
      </c>
      <c r="L1239" t="s">
        <v>2950</v>
      </c>
    </row>
    <row r="1240" spans="1:12" x14ac:dyDescent="0.25">
      <c r="A1240">
        <v>1239</v>
      </c>
      <c r="B1240" t="s">
        <v>3137</v>
      </c>
      <c r="C1240" t="s">
        <v>2947</v>
      </c>
      <c r="D1240" t="s">
        <v>3133</v>
      </c>
      <c r="F1240">
        <v>1</v>
      </c>
      <c r="G1240">
        <v>1</v>
      </c>
      <c r="H1240">
        <v>1</v>
      </c>
      <c r="I1240" t="s">
        <v>2232</v>
      </c>
      <c r="J1240" t="s">
        <v>2601</v>
      </c>
      <c r="K1240" t="s">
        <v>2147</v>
      </c>
      <c r="L1240" t="s">
        <v>2950</v>
      </c>
    </row>
    <row r="1241" spans="1:12" x14ac:dyDescent="0.25">
      <c r="A1241">
        <v>1240</v>
      </c>
      <c r="B1241" t="s">
        <v>3138</v>
      </c>
      <c r="C1241" t="s">
        <v>2947</v>
      </c>
      <c r="D1241" t="s">
        <v>3133</v>
      </c>
      <c r="F1241">
        <v>3</v>
      </c>
      <c r="G1241">
        <v>3</v>
      </c>
      <c r="H1241">
        <v>1</v>
      </c>
      <c r="I1241" t="s">
        <v>2232</v>
      </c>
      <c r="J1241" t="s">
        <v>2601</v>
      </c>
      <c r="K1241" t="s">
        <v>2147</v>
      </c>
      <c r="L1241" t="s">
        <v>2759</v>
      </c>
    </row>
    <row r="1242" spans="1:12" x14ac:dyDescent="0.25">
      <c r="A1242">
        <v>1241</v>
      </c>
      <c r="B1242" t="s">
        <v>3139</v>
      </c>
      <c r="C1242" t="s">
        <v>2947</v>
      </c>
      <c r="D1242" t="s">
        <v>3133</v>
      </c>
      <c r="F1242">
        <v>1</v>
      </c>
      <c r="G1242">
        <v>1</v>
      </c>
      <c r="H1242">
        <v>1</v>
      </c>
      <c r="I1242" t="s">
        <v>2232</v>
      </c>
      <c r="J1242" t="s">
        <v>2601</v>
      </c>
      <c r="K1242" t="s">
        <v>2147</v>
      </c>
      <c r="L1242" t="s">
        <v>2446</v>
      </c>
    </row>
    <row r="1243" spans="1:12" x14ac:dyDescent="0.25">
      <c r="A1243">
        <v>1242</v>
      </c>
      <c r="B1243" t="s">
        <v>3140</v>
      </c>
      <c r="C1243" t="s">
        <v>2947</v>
      </c>
      <c r="D1243" t="s">
        <v>3133</v>
      </c>
      <c r="F1243">
        <v>1</v>
      </c>
      <c r="G1243">
        <v>1</v>
      </c>
      <c r="H1243">
        <v>1</v>
      </c>
      <c r="I1243" t="s">
        <v>2232</v>
      </c>
      <c r="J1243" t="s">
        <v>2601</v>
      </c>
      <c r="K1243" t="s">
        <v>2147</v>
      </c>
      <c r="L1243" t="s">
        <v>2950</v>
      </c>
    </row>
    <row r="1244" spans="1:12" x14ac:dyDescent="0.25">
      <c r="A1244">
        <v>1243</v>
      </c>
      <c r="B1244" t="s">
        <v>3141</v>
      </c>
      <c r="C1244" t="s">
        <v>2947</v>
      </c>
      <c r="D1244" t="s">
        <v>3133</v>
      </c>
      <c r="F1244">
        <v>2</v>
      </c>
      <c r="G1244">
        <v>2</v>
      </c>
      <c r="H1244">
        <v>1</v>
      </c>
      <c r="I1244" t="s">
        <v>2232</v>
      </c>
      <c r="J1244" t="s">
        <v>2601</v>
      </c>
      <c r="K1244" t="s">
        <v>2147</v>
      </c>
      <c r="L1244" t="s">
        <v>2950</v>
      </c>
    </row>
    <row r="1245" spans="1:12" x14ac:dyDescent="0.25">
      <c r="A1245">
        <v>1244</v>
      </c>
      <c r="B1245" t="s">
        <v>3142</v>
      </c>
      <c r="C1245" t="s">
        <v>2947</v>
      </c>
      <c r="D1245" t="s">
        <v>3133</v>
      </c>
      <c r="F1245">
        <v>3</v>
      </c>
      <c r="G1245">
        <v>3</v>
      </c>
      <c r="H1245">
        <v>1</v>
      </c>
      <c r="I1245" t="s">
        <v>2232</v>
      </c>
      <c r="J1245" t="s">
        <v>2601</v>
      </c>
      <c r="K1245" t="s">
        <v>2147</v>
      </c>
      <c r="L1245" t="s">
        <v>2950</v>
      </c>
    </row>
    <row r="1246" spans="1:12" x14ac:dyDescent="0.25">
      <c r="A1246">
        <v>1245</v>
      </c>
      <c r="B1246" t="s">
        <v>3143</v>
      </c>
      <c r="C1246" t="s">
        <v>2947</v>
      </c>
      <c r="D1246" t="s">
        <v>3133</v>
      </c>
      <c r="F1246">
        <v>1</v>
      </c>
      <c r="G1246">
        <v>1</v>
      </c>
      <c r="H1246">
        <v>1</v>
      </c>
      <c r="I1246" t="s">
        <v>2232</v>
      </c>
      <c r="J1246" t="s">
        <v>2420</v>
      </c>
      <c r="K1246" t="s">
        <v>2147</v>
      </c>
      <c r="L1246" t="s">
        <v>2408</v>
      </c>
    </row>
    <row r="1247" spans="1:12" x14ac:dyDescent="0.25">
      <c r="A1247">
        <v>1246</v>
      </c>
      <c r="B1247" t="s">
        <v>3144</v>
      </c>
      <c r="C1247" t="s">
        <v>2947</v>
      </c>
      <c r="D1247" t="s">
        <v>2978</v>
      </c>
      <c r="F1247">
        <v>2</v>
      </c>
      <c r="G1247">
        <v>2</v>
      </c>
      <c r="H1247">
        <v>1</v>
      </c>
      <c r="I1247" t="s">
        <v>2232</v>
      </c>
      <c r="J1247" t="s">
        <v>2601</v>
      </c>
      <c r="K1247" t="s">
        <v>2147</v>
      </c>
      <c r="L1247" t="s">
        <v>2950</v>
      </c>
    </row>
    <row r="1248" spans="1:12" x14ac:dyDescent="0.25">
      <c r="A1248">
        <v>1247</v>
      </c>
      <c r="B1248" t="s">
        <v>147</v>
      </c>
      <c r="C1248" t="s">
        <v>1870</v>
      </c>
      <c r="D1248" t="s">
        <v>1979</v>
      </c>
      <c r="E1248" t="s">
        <v>33</v>
      </c>
      <c r="F1248">
        <v>3</v>
      </c>
      <c r="G1248">
        <v>3</v>
      </c>
      <c r="H1248">
        <v>2</v>
      </c>
      <c r="I1248" t="s">
        <v>1873</v>
      </c>
      <c r="J1248" t="s">
        <v>1995</v>
      </c>
      <c r="K1248" t="s">
        <v>1877</v>
      </c>
      <c r="L1248" t="s">
        <v>33</v>
      </c>
    </row>
    <row r="1249" spans="1:12" x14ac:dyDescent="0.25">
      <c r="A1249">
        <v>1248</v>
      </c>
      <c r="B1249" t="s">
        <v>148</v>
      </c>
      <c r="C1249" t="s">
        <v>2153</v>
      </c>
      <c r="D1249" t="s">
        <v>2325</v>
      </c>
      <c r="F1249">
        <v>2</v>
      </c>
      <c r="G1249">
        <v>2</v>
      </c>
      <c r="H1249">
        <v>1</v>
      </c>
      <c r="I1249" t="s">
        <v>2052</v>
      </c>
      <c r="J1249" t="s">
        <v>2280</v>
      </c>
      <c r="K1249" t="s">
        <v>1883</v>
      </c>
      <c r="L1249" t="s">
        <v>2278</v>
      </c>
    </row>
    <row r="1250" spans="1:12" x14ac:dyDescent="0.25">
      <c r="A1250">
        <v>1249</v>
      </c>
      <c r="B1250" t="s">
        <v>3145</v>
      </c>
      <c r="C1250" t="s">
        <v>2121</v>
      </c>
      <c r="D1250" t="s">
        <v>2660</v>
      </c>
      <c r="F1250">
        <v>1</v>
      </c>
      <c r="G1250">
        <v>1</v>
      </c>
      <c r="H1250">
        <v>1</v>
      </c>
      <c r="I1250" t="s">
        <v>2232</v>
      </c>
      <c r="J1250" t="s">
        <v>2687</v>
      </c>
      <c r="K1250" t="s">
        <v>2147</v>
      </c>
      <c r="L1250" t="s">
        <v>3034</v>
      </c>
    </row>
    <row r="1251" spans="1:12" x14ac:dyDescent="0.25">
      <c r="A1251">
        <v>1250</v>
      </c>
      <c r="B1251" t="s">
        <v>3146</v>
      </c>
      <c r="C1251" t="s">
        <v>3147</v>
      </c>
    </row>
    <row r="1252" spans="1:12" x14ac:dyDescent="0.25">
      <c r="A1252">
        <v>1251</v>
      </c>
      <c r="B1252" t="s">
        <v>3148</v>
      </c>
      <c r="C1252" t="s">
        <v>3147</v>
      </c>
    </row>
    <row r="1253" spans="1:12" x14ac:dyDescent="0.25">
      <c r="A1253">
        <v>1252</v>
      </c>
      <c r="B1253" t="s">
        <v>3149</v>
      </c>
      <c r="C1253" t="s">
        <v>3150</v>
      </c>
    </row>
    <row r="1254" spans="1:12" x14ac:dyDescent="0.25">
      <c r="A1254">
        <v>1253</v>
      </c>
      <c r="B1254" t="s">
        <v>3151</v>
      </c>
      <c r="C1254" t="s">
        <v>3150</v>
      </c>
    </row>
    <row r="1255" spans="1:12" x14ac:dyDescent="0.25">
      <c r="A1255">
        <v>1254</v>
      </c>
      <c r="B1255" t="s">
        <v>3152</v>
      </c>
      <c r="C1255" t="s">
        <v>3150</v>
      </c>
    </row>
    <row r="1256" spans="1:12" x14ac:dyDescent="0.25">
      <c r="A1256">
        <v>1255</v>
      </c>
      <c r="B1256" t="s">
        <v>3153</v>
      </c>
      <c r="C1256" t="s">
        <v>3150</v>
      </c>
    </row>
    <row r="1257" spans="1:12" x14ac:dyDescent="0.25">
      <c r="A1257">
        <v>1256</v>
      </c>
      <c r="B1257" t="s">
        <v>3154</v>
      </c>
      <c r="C1257" t="s">
        <v>3150</v>
      </c>
    </row>
    <row r="1258" spans="1:12" x14ac:dyDescent="0.25">
      <c r="A1258">
        <v>1257</v>
      </c>
      <c r="B1258" t="s">
        <v>3155</v>
      </c>
      <c r="C1258" t="s">
        <v>3150</v>
      </c>
    </row>
    <row r="1259" spans="1:12" x14ac:dyDescent="0.25">
      <c r="A1259">
        <v>1258</v>
      </c>
      <c r="B1259" t="s">
        <v>3156</v>
      </c>
      <c r="C1259" t="s">
        <v>3150</v>
      </c>
    </row>
    <row r="1260" spans="1:12" x14ac:dyDescent="0.25">
      <c r="A1260">
        <v>1259</v>
      </c>
      <c r="B1260" t="s">
        <v>3157</v>
      </c>
      <c r="C1260" t="s">
        <v>3150</v>
      </c>
    </row>
    <row r="1261" spans="1:12" x14ac:dyDescent="0.25">
      <c r="A1261">
        <v>1260</v>
      </c>
      <c r="B1261" t="s">
        <v>3158</v>
      </c>
      <c r="C1261" t="s">
        <v>3147</v>
      </c>
    </row>
    <row r="1262" spans="1:12" x14ac:dyDescent="0.25">
      <c r="A1262">
        <v>1261</v>
      </c>
      <c r="B1262" t="s">
        <v>497</v>
      </c>
      <c r="C1262" t="s">
        <v>3147</v>
      </c>
    </row>
    <row r="1263" spans="1:12" x14ac:dyDescent="0.25">
      <c r="A1263">
        <v>1262</v>
      </c>
      <c r="B1263" t="s">
        <v>3159</v>
      </c>
      <c r="C1263" t="s">
        <v>3147</v>
      </c>
    </row>
    <row r="1264" spans="1:12" x14ac:dyDescent="0.25">
      <c r="A1264">
        <v>1263</v>
      </c>
      <c r="B1264" t="s">
        <v>3160</v>
      </c>
      <c r="C1264" t="s">
        <v>3161</v>
      </c>
    </row>
    <row r="1265" spans="1:3" x14ac:dyDescent="0.25">
      <c r="A1265">
        <v>1264</v>
      </c>
      <c r="B1265" t="s">
        <v>3162</v>
      </c>
      <c r="C1265" t="s">
        <v>3161</v>
      </c>
    </row>
    <row r="1266" spans="1:3" x14ac:dyDescent="0.25">
      <c r="A1266">
        <v>1265</v>
      </c>
      <c r="B1266" t="s">
        <v>3163</v>
      </c>
      <c r="C1266" t="s">
        <v>3161</v>
      </c>
    </row>
    <row r="1267" spans="1:3" x14ac:dyDescent="0.25">
      <c r="A1267">
        <v>1266</v>
      </c>
      <c r="B1267" t="s">
        <v>153</v>
      </c>
      <c r="C1267" t="s">
        <v>3161</v>
      </c>
    </row>
    <row r="1268" spans="1:3" x14ac:dyDescent="0.25">
      <c r="A1268">
        <v>1267</v>
      </c>
      <c r="B1268" t="s">
        <v>3164</v>
      </c>
      <c r="C1268" t="s">
        <v>3161</v>
      </c>
    </row>
    <row r="1269" spans="1:3" x14ac:dyDescent="0.25">
      <c r="A1269">
        <v>1268</v>
      </c>
      <c r="B1269" t="s">
        <v>154</v>
      </c>
      <c r="C1269" t="s">
        <v>3161</v>
      </c>
    </row>
    <row r="1270" spans="1:3" x14ac:dyDescent="0.25">
      <c r="A1270">
        <v>1269</v>
      </c>
      <c r="B1270" t="s">
        <v>155</v>
      </c>
      <c r="C1270" t="s">
        <v>3161</v>
      </c>
    </row>
    <row r="1271" spans="1:3" x14ac:dyDescent="0.25">
      <c r="A1271">
        <v>1270</v>
      </c>
      <c r="B1271" t="s">
        <v>157</v>
      </c>
      <c r="C1271" t="s">
        <v>3161</v>
      </c>
    </row>
    <row r="1272" spans="1:3" x14ac:dyDescent="0.25">
      <c r="A1272">
        <v>1271</v>
      </c>
      <c r="B1272" t="s">
        <v>158</v>
      </c>
      <c r="C1272" t="s">
        <v>3161</v>
      </c>
    </row>
    <row r="1273" spans="1:3" x14ac:dyDescent="0.25">
      <c r="A1273">
        <v>1272</v>
      </c>
      <c r="B1273" t="s">
        <v>159</v>
      </c>
      <c r="C1273" t="s">
        <v>3161</v>
      </c>
    </row>
    <row r="1274" spans="1:3" x14ac:dyDescent="0.25">
      <c r="A1274">
        <v>1273</v>
      </c>
      <c r="B1274" t="s">
        <v>160</v>
      </c>
      <c r="C1274" t="s">
        <v>3161</v>
      </c>
    </row>
    <row r="1275" spans="1:3" x14ac:dyDescent="0.25">
      <c r="A1275">
        <v>1274</v>
      </c>
      <c r="B1275" t="s">
        <v>161</v>
      </c>
      <c r="C1275" t="s">
        <v>3161</v>
      </c>
    </row>
    <row r="1276" spans="1:3" x14ac:dyDescent="0.25">
      <c r="A1276">
        <v>1275</v>
      </c>
      <c r="B1276" t="s">
        <v>162</v>
      </c>
      <c r="C1276" t="s">
        <v>3161</v>
      </c>
    </row>
    <row r="1277" spans="1:3" x14ac:dyDescent="0.25">
      <c r="A1277">
        <v>1276</v>
      </c>
      <c r="B1277" t="s">
        <v>163</v>
      </c>
      <c r="C1277" t="s">
        <v>3161</v>
      </c>
    </row>
    <row r="1278" spans="1:3" x14ac:dyDescent="0.25">
      <c r="A1278">
        <v>1277</v>
      </c>
      <c r="B1278" t="s">
        <v>164</v>
      </c>
      <c r="C1278" t="s">
        <v>3161</v>
      </c>
    </row>
    <row r="1279" spans="1:3" x14ac:dyDescent="0.25">
      <c r="A1279">
        <v>1278</v>
      </c>
      <c r="B1279" t="s">
        <v>165</v>
      </c>
      <c r="C1279" t="s">
        <v>3161</v>
      </c>
    </row>
    <row r="1280" spans="1:3" x14ac:dyDescent="0.25">
      <c r="A1280">
        <v>1279</v>
      </c>
      <c r="B1280" t="s">
        <v>166</v>
      </c>
      <c r="C1280" t="s">
        <v>3161</v>
      </c>
    </row>
    <row r="1281" spans="1:3" x14ac:dyDescent="0.25">
      <c r="A1281">
        <v>1280</v>
      </c>
      <c r="B1281" t="s">
        <v>168</v>
      </c>
      <c r="C1281" t="s">
        <v>3161</v>
      </c>
    </row>
    <row r="1282" spans="1:3" x14ac:dyDescent="0.25">
      <c r="A1282">
        <v>1281</v>
      </c>
      <c r="B1282" t="s">
        <v>169</v>
      </c>
      <c r="C1282" t="s">
        <v>3161</v>
      </c>
    </row>
    <row r="1283" spans="1:3" x14ac:dyDescent="0.25">
      <c r="A1283">
        <v>1282</v>
      </c>
      <c r="B1283" t="s">
        <v>170</v>
      </c>
      <c r="C1283" t="s">
        <v>3161</v>
      </c>
    </row>
    <row r="1284" spans="1:3" x14ac:dyDescent="0.25">
      <c r="A1284">
        <v>1283</v>
      </c>
      <c r="B1284" t="s">
        <v>171</v>
      </c>
      <c r="C1284" t="s">
        <v>3161</v>
      </c>
    </row>
    <row r="1285" spans="1:3" x14ac:dyDescent="0.25">
      <c r="A1285">
        <v>1284</v>
      </c>
      <c r="B1285" t="s">
        <v>172</v>
      </c>
      <c r="C1285" t="s">
        <v>3161</v>
      </c>
    </row>
    <row r="1286" spans="1:3" x14ac:dyDescent="0.25">
      <c r="A1286">
        <v>1285</v>
      </c>
      <c r="B1286" t="s">
        <v>173</v>
      </c>
      <c r="C1286" t="s">
        <v>3161</v>
      </c>
    </row>
    <row r="1287" spans="1:3" x14ac:dyDescent="0.25">
      <c r="A1287">
        <v>1286</v>
      </c>
      <c r="B1287" t="s">
        <v>174</v>
      </c>
      <c r="C1287" t="s">
        <v>3161</v>
      </c>
    </row>
    <row r="1288" spans="1:3" x14ac:dyDescent="0.25">
      <c r="A1288">
        <v>1287</v>
      </c>
      <c r="B1288" t="s">
        <v>175</v>
      </c>
      <c r="C1288" t="s">
        <v>3161</v>
      </c>
    </row>
    <row r="1289" spans="1:3" x14ac:dyDescent="0.25">
      <c r="A1289">
        <v>1288</v>
      </c>
      <c r="B1289" t="s">
        <v>176</v>
      </c>
      <c r="C1289" t="s">
        <v>3161</v>
      </c>
    </row>
    <row r="1290" spans="1:3" x14ac:dyDescent="0.25">
      <c r="A1290">
        <v>1289</v>
      </c>
      <c r="B1290" t="s">
        <v>177</v>
      </c>
      <c r="C1290" t="s">
        <v>3161</v>
      </c>
    </row>
    <row r="1291" spans="1:3" x14ac:dyDescent="0.25">
      <c r="A1291">
        <v>1290</v>
      </c>
      <c r="B1291" t="s">
        <v>180</v>
      </c>
      <c r="C1291" t="s">
        <v>3161</v>
      </c>
    </row>
    <row r="1292" spans="1:3" x14ac:dyDescent="0.25">
      <c r="A1292">
        <v>1291</v>
      </c>
      <c r="B1292" t="s">
        <v>181</v>
      </c>
      <c r="C1292" t="s">
        <v>3161</v>
      </c>
    </row>
    <row r="1293" spans="1:3" x14ac:dyDescent="0.25">
      <c r="A1293">
        <v>1292</v>
      </c>
      <c r="B1293" t="s">
        <v>182</v>
      </c>
      <c r="C1293" t="s">
        <v>3161</v>
      </c>
    </row>
    <row r="1294" spans="1:3" x14ac:dyDescent="0.25">
      <c r="A1294">
        <v>1293</v>
      </c>
      <c r="B1294" t="s">
        <v>183</v>
      </c>
      <c r="C1294" t="s">
        <v>3161</v>
      </c>
    </row>
    <row r="1295" spans="1:3" x14ac:dyDescent="0.25">
      <c r="A1295">
        <v>1294</v>
      </c>
      <c r="B1295" t="s">
        <v>3165</v>
      </c>
      <c r="C1295" t="s">
        <v>3150</v>
      </c>
    </row>
    <row r="1296" spans="1:3" x14ac:dyDescent="0.25">
      <c r="A1296">
        <v>1295</v>
      </c>
      <c r="B1296" t="s">
        <v>3166</v>
      </c>
      <c r="C1296" t="s">
        <v>3150</v>
      </c>
    </row>
    <row r="1297" spans="1:12" x14ac:dyDescent="0.25">
      <c r="A1297">
        <v>1296</v>
      </c>
      <c r="B1297" t="s">
        <v>3167</v>
      </c>
      <c r="C1297" t="s">
        <v>3150</v>
      </c>
    </row>
    <row r="1298" spans="1:12" x14ac:dyDescent="0.25">
      <c r="A1298">
        <v>1297</v>
      </c>
      <c r="B1298" t="s">
        <v>3168</v>
      </c>
      <c r="C1298" t="s">
        <v>3150</v>
      </c>
    </row>
    <row r="1299" spans="1:12" x14ac:dyDescent="0.25">
      <c r="A1299">
        <v>1298</v>
      </c>
      <c r="B1299" t="s">
        <v>3169</v>
      </c>
      <c r="C1299" t="s">
        <v>3150</v>
      </c>
    </row>
    <row r="1300" spans="1:12" x14ac:dyDescent="0.25">
      <c r="A1300">
        <v>1299</v>
      </c>
      <c r="B1300" t="s">
        <v>3170</v>
      </c>
      <c r="C1300" t="s">
        <v>3150</v>
      </c>
    </row>
    <row r="1301" spans="1:12" x14ac:dyDescent="0.25">
      <c r="A1301">
        <v>1300</v>
      </c>
      <c r="B1301" t="s">
        <v>3171</v>
      </c>
      <c r="C1301" t="s">
        <v>3150</v>
      </c>
    </row>
    <row r="1302" spans="1:12" x14ac:dyDescent="0.25">
      <c r="A1302">
        <v>1301</v>
      </c>
      <c r="B1302" t="s">
        <v>3172</v>
      </c>
      <c r="C1302" t="s">
        <v>3150</v>
      </c>
    </row>
    <row r="1303" spans="1:12" x14ac:dyDescent="0.25">
      <c r="A1303">
        <v>1302</v>
      </c>
      <c r="B1303" t="s">
        <v>3173</v>
      </c>
      <c r="C1303" t="s">
        <v>3150</v>
      </c>
    </row>
    <row r="1304" spans="1:12" x14ac:dyDescent="0.25">
      <c r="A1304">
        <v>1303</v>
      </c>
      <c r="B1304" t="s">
        <v>3174</v>
      </c>
      <c r="C1304" t="s">
        <v>3150</v>
      </c>
    </row>
    <row r="1305" spans="1:12" x14ac:dyDescent="0.25">
      <c r="A1305">
        <v>1304</v>
      </c>
      <c r="B1305" t="s">
        <v>3175</v>
      </c>
      <c r="C1305" t="s">
        <v>3150</v>
      </c>
    </row>
    <row r="1306" spans="1:12" x14ac:dyDescent="0.25">
      <c r="A1306">
        <v>1305</v>
      </c>
      <c r="B1306" t="s">
        <v>3176</v>
      </c>
      <c r="C1306" t="s">
        <v>3150</v>
      </c>
    </row>
    <row r="1307" spans="1:12" x14ac:dyDescent="0.25">
      <c r="A1307">
        <v>1306</v>
      </c>
      <c r="B1307" t="s">
        <v>2644</v>
      </c>
      <c r="C1307" t="s">
        <v>2121</v>
      </c>
      <c r="D1307" t="s">
        <v>3177</v>
      </c>
      <c r="F1307">
        <v>1</v>
      </c>
      <c r="G1307">
        <v>1</v>
      </c>
      <c r="H1307">
        <v>1</v>
      </c>
      <c r="I1307" t="s">
        <v>2232</v>
      </c>
      <c r="J1307" t="s">
        <v>2965</v>
      </c>
      <c r="K1307" t="s">
        <v>2147</v>
      </c>
      <c r="L1307" t="s">
        <v>2706</v>
      </c>
    </row>
    <row r="1308" spans="1:12" x14ac:dyDescent="0.25">
      <c r="A1308">
        <v>1307</v>
      </c>
      <c r="B1308" t="s">
        <v>3178</v>
      </c>
      <c r="C1308" t="s">
        <v>3150</v>
      </c>
    </row>
    <row r="1309" spans="1:12" x14ac:dyDescent="0.25">
      <c r="A1309">
        <v>1308</v>
      </c>
      <c r="B1309" t="s">
        <v>3179</v>
      </c>
      <c r="C1309" t="s">
        <v>3150</v>
      </c>
    </row>
    <row r="1310" spans="1:12" x14ac:dyDescent="0.25">
      <c r="A1310">
        <v>1309</v>
      </c>
      <c r="B1310" t="s">
        <v>3180</v>
      </c>
      <c r="C1310" t="s">
        <v>3150</v>
      </c>
    </row>
    <row r="1311" spans="1:12" x14ac:dyDescent="0.25">
      <c r="A1311">
        <v>1310</v>
      </c>
      <c r="B1311" t="s">
        <v>3181</v>
      </c>
      <c r="C1311" t="s">
        <v>3150</v>
      </c>
    </row>
    <row r="1312" spans="1:12" x14ac:dyDescent="0.25">
      <c r="A1312">
        <v>1311</v>
      </c>
      <c r="B1312" t="s">
        <v>3182</v>
      </c>
      <c r="C1312" t="s">
        <v>3150</v>
      </c>
    </row>
    <row r="1313" spans="1:12" x14ac:dyDescent="0.25">
      <c r="A1313">
        <v>1312</v>
      </c>
      <c r="B1313" t="s">
        <v>3183</v>
      </c>
      <c r="C1313" t="s">
        <v>3150</v>
      </c>
    </row>
    <row r="1314" spans="1:12" x14ac:dyDescent="0.25">
      <c r="A1314">
        <v>1313</v>
      </c>
      <c r="B1314" t="s">
        <v>3184</v>
      </c>
      <c r="C1314" t="s">
        <v>3150</v>
      </c>
    </row>
    <row r="1315" spans="1:12" x14ac:dyDescent="0.25">
      <c r="A1315">
        <v>1314</v>
      </c>
      <c r="B1315" t="s">
        <v>3185</v>
      </c>
      <c r="C1315" t="s">
        <v>3150</v>
      </c>
    </row>
    <row r="1316" spans="1:12" x14ac:dyDescent="0.25">
      <c r="A1316">
        <v>1315</v>
      </c>
      <c r="B1316" t="s">
        <v>3186</v>
      </c>
      <c r="C1316" t="s">
        <v>3150</v>
      </c>
    </row>
    <row r="1317" spans="1:12" x14ac:dyDescent="0.25">
      <c r="A1317">
        <v>1316</v>
      </c>
      <c r="B1317" t="s">
        <v>3187</v>
      </c>
      <c r="C1317" t="s">
        <v>3150</v>
      </c>
    </row>
    <row r="1318" spans="1:12" x14ac:dyDescent="0.25">
      <c r="A1318">
        <v>1317</v>
      </c>
      <c r="B1318" t="s">
        <v>3188</v>
      </c>
      <c r="C1318" t="s">
        <v>3150</v>
      </c>
    </row>
    <row r="1319" spans="1:12" x14ac:dyDescent="0.25">
      <c r="A1319">
        <v>1318</v>
      </c>
      <c r="B1319" t="s">
        <v>3189</v>
      </c>
      <c r="C1319" t="s">
        <v>1870</v>
      </c>
      <c r="D1319" t="s">
        <v>2000</v>
      </c>
      <c r="E1319" t="s">
        <v>1999</v>
      </c>
      <c r="F1319">
        <v>4</v>
      </c>
      <c r="G1319">
        <v>4</v>
      </c>
      <c r="H1319">
        <v>2</v>
      </c>
      <c r="I1319" t="s">
        <v>1873</v>
      </c>
      <c r="J1319" t="s">
        <v>2001</v>
      </c>
      <c r="K1319" t="s">
        <v>1945</v>
      </c>
      <c r="L1319" t="s">
        <v>192</v>
      </c>
    </row>
    <row r="1320" spans="1:12" x14ac:dyDescent="0.25">
      <c r="A1320">
        <v>1319</v>
      </c>
      <c r="B1320" t="s">
        <v>3190</v>
      </c>
      <c r="C1320" t="s">
        <v>3150</v>
      </c>
    </row>
    <row r="1321" spans="1:12" x14ac:dyDescent="0.25">
      <c r="A1321">
        <v>1320</v>
      </c>
      <c r="B1321" t="s">
        <v>3191</v>
      </c>
      <c r="C1321" t="s">
        <v>3150</v>
      </c>
    </row>
    <row r="1322" spans="1:12" x14ac:dyDescent="0.25">
      <c r="A1322">
        <v>1321</v>
      </c>
      <c r="B1322" t="s">
        <v>3192</v>
      </c>
      <c r="C1322" t="s">
        <v>3150</v>
      </c>
    </row>
    <row r="1323" spans="1:12" x14ac:dyDescent="0.25">
      <c r="A1323">
        <v>1322</v>
      </c>
      <c r="B1323" t="s">
        <v>3193</v>
      </c>
      <c r="C1323" t="s">
        <v>3150</v>
      </c>
    </row>
    <row r="1324" spans="1:12" x14ac:dyDescent="0.25">
      <c r="A1324">
        <v>1323</v>
      </c>
      <c r="B1324" t="s">
        <v>3194</v>
      </c>
      <c r="C1324" t="s">
        <v>3150</v>
      </c>
    </row>
    <row r="1325" spans="1:12" x14ac:dyDescent="0.25">
      <c r="A1325">
        <v>1324</v>
      </c>
      <c r="B1325" t="s">
        <v>3195</v>
      </c>
      <c r="C1325" t="s">
        <v>3150</v>
      </c>
    </row>
    <row r="1326" spans="1:12" x14ac:dyDescent="0.25">
      <c r="A1326">
        <v>1325</v>
      </c>
      <c r="B1326" t="s">
        <v>3196</v>
      </c>
      <c r="C1326" t="s">
        <v>3147</v>
      </c>
    </row>
    <row r="1327" spans="1:12" x14ac:dyDescent="0.25">
      <c r="A1327">
        <v>1326</v>
      </c>
      <c r="B1327" t="s">
        <v>3197</v>
      </c>
      <c r="C1327" t="s">
        <v>3147</v>
      </c>
    </row>
    <row r="1328" spans="1:12" x14ac:dyDescent="0.25">
      <c r="A1328">
        <v>1327</v>
      </c>
      <c r="B1328" t="s">
        <v>3198</v>
      </c>
      <c r="C1328" t="s">
        <v>3147</v>
      </c>
    </row>
    <row r="1329" spans="1:3" x14ac:dyDescent="0.25">
      <c r="A1329">
        <v>1328</v>
      </c>
      <c r="B1329" t="s">
        <v>3199</v>
      </c>
      <c r="C1329" t="s">
        <v>3150</v>
      </c>
    </row>
    <row r="1330" spans="1:3" x14ac:dyDescent="0.25">
      <c r="A1330">
        <v>1329</v>
      </c>
      <c r="B1330" t="s">
        <v>3200</v>
      </c>
      <c r="C1330" t="s">
        <v>3150</v>
      </c>
    </row>
    <row r="1331" spans="1:3" x14ac:dyDescent="0.25">
      <c r="A1331">
        <v>1330</v>
      </c>
      <c r="B1331" t="s">
        <v>3201</v>
      </c>
      <c r="C1331" t="s">
        <v>3161</v>
      </c>
    </row>
    <row r="1332" spans="1:3" x14ac:dyDescent="0.25">
      <c r="A1332">
        <v>1331</v>
      </c>
      <c r="B1332" t="s">
        <v>2159</v>
      </c>
      <c r="C1332" t="s">
        <v>3161</v>
      </c>
    </row>
    <row r="1333" spans="1:3" x14ac:dyDescent="0.25">
      <c r="A1333">
        <v>1332</v>
      </c>
      <c r="B1333" t="s">
        <v>3202</v>
      </c>
      <c r="C1333" t="s">
        <v>3161</v>
      </c>
    </row>
    <row r="1334" spans="1:3" x14ac:dyDescent="0.25">
      <c r="A1334">
        <v>1333</v>
      </c>
      <c r="B1334" t="s">
        <v>3203</v>
      </c>
      <c r="C1334" t="s">
        <v>3161</v>
      </c>
    </row>
    <row r="1335" spans="1:3" x14ac:dyDescent="0.25">
      <c r="A1335">
        <v>1334</v>
      </c>
      <c r="B1335" t="s">
        <v>3204</v>
      </c>
      <c r="C1335" t="s">
        <v>3150</v>
      </c>
    </row>
    <row r="1336" spans="1:3" x14ac:dyDescent="0.25">
      <c r="A1336">
        <v>1335</v>
      </c>
      <c r="B1336" t="s">
        <v>3205</v>
      </c>
      <c r="C1336" t="s">
        <v>3150</v>
      </c>
    </row>
    <row r="1337" spans="1:3" x14ac:dyDescent="0.25">
      <c r="A1337">
        <v>1336</v>
      </c>
      <c r="B1337" t="s">
        <v>3206</v>
      </c>
      <c r="C1337" t="s">
        <v>3161</v>
      </c>
    </row>
    <row r="1338" spans="1:3" x14ac:dyDescent="0.25">
      <c r="A1338">
        <v>1337</v>
      </c>
      <c r="B1338" t="s">
        <v>3207</v>
      </c>
      <c r="C1338" t="s">
        <v>3161</v>
      </c>
    </row>
    <row r="1339" spans="1:3" x14ac:dyDescent="0.25">
      <c r="A1339">
        <v>1338</v>
      </c>
      <c r="B1339" t="s">
        <v>3208</v>
      </c>
      <c r="C1339" t="s">
        <v>3161</v>
      </c>
    </row>
    <row r="1340" spans="1:3" x14ac:dyDescent="0.25">
      <c r="A1340">
        <v>1339</v>
      </c>
      <c r="B1340" t="s">
        <v>3209</v>
      </c>
      <c r="C1340" t="s">
        <v>3161</v>
      </c>
    </row>
    <row r="1341" spans="1:3" x14ac:dyDescent="0.25">
      <c r="A1341">
        <v>1340</v>
      </c>
      <c r="B1341" t="s">
        <v>3210</v>
      </c>
      <c r="C1341" t="s">
        <v>3161</v>
      </c>
    </row>
    <row r="1342" spans="1:3" x14ac:dyDescent="0.25">
      <c r="A1342">
        <v>1341</v>
      </c>
      <c r="B1342" t="s">
        <v>3211</v>
      </c>
      <c r="C1342" t="s">
        <v>3161</v>
      </c>
    </row>
    <row r="1343" spans="1:3" x14ac:dyDescent="0.25">
      <c r="A1343">
        <v>1342</v>
      </c>
      <c r="B1343" t="s">
        <v>3212</v>
      </c>
      <c r="C1343" t="s">
        <v>3161</v>
      </c>
    </row>
    <row r="1344" spans="1:3" x14ac:dyDescent="0.25">
      <c r="A1344">
        <v>1343</v>
      </c>
      <c r="B1344" t="s">
        <v>3213</v>
      </c>
      <c r="C1344" t="s">
        <v>3161</v>
      </c>
    </row>
    <row r="1345" spans="1:3" x14ac:dyDescent="0.25">
      <c r="A1345">
        <v>1344</v>
      </c>
      <c r="B1345" t="s">
        <v>3214</v>
      </c>
      <c r="C1345" t="s">
        <v>3161</v>
      </c>
    </row>
    <row r="1346" spans="1:3" x14ac:dyDescent="0.25">
      <c r="A1346">
        <v>1345</v>
      </c>
      <c r="B1346" t="s">
        <v>3215</v>
      </c>
      <c r="C1346" t="s">
        <v>3161</v>
      </c>
    </row>
    <row r="1347" spans="1:3" x14ac:dyDescent="0.25">
      <c r="A1347">
        <v>1346</v>
      </c>
      <c r="B1347" t="s">
        <v>3216</v>
      </c>
      <c r="C1347" t="s">
        <v>3161</v>
      </c>
    </row>
    <row r="1348" spans="1:3" x14ac:dyDescent="0.25">
      <c r="A1348">
        <v>1347</v>
      </c>
      <c r="B1348" t="s">
        <v>3217</v>
      </c>
      <c r="C1348" t="s">
        <v>3161</v>
      </c>
    </row>
    <row r="1349" spans="1:3" x14ac:dyDescent="0.25">
      <c r="A1349">
        <v>1348</v>
      </c>
      <c r="B1349" t="s">
        <v>3218</v>
      </c>
      <c r="C1349" t="s">
        <v>3161</v>
      </c>
    </row>
    <row r="1350" spans="1:3" x14ac:dyDescent="0.25">
      <c r="A1350">
        <v>1349</v>
      </c>
      <c r="B1350" t="s">
        <v>3219</v>
      </c>
      <c r="C1350" t="s">
        <v>3161</v>
      </c>
    </row>
    <row r="1351" spans="1:3" x14ac:dyDescent="0.25">
      <c r="A1351">
        <v>1350</v>
      </c>
      <c r="B1351" t="s">
        <v>3220</v>
      </c>
      <c r="C1351" t="s">
        <v>3161</v>
      </c>
    </row>
    <row r="1352" spans="1:3" x14ac:dyDescent="0.25">
      <c r="A1352">
        <v>1351</v>
      </c>
      <c r="B1352" t="s">
        <v>3221</v>
      </c>
      <c r="C1352" t="s">
        <v>3161</v>
      </c>
    </row>
    <row r="1353" spans="1:3" x14ac:dyDescent="0.25">
      <c r="A1353">
        <v>1352</v>
      </c>
      <c r="B1353" t="s">
        <v>3222</v>
      </c>
      <c r="C1353" t="s">
        <v>3161</v>
      </c>
    </row>
    <row r="1354" spans="1:3" x14ac:dyDescent="0.25">
      <c r="A1354">
        <v>1353</v>
      </c>
      <c r="B1354" t="s">
        <v>3223</v>
      </c>
      <c r="C1354" t="s">
        <v>3161</v>
      </c>
    </row>
    <row r="1355" spans="1:3" x14ac:dyDescent="0.25">
      <c r="A1355">
        <v>1354</v>
      </c>
      <c r="B1355" t="s">
        <v>3224</v>
      </c>
      <c r="C1355" t="s">
        <v>3161</v>
      </c>
    </row>
    <row r="1356" spans="1:3" x14ac:dyDescent="0.25">
      <c r="A1356">
        <v>1355</v>
      </c>
      <c r="B1356" t="s">
        <v>3225</v>
      </c>
      <c r="C1356" t="s">
        <v>3161</v>
      </c>
    </row>
    <row r="1357" spans="1:3" x14ac:dyDescent="0.25">
      <c r="A1357">
        <v>1356</v>
      </c>
      <c r="B1357" t="s">
        <v>3226</v>
      </c>
      <c r="C1357" t="s">
        <v>3161</v>
      </c>
    </row>
    <row r="1358" spans="1:3" x14ac:dyDescent="0.25">
      <c r="A1358">
        <v>1357</v>
      </c>
      <c r="B1358" t="s">
        <v>2408</v>
      </c>
      <c r="C1358" t="s">
        <v>3161</v>
      </c>
    </row>
    <row r="1359" spans="1:3" x14ac:dyDescent="0.25">
      <c r="A1359">
        <v>1358</v>
      </c>
      <c r="B1359" t="s">
        <v>3227</v>
      </c>
      <c r="C1359" t="s">
        <v>3161</v>
      </c>
    </row>
    <row r="1360" spans="1:3" x14ac:dyDescent="0.25">
      <c r="A1360">
        <v>1359</v>
      </c>
      <c r="B1360" t="s">
        <v>3228</v>
      </c>
      <c r="C1360" t="s">
        <v>3161</v>
      </c>
    </row>
    <row r="1361" spans="1:3" x14ac:dyDescent="0.25">
      <c r="A1361">
        <v>1360</v>
      </c>
      <c r="B1361" t="s">
        <v>3229</v>
      </c>
      <c r="C1361" t="s">
        <v>3161</v>
      </c>
    </row>
    <row r="1362" spans="1:3" x14ac:dyDescent="0.25">
      <c r="A1362">
        <v>1361</v>
      </c>
      <c r="B1362" t="s">
        <v>3230</v>
      </c>
      <c r="C1362" t="s">
        <v>3161</v>
      </c>
    </row>
    <row r="1363" spans="1:3" x14ac:dyDescent="0.25">
      <c r="A1363">
        <v>1362</v>
      </c>
      <c r="B1363" t="s">
        <v>3231</v>
      </c>
      <c r="C1363" t="s">
        <v>3161</v>
      </c>
    </row>
    <row r="1364" spans="1:3" x14ac:dyDescent="0.25">
      <c r="A1364">
        <v>1363</v>
      </c>
      <c r="B1364" t="s">
        <v>3232</v>
      </c>
      <c r="C1364" t="s">
        <v>3161</v>
      </c>
    </row>
    <row r="1365" spans="1:3" x14ac:dyDescent="0.25">
      <c r="A1365">
        <v>1364</v>
      </c>
      <c r="B1365" t="s">
        <v>3233</v>
      </c>
      <c r="C1365" t="s">
        <v>3161</v>
      </c>
    </row>
    <row r="1366" spans="1:3" x14ac:dyDescent="0.25">
      <c r="A1366">
        <v>1365</v>
      </c>
      <c r="B1366" t="s">
        <v>3234</v>
      </c>
      <c r="C1366" t="s">
        <v>3161</v>
      </c>
    </row>
    <row r="1367" spans="1:3" x14ac:dyDescent="0.25">
      <c r="A1367">
        <v>1366</v>
      </c>
      <c r="B1367" t="s">
        <v>3235</v>
      </c>
      <c r="C1367" t="s">
        <v>3161</v>
      </c>
    </row>
    <row r="1368" spans="1:3" x14ac:dyDescent="0.25">
      <c r="A1368">
        <v>1367</v>
      </c>
      <c r="B1368" t="s">
        <v>3236</v>
      </c>
      <c r="C1368" t="s">
        <v>3161</v>
      </c>
    </row>
    <row r="1369" spans="1:3" x14ac:dyDescent="0.25">
      <c r="A1369">
        <v>1368</v>
      </c>
      <c r="B1369" t="s">
        <v>3237</v>
      </c>
      <c r="C1369" t="s">
        <v>3161</v>
      </c>
    </row>
    <row r="1370" spans="1:3" x14ac:dyDescent="0.25">
      <c r="A1370">
        <v>1369</v>
      </c>
      <c r="B1370" t="s">
        <v>3238</v>
      </c>
      <c r="C1370" t="s">
        <v>3161</v>
      </c>
    </row>
    <row r="1371" spans="1:3" x14ac:dyDescent="0.25">
      <c r="A1371">
        <v>1370</v>
      </c>
      <c r="B1371" t="s">
        <v>3239</v>
      </c>
      <c r="C1371" t="s">
        <v>3150</v>
      </c>
    </row>
    <row r="1372" spans="1:3" x14ac:dyDescent="0.25">
      <c r="A1372">
        <v>1371</v>
      </c>
      <c r="B1372" t="s">
        <v>3240</v>
      </c>
      <c r="C1372" t="s">
        <v>3150</v>
      </c>
    </row>
    <row r="1373" spans="1:3" x14ac:dyDescent="0.25">
      <c r="A1373">
        <v>1372</v>
      </c>
      <c r="B1373" t="s">
        <v>3241</v>
      </c>
      <c r="C1373" t="s">
        <v>3150</v>
      </c>
    </row>
    <row r="1374" spans="1:3" x14ac:dyDescent="0.25">
      <c r="A1374">
        <v>1373</v>
      </c>
      <c r="B1374" t="s">
        <v>3242</v>
      </c>
      <c r="C1374" t="s">
        <v>3150</v>
      </c>
    </row>
    <row r="1375" spans="1:3" x14ac:dyDescent="0.25">
      <c r="A1375">
        <v>1374</v>
      </c>
      <c r="B1375" t="s">
        <v>3243</v>
      </c>
      <c r="C1375" t="s">
        <v>3150</v>
      </c>
    </row>
    <row r="1376" spans="1:3" x14ac:dyDescent="0.25">
      <c r="A1376">
        <v>1375</v>
      </c>
      <c r="B1376" t="s">
        <v>3244</v>
      </c>
      <c r="C1376" t="s">
        <v>3150</v>
      </c>
    </row>
    <row r="1377" spans="1:3" x14ac:dyDescent="0.25">
      <c r="A1377">
        <v>1376</v>
      </c>
      <c r="B1377" t="s">
        <v>3245</v>
      </c>
      <c r="C1377" t="s">
        <v>3150</v>
      </c>
    </row>
    <row r="1378" spans="1:3" x14ac:dyDescent="0.25">
      <c r="A1378">
        <v>1377</v>
      </c>
      <c r="B1378" t="s">
        <v>3246</v>
      </c>
      <c r="C1378" t="s">
        <v>3150</v>
      </c>
    </row>
    <row r="1379" spans="1:3" x14ac:dyDescent="0.25">
      <c r="A1379">
        <v>1378</v>
      </c>
      <c r="B1379" t="s">
        <v>3247</v>
      </c>
      <c r="C1379" t="s">
        <v>3150</v>
      </c>
    </row>
    <row r="1380" spans="1:3" x14ac:dyDescent="0.25">
      <c r="A1380">
        <v>1379</v>
      </c>
      <c r="B1380" t="s">
        <v>3248</v>
      </c>
      <c r="C1380" t="s">
        <v>3150</v>
      </c>
    </row>
    <row r="1381" spans="1:3" x14ac:dyDescent="0.25">
      <c r="A1381">
        <v>1380</v>
      </c>
      <c r="B1381" t="s">
        <v>3249</v>
      </c>
      <c r="C1381" t="s">
        <v>3150</v>
      </c>
    </row>
    <row r="1382" spans="1:3" x14ac:dyDescent="0.25">
      <c r="A1382">
        <v>1381</v>
      </c>
      <c r="B1382" t="s">
        <v>3250</v>
      </c>
      <c r="C1382" t="s">
        <v>3150</v>
      </c>
    </row>
    <row r="1383" spans="1:3" x14ac:dyDescent="0.25">
      <c r="A1383">
        <v>1382</v>
      </c>
      <c r="B1383" t="s">
        <v>3251</v>
      </c>
      <c r="C1383" t="s">
        <v>3150</v>
      </c>
    </row>
    <row r="1384" spans="1:3" x14ac:dyDescent="0.25">
      <c r="A1384">
        <v>1383</v>
      </c>
      <c r="B1384" t="s">
        <v>3252</v>
      </c>
      <c r="C1384" t="s">
        <v>3150</v>
      </c>
    </row>
    <row r="1385" spans="1:3" x14ac:dyDescent="0.25">
      <c r="A1385">
        <v>1384</v>
      </c>
      <c r="B1385" t="s">
        <v>3253</v>
      </c>
      <c r="C1385" t="s">
        <v>3150</v>
      </c>
    </row>
    <row r="1386" spans="1:3" x14ac:dyDescent="0.25">
      <c r="A1386">
        <v>1385</v>
      </c>
      <c r="B1386" t="s">
        <v>3254</v>
      </c>
      <c r="C1386" t="s">
        <v>3150</v>
      </c>
    </row>
    <row r="1387" spans="1:3" x14ac:dyDescent="0.25">
      <c r="A1387">
        <v>1386</v>
      </c>
      <c r="B1387" t="s">
        <v>3255</v>
      </c>
      <c r="C1387" t="s">
        <v>3150</v>
      </c>
    </row>
    <row r="1388" spans="1:3" x14ac:dyDescent="0.25">
      <c r="A1388">
        <v>1387</v>
      </c>
      <c r="B1388" t="s">
        <v>3256</v>
      </c>
      <c r="C1388" t="s">
        <v>3150</v>
      </c>
    </row>
    <row r="1389" spans="1:3" x14ac:dyDescent="0.25">
      <c r="A1389">
        <v>1388</v>
      </c>
      <c r="B1389" t="s">
        <v>3257</v>
      </c>
      <c r="C1389" t="s">
        <v>3150</v>
      </c>
    </row>
    <row r="1390" spans="1:3" x14ac:dyDescent="0.25">
      <c r="A1390">
        <v>1389</v>
      </c>
      <c r="B1390" t="s">
        <v>3258</v>
      </c>
      <c r="C1390" t="s">
        <v>3150</v>
      </c>
    </row>
    <row r="1391" spans="1:3" x14ac:dyDescent="0.25">
      <c r="A1391">
        <v>1390</v>
      </c>
      <c r="B1391" t="s">
        <v>3259</v>
      </c>
      <c r="C1391" t="s">
        <v>3150</v>
      </c>
    </row>
    <row r="1392" spans="1:3" x14ac:dyDescent="0.25">
      <c r="A1392">
        <v>1391</v>
      </c>
      <c r="B1392" t="s">
        <v>3260</v>
      </c>
      <c r="C1392" t="s">
        <v>3150</v>
      </c>
    </row>
    <row r="1393" spans="1:3" x14ac:dyDescent="0.25">
      <c r="A1393">
        <v>1392</v>
      </c>
      <c r="B1393" t="s">
        <v>3261</v>
      </c>
      <c r="C1393" t="s">
        <v>3150</v>
      </c>
    </row>
    <row r="1394" spans="1:3" x14ac:dyDescent="0.25">
      <c r="A1394">
        <v>1393</v>
      </c>
      <c r="B1394" t="s">
        <v>3262</v>
      </c>
      <c r="C1394" t="s">
        <v>3161</v>
      </c>
    </row>
    <row r="1395" spans="1:3" x14ac:dyDescent="0.25">
      <c r="A1395">
        <v>1394</v>
      </c>
      <c r="B1395" t="s">
        <v>3263</v>
      </c>
      <c r="C1395" t="s">
        <v>3161</v>
      </c>
    </row>
    <row r="1396" spans="1:3" x14ac:dyDescent="0.25">
      <c r="A1396">
        <v>1395</v>
      </c>
      <c r="B1396" t="s">
        <v>3264</v>
      </c>
      <c r="C1396" t="s">
        <v>3161</v>
      </c>
    </row>
    <row r="1397" spans="1:3" x14ac:dyDescent="0.25">
      <c r="A1397">
        <v>1396</v>
      </c>
      <c r="B1397" t="s">
        <v>3265</v>
      </c>
      <c r="C1397" t="s">
        <v>3161</v>
      </c>
    </row>
    <row r="1398" spans="1:3" x14ac:dyDescent="0.25">
      <c r="A1398">
        <v>1397</v>
      </c>
      <c r="B1398" t="s">
        <v>3266</v>
      </c>
      <c r="C1398" t="s">
        <v>3161</v>
      </c>
    </row>
    <row r="1399" spans="1:3" x14ac:dyDescent="0.25">
      <c r="A1399">
        <v>1398</v>
      </c>
      <c r="B1399" t="s">
        <v>3267</v>
      </c>
      <c r="C1399" t="s">
        <v>3161</v>
      </c>
    </row>
    <row r="1400" spans="1:3" x14ac:dyDescent="0.25">
      <c r="A1400">
        <v>1399</v>
      </c>
      <c r="B1400" t="s">
        <v>3268</v>
      </c>
      <c r="C1400" t="s">
        <v>3161</v>
      </c>
    </row>
    <row r="1401" spans="1:3" x14ac:dyDescent="0.25">
      <c r="A1401">
        <v>1400</v>
      </c>
      <c r="B1401" t="s">
        <v>3269</v>
      </c>
      <c r="C1401" t="s">
        <v>3161</v>
      </c>
    </row>
    <row r="1402" spans="1:3" x14ac:dyDescent="0.25">
      <c r="A1402">
        <v>1401</v>
      </c>
      <c r="B1402" t="s">
        <v>3270</v>
      </c>
      <c r="C1402" t="s">
        <v>3161</v>
      </c>
    </row>
    <row r="1403" spans="1:3" x14ac:dyDescent="0.25">
      <c r="A1403">
        <v>1402</v>
      </c>
      <c r="B1403" t="s">
        <v>3271</v>
      </c>
      <c r="C1403" t="s">
        <v>3161</v>
      </c>
    </row>
    <row r="1404" spans="1:3" x14ac:dyDescent="0.25">
      <c r="A1404">
        <v>1403</v>
      </c>
      <c r="B1404" t="s">
        <v>3272</v>
      </c>
      <c r="C1404" t="s">
        <v>3161</v>
      </c>
    </row>
    <row r="1405" spans="1:3" x14ac:dyDescent="0.25">
      <c r="A1405">
        <v>1404</v>
      </c>
      <c r="B1405" t="s">
        <v>3273</v>
      </c>
      <c r="C1405" t="s">
        <v>3161</v>
      </c>
    </row>
    <row r="1406" spans="1:3" x14ac:dyDescent="0.25">
      <c r="A1406">
        <v>1405</v>
      </c>
      <c r="B1406" t="s">
        <v>3274</v>
      </c>
      <c r="C1406" t="s">
        <v>3161</v>
      </c>
    </row>
    <row r="1407" spans="1:3" x14ac:dyDescent="0.25">
      <c r="A1407">
        <v>1406</v>
      </c>
      <c r="B1407" t="s">
        <v>3275</v>
      </c>
      <c r="C1407" t="s">
        <v>3161</v>
      </c>
    </row>
    <row r="1408" spans="1:3" x14ac:dyDescent="0.25">
      <c r="A1408">
        <v>1407</v>
      </c>
      <c r="B1408" t="s">
        <v>3276</v>
      </c>
      <c r="C1408" t="s">
        <v>3161</v>
      </c>
    </row>
    <row r="1409" spans="1:3" x14ac:dyDescent="0.25">
      <c r="A1409">
        <v>1408</v>
      </c>
      <c r="B1409" t="s">
        <v>3277</v>
      </c>
      <c r="C1409" t="s">
        <v>3161</v>
      </c>
    </row>
    <row r="1410" spans="1:3" x14ac:dyDescent="0.25">
      <c r="A1410">
        <v>1409</v>
      </c>
      <c r="B1410" t="s">
        <v>3278</v>
      </c>
      <c r="C1410" t="s">
        <v>3161</v>
      </c>
    </row>
    <row r="1411" spans="1:3" x14ac:dyDescent="0.25">
      <c r="A1411">
        <v>1410</v>
      </c>
      <c r="B1411" t="s">
        <v>3279</v>
      </c>
      <c r="C1411" t="s">
        <v>3161</v>
      </c>
    </row>
    <row r="1412" spans="1:3" x14ac:dyDescent="0.25">
      <c r="A1412">
        <v>1411</v>
      </c>
      <c r="B1412" t="s">
        <v>3280</v>
      </c>
      <c r="C1412" t="s">
        <v>3161</v>
      </c>
    </row>
    <row r="1413" spans="1:3" x14ac:dyDescent="0.25">
      <c r="A1413">
        <v>1412</v>
      </c>
      <c r="B1413" t="s">
        <v>3281</v>
      </c>
      <c r="C1413" t="s">
        <v>3161</v>
      </c>
    </row>
    <row r="1414" spans="1:3" x14ac:dyDescent="0.25">
      <c r="A1414">
        <v>1413</v>
      </c>
      <c r="B1414" t="s">
        <v>3282</v>
      </c>
      <c r="C1414" t="s">
        <v>3161</v>
      </c>
    </row>
    <row r="1415" spans="1:3" x14ac:dyDescent="0.25">
      <c r="A1415">
        <v>1414</v>
      </c>
      <c r="B1415" t="s">
        <v>3283</v>
      </c>
      <c r="C1415" t="s">
        <v>3161</v>
      </c>
    </row>
    <row r="1416" spans="1:3" x14ac:dyDescent="0.25">
      <c r="A1416">
        <v>1415</v>
      </c>
      <c r="B1416" t="s">
        <v>3284</v>
      </c>
      <c r="C1416" t="s">
        <v>3161</v>
      </c>
    </row>
    <row r="1417" spans="1:3" x14ac:dyDescent="0.25">
      <c r="A1417">
        <v>1416</v>
      </c>
      <c r="B1417" t="s">
        <v>3285</v>
      </c>
      <c r="C1417" t="s">
        <v>3161</v>
      </c>
    </row>
    <row r="1418" spans="1:3" x14ac:dyDescent="0.25">
      <c r="A1418">
        <v>1417</v>
      </c>
      <c r="B1418" t="s">
        <v>3286</v>
      </c>
      <c r="C1418" t="s">
        <v>3161</v>
      </c>
    </row>
    <row r="1419" spans="1:3" x14ac:dyDescent="0.25">
      <c r="A1419">
        <v>1418</v>
      </c>
      <c r="B1419" t="s">
        <v>3287</v>
      </c>
      <c r="C1419" t="s">
        <v>3161</v>
      </c>
    </row>
    <row r="1420" spans="1:3" x14ac:dyDescent="0.25">
      <c r="A1420">
        <v>1419</v>
      </c>
      <c r="B1420" t="s">
        <v>3288</v>
      </c>
      <c r="C1420" t="s">
        <v>3161</v>
      </c>
    </row>
    <row r="1421" spans="1:3" x14ac:dyDescent="0.25">
      <c r="A1421">
        <v>1420</v>
      </c>
      <c r="B1421" t="s">
        <v>3289</v>
      </c>
      <c r="C1421" t="s">
        <v>3161</v>
      </c>
    </row>
    <row r="1422" spans="1:3" x14ac:dyDescent="0.25">
      <c r="A1422">
        <v>1421</v>
      </c>
      <c r="B1422" t="s">
        <v>3290</v>
      </c>
      <c r="C1422" t="s">
        <v>3161</v>
      </c>
    </row>
    <row r="1423" spans="1:3" x14ac:dyDescent="0.25">
      <c r="A1423">
        <v>1422</v>
      </c>
      <c r="B1423" t="s">
        <v>3291</v>
      </c>
      <c r="C1423" t="s">
        <v>3161</v>
      </c>
    </row>
    <row r="1424" spans="1:3" x14ac:dyDescent="0.25">
      <c r="A1424">
        <v>1423</v>
      </c>
      <c r="B1424" t="s">
        <v>3292</v>
      </c>
      <c r="C1424" t="s">
        <v>3161</v>
      </c>
    </row>
    <row r="1425" spans="1:3" x14ac:dyDescent="0.25">
      <c r="A1425">
        <v>1424</v>
      </c>
      <c r="B1425" t="s">
        <v>3293</v>
      </c>
      <c r="C1425" t="s">
        <v>3161</v>
      </c>
    </row>
    <row r="1426" spans="1:3" x14ac:dyDescent="0.25">
      <c r="A1426">
        <v>1425</v>
      </c>
      <c r="B1426" t="s">
        <v>3294</v>
      </c>
      <c r="C1426" t="s">
        <v>3161</v>
      </c>
    </row>
    <row r="1427" spans="1:3" x14ac:dyDescent="0.25">
      <c r="A1427">
        <v>1426</v>
      </c>
      <c r="B1427" t="s">
        <v>3295</v>
      </c>
      <c r="C1427" t="s">
        <v>3161</v>
      </c>
    </row>
    <row r="1428" spans="1:3" x14ac:dyDescent="0.25">
      <c r="A1428">
        <v>1427</v>
      </c>
      <c r="B1428" t="s">
        <v>3296</v>
      </c>
      <c r="C1428" t="s">
        <v>3161</v>
      </c>
    </row>
    <row r="1429" spans="1:3" x14ac:dyDescent="0.25">
      <c r="A1429">
        <v>1428</v>
      </c>
      <c r="B1429" t="s">
        <v>3297</v>
      </c>
      <c r="C1429" t="s">
        <v>3161</v>
      </c>
    </row>
    <row r="1430" spans="1:3" x14ac:dyDescent="0.25">
      <c r="A1430">
        <v>1429</v>
      </c>
      <c r="B1430" t="s">
        <v>3298</v>
      </c>
      <c r="C1430" t="s">
        <v>3161</v>
      </c>
    </row>
    <row r="1431" spans="1:3" x14ac:dyDescent="0.25">
      <c r="A1431">
        <v>1430</v>
      </c>
      <c r="B1431" t="s">
        <v>3299</v>
      </c>
      <c r="C1431" t="s">
        <v>3161</v>
      </c>
    </row>
    <row r="1432" spans="1:3" x14ac:dyDescent="0.25">
      <c r="A1432">
        <v>1431</v>
      </c>
      <c r="B1432" t="s">
        <v>3300</v>
      </c>
      <c r="C1432" t="s">
        <v>3161</v>
      </c>
    </row>
    <row r="1433" spans="1:3" x14ac:dyDescent="0.25">
      <c r="A1433">
        <v>1432</v>
      </c>
      <c r="B1433" t="s">
        <v>3301</v>
      </c>
      <c r="C1433" t="s">
        <v>3161</v>
      </c>
    </row>
    <row r="1434" spans="1:3" x14ac:dyDescent="0.25">
      <c r="A1434">
        <v>1433</v>
      </c>
      <c r="B1434" t="s">
        <v>3302</v>
      </c>
      <c r="C1434" t="s">
        <v>3161</v>
      </c>
    </row>
    <row r="1435" spans="1:3" x14ac:dyDescent="0.25">
      <c r="A1435">
        <v>1434</v>
      </c>
      <c r="B1435" t="s">
        <v>3303</v>
      </c>
      <c r="C1435" t="s">
        <v>3161</v>
      </c>
    </row>
    <row r="1436" spans="1:3" x14ac:dyDescent="0.25">
      <c r="A1436">
        <v>1435</v>
      </c>
      <c r="B1436" t="s">
        <v>3304</v>
      </c>
      <c r="C1436" t="s">
        <v>3161</v>
      </c>
    </row>
    <row r="1437" spans="1:3" x14ac:dyDescent="0.25">
      <c r="A1437">
        <v>1436</v>
      </c>
      <c r="B1437" t="s">
        <v>3305</v>
      </c>
      <c r="C1437" t="s">
        <v>3161</v>
      </c>
    </row>
    <row r="1438" spans="1:3" x14ac:dyDescent="0.25">
      <c r="A1438">
        <v>1437</v>
      </c>
      <c r="B1438" t="s">
        <v>3306</v>
      </c>
      <c r="C1438" t="s">
        <v>3161</v>
      </c>
    </row>
    <row r="1439" spans="1:3" x14ac:dyDescent="0.25">
      <c r="A1439">
        <v>1438</v>
      </c>
      <c r="B1439" t="s">
        <v>3307</v>
      </c>
      <c r="C1439" t="s">
        <v>3161</v>
      </c>
    </row>
    <row r="1440" spans="1:3" x14ac:dyDescent="0.25">
      <c r="A1440">
        <v>1439</v>
      </c>
      <c r="B1440" t="s">
        <v>3308</v>
      </c>
      <c r="C1440" t="s">
        <v>3161</v>
      </c>
    </row>
    <row r="1441" spans="1:3" x14ac:dyDescent="0.25">
      <c r="A1441">
        <v>1440</v>
      </c>
      <c r="B1441" t="s">
        <v>3309</v>
      </c>
      <c r="C1441" t="s">
        <v>3161</v>
      </c>
    </row>
    <row r="1442" spans="1:3" x14ac:dyDescent="0.25">
      <c r="A1442">
        <v>1441</v>
      </c>
      <c r="B1442" t="s">
        <v>3310</v>
      </c>
      <c r="C1442" t="s">
        <v>3150</v>
      </c>
    </row>
    <row r="1443" spans="1:3" x14ac:dyDescent="0.25">
      <c r="A1443">
        <v>1442</v>
      </c>
      <c r="B1443" t="s">
        <v>3311</v>
      </c>
      <c r="C1443" t="s">
        <v>3161</v>
      </c>
    </row>
    <row r="1444" spans="1:3" x14ac:dyDescent="0.25">
      <c r="A1444">
        <v>1443</v>
      </c>
      <c r="B1444" t="s">
        <v>3312</v>
      </c>
      <c r="C1444" t="s">
        <v>3161</v>
      </c>
    </row>
    <row r="1445" spans="1:3" x14ac:dyDescent="0.25">
      <c r="A1445">
        <v>1444</v>
      </c>
      <c r="B1445" t="s">
        <v>3313</v>
      </c>
      <c r="C1445" t="s">
        <v>3161</v>
      </c>
    </row>
    <row r="1446" spans="1:3" x14ac:dyDescent="0.25">
      <c r="A1446">
        <v>1445</v>
      </c>
      <c r="B1446" t="s">
        <v>3314</v>
      </c>
      <c r="C1446" t="s">
        <v>3161</v>
      </c>
    </row>
    <row r="1447" spans="1:3" x14ac:dyDescent="0.25">
      <c r="A1447">
        <v>1446</v>
      </c>
      <c r="B1447" t="s">
        <v>3315</v>
      </c>
      <c r="C1447" t="s">
        <v>3161</v>
      </c>
    </row>
    <row r="1448" spans="1:3" x14ac:dyDescent="0.25">
      <c r="A1448">
        <v>1447</v>
      </c>
      <c r="B1448" t="s">
        <v>3316</v>
      </c>
      <c r="C1448" t="s">
        <v>3161</v>
      </c>
    </row>
    <row r="1449" spans="1:3" x14ac:dyDescent="0.25">
      <c r="A1449">
        <v>1448</v>
      </c>
      <c r="B1449" t="s">
        <v>3317</v>
      </c>
      <c r="C1449" t="s">
        <v>3161</v>
      </c>
    </row>
    <row r="1450" spans="1:3" x14ac:dyDescent="0.25">
      <c r="A1450">
        <v>1449</v>
      </c>
      <c r="B1450" t="s">
        <v>3318</v>
      </c>
      <c r="C1450" t="s">
        <v>3161</v>
      </c>
    </row>
    <row r="1451" spans="1:3" x14ac:dyDescent="0.25">
      <c r="A1451">
        <v>1450</v>
      </c>
      <c r="B1451" t="s">
        <v>3319</v>
      </c>
      <c r="C1451" t="s">
        <v>3161</v>
      </c>
    </row>
    <row r="1452" spans="1:3" x14ac:dyDescent="0.25">
      <c r="A1452">
        <v>1451</v>
      </c>
      <c r="B1452" t="s">
        <v>3320</v>
      </c>
      <c r="C1452" t="s">
        <v>3161</v>
      </c>
    </row>
    <row r="1453" spans="1:3" x14ac:dyDescent="0.25">
      <c r="A1453">
        <v>1452</v>
      </c>
      <c r="B1453" t="s">
        <v>3321</v>
      </c>
      <c r="C1453" t="s">
        <v>3161</v>
      </c>
    </row>
    <row r="1454" spans="1:3" x14ac:dyDescent="0.25">
      <c r="A1454">
        <v>1453</v>
      </c>
      <c r="B1454" t="s">
        <v>3322</v>
      </c>
      <c r="C1454" t="s">
        <v>3161</v>
      </c>
    </row>
    <row r="1455" spans="1:3" x14ac:dyDescent="0.25">
      <c r="A1455">
        <v>1454</v>
      </c>
      <c r="B1455" t="s">
        <v>3323</v>
      </c>
      <c r="C1455" t="s">
        <v>3161</v>
      </c>
    </row>
    <row r="1456" spans="1:3" x14ac:dyDescent="0.25">
      <c r="A1456">
        <v>1455</v>
      </c>
      <c r="B1456" t="s">
        <v>3324</v>
      </c>
      <c r="C1456" t="s">
        <v>3161</v>
      </c>
    </row>
    <row r="1457" spans="1:3" x14ac:dyDescent="0.25">
      <c r="A1457">
        <v>1456</v>
      </c>
      <c r="B1457" t="s">
        <v>3325</v>
      </c>
      <c r="C1457" t="s">
        <v>3161</v>
      </c>
    </row>
    <row r="1458" spans="1:3" x14ac:dyDescent="0.25">
      <c r="A1458">
        <v>1457</v>
      </c>
      <c r="B1458" t="s">
        <v>3326</v>
      </c>
      <c r="C1458" t="s">
        <v>3161</v>
      </c>
    </row>
    <row r="1459" spans="1:3" x14ac:dyDescent="0.25">
      <c r="A1459">
        <v>1458</v>
      </c>
      <c r="B1459" t="s">
        <v>3327</v>
      </c>
      <c r="C1459" t="s">
        <v>3161</v>
      </c>
    </row>
    <row r="1460" spans="1:3" x14ac:dyDescent="0.25">
      <c r="A1460">
        <v>1459</v>
      </c>
      <c r="B1460" t="s">
        <v>3328</v>
      </c>
      <c r="C1460" t="s">
        <v>3161</v>
      </c>
    </row>
    <row r="1461" spans="1:3" x14ac:dyDescent="0.25">
      <c r="A1461">
        <v>1460</v>
      </c>
      <c r="B1461" t="s">
        <v>2688</v>
      </c>
      <c r="C1461" t="s">
        <v>3161</v>
      </c>
    </row>
    <row r="1462" spans="1:3" x14ac:dyDescent="0.25">
      <c r="A1462">
        <v>1461</v>
      </c>
      <c r="B1462" t="s">
        <v>3329</v>
      </c>
      <c r="C1462" t="s">
        <v>3161</v>
      </c>
    </row>
    <row r="1463" spans="1:3" x14ac:dyDescent="0.25">
      <c r="A1463">
        <v>1462</v>
      </c>
      <c r="B1463" t="s">
        <v>3330</v>
      </c>
      <c r="C1463" t="s">
        <v>3161</v>
      </c>
    </row>
    <row r="1464" spans="1:3" x14ac:dyDescent="0.25">
      <c r="A1464">
        <v>1463</v>
      </c>
      <c r="B1464" t="s">
        <v>3331</v>
      </c>
      <c r="C1464" t="s">
        <v>3161</v>
      </c>
    </row>
    <row r="1465" spans="1:3" x14ac:dyDescent="0.25">
      <c r="A1465">
        <v>1464</v>
      </c>
      <c r="B1465" t="s">
        <v>3332</v>
      </c>
      <c r="C1465" t="s">
        <v>3161</v>
      </c>
    </row>
    <row r="1466" spans="1:3" x14ac:dyDescent="0.25">
      <c r="A1466">
        <v>1465</v>
      </c>
      <c r="B1466" t="s">
        <v>3333</v>
      </c>
      <c r="C1466" t="s">
        <v>3161</v>
      </c>
    </row>
    <row r="1467" spans="1:3" x14ac:dyDescent="0.25">
      <c r="A1467">
        <v>1466</v>
      </c>
      <c r="B1467" t="s">
        <v>2706</v>
      </c>
      <c r="C1467" t="s">
        <v>3161</v>
      </c>
    </row>
    <row r="1468" spans="1:3" x14ac:dyDescent="0.25">
      <c r="A1468">
        <v>1467</v>
      </c>
      <c r="B1468" t="s">
        <v>3003</v>
      </c>
      <c r="C1468" t="s">
        <v>3161</v>
      </c>
    </row>
    <row r="1469" spans="1:3" x14ac:dyDescent="0.25">
      <c r="A1469">
        <v>1468</v>
      </c>
      <c r="B1469" t="s">
        <v>3334</v>
      </c>
      <c r="C1469" t="s">
        <v>3161</v>
      </c>
    </row>
    <row r="1470" spans="1:3" x14ac:dyDescent="0.25">
      <c r="A1470">
        <v>1469</v>
      </c>
      <c r="B1470" t="s">
        <v>3335</v>
      </c>
      <c r="C1470" t="s">
        <v>3161</v>
      </c>
    </row>
    <row r="1471" spans="1:3" x14ac:dyDescent="0.25">
      <c r="A1471">
        <v>1470</v>
      </c>
      <c r="B1471" t="s">
        <v>3336</v>
      </c>
      <c r="C1471" t="s">
        <v>3161</v>
      </c>
    </row>
    <row r="1472" spans="1:3" x14ac:dyDescent="0.25">
      <c r="A1472">
        <v>1471</v>
      </c>
      <c r="B1472" t="s">
        <v>210</v>
      </c>
      <c r="C1472" t="s">
        <v>3161</v>
      </c>
    </row>
    <row r="1473" spans="1:3" x14ac:dyDescent="0.25">
      <c r="A1473">
        <v>1472</v>
      </c>
      <c r="B1473" t="s">
        <v>211</v>
      </c>
      <c r="C1473" t="s">
        <v>3161</v>
      </c>
    </row>
    <row r="1474" spans="1:3" x14ac:dyDescent="0.25">
      <c r="A1474">
        <v>1473</v>
      </c>
      <c r="B1474" t="s">
        <v>3337</v>
      </c>
      <c r="C1474" t="s">
        <v>3161</v>
      </c>
    </row>
    <row r="1475" spans="1:3" x14ac:dyDescent="0.25">
      <c r="A1475">
        <v>1474</v>
      </c>
      <c r="B1475" t="s">
        <v>3338</v>
      </c>
      <c r="C1475" t="s">
        <v>3161</v>
      </c>
    </row>
    <row r="1476" spans="1:3" x14ac:dyDescent="0.25">
      <c r="A1476">
        <v>1475</v>
      </c>
      <c r="B1476" t="s">
        <v>212</v>
      </c>
      <c r="C1476" t="s">
        <v>3161</v>
      </c>
    </row>
    <row r="1477" spans="1:3" x14ac:dyDescent="0.25">
      <c r="A1477">
        <v>1476</v>
      </c>
      <c r="B1477" t="s">
        <v>213</v>
      </c>
      <c r="C1477" t="s">
        <v>3161</v>
      </c>
    </row>
    <row r="1478" spans="1:3" x14ac:dyDescent="0.25">
      <c r="A1478">
        <v>1477</v>
      </c>
      <c r="B1478" t="s">
        <v>214</v>
      </c>
      <c r="C1478" t="s">
        <v>3161</v>
      </c>
    </row>
    <row r="1479" spans="1:3" x14ac:dyDescent="0.25">
      <c r="A1479">
        <v>1478</v>
      </c>
      <c r="B1479" t="s">
        <v>215</v>
      </c>
      <c r="C1479" t="s">
        <v>3161</v>
      </c>
    </row>
    <row r="1480" spans="1:3" x14ac:dyDescent="0.25">
      <c r="A1480">
        <v>1479</v>
      </c>
      <c r="B1480" t="s">
        <v>216</v>
      </c>
      <c r="C1480" t="s">
        <v>3161</v>
      </c>
    </row>
    <row r="1481" spans="1:3" x14ac:dyDescent="0.25">
      <c r="A1481">
        <v>1480</v>
      </c>
      <c r="B1481" t="s">
        <v>218</v>
      </c>
      <c r="C1481" t="s">
        <v>3161</v>
      </c>
    </row>
    <row r="1482" spans="1:3" x14ac:dyDescent="0.25">
      <c r="A1482">
        <v>1481</v>
      </c>
      <c r="B1482" t="s">
        <v>219</v>
      </c>
      <c r="C1482" t="s">
        <v>3161</v>
      </c>
    </row>
    <row r="1483" spans="1:3" x14ac:dyDescent="0.25">
      <c r="A1483">
        <v>1482</v>
      </c>
      <c r="B1483" t="s">
        <v>3339</v>
      </c>
      <c r="C1483" t="s">
        <v>3161</v>
      </c>
    </row>
    <row r="1484" spans="1:3" x14ac:dyDescent="0.25">
      <c r="A1484">
        <v>1483</v>
      </c>
      <c r="B1484" t="s">
        <v>3340</v>
      </c>
      <c r="C1484" t="s">
        <v>3161</v>
      </c>
    </row>
    <row r="1485" spans="1:3" x14ac:dyDescent="0.25">
      <c r="A1485">
        <v>1484</v>
      </c>
      <c r="B1485" t="s">
        <v>3341</v>
      </c>
      <c r="C1485" t="s">
        <v>3161</v>
      </c>
    </row>
    <row r="1486" spans="1:3" x14ac:dyDescent="0.25">
      <c r="A1486">
        <v>1485</v>
      </c>
      <c r="B1486" t="s">
        <v>3342</v>
      </c>
      <c r="C1486" t="s">
        <v>3161</v>
      </c>
    </row>
    <row r="1487" spans="1:3" x14ac:dyDescent="0.25">
      <c r="A1487">
        <v>1486</v>
      </c>
      <c r="B1487" t="s">
        <v>3343</v>
      </c>
      <c r="C1487" t="s">
        <v>3161</v>
      </c>
    </row>
    <row r="1488" spans="1:3" x14ac:dyDescent="0.25">
      <c r="A1488">
        <v>1487</v>
      </c>
      <c r="B1488" t="s">
        <v>3344</v>
      </c>
      <c r="C1488" t="s">
        <v>3161</v>
      </c>
    </row>
    <row r="1489" spans="1:3" x14ac:dyDescent="0.25">
      <c r="A1489">
        <v>1488</v>
      </c>
      <c r="B1489" t="s">
        <v>3345</v>
      </c>
      <c r="C1489" t="s">
        <v>3161</v>
      </c>
    </row>
    <row r="1490" spans="1:3" x14ac:dyDescent="0.25">
      <c r="A1490">
        <v>1489</v>
      </c>
      <c r="B1490" t="s">
        <v>3346</v>
      </c>
      <c r="C1490" t="s">
        <v>3161</v>
      </c>
    </row>
    <row r="1491" spans="1:3" x14ac:dyDescent="0.25">
      <c r="A1491">
        <v>1490</v>
      </c>
      <c r="B1491" t="s">
        <v>2801</v>
      </c>
      <c r="C1491" t="s">
        <v>3161</v>
      </c>
    </row>
    <row r="1492" spans="1:3" x14ac:dyDescent="0.25">
      <c r="A1492">
        <v>1491</v>
      </c>
      <c r="B1492" t="s">
        <v>3347</v>
      </c>
      <c r="C1492" t="s">
        <v>3161</v>
      </c>
    </row>
    <row r="1493" spans="1:3" x14ac:dyDescent="0.25">
      <c r="A1493">
        <v>1492</v>
      </c>
      <c r="B1493" t="s">
        <v>3348</v>
      </c>
      <c r="C1493" t="s">
        <v>3161</v>
      </c>
    </row>
    <row r="1494" spans="1:3" x14ac:dyDescent="0.25">
      <c r="A1494">
        <v>1493</v>
      </c>
      <c r="B1494" t="s">
        <v>3349</v>
      </c>
      <c r="C1494" t="s">
        <v>3161</v>
      </c>
    </row>
    <row r="1495" spans="1:3" x14ac:dyDescent="0.25">
      <c r="A1495">
        <v>1494</v>
      </c>
      <c r="B1495" t="s">
        <v>3350</v>
      </c>
      <c r="C1495" t="s">
        <v>3161</v>
      </c>
    </row>
    <row r="1496" spans="1:3" x14ac:dyDescent="0.25">
      <c r="A1496">
        <v>1495</v>
      </c>
      <c r="B1496" t="s">
        <v>3351</v>
      </c>
      <c r="C1496" t="s">
        <v>3161</v>
      </c>
    </row>
    <row r="1497" spans="1:3" x14ac:dyDescent="0.25">
      <c r="A1497">
        <v>1496</v>
      </c>
      <c r="B1497" t="s">
        <v>3352</v>
      </c>
      <c r="C1497" t="s">
        <v>3161</v>
      </c>
    </row>
    <row r="1498" spans="1:3" x14ac:dyDescent="0.25">
      <c r="A1498">
        <v>1497</v>
      </c>
      <c r="B1498" t="s">
        <v>221</v>
      </c>
      <c r="C1498" t="s">
        <v>3161</v>
      </c>
    </row>
    <row r="1499" spans="1:3" x14ac:dyDescent="0.25">
      <c r="A1499">
        <v>1498</v>
      </c>
      <c r="B1499" t="s">
        <v>222</v>
      </c>
      <c r="C1499" t="s">
        <v>3161</v>
      </c>
    </row>
    <row r="1500" spans="1:3" x14ac:dyDescent="0.25">
      <c r="A1500">
        <v>1499</v>
      </c>
      <c r="B1500" t="s">
        <v>3353</v>
      </c>
      <c r="C1500" t="s">
        <v>3161</v>
      </c>
    </row>
    <row r="1501" spans="1:3" x14ac:dyDescent="0.25">
      <c r="A1501">
        <v>1500</v>
      </c>
      <c r="B1501" t="s">
        <v>3354</v>
      </c>
      <c r="C1501" t="s">
        <v>3161</v>
      </c>
    </row>
    <row r="1502" spans="1:3" x14ac:dyDescent="0.25">
      <c r="A1502">
        <v>1501</v>
      </c>
      <c r="B1502" t="s">
        <v>226</v>
      </c>
      <c r="C1502" t="s">
        <v>3161</v>
      </c>
    </row>
    <row r="1503" spans="1:3" x14ac:dyDescent="0.25">
      <c r="A1503">
        <v>1502</v>
      </c>
      <c r="B1503" t="s">
        <v>227</v>
      </c>
      <c r="C1503" t="s">
        <v>3161</v>
      </c>
    </row>
    <row r="1504" spans="1:3" x14ac:dyDescent="0.25">
      <c r="A1504">
        <v>1503</v>
      </c>
      <c r="B1504" t="s">
        <v>228</v>
      </c>
      <c r="C1504" t="s">
        <v>3161</v>
      </c>
    </row>
    <row r="1505" spans="1:3" x14ac:dyDescent="0.25">
      <c r="A1505">
        <v>1504</v>
      </c>
      <c r="B1505" t="s">
        <v>229</v>
      </c>
      <c r="C1505" t="s">
        <v>3161</v>
      </c>
    </row>
    <row r="1506" spans="1:3" x14ac:dyDescent="0.25">
      <c r="A1506">
        <v>1505</v>
      </c>
      <c r="B1506" t="s">
        <v>230</v>
      </c>
      <c r="C1506" t="s">
        <v>3161</v>
      </c>
    </row>
    <row r="1507" spans="1:3" x14ac:dyDescent="0.25">
      <c r="A1507">
        <v>1506</v>
      </c>
      <c r="B1507" t="s">
        <v>231</v>
      </c>
      <c r="C1507" t="s">
        <v>3161</v>
      </c>
    </row>
    <row r="1508" spans="1:3" x14ac:dyDescent="0.25">
      <c r="A1508">
        <v>1507</v>
      </c>
      <c r="B1508" t="s">
        <v>232</v>
      </c>
      <c r="C1508" t="s">
        <v>3161</v>
      </c>
    </row>
    <row r="1509" spans="1:3" x14ac:dyDescent="0.25">
      <c r="A1509">
        <v>1508</v>
      </c>
      <c r="B1509" t="s">
        <v>233</v>
      </c>
      <c r="C1509" t="s">
        <v>3161</v>
      </c>
    </row>
    <row r="1510" spans="1:3" x14ac:dyDescent="0.25">
      <c r="A1510">
        <v>1509</v>
      </c>
      <c r="B1510" t="s">
        <v>234</v>
      </c>
      <c r="C1510" t="s">
        <v>3161</v>
      </c>
    </row>
    <row r="1511" spans="1:3" x14ac:dyDescent="0.25">
      <c r="A1511">
        <v>1510</v>
      </c>
      <c r="B1511" t="s">
        <v>236</v>
      </c>
      <c r="C1511" t="s">
        <v>3161</v>
      </c>
    </row>
    <row r="1512" spans="1:3" x14ac:dyDescent="0.25">
      <c r="A1512">
        <v>1511</v>
      </c>
      <c r="B1512" t="s">
        <v>237</v>
      </c>
      <c r="C1512" t="s">
        <v>3161</v>
      </c>
    </row>
    <row r="1513" spans="1:3" x14ac:dyDescent="0.25">
      <c r="A1513">
        <v>1512</v>
      </c>
      <c r="B1513" t="s">
        <v>238</v>
      </c>
      <c r="C1513" t="s">
        <v>3161</v>
      </c>
    </row>
    <row r="1514" spans="1:3" x14ac:dyDescent="0.25">
      <c r="A1514">
        <v>1513</v>
      </c>
      <c r="B1514" t="s">
        <v>239</v>
      </c>
      <c r="C1514" t="s">
        <v>3161</v>
      </c>
    </row>
    <row r="1515" spans="1:3" x14ac:dyDescent="0.25">
      <c r="A1515">
        <v>1514</v>
      </c>
      <c r="B1515" t="s">
        <v>240</v>
      </c>
      <c r="C1515" t="s">
        <v>3161</v>
      </c>
    </row>
    <row r="1516" spans="1:3" x14ac:dyDescent="0.25">
      <c r="A1516">
        <v>1515</v>
      </c>
      <c r="B1516" t="s">
        <v>241</v>
      </c>
      <c r="C1516" t="s">
        <v>3161</v>
      </c>
    </row>
    <row r="1517" spans="1:3" x14ac:dyDescent="0.25">
      <c r="A1517">
        <v>1516</v>
      </c>
      <c r="B1517" t="s">
        <v>242</v>
      </c>
      <c r="C1517" t="s">
        <v>3161</v>
      </c>
    </row>
    <row r="1518" spans="1:3" x14ac:dyDescent="0.25">
      <c r="A1518">
        <v>1517</v>
      </c>
      <c r="B1518" t="s">
        <v>243</v>
      </c>
      <c r="C1518" t="s">
        <v>3161</v>
      </c>
    </row>
    <row r="1519" spans="1:3" x14ac:dyDescent="0.25">
      <c r="A1519">
        <v>1518</v>
      </c>
      <c r="B1519" t="s">
        <v>244</v>
      </c>
      <c r="C1519" t="s">
        <v>3161</v>
      </c>
    </row>
    <row r="1520" spans="1:3" x14ac:dyDescent="0.25">
      <c r="A1520">
        <v>1519</v>
      </c>
      <c r="B1520" t="s">
        <v>245</v>
      </c>
      <c r="C1520" t="s">
        <v>3161</v>
      </c>
    </row>
    <row r="1521" spans="1:3" x14ac:dyDescent="0.25">
      <c r="A1521">
        <v>1520</v>
      </c>
      <c r="B1521" t="s">
        <v>247</v>
      </c>
      <c r="C1521" t="s">
        <v>3161</v>
      </c>
    </row>
    <row r="1522" spans="1:3" x14ac:dyDescent="0.25">
      <c r="A1522">
        <v>1521</v>
      </c>
      <c r="B1522" t="s">
        <v>249</v>
      </c>
      <c r="C1522" t="s">
        <v>3161</v>
      </c>
    </row>
    <row r="1523" spans="1:3" x14ac:dyDescent="0.25">
      <c r="A1523">
        <v>1522</v>
      </c>
      <c r="B1523" t="s">
        <v>250</v>
      </c>
      <c r="C1523" t="s">
        <v>3161</v>
      </c>
    </row>
    <row r="1524" spans="1:3" x14ac:dyDescent="0.25">
      <c r="A1524">
        <v>1523</v>
      </c>
      <c r="B1524" t="s">
        <v>251</v>
      </c>
      <c r="C1524" t="s">
        <v>3161</v>
      </c>
    </row>
    <row r="1525" spans="1:3" x14ac:dyDescent="0.25">
      <c r="A1525">
        <v>1524</v>
      </c>
      <c r="B1525" t="s">
        <v>252</v>
      </c>
      <c r="C1525" t="s">
        <v>3161</v>
      </c>
    </row>
    <row r="1526" spans="1:3" x14ac:dyDescent="0.25">
      <c r="A1526">
        <v>1525</v>
      </c>
      <c r="B1526" t="s">
        <v>253</v>
      </c>
      <c r="C1526" t="s">
        <v>3161</v>
      </c>
    </row>
    <row r="1527" spans="1:3" x14ac:dyDescent="0.25">
      <c r="A1527">
        <v>1526</v>
      </c>
      <c r="B1527" t="s">
        <v>254</v>
      </c>
      <c r="C1527" t="s">
        <v>3161</v>
      </c>
    </row>
    <row r="1528" spans="1:3" x14ac:dyDescent="0.25">
      <c r="A1528">
        <v>1527</v>
      </c>
      <c r="B1528" t="s">
        <v>3355</v>
      </c>
      <c r="C1528" t="s">
        <v>3161</v>
      </c>
    </row>
    <row r="1529" spans="1:3" x14ac:dyDescent="0.25">
      <c r="A1529">
        <v>1528</v>
      </c>
      <c r="B1529" t="s">
        <v>3356</v>
      </c>
      <c r="C1529" t="s">
        <v>3161</v>
      </c>
    </row>
    <row r="1530" spans="1:3" x14ac:dyDescent="0.25">
      <c r="A1530">
        <v>1529</v>
      </c>
      <c r="B1530" t="s">
        <v>3357</v>
      </c>
      <c r="C1530" t="s">
        <v>3161</v>
      </c>
    </row>
    <row r="1531" spans="1:3" x14ac:dyDescent="0.25">
      <c r="A1531">
        <v>1530</v>
      </c>
      <c r="B1531" t="s">
        <v>3358</v>
      </c>
      <c r="C1531" t="s">
        <v>3161</v>
      </c>
    </row>
    <row r="1532" spans="1:3" x14ac:dyDescent="0.25">
      <c r="A1532">
        <v>1531</v>
      </c>
      <c r="B1532" t="s">
        <v>3359</v>
      </c>
      <c r="C1532" t="s">
        <v>3161</v>
      </c>
    </row>
    <row r="1533" spans="1:3" x14ac:dyDescent="0.25">
      <c r="A1533">
        <v>1532</v>
      </c>
      <c r="B1533" t="s">
        <v>3360</v>
      </c>
      <c r="C1533" t="s">
        <v>3161</v>
      </c>
    </row>
    <row r="1534" spans="1:3" x14ac:dyDescent="0.25">
      <c r="A1534">
        <v>1533</v>
      </c>
      <c r="B1534" t="s">
        <v>3361</v>
      </c>
      <c r="C1534" t="s">
        <v>3161</v>
      </c>
    </row>
    <row r="1535" spans="1:3" x14ac:dyDescent="0.25">
      <c r="A1535">
        <v>1534</v>
      </c>
      <c r="B1535" t="s">
        <v>3362</v>
      </c>
      <c r="C1535" t="s">
        <v>3161</v>
      </c>
    </row>
    <row r="1536" spans="1:3" x14ac:dyDescent="0.25">
      <c r="A1536">
        <v>1535</v>
      </c>
      <c r="B1536" t="s">
        <v>3363</v>
      </c>
      <c r="C1536" t="s">
        <v>3161</v>
      </c>
    </row>
    <row r="1537" spans="1:3" x14ac:dyDescent="0.25">
      <c r="A1537">
        <v>1536</v>
      </c>
      <c r="B1537" t="s">
        <v>256</v>
      </c>
      <c r="C1537" t="s">
        <v>3161</v>
      </c>
    </row>
    <row r="1538" spans="1:3" x14ac:dyDescent="0.25">
      <c r="A1538">
        <v>1537</v>
      </c>
      <c r="B1538" t="s">
        <v>258</v>
      </c>
      <c r="C1538" t="s">
        <v>3161</v>
      </c>
    </row>
    <row r="1539" spans="1:3" x14ac:dyDescent="0.25">
      <c r="A1539">
        <v>1538</v>
      </c>
      <c r="B1539" t="s">
        <v>259</v>
      </c>
      <c r="C1539" t="s">
        <v>3161</v>
      </c>
    </row>
    <row r="1540" spans="1:3" x14ac:dyDescent="0.25">
      <c r="A1540">
        <v>1539</v>
      </c>
      <c r="B1540" t="s">
        <v>260</v>
      </c>
      <c r="C1540" t="s">
        <v>3161</v>
      </c>
    </row>
    <row r="1541" spans="1:3" x14ac:dyDescent="0.25">
      <c r="A1541">
        <v>1540</v>
      </c>
      <c r="B1541" t="s">
        <v>262</v>
      </c>
      <c r="C1541" t="s">
        <v>3161</v>
      </c>
    </row>
    <row r="1542" spans="1:3" x14ac:dyDescent="0.25">
      <c r="A1542">
        <v>1541</v>
      </c>
      <c r="B1542" t="s">
        <v>263</v>
      </c>
      <c r="C1542" t="s">
        <v>3161</v>
      </c>
    </row>
    <row r="1543" spans="1:3" x14ac:dyDescent="0.25">
      <c r="A1543">
        <v>1542</v>
      </c>
      <c r="B1543" t="s">
        <v>264</v>
      </c>
      <c r="C1543" t="s">
        <v>3161</v>
      </c>
    </row>
    <row r="1544" spans="1:3" x14ac:dyDescent="0.25">
      <c r="A1544">
        <v>1543</v>
      </c>
      <c r="B1544" t="s">
        <v>265</v>
      </c>
      <c r="C1544" t="s">
        <v>3161</v>
      </c>
    </row>
    <row r="1545" spans="1:3" x14ac:dyDescent="0.25">
      <c r="A1545">
        <v>1544</v>
      </c>
      <c r="B1545" t="s">
        <v>266</v>
      </c>
      <c r="C1545" t="s">
        <v>3161</v>
      </c>
    </row>
    <row r="1546" spans="1:3" x14ac:dyDescent="0.25">
      <c r="A1546">
        <v>1545</v>
      </c>
      <c r="B1546" t="s">
        <v>267</v>
      </c>
      <c r="C1546" t="s">
        <v>3161</v>
      </c>
    </row>
    <row r="1547" spans="1:3" x14ac:dyDescent="0.25">
      <c r="A1547">
        <v>1546</v>
      </c>
      <c r="B1547" t="s">
        <v>268</v>
      </c>
      <c r="C1547" t="s">
        <v>3161</v>
      </c>
    </row>
    <row r="1548" spans="1:3" x14ac:dyDescent="0.25">
      <c r="A1548">
        <v>1547</v>
      </c>
      <c r="B1548" t="s">
        <v>269</v>
      </c>
      <c r="C1548" t="s">
        <v>3161</v>
      </c>
    </row>
    <row r="1549" spans="1:3" x14ac:dyDescent="0.25">
      <c r="A1549">
        <v>1548</v>
      </c>
      <c r="B1549" t="s">
        <v>271</v>
      </c>
      <c r="C1549" t="s">
        <v>3161</v>
      </c>
    </row>
    <row r="1550" spans="1:3" x14ac:dyDescent="0.25">
      <c r="A1550">
        <v>1549</v>
      </c>
      <c r="B1550" t="s">
        <v>272</v>
      </c>
      <c r="C1550" t="s">
        <v>3161</v>
      </c>
    </row>
    <row r="1551" spans="1:3" x14ac:dyDescent="0.25">
      <c r="A1551">
        <v>1550</v>
      </c>
      <c r="B1551" t="s">
        <v>274</v>
      </c>
      <c r="C1551" t="s">
        <v>3161</v>
      </c>
    </row>
    <row r="1552" spans="1:3" x14ac:dyDescent="0.25">
      <c r="A1552">
        <v>1551</v>
      </c>
      <c r="B1552" t="s">
        <v>275</v>
      </c>
      <c r="C1552" t="s">
        <v>3161</v>
      </c>
    </row>
    <row r="1553" spans="1:3" x14ac:dyDescent="0.25">
      <c r="A1553">
        <v>1552</v>
      </c>
      <c r="B1553" t="s">
        <v>276</v>
      </c>
      <c r="C1553" t="s">
        <v>3161</v>
      </c>
    </row>
    <row r="1554" spans="1:3" x14ac:dyDescent="0.25">
      <c r="A1554">
        <v>1553</v>
      </c>
      <c r="B1554" t="s">
        <v>277</v>
      </c>
      <c r="C1554" t="s">
        <v>3161</v>
      </c>
    </row>
    <row r="1555" spans="1:3" x14ac:dyDescent="0.25">
      <c r="A1555">
        <v>1554</v>
      </c>
      <c r="B1555" t="s">
        <v>278</v>
      </c>
      <c r="C1555" t="s">
        <v>3161</v>
      </c>
    </row>
    <row r="1556" spans="1:3" x14ac:dyDescent="0.25">
      <c r="A1556">
        <v>1555</v>
      </c>
      <c r="B1556" t="s">
        <v>279</v>
      </c>
      <c r="C1556" t="s">
        <v>3161</v>
      </c>
    </row>
    <row r="1557" spans="1:3" x14ac:dyDescent="0.25">
      <c r="A1557">
        <v>1556</v>
      </c>
      <c r="B1557" t="s">
        <v>3364</v>
      </c>
      <c r="C1557" t="s">
        <v>3161</v>
      </c>
    </row>
    <row r="1558" spans="1:3" x14ac:dyDescent="0.25">
      <c r="A1558">
        <v>1557</v>
      </c>
      <c r="B1558" t="s">
        <v>3365</v>
      </c>
      <c r="C1558" t="s">
        <v>3161</v>
      </c>
    </row>
    <row r="1559" spans="1:3" x14ac:dyDescent="0.25">
      <c r="A1559">
        <v>1558</v>
      </c>
      <c r="B1559" t="s">
        <v>3366</v>
      </c>
      <c r="C1559" t="s">
        <v>3161</v>
      </c>
    </row>
    <row r="1560" spans="1:3" x14ac:dyDescent="0.25">
      <c r="A1560">
        <v>1559</v>
      </c>
      <c r="B1560" t="s">
        <v>3367</v>
      </c>
      <c r="C1560" t="s">
        <v>3161</v>
      </c>
    </row>
    <row r="1561" spans="1:3" x14ac:dyDescent="0.25">
      <c r="A1561">
        <v>1560</v>
      </c>
      <c r="B1561" t="s">
        <v>3368</v>
      </c>
      <c r="C1561" t="s">
        <v>3161</v>
      </c>
    </row>
    <row r="1562" spans="1:3" x14ac:dyDescent="0.25">
      <c r="A1562">
        <v>1561</v>
      </c>
      <c r="B1562" t="s">
        <v>3369</v>
      </c>
      <c r="C1562" t="s">
        <v>3161</v>
      </c>
    </row>
    <row r="1563" spans="1:3" x14ac:dyDescent="0.25">
      <c r="A1563">
        <v>1562</v>
      </c>
      <c r="B1563" t="s">
        <v>3370</v>
      </c>
      <c r="C1563" t="s">
        <v>3161</v>
      </c>
    </row>
    <row r="1564" spans="1:3" x14ac:dyDescent="0.25">
      <c r="A1564">
        <v>1563</v>
      </c>
      <c r="B1564" t="s">
        <v>281</v>
      </c>
      <c r="C1564" t="s">
        <v>3161</v>
      </c>
    </row>
    <row r="1565" spans="1:3" x14ac:dyDescent="0.25">
      <c r="A1565">
        <v>1564</v>
      </c>
      <c r="B1565" t="s">
        <v>282</v>
      </c>
      <c r="C1565" t="s">
        <v>3161</v>
      </c>
    </row>
    <row r="1566" spans="1:3" x14ac:dyDescent="0.25">
      <c r="A1566">
        <v>1565</v>
      </c>
      <c r="B1566" t="s">
        <v>283</v>
      </c>
      <c r="C1566" t="s">
        <v>3161</v>
      </c>
    </row>
    <row r="1567" spans="1:3" x14ac:dyDescent="0.25">
      <c r="A1567">
        <v>1566</v>
      </c>
      <c r="B1567" t="s">
        <v>284</v>
      </c>
      <c r="C1567" t="s">
        <v>3161</v>
      </c>
    </row>
    <row r="1568" spans="1:3" x14ac:dyDescent="0.25">
      <c r="A1568">
        <v>1567</v>
      </c>
      <c r="B1568" t="s">
        <v>285</v>
      </c>
      <c r="C1568" t="s">
        <v>3161</v>
      </c>
    </row>
    <row r="1569" spans="1:3" x14ac:dyDescent="0.25">
      <c r="A1569">
        <v>1568</v>
      </c>
      <c r="B1569" t="s">
        <v>286</v>
      </c>
      <c r="C1569" t="s">
        <v>3161</v>
      </c>
    </row>
    <row r="1570" spans="1:3" x14ac:dyDescent="0.25">
      <c r="A1570">
        <v>1569</v>
      </c>
      <c r="B1570" t="s">
        <v>287</v>
      </c>
      <c r="C1570" t="s">
        <v>3161</v>
      </c>
    </row>
    <row r="1571" spans="1:3" x14ac:dyDescent="0.25">
      <c r="A1571">
        <v>1570</v>
      </c>
      <c r="B1571" t="s">
        <v>3371</v>
      </c>
      <c r="C1571" t="s">
        <v>3161</v>
      </c>
    </row>
    <row r="1572" spans="1:3" x14ac:dyDescent="0.25">
      <c r="A1572">
        <v>1571</v>
      </c>
      <c r="B1572" t="s">
        <v>290</v>
      </c>
      <c r="C1572" t="s">
        <v>3161</v>
      </c>
    </row>
    <row r="1573" spans="1:3" x14ac:dyDescent="0.25">
      <c r="A1573">
        <v>1572</v>
      </c>
      <c r="B1573" t="s">
        <v>291</v>
      </c>
      <c r="C1573" t="s">
        <v>3161</v>
      </c>
    </row>
    <row r="1574" spans="1:3" x14ac:dyDescent="0.25">
      <c r="A1574">
        <v>1573</v>
      </c>
      <c r="B1574" t="s">
        <v>292</v>
      </c>
      <c r="C1574" t="s">
        <v>3161</v>
      </c>
    </row>
    <row r="1575" spans="1:3" x14ac:dyDescent="0.25">
      <c r="A1575">
        <v>1574</v>
      </c>
      <c r="B1575" t="s">
        <v>293</v>
      </c>
      <c r="C1575" t="s">
        <v>3161</v>
      </c>
    </row>
    <row r="1576" spans="1:3" x14ac:dyDescent="0.25">
      <c r="A1576">
        <v>1575</v>
      </c>
      <c r="B1576" t="s">
        <v>294</v>
      </c>
      <c r="C1576" t="s">
        <v>3161</v>
      </c>
    </row>
    <row r="1577" spans="1:3" x14ac:dyDescent="0.25">
      <c r="A1577">
        <v>1576</v>
      </c>
      <c r="B1577" t="s">
        <v>3372</v>
      </c>
      <c r="C1577" t="s">
        <v>3161</v>
      </c>
    </row>
    <row r="1578" spans="1:3" x14ac:dyDescent="0.25">
      <c r="A1578">
        <v>1577</v>
      </c>
      <c r="B1578" t="s">
        <v>3373</v>
      </c>
      <c r="C1578" t="s">
        <v>3161</v>
      </c>
    </row>
    <row r="1579" spans="1:3" x14ac:dyDescent="0.25">
      <c r="A1579">
        <v>1578</v>
      </c>
      <c r="B1579" t="s">
        <v>295</v>
      </c>
      <c r="C1579" t="s">
        <v>3161</v>
      </c>
    </row>
    <row r="1580" spans="1:3" x14ac:dyDescent="0.25">
      <c r="A1580">
        <v>1579</v>
      </c>
      <c r="B1580" t="s">
        <v>3374</v>
      </c>
      <c r="C1580" t="s">
        <v>3161</v>
      </c>
    </row>
    <row r="1581" spans="1:3" x14ac:dyDescent="0.25">
      <c r="A1581">
        <v>1580</v>
      </c>
      <c r="B1581" t="s">
        <v>297</v>
      </c>
      <c r="C1581" t="s">
        <v>3161</v>
      </c>
    </row>
    <row r="1582" spans="1:3" x14ac:dyDescent="0.25">
      <c r="A1582">
        <v>1581</v>
      </c>
      <c r="B1582" t="s">
        <v>3375</v>
      </c>
      <c r="C1582" t="s">
        <v>3161</v>
      </c>
    </row>
    <row r="1583" spans="1:3" x14ac:dyDescent="0.25">
      <c r="A1583">
        <v>1582</v>
      </c>
      <c r="B1583" t="s">
        <v>298</v>
      </c>
      <c r="C1583" t="s">
        <v>3161</v>
      </c>
    </row>
    <row r="1584" spans="1:3" x14ac:dyDescent="0.25">
      <c r="A1584">
        <v>1583</v>
      </c>
      <c r="B1584" t="s">
        <v>299</v>
      </c>
      <c r="C1584" t="s">
        <v>3161</v>
      </c>
    </row>
    <row r="1585" spans="1:3" x14ac:dyDescent="0.25">
      <c r="A1585">
        <v>1584</v>
      </c>
      <c r="B1585" t="s">
        <v>3376</v>
      </c>
      <c r="C1585" t="s">
        <v>3161</v>
      </c>
    </row>
    <row r="1586" spans="1:3" x14ac:dyDescent="0.25">
      <c r="A1586">
        <v>1585</v>
      </c>
      <c r="B1586" t="s">
        <v>3377</v>
      </c>
      <c r="C1586" t="s">
        <v>3161</v>
      </c>
    </row>
    <row r="1587" spans="1:3" x14ac:dyDescent="0.25">
      <c r="A1587">
        <v>1586</v>
      </c>
      <c r="B1587" t="s">
        <v>3378</v>
      </c>
      <c r="C1587" t="s">
        <v>3161</v>
      </c>
    </row>
    <row r="1588" spans="1:3" x14ac:dyDescent="0.25">
      <c r="A1588">
        <v>1587</v>
      </c>
      <c r="B1588" t="s">
        <v>3379</v>
      </c>
      <c r="C1588" t="s">
        <v>3161</v>
      </c>
    </row>
    <row r="1589" spans="1:3" x14ac:dyDescent="0.25">
      <c r="A1589">
        <v>1588</v>
      </c>
      <c r="B1589" t="s">
        <v>3380</v>
      </c>
      <c r="C1589" t="s">
        <v>3161</v>
      </c>
    </row>
    <row r="1590" spans="1:3" x14ac:dyDescent="0.25">
      <c r="A1590">
        <v>1589</v>
      </c>
      <c r="B1590" t="s">
        <v>3381</v>
      </c>
      <c r="C1590" t="s">
        <v>3161</v>
      </c>
    </row>
    <row r="1591" spans="1:3" x14ac:dyDescent="0.25">
      <c r="A1591">
        <v>1590</v>
      </c>
      <c r="B1591" t="s">
        <v>3382</v>
      </c>
      <c r="C1591" t="s">
        <v>3161</v>
      </c>
    </row>
    <row r="1592" spans="1:3" x14ac:dyDescent="0.25">
      <c r="A1592">
        <v>1591</v>
      </c>
      <c r="B1592" t="s">
        <v>3383</v>
      </c>
      <c r="C1592" t="s">
        <v>3161</v>
      </c>
    </row>
    <row r="1593" spans="1:3" x14ac:dyDescent="0.25">
      <c r="A1593">
        <v>1592</v>
      </c>
      <c r="B1593" t="s">
        <v>3384</v>
      </c>
      <c r="C1593" t="s">
        <v>3161</v>
      </c>
    </row>
    <row r="1594" spans="1:3" x14ac:dyDescent="0.25">
      <c r="A1594">
        <v>1593</v>
      </c>
      <c r="B1594" t="s">
        <v>3385</v>
      </c>
      <c r="C1594" t="s">
        <v>3161</v>
      </c>
    </row>
    <row r="1595" spans="1:3" x14ac:dyDescent="0.25">
      <c r="A1595">
        <v>1594</v>
      </c>
      <c r="B1595" t="s">
        <v>3386</v>
      </c>
      <c r="C1595" t="s">
        <v>3161</v>
      </c>
    </row>
    <row r="1596" spans="1:3" x14ac:dyDescent="0.25">
      <c r="A1596">
        <v>1595</v>
      </c>
      <c r="B1596" t="s">
        <v>301</v>
      </c>
      <c r="C1596" t="s">
        <v>3161</v>
      </c>
    </row>
    <row r="1597" spans="1:3" x14ac:dyDescent="0.25">
      <c r="A1597">
        <v>1596</v>
      </c>
      <c r="B1597" t="s">
        <v>3387</v>
      </c>
      <c r="C1597" t="s">
        <v>3161</v>
      </c>
    </row>
    <row r="1598" spans="1:3" x14ac:dyDescent="0.25">
      <c r="A1598">
        <v>1597</v>
      </c>
      <c r="B1598" t="s">
        <v>3388</v>
      </c>
      <c r="C1598" t="s">
        <v>3161</v>
      </c>
    </row>
    <row r="1599" spans="1:3" x14ac:dyDescent="0.25">
      <c r="A1599">
        <v>1598</v>
      </c>
      <c r="B1599" t="s">
        <v>3389</v>
      </c>
      <c r="C1599" t="s">
        <v>3161</v>
      </c>
    </row>
    <row r="1600" spans="1:3" x14ac:dyDescent="0.25">
      <c r="A1600">
        <v>1599</v>
      </c>
      <c r="B1600" t="s">
        <v>3390</v>
      </c>
      <c r="C1600" t="s">
        <v>3161</v>
      </c>
    </row>
    <row r="1601" spans="1:3" x14ac:dyDescent="0.25">
      <c r="A1601">
        <v>1600</v>
      </c>
      <c r="B1601" t="s">
        <v>3391</v>
      </c>
      <c r="C1601" t="s">
        <v>3161</v>
      </c>
    </row>
    <row r="1602" spans="1:3" x14ac:dyDescent="0.25">
      <c r="A1602">
        <v>1601</v>
      </c>
      <c r="B1602" t="s">
        <v>3392</v>
      </c>
      <c r="C1602" t="s">
        <v>3161</v>
      </c>
    </row>
    <row r="1603" spans="1:3" x14ac:dyDescent="0.25">
      <c r="A1603">
        <v>1602</v>
      </c>
      <c r="B1603" t="s">
        <v>3393</v>
      </c>
      <c r="C1603" t="s">
        <v>3161</v>
      </c>
    </row>
    <row r="1604" spans="1:3" x14ac:dyDescent="0.25">
      <c r="A1604">
        <v>1603</v>
      </c>
      <c r="B1604" t="s">
        <v>3394</v>
      </c>
      <c r="C1604" t="s">
        <v>3161</v>
      </c>
    </row>
    <row r="1605" spans="1:3" x14ac:dyDescent="0.25">
      <c r="A1605">
        <v>1604</v>
      </c>
      <c r="B1605" t="s">
        <v>3385</v>
      </c>
      <c r="C1605" t="s">
        <v>3161</v>
      </c>
    </row>
    <row r="1606" spans="1:3" x14ac:dyDescent="0.25">
      <c r="A1606">
        <v>1605</v>
      </c>
      <c r="B1606" t="s">
        <v>3395</v>
      </c>
      <c r="C1606" t="s">
        <v>3161</v>
      </c>
    </row>
    <row r="1607" spans="1:3" x14ac:dyDescent="0.25">
      <c r="A1607">
        <v>1606</v>
      </c>
      <c r="B1607" t="s">
        <v>3396</v>
      </c>
      <c r="C1607" t="s">
        <v>3161</v>
      </c>
    </row>
    <row r="1608" spans="1:3" x14ac:dyDescent="0.25">
      <c r="A1608">
        <v>1607</v>
      </c>
      <c r="B1608" t="s">
        <v>3397</v>
      </c>
      <c r="C1608" t="s">
        <v>3161</v>
      </c>
    </row>
    <row r="1609" spans="1:3" x14ac:dyDescent="0.25">
      <c r="A1609">
        <v>1608</v>
      </c>
      <c r="B1609" t="s">
        <v>3398</v>
      </c>
      <c r="C1609" t="s">
        <v>3161</v>
      </c>
    </row>
    <row r="1610" spans="1:3" x14ac:dyDescent="0.25">
      <c r="A1610">
        <v>1609</v>
      </c>
      <c r="B1610" t="s">
        <v>3399</v>
      </c>
      <c r="C1610" t="s">
        <v>3161</v>
      </c>
    </row>
    <row r="1611" spans="1:3" x14ac:dyDescent="0.25">
      <c r="A1611">
        <v>1610</v>
      </c>
      <c r="B1611" t="s">
        <v>3400</v>
      </c>
      <c r="C1611" t="s">
        <v>3161</v>
      </c>
    </row>
    <row r="1612" spans="1:3" x14ac:dyDescent="0.25">
      <c r="A1612">
        <v>1611</v>
      </c>
      <c r="B1612" t="s">
        <v>3401</v>
      </c>
      <c r="C1612" t="s">
        <v>3161</v>
      </c>
    </row>
    <row r="1613" spans="1:3" x14ac:dyDescent="0.25">
      <c r="A1613">
        <v>1612</v>
      </c>
      <c r="B1613" t="s">
        <v>3402</v>
      </c>
      <c r="C1613" t="s">
        <v>3161</v>
      </c>
    </row>
    <row r="1614" spans="1:3" x14ac:dyDescent="0.25">
      <c r="A1614">
        <v>1613</v>
      </c>
      <c r="B1614" t="s">
        <v>3403</v>
      </c>
      <c r="C1614" t="s">
        <v>3161</v>
      </c>
    </row>
    <row r="1615" spans="1:3" x14ac:dyDescent="0.25">
      <c r="A1615">
        <v>1614</v>
      </c>
      <c r="B1615" t="s">
        <v>3404</v>
      </c>
      <c r="C1615" t="s">
        <v>3161</v>
      </c>
    </row>
    <row r="1616" spans="1:3" x14ac:dyDescent="0.25">
      <c r="A1616">
        <v>1615</v>
      </c>
      <c r="B1616" t="s">
        <v>3405</v>
      </c>
      <c r="C1616" t="s">
        <v>3161</v>
      </c>
    </row>
    <row r="1617" spans="1:3" x14ac:dyDescent="0.25">
      <c r="A1617">
        <v>1616</v>
      </c>
      <c r="B1617" t="s">
        <v>3406</v>
      </c>
      <c r="C1617" t="s">
        <v>3161</v>
      </c>
    </row>
    <row r="1618" spans="1:3" x14ac:dyDescent="0.25">
      <c r="A1618">
        <v>1617</v>
      </c>
      <c r="B1618" t="s">
        <v>3407</v>
      </c>
      <c r="C1618" t="s">
        <v>3161</v>
      </c>
    </row>
    <row r="1619" spans="1:3" x14ac:dyDescent="0.25">
      <c r="A1619">
        <v>1618</v>
      </c>
      <c r="B1619" t="s">
        <v>3408</v>
      </c>
      <c r="C1619" t="s">
        <v>3161</v>
      </c>
    </row>
    <row r="1620" spans="1:3" x14ac:dyDescent="0.25">
      <c r="A1620">
        <v>1619</v>
      </c>
      <c r="B1620" t="s">
        <v>3409</v>
      </c>
      <c r="C1620" t="s">
        <v>3161</v>
      </c>
    </row>
    <row r="1621" spans="1:3" x14ac:dyDescent="0.25">
      <c r="A1621">
        <v>1620</v>
      </c>
      <c r="B1621" t="s">
        <v>3410</v>
      </c>
      <c r="C1621" t="s">
        <v>3161</v>
      </c>
    </row>
    <row r="1622" spans="1:3" x14ac:dyDescent="0.25">
      <c r="A1622">
        <v>1621</v>
      </c>
      <c r="B1622" t="s">
        <v>3411</v>
      </c>
      <c r="C1622" t="s">
        <v>3161</v>
      </c>
    </row>
    <row r="1623" spans="1:3" x14ac:dyDescent="0.25">
      <c r="A1623">
        <v>1622</v>
      </c>
      <c r="B1623" t="s">
        <v>3412</v>
      </c>
      <c r="C1623" t="s">
        <v>3161</v>
      </c>
    </row>
    <row r="1624" spans="1:3" x14ac:dyDescent="0.25">
      <c r="A1624">
        <v>1623</v>
      </c>
      <c r="B1624" t="s">
        <v>3413</v>
      </c>
      <c r="C1624" t="s">
        <v>3161</v>
      </c>
    </row>
    <row r="1625" spans="1:3" x14ac:dyDescent="0.25">
      <c r="A1625">
        <v>1624</v>
      </c>
      <c r="B1625" t="s">
        <v>3414</v>
      </c>
      <c r="C1625" t="s">
        <v>3161</v>
      </c>
    </row>
    <row r="1626" spans="1:3" x14ac:dyDescent="0.25">
      <c r="A1626">
        <v>1625</v>
      </c>
      <c r="B1626" t="s">
        <v>3415</v>
      </c>
      <c r="C1626" t="s">
        <v>3161</v>
      </c>
    </row>
    <row r="1627" spans="1:3" x14ac:dyDescent="0.25">
      <c r="A1627">
        <v>1626</v>
      </c>
      <c r="B1627" t="s">
        <v>3416</v>
      </c>
      <c r="C1627" t="s">
        <v>3161</v>
      </c>
    </row>
    <row r="1628" spans="1:3" x14ac:dyDescent="0.25">
      <c r="A1628">
        <v>1627</v>
      </c>
      <c r="B1628" t="s">
        <v>3417</v>
      </c>
      <c r="C1628" t="s">
        <v>3161</v>
      </c>
    </row>
    <row r="1629" spans="1:3" x14ac:dyDescent="0.25">
      <c r="A1629">
        <v>1628</v>
      </c>
      <c r="B1629" t="s">
        <v>3418</v>
      </c>
      <c r="C1629" t="s">
        <v>3161</v>
      </c>
    </row>
    <row r="1630" spans="1:3" x14ac:dyDescent="0.25">
      <c r="A1630">
        <v>1629</v>
      </c>
      <c r="B1630" t="s">
        <v>3419</v>
      </c>
      <c r="C1630" t="s">
        <v>3161</v>
      </c>
    </row>
    <row r="1631" spans="1:3" x14ac:dyDescent="0.25">
      <c r="A1631">
        <v>1630</v>
      </c>
      <c r="B1631" t="s">
        <v>3420</v>
      </c>
      <c r="C1631" t="s">
        <v>3161</v>
      </c>
    </row>
    <row r="1632" spans="1:3" x14ac:dyDescent="0.25">
      <c r="A1632">
        <v>1631</v>
      </c>
      <c r="B1632" t="s">
        <v>3421</v>
      </c>
      <c r="C1632" t="s">
        <v>3161</v>
      </c>
    </row>
    <row r="1633" spans="1:3" x14ac:dyDescent="0.25">
      <c r="A1633">
        <v>1632</v>
      </c>
      <c r="B1633" t="s">
        <v>3422</v>
      </c>
      <c r="C1633" t="s">
        <v>3161</v>
      </c>
    </row>
    <row r="1634" spans="1:3" x14ac:dyDescent="0.25">
      <c r="A1634">
        <v>1633</v>
      </c>
      <c r="B1634" t="s">
        <v>3423</v>
      </c>
      <c r="C1634" t="s">
        <v>3161</v>
      </c>
    </row>
    <row r="1635" spans="1:3" x14ac:dyDescent="0.25">
      <c r="A1635">
        <v>1634</v>
      </c>
      <c r="B1635" t="s">
        <v>3424</v>
      </c>
      <c r="C1635" t="s">
        <v>3161</v>
      </c>
    </row>
    <row r="1636" spans="1:3" x14ac:dyDescent="0.25">
      <c r="A1636">
        <v>1635</v>
      </c>
      <c r="B1636" t="s">
        <v>3425</v>
      </c>
      <c r="C1636" t="s">
        <v>3161</v>
      </c>
    </row>
    <row r="1637" spans="1:3" x14ac:dyDescent="0.25">
      <c r="A1637">
        <v>1636</v>
      </c>
      <c r="B1637" t="s">
        <v>3426</v>
      </c>
      <c r="C1637" t="s">
        <v>3161</v>
      </c>
    </row>
    <row r="1638" spans="1:3" x14ac:dyDescent="0.25">
      <c r="A1638">
        <v>1637</v>
      </c>
      <c r="B1638" t="s">
        <v>3427</v>
      </c>
      <c r="C1638" t="s">
        <v>3161</v>
      </c>
    </row>
    <row r="1639" spans="1:3" x14ac:dyDescent="0.25">
      <c r="A1639">
        <v>1638</v>
      </c>
      <c r="B1639" t="s">
        <v>3428</v>
      </c>
      <c r="C1639" t="s">
        <v>3161</v>
      </c>
    </row>
    <row r="1640" spans="1:3" x14ac:dyDescent="0.25">
      <c r="A1640">
        <v>1639</v>
      </c>
      <c r="B1640" t="s">
        <v>3429</v>
      </c>
      <c r="C1640" t="s">
        <v>3161</v>
      </c>
    </row>
    <row r="1641" spans="1:3" x14ac:dyDescent="0.25">
      <c r="A1641">
        <v>1640</v>
      </c>
      <c r="B1641" t="s">
        <v>3430</v>
      </c>
      <c r="C1641" t="s">
        <v>3161</v>
      </c>
    </row>
    <row r="1642" spans="1:3" x14ac:dyDescent="0.25">
      <c r="A1642">
        <v>1641</v>
      </c>
      <c r="B1642" t="s">
        <v>3431</v>
      </c>
      <c r="C1642" t="s">
        <v>3161</v>
      </c>
    </row>
    <row r="1643" spans="1:3" x14ac:dyDescent="0.25">
      <c r="A1643">
        <v>1642</v>
      </c>
      <c r="B1643" t="s">
        <v>3432</v>
      </c>
      <c r="C1643" t="s">
        <v>3161</v>
      </c>
    </row>
    <row r="1644" spans="1:3" x14ac:dyDescent="0.25">
      <c r="A1644">
        <v>1643</v>
      </c>
      <c r="B1644" t="s">
        <v>3433</v>
      </c>
      <c r="C1644" t="s">
        <v>3161</v>
      </c>
    </row>
    <row r="1645" spans="1:3" x14ac:dyDescent="0.25">
      <c r="A1645">
        <v>1644</v>
      </c>
      <c r="B1645" t="s">
        <v>3434</v>
      </c>
      <c r="C1645" t="s">
        <v>3161</v>
      </c>
    </row>
    <row r="1646" spans="1:3" x14ac:dyDescent="0.25">
      <c r="A1646">
        <v>1645</v>
      </c>
      <c r="B1646" t="s">
        <v>3435</v>
      </c>
      <c r="C1646" t="s">
        <v>3161</v>
      </c>
    </row>
    <row r="1647" spans="1:3" x14ac:dyDescent="0.25">
      <c r="A1647">
        <v>1646</v>
      </c>
      <c r="B1647" t="s">
        <v>3436</v>
      </c>
      <c r="C1647" t="s">
        <v>3161</v>
      </c>
    </row>
    <row r="1648" spans="1:3" x14ac:dyDescent="0.25">
      <c r="A1648">
        <v>1647</v>
      </c>
      <c r="B1648" t="s">
        <v>3437</v>
      </c>
      <c r="C1648" t="s">
        <v>3161</v>
      </c>
    </row>
    <row r="1649" spans="1:3" x14ac:dyDescent="0.25">
      <c r="A1649">
        <v>1648</v>
      </c>
      <c r="B1649" t="s">
        <v>3438</v>
      </c>
      <c r="C1649" t="s">
        <v>3147</v>
      </c>
    </row>
    <row r="1650" spans="1:3" x14ac:dyDescent="0.25">
      <c r="A1650">
        <v>1649</v>
      </c>
      <c r="B1650" t="s">
        <v>3439</v>
      </c>
      <c r="C1650" t="s">
        <v>3147</v>
      </c>
    </row>
    <row r="1651" spans="1:3" x14ac:dyDescent="0.25">
      <c r="A1651">
        <v>1650</v>
      </c>
      <c r="B1651" t="s">
        <v>3440</v>
      </c>
      <c r="C1651" t="s">
        <v>3147</v>
      </c>
    </row>
    <row r="1652" spans="1:3" x14ac:dyDescent="0.25">
      <c r="A1652">
        <v>1651</v>
      </c>
      <c r="B1652" t="s">
        <v>3441</v>
      </c>
      <c r="C1652" t="s">
        <v>3147</v>
      </c>
    </row>
    <row r="1653" spans="1:3" x14ac:dyDescent="0.25">
      <c r="A1653">
        <v>1652</v>
      </c>
      <c r="B1653" t="s">
        <v>2108</v>
      </c>
      <c r="C1653" t="s">
        <v>3161</v>
      </c>
    </row>
    <row r="1654" spans="1:3" x14ac:dyDescent="0.25">
      <c r="A1654">
        <v>1653</v>
      </c>
      <c r="B1654" t="s">
        <v>3442</v>
      </c>
      <c r="C1654" t="s">
        <v>3147</v>
      </c>
    </row>
    <row r="1655" spans="1:3" x14ac:dyDescent="0.25">
      <c r="A1655">
        <v>1654</v>
      </c>
      <c r="B1655" t="s">
        <v>3443</v>
      </c>
      <c r="C1655" t="s">
        <v>3147</v>
      </c>
    </row>
    <row r="1656" spans="1:3" x14ac:dyDescent="0.25">
      <c r="A1656">
        <v>1655</v>
      </c>
      <c r="B1656" t="s">
        <v>3444</v>
      </c>
      <c r="C1656" t="s">
        <v>3147</v>
      </c>
    </row>
    <row r="1657" spans="1:3" x14ac:dyDescent="0.25">
      <c r="A1657">
        <v>1656</v>
      </c>
      <c r="B1657" t="s">
        <v>310</v>
      </c>
      <c r="C1657" t="s">
        <v>3147</v>
      </c>
    </row>
    <row r="1658" spans="1:3" x14ac:dyDescent="0.25">
      <c r="A1658">
        <v>1657</v>
      </c>
      <c r="B1658" t="s">
        <v>311</v>
      </c>
      <c r="C1658" t="s">
        <v>3147</v>
      </c>
    </row>
    <row r="1659" spans="1:3" x14ac:dyDescent="0.25">
      <c r="A1659">
        <v>1658</v>
      </c>
      <c r="B1659" t="s">
        <v>312</v>
      </c>
      <c r="C1659" t="s">
        <v>3147</v>
      </c>
    </row>
    <row r="1660" spans="1:3" x14ac:dyDescent="0.25">
      <c r="A1660">
        <v>1659</v>
      </c>
      <c r="B1660" t="s">
        <v>313</v>
      </c>
      <c r="C1660" t="s">
        <v>3147</v>
      </c>
    </row>
    <row r="1661" spans="1:3" x14ac:dyDescent="0.25">
      <c r="A1661">
        <v>1660</v>
      </c>
      <c r="B1661" t="s">
        <v>315</v>
      </c>
      <c r="C1661" t="s">
        <v>3147</v>
      </c>
    </row>
    <row r="1662" spans="1:3" x14ac:dyDescent="0.25">
      <c r="A1662">
        <v>1661</v>
      </c>
      <c r="B1662" t="s">
        <v>316</v>
      </c>
      <c r="C1662" t="s">
        <v>3147</v>
      </c>
    </row>
    <row r="1663" spans="1:3" x14ac:dyDescent="0.25">
      <c r="A1663">
        <v>1662</v>
      </c>
      <c r="B1663" t="s">
        <v>317</v>
      </c>
      <c r="C1663" t="s">
        <v>3147</v>
      </c>
    </row>
    <row r="1664" spans="1:3" x14ac:dyDescent="0.25">
      <c r="A1664">
        <v>1663</v>
      </c>
      <c r="B1664" t="s">
        <v>318</v>
      </c>
      <c r="C1664" t="s">
        <v>3147</v>
      </c>
    </row>
    <row r="1665" spans="1:3" x14ac:dyDescent="0.25">
      <c r="A1665">
        <v>1664</v>
      </c>
      <c r="B1665" t="s">
        <v>3445</v>
      </c>
      <c r="C1665" t="s">
        <v>3147</v>
      </c>
    </row>
    <row r="1666" spans="1:3" x14ac:dyDescent="0.25">
      <c r="A1666">
        <v>1665</v>
      </c>
      <c r="B1666" t="s">
        <v>3446</v>
      </c>
      <c r="C1666" t="s">
        <v>3147</v>
      </c>
    </row>
    <row r="1667" spans="1:3" x14ac:dyDescent="0.25">
      <c r="A1667">
        <v>1666</v>
      </c>
      <c r="B1667" t="s">
        <v>3447</v>
      </c>
      <c r="C1667" t="s">
        <v>3161</v>
      </c>
    </row>
    <row r="1668" spans="1:3" x14ac:dyDescent="0.25">
      <c r="A1668">
        <v>1667</v>
      </c>
      <c r="B1668" t="s">
        <v>3448</v>
      </c>
      <c r="C1668" t="s">
        <v>3161</v>
      </c>
    </row>
    <row r="1669" spans="1:3" x14ac:dyDescent="0.25">
      <c r="A1669">
        <v>1668</v>
      </c>
      <c r="B1669" t="s">
        <v>3449</v>
      </c>
      <c r="C1669" t="s">
        <v>3161</v>
      </c>
    </row>
    <row r="1670" spans="1:3" x14ac:dyDescent="0.25">
      <c r="A1670">
        <v>1669</v>
      </c>
      <c r="B1670" t="s">
        <v>3450</v>
      </c>
      <c r="C1670" t="s">
        <v>3161</v>
      </c>
    </row>
    <row r="1671" spans="1:3" x14ac:dyDescent="0.25">
      <c r="A1671">
        <v>1670</v>
      </c>
      <c r="B1671" t="s">
        <v>3451</v>
      </c>
      <c r="C1671" t="s">
        <v>3161</v>
      </c>
    </row>
    <row r="1672" spans="1:3" x14ac:dyDescent="0.25">
      <c r="A1672">
        <v>1671</v>
      </c>
      <c r="B1672" t="s">
        <v>3452</v>
      </c>
      <c r="C1672" t="s">
        <v>3161</v>
      </c>
    </row>
    <row r="1673" spans="1:3" x14ac:dyDescent="0.25">
      <c r="A1673">
        <v>1672</v>
      </c>
      <c r="B1673" t="s">
        <v>3453</v>
      </c>
      <c r="C1673" t="s">
        <v>3161</v>
      </c>
    </row>
    <row r="1674" spans="1:3" x14ac:dyDescent="0.25">
      <c r="A1674">
        <v>1673</v>
      </c>
      <c r="B1674" t="s">
        <v>3454</v>
      </c>
      <c r="C1674" t="s">
        <v>3161</v>
      </c>
    </row>
    <row r="1675" spans="1:3" x14ac:dyDescent="0.25">
      <c r="A1675">
        <v>1674</v>
      </c>
      <c r="B1675" t="s">
        <v>3455</v>
      </c>
      <c r="C1675" t="s">
        <v>3161</v>
      </c>
    </row>
    <row r="1676" spans="1:3" x14ac:dyDescent="0.25">
      <c r="A1676">
        <v>1675</v>
      </c>
      <c r="B1676" t="s">
        <v>3456</v>
      </c>
      <c r="C1676" t="s">
        <v>3161</v>
      </c>
    </row>
    <row r="1677" spans="1:3" x14ac:dyDescent="0.25">
      <c r="A1677">
        <v>1676</v>
      </c>
      <c r="B1677" t="s">
        <v>3457</v>
      </c>
      <c r="C1677" t="s">
        <v>3161</v>
      </c>
    </row>
    <row r="1678" spans="1:3" x14ac:dyDescent="0.25">
      <c r="A1678">
        <v>1677</v>
      </c>
      <c r="B1678" t="s">
        <v>3458</v>
      </c>
      <c r="C1678" t="s">
        <v>3161</v>
      </c>
    </row>
    <row r="1679" spans="1:3" x14ac:dyDescent="0.25">
      <c r="A1679">
        <v>1678</v>
      </c>
      <c r="B1679" t="s">
        <v>3459</v>
      </c>
      <c r="C1679" t="s">
        <v>3161</v>
      </c>
    </row>
    <row r="1680" spans="1:3" x14ac:dyDescent="0.25">
      <c r="A1680">
        <v>1679</v>
      </c>
      <c r="B1680" t="s">
        <v>3460</v>
      </c>
      <c r="C1680" t="s">
        <v>3161</v>
      </c>
    </row>
    <row r="1681" spans="1:3" x14ac:dyDescent="0.25">
      <c r="A1681">
        <v>1680</v>
      </c>
      <c r="B1681" t="s">
        <v>3461</v>
      </c>
      <c r="C1681" t="s">
        <v>3161</v>
      </c>
    </row>
    <row r="1682" spans="1:3" x14ac:dyDescent="0.25">
      <c r="A1682">
        <v>1681</v>
      </c>
      <c r="B1682" t="s">
        <v>3462</v>
      </c>
      <c r="C1682" t="s">
        <v>3161</v>
      </c>
    </row>
    <row r="1683" spans="1:3" x14ac:dyDescent="0.25">
      <c r="A1683">
        <v>1682</v>
      </c>
      <c r="B1683" t="s">
        <v>3463</v>
      </c>
      <c r="C1683" t="s">
        <v>3161</v>
      </c>
    </row>
    <row r="1684" spans="1:3" x14ac:dyDescent="0.25">
      <c r="A1684">
        <v>1683</v>
      </c>
      <c r="B1684" t="s">
        <v>3464</v>
      </c>
      <c r="C1684" t="s">
        <v>3161</v>
      </c>
    </row>
    <row r="1685" spans="1:3" x14ac:dyDescent="0.25">
      <c r="A1685">
        <v>1684</v>
      </c>
      <c r="B1685" t="s">
        <v>3465</v>
      </c>
      <c r="C1685" t="s">
        <v>3161</v>
      </c>
    </row>
    <row r="1686" spans="1:3" x14ac:dyDescent="0.25">
      <c r="A1686">
        <v>1685</v>
      </c>
      <c r="B1686" t="s">
        <v>3466</v>
      </c>
      <c r="C1686" t="s">
        <v>3161</v>
      </c>
    </row>
    <row r="1687" spans="1:3" x14ac:dyDescent="0.25">
      <c r="A1687">
        <v>1686</v>
      </c>
      <c r="B1687" t="s">
        <v>3467</v>
      </c>
      <c r="C1687" t="s">
        <v>3161</v>
      </c>
    </row>
    <row r="1688" spans="1:3" x14ac:dyDescent="0.25">
      <c r="A1688">
        <v>1687</v>
      </c>
      <c r="B1688" t="s">
        <v>3468</v>
      </c>
      <c r="C1688" t="s">
        <v>3161</v>
      </c>
    </row>
    <row r="1689" spans="1:3" x14ac:dyDescent="0.25">
      <c r="A1689">
        <v>1688</v>
      </c>
      <c r="B1689" t="s">
        <v>3469</v>
      </c>
      <c r="C1689" t="s">
        <v>3161</v>
      </c>
    </row>
    <row r="1690" spans="1:3" x14ac:dyDescent="0.25">
      <c r="A1690">
        <v>1689</v>
      </c>
      <c r="B1690" t="s">
        <v>3470</v>
      </c>
      <c r="C1690" t="s">
        <v>3161</v>
      </c>
    </row>
    <row r="1691" spans="1:3" x14ac:dyDescent="0.25">
      <c r="A1691">
        <v>1690</v>
      </c>
      <c r="B1691" t="s">
        <v>3471</v>
      </c>
      <c r="C1691" t="s">
        <v>3161</v>
      </c>
    </row>
    <row r="1692" spans="1:3" x14ac:dyDescent="0.25">
      <c r="A1692">
        <v>1691</v>
      </c>
      <c r="B1692" t="s">
        <v>3472</v>
      </c>
      <c r="C1692" t="s">
        <v>3161</v>
      </c>
    </row>
    <row r="1693" spans="1:3" x14ac:dyDescent="0.25">
      <c r="A1693">
        <v>1692</v>
      </c>
      <c r="B1693" t="s">
        <v>3473</v>
      </c>
      <c r="C1693" t="s">
        <v>3161</v>
      </c>
    </row>
    <row r="1694" spans="1:3" x14ac:dyDescent="0.25">
      <c r="A1694">
        <v>1693</v>
      </c>
      <c r="B1694" t="s">
        <v>3474</v>
      </c>
      <c r="C1694" t="s">
        <v>3161</v>
      </c>
    </row>
    <row r="1695" spans="1:3" x14ac:dyDescent="0.25">
      <c r="A1695">
        <v>1694</v>
      </c>
      <c r="B1695" t="s">
        <v>3475</v>
      </c>
      <c r="C1695" t="s">
        <v>3161</v>
      </c>
    </row>
    <row r="1696" spans="1:3" x14ac:dyDescent="0.25">
      <c r="A1696">
        <v>1695</v>
      </c>
      <c r="B1696" t="s">
        <v>3476</v>
      </c>
      <c r="C1696" t="s">
        <v>3161</v>
      </c>
    </row>
    <row r="1697" spans="1:3" x14ac:dyDescent="0.25">
      <c r="A1697">
        <v>1696</v>
      </c>
      <c r="B1697" t="s">
        <v>3477</v>
      </c>
      <c r="C1697" t="s">
        <v>3161</v>
      </c>
    </row>
    <row r="1698" spans="1:3" x14ac:dyDescent="0.25">
      <c r="A1698">
        <v>1697</v>
      </c>
      <c r="B1698" t="s">
        <v>3478</v>
      </c>
      <c r="C1698" t="s">
        <v>3161</v>
      </c>
    </row>
    <row r="1699" spans="1:3" x14ac:dyDescent="0.25">
      <c r="A1699">
        <v>1698</v>
      </c>
      <c r="B1699" t="s">
        <v>3479</v>
      </c>
      <c r="C1699" t="s">
        <v>3161</v>
      </c>
    </row>
    <row r="1700" spans="1:3" x14ac:dyDescent="0.25">
      <c r="A1700">
        <v>1699</v>
      </c>
      <c r="B1700" t="s">
        <v>3480</v>
      </c>
      <c r="C1700" t="s">
        <v>3161</v>
      </c>
    </row>
    <row r="1701" spans="1:3" x14ac:dyDescent="0.25">
      <c r="A1701">
        <v>1700</v>
      </c>
      <c r="B1701" t="s">
        <v>3481</v>
      </c>
      <c r="C1701" t="s">
        <v>3161</v>
      </c>
    </row>
    <row r="1702" spans="1:3" x14ac:dyDescent="0.25">
      <c r="A1702">
        <v>1701</v>
      </c>
      <c r="B1702" t="s">
        <v>3482</v>
      </c>
      <c r="C1702" t="s">
        <v>3161</v>
      </c>
    </row>
    <row r="1703" spans="1:3" x14ac:dyDescent="0.25">
      <c r="A1703">
        <v>1702</v>
      </c>
      <c r="B1703" t="s">
        <v>325</v>
      </c>
      <c r="C1703" t="s">
        <v>3161</v>
      </c>
    </row>
    <row r="1704" spans="1:3" x14ac:dyDescent="0.25">
      <c r="A1704">
        <v>1703</v>
      </c>
      <c r="B1704" t="s">
        <v>3483</v>
      </c>
      <c r="C1704" t="s">
        <v>3161</v>
      </c>
    </row>
    <row r="1705" spans="1:3" x14ac:dyDescent="0.25">
      <c r="A1705">
        <v>1704</v>
      </c>
      <c r="B1705" t="s">
        <v>3484</v>
      </c>
      <c r="C1705" t="s">
        <v>3161</v>
      </c>
    </row>
    <row r="1706" spans="1:3" x14ac:dyDescent="0.25">
      <c r="A1706">
        <v>1705</v>
      </c>
      <c r="B1706" t="s">
        <v>3485</v>
      </c>
      <c r="C1706" t="s">
        <v>3161</v>
      </c>
    </row>
    <row r="1707" spans="1:3" x14ac:dyDescent="0.25">
      <c r="A1707">
        <v>1706</v>
      </c>
      <c r="B1707" t="s">
        <v>3486</v>
      </c>
      <c r="C1707" t="s">
        <v>3161</v>
      </c>
    </row>
    <row r="1708" spans="1:3" x14ac:dyDescent="0.25">
      <c r="A1708">
        <v>1707</v>
      </c>
      <c r="B1708" t="s">
        <v>3487</v>
      </c>
      <c r="C1708" t="s">
        <v>3161</v>
      </c>
    </row>
    <row r="1709" spans="1:3" x14ac:dyDescent="0.25">
      <c r="A1709">
        <v>1708</v>
      </c>
      <c r="B1709" t="s">
        <v>3488</v>
      </c>
      <c r="C1709" t="s">
        <v>3161</v>
      </c>
    </row>
    <row r="1710" spans="1:3" x14ac:dyDescent="0.25">
      <c r="A1710">
        <v>1709</v>
      </c>
      <c r="B1710" t="s">
        <v>3489</v>
      </c>
      <c r="C1710" t="s">
        <v>3161</v>
      </c>
    </row>
    <row r="1711" spans="1:3" x14ac:dyDescent="0.25">
      <c r="A1711">
        <v>1710</v>
      </c>
      <c r="B1711" t="s">
        <v>3490</v>
      </c>
      <c r="C1711" t="s">
        <v>3161</v>
      </c>
    </row>
    <row r="1712" spans="1:3" x14ac:dyDescent="0.25">
      <c r="A1712">
        <v>1711</v>
      </c>
      <c r="B1712" t="s">
        <v>3491</v>
      </c>
      <c r="C1712" t="s">
        <v>3161</v>
      </c>
    </row>
    <row r="1713" spans="1:3" x14ac:dyDescent="0.25">
      <c r="A1713">
        <v>1712</v>
      </c>
      <c r="B1713" t="s">
        <v>3492</v>
      </c>
      <c r="C1713" t="s">
        <v>3161</v>
      </c>
    </row>
    <row r="1714" spans="1:3" x14ac:dyDescent="0.25">
      <c r="A1714">
        <v>1713</v>
      </c>
      <c r="B1714" t="s">
        <v>3493</v>
      </c>
      <c r="C1714" t="s">
        <v>3161</v>
      </c>
    </row>
    <row r="1715" spans="1:3" x14ac:dyDescent="0.25">
      <c r="A1715">
        <v>1714</v>
      </c>
      <c r="B1715" t="s">
        <v>3494</v>
      </c>
      <c r="C1715" t="s">
        <v>3161</v>
      </c>
    </row>
    <row r="1716" spans="1:3" x14ac:dyDescent="0.25">
      <c r="A1716">
        <v>1715</v>
      </c>
      <c r="B1716" t="s">
        <v>3495</v>
      </c>
      <c r="C1716" t="s">
        <v>3161</v>
      </c>
    </row>
    <row r="1717" spans="1:3" x14ac:dyDescent="0.25">
      <c r="A1717">
        <v>1716</v>
      </c>
      <c r="B1717" t="s">
        <v>3496</v>
      </c>
      <c r="C1717" t="s">
        <v>3161</v>
      </c>
    </row>
    <row r="1718" spans="1:3" x14ac:dyDescent="0.25">
      <c r="A1718">
        <v>1717</v>
      </c>
      <c r="B1718" t="s">
        <v>3497</v>
      </c>
      <c r="C1718" t="s">
        <v>3161</v>
      </c>
    </row>
    <row r="1719" spans="1:3" x14ac:dyDescent="0.25">
      <c r="A1719">
        <v>1718</v>
      </c>
      <c r="B1719" t="s">
        <v>3498</v>
      </c>
      <c r="C1719" t="s">
        <v>3161</v>
      </c>
    </row>
    <row r="1720" spans="1:3" x14ac:dyDescent="0.25">
      <c r="A1720">
        <v>1719</v>
      </c>
      <c r="B1720" t="s">
        <v>3499</v>
      </c>
      <c r="C1720" t="s">
        <v>3161</v>
      </c>
    </row>
    <row r="1721" spans="1:3" x14ac:dyDescent="0.25">
      <c r="A1721">
        <v>1720</v>
      </c>
      <c r="B1721" t="s">
        <v>3500</v>
      </c>
      <c r="C1721" t="s">
        <v>3161</v>
      </c>
    </row>
    <row r="1722" spans="1:3" x14ac:dyDescent="0.25">
      <c r="A1722">
        <v>1721</v>
      </c>
      <c r="B1722" t="s">
        <v>3501</v>
      </c>
      <c r="C1722" t="s">
        <v>3161</v>
      </c>
    </row>
    <row r="1723" spans="1:3" x14ac:dyDescent="0.25">
      <c r="A1723">
        <v>1722</v>
      </c>
      <c r="B1723" t="s">
        <v>3502</v>
      </c>
      <c r="C1723" t="s">
        <v>3161</v>
      </c>
    </row>
    <row r="1724" spans="1:3" x14ac:dyDescent="0.25">
      <c r="A1724">
        <v>1723</v>
      </c>
      <c r="B1724" t="s">
        <v>3503</v>
      </c>
      <c r="C1724" t="s">
        <v>3161</v>
      </c>
    </row>
    <row r="1725" spans="1:3" x14ac:dyDescent="0.25">
      <c r="A1725">
        <v>1724</v>
      </c>
      <c r="B1725" t="s">
        <v>3504</v>
      </c>
      <c r="C1725" t="s">
        <v>3161</v>
      </c>
    </row>
    <row r="1726" spans="1:3" x14ac:dyDescent="0.25">
      <c r="A1726">
        <v>1725</v>
      </c>
      <c r="B1726" t="s">
        <v>3505</v>
      </c>
      <c r="C1726" t="s">
        <v>3161</v>
      </c>
    </row>
    <row r="1727" spans="1:3" x14ac:dyDescent="0.25">
      <c r="A1727">
        <v>1726</v>
      </c>
      <c r="B1727" t="s">
        <v>3506</v>
      </c>
      <c r="C1727" t="s">
        <v>3161</v>
      </c>
    </row>
    <row r="1728" spans="1:3" x14ac:dyDescent="0.25">
      <c r="A1728">
        <v>1727</v>
      </c>
      <c r="B1728" t="s">
        <v>3507</v>
      </c>
      <c r="C1728" t="s">
        <v>3161</v>
      </c>
    </row>
    <row r="1729" spans="1:12" x14ac:dyDescent="0.25">
      <c r="A1729">
        <v>1728</v>
      </c>
      <c r="B1729" t="s">
        <v>3508</v>
      </c>
      <c r="C1729" t="s">
        <v>3161</v>
      </c>
    </row>
    <row r="1730" spans="1:12" x14ac:dyDescent="0.25">
      <c r="A1730">
        <v>1729</v>
      </c>
      <c r="B1730" t="s">
        <v>3509</v>
      </c>
      <c r="C1730" t="s">
        <v>3161</v>
      </c>
    </row>
    <row r="1731" spans="1:12" x14ac:dyDescent="0.25">
      <c r="A1731">
        <v>1730</v>
      </c>
      <c r="B1731" t="s">
        <v>3510</v>
      </c>
      <c r="C1731" t="s">
        <v>3161</v>
      </c>
    </row>
    <row r="1732" spans="1:12" x14ac:dyDescent="0.25">
      <c r="A1732">
        <v>1731</v>
      </c>
      <c r="B1732" t="s">
        <v>3511</v>
      </c>
      <c r="C1732" t="s">
        <v>3161</v>
      </c>
    </row>
    <row r="1733" spans="1:12" x14ac:dyDescent="0.25">
      <c r="A1733">
        <v>1732</v>
      </c>
      <c r="B1733" t="s">
        <v>3512</v>
      </c>
      <c r="C1733" t="s">
        <v>3161</v>
      </c>
    </row>
    <row r="1734" spans="1:12" x14ac:dyDescent="0.25">
      <c r="A1734">
        <v>1733</v>
      </c>
      <c r="B1734" t="s">
        <v>3513</v>
      </c>
      <c r="C1734" t="s">
        <v>3161</v>
      </c>
    </row>
    <row r="1735" spans="1:12" x14ac:dyDescent="0.25">
      <c r="A1735">
        <v>1734</v>
      </c>
      <c r="B1735" t="s">
        <v>3514</v>
      </c>
      <c r="C1735" t="s">
        <v>3161</v>
      </c>
    </row>
    <row r="1736" spans="1:12" x14ac:dyDescent="0.25">
      <c r="A1736">
        <v>1735</v>
      </c>
      <c r="B1736" t="s">
        <v>3515</v>
      </c>
      <c r="C1736" t="s">
        <v>3161</v>
      </c>
    </row>
    <row r="1737" spans="1:12" x14ac:dyDescent="0.25">
      <c r="A1737">
        <v>1736</v>
      </c>
      <c r="B1737" t="s">
        <v>3516</v>
      </c>
      <c r="C1737" t="s">
        <v>3161</v>
      </c>
    </row>
    <row r="1738" spans="1:12" x14ac:dyDescent="0.25">
      <c r="A1738">
        <v>1737</v>
      </c>
      <c r="B1738" t="s">
        <v>3517</v>
      </c>
      <c r="C1738" t="s">
        <v>3161</v>
      </c>
    </row>
    <row r="1739" spans="1:12" x14ac:dyDescent="0.25">
      <c r="A1739">
        <v>1738</v>
      </c>
      <c r="B1739" t="s">
        <v>3518</v>
      </c>
      <c r="C1739" t="s">
        <v>3161</v>
      </c>
    </row>
    <row r="1740" spans="1:12" x14ac:dyDescent="0.25">
      <c r="A1740">
        <v>1739</v>
      </c>
      <c r="B1740" t="s">
        <v>3519</v>
      </c>
      <c r="C1740" t="s">
        <v>3161</v>
      </c>
    </row>
    <row r="1741" spans="1:12" x14ac:dyDescent="0.25">
      <c r="A1741">
        <v>1740</v>
      </c>
      <c r="B1741" t="s">
        <v>3520</v>
      </c>
      <c r="C1741" t="s">
        <v>3161</v>
      </c>
    </row>
    <row r="1742" spans="1:12" x14ac:dyDescent="0.25">
      <c r="A1742">
        <v>1741</v>
      </c>
      <c r="B1742" t="s">
        <v>3521</v>
      </c>
      <c r="C1742" t="s">
        <v>3161</v>
      </c>
    </row>
    <row r="1743" spans="1:12" x14ac:dyDescent="0.25">
      <c r="A1743">
        <v>1742</v>
      </c>
      <c r="B1743" t="s">
        <v>333</v>
      </c>
      <c r="C1743" t="s">
        <v>1870</v>
      </c>
      <c r="D1743" t="s">
        <v>1961</v>
      </c>
      <c r="E1743" t="s">
        <v>1728</v>
      </c>
      <c r="F1743">
        <v>6</v>
      </c>
      <c r="G1743">
        <v>6</v>
      </c>
      <c r="H1743">
        <v>4</v>
      </c>
      <c r="I1743" t="s">
        <v>1873</v>
      </c>
      <c r="J1743" t="s">
        <v>1959</v>
      </c>
      <c r="K1743" t="s">
        <v>1878</v>
      </c>
      <c r="L1743" t="s">
        <v>420</v>
      </c>
    </row>
    <row r="1744" spans="1:12" x14ac:dyDescent="0.25">
      <c r="A1744">
        <v>1743</v>
      </c>
      <c r="B1744" t="s">
        <v>334</v>
      </c>
      <c r="C1744" t="s">
        <v>1870</v>
      </c>
      <c r="D1744" t="s">
        <v>1961</v>
      </c>
      <c r="E1744" t="s">
        <v>1962</v>
      </c>
      <c r="F1744">
        <v>5</v>
      </c>
      <c r="G1744">
        <v>5</v>
      </c>
      <c r="H1744">
        <v>2</v>
      </c>
      <c r="I1744" t="s">
        <v>1873</v>
      </c>
      <c r="J1744" t="s">
        <v>1963</v>
      </c>
      <c r="K1744" t="s">
        <v>1875</v>
      </c>
      <c r="L1744" t="s">
        <v>420</v>
      </c>
    </row>
    <row r="1745" spans="1:13" x14ac:dyDescent="0.25">
      <c r="A1745">
        <v>1744</v>
      </c>
      <c r="B1745" t="s">
        <v>335</v>
      </c>
      <c r="C1745" t="s">
        <v>1870</v>
      </c>
      <c r="D1745" t="s">
        <v>1961</v>
      </c>
      <c r="E1745" t="s">
        <v>1966</v>
      </c>
      <c r="F1745">
        <v>8</v>
      </c>
      <c r="G1745">
        <v>8</v>
      </c>
      <c r="H1745">
        <v>3</v>
      </c>
      <c r="I1745" t="s">
        <v>1873</v>
      </c>
      <c r="J1745" t="s">
        <v>1959</v>
      </c>
      <c r="K1745" t="s">
        <v>1920</v>
      </c>
      <c r="L1745" t="s">
        <v>1960</v>
      </c>
      <c r="M1745" t="s">
        <v>1893</v>
      </c>
    </row>
    <row r="1746" spans="1:13" x14ac:dyDescent="0.25">
      <c r="A1746">
        <v>1745</v>
      </c>
      <c r="B1746" t="s">
        <v>336</v>
      </c>
      <c r="C1746" t="s">
        <v>1870</v>
      </c>
      <c r="D1746" t="s">
        <v>2044</v>
      </c>
      <c r="E1746" t="s">
        <v>2045</v>
      </c>
      <c r="F1746">
        <v>4</v>
      </c>
      <c r="G1746">
        <v>4</v>
      </c>
      <c r="H1746">
        <v>3</v>
      </c>
      <c r="I1746" t="s">
        <v>1873</v>
      </c>
      <c r="J1746" t="s">
        <v>2049</v>
      </c>
      <c r="K1746" t="s">
        <v>1877</v>
      </c>
      <c r="L1746" t="s">
        <v>2026</v>
      </c>
    </row>
    <row r="1747" spans="1:13" x14ac:dyDescent="0.25">
      <c r="A1747">
        <v>1746</v>
      </c>
      <c r="B1747" t="s">
        <v>338</v>
      </c>
      <c r="C1747" t="s">
        <v>1870</v>
      </c>
      <c r="D1747" t="s">
        <v>2044</v>
      </c>
      <c r="E1747" t="s">
        <v>2045</v>
      </c>
      <c r="F1747">
        <v>5</v>
      </c>
      <c r="G1747">
        <v>5</v>
      </c>
      <c r="H1747">
        <v>2</v>
      </c>
      <c r="I1747" t="s">
        <v>1873</v>
      </c>
      <c r="J1747" t="s">
        <v>2049</v>
      </c>
      <c r="K1747" t="s">
        <v>1894</v>
      </c>
      <c r="L1747" t="s">
        <v>719</v>
      </c>
    </row>
    <row r="1748" spans="1:13" x14ac:dyDescent="0.25">
      <c r="A1748">
        <v>1747</v>
      </c>
      <c r="B1748" t="s">
        <v>339</v>
      </c>
      <c r="C1748" t="s">
        <v>1870</v>
      </c>
      <c r="D1748" t="s">
        <v>2044</v>
      </c>
      <c r="E1748" t="s">
        <v>2045</v>
      </c>
      <c r="F1748">
        <v>2</v>
      </c>
      <c r="G1748">
        <v>2</v>
      </c>
      <c r="H1748">
        <v>2</v>
      </c>
      <c r="I1748" t="s">
        <v>1873</v>
      </c>
      <c r="J1748" t="s">
        <v>2047</v>
      </c>
      <c r="K1748" t="s">
        <v>1894</v>
      </c>
      <c r="L1748" t="s">
        <v>719</v>
      </c>
    </row>
    <row r="1749" spans="1:13" x14ac:dyDescent="0.25">
      <c r="A1749">
        <v>1748</v>
      </c>
      <c r="B1749" t="s">
        <v>341</v>
      </c>
      <c r="C1749" t="s">
        <v>1870</v>
      </c>
      <c r="D1749" t="s">
        <v>2050</v>
      </c>
      <c r="E1749" t="s">
        <v>2045</v>
      </c>
      <c r="F1749">
        <v>3</v>
      </c>
      <c r="G1749">
        <v>4</v>
      </c>
      <c r="H1749">
        <v>2</v>
      </c>
      <c r="I1749" t="s">
        <v>1873</v>
      </c>
      <c r="J1749" t="s">
        <v>2051</v>
      </c>
      <c r="K1749" t="s">
        <v>1894</v>
      </c>
      <c r="L1749" t="s">
        <v>719</v>
      </c>
    </row>
    <row r="1750" spans="1:13" x14ac:dyDescent="0.25">
      <c r="A1750">
        <v>1749</v>
      </c>
      <c r="B1750" t="s">
        <v>342</v>
      </c>
      <c r="C1750" t="s">
        <v>1870</v>
      </c>
      <c r="D1750" t="s">
        <v>2050</v>
      </c>
      <c r="E1750" t="s">
        <v>2045</v>
      </c>
      <c r="F1750">
        <v>5</v>
      </c>
      <c r="G1750">
        <v>4</v>
      </c>
      <c r="H1750">
        <v>3</v>
      </c>
      <c r="I1750" t="s">
        <v>1873</v>
      </c>
      <c r="J1750" t="s">
        <v>2051</v>
      </c>
      <c r="K1750" t="s">
        <v>1877</v>
      </c>
      <c r="L1750" t="s">
        <v>719</v>
      </c>
    </row>
    <row r="1751" spans="1:13" x14ac:dyDescent="0.25">
      <c r="A1751">
        <v>1750</v>
      </c>
      <c r="B1751" t="s">
        <v>344</v>
      </c>
      <c r="C1751" t="s">
        <v>1870</v>
      </c>
      <c r="D1751" t="s">
        <v>2044</v>
      </c>
      <c r="E1751" t="s">
        <v>1991</v>
      </c>
      <c r="F1751">
        <v>3</v>
      </c>
      <c r="G1751">
        <v>3</v>
      </c>
      <c r="H1751">
        <v>3</v>
      </c>
      <c r="I1751" t="s">
        <v>1873</v>
      </c>
      <c r="J1751" t="s">
        <v>2040</v>
      </c>
      <c r="K1751" t="s">
        <v>1936</v>
      </c>
      <c r="L1751" t="s">
        <v>33</v>
      </c>
    </row>
    <row r="1752" spans="1:13" x14ac:dyDescent="0.25">
      <c r="A1752">
        <v>1751</v>
      </c>
      <c r="B1752" t="s">
        <v>347</v>
      </c>
      <c r="C1752" t="s">
        <v>2121</v>
      </c>
      <c r="D1752" t="s">
        <v>2122</v>
      </c>
      <c r="E1752" t="s">
        <v>2055</v>
      </c>
      <c r="F1752">
        <v>3</v>
      </c>
      <c r="G1752">
        <v>3</v>
      </c>
      <c r="H1752">
        <v>1</v>
      </c>
      <c r="I1752" t="s">
        <v>2052</v>
      </c>
      <c r="J1752" t="s">
        <v>2124</v>
      </c>
      <c r="K1752" t="s">
        <v>1883</v>
      </c>
      <c r="L1752" t="s">
        <v>719</v>
      </c>
    </row>
    <row r="1753" spans="1:13" x14ac:dyDescent="0.25">
      <c r="A1753">
        <v>1752</v>
      </c>
      <c r="B1753" t="s">
        <v>348</v>
      </c>
      <c r="C1753" t="s">
        <v>1870</v>
      </c>
      <c r="D1753" t="s">
        <v>1899</v>
      </c>
      <c r="E1753" t="s">
        <v>2103</v>
      </c>
      <c r="F1753">
        <v>5</v>
      </c>
      <c r="G1753">
        <v>5</v>
      </c>
      <c r="H1753">
        <v>3</v>
      </c>
      <c r="I1753" t="s">
        <v>1897</v>
      </c>
      <c r="J1753" t="s">
        <v>2087</v>
      </c>
      <c r="K1753" t="s">
        <v>1875</v>
      </c>
      <c r="L1753" t="s">
        <v>1264</v>
      </c>
    </row>
    <row r="1754" spans="1:13" x14ac:dyDescent="0.25">
      <c r="A1754">
        <v>1753</v>
      </c>
      <c r="B1754" t="s">
        <v>349</v>
      </c>
      <c r="C1754" t="s">
        <v>1870</v>
      </c>
      <c r="D1754" t="s">
        <v>1899</v>
      </c>
      <c r="E1754" t="s">
        <v>2103</v>
      </c>
      <c r="F1754">
        <v>4</v>
      </c>
      <c r="G1754">
        <v>4</v>
      </c>
      <c r="H1754">
        <v>2</v>
      </c>
      <c r="I1754" t="s">
        <v>1897</v>
      </c>
      <c r="J1754" t="s">
        <v>2087</v>
      </c>
      <c r="K1754" t="s">
        <v>1920</v>
      </c>
      <c r="L1754" t="s">
        <v>65</v>
      </c>
    </row>
    <row r="1755" spans="1:13" x14ac:dyDescent="0.25">
      <c r="A1755">
        <v>1754</v>
      </c>
      <c r="B1755" t="s">
        <v>350</v>
      </c>
      <c r="C1755" t="s">
        <v>1870</v>
      </c>
      <c r="D1755" t="s">
        <v>1899</v>
      </c>
      <c r="E1755" t="s">
        <v>2103</v>
      </c>
      <c r="F1755">
        <v>4</v>
      </c>
      <c r="G1755">
        <v>4</v>
      </c>
      <c r="H1755">
        <v>4</v>
      </c>
      <c r="I1755" t="s">
        <v>1897</v>
      </c>
      <c r="J1755" t="s">
        <v>2087</v>
      </c>
      <c r="K1755" t="s">
        <v>1875</v>
      </c>
      <c r="L1755" t="s">
        <v>65</v>
      </c>
    </row>
    <row r="1756" spans="1:13" x14ac:dyDescent="0.25">
      <c r="A1756">
        <v>1755</v>
      </c>
      <c r="B1756" t="s">
        <v>351</v>
      </c>
      <c r="C1756" t="s">
        <v>1870</v>
      </c>
      <c r="D1756" t="s">
        <v>1899</v>
      </c>
      <c r="E1756" t="s">
        <v>2103</v>
      </c>
      <c r="F1756">
        <v>2</v>
      </c>
      <c r="G1756">
        <v>2</v>
      </c>
      <c r="H1756">
        <v>2</v>
      </c>
      <c r="I1756" t="s">
        <v>1897</v>
      </c>
      <c r="J1756" t="s">
        <v>2087</v>
      </c>
      <c r="K1756" t="s">
        <v>1886</v>
      </c>
      <c r="L1756" t="s">
        <v>2108</v>
      </c>
    </row>
    <row r="1757" spans="1:13" x14ac:dyDescent="0.25">
      <c r="A1757">
        <v>1756</v>
      </c>
      <c r="B1757" t="s">
        <v>353</v>
      </c>
      <c r="C1757" t="s">
        <v>1870</v>
      </c>
      <c r="D1757" t="s">
        <v>2014</v>
      </c>
      <c r="E1757" t="s">
        <v>1061</v>
      </c>
      <c r="F1757">
        <v>5</v>
      </c>
      <c r="G1757">
        <v>4</v>
      </c>
      <c r="H1757">
        <v>2</v>
      </c>
      <c r="I1757" t="s">
        <v>1897</v>
      </c>
      <c r="J1757" t="s">
        <v>2016</v>
      </c>
      <c r="K1757" t="s">
        <v>1894</v>
      </c>
      <c r="L1757" t="s">
        <v>235</v>
      </c>
      <c r="M1757" t="s">
        <v>3522</v>
      </c>
    </row>
    <row r="1758" spans="1:13" x14ac:dyDescent="0.25">
      <c r="A1758">
        <v>1757</v>
      </c>
      <c r="B1758" t="s">
        <v>354</v>
      </c>
      <c r="C1758" t="s">
        <v>1870</v>
      </c>
      <c r="D1758" t="s">
        <v>1930</v>
      </c>
      <c r="E1758" t="s">
        <v>1949</v>
      </c>
      <c r="F1758">
        <v>4</v>
      </c>
      <c r="G1758">
        <v>4</v>
      </c>
      <c r="H1758">
        <v>4</v>
      </c>
      <c r="I1758" t="s">
        <v>1873</v>
      </c>
      <c r="J1758" t="s">
        <v>1932</v>
      </c>
      <c r="K1758" t="s">
        <v>1878</v>
      </c>
      <c r="L1758" t="s">
        <v>192</v>
      </c>
    </row>
    <row r="1759" spans="1:13" x14ac:dyDescent="0.25">
      <c r="A1759">
        <v>1758</v>
      </c>
      <c r="B1759" t="s">
        <v>355</v>
      </c>
      <c r="C1759" t="s">
        <v>1870</v>
      </c>
      <c r="D1759" t="s">
        <v>1922</v>
      </c>
      <c r="E1759" t="s">
        <v>1545</v>
      </c>
      <c r="F1759">
        <v>4</v>
      </c>
      <c r="G1759">
        <v>4</v>
      </c>
      <c r="H1759">
        <v>4</v>
      </c>
      <c r="I1759" t="s">
        <v>1873</v>
      </c>
      <c r="J1759" t="s">
        <v>1913</v>
      </c>
      <c r="K1759" t="s">
        <v>1920</v>
      </c>
      <c r="L1759" t="s">
        <v>1921</v>
      </c>
    </row>
    <row r="1760" spans="1:13" x14ac:dyDescent="0.25">
      <c r="A1760">
        <v>1759</v>
      </c>
      <c r="B1760" t="s">
        <v>357</v>
      </c>
      <c r="C1760" t="s">
        <v>1870</v>
      </c>
      <c r="D1760" t="s">
        <v>1911</v>
      </c>
      <c r="E1760" t="s">
        <v>1919</v>
      </c>
      <c r="F1760">
        <v>4</v>
      </c>
      <c r="G1760">
        <v>4</v>
      </c>
      <c r="H1760">
        <v>4</v>
      </c>
      <c r="I1760" t="s">
        <v>1873</v>
      </c>
      <c r="J1760" t="s">
        <v>1918</v>
      </c>
      <c r="K1760" t="s">
        <v>1878</v>
      </c>
      <c r="L1760" t="s">
        <v>1921</v>
      </c>
    </row>
    <row r="1761" spans="1:12" x14ac:dyDescent="0.25">
      <c r="A1761">
        <v>1760</v>
      </c>
      <c r="B1761" t="s">
        <v>360</v>
      </c>
      <c r="C1761" t="s">
        <v>1870</v>
      </c>
      <c r="D1761" t="s">
        <v>1947</v>
      </c>
      <c r="E1761" t="s">
        <v>1602</v>
      </c>
      <c r="F1761">
        <v>4</v>
      </c>
      <c r="G1761">
        <v>4</v>
      </c>
      <c r="H1761">
        <v>2</v>
      </c>
      <c r="I1761" t="s">
        <v>1873</v>
      </c>
      <c r="J1761" t="s">
        <v>1950</v>
      </c>
      <c r="K1761" t="s">
        <v>1875</v>
      </c>
      <c r="L1761" t="s">
        <v>1925</v>
      </c>
    </row>
    <row r="1762" spans="1:12" x14ac:dyDescent="0.25">
      <c r="A1762">
        <v>1761</v>
      </c>
      <c r="B1762" t="s">
        <v>361</v>
      </c>
      <c r="C1762" t="s">
        <v>1870</v>
      </c>
      <c r="D1762" t="s">
        <v>1947</v>
      </c>
      <c r="E1762" t="s">
        <v>1949</v>
      </c>
      <c r="F1762">
        <v>6</v>
      </c>
      <c r="G1762">
        <v>6</v>
      </c>
      <c r="H1762">
        <v>3</v>
      </c>
      <c r="I1762" t="s">
        <v>1873</v>
      </c>
      <c r="J1762" t="s">
        <v>1950</v>
      </c>
      <c r="K1762" t="s">
        <v>1936</v>
      </c>
      <c r="L1762" t="s">
        <v>1925</v>
      </c>
    </row>
    <row r="1763" spans="1:12" x14ac:dyDescent="0.25">
      <c r="A1763">
        <v>1762</v>
      </c>
      <c r="B1763" t="s">
        <v>362</v>
      </c>
      <c r="C1763" t="s">
        <v>1870</v>
      </c>
      <c r="D1763" t="s">
        <v>1922</v>
      </c>
      <c r="E1763" t="s">
        <v>1952</v>
      </c>
      <c r="F1763">
        <v>2</v>
      </c>
      <c r="G1763">
        <v>2</v>
      </c>
      <c r="H1763">
        <v>2</v>
      </c>
      <c r="I1763" t="s">
        <v>1873</v>
      </c>
      <c r="J1763" t="s">
        <v>1950</v>
      </c>
      <c r="K1763" t="s">
        <v>1875</v>
      </c>
      <c r="L1763" t="s">
        <v>1921</v>
      </c>
    </row>
    <row r="1764" spans="1:12" x14ac:dyDescent="0.25">
      <c r="A1764">
        <v>1763</v>
      </c>
      <c r="B1764" t="s">
        <v>363</v>
      </c>
      <c r="C1764" t="s">
        <v>1870</v>
      </c>
      <c r="D1764" t="s">
        <v>1927</v>
      </c>
      <c r="E1764" t="s">
        <v>1928</v>
      </c>
      <c r="F1764">
        <v>3</v>
      </c>
      <c r="G1764">
        <v>3</v>
      </c>
      <c r="H1764">
        <v>1</v>
      </c>
      <c r="I1764" t="s">
        <v>1873</v>
      </c>
      <c r="J1764" t="s">
        <v>1918</v>
      </c>
      <c r="K1764" t="s">
        <v>1875</v>
      </c>
      <c r="L1764" t="s">
        <v>1921</v>
      </c>
    </row>
    <row r="1765" spans="1:12" x14ac:dyDescent="0.25">
      <c r="A1765">
        <v>1764</v>
      </c>
      <c r="B1765" t="s">
        <v>365</v>
      </c>
      <c r="C1765" t="s">
        <v>1870</v>
      </c>
      <c r="D1765" t="s">
        <v>2010</v>
      </c>
      <c r="E1765" t="s">
        <v>2007</v>
      </c>
      <c r="F1765">
        <v>3</v>
      </c>
      <c r="G1765">
        <v>3</v>
      </c>
      <c r="H1765">
        <v>1</v>
      </c>
      <c r="I1765" t="s">
        <v>1897</v>
      </c>
      <c r="J1765" t="s">
        <v>2011</v>
      </c>
      <c r="K1765" t="s">
        <v>1875</v>
      </c>
      <c r="L1765" t="s">
        <v>235</v>
      </c>
    </row>
    <row r="1766" spans="1:12" x14ac:dyDescent="0.25">
      <c r="A1766">
        <v>1765</v>
      </c>
      <c r="B1766" t="s">
        <v>366</v>
      </c>
      <c r="C1766" t="s">
        <v>1870</v>
      </c>
      <c r="D1766" t="s">
        <v>2010</v>
      </c>
      <c r="E1766" t="s">
        <v>2007</v>
      </c>
      <c r="F1766">
        <v>4</v>
      </c>
      <c r="G1766">
        <v>3</v>
      </c>
      <c r="H1766">
        <v>2</v>
      </c>
      <c r="I1766" t="s">
        <v>1897</v>
      </c>
      <c r="J1766" t="s">
        <v>2011</v>
      </c>
      <c r="K1766" t="s">
        <v>1881</v>
      </c>
      <c r="L1766" t="s">
        <v>235</v>
      </c>
    </row>
    <row r="1767" spans="1:12" x14ac:dyDescent="0.25">
      <c r="A1767">
        <v>1766</v>
      </c>
      <c r="B1767" t="s">
        <v>367</v>
      </c>
      <c r="C1767" t="s">
        <v>1870</v>
      </c>
      <c r="D1767" t="s">
        <v>2002</v>
      </c>
      <c r="E1767" t="s">
        <v>202</v>
      </c>
      <c r="F1767">
        <v>2</v>
      </c>
      <c r="G1767">
        <v>4</v>
      </c>
      <c r="H1767">
        <v>2</v>
      </c>
      <c r="I1767" t="s">
        <v>1897</v>
      </c>
      <c r="J1767" t="s">
        <v>2003</v>
      </c>
      <c r="K1767" t="s">
        <v>1945</v>
      </c>
      <c r="L1767" t="s">
        <v>195</v>
      </c>
    </row>
    <row r="1768" spans="1:12" x14ac:dyDescent="0.25">
      <c r="A1768">
        <v>1767</v>
      </c>
      <c r="B1768" t="s">
        <v>368</v>
      </c>
      <c r="C1768" t="s">
        <v>1870</v>
      </c>
      <c r="D1768" t="s">
        <v>1997</v>
      </c>
      <c r="E1768" t="s">
        <v>1999</v>
      </c>
      <c r="F1768">
        <v>4</v>
      </c>
      <c r="G1768">
        <v>4</v>
      </c>
      <c r="H1768">
        <v>2</v>
      </c>
      <c r="I1768" t="s">
        <v>1873</v>
      </c>
      <c r="J1768" t="s">
        <v>1998</v>
      </c>
      <c r="K1768" t="s">
        <v>1920</v>
      </c>
      <c r="L1768" t="s">
        <v>195</v>
      </c>
    </row>
    <row r="1769" spans="1:12" x14ac:dyDescent="0.25">
      <c r="A1769">
        <v>1768</v>
      </c>
      <c r="B1769" t="s">
        <v>369</v>
      </c>
      <c r="C1769" t="s">
        <v>1870</v>
      </c>
      <c r="D1769" t="s">
        <v>1942</v>
      </c>
      <c r="E1769" t="s">
        <v>1943</v>
      </c>
      <c r="F1769">
        <v>4</v>
      </c>
      <c r="G1769">
        <v>4</v>
      </c>
      <c r="H1769">
        <v>2</v>
      </c>
      <c r="I1769" t="s">
        <v>1873</v>
      </c>
      <c r="J1769" t="s">
        <v>1944</v>
      </c>
      <c r="K1769" t="s">
        <v>1878</v>
      </c>
      <c r="L1769" t="s">
        <v>192</v>
      </c>
    </row>
    <row r="1770" spans="1:12" x14ac:dyDescent="0.25">
      <c r="A1770">
        <v>1769</v>
      </c>
      <c r="B1770" t="s">
        <v>370</v>
      </c>
      <c r="C1770" t="s">
        <v>1870</v>
      </c>
      <c r="D1770" t="s">
        <v>1996</v>
      </c>
      <c r="E1770" t="s">
        <v>1943</v>
      </c>
      <c r="F1770">
        <v>5</v>
      </c>
      <c r="G1770">
        <v>5</v>
      </c>
      <c r="H1770">
        <v>2</v>
      </c>
      <c r="I1770" t="s">
        <v>1873</v>
      </c>
      <c r="J1770" t="s">
        <v>1944</v>
      </c>
      <c r="K1770" t="s">
        <v>1878</v>
      </c>
      <c r="L1770" t="s">
        <v>1946</v>
      </c>
    </row>
    <row r="1771" spans="1:12" x14ac:dyDescent="0.25">
      <c r="A1771">
        <v>1770</v>
      </c>
      <c r="B1771" t="s">
        <v>372</v>
      </c>
      <c r="C1771" t="s">
        <v>1870</v>
      </c>
      <c r="D1771" t="s">
        <v>1942</v>
      </c>
      <c r="E1771" t="s">
        <v>1943</v>
      </c>
      <c r="F1771">
        <v>5</v>
      </c>
      <c r="G1771">
        <v>5</v>
      </c>
      <c r="H1771">
        <v>6</v>
      </c>
      <c r="I1771" t="s">
        <v>1873</v>
      </c>
      <c r="J1771" t="s">
        <v>1944</v>
      </c>
      <c r="K1771" t="s">
        <v>1936</v>
      </c>
      <c r="L1771" t="s">
        <v>192</v>
      </c>
    </row>
    <row r="1772" spans="1:12" x14ac:dyDescent="0.25">
      <c r="A1772">
        <v>1771</v>
      </c>
      <c r="B1772" t="s">
        <v>373</v>
      </c>
      <c r="C1772" t="s">
        <v>1870</v>
      </c>
      <c r="D1772" t="s">
        <v>2080</v>
      </c>
      <c r="E1772" t="s">
        <v>1928</v>
      </c>
      <c r="F1772">
        <v>5</v>
      </c>
      <c r="G1772">
        <v>5</v>
      </c>
      <c r="H1772">
        <v>3</v>
      </c>
      <c r="I1772" t="s">
        <v>1873</v>
      </c>
      <c r="J1772" t="s">
        <v>2083</v>
      </c>
      <c r="K1772" t="s">
        <v>1878</v>
      </c>
      <c r="L1772" t="s">
        <v>1921</v>
      </c>
    </row>
    <row r="1773" spans="1:12" x14ac:dyDescent="0.25">
      <c r="A1773">
        <v>1772</v>
      </c>
      <c r="B1773" t="s">
        <v>376</v>
      </c>
      <c r="C1773" t="s">
        <v>1870</v>
      </c>
      <c r="D1773" t="s">
        <v>2000</v>
      </c>
      <c r="E1773" t="s">
        <v>1999</v>
      </c>
      <c r="F1773">
        <v>8</v>
      </c>
      <c r="G1773">
        <v>8</v>
      </c>
      <c r="H1773">
        <v>4</v>
      </c>
      <c r="I1773" t="s">
        <v>1873</v>
      </c>
      <c r="J1773" t="s">
        <v>2001</v>
      </c>
      <c r="K1773" t="s">
        <v>1875</v>
      </c>
      <c r="L1773" t="s">
        <v>192</v>
      </c>
    </row>
    <row r="1774" spans="1:12" x14ac:dyDescent="0.25">
      <c r="A1774">
        <v>1773</v>
      </c>
      <c r="B1774" t="s">
        <v>377</v>
      </c>
      <c r="C1774" t="s">
        <v>1870</v>
      </c>
      <c r="D1774" t="s">
        <v>2004</v>
      </c>
      <c r="E1774" t="s">
        <v>2008</v>
      </c>
      <c r="F1774">
        <v>3</v>
      </c>
      <c r="G1774">
        <v>3</v>
      </c>
      <c r="H1774">
        <v>3</v>
      </c>
      <c r="I1774" t="s">
        <v>1897</v>
      </c>
      <c r="J1774" t="s">
        <v>2005</v>
      </c>
      <c r="K1774" t="s">
        <v>1936</v>
      </c>
      <c r="L1774" t="s">
        <v>195</v>
      </c>
    </row>
    <row r="1775" spans="1:12" x14ac:dyDescent="0.25">
      <c r="A1775">
        <v>1774</v>
      </c>
      <c r="B1775" t="s">
        <v>378</v>
      </c>
      <c r="C1775" t="s">
        <v>1870</v>
      </c>
      <c r="D1775" t="s">
        <v>1971</v>
      </c>
      <c r="E1775" t="s">
        <v>1946</v>
      </c>
      <c r="F1775">
        <v>7</v>
      </c>
      <c r="G1775">
        <v>7</v>
      </c>
      <c r="H1775">
        <v>4</v>
      </c>
      <c r="I1775" t="s">
        <v>1873</v>
      </c>
      <c r="J1775" t="s">
        <v>1977</v>
      </c>
      <c r="K1775" t="s">
        <v>1875</v>
      </c>
      <c r="L1775" t="s">
        <v>1946</v>
      </c>
    </row>
    <row r="1776" spans="1:12" x14ac:dyDescent="0.25">
      <c r="A1776">
        <v>1775</v>
      </c>
      <c r="B1776" t="s">
        <v>379</v>
      </c>
      <c r="C1776" t="s">
        <v>1870</v>
      </c>
      <c r="D1776" t="s">
        <v>1911</v>
      </c>
      <c r="E1776" t="s">
        <v>379</v>
      </c>
      <c r="F1776">
        <v>3</v>
      </c>
      <c r="G1776">
        <v>3</v>
      </c>
      <c r="H1776">
        <v>5</v>
      </c>
      <c r="I1776" t="s">
        <v>1873</v>
      </c>
      <c r="J1776" t="s">
        <v>1913</v>
      </c>
      <c r="K1776" t="s">
        <v>1883</v>
      </c>
      <c r="L1776" t="s">
        <v>1421</v>
      </c>
    </row>
    <row r="1777" spans="1:12" x14ac:dyDescent="0.25">
      <c r="A1777">
        <v>1776</v>
      </c>
      <c r="B1777" t="s">
        <v>380</v>
      </c>
      <c r="C1777" t="s">
        <v>1870</v>
      </c>
      <c r="D1777" t="s">
        <v>1899</v>
      </c>
      <c r="E1777" t="s">
        <v>1264</v>
      </c>
      <c r="F1777">
        <v>1</v>
      </c>
      <c r="G1777">
        <v>1</v>
      </c>
      <c r="H1777">
        <v>1</v>
      </c>
      <c r="I1777" t="s">
        <v>1897</v>
      </c>
      <c r="J1777" t="s">
        <v>1898</v>
      </c>
      <c r="K1777" t="s">
        <v>1923</v>
      </c>
      <c r="L1777" t="s">
        <v>2108</v>
      </c>
    </row>
    <row r="1778" spans="1:12" x14ac:dyDescent="0.25">
      <c r="A1778">
        <v>1777</v>
      </c>
      <c r="B1778" t="s">
        <v>381</v>
      </c>
      <c r="C1778" t="s">
        <v>1870</v>
      </c>
      <c r="D1778" t="s">
        <v>1899</v>
      </c>
      <c r="E1778" t="s">
        <v>1264</v>
      </c>
      <c r="F1778">
        <v>1</v>
      </c>
      <c r="G1778">
        <v>1</v>
      </c>
      <c r="H1778">
        <v>1</v>
      </c>
      <c r="I1778" t="s">
        <v>1897</v>
      </c>
      <c r="J1778" t="s">
        <v>1891</v>
      </c>
      <c r="K1778" t="s">
        <v>1886</v>
      </c>
      <c r="L1778" t="s">
        <v>2108</v>
      </c>
    </row>
    <row r="1779" spans="1:12" x14ac:dyDescent="0.25">
      <c r="A1779">
        <v>1778</v>
      </c>
      <c r="B1779" t="s">
        <v>383</v>
      </c>
      <c r="C1779" t="s">
        <v>1870</v>
      </c>
      <c r="D1779" t="s">
        <v>1899</v>
      </c>
      <c r="E1779" t="s">
        <v>2103</v>
      </c>
      <c r="F1779">
        <v>4</v>
      </c>
      <c r="G1779">
        <v>4</v>
      </c>
      <c r="H1779">
        <v>5</v>
      </c>
      <c r="I1779" t="s">
        <v>2052</v>
      </c>
      <c r="J1779" t="s">
        <v>3523</v>
      </c>
      <c r="K1779" t="s">
        <v>1894</v>
      </c>
      <c r="L1779" t="s">
        <v>65</v>
      </c>
    </row>
    <row r="1780" spans="1:12" x14ac:dyDescent="0.25">
      <c r="A1780">
        <v>1779</v>
      </c>
      <c r="B1780" t="s">
        <v>3524</v>
      </c>
      <c r="C1780" t="s">
        <v>2153</v>
      </c>
      <c r="D1780" t="s">
        <v>3074</v>
      </c>
    </row>
    <row r="1781" spans="1:12" x14ac:dyDescent="0.25">
      <c r="A1781">
        <v>1780</v>
      </c>
      <c r="B1781" t="s">
        <v>3525</v>
      </c>
      <c r="C1781" t="s">
        <v>1870</v>
      </c>
      <c r="D1781" t="s">
        <v>2228</v>
      </c>
      <c r="F1781">
        <v>2</v>
      </c>
      <c r="G1781">
        <v>2</v>
      </c>
      <c r="H1781">
        <v>1</v>
      </c>
      <c r="I1781" t="s">
        <v>1890</v>
      </c>
      <c r="J1781" t="s">
        <v>2938</v>
      </c>
      <c r="K1781" t="s">
        <v>1886</v>
      </c>
      <c r="L1781" t="s">
        <v>2227</v>
      </c>
    </row>
    <row r="1782" spans="1:12" x14ac:dyDescent="0.25">
      <c r="A1782">
        <v>1781</v>
      </c>
      <c r="B1782" t="s">
        <v>2228</v>
      </c>
      <c r="C1782" t="s">
        <v>2153</v>
      </c>
      <c r="D1782" t="s">
        <v>3074</v>
      </c>
    </row>
    <row r="1783" spans="1:12" x14ac:dyDescent="0.25">
      <c r="A1783">
        <v>1782</v>
      </c>
      <c r="B1783" t="s">
        <v>3526</v>
      </c>
      <c r="C1783" t="s">
        <v>2153</v>
      </c>
      <c r="D1783" t="s">
        <v>3074</v>
      </c>
    </row>
    <row r="1784" spans="1:12" x14ac:dyDescent="0.25">
      <c r="A1784">
        <v>1783</v>
      </c>
      <c r="B1784" t="s">
        <v>2891</v>
      </c>
      <c r="C1784" t="s">
        <v>2153</v>
      </c>
      <c r="D1784" t="s">
        <v>3074</v>
      </c>
    </row>
    <row r="1785" spans="1:12" x14ac:dyDescent="0.25">
      <c r="A1785">
        <v>1784</v>
      </c>
      <c r="B1785" t="s">
        <v>3527</v>
      </c>
      <c r="C1785" t="s">
        <v>2153</v>
      </c>
      <c r="D1785" t="s">
        <v>3074</v>
      </c>
    </row>
    <row r="1786" spans="1:12" x14ac:dyDescent="0.25">
      <c r="A1786">
        <v>1785</v>
      </c>
      <c r="B1786" t="s">
        <v>3528</v>
      </c>
      <c r="C1786" t="s">
        <v>2153</v>
      </c>
      <c r="D1786" t="s">
        <v>3074</v>
      </c>
    </row>
    <row r="1787" spans="1:12" x14ac:dyDescent="0.25">
      <c r="A1787">
        <v>1786</v>
      </c>
      <c r="B1787" t="s">
        <v>3529</v>
      </c>
      <c r="C1787" t="s">
        <v>2153</v>
      </c>
      <c r="D1787" t="s">
        <v>3074</v>
      </c>
    </row>
    <row r="1788" spans="1:12" x14ac:dyDescent="0.25">
      <c r="A1788">
        <v>1787</v>
      </c>
      <c r="B1788" t="s">
        <v>3530</v>
      </c>
      <c r="C1788" t="s">
        <v>2153</v>
      </c>
      <c r="D1788" t="s">
        <v>3074</v>
      </c>
    </row>
    <row r="1789" spans="1:12" x14ac:dyDescent="0.25">
      <c r="A1789">
        <v>1788</v>
      </c>
      <c r="B1789" t="s">
        <v>3531</v>
      </c>
      <c r="C1789" t="s">
        <v>2153</v>
      </c>
      <c r="D1789" t="s">
        <v>3074</v>
      </c>
    </row>
    <row r="1790" spans="1:12" x14ac:dyDescent="0.25">
      <c r="A1790">
        <v>1789</v>
      </c>
      <c r="B1790" t="s">
        <v>3532</v>
      </c>
      <c r="C1790" t="s">
        <v>2947</v>
      </c>
      <c r="D1790" t="s">
        <v>3074</v>
      </c>
    </row>
    <row r="1791" spans="1:12" x14ac:dyDescent="0.25">
      <c r="A1791">
        <v>1790</v>
      </c>
      <c r="B1791" t="s">
        <v>3533</v>
      </c>
      <c r="C1791" t="s">
        <v>2947</v>
      </c>
      <c r="D1791" t="s">
        <v>3074</v>
      </c>
    </row>
    <row r="1792" spans="1:12" x14ac:dyDescent="0.25">
      <c r="A1792">
        <v>1791</v>
      </c>
      <c r="B1792" t="s">
        <v>3534</v>
      </c>
      <c r="C1792" t="s">
        <v>2947</v>
      </c>
      <c r="D1792" t="s">
        <v>3074</v>
      </c>
    </row>
    <row r="1793" spans="1:12" x14ac:dyDescent="0.25">
      <c r="A1793">
        <v>1792</v>
      </c>
      <c r="B1793" t="s">
        <v>3535</v>
      </c>
      <c r="C1793" t="s">
        <v>2121</v>
      </c>
      <c r="D1793" t="s">
        <v>2682</v>
      </c>
      <c r="F1793">
        <v>1</v>
      </c>
      <c r="G1793">
        <v>1</v>
      </c>
      <c r="H1793">
        <v>1</v>
      </c>
      <c r="I1793" t="s">
        <v>2232</v>
      </c>
      <c r="J1793" t="s">
        <v>3098</v>
      </c>
      <c r="K1793" t="s">
        <v>2147</v>
      </c>
      <c r="L1793" t="s">
        <v>2685</v>
      </c>
    </row>
    <row r="1794" spans="1:12" x14ac:dyDescent="0.25">
      <c r="A1794">
        <v>1793</v>
      </c>
      <c r="B1794" t="s">
        <v>3536</v>
      </c>
      <c r="C1794" t="s">
        <v>2121</v>
      </c>
      <c r="D1794" t="s">
        <v>3074</v>
      </c>
    </row>
    <row r="1795" spans="1:12" x14ac:dyDescent="0.25">
      <c r="A1795">
        <v>1794</v>
      </c>
      <c r="B1795" t="s">
        <v>3537</v>
      </c>
      <c r="C1795" t="s">
        <v>2121</v>
      </c>
      <c r="D1795" t="s">
        <v>3074</v>
      </c>
    </row>
    <row r="1796" spans="1:12" x14ac:dyDescent="0.25">
      <c r="A1796">
        <v>1795</v>
      </c>
      <c r="B1796" t="s">
        <v>3538</v>
      </c>
      <c r="C1796" t="s">
        <v>2121</v>
      </c>
      <c r="D1796" t="s">
        <v>3074</v>
      </c>
    </row>
    <row r="1797" spans="1:12" x14ac:dyDescent="0.25">
      <c r="A1797">
        <v>1796</v>
      </c>
      <c r="B1797" t="s">
        <v>2660</v>
      </c>
      <c r="C1797" t="s">
        <v>2121</v>
      </c>
      <c r="D1797" t="s">
        <v>3074</v>
      </c>
    </row>
    <row r="1798" spans="1:12" x14ac:dyDescent="0.25">
      <c r="A1798">
        <v>1797</v>
      </c>
      <c r="B1798" t="s">
        <v>3539</v>
      </c>
      <c r="C1798" t="s">
        <v>2121</v>
      </c>
      <c r="D1798" t="s">
        <v>3074</v>
      </c>
    </row>
    <row r="1799" spans="1:12" x14ac:dyDescent="0.25">
      <c r="A1799">
        <v>1798</v>
      </c>
      <c r="B1799" t="s">
        <v>3540</v>
      </c>
      <c r="C1799" t="s">
        <v>2121</v>
      </c>
      <c r="D1799" t="s">
        <v>3074</v>
      </c>
    </row>
    <row r="1800" spans="1:12" x14ac:dyDescent="0.25">
      <c r="A1800">
        <v>1799</v>
      </c>
      <c r="B1800" t="s">
        <v>3541</v>
      </c>
      <c r="C1800" t="s">
        <v>2121</v>
      </c>
      <c r="D1800" t="s">
        <v>3074</v>
      </c>
    </row>
    <row r="1801" spans="1:12" x14ac:dyDescent="0.25">
      <c r="A1801">
        <v>1800</v>
      </c>
      <c r="B1801" t="s">
        <v>3542</v>
      </c>
      <c r="C1801" t="s">
        <v>2121</v>
      </c>
      <c r="D1801" t="s">
        <v>3074</v>
      </c>
    </row>
    <row r="1802" spans="1:12" x14ac:dyDescent="0.25">
      <c r="A1802">
        <v>1801</v>
      </c>
      <c r="B1802" t="s">
        <v>3543</v>
      </c>
      <c r="C1802" t="s">
        <v>2121</v>
      </c>
      <c r="D1802" t="s">
        <v>3074</v>
      </c>
    </row>
    <row r="1803" spans="1:12" x14ac:dyDescent="0.25">
      <c r="A1803">
        <v>1802</v>
      </c>
      <c r="B1803" t="s">
        <v>3544</v>
      </c>
      <c r="C1803" t="s">
        <v>2604</v>
      </c>
      <c r="D1803" t="s">
        <v>3074</v>
      </c>
    </row>
    <row r="1804" spans="1:12" x14ac:dyDescent="0.25">
      <c r="A1804">
        <v>1803</v>
      </c>
      <c r="B1804" t="s">
        <v>3545</v>
      </c>
      <c r="C1804" t="s">
        <v>2604</v>
      </c>
      <c r="D1804" t="s">
        <v>3074</v>
      </c>
    </row>
    <row r="1805" spans="1:12" x14ac:dyDescent="0.25">
      <c r="A1805">
        <v>1804</v>
      </c>
      <c r="B1805" t="s">
        <v>2975</v>
      </c>
      <c r="C1805" t="s">
        <v>2229</v>
      </c>
      <c r="D1805" t="s">
        <v>3074</v>
      </c>
    </row>
    <row r="1806" spans="1:12" x14ac:dyDescent="0.25">
      <c r="A1806">
        <v>1805</v>
      </c>
      <c r="B1806" t="s">
        <v>3546</v>
      </c>
      <c r="C1806" t="s">
        <v>2229</v>
      </c>
      <c r="D1806" t="s">
        <v>3074</v>
      </c>
    </row>
    <row r="1807" spans="1:12" x14ac:dyDescent="0.25">
      <c r="A1807">
        <v>1806</v>
      </c>
      <c r="B1807" t="s">
        <v>3547</v>
      </c>
      <c r="C1807" t="s">
        <v>2229</v>
      </c>
      <c r="D1807" t="s">
        <v>3074</v>
      </c>
    </row>
    <row r="1808" spans="1:12" x14ac:dyDescent="0.25">
      <c r="A1808">
        <v>1807</v>
      </c>
      <c r="B1808" t="s">
        <v>3548</v>
      </c>
      <c r="C1808" t="s">
        <v>2229</v>
      </c>
      <c r="D1808" t="s">
        <v>3074</v>
      </c>
    </row>
    <row r="1809" spans="1:13" x14ac:dyDescent="0.25">
      <c r="A1809">
        <v>1808</v>
      </c>
      <c r="B1809" t="s">
        <v>3549</v>
      </c>
      <c r="C1809" t="s">
        <v>2229</v>
      </c>
      <c r="D1809" t="s">
        <v>3074</v>
      </c>
    </row>
    <row r="1810" spans="1:13" x14ac:dyDescent="0.25">
      <c r="A1810">
        <v>1809</v>
      </c>
      <c r="B1810" t="s">
        <v>389</v>
      </c>
      <c r="C1810" t="s">
        <v>2229</v>
      </c>
      <c r="D1810" t="s">
        <v>2771</v>
      </c>
      <c r="F1810">
        <v>1</v>
      </c>
      <c r="G1810">
        <v>1</v>
      </c>
      <c r="H1810">
        <v>1</v>
      </c>
      <c r="I1810" t="s">
        <v>2761</v>
      </c>
      <c r="J1810" t="s">
        <v>3550</v>
      </c>
      <c r="K1810" t="s">
        <v>2147</v>
      </c>
      <c r="L1810" t="s">
        <v>2773</v>
      </c>
    </row>
    <row r="1811" spans="1:13" x14ac:dyDescent="0.25">
      <c r="A1811">
        <v>1810</v>
      </c>
      <c r="B1811" t="s">
        <v>3551</v>
      </c>
      <c r="C1811" t="s">
        <v>2229</v>
      </c>
      <c r="D1811" t="s">
        <v>3074</v>
      </c>
    </row>
    <row r="1812" spans="1:13" x14ac:dyDescent="0.25">
      <c r="A1812">
        <v>1811</v>
      </c>
      <c r="B1812" t="s">
        <v>3552</v>
      </c>
      <c r="C1812" t="s">
        <v>2229</v>
      </c>
      <c r="D1812" t="s">
        <v>3074</v>
      </c>
    </row>
    <row r="1813" spans="1:13" x14ac:dyDescent="0.25">
      <c r="A1813">
        <v>1812</v>
      </c>
      <c r="B1813" t="s">
        <v>3553</v>
      </c>
      <c r="C1813" t="s">
        <v>2229</v>
      </c>
      <c r="D1813" t="s">
        <v>3074</v>
      </c>
    </row>
    <row r="1814" spans="1:13" x14ac:dyDescent="0.25">
      <c r="A1814">
        <v>1813</v>
      </c>
      <c r="B1814" t="s">
        <v>3554</v>
      </c>
      <c r="C1814" t="s">
        <v>2229</v>
      </c>
      <c r="D1814" t="s">
        <v>2846</v>
      </c>
      <c r="F1814">
        <v>1</v>
      </c>
      <c r="G1814">
        <v>1</v>
      </c>
      <c r="H1814">
        <v>1</v>
      </c>
      <c r="I1814" t="s">
        <v>2761</v>
      </c>
      <c r="J1814" t="s">
        <v>23</v>
      </c>
      <c r="K1814" t="s">
        <v>2147</v>
      </c>
      <c r="L1814" t="s">
        <v>2844</v>
      </c>
    </row>
    <row r="1815" spans="1:13" x14ac:dyDescent="0.25">
      <c r="A1815">
        <v>1814</v>
      </c>
      <c r="B1815" t="s">
        <v>3555</v>
      </c>
      <c r="C1815" t="s">
        <v>2229</v>
      </c>
      <c r="D1815" t="s">
        <v>3074</v>
      </c>
    </row>
    <row r="1816" spans="1:13" x14ac:dyDescent="0.25">
      <c r="A1816">
        <v>1815</v>
      </c>
      <c r="B1816" t="s">
        <v>3556</v>
      </c>
      <c r="C1816" t="s">
        <v>2153</v>
      </c>
      <c r="D1816" t="s">
        <v>2327</v>
      </c>
      <c r="E1816" t="s">
        <v>2342</v>
      </c>
      <c r="F1816">
        <v>4</v>
      </c>
      <c r="G1816">
        <v>4</v>
      </c>
      <c r="H1816">
        <v>2</v>
      </c>
      <c r="I1816" t="s">
        <v>2322</v>
      </c>
      <c r="J1816" t="s">
        <v>2343</v>
      </c>
      <c r="K1816" t="s">
        <v>1875</v>
      </c>
      <c r="L1816" t="s">
        <v>2293</v>
      </c>
      <c r="M1816" t="s">
        <v>2344</v>
      </c>
    </row>
    <row r="1817" spans="1:13" x14ac:dyDescent="0.25">
      <c r="A1817">
        <v>1816</v>
      </c>
      <c r="B1817" t="s">
        <v>2520</v>
      </c>
      <c r="C1817" t="s">
        <v>2153</v>
      </c>
      <c r="D1817" t="s">
        <v>2529</v>
      </c>
      <c r="E1817" t="s">
        <v>2457</v>
      </c>
      <c r="F1817">
        <v>14</v>
      </c>
      <c r="G1817">
        <v>14</v>
      </c>
      <c r="H1817">
        <v>5</v>
      </c>
      <c r="I1817" t="s">
        <v>2464</v>
      </c>
      <c r="J1817" t="s">
        <v>2530</v>
      </c>
      <c r="K1817" t="s">
        <v>1875</v>
      </c>
      <c r="L1817" t="s">
        <v>2520</v>
      </c>
      <c r="M1817" t="s">
        <v>1893</v>
      </c>
    </row>
    <row r="1818" spans="1:13" x14ac:dyDescent="0.25">
      <c r="A1818">
        <v>1817</v>
      </c>
      <c r="B1818" t="s">
        <v>3557</v>
      </c>
      <c r="C1818" t="s">
        <v>2153</v>
      </c>
      <c r="D1818" t="s">
        <v>2331</v>
      </c>
      <c r="E1818" t="s">
        <v>2349</v>
      </c>
      <c r="F1818">
        <v>3</v>
      </c>
      <c r="G1818">
        <v>3</v>
      </c>
      <c r="H1818">
        <v>2</v>
      </c>
      <c r="I1818" t="s">
        <v>2322</v>
      </c>
      <c r="J1818" t="s">
        <v>2346</v>
      </c>
      <c r="K1818" t="s">
        <v>1875</v>
      </c>
      <c r="L1818" t="s">
        <v>2350</v>
      </c>
    </row>
    <row r="1819" spans="1:13" x14ac:dyDescent="0.25">
      <c r="A1819">
        <v>1818</v>
      </c>
      <c r="B1819" t="s">
        <v>3558</v>
      </c>
      <c r="C1819" t="s">
        <v>2153</v>
      </c>
      <c r="D1819" t="s">
        <v>2856</v>
      </c>
      <c r="E1819" t="s">
        <v>2867</v>
      </c>
      <c r="F1819">
        <v>6</v>
      </c>
      <c r="G1819">
        <v>6</v>
      </c>
      <c r="H1819">
        <v>2</v>
      </c>
      <c r="I1819" t="s">
        <v>2858</v>
      </c>
      <c r="J1819" t="s">
        <v>2859</v>
      </c>
      <c r="K1819" t="s">
        <v>2341</v>
      </c>
      <c r="L1819" t="s">
        <v>2595</v>
      </c>
      <c r="M1819" t="s">
        <v>1893</v>
      </c>
    </row>
    <row r="1820" spans="1:13" x14ac:dyDescent="0.25">
      <c r="A1820">
        <v>1819</v>
      </c>
      <c r="B1820" t="s">
        <v>3559</v>
      </c>
      <c r="C1820" t="s">
        <v>2153</v>
      </c>
      <c r="D1820" t="s">
        <v>2856</v>
      </c>
      <c r="E1820" t="s">
        <v>2874</v>
      </c>
      <c r="F1820">
        <v>2</v>
      </c>
      <c r="G1820">
        <v>2</v>
      </c>
      <c r="H1820">
        <v>3</v>
      </c>
      <c r="I1820" t="s">
        <v>2858</v>
      </c>
      <c r="J1820" t="s">
        <v>2859</v>
      </c>
      <c r="K1820" t="s">
        <v>1883</v>
      </c>
      <c r="L1820" t="s">
        <v>2595</v>
      </c>
    </row>
    <row r="1821" spans="1:13" x14ac:dyDescent="0.25">
      <c r="A1821">
        <v>1820</v>
      </c>
      <c r="B1821" t="s">
        <v>3560</v>
      </c>
      <c r="C1821" t="s">
        <v>2153</v>
      </c>
      <c r="D1821" t="s">
        <v>2856</v>
      </c>
      <c r="E1821" t="s">
        <v>2874</v>
      </c>
      <c r="F1821">
        <v>3</v>
      </c>
      <c r="G1821">
        <v>3</v>
      </c>
      <c r="H1821">
        <v>2</v>
      </c>
      <c r="I1821" t="s">
        <v>2858</v>
      </c>
      <c r="J1821" t="s">
        <v>2859</v>
      </c>
      <c r="K1821" t="s">
        <v>1883</v>
      </c>
      <c r="L1821" t="s">
        <v>2595</v>
      </c>
    </row>
    <row r="1822" spans="1:13" x14ac:dyDescent="0.25">
      <c r="A1822">
        <v>1821</v>
      </c>
      <c r="B1822" t="s">
        <v>3561</v>
      </c>
      <c r="C1822" t="s">
        <v>2153</v>
      </c>
      <c r="D1822" t="s">
        <v>3562</v>
      </c>
      <c r="E1822" t="s">
        <v>2457</v>
      </c>
      <c r="F1822">
        <v>15</v>
      </c>
      <c r="G1822">
        <v>15</v>
      </c>
      <c r="H1822">
        <v>3</v>
      </c>
      <c r="I1822" t="s">
        <v>2464</v>
      </c>
      <c r="J1822" t="s">
        <v>2507</v>
      </c>
      <c r="K1822" t="s">
        <v>2111</v>
      </c>
      <c r="L1822" t="s">
        <v>2476</v>
      </c>
    </row>
    <row r="1823" spans="1:13" x14ac:dyDescent="0.25">
      <c r="A1823">
        <v>1822</v>
      </c>
      <c r="B1823" t="s">
        <v>3563</v>
      </c>
      <c r="C1823" t="s">
        <v>2153</v>
      </c>
      <c r="D1823" t="s">
        <v>2506</v>
      </c>
      <c r="E1823" t="s">
        <v>2457</v>
      </c>
      <c r="F1823">
        <v>9</v>
      </c>
      <c r="G1823">
        <v>9</v>
      </c>
      <c r="H1823">
        <v>2</v>
      </c>
      <c r="I1823" t="s">
        <v>2464</v>
      </c>
      <c r="J1823" t="s">
        <v>2504</v>
      </c>
      <c r="K1823" t="s">
        <v>2111</v>
      </c>
      <c r="L1823" t="s">
        <v>2476</v>
      </c>
      <c r="M1823" t="s">
        <v>3564</v>
      </c>
    </row>
    <row r="1824" spans="1:13" x14ac:dyDescent="0.25">
      <c r="A1824">
        <v>1823</v>
      </c>
      <c r="B1824" t="s">
        <v>3565</v>
      </c>
      <c r="C1824" t="s">
        <v>2153</v>
      </c>
      <c r="D1824" t="s">
        <v>2331</v>
      </c>
      <c r="E1824" t="s">
        <v>2372</v>
      </c>
      <c r="F1824">
        <v>4</v>
      </c>
      <c r="G1824">
        <v>4</v>
      </c>
      <c r="H1824">
        <v>2</v>
      </c>
      <c r="I1824" t="s">
        <v>2232</v>
      </c>
      <c r="J1824" t="s">
        <v>2372</v>
      </c>
      <c r="K1824" t="s">
        <v>1875</v>
      </c>
      <c r="L1824" t="s">
        <v>2350</v>
      </c>
    </row>
    <row r="1825" spans="1:12" x14ac:dyDescent="0.25">
      <c r="A1825">
        <v>1824</v>
      </c>
      <c r="B1825" t="s">
        <v>3566</v>
      </c>
      <c r="C1825" t="s">
        <v>2153</v>
      </c>
      <c r="D1825" t="s">
        <v>2503</v>
      </c>
      <c r="E1825" t="s">
        <v>2457</v>
      </c>
      <c r="F1825">
        <v>3</v>
      </c>
      <c r="G1825">
        <v>3</v>
      </c>
      <c r="H1825">
        <v>2</v>
      </c>
      <c r="I1825" t="s">
        <v>2464</v>
      </c>
      <c r="J1825" t="s">
        <v>2504</v>
      </c>
      <c r="K1825" t="s">
        <v>2341</v>
      </c>
      <c r="L1825" t="s">
        <v>2476</v>
      </c>
    </row>
    <row r="1826" spans="1:12" x14ac:dyDescent="0.25">
      <c r="A1826">
        <v>1825</v>
      </c>
      <c r="B1826" t="s">
        <v>3567</v>
      </c>
      <c r="C1826" t="s">
        <v>2153</v>
      </c>
      <c r="D1826" t="s">
        <v>2856</v>
      </c>
      <c r="E1826" t="s">
        <v>2874</v>
      </c>
      <c r="F1826">
        <v>4</v>
      </c>
      <c r="G1826">
        <v>3</v>
      </c>
      <c r="H1826">
        <v>3</v>
      </c>
      <c r="I1826" t="s">
        <v>2858</v>
      </c>
      <c r="J1826" t="s">
        <v>2859</v>
      </c>
      <c r="K1826" t="s">
        <v>1875</v>
      </c>
      <c r="L1826" t="s">
        <v>2595</v>
      </c>
    </row>
    <row r="1827" spans="1:12" x14ac:dyDescent="0.25">
      <c r="A1827">
        <v>1826</v>
      </c>
      <c r="B1827" t="s">
        <v>393</v>
      </c>
      <c r="C1827" t="s">
        <v>1870</v>
      </c>
      <c r="D1827" t="s">
        <v>1997</v>
      </c>
      <c r="E1827" t="s">
        <v>1999</v>
      </c>
      <c r="F1827">
        <v>5</v>
      </c>
      <c r="G1827">
        <v>5</v>
      </c>
      <c r="H1827">
        <v>2</v>
      </c>
      <c r="I1827" t="s">
        <v>1873</v>
      </c>
      <c r="J1827" t="s">
        <v>1998</v>
      </c>
      <c r="K1827" t="s">
        <v>1920</v>
      </c>
      <c r="L1827" t="s">
        <v>1946</v>
      </c>
    </row>
    <row r="1828" spans="1:12" x14ac:dyDescent="0.25">
      <c r="A1828">
        <v>1827</v>
      </c>
      <c r="B1828" t="s">
        <v>394</v>
      </c>
      <c r="C1828" t="s">
        <v>1870</v>
      </c>
      <c r="D1828" t="s">
        <v>2002</v>
      </c>
      <c r="E1828" t="s">
        <v>202</v>
      </c>
      <c r="F1828">
        <v>3</v>
      </c>
      <c r="G1828">
        <v>2</v>
      </c>
      <c r="H1828">
        <v>1</v>
      </c>
      <c r="I1828" t="s">
        <v>1897</v>
      </c>
      <c r="J1828" t="s">
        <v>2003</v>
      </c>
      <c r="K1828" t="s">
        <v>1875</v>
      </c>
      <c r="L1828" t="s">
        <v>195</v>
      </c>
    </row>
    <row r="1829" spans="1:12" x14ac:dyDescent="0.25">
      <c r="A1829">
        <v>1828</v>
      </c>
      <c r="B1829" t="s">
        <v>395</v>
      </c>
      <c r="C1829" t="s">
        <v>1870</v>
      </c>
      <c r="D1829" t="s">
        <v>2002</v>
      </c>
      <c r="E1829" t="s">
        <v>201</v>
      </c>
      <c r="F1829">
        <v>2</v>
      </c>
      <c r="G1829">
        <v>2</v>
      </c>
      <c r="H1829">
        <v>1</v>
      </c>
      <c r="I1829" t="s">
        <v>1873</v>
      </c>
      <c r="J1829" t="s">
        <v>1998</v>
      </c>
      <c r="K1829" t="s">
        <v>1894</v>
      </c>
      <c r="L1829" t="s">
        <v>1946</v>
      </c>
    </row>
    <row r="1830" spans="1:12" x14ac:dyDescent="0.25">
      <c r="A1830">
        <v>1829</v>
      </c>
      <c r="B1830" t="s">
        <v>3568</v>
      </c>
      <c r="C1830" t="s">
        <v>2153</v>
      </c>
      <c r="D1830" t="s">
        <v>2475</v>
      </c>
      <c r="E1830" t="s">
        <v>2457</v>
      </c>
      <c r="F1830">
        <v>8</v>
      </c>
      <c r="G1830">
        <v>8</v>
      </c>
      <c r="H1830">
        <v>3</v>
      </c>
      <c r="I1830" t="s">
        <v>2464</v>
      </c>
      <c r="J1830" t="s">
        <v>2470</v>
      </c>
      <c r="K1830" t="s">
        <v>2214</v>
      </c>
      <c r="L1830" t="s">
        <v>2476</v>
      </c>
    </row>
    <row r="1831" spans="1:12" x14ac:dyDescent="0.25">
      <c r="A1831">
        <v>1830</v>
      </c>
      <c r="B1831" t="s">
        <v>3569</v>
      </c>
      <c r="C1831" t="s">
        <v>2153</v>
      </c>
      <c r="D1831" t="s">
        <v>2856</v>
      </c>
      <c r="E1831" t="s">
        <v>2869</v>
      </c>
      <c r="F1831">
        <v>2</v>
      </c>
      <c r="G1831">
        <v>2</v>
      </c>
      <c r="H1831">
        <v>2</v>
      </c>
      <c r="I1831" t="s">
        <v>2858</v>
      </c>
      <c r="J1831" t="s">
        <v>2859</v>
      </c>
      <c r="K1831" t="s">
        <v>1875</v>
      </c>
      <c r="L1831" t="s">
        <v>2595</v>
      </c>
    </row>
    <row r="1832" spans="1:12" x14ac:dyDescent="0.25">
      <c r="A1832">
        <v>1831</v>
      </c>
      <c r="B1832" t="s">
        <v>397</v>
      </c>
      <c r="C1832" t="s">
        <v>1870</v>
      </c>
      <c r="D1832" t="s">
        <v>2002</v>
      </c>
      <c r="E1832" t="s">
        <v>201</v>
      </c>
      <c r="F1832">
        <v>2</v>
      </c>
      <c r="G1832">
        <v>2</v>
      </c>
      <c r="H1832">
        <v>1</v>
      </c>
      <c r="I1832" t="s">
        <v>1897</v>
      </c>
      <c r="J1832" t="s">
        <v>2003</v>
      </c>
      <c r="K1832" t="s">
        <v>1894</v>
      </c>
      <c r="L1832" t="s">
        <v>195</v>
      </c>
    </row>
    <row r="1833" spans="1:12" x14ac:dyDescent="0.25">
      <c r="A1833">
        <v>1832</v>
      </c>
      <c r="B1833" t="s">
        <v>3570</v>
      </c>
      <c r="C1833" t="s">
        <v>2153</v>
      </c>
      <c r="D1833" t="s">
        <v>2856</v>
      </c>
      <c r="E1833" t="s">
        <v>3571</v>
      </c>
      <c r="F1833">
        <v>3</v>
      </c>
      <c r="G1833">
        <v>3</v>
      </c>
      <c r="H1833">
        <v>2</v>
      </c>
      <c r="I1833" t="s">
        <v>2858</v>
      </c>
      <c r="J1833" t="s">
        <v>2859</v>
      </c>
      <c r="K1833" t="s">
        <v>2214</v>
      </c>
      <c r="L1833" t="s">
        <v>2595</v>
      </c>
    </row>
    <row r="1834" spans="1:12" x14ac:dyDescent="0.25">
      <c r="A1834">
        <v>1833</v>
      </c>
      <c r="B1834" t="s">
        <v>3572</v>
      </c>
      <c r="C1834" t="s">
        <v>2153</v>
      </c>
      <c r="D1834" t="s">
        <v>2478</v>
      </c>
      <c r="E1834" t="s">
        <v>2457</v>
      </c>
      <c r="F1834">
        <v>4</v>
      </c>
      <c r="G1834">
        <v>4</v>
      </c>
      <c r="H1834">
        <v>2</v>
      </c>
      <c r="I1834" t="s">
        <v>2464</v>
      </c>
      <c r="J1834" t="s">
        <v>2502</v>
      </c>
      <c r="K1834" t="s">
        <v>1920</v>
      </c>
      <c r="L1834" t="s">
        <v>2476</v>
      </c>
    </row>
    <row r="1835" spans="1:12" x14ac:dyDescent="0.25">
      <c r="A1835">
        <v>1834</v>
      </c>
      <c r="B1835" t="s">
        <v>398</v>
      </c>
      <c r="C1835" t="s">
        <v>1870</v>
      </c>
      <c r="D1835" t="s">
        <v>1901</v>
      </c>
      <c r="E1835" t="s">
        <v>1902</v>
      </c>
      <c r="F1835">
        <v>3</v>
      </c>
      <c r="G1835">
        <v>3</v>
      </c>
      <c r="H1835">
        <v>2</v>
      </c>
      <c r="I1835" t="s">
        <v>1873</v>
      </c>
      <c r="J1835" t="s">
        <v>1904</v>
      </c>
      <c r="K1835" t="s">
        <v>1875</v>
      </c>
      <c r="L1835" t="s">
        <v>1876</v>
      </c>
    </row>
    <row r="1836" spans="1:12" x14ac:dyDescent="0.25">
      <c r="A1836">
        <v>1835</v>
      </c>
      <c r="B1836" t="s">
        <v>3573</v>
      </c>
      <c r="C1836" t="s">
        <v>2153</v>
      </c>
      <c r="D1836" t="s">
        <v>2856</v>
      </c>
      <c r="E1836" t="s">
        <v>2856</v>
      </c>
      <c r="F1836">
        <v>4</v>
      </c>
      <c r="G1836">
        <v>4</v>
      </c>
      <c r="H1836">
        <v>3</v>
      </c>
      <c r="I1836" t="s">
        <v>2858</v>
      </c>
      <c r="J1836" t="s">
        <v>2859</v>
      </c>
      <c r="K1836" t="s">
        <v>1875</v>
      </c>
      <c r="L1836" t="s">
        <v>2595</v>
      </c>
    </row>
    <row r="1837" spans="1:12" x14ac:dyDescent="0.25">
      <c r="A1837">
        <v>1836</v>
      </c>
      <c r="B1837" t="s">
        <v>3574</v>
      </c>
      <c r="C1837" t="s">
        <v>2153</v>
      </c>
      <c r="D1837" t="s">
        <v>2511</v>
      </c>
      <c r="E1837" t="s">
        <v>2457</v>
      </c>
      <c r="F1837">
        <v>6</v>
      </c>
      <c r="G1837">
        <v>6</v>
      </c>
      <c r="H1837">
        <v>3</v>
      </c>
      <c r="I1837" t="s">
        <v>2464</v>
      </c>
      <c r="J1837" t="s">
        <v>2512</v>
      </c>
      <c r="K1837" t="s">
        <v>2341</v>
      </c>
      <c r="L1837" t="s">
        <v>2498</v>
      </c>
    </row>
    <row r="1838" spans="1:12" x14ac:dyDescent="0.25">
      <c r="A1838">
        <v>1837</v>
      </c>
      <c r="B1838" t="s">
        <v>3575</v>
      </c>
      <c r="C1838" t="s">
        <v>2153</v>
      </c>
      <c r="D1838" t="s">
        <v>2856</v>
      </c>
      <c r="E1838" t="s">
        <v>3571</v>
      </c>
      <c r="F1838">
        <v>4</v>
      </c>
      <c r="G1838">
        <v>4</v>
      </c>
      <c r="H1838">
        <v>3</v>
      </c>
      <c r="I1838" t="s">
        <v>2858</v>
      </c>
      <c r="J1838" t="s">
        <v>2859</v>
      </c>
      <c r="K1838" t="s">
        <v>1875</v>
      </c>
      <c r="L1838" t="s">
        <v>2595</v>
      </c>
    </row>
    <row r="1839" spans="1:12" x14ac:dyDescent="0.25">
      <c r="A1839">
        <v>1838</v>
      </c>
      <c r="B1839" t="s">
        <v>3576</v>
      </c>
      <c r="C1839" t="s">
        <v>2153</v>
      </c>
      <c r="D1839" t="s">
        <v>2509</v>
      </c>
      <c r="E1839" t="s">
        <v>2457</v>
      </c>
      <c r="F1839">
        <v>4</v>
      </c>
      <c r="G1839">
        <v>4</v>
      </c>
      <c r="H1839">
        <v>3</v>
      </c>
      <c r="I1839" t="s">
        <v>2464</v>
      </c>
      <c r="J1839" t="s">
        <v>2507</v>
      </c>
      <c r="K1839" t="s">
        <v>1875</v>
      </c>
      <c r="L1839" t="s">
        <v>2476</v>
      </c>
    </row>
    <row r="1840" spans="1:12" x14ac:dyDescent="0.25">
      <c r="A1840">
        <v>1839</v>
      </c>
      <c r="B1840" t="s">
        <v>3577</v>
      </c>
      <c r="C1840" t="s">
        <v>2153</v>
      </c>
      <c r="D1840" t="s">
        <v>2856</v>
      </c>
      <c r="E1840" t="s">
        <v>3578</v>
      </c>
      <c r="F1840">
        <v>4</v>
      </c>
      <c r="G1840">
        <v>4</v>
      </c>
      <c r="H1840">
        <v>3</v>
      </c>
      <c r="I1840" t="s">
        <v>2858</v>
      </c>
      <c r="J1840" t="s">
        <v>2859</v>
      </c>
      <c r="K1840" t="s">
        <v>2214</v>
      </c>
      <c r="L1840" t="s">
        <v>2595</v>
      </c>
    </row>
    <row r="1841" spans="1:12" x14ac:dyDescent="0.25">
      <c r="A1841">
        <v>1840</v>
      </c>
      <c r="B1841" t="s">
        <v>3579</v>
      </c>
      <c r="C1841" t="s">
        <v>2153</v>
      </c>
      <c r="D1841" t="s">
        <v>2463</v>
      </c>
      <c r="E1841" t="s">
        <v>2457</v>
      </c>
      <c r="F1841">
        <v>2</v>
      </c>
      <c r="G1841">
        <v>2</v>
      </c>
      <c r="H1841">
        <v>2</v>
      </c>
      <c r="I1841" t="s">
        <v>2464</v>
      </c>
      <c r="J1841" t="s">
        <v>2393</v>
      </c>
      <c r="K1841" t="s">
        <v>2111</v>
      </c>
      <c r="L1841" t="s">
        <v>2386</v>
      </c>
    </row>
    <row r="1842" spans="1:12" x14ac:dyDescent="0.25">
      <c r="A1842">
        <v>1841</v>
      </c>
      <c r="B1842" t="s">
        <v>403</v>
      </c>
      <c r="C1842" t="s">
        <v>1870</v>
      </c>
      <c r="D1842" t="s">
        <v>1907</v>
      </c>
      <c r="E1842" t="s">
        <v>1908</v>
      </c>
      <c r="F1842">
        <v>5</v>
      </c>
      <c r="G1842">
        <v>5</v>
      </c>
      <c r="H1842">
        <v>3</v>
      </c>
      <c r="I1842" t="s">
        <v>1873</v>
      </c>
      <c r="J1842" t="s">
        <v>1905</v>
      </c>
      <c r="K1842" t="s">
        <v>1877</v>
      </c>
      <c r="L1842" t="s">
        <v>1876</v>
      </c>
    </row>
    <row r="1843" spans="1:12" x14ac:dyDescent="0.25">
      <c r="A1843">
        <v>1842</v>
      </c>
      <c r="B1843" t="s">
        <v>404</v>
      </c>
      <c r="C1843" t="s">
        <v>1870</v>
      </c>
      <c r="D1843" t="s">
        <v>1901</v>
      </c>
      <c r="E1843" t="s">
        <v>1902</v>
      </c>
      <c r="F1843">
        <v>2</v>
      </c>
      <c r="G1843">
        <v>2</v>
      </c>
      <c r="H1843">
        <v>1</v>
      </c>
      <c r="I1843" t="s">
        <v>1873</v>
      </c>
      <c r="J1843" t="s">
        <v>1903</v>
      </c>
      <c r="K1843" t="s">
        <v>1875</v>
      </c>
      <c r="L1843" t="s">
        <v>1876</v>
      </c>
    </row>
    <row r="1844" spans="1:12" x14ac:dyDescent="0.25">
      <c r="A1844">
        <v>1843</v>
      </c>
      <c r="B1844" t="s">
        <v>3580</v>
      </c>
      <c r="C1844" t="s">
        <v>2153</v>
      </c>
      <c r="D1844" t="s">
        <v>2856</v>
      </c>
      <c r="E1844" t="s">
        <v>2879</v>
      </c>
      <c r="F1844">
        <v>2</v>
      </c>
      <c r="G1844">
        <v>2</v>
      </c>
      <c r="H1844">
        <v>2</v>
      </c>
      <c r="I1844" t="s">
        <v>2858</v>
      </c>
      <c r="J1844" t="s">
        <v>2859</v>
      </c>
      <c r="K1844" t="s">
        <v>1875</v>
      </c>
      <c r="L1844" t="s">
        <v>2595</v>
      </c>
    </row>
    <row r="1845" spans="1:12" x14ac:dyDescent="0.25">
      <c r="A1845">
        <v>1844</v>
      </c>
      <c r="B1845" t="s">
        <v>3581</v>
      </c>
      <c r="C1845" t="s">
        <v>2153</v>
      </c>
      <c r="D1845" t="s">
        <v>2331</v>
      </c>
      <c r="E1845" t="s">
        <v>2379</v>
      </c>
      <c r="F1845">
        <v>2</v>
      </c>
      <c r="G1845">
        <v>2</v>
      </c>
      <c r="H1845">
        <v>2</v>
      </c>
      <c r="I1845" t="s">
        <v>2322</v>
      </c>
      <c r="J1845" t="s">
        <v>2380</v>
      </c>
      <c r="K1845" t="s">
        <v>1875</v>
      </c>
      <c r="L1845" t="s">
        <v>2350</v>
      </c>
    </row>
    <row r="1846" spans="1:12" x14ac:dyDescent="0.25">
      <c r="A1846">
        <v>1845</v>
      </c>
      <c r="B1846" t="s">
        <v>3582</v>
      </c>
      <c r="C1846" t="s">
        <v>2153</v>
      </c>
      <c r="D1846" t="s">
        <v>2590</v>
      </c>
      <c r="E1846" t="s">
        <v>2591</v>
      </c>
      <c r="F1846">
        <v>3</v>
      </c>
      <c r="G1846">
        <v>3</v>
      </c>
      <c r="H1846">
        <v>1</v>
      </c>
      <c r="I1846" t="s">
        <v>2464</v>
      </c>
      <c r="J1846" t="s">
        <v>2592</v>
      </c>
      <c r="K1846" t="s">
        <v>1875</v>
      </c>
      <c r="L1846" t="s">
        <v>2520</v>
      </c>
    </row>
    <row r="1847" spans="1:12" x14ac:dyDescent="0.25">
      <c r="A1847">
        <v>1846</v>
      </c>
      <c r="B1847" t="s">
        <v>405</v>
      </c>
      <c r="C1847" t="s">
        <v>1870</v>
      </c>
      <c r="D1847" t="s">
        <v>2114</v>
      </c>
      <c r="E1847" t="s">
        <v>2007</v>
      </c>
      <c r="F1847">
        <v>4</v>
      </c>
      <c r="G1847">
        <v>4</v>
      </c>
      <c r="H1847">
        <v>3</v>
      </c>
      <c r="I1847" t="s">
        <v>2052</v>
      </c>
      <c r="J1847" t="s">
        <v>2110</v>
      </c>
      <c r="K1847" t="s">
        <v>1878</v>
      </c>
      <c r="L1847" t="s">
        <v>235</v>
      </c>
    </row>
    <row r="1848" spans="1:12" x14ac:dyDescent="0.25">
      <c r="A1848">
        <v>1847</v>
      </c>
      <c r="B1848" t="s">
        <v>3583</v>
      </c>
      <c r="C1848" t="s">
        <v>2153</v>
      </c>
      <c r="D1848" t="s">
        <v>2856</v>
      </c>
      <c r="E1848" t="s">
        <v>2889</v>
      </c>
      <c r="F1848">
        <v>1</v>
      </c>
      <c r="G1848">
        <v>1</v>
      </c>
      <c r="H1848">
        <v>1</v>
      </c>
      <c r="I1848" t="s">
        <v>2232</v>
      </c>
      <c r="J1848" t="s">
        <v>2889</v>
      </c>
      <c r="K1848" t="s">
        <v>1883</v>
      </c>
      <c r="L1848" t="s">
        <v>2595</v>
      </c>
    </row>
    <row r="1849" spans="1:12" x14ac:dyDescent="0.25">
      <c r="A1849">
        <v>1848</v>
      </c>
      <c r="B1849" t="s">
        <v>406</v>
      </c>
      <c r="C1849" t="s">
        <v>1870</v>
      </c>
      <c r="D1849" t="s">
        <v>2114</v>
      </c>
      <c r="E1849" t="s">
        <v>2007</v>
      </c>
      <c r="F1849">
        <v>5</v>
      </c>
      <c r="G1849">
        <v>5</v>
      </c>
      <c r="H1849">
        <v>4</v>
      </c>
      <c r="I1849" t="s">
        <v>2052</v>
      </c>
      <c r="J1849" t="s">
        <v>2110</v>
      </c>
      <c r="K1849" t="s">
        <v>1875</v>
      </c>
      <c r="L1849" t="s">
        <v>235</v>
      </c>
    </row>
    <row r="1850" spans="1:12" x14ac:dyDescent="0.25">
      <c r="A1850">
        <v>1849</v>
      </c>
      <c r="B1850" t="s">
        <v>407</v>
      </c>
      <c r="C1850" t="s">
        <v>2153</v>
      </c>
      <c r="D1850" t="s">
        <v>2143</v>
      </c>
      <c r="E1850" t="s">
        <v>2138</v>
      </c>
      <c r="F1850">
        <v>3</v>
      </c>
      <c r="G1850">
        <v>3</v>
      </c>
      <c r="H1850">
        <v>3</v>
      </c>
      <c r="I1850" t="s">
        <v>2052</v>
      </c>
      <c r="J1850" t="s">
        <v>2144</v>
      </c>
      <c r="K1850" t="s">
        <v>2117</v>
      </c>
      <c r="L1850" t="s">
        <v>1339</v>
      </c>
    </row>
    <row r="1851" spans="1:12" x14ac:dyDescent="0.25">
      <c r="A1851">
        <v>1850</v>
      </c>
      <c r="B1851" t="s">
        <v>3584</v>
      </c>
      <c r="C1851" t="s">
        <v>2153</v>
      </c>
      <c r="D1851" t="s">
        <v>2585</v>
      </c>
      <c r="E1851" t="s">
        <v>2588</v>
      </c>
      <c r="F1851">
        <v>2</v>
      </c>
      <c r="G1851">
        <v>2</v>
      </c>
      <c r="H1851">
        <v>3</v>
      </c>
      <c r="I1851" t="s">
        <v>1890</v>
      </c>
      <c r="J1851" t="s">
        <v>2580</v>
      </c>
      <c r="K1851" t="s">
        <v>1883</v>
      </c>
      <c r="L1851" t="s">
        <v>2576</v>
      </c>
    </row>
    <row r="1852" spans="1:12" x14ac:dyDescent="0.25">
      <c r="A1852">
        <v>1851</v>
      </c>
      <c r="B1852" t="s">
        <v>409</v>
      </c>
      <c r="C1852" t="s">
        <v>1870</v>
      </c>
      <c r="D1852" t="s">
        <v>2054</v>
      </c>
      <c r="E1852" t="s">
        <v>2055</v>
      </c>
      <c r="F1852">
        <v>5</v>
      </c>
      <c r="G1852">
        <v>5</v>
      </c>
      <c r="H1852">
        <v>3</v>
      </c>
      <c r="I1852" t="s">
        <v>1873</v>
      </c>
      <c r="J1852" t="s">
        <v>2056</v>
      </c>
      <c r="K1852" t="s">
        <v>1875</v>
      </c>
      <c r="L1852" t="s">
        <v>719</v>
      </c>
    </row>
    <row r="1853" spans="1:12" x14ac:dyDescent="0.25">
      <c r="A1853">
        <v>1852</v>
      </c>
      <c r="B1853" t="s">
        <v>3585</v>
      </c>
      <c r="C1853" t="s">
        <v>2153</v>
      </c>
      <c r="D1853" t="s">
        <v>2856</v>
      </c>
      <c r="E1853" t="s">
        <v>2889</v>
      </c>
      <c r="F1853">
        <v>1</v>
      </c>
      <c r="G1853">
        <v>1</v>
      </c>
      <c r="H1853">
        <v>1</v>
      </c>
      <c r="I1853" t="s">
        <v>2232</v>
      </c>
      <c r="J1853" t="s">
        <v>2889</v>
      </c>
      <c r="K1853" t="s">
        <v>1883</v>
      </c>
      <c r="L1853" t="s">
        <v>2595</v>
      </c>
    </row>
    <row r="1854" spans="1:12" x14ac:dyDescent="0.25">
      <c r="A1854">
        <v>1853</v>
      </c>
      <c r="B1854" t="s">
        <v>410</v>
      </c>
      <c r="C1854" t="s">
        <v>1870</v>
      </c>
      <c r="D1854" t="s">
        <v>2004</v>
      </c>
      <c r="E1854" t="s">
        <v>2007</v>
      </c>
      <c r="F1854">
        <v>2</v>
      </c>
      <c r="G1854">
        <v>2</v>
      </c>
      <c r="H1854">
        <v>1</v>
      </c>
      <c r="I1854" t="s">
        <v>1897</v>
      </c>
      <c r="J1854" t="s">
        <v>2005</v>
      </c>
      <c r="K1854" t="s">
        <v>1936</v>
      </c>
      <c r="L1854" t="s">
        <v>195</v>
      </c>
    </row>
    <row r="1855" spans="1:12" x14ac:dyDescent="0.25">
      <c r="A1855">
        <v>1854</v>
      </c>
      <c r="B1855" t="s">
        <v>411</v>
      </c>
      <c r="C1855" t="s">
        <v>2153</v>
      </c>
      <c r="D1855" t="s">
        <v>2143</v>
      </c>
      <c r="E1855" t="s">
        <v>2138</v>
      </c>
      <c r="F1855">
        <v>3</v>
      </c>
      <c r="G1855">
        <v>3</v>
      </c>
      <c r="H1855">
        <v>3</v>
      </c>
      <c r="I1855" t="s">
        <v>2052</v>
      </c>
      <c r="J1855" t="s">
        <v>2144</v>
      </c>
      <c r="K1855" t="s">
        <v>2130</v>
      </c>
      <c r="L1855" t="s">
        <v>1317</v>
      </c>
    </row>
    <row r="1856" spans="1:12" x14ac:dyDescent="0.25">
      <c r="A1856">
        <v>1855</v>
      </c>
      <c r="B1856" t="s">
        <v>413</v>
      </c>
      <c r="C1856" t="s">
        <v>2153</v>
      </c>
      <c r="D1856" t="s">
        <v>2143</v>
      </c>
      <c r="E1856" t="s">
        <v>2138</v>
      </c>
      <c r="F1856">
        <v>5</v>
      </c>
      <c r="G1856">
        <v>5</v>
      </c>
      <c r="H1856">
        <v>3</v>
      </c>
      <c r="I1856" t="s">
        <v>1873</v>
      </c>
      <c r="J1856" t="s">
        <v>2144</v>
      </c>
      <c r="K1856" t="s">
        <v>1877</v>
      </c>
      <c r="L1856" t="s">
        <v>1339</v>
      </c>
    </row>
    <row r="1857" spans="1:13" x14ac:dyDescent="0.25">
      <c r="A1857">
        <v>1856</v>
      </c>
      <c r="B1857" t="s">
        <v>415</v>
      </c>
      <c r="C1857" t="s">
        <v>1870</v>
      </c>
      <c r="D1857" t="s">
        <v>2191</v>
      </c>
      <c r="E1857" t="s">
        <v>2192</v>
      </c>
      <c r="F1857">
        <v>2</v>
      </c>
      <c r="G1857">
        <v>2</v>
      </c>
      <c r="H1857">
        <v>2</v>
      </c>
      <c r="I1857" t="s">
        <v>1897</v>
      </c>
      <c r="J1857" t="s">
        <v>2193</v>
      </c>
      <c r="K1857" t="s">
        <v>1936</v>
      </c>
      <c r="L1857" t="s">
        <v>1143</v>
      </c>
    </row>
    <row r="1858" spans="1:13" x14ac:dyDescent="0.25">
      <c r="A1858">
        <v>1857</v>
      </c>
      <c r="B1858" t="s">
        <v>417</v>
      </c>
      <c r="C1858" t="s">
        <v>1870</v>
      </c>
      <c r="D1858" t="s">
        <v>1911</v>
      </c>
      <c r="E1858" t="s">
        <v>3586</v>
      </c>
      <c r="F1858">
        <v>2</v>
      </c>
      <c r="G1858">
        <v>2</v>
      </c>
      <c r="H1858">
        <v>1</v>
      </c>
      <c r="I1858" t="s">
        <v>1873</v>
      </c>
      <c r="J1858" t="s">
        <v>1913</v>
      </c>
      <c r="K1858" t="s">
        <v>1923</v>
      </c>
      <c r="L1858" t="s">
        <v>1421</v>
      </c>
    </row>
    <row r="1859" spans="1:13" x14ac:dyDescent="0.25">
      <c r="A1859">
        <v>1858</v>
      </c>
      <c r="B1859" t="s">
        <v>418</v>
      </c>
      <c r="C1859" t="s">
        <v>1870</v>
      </c>
      <c r="D1859" t="s">
        <v>1911</v>
      </c>
      <c r="E1859" t="s">
        <v>1917</v>
      </c>
      <c r="F1859">
        <v>3</v>
      </c>
      <c r="G1859">
        <v>3</v>
      </c>
      <c r="H1859">
        <v>2</v>
      </c>
      <c r="I1859" t="s">
        <v>1873</v>
      </c>
      <c r="J1859" t="s">
        <v>1916</v>
      </c>
      <c r="K1859" t="s">
        <v>1877</v>
      </c>
      <c r="L1859" t="s">
        <v>1421</v>
      </c>
      <c r="M1859" t="s">
        <v>3587</v>
      </c>
    </row>
    <row r="1860" spans="1:13" x14ac:dyDescent="0.25">
      <c r="A1860">
        <v>1859</v>
      </c>
      <c r="B1860" t="s">
        <v>419</v>
      </c>
      <c r="C1860" t="s">
        <v>1870</v>
      </c>
      <c r="D1860" t="s">
        <v>1907</v>
      </c>
      <c r="E1860" t="s">
        <v>1908</v>
      </c>
      <c r="F1860">
        <v>4</v>
      </c>
      <c r="G1860">
        <v>4</v>
      </c>
      <c r="H1860">
        <v>2</v>
      </c>
      <c r="I1860" t="s">
        <v>1873</v>
      </c>
      <c r="J1860" t="s">
        <v>2077</v>
      </c>
      <c r="K1860" t="s">
        <v>1875</v>
      </c>
      <c r="L1860" t="s">
        <v>1876</v>
      </c>
    </row>
    <row r="1861" spans="1:13" x14ac:dyDescent="0.25">
      <c r="A1861">
        <v>1860</v>
      </c>
      <c r="B1861" t="s">
        <v>421</v>
      </c>
      <c r="C1861" t="s">
        <v>1870</v>
      </c>
      <c r="D1861" t="s">
        <v>2067</v>
      </c>
      <c r="E1861" t="s">
        <v>1958</v>
      </c>
      <c r="F1861">
        <v>2</v>
      </c>
      <c r="G1861">
        <v>2</v>
      </c>
      <c r="H1861">
        <v>2</v>
      </c>
      <c r="I1861" t="s">
        <v>1873</v>
      </c>
      <c r="J1861" t="s">
        <v>2062</v>
      </c>
      <c r="K1861" t="s">
        <v>1878</v>
      </c>
      <c r="L1861" t="s">
        <v>1960</v>
      </c>
    </row>
    <row r="1862" spans="1:13" x14ac:dyDescent="0.25">
      <c r="A1862">
        <v>1861</v>
      </c>
      <c r="B1862" t="s">
        <v>3588</v>
      </c>
      <c r="C1862" t="s">
        <v>1870</v>
      </c>
      <c r="D1862" t="s">
        <v>2061</v>
      </c>
      <c r="E1862" t="s">
        <v>1958</v>
      </c>
      <c r="F1862">
        <v>2</v>
      </c>
      <c r="G1862">
        <v>2</v>
      </c>
      <c r="H1862">
        <v>2</v>
      </c>
      <c r="I1862" t="s">
        <v>1873</v>
      </c>
      <c r="J1862" t="s">
        <v>2062</v>
      </c>
      <c r="K1862" t="s">
        <v>1878</v>
      </c>
      <c r="L1862" t="s">
        <v>1960</v>
      </c>
    </row>
    <row r="1863" spans="1:13" x14ac:dyDescent="0.25">
      <c r="A1863">
        <v>1862</v>
      </c>
      <c r="B1863" t="s">
        <v>426</v>
      </c>
      <c r="C1863" t="s">
        <v>1870</v>
      </c>
      <c r="D1863" t="s">
        <v>1971</v>
      </c>
      <c r="E1863" t="s">
        <v>41</v>
      </c>
      <c r="F1863">
        <v>8</v>
      </c>
      <c r="G1863">
        <v>8</v>
      </c>
      <c r="H1863">
        <v>4</v>
      </c>
      <c r="I1863" t="s">
        <v>1873</v>
      </c>
      <c r="J1863" t="s">
        <v>1975</v>
      </c>
      <c r="K1863" t="s">
        <v>1875</v>
      </c>
      <c r="L1863" t="s">
        <v>1946</v>
      </c>
    </row>
    <row r="1864" spans="1:13" x14ac:dyDescent="0.25">
      <c r="A1864">
        <v>1863</v>
      </c>
      <c r="B1864" t="s">
        <v>427</v>
      </c>
      <c r="C1864" t="s">
        <v>1870</v>
      </c>
      <c r="D1864" t="s">
        <v>1942</v>
      </c>
      <c r="E1864" t="s">
        <v>1943</v>
      </c>
      <c r="F1864">
        <v>5</v>
      </c>
      <c r="G1864">
        <v>5</v>
      </c>
      <c r="H1864">
        <v>3</v>
      </c>
      <c r="I1864" t="s">
        <v>1873</v>
      </c>
      <c r="J1864" t="s">
        <v>1944</v>
      </c>
      <c r="K1864" t="s">
        <v>1875</v>
      </c>
      <c r="L1864" t="s">
        <v>192</v>
      </c>
    </row>
    <row r="1865" spans="1:13" x14ac:dyDescent="0.25">
      <c r="A1865">
        <v>1864</v>
      </c>
      <c r="B1865" t="s">
        <v>428</v>
      </c>
      <c r="C1865" t="s">
        <v>1870</v>
      </c>
      <c r="D1865" t="s">
        <v>2000</v>
      </c>
      <c r="E1865" t="s">
        <v>1999</v>
      </c>
      <c r="F1865">
        <v>3</v>
      </c>
      <c r="G1865">
        <v>3</v>
      </c>
      <c r="H1865">
        <v>3</v>
      </c>
      <c r="I1865" t="s">
        <v>1873</v>
      </c>
      <c r="J1865" t="s">
        <v>2001</v>
      </c>
      <c r="K1865" t="s">
        <v>1875</v>
      </c>
      <c r="L1865" t="s">
        <v>192</v>
      </c>
    </row>
    <row r="1866" spans="1:13" x14ac:dyDescent="0.25">
      <c r="A1866">
        <v>1865</v>
      </c>
      <c r="B1866" t="s">
        <v>429</v>
      </c>
      <c r="C1866" t="s">
        <v>1870</v>
      </c>
      <c r="D1866" t="s">
        <v>1961</v>
      </c>
      <c r="E1866" t="s">
        <v>1966</v>
      </c>
      <c r="F1866">
        <v>8</v>
      </c>
      <c r="G1866">
        <v>8</v>
      </c>
      <c r="H1866">
        <v>3</v>
      </c>
      <c r="I1866" t="s">
        <v>1873</v>
      </c>
      <c r="J1866" t="s">
        <v>1959</v>
      </c>
      <c r="K1866" t="s">
        <v>1920</v>
      </c>
      <c r="L1866" t="s">
        <v>1960</v>
      </c>
    </row>
    <row r="1867" spans="1:13" x14ac:dyDescent="0.25">
      <c r="A1867">
        <v>1866</v>
      </c>
      <c r="B1867" t="s">
        <v>430</v>
      </c>
      <c r="C1867" t="s">
        <v>1870</v>
      </c>
      <c r="D1867" t="s">
        <v>1961</v>
      </c>
      <c r="E1867" t="s">
        <v>1962</v>
      </c>
      <c r="F1867">
        <v>7</v>
      </c>
      <c r="G1867">
        <v>7</v>
      </c>
      <c r="H1867">
        <v>3</v>
      </c>
      <c r="I1867" t="s">
        <v>1873</v>
      </c>
      <c r="J1867" t="s">
        <v>1963</v>
      </c>
      <c r="K1867" t="s">
        <v>1878</v>
      </c>
      <c r="L1867" t="s">
        <v>420</v>
      </c>
    </row>
    <row r="1868" spans="1:13" x14ac:dyDescent="0.25">
      <c r="A1868">
        <v>1867</v>
      </c>
      <c r="B1868" t="s">
        <v>431</v>
      </c>
      <c r="C1868" t="s">
        <v>1870</v>
      </c>
      <c r="D1868" t="s">
        <v>2018</v>
      </c>
      <c r="E1868" t="s">
        <v>1973</v>
      </c>
      <c r="F1868">
        <v>4</v>
      </c>
      <c r="G1868">
        <v>4</v>
      </c>
      <c r="H1868">
        <v>3</v>
      </c>
      <c r="I1868" t="s">
        <v>1873</v>
      </c>
      <c r="J1868" t="s">
        <v>2020</v>
      </c>
      <c r="K1868" t="s">
        <v>1894</v>
      </c>
      <c r="L1868" t="s">
        <v>33</v>
      </c>
    </row>
    <row r="1869" spans="1:13" x14ac:dyDescent="0.25">
      <c r="A1869">
        <v>1868</v>
      </c>
      <c r="B1869" t="s">
        <v>432</v>
      </c>
      <c r="C1869" t="s">
        <v>1870</v>
      </c>
      <c r="D1869" t="s">
        <v>1938</v>
      </c>
      <c r="E1869" t="s">
        <v>432</v>
      </c>
      <c r="F1869">
        <v>7</v>
      </c>
      <c r="G1869">
        <v>7</v>
      </c>
      <c r="H1869">
        <v>4</v>
      </c>
      <c r="I1869" t="s">
        <v>1873</v>
      </c>
      <c r="J1869" t="s">
        <v>1939</v>
      </c>
      <c r="K1869" t="s">
        <v>1920</v>
      </c>
      <c r="L1869" t="s">
        <v>192</v>
      </c>
    </row>
    <row r="1870" spans="1:13" x14ac:dyDescent="0.25">
      <c r="A1870">
        <v>1869</v>
      </c>
      <c r="B1870" t="s">
        <v>433</v>
      </c>
      <c r="C1870" t="s">
        <v>1870</v>
      </c>
      <c r="D1870" t="s">
        <v>2018</v>
      </c>
      <c r="E1870" t="s">
        <v>2019</v>
      </c>
      <c r="F1870">
        <v>4</v>
      </c>
      <c r="G1870">
        <v>4</v>
      </c>
      <c r="H1870">
        <v>2</v>
      </c>
      <c r="I1870" t="s">
        <v>1873</v>
      </c>
      <c r="J1870" t="s">
        <v>2020</v>
      </c>
      <c r="K1870" t="s">
        <v>1894</v>
      </c>
      <c r="L1870" t="s">
        <v>1925</v>
      </c>
    </row>
    <row r="1871" spans="1:13" x14ac:dyDescent="0.25">
      <c r="A1871">
        <v>1870</v>
      </c>
      <c r="B1871" t="s">
        <v>435</v>
      </c>
      <c r="C1871" t="s">
        <v>1870</v>
      </c>
      <c r="D1871" t="s">
        <v>2018</v>
      </c>
      <c r="E1871" t="s">
        <v>2019</v>
      </c>
      <c r="F1871">
        <v>3</v>
      </c>
      <c r="G1871">
        <v>3</v>
      </c>
      <c r="H1871">
        <v>2</v>
      </c>
      <c r="I1871" t="s">
        <v>1873</v>
      </c>
      <c r="J1871" t="s">
        <v>2020</v>
      </c>
      <c r="K1871" t="s">
        <v>1894</v>
      </c>
      <c r="L1871" t="s">
        <v>1925</v>
      </c>
    </row>
    <row r="1872" spans="1:13" x14ac:dyDescent="0.25">
      <c r="A1872">
        <v>1871</v>
      </c>
      <c r="B1872" t="s">
        <v>436</v>
      </c>
      <c r="C1872" t="s">
        <v>1870</v>
      </c>
      <c r="D1872" t="s">
        <v>2018</v>
      </c>
      <c r="E1872" t="s">
        <v>1973</v>
      </c>
      <c r="F1872">
        <v>3</v>
      </c>
      <c r="G1872">
        <v>3</v>
      </c>
      <c r="H1872">
        <v>1</v>
      </c>
      <c r="I1872" t="s">
        <v>1873</v>
      </c>
      <c r="J1872" t="s">
        <v>2020</v>
      </c>
      <c r="K1872" t="s">
        <v>1894</v>
      </c>
      <c r="L1872" t="s">
        <v>33</v>
      </c>
    </row>
    <row r="1873" spans="1:13" x14ac:dyDescent="0.25">
      <c r="A1873">
        <v>1872</v>
      </c>
      <c r="B1873" t="s">
        <v>437</v>
      </c>
      <c r="C1873" t="s">
        <v>1870</v>
      </c>
      <c r="D1873" t="s">
        <v>1938</v>
      </c>
      <c r="E1873" t="s">
        <v>437</v>
      </c>
      <c r="F1873">
        <v>7</v>
      </c>
      <c r="G1873">
        <v>7</v>
      </c>
      <c r="H1873">
        <v>4</v>
      </c>
      <c r="I1873" t="s">
        <v>1873</v>
      </c>
      <c r="J1873" t="s">
        <v>1939</v>
      </c>
      <c r="K1873" t="s">
        <v>1920</v>
      </c>
      <c r="L1873" t="s">
        <v>192</v>
      </c>
    </row>
    <row r="1874" spans="1:13" x14ac:dyDescent="0.25">
      <c r="A1874">
        <v>1873</v>
      </c>
      <c r="B1874" t="s">
        <v>438</v>
      </c>
      <c r="C1874" t="s">
        <v>1870</v>
      </c>
      <c r="D1874" t="s">
        <v>2018</v>
      </c>
      <c r="E1874" t="s">
        <v>2019</v>
      </c>
      <c r="F1874">
        <v>3</v>
      </c>
      <c r="G1874">
        <v>3</v>
      </c>
      <c r="H1874">
        <v>1</v>
      </c>
      <c r="I1874" t="s">
        <v>1873</v>
      </c>
      <c r="J1874" t="s">
        <v>2020</v>
      </c>
      <c r="K1874" t="s">
        <v>1894</v>
      </c>
      <c r="L1874" t="s">
        <v>1946</v>
      </c>
    </row>
    <row r="1875" spans="1:13" x14ac:dyDescent="0.25">
      <c r="A1875">
        <v>1874</v>
      </c>
      <c r="B1875" t="s">
        <v>439</v>
      </c>
      <c r="C1875" t="s">
        <v>1870</v>
      </c>
      <c r="D1875" t="s">
        <v>1911</v>
      </c>
      <c r="E1875" t="s">
        <v>1912</v>
      </c>
      <c r="F1875">
        <v>6</v>
      </c>
      <c r="G1875">
        <v>6</v>
      </c>
      <c r="H1875">
        <v>4</v>
      </c>
      <c r="I1875" t="s">
        <v>1873</v>
      </c>
      <c r="J1875" t="s">
        <v>1913</v>
      </c>
      <c r="K1875" t="s">
        <v>1883</v>
      </c>
      <c r="L1875" t="s">
        <v>1421</v>
      </c>
      <c r="M1875" t="s">
        <v>3589</v>
      </c>
    </row>
    <row r="1876" spans="1:13" x14ac:dyDescent="0.25">
      <c r="A1876">
        <v>1875</v>
      </c>
      <c r="B1876" t="s">
        <v>440</v>
      </c>
      <c r="C1876" t="s">
        <v>1870</v>
      </c>
      <c r="D1876" t="s">
        <v>1971</v>
      </c>
      <c r="E1876" t="s">
        <v>1973</v>
      </c>
      <c r="F1876">
        <v>5</v>
      </c>
      <c r="G1876">
        <v>5</v>
      </c>
      <c r="H1876">
        <v>5</v>
      </c>
      <c r="I1876" t="s">
        <v>1873</v>
      </c>
      <c r="J1876" t="s">
        <v>1974</v>
      </c>
      <c r="K1876" t="s">
        <v>1875</v>
      </c>
      <c r="L1876" t="s">
        <v>33</v>
      </c>
    </row>
    <row r="1877" spans="1:13" x14ac:dyDescent="0.25">
      <c r="A1877">
        <v>1876</v>
      </c>
      <c r="B1877" t="s">
        <v>441</v>
      </c>
      <c r="C1877" t="s">
        <v>1870</v>
      </c>
      <c r="D1877" t="s">
        <v>1926</v>
      </c>
      <c r="E1877" t="s">
        <v>441</v>
      </c>
      <c r="F1877">
        <v>7</v>
      </c>
      <c r="G1877">
        <v>7</v>
      </c>
      <c r="H1877">
        <v>4</v>
      </c>
      <c r="I1877" t="s">
        <v>1873</v>
      </c>
      <c r="J1877" t="s">
        <v>1950</v>
      </c>
      <c r="K1877" t="s">
        <v>1875</v>
      </c>
      <c r="L1877" t="s">
        <v>1925</v>
      </c>
      <c r="M1877" t="s">
        <v>1955</v>
      </c>
    </row>
    <row r="1878" spans="1:13" x14ac:dyDescent="0.25">
      <c r="A1878">
        <v>1877</v>
      </c>
      <c r="B1878" t="s">
        <v>443</v>
      </c>
      <c r="C1878" t="s">
        <v>1870</v>
      </c>
      <c r="D1878" t="s">
        <v>1964</v>
      </c>
      <c r="E1878" t="s">
        <v>1962</v>
      </c>
      <c r="F1878">
        <v>3</v>
      </c>
      <c r="G1878">
        <v>3</v>
      </c>
      <c r="H1878">
        <v>2</v>
      </c>
      <c r="I1878" t="s">
        <v>1873</v>
      </c>
      <c r="J1878" t="s">
        <v>2035</v>
      </c>
      <c r="K1878" t="s">
        <v>1923</v>
      </c>
      <c r="L1878" t="s">
        <v>420</v>
      </c>
    </row>
    <row r="1879" spans="1:13" x14ac:dyDescent="0.25">
      <c r="A1879">
        <v>1878</v>
      </c>
      <c r="B1879" t="s">
        <v>444</v>
      </c>
      <c r="C1879" t="s">
        <v>1870</v>
      </c>
      <c r="D1879" t="s">
        <v>1947</v>
      </c>
      <c r="E1879" t="s">
        <v>444</v>
      </c>
      <c r="F1879">
        <v>5</v>
      </c>
      <c r="G1879">
        <v>5</v>
      </c>
      <c r="H1879">
        <v>2</v>
      </c>
      <c r="I1879" t="s">
        <v>1873</v>
      </c>
      <c r="J1879" t="s">
        <v>1950</v>
      </c>
      <c r="K1879" t="s">
        <v>1875</v>
      </c>
      <c r="L1879" t="s">
        <v>1925</v>
      </c>
    </row>
    <row r="1880" spans="1:13" x14ac:dyDescent="0.25">
      <c r="A1880">
        <v>1879</v>
      </c>
      <c r="B1880" t="s">
        <v>445</v>
      </c>
      <c r="C1880" t="s">
        <v>1870</v>
      </c>
      <c r="D1880" t="s">
        <v>1964</v>
      </c>
      <c r="E1880" t="s">
        <v>2032</v>
      </c>
      <c r="F1880">
        <v>6</v>
      </c>
      <c r="G1880">
        <v>6</v>
      </c>
      <c r="H1880">
        <v>4</v>
      </c>
      <c r="I1880" t="s">
        <v>1873</v>
      </c>
      <c r="J1880" t="s">
        <v>1965</v>
      </c>
      <c r="K1880" t="s">
        <v>1920</v>
      </c>
      <c r="L1880" t="s">
        <v>420</v>
      </c>
    </row>
    <row r="1881" spans="1:13" x14ac:dyDescent="0.25">
      <c r="A1881">
        <v>1880</v>
      </c>
      <c r="B1881" t="s">
        <v>447</v>
      </c>
      <c r="C1881" t="s">
        <v>1870</v>
      </c>
      <c r="D1881" t="s">
        <v>1947</v>
      </c>
      <c r="E1881" t="s">
        <v>1943</v>
      </c>
      <c r="F1881">
        <v>4</v>
      </c>
      <c r="G1881">
        <v>6</v>
      </c>
      <c r="H1881">
        <v>4</v>
      </c>
      <c r="I1881" t="s">
        <v>1873</v>
      </c>
      <c r="J1881" t="s">
        <v>1939</v>
      </c>
      <c r="K1881" t="s">
        <v>1878</v>
      </c>
      <c r="L1881" t="s">
        <v>1925</v>
      </c>
    </row>
    <row r="1882" spans="1:13" x14ac:dyDescent="0.25">
      <c r="A1882">
        <v>1881</v>
      </c>
      <c r="B1882" t="s">
        <v>448</v>
      </c>
      <c r="C1882" t="s">
        <v>2229</v>
      </c>
      <c r="D1882" t="s">
        <v>2231</v>
      </c>
      <c r="F1882">
        <v>4</v>
      </c>
      <c r="G1882">
        <v>5</v>
      </c>
      <c r="H1882">
        <v>1</v>
      </c>
      <c r="I1882" t="s">
        <v>2232</v>
      </c>
      <c r="J1882" t="s">
        <v>2233</v>
      </c>
      <c r="K1882" t="s">
        <v>2147</v>
      </c>
      <c r="L1882" t="s">
        <v>2234</v>
      </c>
    </row>
    <row r="1883" spans="1:13" x14ac:dyDescent="0.25">
      <c r="A1883">
        <v>1882</v>
      </c>
      <c r="B1883" t="s">
        <v>451</v>
      </c>
      <c r="C1883" t="s">
        <v>2121</v>
      </c>
      <c r="D1883" t="s">
        <v>2125</v>
      </c>
      <c r="E1883" t="s">
        <v>1299</v>
      </c>
      <c r="F1883">
        <v>2</v>
      </c>
      <c r="G1883">
        <v>2</v>
      </c>
      <c r="H1883">
        <v>1</v>
      </c>
      <c r="I1883" t="s">
        <v>2052</v>
      </c>
      <c r="J1883" t="s">
        <v>138</v>
      </c>
      <c r="K1883" t="s">
        <v>1877</v>
      </c>
      <c r="L1883" t="s">
        <v>1299</v>
      </c>
    </row>
    <row r="1884" spans="1:13" x14ac:dyDescent="0.25">
      <c r="A1884">
        <v>1883</v>
      </c>
      <c r="B1884" t="s">
        <v>3590</v>
      </c>
      <c r="C1884" t="s">
        <v>3147</v>
      </c>
    </row>
    <row r="1885" spans="1:13" x14ac:dyDescent="0.25">
      <c r="A1885">
        <v>1884</v>
      </c>
      <c r="B1885" t="s">
        <v>3591</v>
      </c>
      <c r="C1885" t="s">
        <v>3147</v>
      </c>
    </row>
    <row r="1886" spans="1:13" x14ac:dyDescent="0.25">
      <c r="A1886">
        <v>1885</v>
      </c>
      <c r="B1886" t="s">
        <v>3592</v>
      </c>
      <c r="C1886" t="s">
        <v>3147</v>
      </c>
    </row>
    <row r="1887" spans="1:13" x14ac:dyDescent="0.25">
      <c r="A1887">
        <v>1886</v>
      </c>
      <c r="B1887" t="s">
        <v>3593</v>
      </c>
      <c r="C1887" t="s">
        <v>3147</v>
      </c>
    </row>
    <row r="1888" spans="1:13" x14ac:dyDescent="0.25">
      <c r="A1888">
        <v>1887</v>
      </c>
      <c r="B1888" t="s">
        <v>3594</v>
      </c>
      <c r="C1888" t="s">
        <v>3147</v>
      </c>
    </row>
    <row r="1889" spans="1:12" x14ac:dyDescent="0.25">
      <c r="A1889">
        <v>1888</v>
      </c>
      <c r="B1889" t="s">
        <v>3595</v>
      </c>
      <c r="C1889" t="s">
        <v>3147</v>
      </c>
    </row>
    <row r="1890" spans="1:12" x14ac:dyDescent="0.25">
      <c r="A1890">
        <v>1889</v>
      </c>
      <c r="B1890" t="s">
        <v>3596</v>
      </c>
      <c r="C1890" t="s">
        <v>3147</v>
      </c>
    </row>
    <row r="1891" spans="1:12" x14ac:dyDescent="0.25">
      <c r="A1891">
        <v>1890</v>
      </c>
      <c r="B1891" t="s">
        <v>3597</v>
      </c>
      <c r="C1891" t="s">
        <v>3147</v>
      </c>
    </row>
    <row r="1892" spans="1:12" x14ac:dyDescent="0.25">
      <c r="A1892">
        <v>1891</v>
      </c>
      <c r="B1892" t="s">
        <v>3598</v>
      </c>
      <c r="C1892" t="s">
        <v>3147</v>
      </c>
    </row>
    <row r="1893" spans="1:12" x14ac:dyDescent="0.25">
      <c r="A1893">
        <v>1892</v>
      </c>
      <c r="B1893" t="s">
        <v>3599</v>
      </c>
      <c r="C1893" t="s">
        <v>3147</v>
      </c>
    </row>
    <row r="1894" spans="1:12" x14ac:dyDescent="0.25">
      <c r="A1894">
        <v>1893</v>
      </c>
      <c r="B1894" t="s">
        <v>3600</v>
      </c>
      <c r="C1894" t="s">
        <v>3147</v>
      </c>
    </row>
    <row r="1895" spans="1:12" x14ac:dyDescent="0.25">
      <c r="A1895">
        <v>1894</v>
      </c>
      <c r="B1895" t="s">
        <v>3601</v>
      </c>
      <c r="C1895" t="s">
        <v>3147</v>
      </c>
    </row>
    <row r="1896" spans="1:12" x14ac:dyDescent="0.25">
      <c r="A1896">
        <v>1895</v>
      </c>
      <c r="B1896" t="s">
        <v>3602</v>
      </c>
      <c r="C1896" t="s">
        <v>3147</v>
      </c>
    </row>
    <row r="1897" spans="1:12" x14ac:dyDescent="0.25">
      <c r="A1897">
        <v>1896</v>
      </c>
      <c r="B1897" t="s">
        <v>3603</v>
      </c>
      <c r="C1897" t="s">
        <v>3147</v>
      </c>
    </row>
    <row r="1898" spans="1:12" x14ac:dyDescent="0.25">
      <c r="A1898">
        <v>1897</v>
      </c>
      <c r="B1898" t="s">
        <v>3604</v>
      </c>
      <c r="C1898" t="s">
        <v>3147</v>
      </c>
    </row>
    <row r="1899" spans="1:12" x14ac:dyDescent="0.25">
      <c r="A1899">
        <v>1898</v>
      </c>
      <c r="B1899" t="s">
        <v>3605</v>
      </c>
      <c r="C1899" t="s">
        <v>3147</v>
      </c>
    </row>
    <row r="1900" spans="1:12" x14ac:dyDescent="0.25">
      <c r="A1900">
        <v>1899</v>
      </c>
      <c r="B1900" t="s">
        <v>3606</v>
      </c>
      <c r="C1900" t="s">
        <v>3147</v>
      </c>
    </row>
    <row r="1901" spans="1:12" x14ac:dyDescent="0.25">
      <c r="A1901">
        <v>1900</v>
      </c>
      <c r="B1901" t="s">
        <v>3607</v>
      </c>
      <c r="C1901" t="s">
        <v>3147</v>
      </c>
    </row>
    <row r="1902" spans="1:12" x14ac:dyDescent="0.25">
      <c r="A1902">
        <v>1901</v>
      </c>
      <c r="B1902" t="s">
        <v>3608</v>
      </c>
      <c r="C1902" t="s">
        <v>2121</v>
      </c>
      <c r="D1902" t="s">
        <v>2703</v>
      </c>
      <c r="E1902" t="s">
        <v>2704</v>
      </c>
      <c r="F1902">
        <v>2</v>
      </c>
      <c r="G1902">
        <v>2</v>
      </c>
      <c r="H1902">
        <v>2</v>
      </c>
      <c r="I1902" t="s">
        <v>1890</v>
      </c>
      <c r="J1902" t="s">
        <v>2705</v>
      </c>
      <c r="K1902" t="s">
        <v>1881</v>
      </c>
      <c r="L1902" t="s">
        <v>2706</v>
      </c>
    </row>
    <row r="1903" spans="1:12" x14ac:dyDescent="0.25">
      <c r="A1903">
        <v>1902</v>
      </c>
      <c r="B1903" t="s">
        <v>455</v>
      </c>
      <c r="C1903" t="s">
        <v>3147</v>
      </c>
    </row>
    <row r="1904" spans="1:12" x14ac:dyDescent="0.25">
      <c r="A1904">
        <v>1903</v>
      </c>
      <c r="B1904" t="s">
        <v>456</v>
      </c>
      <c r="C1904" t="s">
        <v>3147</v>
      </c>
    </row>
    <row r="1905" spans="1:3" x14ac:dyDescent="0.25">
      <c r="A1905">
        <v>1904</v>
      </c>
      <c r="B1905" t="s">
        <v>457</v>
      </c>
      <c r="C1905" t="s">
        <v>3147</v>
      </c>
    </row>
    <row r="1906" spans="1:3" x14ac:dyDescent="0.25">
      <c r="A1906">
        <v>1905</v>
      </c>
      <c r="B1906" t="s">
        <v>3609</v>
      </c>
      <c r="C1906" t="s">
        <v>3147</v>
      </c>
    </row>
    <row r="1907" spans="1:3" x14ac:dyDescent="0.25">
      <c r="A1907">
        <v>1906</v>
      </c>
      <c r="B1907" t="s">
        <v>3610</v>
      </c>
      <c r="C1907" t="s">
        <v>3147</v>
      </c>
    </row>
    <row r="1908" spans="1:3" x14ac:dyDescent="0.25">
      <c r="A1908">
        <v>1907</v>
      </c>
      <c r="B1908" t="s">
        <v>3611</v>
      </c>
      <c r="C1908" t="s">
        <v>3147</v>
      </c>
    </row>
    <row r="1909" spans="1:3" x14ac:dyDescent="0.25">
      <c r="A1909">
        <v>1908</v>
      </c>
      <c r="B1909" t="s">
        <v>3612</v>
      </c>
      <c r="C1909" t="s">
        <v>3147</v>
      </c>
    </row>
    <row r="1910" spans="1:3" x14ac:dyDescent="0.25">
      <c r="A1910">
        <v>1909</v>
      </c>
      <c r="B1910" t="s">
        <v>3613</v>
      </c>
      <c r="C1910" t="s">
        <v>3147</v>
      </c>
    </row>
    <row r="1911" spans="1:3" x14ac:dyDescent="0.25">
      <c r="A1911">
        <v>1910</v>
      </c>
      <c r="B1911" t="s">
        <v>3614</v>
      </c>
      <c r="C1911" t="s">
        <v>3147</v>
      </c>
    </row>
    <row r="1912" spans="1:3" x14ac:dyDescent="0.25">
      <c r="A1912">
        <v>1911</v>
      </c>
      <c r="B1912" t="s">
        <v>3615</v>
      </c>
      <c r="C1912" t="s">
        <v>3147</v>
      </c>
    </row>
    <row r="1913" spans="1:3" x14ac:dyDescent="0.25">
      <c r="A1913">
        <v>1912</v>
      </c>
      <c r="B1913" t="s">
        <v>3616</v>
      </c>
      <c r="C1913" t="s">
        <v>3147</v>
      </c>
    </row>
    <row r="1914" spans="1:3" x14ac:dyDescent="0.25">
      <c r="A1914">
        <v>1913</v>
      </c>
      <c r="B1914" t="s">
        <v>3617</v>
      </c>
      <c r="C1914" t="s">
        <v>3147</v>
      </c>
    </row>
    <row r="1915" spans="1:3" x14ac:dyDescent="0.25">
      <c r="A1915">
        <v>1914</v>
      </c>
      <c r="B1915" t="s">
        <v>3618</v>
      </c>
      <c r="C1915" t="s">
        <v>3147</v>
      </c>
    </row>
    <row r="1916" spans="1:3" x14ac:dyDescent="0.25">
      <c r="A1916">
        <v>1915</v>
      </c>
      <c r="B1916" t="s">
        <v>3619</v>
      </c>
      <c r="C1916" t="s">
        <v>3147</v>
      </c>
    </row>
    <row r="1917" spans="1:3" x14ac:dyDescent="0.25">
      <c r="A1917">
        <v>1916</v>
      </c>
      <c r="B1917" t="s">
        <v>3620</v>
      </c>
      <c r="C1917" t="s">
        <v>3147</v>
      </c>
    </row>
    <row r="1918" spans="1:3" x14ac:dyDescent="0.25">
      <c r="A1918">
        <v>1917</v>
      </c>
      <c r="B1918" t="s">
        <v>3621</v>
      </c>
      <c r="C1918" t="s">
        <v>3147</v>
      </c>
    </row>
    <row r="1919" spans="1:3" x14ac:dyDescent="0.25">
      <c r="A1919">
        <v>1918</v>
      </c>
      <c r="B1919" t="s">
        <v>3622</v>
      </c>
      <c r="C1919" t="s">
        <v>3147</v>
      </c>
    </row>
    <row r="1920" spans="1:3" x14ac:dyDescent="0.25">
      <c r="A1920">
        <v>1919</v>
      </c>
      <c r="B1920" t="s">
        <v>3623</v>
      </c>
      <c r="C1920" t="s">
        <v>3147</v>
      </c>
    </row>
    <row r="1921" spans="1:13" x14ac:dyDescent="0.25">
      <c r="A1921">
        <v>1920</v>
      </c>
      <c r="B1921" t="s">
        <v>3624</v>
      </c>
      <c r="C1921" t="s">
        <v>3147</v>
      </c>
    </row>
    <row r="1922" spans="1:13" x14ac:dyDescent="0.25">
      <c r="A1922">
        <v>1921</v>
      </c>
      <c r="B1922" t="s">
        <v>3625</v>
      </c>
      <c r="C1922" t="s">
        <v>3147</v>
      </c>
    </row>
    <row r="1923" spans="1:13" x14ac:dyDescent="0.25">
      <c r="A1923">
        <v>1922</v>
      </c>
      <c r="B1923" t="s">
        <v>3626</v>
      </c>
      <c r="C1923" t="s">
        <v>3147</v>
      </c>
    </row>
    <row r="1924" spans="1:13" x14ac:dyDescent="0.25">
      <c r="A1924">
        <v>1923</v>
      </c>
      <c r="B1924" t="s">
        <v>3627</v>
      </c>
      <c r="C1924" t="s">
        <v>3147</v>
      </c>
    </row>
    <row r="1925" spans="1:13" x14ac:dyDescent="0.25">
      <c r="A1925">
        <v>1924</v>
      </c>
      <c r="B1925" t="s">
        <v>3628</v>
      </c>
      <c r="C1925" t="s">
        <v>3161</v>
      </c>
    </row>
    <row r="1926" spans="1:13" x14ac:dyDescent="0.25">
      <c r="A1926">
        <v>1925</v>
      </c>
      <c r="B1926" t="s">
        <v>3629</v>
      </c>
      <c r="C1926" t="s">
        <v>3150</v>
      </c>
    </row>
    <row r="1927" spans="1:13" x14ac:dyDescent="0.25">
      <c r="A1927">
        <v>1926</v>
      </c>
      <c r="B1927" t="s">
        <v>3630</v>
      </c>
      <c r="C1927" t="s">
        <v>3150</v>
      </c>
    </row>
    <row r="1928" spans="1:13" x14ac:dyDescent="0.25">
      <c r="A1928">
        <v>1927</v>
      </c>
      <c r="B1928" t="s">
        <v>3631</v>
      </c>
      <c r="C1928" t="s">
        <v>3150</v>
      </c>
    </row>
    <row r="1929" spans="1:13" x14ac:dyDescent="0.25">
      <c r="A1929">
        <v>1928</v>
      </c>
      <c r="B1929" t="s">
        <v>3632</v>
      </c>
      <c r="C1929" t="s">
        <v>3150</v>
      </c>
    </row>
    <row r="1930" spans="1:13" x14ac:dyDescent="0.25">
      <c r="A1930">
        <v>1929</v>
      </c>
      <c r="B1930" t="s">
        <v>3633</v>
      </c>
      <c r="C1930" t="s">
        <v>3161</v>
      </c>
    </row>
    <row r="1931" spans="1:13" x14ac:dyDescent="0.25">
      <c r="A1931">
        <v>1930</v>
      </c>
      <c r="B1931" t="s">
        <v>461</v>
      </c>
      <c r="C1931" t="s">
        <v>1870</v>
      </c>
      <c r="D1931" t="s">
        <v>1892</v>
      </c>
      <c r="E1931" t="s">
        <v>1872</v>
      </c>
      <c r="F1931">
        <v>1</v>
      </c>
      <c r="G1931">
        <v>1</v>
      </c>
      <c r="H1931">
        <v>1</v>
      </c>
      <c r="I1931" t="s">
        <v>1873</v>
      </c>
      <c r="J1931" t="s">
        <v>1874</v>
      </c>
      <c r="K1931" t="s">
        <v>1883</v>
      </c>
      <c r="L1931" t="s">
        <v>1876</v>
      </c>
    </row>
    <row r="1932" spans="1:13" x14ac:dyDescent="0.25">
      <c r="A1932">
        <v>1931</v>
      </c>
      <c r="B1932" t="s">
        <v>462</v>
      </c>
      <c r="C1932" t="s">
        <v>1870</v>
      </c>
      <c r="D1932" t="s">
        <v>1911</v>
      </c>
      <c r="E1932" t="s">
        <v>462</v>
      </c>
      <c r="F1932">
        <v>2</v>
      </c>
      <c r="G1932">
        <v>2</v>
      </c>
      <c r="H1932">
        <v>3</v>
      </c>
      <c r="I1932" t="s">
        <v>1873</v>
      </c>
      <c r="J1932" t="s">
        <v>1913</v>
      </c>
      <c r="K1932" t="s">
        <v>1923</v>
      </c>
      <c r="L1932" t="s">
        <v>1421</v>
      </c>
      <c r="M1932" t="s">
        <v>3634</v>
      </c>
    </row>
    <row r="1933" spans="1:13" x14ac:dyDescent="0.25">
      <c r="A1933">
        <v>1932</v>
      </c>
      <c r="B1933" t="s">
        <v>3635</v>
      </c>
      <c r="C1933" t="s">
        <v>3150</v>
      </c>
    </row>
    <row r="1934" spans="1:13" x14ac:dyDescent="0.25">
      <c r="A1934">
        <v>1933</v>
      </c>
      <c r="B1934" t="s">
        <v>463</v>
      </c>
      <c r="C1934" t="s">
        <v>1870</v>
      </c>
      <c r="D1934" t="s">
        <v>1986</v>
      </c>
      <c r="E1934" t="s">
        <v>1987</v>
      </c>
      <c r="F1934">
        <v>3</v>
      </c>
      <c r="G1934">
        <v>3</v>
      </c>
      <c r="H1934">
        <v>2</v>
      </c>
      <c r="I1934" t="s">
        <v>1873</v>
      </c>
      <c r="J1934" t="s">
        <v>1988</v>
      </c>
      <c r="K1934" t="s">
        <v>1936</v>
      </c>
      <c r="L1934" t="s">
        <v>1946</v>
      </c>
    </row>
    <row r="1935" spans="1:13" x14ac:dyDescent="0.25">
      <c r="A1935">
        <v>1934</v>
      </c>
      <c r="B1935" t="s">
        <v>464</v>
      </c>
      <c r="C1935" t="s">
        <v>1870</v>
      </c>
      <c r="D1935" t="s">
        <v>1986</v>
      </c>
      <c r="E1935" t="s">
        <v>1987</v>
      </c>
      <c r="F1935">
        <v>2</v>
      </c>
      <c r="G1935">
        <v>2</v>
      </c>
      <c r="H1935">
        <v>1</v>
      </c>
      <c r="I1935" t="s">
        <v>1873</v>
      </c>
      <c r="J1935" t="s">
        <v>1988</v>
      </c>
      <c r="K1935" t="s">
        <v>1875</v>
      </c>
      <c r="L1935" t="s">
        <v>33</v>
      </c>
    </row>
    <row r="1936" spans="1:13" x14ac:dyDescent="0.25">
      <c r="A1936">
        <v>1935</v>
      </c>
      <c r="B1936" t="s">
        <v>465</v>
      </c>
      <c r="C1936" t="s">
        <v>1870</v>
      </c>
      <c r="D1936" t="s">
        <v>1901</v>
      </c>
      <c r="E1936" t="s">
        <v>1902</v>
      </c>
      <c r="F1936">
        <v>2</v>
      </c>
      <c r="G1936">
        <v>2</v>
      </c>
      <c r="H1936">
        <v>2</v>
      </c>
      <c r="I1936" t="s">
        <v>1873</v>
      </c>
      <c r="J1936" t="s">
        <v>1904</v>
      </c>
      <c r="K1936" t="s">
        <v>1877</v>
      </c>
      <c r="L1936" t="s">
        <v>1876</v>
      </c>
    </row>
    <row r="1937" spans="1:12" x14ac:dyDescent="0.25">
      <c r="A1937">
        <v>1936</v>
      </c>
      <c r="B1937" t="s">
        <v>466</v>
      </c>
      <c r="C1937" t="s">
        <v>1870</v>
      </c>
      <c r="D1937" t="s">
        <v>2085</v>
      </c>
      <c r="E1937" t="s">
        <v>2084</v>
      </c>
      <c r="F1937">
        <v>2</v>
      </c>
      <c r="G1937">
        <v>2</v>
      </c>
      <c r="H1937">
        <v>1</v>
      </c>
      <c r="I1937" t="s">
        <v>1873</v>
      </c>
      <c r="J1937" t="s">
        <v>2086</v>
      </c>
      <c r="K1937" t="s">
        <v>1875</v>
      </c>
      <c r="L1937" t="s">
        <v>1876</v>
      </c>
    </row>
    <row r="1938" spans="1:12" x14ac:dyDescent="0.25">
      <c r="A1938">
        <v>1937</v>
      </c>
      <c r="B1938" t="s">
        <v>467</v>
      </c>
      <c r="C1938" t="s">
        <v>1870</v>
      </c>
      <c r="D1938" t="s">
        <v>2085</v>
      </c>
      <c r="E1938" t="s">
        <v>2084</v>
      </c>
      <c r="F1938">
        <v>4</v>
      </c>
      <c r="G1938">
        <v>4</v>
      </c>
      <c r="H1938">
        <v>3</v>
      </c>
      <c r="I1938" t="s">
        <v>1897</v>
      </c>
      <c r="J1938" t="s">
        <v>2089</v>
      </c>
      <c r="K1938" t="s">
        <v>1894</v>
      </c>
      <c r="L1938" t="s">
        <v>1108</v>
      </c>
    </row>
    <row r="1939" spans="1:12" x14ac:dyDescent="0.25">
      <c r="A1939">
        <v>1938</v>
      </c>
      <c r="B1939" t="s">
        <v>468</v>
      </c>
      <c r="C1939" t="s">
        <v>1870</v>
      </c>
      <c r="D1939" t="s">
        <v>2075</v>
      </c>
      <c r="E1939" t="s">
        <v>2078</v>
      </c>
      <c r="F1939">
        <v>2</v>
      </c>
      <c r="G1939">
        <v>2</v>
      </c>
      <c r="H1939">
        <v>1</v>
      </c>
      <c r="I1939" t="s">
        <v>1873</v>
      </c>
      <c r="J1939" t="s">
        <v>2077</v>
      </c>
      <c r="K1939" t="s">
        <v>1877</v>
      </c>
      <c r="L1939" t="s">
        <v>995</v>
      </c>
    </row>
    <row r="1940" spans="1:12" x14ac:dyDescent="0.25">
      <c r="A1940">
        <v>1939</v>
      </c>
      <c r="B1940" t="s">
        <v>469</v>
      </c>
      <c r="C1940" t="s">
        <v>1870</v>
      </c>
      <c r="D1940" t="s">
        <v>2079</v>
      </c>
      <c r="E1940" t="s">
        <v>2076</v>
      </c>
      <c r="F1940">
        <v>4</v>
      </c>
      <c r="G1940">
        <v>4</v>
      </c>
      <c r="H1940">
        <v>2</v>
      </c>
      <c r="I1940" t="s">
        <v>1873</v>
      </c>
      <c r="J1940" t="s">
        <v>2077</v>
      </c>
      <c r="K1940" t="s">
        <v>1875</v>
      </c>
      <c r="L1940" t="s">
        <v>995</v>
      </c>
    </row>
    <row r="1941" spans="1:12" x14ac:dyDescent="0.25">
      <c r="A1941">
        <v>1940</v>
      </c>
      <c r="B1941" t="s">
        <v>471</v>
      </c>
      <c r="C1941" t="s">
        <v>1870</v>
      </c>
      <c r="D1941" t="s">
        <v>2079</v>
      </c>
      <c r="E1941" t="s">
        <v>2078</v>
      </c>
      <c r="F1941">
        <v>4</v>
      </c>
      <c r="G1941">
        <v>3</v>
      </c>
      <c r="H1941">
        <v>2</v>
      </c>
      <c r="I1941" t="s">
        <v>1897</v>
      </c>
      <c r="J1941" t="s">
        <v>2017</v>
      </c>
      <c r="K1941" t="s">
        <v>1875</v>
      </c>
      <c r="L1941" t="s">
        <v>995</v>
      </c>
    </row>
    <row r="1942" spans="1:12" x14ac:dyDescent="0.25">
      <c r="A1942">
        <v>1941</v>
      </c>
      <c r="B1942" t="s">
        <v>472</v>
      </c>
      <c r="C1942" t="s">
        <v>1870</v>
      </c>
      <c r="D1942" t="s">
        <v>2090</v>
      </c>
      <c r="E1942" t="s">
        <v>2084</v>
      </c>
      <c r="F1942">
        <v>1</v>
      </c>
      <c r="G1942">
        <v>1</v>
      </c>
      <c r="H1942">
        <v>2</v>
      </c>
      <c r="I1942" t="s">
        <v>1897</v>
      </c>
      <c r="J1942" t="s">
        <v>2089</v>
      </c>
      <c r="K1942" t="s">
        <v>1894</v>
      </c>
      <c r="L1942" t="s">
        <v>1108</v>
      </c>
    </row>
    <row r="1943" spans="1:12" x14ac:dyDescent="0.25">
      <c r="A1943">
        <v>1942</v>
      </c>
      <c r="B1943" t="s">
        <v>473</v>
      </c>
      <c r="C1943" t="s">
        <v>1870</v>
      </c>
      <c r="D1943" t="s">
        <v>2091</v>
      </c>
      <c r="E1943" t="s">
        <v>2084</v>
      </c>
      <c r="F1943">
        <v>3</v>
      </c>
      <c r="G1943">
        <v>3</v>
      </c>
      <c r="H1943">
        <v>2</v>
      </c>
      <c r="I1943" t="s">
        <v>1897</v>
      </c>
      <c r="J1943" t="s">
        <v>2017</v>
      </c>
      <c r="K1943" t="s">
        <v>1875</v>
      </c>
      <c r="L1943" t="s">
        <v>1108</v>
      </c>
    </row>
    <row r="1944" spans="1:12" x14ac:dyDescent="0.25">
      <c r="A1944">
        <v>1943</v>
      </c>
      <c r="B1944" t="s">
        <v>474</v>
      </c>
      <c r="C1944" t="s">
        <v>1870</v>
      </c>
      <c r="D1944" t="s">
        <v>2091</v>
      </c>
      <c r="E1944" t="s">
        <v>2084</v>
      </c>
      <c r="F1944">
        <v>3</v>
      </c>
      <c r="G1944">
        <v>3</v>
      </c>
      <c r="H1944">
        <v>2</v>
      </c>
      <c r="I1944" t="s">
        <v>1897</v>
      </c>
      <c r="J1944" t="s">
        <v>2017</v>
      </c>
      <c r="K1944" t="s">
        <v>1875</v>
      </c>
      <c r="L1944" t="s">
        <v>1108</v>
      </c>
    </row>
    <row r="1945" spans="1:12" x14ac:dyDescent="0.25">
      <c r="A1945">
        <v>1944</v>
      </c>
      <c r="B1945" t="s">
        <v>476</v>
      </c>
      <c r="C1945" t="s">
        <v>1870</v>
      </c>
      <c r="D1945" t="s">
        <v>2093</v>
      </c>
      <c r="E1945" t="s">
        <v>2084</v>
      </c>
      <c r="F1945">
        <v>4</v>
      </c>
      <c r="G1945">
        <v>3</v>
      </c>
      <c r="H1945">
        <v>2</v>
      </c>
      <c r="I1945" t="s">
        <v>1897</v>
      </c>
      <c r="J1945" t="s">
        <v>2017</v>
      </c>
      <c r="K1945" t="s">
        <v>1875</v>
      </c>
      <c r="L1945" t="s">
        <v>1108</v>
      </c>
    </row>
    <row r="1946" spans="1:12" x14ac:dyDescent="0.25">
      <c r="A1946">
        <v>1945</v>
      </c>
      <c r="B1946" t="s">
        <v>477</v>
      </c>
      <c r="C1946" t="s">
        <v>1870</v>
      </c>
      <c r="D1946" t="s">
        <v>2093</v>
      </c>
      <c r="E1946" t="s">
        <v>2084</v>
      </c>
      <c r="F1946">
        <v>4</v>
      </c>
      <c r="G1946">
        <v>3</v>
      </c>
      <c r="H1946">
        <v>2</v>
      </c>
      <c r="I1946" t="s">
        <v>1897</v>
      </c>
      <c r="J1946" t="s">
        <v>2017</v>
      </c>
      <c r="K1946" t="s">
        <v>1878</v>
      </c>
      <c r="L1946" t="s">
        <v>1108</v>
      </c>
    </row>
    <row r="1947" spans="1:12" x14ac:dyDescent="0.25">
      <c r="A1947">
        <v>1946</v>
      </c>
      <c r="B1947" t="s">
        <v>478</v>
      </c>
      <c r="C1947" t="s">
        <v>2153</v>
      </c>
      <c r="D1947" t="s">
        <v>2271</v>
      </c>
      <c r="E1947" t="s">
        <v>2277</v>
      </c>
      <c r="F1947">
        <v>4</v>
      </c>
      <c r="G1947">
        <v>4</v>
      </c>
      <c r="H1947">
        <v>2</v>
      </c>
      <c r="I1947" t="s">
        <v>2243</v>
      </c>
      <c r="J1947" t="s">
        <v>2273</v>
      </c>
      <c r="K1947" t="s">
        <v>1877</v>
      </c>
      <c r="L1947" t="s">
        <v>566</v>
      </c>
    </row>
    <row r="1948" spans="1:12" x14ac:dyDescent="0.25">
      <c r="A1948">
        <v>1947</v>
      </c>
      <c r="B1948" t="s">
        <v>481</v>
      </c>
      <c r="C1948" t="s">
        <v>2153</v>
      </c>
      <c r="D1948" t="s">
        <v>2283</v>
      </c>
      <c r="E1948" t="s">
        <v>1516</v>
      </c>
      <c r="F1948">
        <v>3</v>
      </c>
      <c r="G1948">
        <v>3</v>
      </c>
      <c r="H1948">
        <v>2</v>
      </c>
      <c r="I1948" t="s">
        <v>2243</v>
      </c>
      <c r="J1948" t="s">
        <v>2282</v>
      </c>
      <c r="K1948" t="s">
        <v>1920</v>
      </c>
      <c r="L1948" t="s">
        <v>2278</v>
      </c>
    </row>
    <row r="1949" spans="1:12" x14ac:dyDescent="0.25">
      <c r="A1949">
        <v>1948</v>
      </c>
      <c r="B1949" t="s">
        <v>482</v>
      </c>
      <c r="C1949" t="s">
        <v>2153</v>
      </c>
      <c r="D1949" t="s">
        <v>2276</v>
      </c>
      <c r="E1949" t="s">
        <v>2277</v>
      </c>
      <c r="F1949">
        <v>4</v>
      </c>
      <c r="G1949">
        <v>5</v>
      </c>
      <c r="H1949">
        <v>3</v>
      </c>
      <c r="I1949" t="s">
        <v>2243</v>
      </c>
      <c r="J1949" t="s">
        <v>2275</v>
      </c>
      <c r="K1949" t="s">
        <v>2111</v>
      </c>
      <c r="L1949" t="s">
        <v>566</v>
      </c>
    </row>
    <row r="1950" spans="1:12" x14ac:dyDescent="0.25">
      <c r="A1950">
        <v>1949</v>
      </c>
      <c r="B1950" t="s">
        <v>483</v>
      </c>
      <c r="C1950" t="s">
        <v>2153</v>
      </c>
      <c r="D1950" t="s">
        <v>3636</v>
      </c>
      <c r="E1950" t="s">
        <v>1516</v>
      </c>
      <c r="F1950">
        <v>4</v>
      </c>
      <c r="G1950">
        <v>3</v>
      </c>
      <c r="H1950">
        <v>3</v>
      </c>
      <c r="I1950" t="s">
        <v>2243</v>
      </c>
      <c r="J1950" t="s">
        <v>2285</v>
      </c>
      <c r="K1950" t="s">
        <v>2117</v>
      </c>
      <c r="L1950" t="s">
        <v>2278</v>
      </c>
    </row>
    <row r="1951" spans="1:12" x14ac:dyDescent="0.25">
      <c r="A1951">
        <v>1950</v>
      </c>
      <c r="B1951" t="s">
        <v>3637</v>
      </c>
      <c r="C1951" t="s">
        <v>2153</v>
      </c>
      <c r="D1951" t="s">
        <v>3074</v>
      </c>
    </row>
    <row r="1952" spans="1:12" x14ac:dyDescent="0.25">
      <c r="A1952">
        <v>1951</v>
      </c>
      <c r="B1952" t="s">
        <v>485</v>
      </c>
      <c r="C1952" t="s">
        <v>1870</v>
      </c>
      <c r="D1952" t="s">
        <v>2000</v>
      </c>
      <c r="E1952" t="s">
        <v>1999</v>
      </c>
      <c r="F1952">
        <v>4</v>
      </c>
      <c r="G1952">
        <v>4</v>
      </c>
      <c r="H1952">
        <v>2</v>
      </c>
      <c r="I1952" t="s">
        <v>1873</v>
      </c>
      <c r="J1952" t="s">
        <v>2001</v>
      </c>
      <c r="K1952" t="s">
        <v>1923</v>
      </c>
      <c r="L1952" t="s">
        <v>195</v>
      </c>
    </row>
    <row r="1953" spans="1:12" x14ac:dyDescent="0.25">
      <c r="A1953">
        <v>1952</v>
      </c>
      <c r="B1953" t="s">
        <v>486</v>
      </c>
      <c r="C1953" t="s">
        <v>1870</v>
      </c>
      <c r="D1953" t="s">
        <v>2000</v>
      </c>
      <c r="E1953" t="s">
        <v>1999</v>
      </c>
      <c r="F1953">
        <v>2</v>
      </c>
      <c r="G1953">
        <v>2</v>
      </c>
      <c r="H1953">
        <v>1</v>
      </c>
      <c r="I1953" t="s">
        <v>1897</v>
      </c>
      <c r="J1953" t="s">
        <v>2017</v>
      </c>
      <c r="K1953" t="s">
        <v>1877</v>
      </c>
      <c r="L1953" t="s">
        <v>995</v>
      </c>
    </row>
    <row r="1954" spans="1:12" x14ac:dyDescent="0.25">
      <c r="A1954">
        <v>1953</v>
      </c>
      <c r="B1954" t="s">
        <v>487</v>
      </c>
      <c r="C1954" t="s">
        <v>1870</v>
      </c>
      <c r="D1954" t="s">
        <v>2000</v>
      </c>
      <c r="E1954" t="s">
        <v>1999</v>
      </c>
      <c r="F1954">
        <v>3</v>
      </c>
      <c r="G1954">
        <v>3</v>
      </c>
      <c r="H1954">
        <v>2</v>
      </c>
      <c r="I1954" t="s">
        <v>1873</v>
      </c>
      <c r="J1954" t="s">
        <v>2001</v>
      </c>
      <c r="K1954" t="s">
        <v>1877</v>
      </c>
      <c r="L1954" t="s">
        <v>192</v>
      </c>
    </row>
    <row r="1955" spans="1:12" x14ac:dyDescent="0.25">
      <c r="A1955">
        <v>1954</v>
      </c>
      <c r="B1955" t="s">
        <v>488</v>
      </c>
      <c r="C1955" t="s">
        <v>1870</v>
      </c>
      <c r="D1955" t="s">
        <v>2000</v>
      </c>
      <c r="E1955" t="s">
        <v>1999</v>
      </c>
      <c r="F1955">
        <v>3</v>
      </c>
      <c r="G1955">
        <v>3</v>
      </c>
      <c r="H1955">
        <v>2</v>
      </c>
      <c r="I1955" t="s">
        <v>1873</v>
      </c>
      <c r="J1955" t="s">
        <v>2001</v>
      </c>
      <c r="K1955" t="s">
        <v>1894</v>
      </c>
      <c r="L1955" t="s">
        <v>195</v>
      </c>
    </row>
    <row r="1956" spans="1:12" x14ac:dyDescent="0.25">
      <c r="A1956">
        <v>1955</v>
      </c>
      <c r="B1956" t="s">
        <v>489</v>
      </c>
      <c r="C1956" t="s">
        <v>1870</v>
      </c>
      <c r="D1956" t="s">
        <v>1899</v>
      </c>
      <c r="E1956" t="s">
        <v>1264</v>
      </c>
      <c r="F1956">
        <v>2</v>
      </c>
      <c r="G1956">
        <v>2</v>
      </c>
      <c r="H1956">
        <v>1</v>
      </c>
      <c r="I1956" t="s">
        <v>1897</v>
      </c>
      <c r="J1956" t="s">
        <v>2087</v>
      </c>
      <c r="K1956" t="s">
        <v>1886</v>
      </c>
      <c r="L1956" t="s">
        <v>2108</v>
      </c>
    </row>
    <row r="1957" spans="1:12" x14ac:dyDescent="0.25">
      <c r="A1957">
        <v>1956</v>
      </c>
      <c r="B1957" t="s">
        <v>490</v>
      </c>
      <c r="C1957" t="s">
        <v>1870</v>
      </c>
      <c r="D1957" t="s">
        <v>1899</v>
      </c>
      <c r="E1957" t="s">
        <v>2103</v>
      </c>
      <c r="F1957">
        <v>3</v>
      </c>
      <c r="G1957">
        <v>3</v>
      </c>
      <c r="H1957">
        <v>3</v>
      </c>
      <c r="I1957" t="s">
        <v>1897</v>
      </c>
      <c r="J1957" t="s">
        <v>2087</v>
      </c>
      <c r="K1957" t="s">
        <v>1875</v>
      </c>
      <c r="L1957" t="s">
        <v>65</v>
      </c>
    </row>
    <row r="1958" spans="1:12" x14ac:dyDescent="0.25">
      <c r="A1958">
        <v>1957</v>
      </c>
      <c r="B1958" t="s">
        <v>491</v>
      </c>
      <c r="C1958" t="s">
        <v>1870</v>
      </c>
      <c r="D1958" t="s">
        <v>1899</v>
      </c>
      <c r="E1958" t="s">
        <v>2103</v>
      </c>
      <c r="F1958">
        <v>2</v>
      </c>
      <c r="G1958">
        <v>2</v>
      </c>
      <c r="H1958">
        <v>2</v>
      </c>
      <c r="I1958" t="s">
        <v>1897</v>
      </c>
      <c r="J1958" t="s">
        <v>2087</v>
      </c>
      <c r="K1958" t="s">
        <v>1886</v>
      </c>
      <c r="L1958" t="s">
        <v>65</v>
      </c>
    </row>
    <row r="1959" spans="1:12" x14ac:dyDescent="0.25">
      <c r="A1959">
        <v>1958</v>
      </c>
      <c r="B1959" t="s">
        <v>492</v>
      </c>
      <c r="C1959" t="s">
        <v>1870</v>
      </c>
      <c r="D1959" t="s">
        <v>1899</v>
      </c>
      <c r="E1959" t="s">
        <v>1264</v>
      </c>
      <c r="F1959">
        <v>2</v>
      </c>
      <c r="G1959">
        <v>2</v>
      </c>
      <c r="H1959">
        <v>1</v>
      </c>
      <c r="I1959" t="s">
        <v>1897</v>
      </c>
      <c r="J1959" t="s">
        <v>2087</v>
      </c>
      <c r="K1959" t="s">
        <v>1877</v>
      </c>
      <c r="L1959" t="s">
        <v>2108</v>
      </c>
    </row>
    <row r="1960" spans="1:12" x14ac:dyDescent="0.25">
      <c r="A1960">
        <v>1959</v>
      </c>
      <c r="B1960" t="s">
        <v>493</v>
      </c>
      <c r="C1960" t="s">
        <v>1870</v>
      </c>
      <c r="D1960" t="s">
        <v>1899</v>
      </c>
      <c r="E1960" t="s">
        <v>1264</v>
      </c>
      <c r="F1960">
        <v>3</v>
      </c>
      <c r="G1960">
        <v>3</v>
      </c>
      <c r="H1960">
        <v>2</v>
      </c>
      <c r="I1960" t="s">
        <v>1897</v>
      </c>
      <c r="J1960" t="s">
        <v>2087</v>
      </c>
      <c r="K1960" t="s">
        <v>1877</v>
      </c>
      <c r="L1960" t="s">
        <v>1264</v>
      </c>
    </row>
    <row r="1961" spans="1:12" x14ac:dyDescent="0.25">
      <c r="A1961">
        <v>1960</v>
      </c>
      <c r="B1961" t="s">
        <v>495</v>
      </c>
      <c r="C1961" t="s">
        <v>1870</v>
      </c>
      <c r="D1961" t="s">
        <v>1899</v>
      </c>
      <c r="E1961" t="s">
        <v>1068</v>
      </c>
      <c r="F1961">
        <v>2</v>
      </c>
      <c r="G1961">
        <v>2</v>
      </c>
      <c r="H1961">
        <v>2</v>
      </c>
      <c r="I1961" t="s">
        <v>1897</v>
      </c>
      <c r="J1961" t="s">
        <v>2087</v>
      </c>
      <c r="K1961" t="s">
        <v>1875</v>
      </c>
      <c r="L1961" t="s">
        <v>1264</v>
      </c>
    </row>
    <row r="1962" spans="1:12" x14ac:dyDescent="0.25">
      <c r="A1962">
        <v>1961</v>
      </c>
      <c r="B1962" t="s">
        <v>497</v>
      </c>
      <c r="C1962" t="s">
        <v>1870</v>
      </c>
      <c r="D1962" t="s">
        <v>1899</v>
      </c>
      <c r="E1962" t="s">
        <v>1264</v>
      </c>
      <c r="F1962">
        <v>2</v>
      </c>
      <c r="G1962">
        <v>2</v>
      </c>
      <c r="H1962">
        <v>2</v>
      </c>
      <c r="I1962" t="s">
        <v>1897</v>
      </c>
      <c r="J1962" t="s">
        <v>2087</v>
      </c>
      <c r="K1962" t="s">
        <v>1886</v>
      </c>
      <c r="L1962" t="s">
        <v>1264</v>
      </c>
    </row>
    <row r="1963" spans="1:12" x14ac:dyDescent="0.25">
      <c r="A1963">
        <v>1962</v>
      </c>
      <c r="B1963" t="s">
        <v>498</v>
      </c>
      <c r="C1963" t="s">
        <v>1870</v>
      </c>
      <c r="D1963" t="s">
        <v>2106</v>
      </c>
      <c r="E1963" t="s">
        <v>1258</v>
      </c>
      <c r="F1963">
        <v>1</v>
      </c>
      <c r="G1963">
        <v>1</v>
      </c>
      <c r="H1963">
        <v>1</v>
      </c>
      <c r="I1963" t="s">
        <v>1890</v>
      </c>
      <c r="J1963" t="s">
        <v>2107</v>
      </c>
      <c r="K1963" t="s">
        <v>1886</v>
      </c>
      <c r="L1963" t="s">
        <v>65</v>
      </c>
    </row>
    <row r="1964" spans="1:12" x14ac:dyDescent="0.25">
      <c r="A1964">
        <v>1963</v>
      </c>
      <c r="B1964" t="s">
        <v>499</v>
      </c>
      <c r="C1964" t="s">
        <v>1870</v>
      </c>
      <c r="D1964" t="s">
        <v>2106</v>
      </c>
      <c r="E1964" t="s">
        <v>1258</v>
      </c>
      <c r="F1964">
        <v>2</v>
      </c>
      <c r="G1964">
        <v>2</v>
      </c>
      <c r="H1964">
        <v>1</v>
      </c>
      <c r="I1964" t="s">
        <v>1890</v>
      </c>
      <c r="J1964" t="s">
        <v>2107</v>
      </c>
      <c r="K1964" t="s">
        <v>1923</v>
      </c>
      <c r="L1964" t="s">
        <v>2108</v>
      </c>
    </row>
    <row r="1965" spans="1:12" x14ac:dyDescent="0.25">
      <c r="A1965">
        <v>1964</v>
      </c>
      <c r="B1965" t="s">
        <v>500</v>
      </c>
      <c r="C1965" t="s">
        <v>1870</v>
      </c>
      <c r="D1965" t="s">
        <v>1899</v>
      </c>
      <c r="E1965" t="s">
        <v>1258</v>
      </c>
      <c r="F1965">
        <v>1</v>
      </c>
      <c r="G1965">
        <v>1</v>
      </c>
      <c r="H1965">
        <v>1</v>
      </c>
      <c r="I1965" t="s">
        <v>1897</v>
      </c>
      <c r="J1965" t="s">
        <v>2107</v>
      </c>
      <c r="K1965" t="s">
        <v>1886</v>
      </c>
      <c r="L1965" t="s">
        <v>2108</v>
      </c>
    </row>
    <row r="1966" spans="1:12" x14ac:dyDescent="0.25">
      <c r="A1966">
        <v>1965</v>
      </c>
      <c r="B1966" t="s">
        <v>501</v>
      </c>
      <c r="C1966" t="s">
        <v>1870</v>
      </c>
      <c r="D1966" t="s">
        <v>2222</v>
      </c>
      <c r="E1966" t="s">
        <v>2205</v>
      </c>
      <c r="F1966">
        <v>2</v>
      </c>
      <c r="G1966">
        <v>2</v>
      </c>
      <c r="H1966">
        <v>2</v>
      </c>
      <c r="I1966" t="s">
        <v>2052</v>
      </c>
      <c r="J1966" t="s">
        <v>2205</v>
      </c>
      <c r="K1966" t="s">
        <v>1878</v>
      </c>
      <c r="L1966" t="s">
        <v>65</v>
      </c>
    </row>
    <row r="1967" spans="1:12" x14ac:dyDescent="0.25">
      <c r="A1967">
        <v>1966</v>
      </c>
      <c r="B1967" t="s">
        <v>504</v>
      </c>
      <c r="C1967" t="s">
        <v>2153</v>
      </c>
      <c r="D1967" t="s">
        <v>2222</v>
      </c>
      <c r="E1967" t="s">
        <v>2205</v>
      </c>
      <c r="F1967">
        <v>3</v>
      </c>
      <c r="G1967">
        <v>3</v>
      </c>
      <c r="H1967">
        <v>3</v>
      </c>
      <c r="I1967" t="s">
        <v>2052</v>
      </c>
      <c r="J1967" t="s">
        <v>2226</v>
      </c>
      <c r="K1967" t="s">
        <v>1886</v>
      </c>
      <c r="L1967" t="s">
        <v>65</v>
      </c>
    </row>
    <row r="1968" spans="1:12" x14ac:dyDescent="0.25">
      <c r="A1968">
        <v>1967</v>
      </c>
      <c r="B1968" t="s">
        <v>505</v>
      </c>
      <c r="C1968" t="s">
        <v>2153</v>
      </c>
      <c r="D1968" t="s">
        <v>2207</v>
      </c>
      <c r="E1968" t="s">
        <v>2179</v>
      </c>
      <c r="F1968">
        <v>2</v>
      </c>
      <c r="G1968">
        <v>2</v>
      </c>
      <c r="H1968">
        <v>3</v>
      </c>
      <c r="I1968" t="s">
        <v>2052</v>
      </c>
      <c r="J1968" t="s">
        <v>2206</v>
      </c>
      <c r="K1968" t="s">
        <v>2111</v>
      </c>
      <c r="L1968" t="s">
        <v>1426</v>
      </c>
    </row>
    <row r="1969" spans="1:12" x14ac:dyDescent="0.25">
      <c r="A1969">
        <v>1968</v>
      </c>
      <c r="B1969" t="s">
        <v>506</v>
      </c>
      <c r="C1969" t="s">
        <v>2153</v>
      </c>
      <c r="D1969" t="s">
        <v>2207</v>
      </c>
      <c r="E1969" t="s">
        <v>2179</v>
      </c>
      <c r="F1969">
        <v>2</v>
      </c>
      <c r="G1969">
        <v>2</v>
      </c>
      <c r="H1969">
        <v>3</v>
      </c>
      <c r="I1969" t="s">
        <v>2052</v>
      </c>
      <c r="J1969" t="s">
        <v>2206</v>
      </c>
      <c r="K1969" t="s">
        <v>1894</v>
      </c>
      <c r="L1969" t="s">
        <v>1426</v>
      </c>
    </row>
    <row r="1970" spans="1:12" x14ac:dyDescent="0.25">
      <c r="A1970">
        <v>1969</v>
      </c>
      <c r="B1970" t="s">
        <v>509</v>
      </c>
      <c r="C1970" t="s">
        <v>2153</v>
      </c>
      <c r="D1970" t="s">
        <v>2207</v>
      </c>
      <c r="E1970" t="s">
        <v>2206</v>
      </c>
      <c r="F1970">
        <v>1</v>
      </c>
      <c r="G1970">
        <v>1</v>
      </c>
      <c r="H1970">
        <v>1</v>
      </c>
      <c r="I1970" t="s">
        <v>2052</v>
      </c>
      <c r="J1970" t="s">
        <v>2213</v>
      </c>
      <c r="K1970" t="s">
        <v>1923</v>
      </c>
      <c r="L1970" t="s">
        <v>1426</v>
      </c>
    </row>
    <row r="1971" spans="1:12" x14ac:dyDescent="0.25">
      <c r="A1971">
        <v>1970</v>
      </c>
      <c r="B1971" t="s">
        <v>511</v>
      </c>
      <c r="C1971" t="s">
        <v>2153</v>
      </c>
      <c r="D1971" t="s">
        <v>2207</v>
      </c>
      <c r="E1971" t="s">
        <v>2206</v>
      </c>
      <c r="F1971">
        <v>2</v>
      </c>
      <c r="G1971">
        <v>2</v>
      </c>
      <c r="H1971">
        <v>2</v>
      </c>
      <c r="I1971" t="s">
        <v>2052</v>
      </c>
      <c r="J1971" t="s">
        <v>2213</v>
      </c>
      <c r="K1971" t="s">
        <v>1894</v>
      </c>
      <c r="L1971" t="s">
        <v>1426</v>
      </c>
    </row>
    <row r="1972" spans="1:12" x14ac:dyDescent="0.25">
      <c r="A1972">
        <v>1971</v>
      </c>
      <c r="B1972" t="s">
        <v>512</v>
      </c>
      <c r="C1972" t="s">
        <v>1870</v>
      </c>
      <c r="D1972" t="s">
        <v>2100</v>
      </c>
      <c r="E1972" t="s">
        <v>2101</v>
      </c>
      <c r="F1972">
        <v>3</v>
      </c>
      <c r="G1972">
        <v>3</v>
      </c>
      <c r="H1972">
        <v>2</v>
      </c>
      <c r="I1972" t="s">
        <v>2052</v>
      </c>
      <c r="J1972" t="s">
        <v>2102</v>
      </c>
      <c r="K1972" t="s">
        <v>1875</v>
      </c>
      <c r="L1972" t="s">
        <v>1437</v>
      </c>
    </row>
    <row r="1973" spans="1:12" x14ac:dyDescent="0.25">
      <c r="A1973">
        <v>1972</v>
      </c>
      <c r="B1973" t="s">
        <v>513</v>
      </c>
      <c r="C1973" t="s">
        <v>1870</v>
      </c>
      <c r="D1973" t="s">
        <v>2106</v>
      </c>
      <c r="E1973" t="s">
        <v>65</v>
      </c>
      <c r="F1973">
        <v>2</v>
      </c>
      <c r="G1973">
        <v>2</v>
      </c>
      <c r="H1973">
        <v>2</v>
      </c>
      <c r="I1973" t="s">
        <v>1890</v>
      </c>
      <c r="J1973" t="s">
        <v>2107</v>
      </c>
      <c r="K1973" t="s">
        <v>1878</v>
      </c>
      <c r="L1973" t="s">
        <v>65</v>
      </c>
    </row>
    <row r="1974" spans="1:12" x14ac:dyDescent="0.25">
      <c r="A1974">
        <v>1973</v>
      </c>
      <c r="B1974" t="s">
        <v>514</v>
      </c>
      <c r="C1974" t="s">
        <v>2153</v>
      </c>
      <c r="D1974" t="s">
        <v>2204</v>
      </c>
      <c r="E1974" t="s">
        <v>2179</v>
      </c>
      <c r="F1974">
        <v>4</v>
      </c>
      <c r="G1974">
        <v>4</v>
      </c>
      <c r="H1974">
        <v>4</v>
      </c>
      <c r="I1974" t="s">
        <v>2052</v>
      </c>
      <c r="J1974" t="s">
        <v>2206</v>
      </c>
      <c r="K1974" t="s">
        <v>1875</v>
      </c>
      <c r="L1974" t="s">
        <v>1426</v>
      </c>
    </row>
    <row r="1975" spans="1:12" x14ac:dyDescent="0.25">
      <c r="A1975">
        <v>1974</v>
      </c>
      <c r="B1975" t="s">
        <v>515</v>
      </c>
      <c r="C1975" t="s">
        <v>1870</v>
      </c>
      <c r="D1975" t="s">
        <v>2094</v>
      </c>
      <c r="E1975" t="s">
        <v>1143</v>
      </c>
      <c r="F1975">
        <v>4</v>
      </c>
      <c r="G1975">
        <v>4</v>
      </c>
      <c r="H1975">
        <v>2</v>
      </c>
      <c r="I1975" t="s">
        <v>2052</v>
      </c>
      <c r="J1975" t="s">
        <v>2095</v>
      </c>
      <c r="K1975" t="s">
        <v>1923</v>
      </c>
      <c r="L1975" t="s">
        <v>1143</v>
      </c>
    </row>
    <row r="1976" spans="1:12" x14ac:dyDescent="0.25">
      <c r="A1976">
        <v>1975</v>
      </c>
      <c r="B1976" t="s">
        <v>516</v>
      </c>
      <c r="C1976" t="s">
        <v>3161</v>
      </c>
    </row>
    <row r="1977" spans="1:12" x14ac:dyDescent="0.25">
      <c r="A1977">
        <v>1976</v>
      </c>
      <c r="B1977" t="s">
        <v>3638</v>
      </c>
      <c r="C1977" t="s">
        <v>3147</v>
      </c>
    </row>
    <row r="1978" spans="1:12" x14ac:dyDescent="0.25">
      <c r="A1978">
        <v>1977</v>
      </c>
      <c r="B1978" t="s">
        <v>3639</v>
      </c>
      <c r="C1978" t="s">
        <v>3147</v>
      </c>
    </row>
    <row r="1979" spans="1:12" x14ac:dyDescent="0.25">
      <c r="A1979">
        <v>1978</v>
      </c>
      <c r="B1979" t="s">
        <v>517</v>
      </c>
      <c r="C1979" t="s">
        <v>1870</v>
      </c>
      <c r="D1979" t="s">
        <v>3640</v>
      </c>
      <c r="E1979" t="s">
        <v>1884</v>
      </c>
      <c r="F1979">
        <v>1</v>
      </c>
      <c r="G1979">
        <v>1</v>
      </c>
      <c r="H1979">
        <v>0.5</v>
      </c>
      <c r="I1979" t="s">
        <v>1873</v>
      </c>
      <c r="J1979" t="s">
        <v>1885</v>
      </c>
      <c r="K1979" t="s">
        <v>1883</v>
      </c>
      <c r="L1979" t="s">
        <v>516</v>
      </c>
    </row>
    <row r="1980" spans="1:12" x14ac:dyDescent="0.25">
      <c r="A1980">
        <v>1979</v>
      </c>
      <c r="B1980" t="s">
        <v>518</v>
      </c>
      <c r="C1980" t="s">
        <v>1870</v>
      </c>
      <c r="D1980" t="s">
        <v>3640</v>
      </c>
      <c r="E1980" t="s">
        <v>1884</v>
      </c>
      <c r="F1980">
        <v>1</v>
      </c>
      <c r="G1980">
        <v>1</v>
      </c>
      <c r="H1980">
        <v>0.5</v>
      </c>
      <c r="I1980" t="s">
        <v>1873</v>
      </c>
      <c r="J1980" t="s">
        <v>1885</v>
      </c>
      <c r="K1980" t="s">
        <v>1883</v>
      </c>
      <c r="L1980" t="s">
        <v>516</v>
      </c>
    </row>
    <row r="1981" spans="1:12" x14ac:dyDescent="0.25">
      <c r="A1981">
        <v>1980</v>
      </c>
      <c r="B1981" t="s">
        <v>3641</v>
      </c>
      <c r="C1981" t="s">
        <v>3150</v>
      </c>
    </row>
    <row r="1982" spans="1:12" x14ac:dyDescent="0.25">
      <c r="A1982">
        <v>1981</v>
      </c>
      <c r="B1982" t="s">
        <v>520</v>
      </c>
      <c r="C1982" t="s">
        <v>1870</v>
      </c>
      <c r="D1982" t="s">
        <v>1887</v>
      </c>
      <c r="E1982" t="s">
        <v>1879</v>
      </c>
      <c r="F1982">
        <v>1</v>
      </c>
      <c r="G1982">
        <v>1</v>
      </c>
      <c r="H1982">
        <v>1</v>
      </c>
      <c r="I1982" t="s">
        <v>1873</v>
      </c>
      <c r="J1982" t="s">
        <v>1880</v>
      </c>
      <c r="K1982" t="s">
        <v>1883</v>
      </c>
      <c r="L1982" t="s">
        <v>1421</v>
      </c>
    </row>
    <row r="1983" spans="1:12" x14ac:dyDescent="0.25">
      <c r="A1983">
        <v>1982</v>
      </c>
      <c r="B1983" t="s">
        <v>521</v>
      </c>
      <c r="C1983" t="s">
        <v>1870</v>
      </c>
      <c r="D1983" t="s">
        <v>1871</v>
      </c>
      <c r="E1983" t="s">
        <v>1879</v>
      </c>
      <c r="F1983">
        <v>2</v>
      </c>
      <c r="G1983">
        <v>2</v>
      </c>
      <c r="H1983">
        <v>1</v>
      </c>
      <c r="I1983" t="s">
        <v>1873</v>
      </c>
      <c r="J1983" t="s">
        <v>1880</v>
      </c>
      <c r="K1983" t="s">
        <v>1883</v>
      </c>
      <c r="L1983" t="s">
        <v>1421</v>
      </c>
    </row>
    <row r="1984" spans="1:12" x14ac:dyDescent="0.25">
      <c r="A1984">
        <v>1983</v>
      </c>
      <c r="B1984" t="s">
        <v>522</v>
      </c>
      <c r="C1984" t="s">
        <v>1870</v>
      </c>
      <c r="D1984" t="s">
        <v>1887</v>
      </c>
      <c r="E1984" t="s">
        <v>1879</v>
      </c>
      <c r="F1984">
        <v>2</v>
      </c>
      <c r="G1984">
        <v>2</v>
      </c>
      <c r="H1984">
        <v>1</v>
      </c>
      <c r="I1984" t="s">
        <v>1873</v>
      </c>
      <c r="J1984" t="s">
        <v>1880</v>
      </c>
      <c r="K1984" t="s">
        <v>1883</v>
      </c>
      <c r="L1984" t="s">
        <v>1421</v>
      </c>
    </row>
    <row r="1985" spans="1:12" x14ac:dyDescent="0.25">
      <c r="A1985">
        <v>1984</v>
      </c>
      <c r="B1985" t="s">
        <v>523</v>
      </c>
      <c r="C1985" t="s">
        <v>1870</v>
      </c>
      <c r="D1985" t="s">
        <v>1887</v>
      </c>
      <c r="E1985" t="s">
        <v>1879</v>
      </c>
      <c r="F1985">
        <v>2</v>
      </c>
      <c r="G1985">
        <v>2</v>
      </c>
      <c r="H1985">
        <v>2</v>
      </c>
      <c r="I1985" t="s">
        <v>1873</v>
      </c>
      <c r="J1985" t="s">
        <v>1880</v>
      </c>
      <c r="K1985" t="s">
        <v>1875</v>
      </c>
      <c r="L1985" t="s">
        <v>1421</v>
      </c>
    </row>
    <row r="1986" spans="1:12" x14ac:dyDescent="0.25">
      <c r="A1986">
        <v>1985</v>
      </c>
      <c r="B1986" t="s">
        <v>524</v>
      </c>
      <c r="C1986" t="s">
        <v>1870</v>
      </c>
      <c r="D1986" t="s">
        <v>1871</v>
      </c>
      <c r="E1986" t="s">
        <v>1872</v>
      </c>
      <c r="F1986">
        <v>2</v>
      </c>
      <c r="G1986">
        <v>2</v>
      </c>
      <c r="H1986">
        <v>2</v>
      </c>
      <c r="I1986" t="s">
        <v>1873</v>
      </c>
      <c r="J1986" t="s">
        <v>1874</v>
      </c>
      <c r="K1986" t="s">
        <v>1878</v>
      </c>
      <c r="L1986" t="s">
        <v>1876</v>
      </c>
    </row>
    <row r="1987" spans="1:12" x14ac:dyDescent="0.25">
      <c r="A1987">
        <v>1986</v>
      </c>
      <c r="B1987" t="s">
        <v>3642</v>
      </c>
      <c r="C1987" t="s">
        <v>2947</v>
      </c>
      <c r="D1987" t="s">
        <v>3133</v>
      </c>
      <c r="F1987">
        <v>1</v>
      </c>
      <c r="G1987">
        <v>1</v>
      </c>
      <c r="H1987">
        <v>1</v>
      </c>
      <c r="I1987" t="s">
        <v>2232</v>
      </c>
      <c r="J1987" t="s">
        <v>2601</v>
      </c>
      <c r="K1987" t="s">
        <v>2147</v>
      </c>
      <c r="L1987" t="s">
        <v>2950</v>
      </c>
    </row>
    <row r="1988" spans="1:12" x14ac:dyDescent="0.25">
      <c r="A1988">
        <v>1987</v>
      </c>
      <c r="B1988" t="s">
        <v>3508</v>
      </c>
      <c r="C1988" t="s">
        <v>2947</v>
      </c>
      <c r="D1988" t="s">
        <v>3133</v>
      </c>
      <c r="F1988">
        <v>1</v>
      </c>
      <c r="G1988">
        <v>1</v>
      </c>
      <c r="H1988">
        <v>1</v>
      </c>
      <c r="I1988" t="s">
        <v>2232</v>
      </c>
      <c r="J1988" t="s">
        <v>2601</v>
      </c>
      <c r="K1988" t="s">
        <v>2147</v>
      </c>
      <c r="L1988" t="s">
        <v>2950</v>
      </c>
    </row>
    <row r="1989" spans="1:12" x14ac:dyDescent="0.25">
      <c r="A1989">
        <v>1988</v>
      </c>
      <c r="B1989" t="s">
        <v>3643</v>
      </c>
      <c r="C1989" t="s">
        <v>2947</v>
      </c>
      <c r="D1989" t="s">
        <v>3133</v>
      </c>
      <c r="F1989">
        <v>1</v>
      </c>
      <c r="G1989">
        <v>1</v>
      </c>
      <c r="H1989">
        <v>1</v>
      </c>
      <c r="I1989" t="s">
        <v>2232</v>
      </c>
      <c r="J1989" t="s">
        <v>2601</v>
      </c>
      <c r="K1989" t="s">
        <v>2147</v>
      </c>
      <c r="L1989" t="s">
        <v>1612</v>
      </c>
    </row>
    <row r="1990" spans="1:12" x14ac:dyDescent="0.25">
      <c r="A1990">
        <v>1989</v>
      </c>
      <c r="B1990" t="s">
        <v>3644</v>
      </c>
      <c r="C1990" t="s">
        <v>2947</v>
      </c>
      <c r="D1990" t="s">
        <v>3133</v>
      </c>
      <c r="F1990">
        <v>1</v>
      </c>
      <c r="G1990">
        <v>1</v>
      </c>
      <c r="H1990">
        <v>1</v>
      </c>
      <c r="I1990" t="s">
        <v>2232</v>
      </c>
      <c r="J1990" t="s">
        <v>2601</v>
      </c>
      <c r="K1990" t="s">
        <v>2147</v>
      </c>
      <c r="L1990" t="s">
        <v>2950</v>
      </c>
    </row>
    <row r="1991" spans="1:12" x14ac:dyDescent="0.25">
      <c r="A1991">
        <v>1990</v>
      </c>
      <c r="B1991" t="s">
        <v>3645</v>
      </c>
      <c r="C1991" t="s">
        <v>2947</v>
      </c>
      <c r="D1991" t="s">
        <v>3133</v>
      </c>
      <c r="F1991">
        <v>1</v>
      </c>
      <c r="G1991">
        <v>1</v>
      </c>
      <c r="H1991">
        <v>1</v>
      </c>
      <c r="I1991" t="s">
        <v>2232</v>
      </c>
      <c r="J1991" t="s">
        <v>2601</v>
      </c>
      <c r="K1991" t="s">
        <v>2147</v>
      </c>
      <c r="L1991" t="s">
        <v>2446</v>
      </c>
    </row>
    <row r="1992" spans="1:12" x14ac:dyDescent="0.25">
      <c r="A1992">
        <v>1991</v>
      </c>
      <c r="B1992" t="s">
        <v>3514</v>
      </c>
      <c r="C1992" t="s">
        <v>2947</v>
      </c>
      <c r="D1992" t="s">
        <v>3133</v>
      </c>
      <c r="F1992">
        <v>1</v>
      </c>
      <c r="G1992">
        <v>1</v>
      </c>
      <c r="H1992">
        <v>1</v>
      </c>
      <c r="I1992" t="s">
        <v>2232</v>
      </c>
      <c r="J1992" t="s">
        <v>2601</v>
      </c>
      <c r="K1992" t="s">
        <v>2147</v>
      </c>
      <c r="L1992" t="s">
        <v>2446</v>
      </c>
    </row>
    <row r="1993" spans="1:12" x14ac:dyDescent="0.25">
      <c r="A1993">
        <v>1992</v>
      </c>
      <c r="B1993" t="s">
        <v>3646</v>
      </c>
      <c r="C1993" t="s">
        <v>2947</v>
      </c>
      <c r="D1993" t="s">
        <v>3133</v>
      </c>
      <c r="F1993">
        <v>1</v>
      </c>
      <c r="G1993">
        <v>1</v>
      </c>
      <c r="H1993">
        <v>1</v>
      </c>
      <c r="I1993" t="s">
        <v>2232</v>
      </c>
      <c r="J1993" t="s">
        <v>2601</v>
      </c>
      <c r="K1993" t="s">
        <v>2147</v>
      </c>
      <c r="L1993" t="s">
        <v>2446</v>
      </c>
    </row>
    <row r="1994" spans="1:12" x14ac:dyDescent="0.25">
      <c r="A1994">
        <v>1993</v>
      </c>
      <c r="B1994" t="s">
        <v>3479</v>
      </c>
      <c r="C1994" t="s">
        <v>2947</v>
      </c>
      <c r="D1994" t="s">
        <v>3133</v>
      </c>
      <c r="F1994">
        <v>1</v>
      </c>
      <c r="G1994">
        <v>1</v>
      </c>
      <c r="H1994">
        <v>1</v>
      </c>
      <c r="I1994" t="s">
        <v>2232</v>
      </c>
      <c r="J1994" t="s">
        <v>2601</v>
      </c>
      <c r="K1994" t="s">
        <v>2147</v>
      </c>
      <c r="L1994" t="s">
        <v>2446</v>
      </c>
    </row>
    <row r="1995" spans="1:12" x14ac:dyDescent="0.25">
      <c r="A1995">
        <v>1994</v>
      </c>
      <c r="B1995" t="s">
        <v>3647</v>
      </c>
      <c r="C1995" t="s">
        <v>2947</v>
      </c>
      <c r="D1995" t="s">
        <v>3133</v>
      </c>
      <c r="F1995">
        <v>1</v>
      </c>
      <c r="G1995">
        <v>1</v>
      </c>
      <c r="H1995">
        <v>1</v>
      </c>
      <c r="I1995" t="s">
        <v>2232</v>
      </c>
      <c r="J1995" t="s">
        <v>2601</v>
      </c>
      <c r="K1995" t="s">
        <v>2147</v>
      </c>
      <c r="L1995" t="s">
        <v>2446</v>
      </c>
    </row>
    <row r="1996" spans="1:12" x14ac:dyDescent="0.25">
      <c r="A1996">
        <v>1995</v>
      </c>
      <c r="B1996" t="s">
        <v>3648</v>
      </c>
      <c r="C1996" t="s">
        <v>2947</v>
      </c>
      <c r="D1996" t="s">
        <v>3133</v>
      </c>
      <c r="F1996">
        <v>1</v>
      </c>
      <c r="G1996">
        <v>1</v>
      </c>
      <c r="H1996">
        <v>1</v>
      </c>
      <c r="I1996" t="s">
        <v>2232</v>
      </c>
      <c r="J1996" t="s">
        <v>2601</v>
      </c>
      <c r="K1996" t="s">
        <v>2147</v>
      </c>
      <c r="L1996" t="s">
        <v>2446</v>
      </c>
    </row>
    <row r="1997" spans="1:12" x14ac:dyDescent="0.25">
      <c r="A1997">
        <v>1996</v>
      </c>
      <c r="B1997" t="s">
        <v>3649</v>
      </c>
      <c r="C1997" t="s">
        <v>2947</v>
      </c>
      <c r="D1997" t="s">
        <v>3133</v>
      </c>
      <c r="F1997">
        <v>1</v>
      </c>
      <c r="G1997">
        <v>1</v>
      </c>
      <c r="H1997">
        <v>1</v>
      </c>
      <c r="I1997" t="s">
        <v>2232</v>
      </c>
      <c r="J1997" t="s">
        <v>2601</v>
      </c>
      <c r="K1997" t="s">
        <v>2147</v>
      </c>
      <c r="L1997" t="s">
        <v>2446</v>
      </c>
    </row>
    <row r="1998" spans="1:12" x14ac:dyDescent="0.25">
      <c r="A1998">
        <v>1997</v>
      </c>
      <c r="B1998" t="s">
        <v>3650</v>
      </c>
      <c r="C1998" t="s">
        <v>2947</v>
      </c>
      <c r="D1998" t="s">
        <v>3133</v>
      </c>
      <c r="F1998">
        <v>1</v>
      </c>
      <c r="G1998">
        <v>1</v>
      </c>
      <c r="H1998">
        <v>1</v>
      </c>
      <c r="I1998" t="s">
        <v>2232</v>
      </c>
      <c r="J1998" t="s">
        <v>2601</v>
      </c>
      <c r="K1998" t="s">
        <v>2147</v>
      </c>
      <c r="L1998" t="s">
        <v>2759</v>
      </c>
    </row>
    <row r="1999" spans="1:12" x14ac:dyDescent="0.25">
      <c r="A1999">
        <v>1998</v>
      </c>
      <c r="B1999" t="s">
        <v>3651</v>
      </c>
      <c r="C1999" t="s">
        <v>2947</v>
      </c>
      <c r="D1999" t="s">
        <v>2325</v>
      </c>
      <c r="F1999">
        <v>1</v>
      </c>
      <c r="G1999">
        <v>1</v>
      </c>
      <c r="H1999">
        <v>1</v>
      </c>
      <c r="I1999" t="s">
        <v>2232</v>
      </c>
      <c r="J1999" t="s">
        <v>2601</v>
      </c>
      <c r="K1999" t="s">
        <v>2147</v>
      </c>
      <c r="L1999" t="s">
        <v>2360</v>
      </c>
    </row>
    <row r="2000" spans="1:12" x14ac:dyDescent="0.25">
      <c r="A2000">
        <v>1999</v>
      </c>
      <c r="B2000" t="s">
        <v>3652</v>
      </c>
      <c r="C2000" t="s">
        <v>2947</v>
      </c>
      <c r="D2000" t="s">
        <v>2325</v>
      </c>
      <c r="F2000">
        <v>1</v>
      </c>
      <c r="G2000">
        <v>1</v>
      </c>
      <c r="H2000">
        <v>1</v>
      </c>
      <c r="I2000" t="s">
        <v>2232</v>
      </c>
      <c r="J2000" t="s">
        <v>2601</v>
      </c>
      <c r="K2000" t="s">
        <v>2147</v>
      </c>
      <c r="L2000" t="s">
        <v>2360</v>
      </c>
    </row>
    <row r="2001" spans="1:12" x14ac:dyDescent="0.25">
      <c r="A2001">
        <v>2000</v>
      </c>
      <c r="B2001" t="s">
        <v>3653</v>
      </c>
      <c r="C2001" t="s">
        <v>3147</v>
      </c>
    </row>
    <row r="2002" spans="1:12" x14ac:dyDescent="0.25">
      <c r="A2002">
        <v>2001</v>
      </c>
      <c r="B2002" t="s">
        <v>3654</v>
      </c>
      <c r="C2002" t="s">
        <v>3147</v>
      </c>
    </row>
    <row r="2003" spans="1:12" x14ac:dyDescent="0.25">
      <c r="A2003">
        <v>2002</v>
      </c>
      <c r="B2003" t="s">
        <v>3655</v>
      </c>
      <c r="C2003" t="s">
        <v>2604</v>
      </c>
      <c r="D2003" t="s">
        <v>3133</v>
      </c>
      <c r="F2003">
        <v>1</v>
      </c>
      <c r="G2003">
        <v>1</v>
      </c>
      <c r="H2003">
        <v>1</v>
      </c>
      <c r="I2003" t="s">
        <v>2232</v>
      </c>
      <c r="J2003" t="s">
        <v>2611</v>
      </c>
      <c r="K2003" t="s">
        <v>2147</v>
      </c>
      <c r="L2003" t="s">
        <v>1638</v>
      </c>
    </row>
    <row r="2004" spans="1:12" x14ac:dyDescent="0.25">
      <c r="A2004">
        <v>2003</v>
      </c>
      <c r="B2004" t="s">
        <v>531</v>
      </c>
      <c r="C2004" t="s">
        <v>2229</v>
      </c>
      <c r="D2004" t="s">
        <v>2766</v>
      </c>
      <c r="F2004">
        <v>1</v>
      </c>
      <c r="G2004">
        <v>1</v>
      </c>
      <c r="H2004">
        <v>1</v>
      </c>
      <c r="I2004" t="s">
        <v>2761</v>
      </c>
      <c r="J2004" t="s">
        <v>3550</v>
      </c>
      <c r="K2004" t="s">
        <v>2147</v>
      </c>
      <c r="L2004" t="s">
        <v>2759</v>
      </c>
    </row>
    <row r="2005" spans="1:12" x14ac:dyDescent="0.25">
      <c r="A2005">
        <v>2004</v>
      </c>
      <c r="B2005" t="s">
        <v>3656</v>
      </c>
      <c r="C2005" t="s">
        <v>2229</v>
      </c>
      <c r="D2005" t="s">
        <v>3657</v>
      </c>
      <c r="E2005" t="s">
        <v>3658</v>
      </c>
      <c r="F2005">
        <v>1</v>
      </c>
      <c r="G2005">
        <v>1</v>
      </c>
      <c r="H2005">
        <v>1</v>
      </c>
      <c r="I2005" t="s">
        <v>2761</v>
      </c>
      <c r="J2005" t="s">
        <v>3658</v>
      </c>
      <c r="K2005" t="s">
        <v>1886</v>
      </c>
      <c r="L2005" t="s">
        <v>2844</v>
      </c>
    </row>
    <row r="2006" spans="1:12" x14ac:dyDescent="0.25">
      <c r="A2006">
        <v>2005</v>
      </c>
      <c r="B2006" t="s">
        <v>533</v>
      </c>
      <c r="C2006" t="s">
        <v>2229</v>
      </c>
      <c r="D2006" t="s">
        <v>3659</v>
      </c>
      <c r="F2006">
        <v>1</v>
      </c>
      <c r="G2006">
        <v>1</v>
      </c>
      <c r="H2006">
        <v>1</v>
      </c>
      <c r="I2006" t="s">
        <v>2761</v>
      </c>
      <c r="J2006" t="s">
        <v>2782</v>
      </c>
      <c r="K2006" t="s">
        <v>2147</v>
      </c>
      <c r="L2006" t="s">
        <v>2844</v>
      </c>
    </row>
    <row r="2007" spans="1:12" x14ac:dyDescent="0.25">
      <c r="A2007">
        <v>2006</v>
      </c>
      <c r="B2007" t="s">
        <v>535</v>
      </c>
      <c r="C2007" t="s">
        <v>2229</v>
      </c>
      <c r="D2007" t="s">
        <v>2771</v>
      </c>
      <c r="E2007" t="s">
        <v>3660</v>
      </c>
      <c r="F2007">
        <v>1</v>
      </c>
      <c r="G2007">
        <v>1</v>
      </c>
      <c r="H2007">
        <v>1</v>
      </c>
      <c r="I2007" t="s">
        <v>2761</v>
      </c>
      <c r="J2007" t="s">
        <v>3550</v>
      </c>
      <c r="K2007" t="s">
        <v>1886</v>
      </c>
      <c r="L2007" t="s">
        <v>2773</v>
      </c>
    </row>
    <row r="2008" spans="1:12" x14ac:dyDescent="0.25">
      <c r="A2008">
        <v>2007</v>
      </c>
      <c r="B2008" t="s">
        <v>537</v>
      </c>
      <c r="C2008" t="s">
        <v>2229</v>
      </c>
      <c r="D2008" t="s">
        <v>2771</v>
      </c>
      <c r="F2008">
        <v>1</v>
      </c>
      <c r="G2008">
        <v>1</v>
      </c>
      <c r="H2008">
        <v>1</v>
      </c>
      <c r="I2008" t="s">
        <v>2761</v>
      </c>
      <c r="J2008" t="s">
        <v>1707</v>
      </c>
      <c r="K2008" t="s">
        <v>2147</v>
      </c>
      <c r="L2008" t="s">
        <v>2773</v>
      </c>
    </row>
    <row r="2009" spans="1:12" x14ac:dyDescent="0.25">
      <c r="A2009">
        <v>2008</v>
      </c>
      <c r="B2009" t="s">
        <v>538</v>
      </c>
      <c r="C2009" t="s">
        <v>2229</v>
      </c>
      <c r="D2009" t="s">
        <v>2771</v>
      </c>
      <c r="F2009">
        <v>1</v>
      </c>
      <c r="G2009">
        <v>1</v>
      </c>
      <c r="H2009">
        <v>1</v>
      </c>
      <c r="I2009" t="s">
        <v>2761</v>
      </c>
      <c r="J2009" t="s">
        <v>1707</v>
      </c>
      <c r="K2009" t="s">
        <v>2147</v>
      </c>
      <c r="L2009" t="s">
        <v>2773</v>
      </c>
    </row>
    <row r="2010" spans="1:12" x14ac:dyDescent="0.25">
      <c r="A2010">
        <v>2009</v>
      </c>
      <c r="B2010" t="s">
        <v>539</v>
      </c>
      <c r="C2010" t="s">
        <v>2229</v>
      </c>
      <c r="D2010" t="s">
        <v>2771</v>
      </c>
      <c r="F2010">
        <v>1</v>
      </c>
      <c r="G2010">
        <v>1</v>
      </c>
      <c r="H2010">
        <v>1</v>
      </c>
      <c r="I2010" t="s">
        <v>2761</v>
      </c>
      <c r="J2010" t="s">
        <v>1707</v>
      </c>
      <c r="K2010" t="s">
        <v>2147</v>
      </c>
      <c r="L2010" t="s">
        <v>2773</v>
      </c>
    </row>
    <row r="2011" spans="1:12" x14ac:dyDescent="0.25">
      <c r="A2011">
        <v>2010</v>
      </c>
      <c r="B2011" t="s">
        <v>3661</v>
      </c>
      <c r="C2011" t="s">
        <v>2229</v>
      </c>
      <c r="D2011" t="s">
        <v>2805</v>
      </c>
      <c r="E2011" t="s">
        <v>2806</v>
      </c>
      <c r="F2011">
        <v>4</v>
      </c>
      <c r="G2011">
        <v>2</v>
      </c>
      <c r="H2011">
        <v>2</v>
      </c>
      <c r="I2011" t="s">
        <v>2761</v>
      </c>
      <c r="J2011" t="s">
        <v>2806</v>
      </c>
      <c r="K2011" t="s">
        <v>1883</v>
      </c>
      <c r="L2011" t="s">
        <v>2230</v>
      </c>
    </row>
    <row r="2012" spans="1:12" x14ac:dyDescent="0.25">
      <c r="A2012">
        <v>2011</v>
      </c>
      <c r="B2012" t="s">
        <v>541</v>
      </c>
      <c r="C2012" t="s">
        <v>2229</v>
      </c>
      <c r="D2012" t="s">
        <v>2788</v>
      </c>
      <c r="F2012">
        <v>1</v>
      </c>
      <c r="G2012">
        <v>1</v>
      </c>
      <c r="H2012">
        <v>1</v>
      </c>
      <c r="I2012" t="s">
        <v>2761</v>
      </c>
      <c r="J2012" t="s">
        <v>2796</v>
      </c>
      <c r="K2012" t="s">
        <v>2147</v>
      </c>
      <c r="L2012" t="s">
        <v>2230</v>
      </c>
    </row>
    <row r="2013" spans="1:12" x14ac:dyDescent="0.25">
      <c r="A2013">
        <v>2012</v>
      </c>
      <c r="B2013" t="s">
        <v>3662</v>
      </c>
      <c r="C2013" t="s">
        <v>2229</v>
      </c>
      <c r="D2013" t="s">
        <v>2834</v>
      </c>
      <c r="F2013">
        <v>1</v>
      </c>
      <c r="G2013">
        <v>1</v>
      </c>
      <c r="H2013">
        <v>1</v>
      </c>
      <c r="I2013" t="s">
        <v>2761</v>
      </c>
      <c r="J2013" t="s">
        <v>2811</v>
      </c>
      <c r="K2013" t="s">
        <v>2147</v>
      </c>
      <c r="L2013" t="s">
        <v>2801</v>
      </c>
    </row>
    <row r="2014" spans="1:12" x14ac:dyDescent="0.25">
      <c r="A2014">
        <v>2013</v>
      </c>
      <c r="B2014" t="s">
        <v>3663</v>
      </c>
      <c r="C2014" t="s">
        <v>2229</v>
      </c>
      <c r="D2014" t="s">
        <v>2805</v>
      </c>
      <c r="F2014">
        <v>1</v>
      </c>
      <c r="G2014">
        <v>1</v>
      </c>
      <c r="H2014">
        <v>1</v>
      </c>
      <c r="I2014" t="s">
        <v>2761</v>
      </c>
      <c r="J2014" t="s">
        <v>2811</v>
      </c>
      <c r="K2014" t="s">
        <v>2147</v>
      </c>
      <c r="L2014" t="s">
        <v>2230</v>
      </c>
    </row>
    <row r="2015" spans="1:12" x14ac:dyDescent="0.25">
      <c r="A2015">
        <v>2014</v>
      </c>
      <c r="B2015" t="s">
        <v>545</v>
      </c>
      <c r="C2015" t="s">
        <v>2229</v>
      </c>
      <c r="D2015" t="s">
        <v>2772</v>
      </c>
      <c r="F2015">
        <v>1</v>
      </c>
      <c r="G2015">
        <v>1</v>
      </c>
      <c r="H2015">
        <v>1</v>
      </c>
      <c r="I2015" t="s">
        <v>2761</v>
      </c>
      <c r="J2015" t="s">
        <v>1697</v>
      </c>
      <c r="K2015" t="s">
        <v>2147</v>
      </c>
      <c r="L2015" t="s">
        <v>2773</v>
      </c>
    </row>
    <row r="2016" spans="1:12" x14ac:dyDescent="0.25">
      <c r="A2016">
        <v>2015</v>
      </c>
      <c r="B2016" t="s">
        <v>547</v>
      </c>
      <c r="C2016" t="s">
        <v>2229</v>
      </c>
      <c r="D2016" t="s">
        <v>2834</v>
      </c>
      <c r="E2016" t="s">
        <v>3664</v>
      </c>
      <c r="F2016">
        <v>1</v>
      </c>
      <c r="G2016">
        <v>1</v>
      </c>
      <c r="H2016">
        <v>1</v>
      </c>
      <c r="I2016" t="s">
        <v>2761</v>
      </c>
      <c r="J2016" t="s">
        <v>2783</v>
      </c>
      <c r="K2016" t="s">
        <v>1886</v>
      </c>
      <c r="L2016" t="s">
        <v>1761</v>
      </c>
    </row>
    <row r="2017" spans="1:13" x14ac:dyDescent="0.25">
      <c r="A2017">
        <v>2016</v>
      </c>
      <c r="B2017" t="s">
        <v>548</v>
      </c>
      <c r="C2017" t="s">
        <v>2229</v>
      </c>
      <c r="D2017" t="s">
        <v>3659</v>
      </c>
      <c r="E2017" t="s">
        <v>3665</v>
      </c>
      <c r="F2017">
        <v>1</v>
      </c>
      <c r="G2017">
        <v>1</v>
      </c>
      <c r="H2017">
        <v>1</v>
      </c>
      <c r="I2017" t="s">
        <v>2761</v>
      </c>
      <c r="J2017" t="s">
        <v>2780</v>
      </c>
      <c r="K2017" t="s">
        <v>1886</v>
      </c>
      <c r="L2017" t="s">
        <v>2844</v>
      </c>
    </row>
    <row r="2018" spans="1:13" x14ac:dyDescent="0.25">
      <c r="A2018">
        <v>2017</v>
      </c>
      <c r="B2018" t="s">
        <v>549</v>
      </c>
      <c r="C2018" t="s">
        <v>2229</v>
      </c>
      <c r="D2018" t="s">
        <v>3657</v>
      </c>
      <c r="F2018">
        <v>1</v>
      </c>
      <c r="G2018">
        <v>1</v>
      </c>
      <c r="H2018">
        <v>1</v>
      </c>
      <c r="I2018" t="s">
        <v>2761</v>
      </c>
      <c r="J2018" t="s">
        <v>23</v>
      </c>
      <c r="K2018" t="s">
        <v>2147</v>
      </c>
      <c r="L2018" t="s">
        <v>2844</v>
      </c>
    </row>
    <row r="2019" spans="1:13" x14ac:dyDescent="0.25">
      <c r="A2019">
        <v>2018</v>
      </c>
      <c r="B2019" t="s">
        <v>550</v>
      </c>
      <c r="C2019" t="s">
        <v>2229</v>
      </c>
      <c r="D2019" t="s">
        <v>3657</v>
      </c>
      <c r="F2019">
        <v>1</v>
      </c>
      <c r="G2019">
        <v>1</v>
      </c>
      <c r="H2019">
        <v>1</v>
      </c>
      <c r="I2019" t="s">
        <v>2761</v>
      </c>
      <c r="J2019" t="s">
        <v>3666</v>
      </c>
      <c r="K2019" t="s">
        <v>2147</v>
      </c>
      <c r="L2019" t="s">
        <v>2844</v>
      </c>
    </row>
    <row r="2020" spans="1:13" x14ac:dyDescent="0.25">
      <c r="A2020">
        <v>2019</v>
      </c>
      <c r="B2020" t="s">
        <v>551</v>
      </c>
      <c r="C2020" t="s">
        <v>2229</v>
      </c>
      <c r="D2020" t="s">
        <v>2766</v>
      </c>
      <c r="F2020">
        <v>1</v>
      </c>
      <c r="G2020">
        <v>1</v>
      </c>
      <c r="H2020">
        <v>1</v>
      </c>
      <c r="I2020" t="s">
        <v>2761</v>
      </c>
      <c r="J2020" t="s">
        <v>2762</v>
      </c>
      <c r="K2020" t="s">
        <v>2147</v>
      </c>
      <c r="L2020" t="s">
        <v>2759</v>
      </c>
    </row>
    <row r="2021" spans="1:13" x14ac:dyDescent="0.25">
      <c r="A2021">
        <v>2020</v>
      </c>
      <c r="B2021" t="s">
        <v>554</v>
      </c>
      <c r="C2021" t="s">
        <v>2229</v>
      </c>
      <c r="D2021" t="s">
        <v>2765</v>
      </c>
      <c r="E2021" t="s">
        <v>3550</v>
      </c>
      <c r="F2021">
        <v>1</v>
      </c>
      <c r="G2021">
        <v>1</v>
      </c>
      <c r="H2021">
        <v>1</v>
      </c>
      <c r="I2021" t="s">
        <v>2761</v>
      </c>
      <c r="J2021" t="s">
        <v>3550</v>
      </c>
      <c r="K2021" t="s">
        <v>1886</v>
      </c>
      <c r="L2021" t="s">
        <v>2759</v>
      </c>
    </row>
    <row r="2022" spans="1:13" x14ac:dyDescent="0.25">
      <c r="A2022">
        <v>2021</v>
      </c>
      <c r="B2022" t="s">
        <v>555</v>
      </c>
      <c r="C2022" t="s">
        <v>2229</v>
      </c>
      <c r="D2022" t="s">
        <v>2760</v>
      </c>
      <c r="F2022">
        <v>3</v>
      </c>
      <c r="G2022">
        <v>1</v>
      </c>
      <c r="H2022">
        <v>1</v>
      </c>
      <c r="I2022" t="s">
        <v>2761</v>
      </c>
      <c r="J2022" t="s">
        <v>2757</v>
      </c>
      <c r="K2022" t="s">
        <v>2147</v>
      </c>
      <c r="L2022" t="s">
        <v>2759</v>
      </c>
      <c r="M2022" t="s">
        <v>2236</v>
      </c>
    </row>
    <row r="2023" spans="1:13" x14ac:dyDescent="0.25">
      <c r="A2023">
        <v>2022</v>
      </c>
      <c r="B2023" t="s">
        <v>2820</v>
      </c>
      <c r="C2023" t="s">
        <v>2229</v>
      </c>
      <c r="D2023" t="s">
        <v>2765</v>
      </c>
      <c r="E2023" t="s">
        <v>2820</v>
      </c>
      <c r="F2023">
        <v>1</v>
      </c>
      <c r="G2023">
        <v>1</v>
      </c>
      <c r="H2023">
        <v>1</v>
      </c>
      <c r="I2023" t="s">
        <v>2761</v>
      </c>
      <c r="J2023" t="s">
        <v>2820</v>
      </c>
      <c r="K2023" t="s">
        <v>1883</v>
      </c>
      <c r="L2023" t="s">
        <v>2759</v>
      </c>
    </row>
    <row r="2024" spans="1:13" x14ac:dyDescent="0.25">
      <c r="A2024">
        <v>2023</v>
      </c>
      <c r="B2024" t="s">
        <v>558</v>
      </c>
      <c r="C2024" t="s">
        <v>2229</v>
      </c>
      <c r="D2024" t="s">
        <v>2788</v>
      </c>
      <c r="F2024">
        <v>1</v>
      </c>
      <c r="G2024">
        <v>1</v>
      </c>
      <c r="H2024">
        <v>1</v>
      </c>
      <c r="I2024" t="s">
        <v>2761</v>
      </c>
      <c r="J2024" t="s">
        <v>2799</v>
      </c>
      <c r="K2024" t="s">
        <v>2147</v>
      </c>
      <c r="L2024" t="s">
        <v>2230</v>
      </c>
    </row>
    <row r="2025" spans="1:13" x14ac:dyDescent="0.25">
      <c r="A2025">
        <v>2024</v>
      </c>
      <c r="B2025" t="s">
        <v>3667</v>
      </c>
      <c r="C2025" t="s">
        <v>2121</v>
      </c>
      <c r="D2025" t="s">
        <v>3109</v>
      </c>
      <c r="E2025" t="s">
        <v>3112</v>
      </c>
      <c r="F2025">
        <v>1</v>
      </c>
      <c r="G2025">
        <v>1</v>
      </c>
      <c r="H2025">
        <v>1</v>
      </c>
      <c r="I2025" t="s">
        <v>2052</v>
      </c>
      <c r="J2025" t="s">
        <v>3110</v>
      </c>
      <c r="K2025" t="s">
        <v>1883</v>
      </c>
      <c r="L2025" t="s">
        <v>2159</v>
      </c>
    </row>
    <row r="2026" spans="1:13" x14ac:dyDescent="0.25">
      <c r="A2026">
        <v>2025</v>
      </c>
      <c r="B2026" t="s">
        <v>3668</v>
      </c>
      <c r="C2026" t="s">
        <v>2604</v>
      </c>
      <c r="D2026" t="s">
        <v>2146</v>
      </c>
      <c r="F2026">
        <v>1</v>
      </c>
      <c r="G2026">
        <v>1</v>
      </c>
      <c r="H2026">
        <v>1</v>
      </c>
      <c r="J2026" t="s">
        <v>2675</v>
      </c>
      <c r="K2026" t="s">
        <v>2147</v>
      </c>
      <c r="L2026" t="s">
        <v>2657</v>
      </c>
    </row>
    <row r="2027" spans="1:13" x14ac:dyDescent="0.25">
      <c r="A2027">
        <v>2026</v>
      </c>
      <c r="B2027" t="s">
        <v>560</v>
      </c>
      <c r="C2027" t="s">
        <v>2153</v>
      </c>
      <c r="D2027" t="s">
        <v>2281</v>
      </c>
      <c r="E2027" t="s">
        <v>1516</v>
      </c>
      <c r="F2027">
        <v>8</v>
      </c>
      <c r="G2027">
        <v>9</v>
      </c>
      <c r="H2027">
        <v>4</v>
      </c>
      <c r="I2027" t="s">
        <v>2243</v>
      </c>
      <c r="J2027" t="s">
        <v>2282</v>
      </c>
      <c r="K2027" t="s">
        <v>1920</v>
      </c>
      <c r="L2027" t="s">
        <v>2278</v>
      </c>
    </row>
    <row r="2028" spans="1:13" x14ac:dyDescent="0.25">
      <c r="A2028">
        <v>2027</v>
      </c>
      <c r="B2028" t="s">
        <v>561</v>
      </c>
      <c r="C2028" t="s">
        <v>2153</v>
      </c>
      <c r="D2028" t="s">
        <v>2283</v>
      </c>
      <c r="E2028" t="s">
        <v>1516</v>
      </c>
      <c r="F2028">
        <v>4</v>
      </c>
      <c r="G2028">
        <v>4</v>
      </c>
      <c r="H2028">
        <v>2</v>
      </c>
      <c r="I2028" t="s">
        <v>2243</v>
      </c>
      <c r="J2028" t="s">
        <v>2282</v>
      </c>
      <c r="K2028" t="s">
        <v>1878</v>
      </c>
      <c r="L2028" t="s">
        <v>2278</v>
      </c>
    </row>
    <row r="2029" spans="1:13" x14ac:dyDescent="0.25">
      <c r="A2029">
        <v>2028</v>
      </c>
      <c r="B2029" t="s">
        <v>562</v>
      </c>
      <c r="C2029" t="s">
        <v>2153</v>
      </c>
      <c r="D2029" t="s">
        <v>2286</v>
      </c>
      <c r="E2029" t="s">
        <v>2277</v>
      </c>
      <c r="F2029">
        <v>2</v>
      </c>
      <c r="G2029">
        <v>2</v>
      </c>
      <c r="H2029">
        <v>2</v>
      </c>
      <c r="I2029" t="s">
        <v>2243</v>
      </c>
      <c r="J2029" t="s">
        <v>2285</v>
      </c>
      <c r="K2029" t="s">
        <v>2292</v>
      </c>
      <c r="L2029" t="s">
        <v>566</v>
      </c>
    </row>
    <row r="2030" spans="1:13" x14ac:dyDescent="0.25">
      <c r="A2030">
        <v>2029</v>
      </c>
      <c r="B2030" t="s">
        <v>564</v>
      </c>
      <c r="C2030" t="s">
        <v>2153</v>
      </c>
      <c r="D2030" t="s">
        <v>2274</v>
      </c>
      <c r="E2030" t="s">
        <v>1508</v>
      </c>
      <c r="F2030">
        <v>4</v>
      </c>
      <c r="G2030">
        <v>4</v>
      </c>
      <c r="H2030">
        <v>2</v>
      </c>
      <c r="I2030" t="s">
        <v>2243</v>
      </c>
      <c r="J2030" t="s">
        <v>2275</v>
      </c>
      <c r="K2030" t="s">
        <v>2292</v>
      </c>
      <c r="L2030" t="s">
        <v>566</v>
      </c>
    </row>
    <row r="2031" spans="1:13" x14ac:dyDescent="0.25">
      <c r="A2031">
        <v>2030</v>
      </c>
      <c r="B2031" t="s">
        <v>566</v>
      </c>
      <c r="C2031" t="s">
        <v>2153</v>
      </c>
      <c r="D2031" t="s">
        <v>2272</v>
      </c>
      <c r="E2031" t="s">
        <v>1516</v>
      </c>
      <c r="F2031">
        <v>4</v>
      </c>
      <c r="G2031">
        <v>5</v>
      </c>
      <c r="H2031">
        <v>2</v>
      </c>
      <c r="I2031" t="s">
        <v>2243</v>
      </c>
      <c r="J2031" t="s">
        <v>2273</v>
      </c>
      <c r="K2031" t="s">
        <v>2141</v>
      </c>
      <c r="L2031" t="s">
        <v>566</v>
      </c>
      <c r="M2031" t="s">
        <v>1893</v>
      </c>
    </row>
    <row r="2032" spans="1:13" x14ac:dyDescent="0.25">
      <c r="A2032">
        <v>2031</v>
      </c>
      <c r="B2032" t="s">
        <v>567</v>
      </c>
      <c r="C2032" t="s">
        <v>2153</v>
      </c>
      <c r="D2032" t="s">
        <v>2276</v>
      </c>
      <c r="E2032" t="s">
        <v>1516</v>
      </c>
      <c r="F2032">
        <v>4</v>
      </c>
      <c r="G2032">
        <v>3</v>
      </c>
      <c r="H2032">
        <v>2</v>
      </c>
      <c r="I2032" t="s">
        <v>2243</v>
      </c>
      <c r="J2032" t="s">
        <v>2275</v>
      </c>
      <c r="K2032" t="s">
        <v>1875</v>
      </c>
      <c r="L2032" t="s">
        <v>2278</v>
      </c>
    </row>
    <row r="2033" spans="1:12" x14ac:dyDescent="0.25">
      <c r="A2033">
        <v>2032</v>
      </c>
      <c r="B2033" t="s">
        <v>568</v>
      </c>
      <c r="C2033" t="s">
        <v>2153</v>
      </c>
      <c r="D2033" t="s">
        <v>2276</v>
      </c>
      <c r="E2033" t="s">
        <v>1516</v>
      </c>
      <c r="F2033">
        <v>2</v>
      </c>
      <c r="G2033">
        <v>2</v>
      </c>
      <c r="H2033">
        <v>2</v>
      </c>
      <c r="I2033" t="s">
        <v>2243</v>
      </c>
      <c r="J2033" t="s">
        <v>2275</v>
      </c>
      <c r="K2033" t="s">
        <v>2158</v>
      </c>
      <c r="L2033" t="s">
        <v>566</v>
      </c>
    </row>
    <row r="2034" spans="1:12" x14ac:dyDescent="0.25">
      <c r="A2034">
        <v>2033</v>
      </c>
      <c r="B2034" t="s">
        <v>569</v>
      </c>
      <c r="C2034" t="s">
        <v>2153</v>
      </c>
      <c r="D2034" t="s">
        <v>2276</v>
      </c>
      <c r="E2034" t="s">
        <v>2277</v>
      </c>
      <c r="F2034">
        <v>4</v>
      </c>
      <c r="G2034">
        <v>4</v>
      </c>
      <c r="H2034">
        <v>3</v>
      </c>
      <c r="I2034" t="s">
        <v>2243</v>
      </c>
      <c r="J2034" t="s">
        <v>2275</v>
      </c>
      <c r="K2034" t="s">
        <v>2117</v>
      </c>
      <c r="L2034" t="s">
        <v>566</v>
      </c>
    </row>
    <row r="2035" spans="1:12" x14ac:dyDescent="0.25">
      <c r="A2035">
        <v>2034</v>
      </c>
      <c r="B2035" t="s">
        <v>570</v>
      </c>
      <c r="C2035" t="s">
        <v>2153</v>
      </c>
      <c r="D2035" t="s">
        <v>2271</v>
      </c>
      <c r="E2035" t="s">
        <v>2277</v>
      </c>
      <c r="F2035">
        <v>5</v>
      </c>
      <c r="G2035">
        <v>5</v>
      </c>
      <c r="H2035">
        <v>3</v>
      </c>
      <c r="I2035" t="s">
        <v>2243</v>
      </c>
      <c r="J2035" t="s">
        <v>2273</v>
      </c>
      <c r="K2035" t="s">
        <v>1875</v>
      </c>
      <c r="L2035" t="s">
        <v>566</v>
      </c>
    </row>
    <row r="2036" spans="1:12" x14ac:dyDescent="0.25">
      <c r="A2036">
        <v>2035</v>
      </c>
      <c r="B2036" t="s">
        <v>571</v>
      </c>
      <c r="C2036" t="s">
        <v>2153</v>
      </c>
      <c r="D2036" t="s">
        <v>2276</v>
      </c>
      <c r="E2036" t="s">
        <v>2277</v>
      </c>
      <c r="F2036">
        <v>3</v>
      </c>
      <c r="G2036">
        <v>2</v>
      </c>
      <c r="H2036">
        <v>1</v>
      </c>
      <c r="I2036" t="s">
        <v>2243</v>
      </c>
      <c r="J2036" t="s">
        <v>2275</v>
      </c>
      <c r="K2036" t="s">
        <v>1875</v>
      </c>
      <c r="L2036" t="s">
        <v>566</v>
      </c>
    </row>
    <row r="2037" spans="1:12" x14ac:dyDescent="0.25">
      <c r="A2037">
        <v>2036</v>
      </c>
      <c r="B2037" t="s">
        <v>572</v>
      </c>
      <c r="C2037" t="s">
        <v>2153</v>
      </c>
      <c r="D2037" t="s">
        <v>2271</v>
      </c>
      <c r="E2037" t="s">
        <v>572</v>
      </c>
      <c r="F2037">
        <v>2</v>
      </c>
      <c r="G2037">
        <v>1</v>
      </c>
      <c r="H2037">
        <v>1</v>
      </c>
      <c r="I2037" t="s">
        <v>2243</v>
      </c>
      <c r="J2037" t="s">
        <v>2270</v>
      </c>
      <c r="K2037" t="s">
        <v>1875</v>
      </c>
      <c r="L2037" t="s">
        <v>566</v>
      </c>
    </row>
    <row r="2038" spans="1:12" x14ac:dyDescent="0.25">
      <c r="A2038">
        <v>2037</v>
      </c>
      <c r="B2038" t="s">
        <v>573</v>
      </c>
      <c r="C2038" t="s">
        <v>2153</v>
      </c>
      <c r="D2038" t="s">
        <v>2286</v>
      </c>
      <c r="E2038" t="s">
        <v>2284</v>
      </c>
      <c r="F2038">
        <v>3</v>
      </c>
      <c r="G2038">
        <v>3</v>
      </c>
      <c r="H2038">
        <v>2</v>
      </c>
      <c r="I2038" t="s">
        <v>2243</v>
      </c>
      <c r="J2038" t="s">
        <v>2285</v>
      </c>
      <c r="K2038" t="s">
        <v>1929</v>
      </c>
      <c r="L2038" t="s">
        <v>2278</v>
      </c>
    </row>
    <row r="2039" spans="1:12" x14ac:dyDescent="0.25">
      <c r="A2039">
        <v>2038</v>
      </c>
      <c r="B2039" t="s">
        <v>574</v>
      </c>
      <c r="C2039" t="s">
        <v>2153</v>
      </c>
      <c r="D2039" t="s">
        <v>2309</v>
      </c>
      <c r="E2039" t="s">
        <v>2284</v>
      </c>
      <c r="F2039">
        <v>5</v>
      </c>
      <c r="G2039">
        <v>6</v>
      </c>
      <c r="H2039">
        <v>3</v>
      </c>
      <c r="I2039" t="s">
        <v>2243</v>
      </c>
      <c r="J2039" t="s">
        <v>2310</v>
      </c>
      <c r="K2039" t="s">
        <v>2141</v>
      </c>
      <c r="L2039" t="s">
        <v>2293</v>
      </c>
    </row>
    <row r="2040" spans="1:12" x14ac:dyDescent="0.25">
      <c r="A2040">
        <v>2039</v>
      </c>
      <c r="B2040" t="s">
        <v>577</v>
      </c>
      <c r="C2040" t="s">
        <v>2153</v>
      </c>
      <c r="D2040" t="s">
        <v>2309</v>
      </c>
      <c r="E2040" t="s">
        <v>2293</v>
      </c>
      <c r="F2040">
        <v>1</v>
      </c>
      <c r="G2040">
        <v>1</v>
      </c>
      <c r="H2040">
        <v>1</v>
      </c>
      <c r="I2040" t="s">
        <v>2243</v>
      </c>
      <c r="J2040" t="s">
        <v>2310</v>
      </c>
      <c r="K2040" t="s">
        <v>1875</v>
      </c>
      <c r="L2040" t="s">
        <v>2293</v>
      </c>
    </row>
    <row r="2041" spans="1:12" x14ac:dyDescent="0.25">
      <c r="A2041">
        <v>2040</v>
      </c>
      <c r="B2041" t="s">
        <v>579</v>
      </c>
      <c r="C2041" t="s">
        <v>2153</v>
      </c>
      <c r="D2041" t="s">
        <v>2317</v>
      </c>
      <c r="E2041" t="s">
        <v>579</v>
      </c>
      <c r="F2041">
        <v>2</v>
      </c>
      <c r="G2041">
        <v>2</v>
      </c>
      <c r="H2041">
        <v>2</v>
      </c>
      <c r="I2041" t="s">
        <v>2243</v>
      </c>
      <c r="J2041" t="s">
        <v>2318</v>
      </c>
      <c r="K2041" t="s">
        <v>2214</v>
      </c>
      <c r="L2041" t="s">
        <v>2337</v>
      </c>
    </row>
    <row r="2042" spans="1:12" x14ac:dyDescent="0.25">
      <c r="A2042">
        <v>2041</v>
      </c>
      <c r="B2042" t="s">
        <v>3669</v>
      </c>
      <c r="C2042" t="s">
        <v>2153</v>
      </c>
      <c r="D2042" t="s">
        <v>2317</v>
      </c>
      <c r="E2042" t="s">
        <v>3669</v>
      </c>
      <c r="F2042">
        <v>1</v>
      </c>
      <c r="G2042">
        <v>2</v>
      </c>
      <c r="H2042">
        <v>1</v>
      </c>
      <c r="I2042" t="s">
        <v>2232</v>
      </c>
      <c r="J2042" t="s">
        <v>2320</v>
      </c>
      <c r="K2042" t="s">
        <v>1920</v>
      </c>
      <c r="L2042" t="s">
        <v>2293</v>
      </c>
    </row>
    <row r="2043" spans="1:12" x14ac:dyDescent="0.25">
      <c r="A2043">
        <v>2042</v>
      </c>
      <c r="B2043" t="s">
        <v>580</v>
      </c>
      <c r="C2043" t="s">
        <v>2153</v>
      </c>
      <c r="D2043" t="s">
        <v>2317</v>
      </c>
      <c r="E2043" t="s">
        <v>1538</v>
      </c>
      <c r="F2043">
        <v>2</v>
      </c>
      <c r="G2043">
        <v>3</v>
      </c>
      <c r="H2043">
        <v>3</v>
      </c>
      <c r="I2043" t="s">
        <v>2243</v>
      </c>
      <c r="J2043" t="s">
        <v>2318</v>
      </c>
      <c r="K2043" t="s">
        <v>2117</v>
      </c>
      <c r="L2043" t="s">
        <v>2293</v>
      </c>
    </row>
    <row r="2044" spans="1:12" x14ac:dyDescent="0.25">
      <c r="A2044">
        <v>2043</v>
      </c>
      <c r="B2044" t="s">
        <v>581</v>
      </c>
      <c r="C2044" t="s">
        <v>2153</v>
      </c>
      <c r="D2044" t="s">
        <v>2296</v>
      </c>
      <c r="E2044" t="s">
        <v>2284</v>
      </c>
      <c r="F2044">
        <v>4</v>
      </c>
      <c r="G2044">
        <v>4</v>
      </c>
      <c r="H2044">
        <v>3</v>
      </c>
      <c r="I2044" t="s">
        <v>2243</v>
      </c>
      <c r="J2044" t="s">
        <v>2297</v>
      </c>
      <c r="K2044" t="s">
        <v>1920</v>
      </c>
      <c r="L2044" t="s">
        <v>2293</v>
      </c>
    </row>
    <row r="2045" spans="1:12" x14ac:dyDescent="0.25">
      <c r="A2045">
        <v>2044</v>
      </c>
      <c r="B2045" t="s">
        <v>583</v>
      </c>
      <c r="C2045" t="s">
        <v>2153</v>
      </c>
      <c r="D2045" t="s">
        <v>2304</v>
      </c>
      <c r="E2045" t="s">
        <v>2293</v>
      </c>
      <c r="F2045">
        <v>4</v>
      </c>
      <c r="G2045">
        <v>4</v>
      </c>
      <c r="H2045">
        <v>3</v>
      </c>
      <c r="I2045" t="s">
        <v>2243</v>
      </c>
      <c r="J2045" t="s">
        <v>2310</v>
      </c>
      <c r="K2045" t="s">
        <v>2111</v>
      </c>
      <c r="L2045" t="s">
        <v>2257</v>
      </c>
    </row>
    <row r="2046" spans="1:12" x14ac:dyDescent="0.25">
      <c r="A2046">
        <v>2045</v>
      </c>
      <c r="B2046" t="s">
        <v>584</v>
      </c>
      <c r="C2046" t="s">
        <v>2153</v>
      </c>
      <c r="D2046" t="s">
        <v>2312</v>
      </c>
      <c r="E2046" t="s">
        <v>2293</v>
      </c>
      <c r="F2046">
        <v>6</v>
      </c>
      <c r="G2046">
        <v>6</v>
      </c>
      <c r="H2046">
        <v>4</v>
      </c>
      <c r="I2046" t="s">
        <v>2243</v>
      </c>
      <c r="J2046" t="s">
        <v>2310</v>
      </c>
      <c r="K2046" t="s">
        <v>1920</v>
      </c>
      <c r="L2046" t="s">
        <v>2293</v>
      </c>
    </row>
    <row r="2047" spans="1:12" x14ac:dyDescent="0.25">
      <c r="A2047">
        <v>2046</v>
      </c>
      <c r="B2047" t="s">
        <v>585</v>
      </c>
      <c r="C2047" t="s">
        <v>2153</v>
      </c>
      <c r="D2047" t="s">
        <v>2312</v>
      </c>
      <c r="E2047" t="s">
        <v>2293</v>
      </c>
      <c r="F2047">
        <v>5</v>
      </c>
      <c r="G2047">
        <v>4</v>
      </c>
      <c r="H2047">
        <v>3</v>
      </c>
      <c r="I2047" t="s">
        <v>2243</v>
      </c>
      <c r="J2047" t="s">
        <v>2310</v>
      </c>
      <c r="K2047" t="s">
        <v>2117</v>
      </c>
      <c r="L2047" t="s">
        <v>2293</v>
      </c>
    </row>
    <row r="2048" spans="1:12" x14ac:dyDescent="0.25">
      <c r="A2048">
        <v>2047</v>
      </c>
      <c r="B2048" t="s">
        <v>587</v>
      </c>
      <c r="C2048" t="s">
        <v>2153</v>
      </c>
      <c r="D2048" t="s">
        <v>2304</v>
      </c>
      <c r="E2048" t="s">
        <v>587</v>
      </c>
      <c r="F2048">
        <v>5</v>
      </c>
      <c r="G2048">
        <v>6</v>
      </c>
      <c r="H2048">
        <v>4</v>
      </c>
      <c r="I2048" t="s">
        <v>2243</v>
      </c>
      <c r="J2048" t="s">
        <v>2305</v>
      </c>
      <c r="K2048" t="s">
        <v>1929</v>
      </c>
      <c r="L2048" t="s">
        <v>2257</v>
      </c>
    </row>
    <row r="2049" spans="1:13" x14ac:dyDescent="0.25">
      <c r="A2049">
        <v>2048</v>
      </c>
      <c r="B2049" t="s">
        <v>588</v>
      </c>
      <c r="C2049" t="s">
        <v>2153</v>
      </c>
      <c r="D2049" t="s">
        <v>2298</v>
      </c>
      <c r="E2049" t="s">
        <v>588</v>
      </c>
      <c r="F2049">
        <v>1</v>
      </c>
      <c r="G2049">
        <v>1</v>
      </c>
      <c r="H2049">
        <v>1</v>
      </c>
      <c r="I2049" t="s">
        <v>2243</v>
      </c>
      <c r="J2049" t="s">
        <v>2299</v>
      </c>
      <c r="K2049" t="s">
        <v>2292</v>
      </c>
      <c r="L2049" t="s">
        <v>2293</v>
      </c>
    </row>
    <row r="2050" spans="1:13" x14ac:dyDescent="0.25">
      <c r="A2050">
        <v>2049</v>
      </c>
      <c r="B2050" t="s">
        <v>589</v>
      </c>
      <c r="C2050" t="s">
        <v>2153</v>
      </c>
      <c r="D2050" t="s">
        <v>2298</v>
      </c>
      <c r="E2050" t="s">
        <v>588</v>
      </c>
      <c r="F2050">
        <v>2</v>
      </c>
      <c r="G2050">
        <v>2</v>
      </c>
      <c r="H2050">
        <v>1</v>
      </c>
      <c r="I2050" t="s">
        <v>2243</v>
      </c>
      <c r="J2050" t="s">
        <v>2299</v>
      </c>
      <c r="K2050" t="s">
        <v>1875</v>
      </c>
      <c r="L2050" t="s">
        <v>2293</v>
      </c>
    </row>
    <row r="2051" spans="1:13" x14ac:dyDescent="0.25">
      <c r="A2051">
        <v>2050</v>
      </c>
      <c r="B2051" t="s">
        <v>591</v>
      </c>
      <c r="C2051" t="s">
        <v>2153</v>
      </c>
      <c r="D2051" t="s">
        <v>2291</v>
      </c>
      <c r="E2051" t="s">
        <v>591</v>
      </c>
      <c r="F2051">
        <v>2</v>
      </c>
      <c r="G2051">
        <v>1</v>
      </c>
      <c r="H2051">
        <v>2</v>
      </c>
      <c r="I2051" t="s">
        <v>2243</v>
      </c>
      <c r="J2051" t="s">
        <v>2290</v>
      </c>
      <c r="K2051" t="s">
        <v>2292</v>
      </c>
      <c r="L2051" t="s">
        <v>566</v>
      </c>
    </row>
    <row r="2052" spans="1:13" x14ac:dyDescent="0.25">
      <c r="A2052">
        <v>2051</v>
      </c>
      <c r="B2052" t="s">
        <v>592</v>
      </c>
      <c r="C2052" t="s">
        <v>2153</v>
      </c>
      <c r="D2052" t="s">
        <v>2242</v>
      </c>
      <c r="E2052" t="s">
        <v>2262</v>
      </c>
      <c r="F2052">
        <v>4</v>
      </c>
      <c r="G2052">
        <v>3</v>
      </c>
      <c r="H2052">
        <v>2</v>
      </c>
      <c r="I2052" t="s">
        <v>2243</v>
      </c>
      <c r="J2052" t="s">
        <v>2244</v>
      </c>
      <c r="K2052" t="s">
        <v>1923</v>
      </c>
      <c r="L2052" t="s">
        <v>2245</v>
      </c>
    </row>
    <row r="2053" spans="1:13" x14ac:dyDescent="0.25">
      <c r="A2053">
        <v>2052</v>
      </c>
      <c r="B2053" t="s">
        <v>594</v>
      </c>
      <c r="C2053" t="s">
        <v>2153</v>
      </c>
      <c r="D2053" t="s">
        <v>2242</v>
      </c>
      <c r="E2053" t="s">
        <v>1494</v>
      </c>
      <c r="F2053">
        <v>2</v>
      </c>
      <c r="G2053">
        <v>2</v>
      </c>
      <c r="H2053">
        <v>1</v>
      </c>
      <c r="I2053" t="s">
        <v>2243</v>
      </c>
      <c r="J2053" t="s">
        <v>2244</v>
      </c>
      <c r="K2053" t="s">
        <v>2117</v>
      </c>
      <c r="L2053" t="s">
        <v>2245</v>
      </c>
    </row>
    <row r="2054" spans="1:13" x14ac:dyDescent="0.25">
      <c r="A2054">
        <v>2053</v>
      </c>
      <c r="B2054" t="s">
        <v>597</v>
      </c>
      <c r="C2054" t="s">
        <v>2153</v>
      </c>
      <c r="D2054" t="s">
        <v>3670</v>
      </c>
      <c r="E2054" t="s">
        <v>2262</v>
      </c>
      <c r="F2054">
        <v>4</v>
      </c>
      <c r="G2054">
        <v>4</v>
      </c>
      <c r="H2054">
        <v>2</v>
      </c>
      <c r="I2054" t="s">
        <v>2243</v>
      </c>
      <c r="J2054" t="s">
        <v>2244</v>
      </c>
      <c r="K2054" t="s">
        <v>1920</v>
      </c>
      <c r="L2054" t="s">
        <v>2245</v>
      </c>
    </row>
    <row r="2055" spans="1:13" x14ac:dyDescent="0.25">
      <c r="A2055">
        <v>2054</v>
      </c>
      <c r="B2055" t="s">
        <v>598</v>
      </c>
      <c r="C2055" t="s">
        <v>2153</v>
      </c>
      <c r="D2055" t="s">
        <v>2242</v>
      </c>
      <c r="E2055" t="s">
        <v>2262</v>
      </c>
      <c r="F2055">
        <v>6</v>
      </c>
      <c r="G2055">
        <v>7</v>
      </c>
      <c r="H2055">
        <v>2</v>
      </c>
      <c r="I2055" t="s">
        <v>2243</v>
      </c>
      <c r="J2055" t="s">
        <v>2244</v>
      </c>
      <c r="K2055" t="s">
        <v>1920</v>
      </c>
      <c r="L2055" t="s">
        <v>2245</v>
      </c>
      <c r="M2055" t="s">
        <v>1893</v>
      </c>
    </row>
    <row r="2056" spans="1:13" x14ac:dyDescent="0.25">
      <c r="A2056">
        <v>2055</v>
      </c>
      <c r="B2056" t="s">
        <v>599</v>
      </c>
      <c r="C2056" t="s">
        <v>2153</v>
      </c>
      <c r="D2056" t="s">
        <v>2264</v>
      </c>
      <c r="E2056" t="s">
        <v>1531</v>
      </c>
      <c r="F2056">
        <v>5</v>
      </c>
      <c r="G2056">
        <v>5</v>
      </c>
      <c r="H2056">
        <v>2</v>
      </c>
      <c r="I2056" t="s">
        <v>2243</v>
      </c>
      <c r="J2056" t="s">
        <v>2305</v>
      </c>
      <c r="K2056" t="s">
        <v>1875</v>
      </c>
      <c r="L2056" t="s">
        <v>2257</v>
      </c>
    </row>
    <row r="2057" spans="1:13" x14ac:dyDescent="0.25">
      <c r="A2057">
        <v>2056</v>
      </c>
      <c r="B2057" t="s">
        <v>600</v>
      </c>
      <c r="C2057" t="s">
        <v>2153</v>
      </c>
      <c r="D2057" t="s">
        <v>3670</v>
      </c>
      <c r="E2057" t="s">
        <v>3671</v>
      </c>
      <c r="F2057">
        <v>2</v>
      </c>
      <c r="G2057">
        <v>1</v>
      </c>
      <c r="H2057">
        <v>1</v>
      </c>
      <c r="I2057" t="s">
        <v>2243</v>
      </c>
      <c r="J2057" t="s">
        <v>2244</v>
      </c>
      <c r="K2057" t="s">
        <v>1894</v>
      </c>
      <c r="L2057" t="s">
        <v>2245</v>
      </c>
    </row>
    <row r="2058" spans="1:13" x14ac:dyDescent="0.25">
      <c r="A2058">
        <v>2057</v>
      </c>
      <c r="B2058" t="s">
        <v>601</v>
      </c>
      <c r="C2058" t="s">
        <v>2153</v>
      </c>
      <c r="D2058" t="s">
        <v>2268</v>
      </c>
      <c r="E2058" t="s">
        <v>2269</v>
      </c>
      <c r="F2058">
        <v>2</v>
      </c>
      <c r="G2058">
        <v>2</v>
      </c>
      <c r="H2058">
        <v>1</v>
      </c>
      <c r="I2058" t="s">
        <v>2243</v>
      </c>
      <c r="J2058" t="s">
        <v>2270</v>
      </c>
      <c r="K2058" t="s">
        <v>2141</v>
      </c>
      <c r="L2058" t="s">
        <v>566</v>
      </c>
    </row>
    <row r="2059" spans="1:13" x14ac:dyDescent="0.25">
      <c r="A2059">
        <v>2058</v>
      </c>
      <c r="B2059" t="s">
        <v>603</v>
      </c>
      <c r="C2059" t="s">
        <v>2153</v>
      </c>
      <c r="D2059" t="s">
        <v>2260</v>
      </c>
      <c r="E2059" t="s">
        <v>603</v>
      </c>
      <c r="F2059">
        <v>4</v>
      </c>
      <c r="G2059">
        <v>4</v>
      </c>
      <c r="H2059">
        <v>3</v>
      </c>
      <c r="I2059" t="s">
        <v>2243</v>
      </c>
      <c r="J2059" t="s">
        <v>2261</v>
      </c>
      <c r="K2059" t="s">
        <v>1945</v>
      </c>
      <c r="L2059" t="s">
        <v>2245</v>
      </c>
    </row>
    <row r="2060" spans="1:13" x14ac:dyDescent="0.25">
      <c r="A2060">
        <v>2059</v>
      </c>
      <c r="B2060" t="s">
        <v>604</v>
      </c>
      <c r="C2060" t="s">
        <v>2153</v>
      </c>
      <c r="D2060" t="s">
        <v>2264</v>
      </c>
      <c r="E2060" t="s">
        <v>1534</v>
      </c>
      <c r="F2060">
        <v>3</v>
      </c>
      <c r="G2060">
        <v>3</v>
      </c>
      <c r="H2060">
        <v>2</v>
      </c>
      <c r="I2060" t="s">
        <v>2243</v>
      </c>
      <c r="J2060" t="s">
        <v>2265</v>
      </c>
      <c r="K2060" t="s">
        <v>1920</v>
      </c>
      <c r="L2060" t="s">
        <v>2257</v>
      </c>
    </row>
    <row r="2061" spans="1:13" x14ac:dyDescent="0.25">
      <c r="A2061">
        <v>2060</v>
      </c>
      <c r="B2061" t="s">
        <v>607</v>
      </c>
      <c r="C2061" t="s">
        <v>2153</v>
      </c>
      <c r="D2061" t="s">
        <v>2264</v>
      </c>
      <c r="E2061" t="s">
        <v>1495</v>
      </c>
      <c r="F2061">
        <v>7</v>
      </c>
      <c r="G2061">
        <v>7</v>
      </c>
      <c r="H2061">
        <v>4</v>
      </c>
      <c r="I2061" t="s">
        <v>2243</v>
      </c>
      <c r="J2061" t="s">
        <v>2265</v>
      </c>
      <c r="K2061" t="s">
        <v>2117</v>
      </c>
      <c r="L2061" t="s">
        <v>2257</v>
      </c>
    </row>
    <row r="2062" spans="1:13" x14ac:dyDescent="0.25">
      <c r="A2062">
        <v>2061</v>
      </c>
      <c r="B2062" t="s">
        <v>608</v>
      </c>
      <c r="C2062" t="s">
        <v>2153</v>
      </c>
      <c r="D2062" t="s">
        <v>2264</v>
      </c>
      <c r="E2062" t="s">
        <v>1531</v>
      </c>
      <c r="F2062">
        <v>5</v>
      </c>
      <c r="G2062">
        <v>5</v>
      </c>
      <c r="H2062">
        <v>3</v>
      </c>
      <c r="I2062" t="s">
        <v>2243</v>
      </c>
      <c r="J2062" t="s">
        <v>2265</v>
      </c>
      <c r="K2062" t="s">
        <v>2117</v>
      </c>
      <c r="L2062" t="s">
        <v>2257</v>
      </c>
    </row>
    <row r="2063" spans="1:13" x14ac:dyDescent="0.25">
      <c r="A2063">
        <v>2062</v>
      </c>
      <c r="B2063" t="s">
        <v>609</v>
      </c>
      <c r="C2063" t="s">
        <v>2153</v>
      </c>
      <c r="D2063" t="s">
        <v>2264</v>
      </c>
      <c r="E2063" t="s">
        <v>1495</v>
      </c>
      <c r="F2063">
        <v>6</v>
      </c>
      <c r="G2063">
        <v>6</v>
      </c>
      <c r="H2063">
        <v>3</v>
      </c>
      <c r="I2063" t="s">
        <v>2243</v>
      </c>
      <c r="J2063" t="s">
        <v>2265</v>
      </c>
      <c r="K2063" t="s">
        <v>2117</v>
      </c>
      <c r="L2063" t="s">
        <v>2257</v>
      </c>
    </row>
    <row r="2064" spans="1:13" x14ac:dyDescent="0.25">
      <c r="A2064">
        <v>2063</v>
      </c>
      <c r="B2064" t="s">
        <v>610</v>
      </c>
      <c r="C2064" t="s">
        <v>2153</v>
      </c>
      <c r="D2064" t="s">
        <v>2264</v>
      </c>
      <c r="E2064" t="s">
        <v>1531</v>
      </c>
      <c r="F2064">
        <v>6</v>
      </c>
      <c r="G2064">
        <v>7</v>
      </c>
      <c r="H2064">
        <v>3</v>
      </c>
      <c r="I2064" t="s">
        <v>2243</v>
      </c>
      <c r="J2064" t="s">
        <v>2265</v>
      </c>
      <c r="K2064" t="s">
        <v>1929</v>
      </c>
      <c r="L2064" t="s">
        <v>2257</v>
      </c>
    </row>
    <row r="2065" spans="1:12" x14ac:dyDescent="0.25">
      <c r="A2065">
        <v>2064</v>
      </c>
      <c r="B2065" t="s">
        <v>611</v>
      </c>
      <c r="C2065" t="s">
        <v>2153</v>
      </c>
      <c r="D2065" t="s">
        <v>2260</v>
      </c>
      <c r="E2065" t="s">
        <v>2263</v>
      </c>
      <c r="F2065">
        <v>2</v>
      </c>
      <c r="G2065">
        <v>2</v>
      </c>
      <c r="H2065">
        <v>1</v>
      </c>
      <c r="I2065" t="s">
        <v>2243</v>
      </c>
      <c r="J2065" t="s">
        <v>2261</v>
      </c>
      <c r="K2065" t="s">
        <v>1881</v>
      </c>
      <c r="L2065" t="s">
        <v>2257</v>
      </c>
    </row>
    <row r="2066" spans="1:12" x14ac:dyDescent="0.25">
      <c r="A2066">
        <v>2065</v>
      </c>
      <c r="B2066" t="s">
        <v>612</v>
      </c>
      <c r="C2066" t="s">
        <v>2153</v>
      </c>
      <c r="D2066" t="s">
        <v>2251</v>
      </c>
      <c r="E2066" t="s">
        <v>1495</v>
      </c>
      <c r="F2066">
        <v>4</v>
      </c>
      <c r="G2066">
        <v>4</v>
      </c>
      <c r="H2066">
        <v>2</v>
      </c>
      <c r="I2066" t="s">
        <v>2243</v>
      </c>
      <c r="J2066" t="s">
        <v>2261</v>
      </c>
      <c r="K2066" t="s">
        <v>1875</v>
      </c>
      <c r="L2066" t="s">
        <v>2257</v>
      </c>
    </row>
    <row r="2067" spans="1:12" x14ac:dyDescent="0.25">
      <c r="A2067">
        <v>2066</v>
      </c>
      <c r="B2067" t="s">
        <v>613</v>
      </c>
      <c r="C2067" t="s">
        <v>2153</v>
      </c>
      <c r="D2067" t="s">
        <v>2260</v>
      </c>
      <c r="E2067" t="s">
        <v>613</v>
      </c>
      <c r="F2067">
        <v>2</v>
      </c>
      <c r="G2067">
        <v>2</v>
      </c>
      <c r="H2067">
        <v>1</v>
      </c>
      <c r="I2067" t="s">
        <v>2243</v>
      </c>
      <c r="J2067" t="s">
        <v>2261</v>
      </c>
      <c r="K2067" t="s">
        <v>1875</v>
      </c>
      <c r="L2067" t="s">
        <v>2257</v>
      </c>
    </row>
    <row r="2068" spans="1:12" x14ac:dyDescent="0.25">
      <c r="A2068">
        <v>2067</v>
      </c>
      <c r="B2068" t="s">
        <v>614</v>
      </c>
      <c r="C2068" t="s">
        <v>2153</v>
      </c>
      <c r="D2068" t="s">
        <v>2260</v>
      </c>
      <c r="E2068" t="s">
        <v>603</v>
      </c>
      <c r="F2068">
        <v>3</v>
      </c>
      <c r="G2068">
        <v>3</v>
      </c>
      <c r="H2068">
        <v>3</v>
      </c>
      <c r="I2068" t="s">
        <v>2243</v>
      </c>
      <c r="J2068" t="s">
        <v>2261</v>
      </c>
      <c r="K2068" t="s">
        <v>2117</v>
      </c>
      <c r="L2068" t="s">
        <v>2245</v>
      </c>
    </row>
    <row r="2069" spans="1:12" x14ac:dyDescent="0.25">
      <c r="A2069">
        <v>2068</v>
      </c>
      <c r="B2069" t="s">
        <v>615</v>
      </c>
      <c r="C2069" t="s">
        <v>2153</v>
      </c>
      <c r="D2069" t="s">
        <v>2250</v>
      </c>
      <c r="E2069" t="s">
        <v>2199</v>
      </c>
      <c r="F2069">
        <v>1</v>
      </c>
      <c r="G2069">
        <v>1</v>
      </c>
      <c r="H2069">
        <v>1</v>
      </c>
      <c r="I2069" t="s">
        <v>2052</v>
      </c>
      <c r="J2069" t="s">
        <v>2200</v>
      </c>
      <c r="K2069" t="s">
        <v>1894</v>
      </c>
      <c r="L2069" t="s">
        <v>2245</v>
      </c>
    </row>
    <row r="2070" spans="1:12" x14ac:dyDescent="0.25">
      <c r="A2070">
        <v>2069</v>
      </c>
      <c r="B2070" t="s">
        <v>3672</v>
      </c>
      <c r="C2070" t="s">
        <v>2153</v>
      </c>
      <c r="D2070" t="s">
        <v>2256</v>
      </c>
      <c r="E2070" t="s">
        <v>2258</v>
      </c>
      <c r="F2070">
        <v>1</v>
      </c>
      <c r="G2070">
        <v>1</v>
      </c>
      <c r="H2070">
        <v>1</v>
      </c>
      <c r="I2070" t="s">
        <v>2243</v>
      </c>
      <c r="J2070" t="s">
        <v>2259</v>
      </c>
      <c r="K2070" t="s">
        <v>1877</v>
      </c>
      <c r="L2070" t="s">
        <v>2257</v>
      </c>
    </row>
    <row r="2071" spans="1:12" x14ac:dyDescent="0.25">
      <c r="A2071">
        <v>2070</v>
      </c>
      <c r="B2071" t="s">
        <v>3673</v>
      </c>
      <c r="C2071" t="s">
        <v>2153</v>
      </c>
      <c r="D2071" t="s">
        <v>2256</v>
      </c>
      <c r="E2071" t="s">
        <v>2301</v>
      </c>
      <c r="F2071">
        <v>3</v>
      </c>
      <c r="G2071">
        <v>3</v>
      </c>
      <c r="H2071">
        <v>2</v>
      </c>
      <c r="I2071" t="s">
        <v>2243</v>
      </c>
      <c r="J2071" t="s">
        <v>2259</v>
      </c>
      <c r="K2071" t="s">
        <v>1877</v>
      </c>
      <c r="L2071" t="s">
        <v>2303</v>
      </c>
    </row>
    <row r="2072" spans="1:12" x14ac:dyDescent="0.25">
      <c r="A2072">
        <v>2071</v>
      </c>
      <c r="B2072" t="s">
        <v>3674</v>
      </c>
      <c r="C2072" t="s">
        <v>2153</v>
      </c>
      <c r="D2072" t="s">
        <v>2256</v>
      </c>
      <c r="E2072" t="s">
        <v>2301</v>
      </c>
      <c r="F2072">
        <v>2</v>
      </c>
      <c r="G2072">
        <v>1</v>
      </c>
      <c r="H2072">
        <v>1</v>
      </c>
      <c r="I2072" t="s">
        <v>2243</v>
      </c>
      <c r="J2072" t="s">
        <v>2259</v>
      </c>
      <c r="K2072" t="s">
        <v>1894</v>
      </c>
      <c r="L2072" t="s">
        <v>2303</v>
      </c>
    </row>
    <row r="2073" spans="1:12" x14ac:dyDescent="0.25">
      <c r="A2073">
        <v>2072</v>
      </c>
      <c r="B2073" t="s">
        <v>618</v>
      </c>
      <c r="C2073" t="s">
        <v>2153</v>
      </c>
      <c r="D2073" t="s">
        <v>2250</v>
      </c>
      <c r="E2073" t="s">
        <v>2247</v>
      </c>
      <c r="F2073">
        <v>2</v>
      </c>
      <c r="G2073">
        <v>2</v>
      </c>
      <c r="H2073">
        <v>2</v>
      </c>
      <c r="I2073" t="s">
        <v>2052</v>
      </c>
      <c r="J2073" t="s">
        <v>2248</v>
      </c>
      <c r="K2073" t="s">
        <v>2117</v>
      </c>
      <c r="L2073" t="s">
        <v>2245</v>
      </c>
    </row>
    <row r="2074" spans="1:12" x14ac:dyDescent="0.25">
      <c r="A2074">
        <v>2073</v>
      </c>
      <c r="B2074" t="s">
        <v>3675</v>
      </c>
      <c r="C2074" t="s">
        <v>2153</v>
      </c>
      <c r="D2074" t="s">
        <v>2253</v>
      </c>
      <c r="E2074" t="s">
        <v>3676</v>
      </c>
      <c r="F2074">
        <v>1</v>
      </c>
      <c r="G2074">
        <v>1</v>
      </c>
      <c r="H2074">
        <v>1</v>
      </c>
      <c r="I2074" t="s">
        <v>2162</v>
      </c>
      <c r="J2074" t="s">
        <v>2254</v>
      </c>
      <c r="K2074" t="s">
        <v>1894</v>
      </c>
      <c r="L2074" t="s">
        <v>1481</v>
      </c>
    </row>
    <row r="2075" spans="1:12" x14ac:dyDescent="0.25">
      <c r="A2075">
        <v>2074</v>
      </c>
      <c r="B2075" t="s">
        <v>3676</v>
      </c>
      <c r="C2075" t="s">
        <v>2153</v>
      </c>
      <c r="D2075" t="s">
        <v>2253</v>
      </c>
      <c r="E2075" t="s">
        <v>3676</v>
      </c>
      <c r="F2075">
        <v>1</v>
      </c>
      <c r="G2075">
        <v>1</v>
      </c>
      <c r="H2075">
        <v>1</v>
      </c>
      <c r="I2075" t="s">
        <v>2315</v>
      </c>
      <c r="J2075" t="s">
        <v>2254</v>
      </c>
      <c r="K2075" t="s">
        <v>1894</v>
      </c>
      <c r="L2075" t="s">
        <v>1481</v>
      </c>
    </row>
    <row r="2076" spans="1:12" x14ac:dyDescent="0.25">
      <c r="A2076">
        <v>2075</v>
      </c>
      <c r="B2076" t="s">
        <v>619</v>
      </c>
      <c r="C2076" t="s">
        <v>2153</v>
      </c>
      <c r="D2076" t="s">
        <v>2251</v>
      </c>
      <c r="E2076" t="s">
        <v>1495</v>
      </c>
      <c r="F2076">
        <v>7</v>
      </c>
      <c r="G2076">
        <v>9</v>
      </c>
      <c r="H2076">
        <v>3</v>
      </c>
      <c r="I2076" t="s">
        <v>2243</v>
      </c>
      <c r="J2076" t="s">
        <v>2252</v>
      </c>
      <c r="K2076" t="s">
        <v>1920</v>
      </c>
      <c r="L2076" t="s">
        <v>1481</v>
      </c>
    </row>
    <row r="2077" spans="1:12" x14ac:dyDescent="0.25">
      <c r="A2077">
        <v>2076</v>
      </c>
      <c r="B2077" t="s">
        <v>621</v>
      </c>
      <c r="C2077" t="s">
        <v>2153</v>
      </c>
      <c r="D2077" t="s">
        <v>2251</v>
      </c>
      <c r="E2077" t="s">
        <v>1495</v>
      </c>
      <c r="F2077">
        <v>7</v>
      </c>
      <c r="G2077">
        <v>9</v>
      </c>
      <c r="H2077">
        <v>4</v>
      </c>
      <c r="I2077" t="s">
        <v>2243</v>
      </c>
      <c r="J2077" t="s">
        <v>2252</v>
      </c>
      <c r="K2077" t="s">
        <v>1923</v>
      </c>
      <c r="L2077" t="s">
        <v>1481</v>
      </c>
    </row>
    <row r="2078" spans="1:12" x14ac:dyDescent="0.25">
      <c r="A2078">
        <v>2077</v>
      </c>
      <c r="B2078" t="s">
        <v>622</v>
      </c>
      <c r="C2078" t="s">
        <v>2153</v>
      </c>
      <c r="D2078" t="s">
        <v>2251</v>
      </c>
      <c r="E2078" t="s">
        <v>1481</v>
      </c>
      <c r="F2078">
        <v>3</v>
      </c>
      <c r="G2078">
        <v>3</v>
      </c>
      <c r="H2078">
        <v>1</v>
      </c>
      <c r="I2078" t="s">
        <v>2243</v>
      </c>
      <c r="J2078" t="s">
        <v>2252</v>
      </c>
      <c r="K2078" t="s">
        <v>1878</v>
      </c>
      <c r="L2078" t="s">
        <v>1481</v>
      </c>
    </row>
    <row r="2079" spans="1:12" x14ac:dyDescent="0.25">
      <c r="A2079">
        <v>2078</v>
      </c>
      <c r="B2079" t="s">
        <v>623</v>
      </c>
      <c r="C2079" t="s">
        <v>2153</v>
      </c>
      <c r="D2079" t="s">
        <v>2251</v>
      </c>
      <c r="E2079" t="s">
        <v>1479</v>
      </c>
      <c r="F2079">
        <v>5</v>
      </c>
      <c r="G2079">
        <v>3</v>
      </c>
      <c r="H2079">
        <v>2</v>
      </c>
      <c r="I2079" t="s">
        <v>2052</v>
      </c>
      <c r="J2079" t="s">
        <v>2252</v>
      </c>
      <c r="K2079" t="s">
        <v>1875</v>
      </c>
      <c r="L2079" t="s">
        <v>1481</v>
      </c>
    </row>
    <row r="2080" spans="1:12" x14ac:dyDescent="0.25">
      <c r="A2080">
        <v>2079</v>
      </c>
      <c r="B2080" t="s">
        <v>624</v>
      </c>
      <c r="C2080" t="s">
        <v>2153</v>
      </c>
      <c r="D2080" t="s">
        <v>2251</v>
      </c>
      <c r="E2080" t="s">
        <v>1479</v>
      </c>
      <c r="F2080">
        <v>3</v>
      </c>
      <c r="G2080">
        <v>2</v>
      </c>
      <c r="H2080">
        <v>1</v>
      </c>
      <c r="I2080" t="s">
        <v>2052</v>
      </c>
      <c r="J2080" t="s">
        <v>2252</v>
      </c>
      <c r="K2080" t="s">
        <v>1894</v>
      </c>
      <c r="L2080" t="s">
        <v>2245</v>
      </c>
    </row>
    <row r="2081" spans="1:13" x14ac:dyDescent="0.25">
      <c r="A2081">
        <v>2080</v>
      </c>
      <c r="B2081" t="s">
        <v>626</v>
      </c>
      <c r="C2081" t="s">
        <v>2153</v>
      </c>
      <c r="D2081" t="s">
        <v>2296</v>
      </c>
      <c r="E2081" t="s">
        <v>2284</v>
      </c>
      <c r="F2081">
        <v>3</v>
      </c>
      <c r="G2081">
        <v>3</v>
      </c>
      <c r="H2081">
        <v>2</v>
      </c>
      <c r="I2081" t="s">
        <v>2243</v>
      </c>
      <c r="J2081" t="s">
        <v>2297</v>
      </c>
      <c r="K2081" t="s">
        <v>2130</v>
      </c>
      <c r="L2081" t="s">
        <v>2293</v>
      </c>
    </row>
    <row r="2082" spans="1:13" x14ac:dyDescent="0.25">
      <c r="A2082">
        <v>2081</v>
      </c>
      <c r="B2082" t="s">
        <v>627</v>
      </c>
      <c r="C2082" t="s">
        <v>2153</v>
      </c>
      <c r="D2082" t="s">
        <v>2312</v>
      </c>
      <c r="E2082" t="s">
        <v>2293</v>
      </c>
      <c r="F2082">
        <v>4</v>
      </c>
      <c r="G2082">
        <v>4</v>
      </c>
      <c r="H2082">
        <v>3</v>
      </c>
      <c r="I2082" t="s">
        <v>2243</v>
      </c>
      <c r="J2082" t="s">
        <v>2310</v>
      </c>
      <c r="K2082" t="s">
        <v>1877</v>
      </c>
      <c r="L2082" t="s">
        <v>2293</v>
      </c>
    </row>
    <row r="2083" spans="1:13" x14ac:dyDescent="0.25">
      <c r="A2083">
        <v>2082</v>
      </c>
      <c r="B2083" t="s">
        <v>628</v>
      </c>
      <c r="C2083" t="s">
        <v>2153</v>
      </c>
      <c r="D2083" t="s">
        <v>2291</v>
      </c>
      <c r="E2083" t="s">
        <v>2295</v>
      </c>
      <c r="F2083">
        <v>2</v>
      </c>
      <c r="G2083">
        <v>2</v>
      </c>
      <c r="H2083">
        <v>1</v>
      </c>
      <c r="I2083" t="s">
        <v>2243</v>
      </c>
      <c r="J2083" t="s">
        <v>2290</v>
      </c>
      <c r="K2083" t="s">
        <v>1875</v>
      </c>
      <c r="L2083" t="s">
        <v>2293</v>
      </c>
    </row>
    <row r="2084" spans="1:13" x14ac:dyDescent="0.25">
      <c r="A2084">
        <v>2083</v>
      </c>
      <c r="B2084" t="s">
        <v>629</v>
      </c>
      <c r="C2084" t="s">
        <v>2153</v>
      </c>
      <c r="D2084" t="s">
        <v>2287</v>
      </c>
      <c r="E2084" t="s">
        <v>2284</v>
      </c>
      <c r="F2084">
        <v>3</v>
      </c>
      <c r="G2084">
        <v>5</v>
      </c>
      <c r="H2084">
        <v>3</v>
      </c>
      <c r="I2084" t="s">
        <v>2243</v>
      </c>
      <c r="J2084" t="s">
        <v>2285</v>
      </c>
      <c r="K2084" t="s">
        <v>2117</v>
      </c>
      <c r="L2084" t="s">
        <v>2278</v>
      </c>
    </row>
    <row r="2085" spans="1:13" x14ac:dyDescent="0.25">
      <c r="A2085">
        <v>2084</v>
      </c>
      <c r="B2085" t="s">
        <v>630</v>
      </c>
      <c r="C2085" t="s">
        <v>2153</v>
      </c>
      <c r="D2085" t="s">
        <v>2294</v>
      </c>
      <c r="E2085" t="s">
        <v>2284</v>
      </c>
      <c r="F2085">
        <v>3</v>
      </c>
      <c r="G2085">
        <v>5</v>
      </c>
      <c r="H2085">
        <v>3</v>
      </c>
      <c r="I2085" t="s">
        <v>2243</v>
      </c>
      <c r="J2085" t="s">
        <v>2285</v>
      </c>
      <c r="K2085" t="s">
        <v>1878</v>
      </c>
      <c r="L2085" t="s">
        <v>2278</v>
      </c>
      <c r="M2085" t="s">
        <v>3677</v>
      </c>
    </row>
    <row r="2086" spans="1:13" x14ac:dyDescent="0.25">
      <c r="A2086">
        <v>2085</v>
      </c>
      <c r="B2086" t="s">
        <v>631</v>
      </c>
      <c r="C2086" t="s">
        <v>2153</v>
      </c>
      <c r="D2086" t="s">
        <v>2283</v>
      </c>
      <c r="E2086" t="s">
        <v>1516</v>
      </c>
      <c r="F2086">
        <v>3</v>
      </c>
      <c r="G2086">
        <v>3</v>
      </c>
      <c r="H2086">
        <v>2</v>
      </c>
      <c r="I2086" t="s">
        <v>2243</v>
      </c>
      <c r="J2086" t="s">
        <v>2282</v>
      </c>
      <c r="K2086" t="s">
        <v>2117</v>
      </c>
      <c r="L2086" t="s">
        <v>2278</v>
      </c>
    </row>
    <row r="2087" spans="1:13" x14ac:dyDescent="0.25">
      <c r="A2087">
        <v>2086</v>
      </c>
      <c r="B2087" t="s">
        <v>632</v>
      </c>
      <c r="C2087" t="s">
        <v>2153</v>
      </c>
      <c r="D2087" t="s">
        <v>2251</v>
      </c>
      <c r="E2087" t="s">
        <v>1479</v>
      </c>
      <c r="F2087">
        <v>1</v>
      </c>
      <c r="G2087">
        <v>1</v>
      </c>
      <c r="H2087">
        <v>1</v>
      </c>
      <c r="I2087" t="s">
        <v>2052</v>
      </c>
      <c r="J2087" t="s">
        <v>2252</v>
      </c>
      <c r="K2087" t="s">
        <v>1894</v>
      </c>
      <c r="L2087" t="s">
        <v>2245</v>
      </c>
    </row>
    <row r="2088" spans="1:13" x14ac:dyDescent="0.25">
      <c r="A2088">
        <v>2087</v>
      </c>
      <c r="B2088" t="s">
        <v>633</v>
      </c>
      <c r="C2088" t="s">
        <v>2153</v>
      </c>
      <c r="D2088" t="s">
        <v>2260</v>
      </c>
      <c r="E2088" t="s">
        <v>603</v>
      </c>
      <c r="F2088">
        <v>2</v>
      </c>
      <c r="G2088">
        <v>3</v>
      </c>
      <c r="H2088">
        <v>2</v>
      </c>
      <c r="I2088" t="s">
        <v>2243</v>
      </c>
      <c r="J2088" t="s">
        <v>2261</v>
      </c>
      <c r="K2088" t="s">
        <v>1923</v>
      </c>
      <c r="L2088" t="s">
        <v>2245</v>
      </c>
    </row>
    <row r="2089" spans="1:13" x14ac:dyDescent="0.25">
      <c r="A2089">
        <v>2088</v>
      </c>
      <c r="B2089" t="s">
        <v>634</v>
      </c>
      <c r="C2089" t="s">
        <v>2153</v>
      </c>
      <c r="D2089" t="s">
        <v>2250</v>
      </c>
      <c r="E2089" t="s">
        <v>2247</v>
      </c>
      <c r="F2089">
        <v>3</v>
      </c>
      <c r="G2089">
        <v>2</v>
      </c>
      <c r="H2089">
        <v>2</v>
      </c>
      <c r="I2089" t="s">
        <v>2052</v>
      </c>
      <c r="J2089" t="s">
        <v>2248</v>
      </c>
      <c r="K2089" t="s">
        <v>1920</v>
      </c>
      <c r="L2089" t="s">
        <v>2245</v>
      </c>
    </row>
    <row r="2090" spans="1:13" x14ac:dyDescent="0.25">
      <c r="A2090">
        <v>2089</v>
      </c>
      <c r="B2090" t="s">
        <v>635</v>
      </c>
      <c r="C2090" t="s">
        <v>2153</v>
      </c>
      <c r="D2090" t="s">
        <v>2272</v>
      </c>
      <c r="E2090" t="s">
        <v>1516</v>
      </c>
      <c r="F2090">
        <v>4</v>
      </c>
      <c r="G2090">
        <v>3</v>
      </c>
      <c r="H2090">
        <v>2</v>
      </c>
      <c r="I2090" t="s">
        <v>2243</v>
      </c>
      <c r="J2090" t="s">
        <v>2273</v>
      </c>
      <c r="K2090" t="s">
        <v>2117</v>
      </c>
      <c r="L2090" t="s">
        <v>566</v>
      </c>
    </row>
    <row r="2091" spans="1:13" x14ac:dyDescent="0.25">
      <c r="A2091">
        <v>2090</v>
      </c>
      <c r="B2091" t="s">
        <v>637</v>
      </c>
      <c r="C2091" t="s">
        <v>2153</v>
      </c>
      <c r="D2091" t="s">
        <v>3636</v>
      </c>
      <c r="E2091" t="s">
        <v>1516</v>
      </c>
      <c r="F2091">
        <v>4</v>
      </c>
      <c r="G2091">
        <v>3</v>
      </c>
      <c r="H2091">
        <v>2</v>
      </c>
      <c r="I2091" t="s">
        <v>2243</v>
      </c>
      <c r="J2091" t="s">
        <v>2285</v>
      </c>
      <c r="K2091" t="s">
        <v>1875</v>
      </c>
      <c r="L2091" t="s">
        <v>2278</v>
      </c>
    </row>
    <row r="2092" spans="1:13" x14ac:dyDescent="0.25">
      <c r="A2092">
        <v>2091</v>
      </c>
      <c r="B2092" t="s">
        <v>3678</v>
      </c>
      <c r="C2092" t="s">
        <v>2153</v>
      </c>
      <c r="D2092" t="s">
        <v>2312</v>
      </c>
      <c r="E2092" t="s">
        <v>3678</v>
      </c>
      <c r="F2092">
        <v>1</v>
      </c>
      <c r="G2092">
        <v>1</v>
      </c>
      <c r="H2092">
        <v>1</v>
      </c>
      <c r="I2092" t="s">
        <v>2243</v>
      </c>
      <c r="J2092" t="s">
        <v>2320</v>
      </c>
      <c r="K2092" t="s">
        <v>2292</v>
      </c>
      <c r="L2092" t="s">
        <v>2293</v>
      </c>
    </row>
    <row r="2093" spans="1:13" x14ac:dyDescent="0.25">
      <c r="A2093">
        <v>2092</v>
      </c>
      <c r="B2093" t="s">
        <v>638</v>
      </c>
      <c r="C2093" t="s">
        <v>2153</v>
      </c>
      <c r="D2093" t="s">
        <v>2291</v>
      </c>
      <c r="E2093" t="s">
        <v>2269</v>
      </c>
      <c r="F2093">
        <v>1</v>
      </c>
      <c r="G2093">
        <v>1</v>
      </c>
      <c r="H2093">
        <v>1</v>
      </c>
      <c r="I2093" t="s">
        <v>2243</v>
      </c>
      <c r="J2093" t="s">
        <v>2290</v>
      </c>
      <c r="K2093" t="s">
        <v>2292</v>
      </c>
      <c r="L2093" t="s">
        <v>566</v>
      </c>
    </row>
    <row r="2094" spans="1:13" x14ac:dyDescent="0.25">
      <c r="A2094">
        <v>2093</v>
      </c>
      <c r="B2094" t="s">
        <v>639</v>
      </c>
      <c r="C2094" t="s">
        <v>2153</v>
      </c>
      <c r="D2094" t="s">
        <v>2268</v>
      </c>
      <c r="E2094" t="s">
        <v>2269</v>
      </c>
      <c r="F2094">
        <v>3</v>
      </c>
      <c r="G2094">
        <v>3</v>
      </c>
      <c r="H2094">
        <v>2</v>
      </c>
      <c r="I2094" t="s">
        <v>2243</v>
      </c>
      <c r="J2094" t="s">
        <v>2270</v>
      </c>
      <c r="K2094" t="s">
        <v>2141</v>
      </c>
      <c r="L2094" t="s">
        <v>2245</v>
      </c>
    </row>
    <row r="2095" spans="1:13" x14ac:dyDescent="0.25">
      <c r="A2095">
        <v>2094</v>
      </c>
      <c r="B2095" t="s">
        <v>640</v>
      </c>
      <c r="C2095" t="s">
        <v>2153</v>
      </c>
      <c r="D2095" t="s">
        <v>2264</v>
      </c>
      <c r="E2095" t="s">
        <v>1531</v>
      </c>
      <c r="F2095">
        <v>5</v>
      </c>
      <c r="G2095">
        <v>4</v>
      </c>
      <c r="H2095">
        <v>3</v>
      </c>
      <c r="I2095" t="s">
        <v>2243</v>
      </c>
      <c r="J2095" t="s">
        <v>2266</v>
      </c>
      <c r="K2095" t="s">
        <v>1875</v>
      </c>
      <c r="L2095" t="s">
        <v>2257</v>
      </c>
    </row>
    <row r="2096" spans="1:13" x14ac:dyDescent="0.25">
      <c r="A2096">
        <v>2095</v>
      </c>
      <c r="B2096" t="s">
        <v>641</v>
      </c>
      <c r="C2096" t="s">
        <v>2153</v>
      </c>
      <c r="D2096" t="s">
        <v>2264</v>
      </c>
      <c r="E2096" t="s">
        <v>1531</v>
      </c>
      <c r="F2096">
        <v>6</v>
      </c>
      <c r="G2096">
        <v>6</v>
      </c>
      <c r="H2096">
        <v>3</v>
      </c>
      <c r="I2096" t="s">
        <v>2243</v>
      </c>
      <c r="J2096" t="s">
        <v>2305</v>
      </c>
      <c r="K2096" t="s">
        <v>2111</v>
      </c>
      <c r="L2096" t="s">
        <v>2257</v>
      </c>
      <c r="M2096" t="s">
        <v>1985</v>
      </c>
    </row>
    <row r="2097" spans="1:12" x14ac:dyDescent="0.25">
      <c r="A2097">
        <v>2096</v>
      </c>
      <c r="B2097" t="s">
        <v>642</v>
      </c>
      <c r="C2097" t="s">
        <v>2153</v>
      </c>
      <c r="D2097" t="s">
        <v>2306</v>
      </c>
      <c r="E2097" t="s">
        <v>1536</v>
      </c>
      <c r="F2097">
        <v>1</v>
      </c>
      <c r="G2097">
        <v>1</v>
      </c>
      <c r="H2097">
        <v>1</v>
      </c>
      <c r="I2097" t="s">
        <v>2243</v>
      </c>
      <c r="J2097" t="s">
        <v>2307</v>
      </c>
      <c r="K2097" t="s">
        <v>2308</v>
      </c>
      <c r="L2097" t="s">
        <v>2293</v>
      </c>
    </row>
    <row r="2098" spans="1:12" x14ac:dyDescent="0.25">
      <c r="A2098">
        <v>2097</v>
      </c>
      <c r="B2098" t="s">
        <v>643</v>
      </c>
      <c r="C2098" t="s">
        <v>2153</v>
      </c>
      <c r="D2098" t="s">
        <v>2264</v>
      </c>
      <c r="E2098" t="s">
        <v>3679</v>
      </c>
      <c r="F2098">
        <v>2</v>
      </c>
      <c r="G2098">
        <v>1</v>
      </c>
      <c r="H2098">
        <v>2</v>
      </c>
      <c r="I2098" t="s">
        <v>2243</v>
      </c>
      <c r="J2098" t="s">
        <v>2266</v>
      </c>
      <c r="K2098" t="s">
        <v>1875</v>
      </c>
      <c r="L2098" t="s">
        <v>2257</v>
      </c>
    </row>
    <row r="2099" spans="1:12" x14ac:dyDescent="0.25">
      <c r="A2099">
        <v>2098</v>
      </c>
      <c r="B2099" t="s">
        <v>644</v>
      </c>
      <c r="C2099" t="s">
        <v>2153</v>
      </c>
      <c r="D2099" t="s">
        <v>2306</v>
      </c>
      <c r="E2099" t="s">
        <v>2295</v>
      </c>
      <c r="F2099">
        <v>1</v>
      </c>
      <c r="G2099">
        <v>1</v>
      </c>
      <c r="H2099">
        <v>1</v>
      </c>
      <c r="I2099" t="s">
        <v>2243</v>
      </c>
      <c r="J2099" t="s">
        <v>2307</v>
      </c>
      <c r="K2099" t="s">
        <v>2117</v>
      </c>
      <c r="L2099" t="s">
        <v>2293</v>
      </c>
    </row>
    <row r="2100" spans="1:12" x14ac:dyDescent="0.25">
      <c r="A2100">
        <v>2099</v>
      </c>
      <c r="B2100" t="s">
        <v>645</v>
      </c>
      <c r="C2100" t="s">
        <v>2153</v>
      </c>
      <c r="D2100" t="s">
        <v>2321</v>
      </c>
      <c r="E2100" t="s">
        <v>2278</v>
      </c>
      <c r="F2100">
        <v>2</v>
      </c>
      <c r="G2100">
        <v>3</v>
      </c>
      <c r="H2100">
        <v>2</v>
      </c>
      <c r="I2100" t="s">
        <v>2322</v>
      </c>
      <c r="J2100" t="s">
        <v>2323</v>
      </c>
      <c r="K2100" t="s">
        <v>2141</v>
      </c>
      <c r="L2100" t="s">
        <v>2278</v>
      </c>
    </row>
    <row r="2101" spans="1:12" x14ac:dyDescent="0.25">
      <c r="A2101">
        <v>2100</v>
      </c>
      <c r="B2101" t="s">
        <v>649</v>
      </c>
      <c r="C2101" t="s">
        <v>2153</v>
      </c>
      <c r="D2101" t="s">
        <v>2321</v>
      </c>
      <c r="E2101" t="s">
        <v>3680</v>
      </c>
      <c r="F2101">
        <v>2</v>
      </c>
      <c r="G2101">
        <v>3</v>
      </c>
      <c r="H2101">
        <v>1</v>
      </c>
      <c r="I2101" t="s">
        <v>2243</v>
      </c>
      <c r="J2101" t="s">
        <v>2282</v>
      </c>
      <c r="K2101" t="s">
        <v>2292</v>
      </c>
      <c r="L2101" t="s">
        <v>2278</v>
      </c>
    </row>
    <row r="2102" spans="1:12" x14ac:dyDescent="0.25">
      <c r="A2102">
        <v>2101</v>
      </c>
      <c r="B2102" t="s">
        <v>650</v>
      </c>
      <c r="C2102" t="s">
        <v>2153</v>
      </c>
      <c r="D2102" t="s">
        <v>2281</v>
      </c>
      <c r="E2102" t="s">
        <v>1510</v>
      </c>
      <c r="F2102">
        <v>3</v>
      </c>
      <c r="G2102">
        <v>3</v>
      </c>
      <c r="H2102">
        <v>2</v>
      </c>
      <c r="I2102" t="s">
        <v>2243</v>
      </c>
      <c r="J2102" t="s">
        <v>2282</v>
      </c>
      <c r="K2102" t="s">
        <v>1883</v>
      </c>
      <c r="L2102" t="s">
        <v>2278</v>
      </c>
    </row>
    <row r="2103" spans="1:12" x14ac:dyDescent="0.25">
      <c r="A2103">
        <v>2102</v>
      </c>
      <c r="B2103" t="s">
        <v>3681</v>
      </c>
      <c r="C2103" t="s">
        <v>2153</v>
      </c>
      <c r="D2103" t="s">
        <v>2913</v>
      </c>
      <c r="E2103" t="s">
        <v>2586</v>
      </c>
      <c r="F2103">
        <v>2</v>
      </c>
      <c r="G2103">
        <v>2</v>
      </c>
      <c r="H2103">
        <v>1</v>
      </c>
      <c r="I2103" t="s">
        <v>1890</v>
      </c>
      <c r="J2103" t="s">
        <v>2580</v>
      </c>
      <c r="K2103" t="s">
        <v>1886</v>
      </c>
      <c r="L2103" t="s">
        <v>2576</v>
      </c>
    </row>
    <row r="2104" spans="1:12" x14ac:dyDescent="0.25">
      <c r="A2104">
        <v>2103</v>
      </c>
      <c r="B2104" t="s">
        <v>3682</v>
      </c>
      <c r="C2104" t="s">
        <v>2153</v>
      </c>
      <c r="D2104" t="s">
        <v>2913</v>
      </c>
      <c r="E2104" t="s">
        <v>2586</v>
      </c>
      <c r="F2104">
        <v>1</v>
      </c>
      <c r="G2104">
        <v>1</v>
      </c>
      <c r="H2104">
        <v>1</v>
      </c>
      <c r="I2104" t="s">
        <v>1890</v>
      </c>
      <c r="J2104" t="s">
        <v>2580</v>
      </c>
      <c r="K2104" t="s">
        <v>1886</v>
      </c>
      <c r="L2104" t="s">
        <v>2576</v>
      </c>
    </row>
    <row r="2105" spans="1:12" x14ac:dyDescent="0.25">
      <c r="A2105">
        <v>2104</v>
      </c>
      <c r="B2105" t="s">
        <v>3683</v>
      </c>
      <c r="C2105" t="s">
        <v>2153</v>
      </c>
      <c r="D2105" t="s">
        <v>2585</v>
      </c>
      <c r="E2105" t="s">
        <v>2586</v>
      </c>
      <c r="F2105">
        <v>1</v>
      </c>
      <c r="G2105">
        <v>1</v>
      </c>
      <c r="H2105">
        <v>1</v>
      </c>
      <c r="I2105" t="s">
        <v>1890</v>
      </c>
      <c r="J2105" t="s">
        <v>2580</v>
      </c>
      <c r="K2105" t="s">
        <v>1886</v>
      </c>
      <c r="L2105" t="s">
        <v>2576</v>
      </c>
    </row>
    <row r="2106" spans="1:12" x14ac:dyDescent="0.25">
      <c r="A2106">
        <v>2105</v>
      </c>
      <c r="B2106" t="s">
        <v>3684</v>
      </c>
      <c r="C2106" t="s">
        <v>2153</v>
      </c>
      <c r="D2106" t="s">
        <v>2585</v>
      </c>
      <c r="E2106" t="s">
        <v>2586</v>
      </c>
      <c r="F2106">
        <v>2</v>
      </c>
      <c r="G2106">
        <v>2</v>
      </c>
      <c r="H2106">
        <v>1</v>
      </c>
      <c r="I2106" t="s">
        <v>1890</v>
      </c>
      <c r="J2106" t="s">
        <v>2580</v>
      </c>
      <c r="K2106" t="s">
        <v>1877</v>
      </c>
      <c r="L2106" t="s">
        <v>2576</v>
      </c>
    </row>
    <row r="2107" spans="1:12" x14ac:dyDescent="0.25">
      <c r="A2107">
        <v>2106</v>
      </c>
      <c r="B2107" t="s">
        <v>3685</v>
      </c>
      <c r="C2107" t="s">
        <v>2153</v>
      </c>
      <c r="D2107" t="s">
        <v>2585</v>
      </c>
      <c r="E2107" t="s">
        <v>2588</v>
      </c>
      <c r="F2107">
        <v>5</v>
      </c>
      <c r="G2107">
        <v>5</v>
      </c>
      <c r="H2107">
        <v>3</v>
      </c>
      <c r="I2107" t="s">
        <v>2464</v>
      </c>
      <c r="J2107" t="s">
        <v>2580</v>
      </c>
      <c r="K2107" t="s">
        <v>1877</v>
      </c>
      <c r="L2107" t="s">
        <v>2576</v>
      </c>
    </row>
    <row r="2108" spans="1:12" x14ac:dyDescent="0.25">
      <c r="A2108">
        <v>2107</v>
      </c>
      <c r="B2108" t="s">
        <v>3686</v>
      </c>
      <c r="C2108" t="s">
        <v>2153</v>
      </c>
      <c r="D2108" t="s">
        <v>2578</v>
      </c>
      <c r="E2108" t="s">
        <v>2588</v>
      </c>
      <c r="F2108">
        <v>4</v>
      </c>
      <c r="G2108">
        <v>4</v>
      </c>
      <c r="H2108">
        <v>2</v>
      </c>
      <c r="I2108" t="s">
        <v>2464</v>
      </c>
      <c r="J2108" t="s">
        <v>2580</v>
      </c>
      <c r="K2108" t="s">
        <v>1878</v>
      </c>
      <c r="L2108" t="s">
        <v>2576</v>
      </c>
    </row>
    <row r="2109" spans="1:12" x14ac:dyDescent="0.25">
      <c r="A2109">
        <v>2108</v>
      </c>
      <c r="B2109" t="s">
        <v>3687</v>
      </c>
      <c r="C2109" t="s">
        <v>2153</v>
      </c>
      <c r="D2109" t="s">
        <v>2578</v>
      </c>
      <c r="E2109" t="s">
        <v>2588</v>
      </c>
      <c r="F2109">
        <v>3</v>
      </c>
      <c r="G2109">
        <v>3</v>
      </c>
      <c r="H2109">
        <v>4</v>
      </c>
      <c r="I2109" t="s">
        <v>2464</v>
      </c>
      <c r="J2109" t="s">
        <v>2580</v>
      </c>
      <c r="K2109" t="s">
        <v>1877</v>
      </c>
      <c r="L2109" t="s">
        <v>2576</v>
      </c>
    </row>
    <row r="2110" spans="1:12" x14ac:dyDescent="0.25">
      <c r="A2110">
        <v>2109</v>
      </c>
      <c r="B2110" t="s">
        <v>3688</v>
      </c>
      <c r="C2110" t="s">
        <v>2153</v>
      </c>
      <c r="D2110" t="s">
        <v>2578</v>
      </c>
      <c r="E2110" t="s">
        <v>2541</v>
      </c>
      <c r="F2110">
        <v>3</v>
      </c>
      <c r="G2110">
        <v>3</v>
      </c>
      <c r="H2110">
        <v>3</v>
      </c>
      <c r="I2110" t="s">
        <v>2315</v>
      </c>
      <c r="J2110" t="s">
        <v>2542</v>
      </c>
      <c r="K2110" t="s">
        <v>1878</v>
      </c>
      <c r="L2110" t="s">
        <v>2576</v>
      </c>
    </row>
    <row r="2111" spans="1:12" x14ac:dyDescent="0.25">
      <c r="A2111">
        <v>2110</v>
      </c>
      <c r="B2111" t="s">
        <v>3689</v>
      </c>
      <c r="C2111" t="s">
        <v>2153</v>
      </c>
      <c r="D2111" t="s">
        <v>2578</v>
      </c>
      <c r="E2111" t="s">
        <v>2582</v>
      </c>
      <c r="F2111">
        <v>3</v>
      </c>
      <c r="G2111">
        <v>3</v>
      </c>
      <c r="H2111">
        <v>3</v>
      </c>
      <c r="I2111" t="s">
        <v>2464</v>
      </c>
      <c r="J2111" t="s">
        <v>2580</v>
      </c>
      <c r="K2111" t="s">
        <v>1886</v>
      </c>
      <c r="L2111" t="s">
        <v>2576</v>
      </c>
    </row>
    <row r="2112" spans="1:12" x14ac:dyDescent="0.25">
      <c r="A2112">
        <v>2111</v>
      </c>
      <c r="B2112" t="s">
        <v>3690</v>
      </c>
      <c r="C2112" t="s">
        <v>2153</v>
      </c>
      <c r="D2112" t="s">
        <v>2578</v>
      </c>
      <c r="E2112" t="s">
        <v>2588</v>
      </c>
      <c r="F2112">
        <v>5</v>
      </c>
      <c r="G2112">
        <v>5</v>
      </c>
      <c r="H2112">
        <v>3</v>
      </c>
      <c r="I2112" t="s">
        <v>2464</v>
      </c>
      <c r="J2112" t="s">
        <v>2580</v>
      </c>
      <c r="K2112" t="s">
        <v>1878</v>
      </c>
      <c r="L2112" t="s">
        <v>2576</v>
      </c>
    </row>
    <row r="2113" spans="1:12" x14ac:dyDescent="0.25">
      <c r="A2113">
        <v>2112</v>
      </c>
      <c r="B2113" t="s">
        <v>3691</v>
      </c>
      <c r="C2113" t="s">
        <v>2153</v>
      </c>
      <c r="D2113" t="s">
        <v>2578</v>
      </c>
      <c r="E2113" t="s">
        <v>2457</v>
      </c>
      <c r="F2113">
        <v>2</v>
      </c>
      <c r="G2113">
        <v>2</v>
      </c>
      <c r="H2113">
        <v>1</v>
      </c>
      <c r="I2113" t="s">
        <v>2464</v>
      </c>
      <c r="J2113" t="s">
        <v>2580</v>
      </c>
      <c r="K2113" t="s">
        <v>1875</v>
      </c>
      <c r="L2113" t="s">
        <v>2520</v>
      </c>
    </row>
    <row r="2114" spans="1:12" x14ac:dyDescent="0.25">
      <c r="A2114">
        <v>2113</v>
      </c>
      <c r="B2114" t="s">
        <v>3692</v>
      </c>
      <c r="C2114" t="s">
        <v>2153</v>
      </c>
      <c r="D2114" t="s">
        <v>2544</v>
      </c>
      <c r="E2114" t="s">
        <v>2457</v>
      </c>
      <c r="F2114">
        <v>3</v>
      </c>
      <c r="G2114">
        <v>3</v>
      </c>
      <c r="H2114">
        <v>1</v>
      </c>
      <c r="I2114" t="s">
        <v>2464</v>
      </c>
      <c r="J2114" t="s">
        <v>2519</v>
      </c>
      <c r="K2114" t="s">
        <v>1883</v>
      </c>
      <c r="L2114" t="s">
        <v>2520</v>
      </c>
    </row>
    <row r="2115" spans="1:12" x14ac:dyDescent="0.25">
      <c r="A2115">
        <v>2114</v>
      </c>
      <c r="B2115" t="s">
        <v>3693</v>
      </c>
      <c r="C2115" t="s">
        <v>2153</v>
      </c>
      <c r="D2115" t="s">
        <v>2538</v>
      </c>
      <c r="E2115" t="s">
        <v>2567</v>
      </c>
      <c r="F2115">
        <v>2</v>
      </c>
      <c r="G2115">
        <v>2</v>
      </c>
      <c r="H2115">
        <v>3</v>
      </c>
      <c r="I2115" t="s">
        <v>2315</v>
      </c>
      <c r="J2115" t="s">
        <v>2535</v>
      </c>
      <c r="K2115" t="s">
        <v>1894</v>
      </c>
      <c r="L2115" t="s">
        <v>2520</v>
      </c>
    </row>
    <row r="2116" spans="1:12" x14ac:dyDescent="0.25">
      <c r="A2116">
        <v>2115</v>
      </c>
      <c r="B2116" t="s">
        <v>2542</v>
      </c>
      <c r="C2116" t="s">
        <v>2153</v>
      </c>
      <c r="D2116" t="s">
        <v>2538</v>
      </c>
      <c r="E2116" t="s">
        <v>2541</v>
      </c>
      <c r="F2116">
        <v>2</v>
      </c>
      <c r="G2116">
        <v>2</v>
      </c>
      <c r="H2116">
        <v>3</v>
      </c>
      <c r="I2116" t="s">
        <v>2315</v>
      </c>
      <c r="J2116" t="s">
        <v>2542</v>
      </c>
      <c r="K2116" t="s">
        <v>1894</v>
      </c>
      <c r="L2116" t="s">
        <v>2520</v>
      </c>
    </row>
    <row r="2117" spans="1:12" x14ac:dyDescent="0.25">
      <c r="A2117">
        <v>2116</v>
      </c>
      <c r="B2117" t="s">
        <v>3694</v>
      </c>
      <c r="C2117" t="s">
        <v>2153</v>
      </c>
      <c r="D2117" t="s">
        <v>2564</v>
      </c>
      <c r="E2117" t="s">
        <v>2567</v>
      </c>
      <c r="F2117">
        <v>3</v>
      </c>
      <c r="G2117">
        <v>3</v>
      </c>
      <c r="H2117">
        <v>3</v>
      </c>
      <c r="I2117" t="s">
        <v>2559</v>
      </c>
      <c r="J2117" t="s">
        <v>2568</v>
      </c>
      <c r="K2117" t="s">
        <v>1886</v>
      </c>
      <c r="L2117" t="s">
        <v>2549</v>
      </c>
    </row>
    <row r="2118" spans="1:12" x14ac:dyDescent="0.25">
      <c r="A2118">
        <v>2117</v>
      </c>
      <c r="B2118" t="s">
        <v>3695</v>
      </c>
      <c r="C2118" t="s">
        <v>2153</v>
      </c>
      <c r="D2118" t="s">
        <v>2564</v>
      </c>
      <c r="E2118" t="s">
        <v>2548</v>
      </c>
      <c r="F2118">
        <v>1</v>
      </c>
      <c r="G2118">
        <v>1</v>
      </c>
      <c r="H2118">
        <v>2</v>
      </c>
      <c r="I2118" t="s">
        <v>2559</v>
      </c>
      <c r="J2118" t="s">
        <v>2568</v>
      </c>
      <c r="K2118" t="s">
        <v>1894</v>
      </c>
      <c r="L2118" t="s">
        <v>2549</v>
      </c>
    </row>
    <row r="2119" spans="1:12" x14ac:dyDescent="0.25">
      <c r="A2119">
        <v>2118</v>
      </c>
      <c r="B2119" t="s">
        <v>652</v>
      </c>
      <c r="C2119" t="s">
        <v>2153</v>
      </c>
      <c r="D2119" t="s">
        <v>2204</v>
      </c>
      <c r="E2119" t="s">
        <v>2548</v>
      </c>
      <c r="F2119">
        <v>1</v>
      </c>
      <c r="G2119">
        <v>1</v>
      </c>
      <c r="H2119">
        <v>1</v>
      </c>
      <c r="I2119" t="s">
        <v>2052</v>
      </c>
      <c r="J2119" t="s">
        <v>2548</v>
      </c>
      <c r="K2119" t="s">
        <v>1923</v>
      </c>
      <c r="L2119" t="s">
        <v>2549</v>
      </c>
    </row>
    <row r="2120" spans="1:12" x14ac:dyDescent="0.25">
      <c r="A2120">
        <v>2119</v>
      </c>
      <c r="B2120" t="s">
        <v>3696</v>
      </c>
      <c r="C2120" t="s">
        <v>2153</v>
      </c>
      <c r="D2120" t="s">
        <v>2561</v>
      </c>
      <c r="E2120" t="s">
        <v>2548</v>
      </c>
      <c r="F2120">
        <v>1</v>
      </c>
      <c r="G2120">
        <v>1</v>
      </c>
      <c r="H2120">
        <v>2</v>
      </c>
      <c r="I2120" t="s">
        <v>2052</v>
      </c>
      <c r="J2120" t="s">
        <v>2548</v>
      </c>
      <c r="K2120" t="s">
        <v>1886</v>
      </c>
      <c r="L2120" t="s">
        <v>2549</v>
      </c>
    </row>
    <row r="2121" spans="1:12" x14ac:dyDescent="0.25">
      <c r="A2121">
        <v>2120</v>
      </c>
      <c r="B2121" t="s">
        <v>654</v>
      </c>
      <c r="C2121" t="s">
        <v>2153</v>
      </c>
      <c r="D2121" t="s">
        <v>2561</v>
      </c>
      <c r="E2121" t="s">
        <v>2217</v>
      </c>
      <c r="F2121">
        <v>3</v>
      </c>
      <c r="G2121">
        <v>3</v>
      </c>
      <c r="H2121">
        <v>3</v>
      </c>
      <c r="I2121" t="s">
        <v>2052</v>
      </c>
      <c r="J2121" t="s">
        <v>2554</v>
      </c>
      <c r="K2121" t="s">
        <v>1875</v>
      </c>
      <c r="L2121" t="s">
        <v>2549</v>
      </c>
    </row>
    <row r="2122" spans="1:12" x14ac:dyDescent="0.25">
      <c r="A2122">
        <v>2121</v>
      </c>
      <c r="B2122" t="s">
        <v>3697</v>
      </c>
      <c r="C2122" t="s">
        <v>2153</v>
      </c>
      <c r="D2122" t="s">
        <v>2553</v>
      </c>
      <c r="E2122" t="s">
        <v>2215</v>
      </c>
      <c r="F2122">
        <v>2</v>
      </c>
      <c r="G2122">
        <v>2</v>
      </c>
      <c r="H2122">
        <v>3</v>
      </c>
      <c r="I2122" t="s">
        <v>2052</v>
      </c>
      <c r="J2122" t="s">
        <v>2554</v>
      </c>
      <c r="K2122" t="s">
        <v>1945</v>
      </c>
      <c r="L2122" t="s">
        <v>2549</v>
      </c>
    </row>
    <row r="2123" spans="1:12" x14ac:dyDescent="0.25">
      <c r="A2123">
        <v>2122</v>
      </c>
      <c r="B2123" t="s">
        <v>3698</v>
      </c>
      <c r="C2123" t="s">
        <v>2153</v>
      </c>
      <c r="E2123" t="s">
        <v>3699</v>
      </c>
      <c r="F2123">
        <v>3</v>
      </c>
      <c r="G2123">
        <v>3</v>
      </c>
      <c r="H2123">
        <v>3</v>
      </c>
      <c r="I2123" t="s">
        <v>2315</v>
      </c>
      <c r="J2123" t="s">
        <v>2548</v>
      </c>
      <c r="K2123" t="s">
        <v>1875</v>
      </c>
      <c r="L2123" t="s">
        <v>2549</v>
      </c>
    </row>
    <row r="2124" spans="1:12" x14ac:dyDescent="0.25">
      <c r="A2124">
        <v>2123</v>
      </c>
      <c r="B2124" t="s">
        <v>3700</v>
      </c>
      <c r="C2124" t="s">
        <v>2153</v>
      </c>
      <c r="D2124" t="s">
        <v>2553</v>
      </c>
      <c r="E2124" t="s">
        <v>2217</v>
      </c>
      <c r="F2124">
        <v>1</v>
      </c>
      <c r="G2124">
        <v>1</v>
      </c>
      <c r="H2124">
        <v>2</v>
      </c>
      <c r="I2124" t="s">
        <v>2315</v>
      </c>
      <c r="J2124" t="s">
        <v>2548</v>
      </c>
      <c r="K2124" t="s">
        <v>1894</v>
      </c>
      <c r="L2124" t="s">
        <v>2549</v>
      </c>
    </row>
    <row r="2125" spans="1:12" x14ac:dyDescent="0.25">
      <c r="A2125">
        <v>2124</v>
      </c>
      <c r="B2125" t="s">
        <v>2215</v>
      </c>
      <c r="C2125" t="s">
        <v>2153</v>
      </c>
      <c r="D2125" t="s">
        <v>2553</v>
      </c>
      <c r="E2125" t="s">
        <v>2215</v>
      </c>
      <c r="F2125">
        <v>3</v>
      </c>
      <c r="G2125">
        <v>3</v>
      </c>
      <c r="H2125">
        <v>3</v>
      </c>
      <c r="I2125" t="s">
        <v>2052</v>
      </c>
      <c r="J2125" t="s">
        <v>2554</v>
      </c>
      <c r="K2125" t="s">
        <v>1894</v>
      </c>
      <c r="L2125" t="s">
        <v>2549</v>
      </c>
    </row>
    <row r="2126" spans="1:12" x14ac:dyDescent="0.25">
      <c r="A2126">
        <v>2125</v>
      </c>
      <c r="B2126" t="s">
        <v>656</v>
      </c>
      <c r="C2126" t="s">
        <v>2153</v>
      </c>
      <c r="D2126" t="s">
        <v>2204</v>
      </c>
      <c r="E2126" t="s">
        <v>2215</v>
      </c>
      <c r="F2126">
        <v>2</v>
      </c>
      <c r="G2126">
        <v>2</v>
      </c>
      <c r="H2126">
        <v>3</v>
      </c>
      <c r="I2126" t="s">
        <v>2052</v>
      </c>
      <c r="J2126" t="s">
        <v>2216</v>
      </c>
      <c r="K2126" t="s">
        <v>1894</v>
      </c>
      <c r="L2126" t="s">
        <v>1481</v>
      </c>
    </row>
    <row r="2127" spans="1:12" x14ac:dyDescent="0.25">
      <c r="A2127">
        <v>2126</v>
      </c>
      <c r="B2127" t="s">
        <v>657</v>
      </c>
      <c r="C2127" t="s">
        <v>2153</v>
      </c>
      <c r="D2127" t="s">
        <v>2204</v>
      </c>
      <c r="E2127" t="s">
        <v>2215</v>
      </c>
      <c r="F2127">
        <v>1</v>
      </c>
      <c r="G2127">
        <v>1</v>
      </c>
      <c r="H2127">
        <v>2</v>
      </c>
      <c r="I2127" t="s">
        <v>2052</v>
      </c>
      <c r="J2127" t="s">
        <v>2216</v>
      </c>
      <c r="K2127" t="s">
        <v>1894</v>
      </c>
      <c r="L2127" t="s">
        <v>1426</v>
      </c>
    </row>
    <row r="2128" spans="1:12" x14ac:dyDescent="0.25">
      <c r="A2128">
        <v>2127</v>
      </c>
      <c r="B2128" t="s">
        <v>3701</v>
      </c>
      <c r="C2128" t="s">
        <v>2153</v>
      </c>
      <c r="D2128" t="s">
        <v>2204</v>
      </c>
      <c r="E2128" t="s">
        <v>2215</v>
      </c>
      <c r="F2128">
        <v>1</v>
      </c>
      <c r="G2128">
        <v>1</v>
      </c>
      <c r="H2128">
        <v>2</v>
      </c>
      <c r="I2128" t="s">
        <v>2052</v>
      </c>
      <c r="J2128" t="s">
        <v>2206</v>
      </c>
      <c r="K2128" t="s">
        <v>1894</v>
      </c>
      <c r="L2128" t="s">
        <v>1481</v>
      </c>
    </row>
    <row r="2129" spans="1:13" x14ac:dyDescent="0.25">
      <c r="A2129">
        <v>2128</v>
      </c>
      <c r="B2129" t="s">
        <v>3702</v>
      </c>
      <c r="C2129" t="s">
        <v>2153</v>
      </c>
      <c r="D2129" t="s">
        <v>2492</v>
      </c>
      <c r="E2129" t="s">
        <v>3703</v>
      </c>
      <c r="F2129">
        <v>1</v>
      </c>
      <c r="G2129">
        <v>1</v>
      </c>
      <c r="H2129">
        <v>1</v>
      </c>
      <c r="I2129" t="s">
        <v>2315</v>
      </c>
      <c r="J2129" t="s">
        <v>2316</v>
      </c>
      <c r="K2129" t="s">
        <v>1894</v>
      </c>
      <c r="L2129" t="s">
        <v>2303</v>
      </c>
    </row>
    <row r="2130" spans="1:13" x14ac:dyDescent="0.25">
      <c r="A2130">
        <v>2129</v>
      </c>
      <c r="B2130" t="s">
        <v>3704</v>
      </c>
      <c r="C2130" t="s">
        <v>2153</v>
      </c>
      <c r="D2130" t="s">
        <v>2492</v>
      </c>
      <c r="E2130" t="s">
        <v>2314</v>
      </c>
      <c r="F2130">
        <v>1</v>
      </c>
      <c r="G2130">
        <v>1</v>
      </c>
      <c r="H2130">
        <v>1</v>
      </c>
      <c r="I2130" t="s">
        <v>2315</v>
      </c>
      <c r="J2130" t="s">
        <v>2316</v>
      </c>
      <c r="K2130" t="s">
        <v>1894</v>
      </c>
      <c r="L2130" t="s">
        <v>2303</v>
      </c>
    </row>
    <row r="2131" spans="1:13" x14ac:dyDescent="0.25">
      <c r="A2131">
        <v>2130</v>
      </c>
      <c r="B2131" t="s">
        <v>3705</v>
      </c>
      <c r="C2131" t="s">
        <v>2153</v>
      </c>
      <c r="D2131" t="s">
        <v>2492</v>
      </c>
      <c r="E2131" t="s">
        <v>2314</v>
      </c>
      <c r="F2131">
        <v>1</v>
      </c>
      <c r="G2131">
        <v>1</v>
      </c>
      <c r="H2131">
        <v>2</v>
      </c>
      <c r="I2131" t="s">
        <v>2315</v>
      </c>
      <c r="J2131" t="s">
        <v>2316</v>
      </c>
      <c r="K2131" t="s">
        <v>1875</v>
      </c>
      <c r="L2131" t="s">
        <v>2303</v>
      </c>
    </row>
    <row r="2132" spans="1:13" x14ac:dyDescent="0.25">
      <c r="A2132">
        <v>2131</v>
      </c>
      <c r="B2132" t="s">
        <v>3706</v>
      </c>
      <c r="C2132" t="s">
        <v>2153</v>
      </c>
      <c r="D2132" t="s">
        <v>2492</v>
      </c>
      <c r="E2132" t="s">
        <v>2494</v>
      </c>
      <c r="F2132">
        <v>1</v>
      </c>
      <c r="G2132">
        <v>1</v>
      </c>
      <c r="H2132">
        <v>2</v>
      </c>
      <c r="I2132" t="s">
        <v>2315</v>
      </c>
      <c r="J2132" t="s">
        <v>2316</v>
      </c>
      <c r="K2132" t="s">
        <v>2141</v>
      </c>
      <c r="L2132" t="s">
        <v>2337</v>
      </c>
    </row>
    <row r="2133" spans="1:13" x14ac:dyDescent="0.25">
      <c r="A2133">
        <v>2132</v>
      </c>
      <c r="B2133" t="s">
        <v>3707</v>
      </c>
      <c r="C2133" t="s">
        <v>2153</v>
      </c>
      <c r="D2133" t="s">
        <v>2492</v>
      </c>
      <c r="E2133" t="s">
        <v>2494</v>
      </c>
      <c r="F2133">
        <v>1</v>
      </c>
      <c r="G2133">
        <v>1</v>
      </c>
      <c r="H2133">
        <v>2</v>
      </c>
      <c r="I2133" t="s">
        <v>2315</v>
      </c>
      <c r="J2133" t="s">
        <v>2316</v>
      </c>
      <c r="K2133" t="s">
        <v>1894</v>
      </c>
      <c r="L2133" t="s">
        <v>2337</v>
      </c>
    </row>
    <row r="2134" spans="1:13" x14ac:dyDescent="0.25">
      <c r="A2134">
        <v>2133</v>
      </c>
      <c r="B2134" t="s">
        <v>3708</v>
      </c>
      <c r="C2134" t="s">
        <v>2153</v>
      </c>
      <c r="D2134" t="s">
        <v>2492</v>
      </c>
      <c r="E2134" t="s">
        <v>2494</v>
      </c>
      <c r="F2134">
        <v>1</v>
      </c>
      <c r="G2134">
        <v>1</v>
      </c>
      <c r="H2134">
        <v>2</v>
      </c>
      <c r="I2134" t="s">
        <v>2315</v>
      </c>
      <c r="J2134" t="s">
        <v>2316</v>
      </c>
      <c r="K2134" t="s">
        <v>1894</v>
      </c>
      <c r="L2134" t="s">
        <v>2337</v>
      </c>
    </row>
    <row r="2135" spans="1:13" x14ac:dyDescent="0.25">
      <c r="A2135">
        <v>2134</v>
      </c>
      <c r="B2135" t="s">
        <v>3709</v>
      </c>
      <c r="C2135" t="s">
        <v>2153</v>
      </c>
      <c r="D2135" t="s">
        <v>2492</v>
      </c>
      <c r="E2135" t="s">
        <v>2494</v>
      </c>
      <c r="F2135">
        <v>1</v>
      </c>
      <c r="G2135">
        <v>1</v>
      </c>
      <c r="H2135">
        <v>2</v>
      </c>
      <c r="I2135" t="s">
        <v>2315</v>
      </c>
      <c r="J2135" t="s">
        <v>2316</v>
      </c>
      <c r="K2135" t="s">
        <v>1894</v>
      </c>
      <c r="L2135" t="s">
        <v>2303</v>
      </c>
    </row>
    <row r="2136" spans="1:13" x14ac:dyDescent="0.25">
      <c r="A2136">
        <v>2135</v>
      </c>
      <c r="B2136" t="s">
        <v>3710</v>
      </c>
      <c r="C2136" t="s">
        <v>2153</v>
      </c>
      <c r="D2136" t="s">
        <v>2492</v>
      </c>
      <c r="E2136" t="s">
        <v>2494</v>
      </c>
      <c r="F2136">
        <v>1</v>
      </c>
      <c r="G2136">
        <v>1</v>
      </c>
      <c r="H2136">
        <v>2</v>
      </c>
      <c r="I2136" t="s">
        <v>2315</v>
      </c>
      <c r="J2136" t="s">
        <v>2316</v>
      </c>
      <c r="K2136" t="s">
        <v>1875</v>
      </c>
      <c r="L2136" t="s">
        <v>2337</v>
      </c>
    </row>
    <row r="2137" spans="1:13" x14ac:dyDescent="0.25">
      <c r="A2137">
        <v>2136</v>
      </c>
      <c r="B2137" t="s">
        <v>3711</v>
      </c>
      <c r="C2137" t="s">
        <v>2153</v>
      </c>
      <c r="D2137" t="s">
        <v>2532</v>
      </c>
      <c r="E2137" t="s">
        <v>2457</v>
      </c>
      <c r="F2137">
        <v>3</v>
      </c>
      <c r="G2137">
        <v>3</v>
      </c>
      <c r="H2137">
        <v>2</v>
      </c>
      <c r="I2137" t="s">
        <v>2464</v>
      </c>
      <c r="J2137" t="s">
        <v>2524</v>
      </c>
      <c r="K2137" t="s">
        <v>1875</v>
      </c>
      <c r="L2137" t="s">
        <v>2520</v>
      </c>
    </row>
    <row r="2138" spans="1:13" x14ac:dyDescent="0.25">
      <c r="A2138">
        <v>2137</v>
      </c>
      <c r="B2138" t="s">
        <v>3712</v>
      </c>
      <c r="C2138" t="s">
        <v>2153</v>
      </c>
      <c r="D2138" t="s">
        <v>2532</v>
      </c>
      <c r="E2138" t="s">
        <v>2457</v>
      </c>
      <c r="F2138">
        <v>3</v>
      </c>
      <c r="G2138">
        <v>3</v>
      </c>
      <c r="H2138">
        <v>2</v>
      </c>
      <c r="I2138" t="s">
        <v>2464</v>
      </c>
      <c r="J2138" t="s">
        <v>2530</v>
      </c>
      <c r="K2138" t="s">
        <v>1875</v>
      </c>
      <c r="L2138" t="s">
        <v>2520</v>
      </c>
    </row>
    <row r="2139" spans="1:13" x14ac:dyDescent="0.25">
      <c r="A2139">
        <v>2138</v>
      </c>
      <c r="B2139" t="s">
        <v>3713</v>
      </c>
      <c r="C2139" t="s">
        <v>2153</v>
      </c>
      <c r="D2139" t="s">
        <v>2518</v>
      </c>
      <c r="E2139" t="s">
        <v>2457</v>
      </c>
      <c r="F2139">
        <v>4</v>
      </c>
      <c r="G2139">
        <v>4</v>
      </c>
      <c r="H2139">
        <v>3</v>
      </c>
      <c r="I2139" t="s">
        <v>2464</v>
      </c>
      <c r="J2139" t="s">
        <v>2519</v>
      </c>
      <c r="K2139" t="s">
        <v>1875</v>
      </c>
      <c r="L2139" t="s">
        <v>2520</v>
      </c>
    </row>
    <row r="2140" spans="1:13" x14ac:dyDescent="0.25">
      <c r="A2140">
        <v>2139</v>
      </c>
      <c r="B2140" t="s">
        <v>3714</v>
      </c>
      <c r="C2140" t="s">
        <v>2153</v>
      </c>
      <c r="D2140" t="s">
        <v>2518</v>
      </c>
      <c r="E2140" t="s">
        <v>2457</v>
      </c>
      <c r="F2140">
        <v>3</v>
      </c>
      <c r="G2140">
        <v>3</v>
      </c>
      <c r="H2140">
        <v>2</v>
      </c>
      <c r="I2140" t="s">
        <v>2464</v>
      </c>
      <c r="J2140" t="s">
        <v>2519</v>
      </c>
      <c r="K2140" t="s">
        <v>1883</v>
      </c>
      <c r="L2140" t="s">
        <v>2520</v>
      </c>
    </row>
    <row r="2141" spans="1:13" x14ac:dyDescent="0.25">
      <c r="A2141">
        <v>2140</v>
      </c>
      <c r="B2141" t="s">
        <v>3715</v>
      </c>
      <c r="C2141" t="s">
        <v>2153</v>
      </c>
      <c r="D2141" t="s">
        <v>2522</v>
      </c>
      <c r="E2141" t="s">
        <v>2457</v>
      </c>
      <c r="F2141">
        <v>4</v>
      </c>
      <c r="G2141">
        <v>4</v>
      </c>
      <c r="H2141">
        <v>3</v>
      </c>
      <c r="I2141" t="s">
        <v>2464</v>
      </c>
      <c r="J2141" t="s">
        <v>2512</v>
      </c>
      <c r="K2141" t="s">
        <v>1875</v>
      </c>
      <c r="L2141" t="s">
        <v>2520</v>
      </c>
    </row>
    <row r="2142" spans="1:13" x14ac:dyDescent="0.25">
      <c r="A2142">
        <v>2141</v>
      </c>
      <c r="B2142" t="s">
        <v>3716</v>
      </c>
      <c r="C2142" t="s">
        <v>2153</v>
      </c>
      <c r="D2142" t="s">
        <v>2509</v>
      </c>
      <c r="E2142" t="s">
        <v>2457</v>
      </c>
      <c r="F2142">
        <v>6</v>
      </c>
      <c r="G2142">
        <v>6</v>
      </c>
      <c r="H2142">
        <v>3</v>
      </c>
      <c r="I2142" t="s">
        <v>2464</v>
      </c>
      <c r="J2142" t="s">
        <v>2512</v>
      </c>
      <c r="K2142" t="s">
        <v>1878</v>
      </c>
      <c r="L2142" t="s">
        <v>2476</v>
      </c>
    </row>
    <row r="2143" spans="1:13" x14ac:dyDescent="0.25">
      <c r="A2143">
        <v>2142</v>
      </c>
      <c r="B2143" t="s">
        <v>3717</v>
      </c>
      <c r="C2143" t="s">
        <v>2153</v>
      </c>
      <c r="D2143" t="s">
        <v>2506</v>
      </c>
      <c r="E2143" t="s">
        <v>2457</v>
      </c>
      <c r="F2143">
        <v>5</v>
      </c>
      <c r="G2143">
        <v>5</v>
      </c>
      <c r="H2143">
        <v>2</v>
      </c>
      <c r="I2143" t="s">
        <v>2464</v>
      </c>
      <c r="J2143" t="s">
        <v>2507</v>
      </c>
      <c r="K2143" t="s">
        <v>1883</v>
      </c>
      <c r="L2143" t="s">
        <v>2476</v>
      </c>
      <c r="M2143" t="s">
        <v>3718</v>
      </c>
    </row>
    <row r="2144" spans="1:13" x14ac:dyDescent="0.25">
      <c r="A2144">
        <v>2143</v>
      </c>
      <c r="B2144" t="s">
        <v>3719</v>
      </c>
      <c r="C2144" t="s">
        <v>2153</v>
      </c>
      <c r="D2144" t="s">
        <v>2509</v>
      </c>
      <c r="E2144" t="s">
        <v>2457</v>
      </c>
      <c r="F2144">
        <v>2</v>
      </c>
      <c r="G2144">
        <v>2</v>
      </c>
      <c r="H2144">
        <v>1</v>
      </c>
      <c r="I2144" t="s">
        <v>2464</v>
      </c>
      <c r="J2144" t="s">
        <v>2512</v>
      </c>
      <c r="K2144" t="s">
        <v>2111</v>
      </c>
      <c r="L2144" t="s">
        <v>2476</v>
      </c>
    </row>
    <row r="2145" spans="1:12" x14ac:dyDescent="0.25">
      <c r="A2145">
        <v>2144</v>
      </c>
      <c r="B2145" t="s">
        <v>3720</v>
      </c>
      <c r="C2145" t="s">
        <v>2153</v>
      </c>
      <c r="D2145" t="s">
        <v>2509</v>
      </c>
      <c r="E2145" t="s">
        <v>2457</v>
      </c>
      <c r="F2145">
        <v>2</v>
      </c>
      <c r="G2145">
        <v>2</v>
      </c>
      <c r="H2145">
        <v>1</v>
      </c>
      <c r="I2145" t="s">
        <v>2464</v>
      </c>
      <c r="J2145" t="s">
        <v>2512</v>
      </c>
      <c r="K2145" t="s">
        <v>1875</v>
      </c>
      <c r="L2145" t="s">
        <v>2476</v>
      </c>
    </row>
    <row r="2146" spans="1:12" x14ac:dyDescent="0.25">
      <c r="A2146">
        <v>2145</v>
      </c>
      <c r="B2146" t="s">
        <v>3721</v>
      </c>
      <c r="C2146" t="s">
        <v>2153</v>
      </c>
      <c r="D2146" t="s">
        <v>2506</v>
      </c>
      <c r="E2146" t="s">
        <v>2457</v>
      </c>
      <c r="F2146">
        <v>5</v>
      </c>
      <c r="G2146">
        <v>5</v>
      </c>
      <c r="H2146">
        <v>2</v>
      </c>
      <c r="I2146" t="s">
        <v>2464</v>
      </c>
      <c r="J2146" t="s">
        <v>2507</v>
      </c>
      <c r="K2146" t="s">
        <v>1877</v>
      </c>
      <c r="L2146" t="s">
        <v>2476</v>
      </c>
    </row>
    <row r="2147" spans="1:12" x14ac:dyDescent="0.25">
      <c r="A2147">
        <v>2146</v>
      </c>
      <c r="B2147" t="s">
        <v>3722</v>
      </c>
      <c r="C2147" t="s">
        <v>2153</v>
      </c>
      <c r="D2147" t="s">
        <v>2509</v>
      </c>
      <c r="E2147" t="s">
        <v>2457</v>
      </c>
      <c r="F2147">
        <v>4</v>
      </c>
      <c r="G2147">
        <v>4</v>
      </c>
      <c r="H2147">
        <v>3</v>
      </c>
      <c r="I2147" t="s">
        <v>2464</v>
      </c>
      <c r="J2147" t="s">
        <v>2504</v>
      </c>
      <c r="K2147" t="s">
        <v>2341</v>
      </c>
      <c r="L2147" t="s">
        <v>2476</v>
      </c>
    </row>
    <row r="2148" spans="1:12" x14ac:dyDescent="0.25">
      <c r="A2148">
        <v>2147</v>
      </c>
      <c r="B2148" t="s">
        <v>3723</v>
      </c>
      <c r="C2148" t="s">
        <v>2153</v>
      </c>
      <c r="D2148" t="s">
        <v>2509</v>
      </c>
      <c r="E2148" t="s">
        <v>2457</v>
      </c>
      <c r="F2148">
        <v>5</v>
      </c>
      <c r="G2148">
        <v>5</v>
      </c>
      <c r="H2148">
        <v>3</v>
      </c>
      <c r="I2148" t="s">
        <v>2464</v>
      </c>
      <c r="J2148" t="s">
        <v>2504</v>
      </c>
      <c r="K2148" t="s">
        <v>2214</v>
      </c>
      <c r="L2148" t="s">
        <v>2476</v>
      </c>
    </row>
    <row r="2149" spans="1:12" x14ac:dyDescent="0.25">
      <c r="A2149">
        <v>2148</v>
      </c>
      <c r="B2149" t="s">
        <v>3724</v>
      </c>
      <c r="C2149" t="s">
        <v>2153</v>
      </c>
      <c r="D2149" t="s">
        <v>2503</v>
      </c>
      <c r="E2149" t="s">
        <v>2457</v>
      </c>
      <c r="F2149">
        <v>6</v>
      </c>
      <c r="G2149">
        <v>6</v>
      </c>
      <c r="H2149">
        <v>2</v>
      </c>
      <c r="I2149" t="s">
        <v>2464</v>
      </c>
      <c r="J2149" t="s">
        <v>2504</v>
      </c>
      <c r="K2149" t="s">
        <v>2214</v>
      </c>
      <c r="L2149" t="s">
        <v>2476</v>
      </c>
    </row>
    <row r="2150" spans="1:12" x14ac:dyDescent="0.25">
      <c r="A2150">
        <v>2149</v>
      </c>
      <c r="B2150" t="s">
        <v>3725</v>
      </c>
      <c r="C2150" t="s">
        <v>2153</v>
      </c>
      <c r="D2150" t="s">
        <v>2503</v>
      </c>
      <c r="E2150" t="s">
        <v>2457</v>
      </c>
      <c r="F2150">
        <v>7</v>
      </c>
      <c r="G2150">
        <v>7</v>
      </c>
      <c r="H2150">
        <v>3</v>
      </c>
      <c r="I2150" t="s">
        <v>2464</v>
      </c>
      <c r="J2150" t="s">
        <v>2504</v>
      </c>
      <c r="K2150" t="s">
        <v>1877</v>
      </c>
      <c r="L2150" t="s">
        <v>2476</v>
      </c>
    </row>
    <row r="2151" spans="1:12" x14ac:dyDescent="0.25">
      <c r="A2151">
        <v>2150</v>
      </c>
      <c r="B2151" t="s">
        <v>3726</v>
      </c>
      <c r="C2151" t="s">
        <v>2153</v>
      </c>
      <c r="D2151" t="s">
        <v>3727</v>
      </c>
      <c r="E2151" t="s">
        <v>2457</v>
      </c>
      <c r="F2151">
        <v>3</v>
      </c>
      <c r="G2151">
        <v>3</v>
      </c>
      <c r="H2151">
        <v>2</v>
      </c>
      <c r="I2151" t="s">
        <v>2464</v>
      </c>
      <c r="J2151" t="s">
        <v>2504</v>
      </c>
      <c r="K2151" t="s">
        <v>1875</v>
      </c>
      <c r="L2151" t="s">
        <v>2476</v>
      </c>
    </row>
    <row r="2152" spans="1:12" x14ac:dyDescent="0.25">
      <c r="A2152">
        <v>2151</v>
      </c>
      <c r="B2152" t="s">
        <v>3728</v>
      </c>
      <c r="C2152" t="s">
        <v>2153</v>
      </c>
      <c r="D2152" t="s">
        <v>2478</v>
      </c>
      <c r="E2152" t="s">
        <v>2457</v>
      </c>
      <c r="F2152">
        <v>3</v>
      </c>
      <c r="G2152">
        <v>3</v>
      </c>
      <c r="H2152">
        <v>2</v>
      </c>
      <c r="I2152" t="s">
        <v>2464</v>
      </c>
      <c r="J2152" t="s">
        <v>2502</v>
      </c>
      <c r="K2152" t="s">
        <v>2341</v>
      </c>
      <c r="L2152" t="s">
        <v>2476</v>
      </c>
    </row>
    <row r="2153" spans="1:12" x14ac:dyDescent="0.25">
      <c r="A2153">
        <v>2152</v>
      </c>
      <c r="B2153" t="s">
        <v>3729</v>
      </c>
      <c r="C2153" t="s">
        <v>2153</v>
      </c>
      <c r="D2153" t="s">
        <v>3730</v>
      </c>
      <c r="E2153" t="s">
        <v>2457</v>
      </c>
      <c r="F2153">
        <v>2</v>
      </c>
      <c r="G2153">
        <v>2</v>
      </c>
      <c r="H2153">
        <v>2</v>
      </c>
      <c r="I2153" t="s">
        <v>2464</v>
      </c>
      <c r="J2153" t="s">
        <v>2470</v>
      </c>
      <c r="K2153" t="s">
        <v>2214</v>
      </c>
      <c r="L2153" t="s">
        <v>2476</v>
      </c>
    </row>
    <row r="2154" spans="1:12" x14ac:dyDescent="0.25">
      <c r="A2154">
        <v>2153</v>
      </c>
      <c r="B2154" t="s">
        <v>3731</v>
      </c>
      <c r="C2154" t="s">
        <v>2153</v>
      </c>
      <c r="D2154" t="s">
        <v>3730</v>
      </c>
      <c r="E2154" t="s">
        <v>2457</v>
      </c>
      <c r="F2154">
        <v>2</v>
      </c>
      <c r="G2154">
        <v>2</v>
      </c>
      <c r="H2154">
        <v>1</v>
      </c>
      <c r="I2154" t="s">
        <v>2464</v>
      </c>
      <c r="J2154" t="s">
        <v>2479</v>
      </c>
      <c r="K2154" t="s">
        <v>2341</v>
      </c>
      <c r="L2154" t="s">
        <v>2476</v>
      </c>
    </row>
    <row r="2155" spans="1:12" x14ac:dyDescent="0.25">
      <c r="A2155">
        <v>2154</v>
      </c>
      <c r="B2155" t="s">
        <v>3732</v>
      </c>
      <c r="C2155" t="s">
        <v>2153</v>
      </c>
      <c r="D2155" t="s">
        <v>2600</v>
      </c>
      <c r="F2155">
        <v>2</v>
      </c>
      <c r="G2155">
        <v>2</v>
      </c>
      <c r="H2155">
        <v>1</v>
      </c>
      <c r="I2155" t="s">
        <v>2232</v>
      </c>
      <c r="J2155" t="s">
        <v>2601</v>
      </c>
      <c r="K2155" t="s">
        <v>2147</v>
      </c>
      <c r="L2155" t="s">
        <v>2386</v>
      </c>
    </row>
    <row r="2156" spans="1:12" x14ac:dyDescent="0.25">
      <c r="A2156">
        <v>2155</v>
      </c>
      <c r="B2156" t="s">
        <v>3733</v>
      </c>
      <c r="C2156" t="s">
        <v>2153</v>
      </c>
      <c r="D2156" t="s">
        <v>2600</v>
      </c>
      <c r="F2156">
        <v>2</v>
      </c>
      <c r="G2156">
        <v>2</v>
      </c>
      <c r="H2156">
        <v>3</v>
      </c>
      <c r="I2156" t="s">
        <v>2232</v>
      </c>
      <c r="J2156" t="s">
        <v>2601</v>
      </c>
      <c r="K2156" t="s">
        <v>2147</v>
      </c>
      <c r="L2156" t="s">
        <v>2386</v>
      </c>
    </row>
    <row r="2157" spans="1:12" x14ac:dyDescent="0.25">
      <c r="A2157">
        <v>2156</v>
      </c>
      <c r="B2157" t="s">
        <v>3734</v>
      </c>
      <c r="C2157" t="s">
        <v>2153</v>
      </c>
      <c r="D2157" t="s">
        <v>2469</v>
      </c>
      <c r="E2157" t="s">
        <v>2457</v>
      </c>
      <c r="F2157">
        <v>6</v>
      </c>
      <c r="G2157">
        <v>6</v>
      </c>
      <c r="H2157">
        <v>2</v>
      </c>
      <c r="I2157" t="s">
        <v>2464</v>
      </c>
      <c r="J2157" t="s">
        <v>2470</v>
      </c>
      <c r="K2157" t="s">
        <v>2341</v>
      </c>
      <c r="L2157" t="s">
        <v>2386</v>
      </c>
    </row>
    <row r="2158" spans="1:12" x14ac:dyDescent="0.25">
      <c r="A2158">
        <v>2157</v>
      </c>
      <c r="B2158" t="s">
        <v>3735</v>
      </c>
      <c r="C2158" t="s">
        <v>2153</v>
      </c>
      <c r="D2158" t="s">
        <v>2469</v>
      </c>
      <c r="E2158" t="s">
        <v>2457</v>
      </c>
      <c r="F2158">
        <v>8</v>
      </c>
      <c r="G2158">
        <v>8</v>
      </c>
      <c r="H2158">
        <v>3</v>
      </c>
      <c r="I2158" t="s">
        <v>2464</v>
      </c>
      <c r="J2158" t="s">
        <v>2479</v>
      </c>
      <c r="K2158" t="s">
        <v>1875</v>
      </c>
      <c r="L2158" t="s">
        <v>2386</v>
      </c>
    </row>
    <row r="2159" spans="1:12" x14ac:dyDescent="0.25">
      <c r="A2159">
        <v>2158</v>
      </c>
      <c r="B2159" t="s">
        <v>3736</v>
      </c>
      <c r="C2159" t="s">
        <v>2153</v>
      </c>
      <c r="D2159" t="s">
        <v>3737</v>
      </c>
      <c r="E2159" t="s">
        <v>2457</v>
      </c>
      <c r="F2159">
        <v>4</v>
      </c>
      <c r="G2159">
        <v>4</v>
      </c>
      <c r="H2159">
        <v>2</v>
      </c>
      <c r="I2159" t="s">
        <v>2464</v>
      </c>
      <c r="J2159" t="s">
        <v>2479</v>
      </c>
      <c r="K2159" t="s">
        <v>1878</v>
      </c>
      <c r="L2159" t="s">
        <v>2386</v>
      </c>
    </row>
    <row r="2160" spans="1:12" x14ac:dyDescent="0.25">
      <c r="A2160">
        <v>2159</v>
      </c>
      <c r="B2160" t="s">
        <v>3738</v>
      </c>
      <c r="C2160" t="s">
        <v>2153</v>
      </c>
      <c r="D2160" t="s">
        <v>2469</v>
      </c>
      <c r="E2160" t="s">
        <v>2457</v>
      </c>
      <c r="F2160">
        <v>3</v>
      </c>
      <c r="G2160">
        <v>3</v>
      </c>
      <c r="H2160">
        <v>2</v>
      </c>
      <c r="I2160" t="s">
        <v>2464</v>
      </c>
      <c r="J2160" t="s">
        <v>2470</v>
      </c>
      <c r="K2160" t="s">
        <v>2130</v>
      </c>
      <c r="L2160" t="s">
        <v>2386</v>
      </c>
    </row>
    <row r="2161" spans="1:12" x14ac:dyDescent="0.25">
      <c r="A2161">
        <v>2160</v>
      </c>
      <c r="B2161" t="s">
        <v>3739</v>
      </c>
      <c r="C2161" t="s">
        <v>2153</v>
      </c>
      <c r="D2161" t="s">
        <v>2469</v>
      </c>
      <c r="E2161" t="s">
        <v>2457</v>
      </c>
      <c r="F2161">
        <v>1</v>
      </c>
      <c r="G2161">
        <v>1</v>
      </c>
      <c r="H2161">
        <v>1</v>
      </c>
      <c r="I2161" t="s">
        <v>2464</v>
      </c>
      <c r="J2161" t="s">
        <v>2470</v>
      </c>
      <c r="K2161" t="s">
        <v>2292</v>
      </c>
      <c r="L2161" t="s">
        <v>2386</v>
      </c>
    </row>
    <row r="2162" spans="1:12" x14ac:dyDescent="0.25">
      <c r="A2162">
        <v>2161</v>
      </c>
      <c r="B2162" t="s">
        <v>3740</v>
      </c>
      <c r="C2162" t="s">
        <v>2153</v>
      </c>
      <c r="D2162" t="s">
        <v>2469</v>
      </c>
      <c r="E2162" t="s">
        <v>2457</v>
      </c>
      <c r="F2162">
        <v>3</v>
      </c>
      <c r="G2162">
        <v>3</v>
      </c>
      <c r="H2162">
        <v>2</v>
      </c>
      <c r="I2162" t="s">
        <v>2464</v>
      </c>
      <c r="J2162" t="s">
        <v>2467</v>
      </c>
      <c r="K2162" t="s">
        <v>1883</v>
      </c>
      <c r="L2162" t="s">
        <v>2386</v>
      </c>
    </row>
    <row r="2163" spans="1:12" x14ac:dyDescent="0.25">
      <c r="A2163">
        <v>2162</v>
      </c>
      <c r="B2163" t="s">
        <v>3741</v>
      </c>
      <c r="C2163" t="s">
        <v>2153</v>
      </c>
      <c r="D2163" t="s">
        <v>2463</v>
      </c>
      <c r="E2163" t="s">
        <v>2457</v>
      </c>
      <c r="F2163">
        <v>1</v>
      </c>
      <c r="G2163">
        <v>1</v>
      </c>
      <c r="H2163">
        <v>2</v>
      </c>
      <c r="I2163" t="s">
        <v>2464</v>
      </c>
      <c r="J2163" t="s">
        <v>2467</v>
      </c>
      <c r="K2163" t="s">
        <v>1881</v>
      </c>
      <c r="L2163" t="s">
        <v>2386</v>
      </c>
    </row>
    <row r="2164" spans="1:12" x14ac:dyDescent="0.25">
      <c r="A2164">
        <v>2163</v>
      </c>
      <c r="B2164" t="s">
        <v>3742</v>
      </c>
      <c r="C2164" t="s">
        <v>2153</v>
      </c>
      <c r="D2164" t="s">
        <v>2463</v>
      </c>
      <c r="E2164" t="s">
        <v>2457</v>
      </c>
      <c r="F2164">
        <v>3</v>
      </c>
      <c r="G2164">
        <v>3</v>
      </c>
      <c r="H2164">
        <v>2</v>
      </c>
      <c r="I2164" t="s">
        <v>2464</v>
      </c>
      <c r="J2164" t="s">
        <v>2393</v>
      </c>
      <c r="K2164" t="s">
        <v>1923</v>
      </c>
      <c r="L2164" t="s">
        <v>2386</v>
      </c>
    </row>
    <row r="2165" spans="1:12" x14ac:dyDescent="0.25">
      <c r="A2165">
        <v>2164</v>
      </c>
      <c r="B2165" t="s">
        <v>3743</v>
      </c>
      <c r="C2165" t="s">
        <v>2153</v>
      </c>
      <c r="D2165" t="s">
        <v>2463</v>
      </c>
      <c r="E2165" t="s">
        <v>2457</v>
      </c>
      <c r="F2165">
        <v>1</v>
      </c>
      <c r="G2165">
        <v>1</v>
      </c>
      <c r="H2165">
        <v>2</v>
      </c>
      <c r="I2165" t="s">
        <v>2464</v>
      </c>
      <c r="J2165" t="s">
        <v>2393</v>
      </c>
      <c r="K2165" t="s">
        <v>1875</v>
      </c>
      <c r="L2165" t="s">
        <v>2386</v>
      </c>
    </row>
    <row r="2166" spans="1:12" x14ac:dyDescent="0.25">
      <c r="A2166">
        <v>2165</v>
      </c>
      <c r="B2166" t="s">
        <v>3744</v>
      </c>
      <c r="C2166" t="s">
        <v>2153</v>
      </c>
      <c r="D2166" t="s">
        <v>2456</v>
      </c>
      <c r="E2166" t="s">
        <v>2457</v>
      </c>
      <c r="F2166">
        <v>2</v>
      </c>
      <c r="G2166">
        <v>2</v>
      </c>
      <c r="H2166">
        <v>2</v>
      </c>
      <c r="I2166" t="s">
        <v>2322</v>
      </c>
      <c r="J2166" t="s">
        <v>2459</v>
      </c>
      <c r="K2166" t="s">
        <v>2214</v>
      </c>
      <c r="L2166" t="s">
        <v>2337</v>
      </c>
    </row>
    <row r="2167" spans="1:12" x14ac:dyDescent="0.25">
      <c r="A2167">
        <v>2166</v>
      </c>
      <c r="B2167" t="s">
        <v>3745</v>
      </c>
      <c r="C2167" t="s">
        <v>2153</v>
      </c>
      <c r="D2167" t="s">
        <v>2456</v>
      </c>
      <c r="E2167" t="s">
        <v>2457</v>
      </c>
      <c r="F2167">
        <v>1</v>
      </c>
      <c r="G2167">
        <v>1</v>
      </c>
      <c r="H2167">
        <v>2</v>
      </c>
      <c r="I2167" t="s">
        <v>2322</v>
      </c>
      <c r="J2167" t="s">
        <v>2336</v>
      </c>
      <c r="K2167" t="s">
        <v>2292</v>
      </c>
      <c r="L2167" t="s">
        <v>2337</v>
      </c>
    </row>
    <row r="2168" spans="1:12" x14ac:dyDescent="0.25">
      <c r="A2168">
        <v>2167</v>
      </c>
      <c r="B2168" t="s">
        <v>3746</v>
      </c>
      <c r="C2168" t="s">
        <v>2153</v>
      </c>
      <c r="D2168" t="s">
        <v>2456</v>
      </c>
      <c r="E2168" t="s">
        <v>2457</v>
      </c>
      <c r="F2168">
        <v>1</v>
      </c>
      <c r="G2168">
        <v>1</v>
      </c>
      <c r="H2168">
        <v>1</v>
      </c>
      <c r="I2168" t="s">
        <v>2322</v>
      </c>
      <c r="J2168" t="s">
        <v>2459</v>
      </c>
      <c r="K2168" t="s">
        <v>2214</v>
      </c>
      <c r="L2168" t="s">
        <v>2337</v>
      </c>
    </row>
    <row r="2169" spans="1:12" x14ac:dyDescent="0.25">
      <c r="A2169">
        <v>2168</v>
      </c>
      <c r="B2169" t="s">
        <v>3747</v>
      </c>
      <c r="C2169" t="s">
        <v>2153</v>
      </c>
      <c r="D2169" t="s">
        <v>2490</v>
      </c>
      <c r="E2169" t="s">
        <v>2457</v>
      </c>
      <c r="F2169">
        <v>2</v>
      </c>
      <c r="G2169">
        <v>2</v>
      </c>
      <c r="H2169">
        <v>2</v>
      </c>
      <c r="I2169" t="s">
        <v>2232</v>
      </c>
      <c r="J2169" t="s">
        <v>2488</v>
      </c>
      <c r="K2169" t="s">
        <v>1875</v>
      </c>
      <c r="L2169" t="s">
        <v>2337</v>
      </c>
    </row>
    <row r="2170" spans="1:12" x14ac:dyDescent="0.25">
      <c r="A2170">
        <v>2169</v>
      </c>
      <c r="B2170" t="s">
        <v>3748</v>
      </c>
      <c r="C2170" t="s">
        <v>2153</v>
      </c>
      <c r="D2170" t="s">
        <v>2490</v>
      </c>
      <c r="E2170" t="s">
        <v>2457</v>
      </c>
      <c r="F2170">
        <v>4</v>
      </c>
      <c r="G2170">
        <v>4</v>
      </c>
      <c r="H2170">
        <v>2</v>
      </c>
      <c r="I2170" t="s">
        <v>2464</v>
      </c>
      <c r="J2170" t="s">
        <v>2495</v>
      </c>
      <c r="K2170" t="s">
        <v>1875</v>
      </c>
      <c r="L2170" t="s">
        <v>2337</v>
      </c>
    </row>
    <row r="2171" spans="1:12" x14ac:dyDescent="0.25">
      <c r="A2171">
        <v>2170</v>
      </c>
      <c r="B2171" t="s">
        <v>3749</v>
      </c>
      <c r="C2171" t="s">
        <v>2153</v>
      </c>
      <c r="D2171" t="s">
        <v>2490</v>
      </c>
      <c r="E2171" t="s">
        <v>2457</v>
      </c>
      <c r="F2171">
        <v>1</v>
      </c>
      <c r="G2171">
        <v>1</v>
      </c>
      <c r="H2171">
        <v>1</v>
      </c>
      <c r="I2171" t="s">
        <v>2315</v>
      </c>
      <c r="J2171" t="s">
        <v>2316</v>
      </c>
      <c r="K2171" t="s">
        <v>1894</v>
      </c>
      <c r="L2171" t="s">
        <v>2337</v>
      </c>
    </row>
    <row r="2172" spans="1:12" x14ac:dyDescent="0.25">
      <c r="A2172">
        <v>2171</v>
      </c>
      <c r="B2172" t="s">
        <v>3750</v>
      </c>
      <c r="C2172" t="s">
        <v>2153</v>
      </c>
      <c r="D2172" t="s">
        <v>2481</v>
      </c>
      <c r="E2172" t="s">
        <v>2457</v>
      </c>
      <c r="F2172">
        <v>4</v>
      </c>
      <c r="G2172">
        <v>4</v>
      </c>
      <c r="H2172">
        <v>3</v>
      </c>
      <c r="I2172" t="s">
        <v>2464</v>
      </c>
      <c r="J2172" t="s">
        <v>2500</v>
      </c>
      <c r="K2172" t="s">
        <v>1875</v>
      </c>
      <c r="L2172" t="s">
        <v>2498</v>
      </c>
    </row>
    <row r="2173" spans="1:12" x14ac:dyDescent="0.25">
      <c r="A2173">
        <v>2172</v>
      </c>
      <c r="B2173" t="s">
        <v>3751</v>
      </c>
      <c r="C2173" t="s">
        <v>2153</v>
      </c>
      <c r="D2173" t="s">
        <v>2481</v>
      </c>
      <c r="E2173" t="s">
        <v>2457</v>
      </c>
      <c r="F2173">
        <v>3</v>
      </c>
      <c r="G2173">
        <v>3</v>
      </c>
      <c r="H2173">
        <v>2</v>
      </c>
      <c r="I2173" t="s">
        <v>2464</v>
      </c>
      <c r="J2173" t="s">
        <v>2500</v>
      </c>
      <c r="K2173" t="s">
        <v>1875</v>
      </c>
      <c r="L2173" t="s">
        <v>2498</v>
      </c>
    </row>
    <row r="2174" spans="1:12" x14ac:dyDescent="0.25">
      <c r="A2174">
        <v>2173</v>
      </c>
      <c r="B2174" t="s">
        <v>3752</v>
      </c>
      <c r="C2174" t="s">
        <v>2153</v>
      </c>
      <c r="D2174" t="s">
        <v>2481</v>
      </c>
      <c r="E2174" t="s">
        <v>2457</v>
      </c>
      <c r="F2174">
        <v>3</v>
      </c>
      <c r="G2174">
        <v>3</v>
      </c>
      <c r="H2174">
        <v>2</v>
      </c>
      <c r="I2174" t="s">
        <v>2232</v>
      </c>
      <c r="J2174" t="s">
        <v>2486</v>
      </c>
      <c r="K2174" t="s">
        <v>2214</v>
      </c>
      <c r="L2174" t="s">
        <v>2386</v>
      </c>
    </row>
    <row r="2175" spans="1:12" x14ac:dyDescent="0.25">
      <c r="A2175">
        <v>2174</v>
      </c>
      <c r="B2175" t="s">
        <v>3753</v>
      </c>
      <c r="C2175" t="s">
        <v>2153</v>
      </c>
      <c r="D2175" t="s">
        <v>2481</v>
      </c>
      <c r="E2175" t="s">
        <v>2457</v>
      </c>
      <c r="F2175">
        <v>3</v>
      </c>
      <c r="G2175">
        <v>3</v>
      </c>
      <c r="H2175">
        <v>3</v>
      </c>
      <c r="I2175" t="s">
        <v>2232</v>
      </c>
      <c r="J2175" t="s">
        <v>2482</v>
      </c>
      <c r="K2175" t="s">
        <v>1945</v>
      </c>
      <c r="L2175" t="s">
        <v>2386</v>
      </c>
    </row>
    <row r="2176" spans="1:12" x14ac:dyDescent="0.25">
      <c r="A2176">
        <v>2175</v>
      </c>
      <c r="B2176" t="s">
        <v>3754</v>
      </c>
      <c r="C2176" t="s">
        <v>2153</v>
      </c>
      <c r="D2176" t="s">
        <v>2511</v>
      </c>
      <c r="E2176" t="s">
        <v>2457</v>
      </c>
      <c r="F2176">
        <v>3</v>
      </c>
      <c r="G2176">
        <v>3</v>
      </c>
      <c r="H2176">
        <v>2</v>
      </c>
      <c r="I2176" t="s">
        <v>2464</v>
      </c>
      <c r="J2176" t="s">
        <v>2512</v>
      </c>
      <c r="K2176" t="s">
        <v>1920</v>
      </c>
      <c r="L2176" t="s">
        <v>2476</v>
      </c>
    </row>
    <row r="2177" spans="1:12" x14ac:dyDescent="0.25">
      <c r="A2177">
        <v>2176</v>
      </c>
      <c r="B2177" t="s">
        <v>3755</v>
      </c>
      <c r="C2177" t="s">
        <v>2153</v>
      </c>
      <c r="D2177" t="s">
        <v>2511</v>
      </c>
      <c r="E2177" t="s">
        <v>2457</v>
      </c>
      <c r="F2177">
        <v>5</v>
      </c>
      <c r="G2177">
        <v>5</v>
      </c>
      <c r="H2177">
        <v>2</v>
      </c>
      <c r="I2177" t="s">
        <v>2464</v>
      </c>
      <c r="J2177" t="s">
        <v>2512</v>
      </c>
      <c r="K2177" t="s">
        <v>1920</v>
      </c>
      <c r="L2177" t="s">
        <v>2476</v>
      </c>
    </row>
    <row r="2178" spans="1:12" x14ac:dyDescent="0.25">
      <c r="A2178">
        <v>2177</v>
      </c>
      <c r="B2178" t="s">
        <v>3756</v>
      </c>
      <c r="C2178" t="s">
        <v>2153</v>
      </c>
      <c r="D2178" t="s">
        <v>2526</v>
      </c>
      <c r="E2178" t="s">
        <v>2457</v>
      </c>
      <c r="F2178">
        <v>1</v>
      </c>
      <c r="G2178">
        <v>1</v>
      </c>
      <c r="H2178">
        <v>2</v>
      </c>
      <c r="I2178" t="s">
        <v>2464</v>
      </c>
      <c r="J2178" t="s">
        <v>2524</v>
      </c>
      <c r="K2178" t="s">
        <v>1875</v>
      </c>
      <c r="L2178" t="s">
        <v>2498</v>
      </c>
    </row>
    <row r="2179" spans="1:12" x14ac:dyDescent="0.25">
      <c r="A2179">
        <v>2178</v>
      </c>
      <c r="B2179" t="s">
        <v>3757</v>
      </c>
      <c r="C2179" t="s">
        <v>2153</v>
      </c>
      <c r="D2179" t="s">
        <v>2526</v>
      </c>
      <c r="E2179" t="s">
        <v>2457</v>
      </c>
      <c r="F2179">
        <v>3</v>
      </c>
      <c r="G2179">
        <v>3</v>
      </c>
      <c r="H2179">
        <v>2</v>
      </c>
      <c r="I2179" t="s">
        <v>2464</v>
      </c>
      <c r="J2179" t="s">
        <v>2524</v>
      </c>
      <c r="K2179" t="s">
        <v>1878</v>
      </c>
      <c r="L2179" t="s">
        <v>2498</v>
      </c>
    </row>
    <row r="2180" spans="1:12" x14ac:dyDescent="0.25">
      <c r="A2180">
        <v>2179</v>
      </c>
      <c r="B2180" t="s">
        <v>3758</v>
      </c>
      <c r="C2180" t="s">
        <v>2153</v>
      </c>
      <c r="D2180" t="s">
        <v>2515</v>
      </c>
      <c r="E2180" t="s">
        <v>2457</v>
      </c>
      <c r="F2180">
        <v>3</v>
      </c>
      <c r="G2180">
        <v>3</v>
      </c>
      <c r="H2180">
        <v>2</v>
      </c>
      <c r="I2180" t="s">
        <v>2464</v>
      </c>
      <c r="J2180" t="s">
        <v>2524</v>
      </c>
      <c r="K2180" t="s">
        <v>1875</v>
      </c>
      <c r="L2180" t="s">
        <v>2498</v>
      </c>
    </row>
    <row r="2181" spans="1:12" x14ac:dyDescent="0.25">
      <c r="A2181">
        <v>2180</v>
      </c>
      <c r="B2181" t="s">
        <v>3759</v>
      </c>
      <c r="C2181" t="s">
        <v>2153</v>
      </c>
      <c r="D2181" t="s">
        <v>2515</v>
      </c>
      <c r="E2181" t="s">
        <v>2457</v>
      </c>
      <c r="F2181">
        <v>3</v>
      </c>
      <c r="G2181">
        <v>3</v>
      </c>
      <c r="H2181">
        <v>2</v>
      </c>
      <c r="I2181" t="s">
        <v>2464</v>
      </c>
      <c r="J2181" t="s">
        <v>2516</v>
      </c>
      <c r="K2181" t="s">
        <v>1875</v>
      </c>
      <c r="L2181" t="s">
        <v>2498</v>
      </c>
    </row>
    <row r="2182" spans="1:12" x14ac:dyDescent="0.25">
      <c r="A2182">
        <v>2181</v>
      </c>
      <c r="B2182" t="s">
        <v>3760</v>
      </c>
      <c r="C2182" t="s">
        <v>2153</v>
      </c>
      <c r="D2182" t="s">
        <v>2515</v>
      </c>
      <c r="E2182" t="s">
        <v>2457</v>
      </c>
      <c r="F2182">
        <v>3</v>
      </c>
      <c r="G2182">
        <v>3</v>
      </c>
      <c r="H2182">
        <v>2</v>
      </c>
      <c r="I2182" t="s">
        <v>2464</v>
      </c>
      <c r="J2182" t="s">
        <v>2516</v>
      </c>
      <c r="K2182" t="s">
        <v>1875</v>
      </c>
      <c r="L2182" t="s">
        <v>2498</v>
      </c>
    </row>
    <row r="2183" spans="1:12" x14ac:dyDescent="0.25">
      <c r="A2183">
        <v>2182</v>
      </c>
      <c r="B2183" t="s">
        <v>3761</v>
      </c>
      <c r="C2183" t="s">
        <v>2153</v>
      </c>
      <c r="D2183" t="s">
        <v>2515</v>
      </c>
      <c r="E2183" t="s">
        <v>2457</v>
      </c>
      <c r="F2183">
        <v>3</v>
      </c>
      <c r="G2183">
        <v>3</v>
      </c>
      <c r="H2183">
        <v>2</v>
      </c>
      <c r="I2183" t="s">
        <v>2464</v>
      </c>
      <c r="J2183" t="s">
        <v>2516</v>
      </c>
      <c r="K2183" t="s">
        <v>1894</v>
      </c>
      <c r="L2183" t="s">
        <v>2498</v>
      </c>
    </row>
    <row r="2184" spans="1:12" x14ac:dyDescent="0.25">
      <c r="A2184">
        <v>2183</v>
      </c>
      <c r="B2184" t="s">
        <v>3762</v>
      </c>
      <c r="C2184" t="s">
        <v>2153</v>
      </c>
      <c r="D2184" t="s">
        <v>2515</v>
      </c>
      <c r="E2184" t="s">
        <v>2457</v>
      </c>
      <c r="F2184">
        <v>2</v>
      </c>
      <c r="G2184">
        <v>2</v>
      </c>
      <c r="H2184">
        <v>2</v>
      </c>
      <c r="I2184" t="s">
        <v>2464</v>
      </c>
      <c r="J2184" t="s">
        <v>2516</v>
      </c>
      <c r="K2184" t="s">
        <v>2341</v>
      </c>
      <c r="L2184" t="s">
        <v>2498</v>
      </c>
    </row>
    <row r="2185" spans="1:12" x14ac:dyDescent="0.25">
      <c r="A2185">
        <v>2184</v>
      </c>
      <c r="B2185" t="s">
        <v>3763</v>
      </c>
      <c r="C2185" t="s">
        <v>2153</v>
      </c>
      <c r="D2185" t="s">
        <v>2515</v>
      </c>
      <c r="E2185" t="s">
        <v>2457</v>
      </c>
      <c r="F2185">
        <v>3</v>
      </c>
      <c r="G2185">
        <v>3</v>
      </c>
      <c r="H2185">
        <v>2</v>
      </c>
      <c r="I2185" t="s">
        <v>2315</v>
      </c>
      <c r="J2185" t="s">
        <v>2516</v>
      </c>
      <c r="K2185" t="s">
        <v>1923</v>
      </c>
      <c r="L2185" t="s">
        <v>2498</v>
      </c>
    </row>
    <row r="2186" spans="1:12" x14ac:dyDescent="0.25">
      <c r="A2186">
        <v>2185</v>
      </c>
      <c r="B2186" t="s">
        <v>3764</v>
      </c>
      <c r="C2186" t="s">
        <v>2153</v>
      </c>
      <c r="D2186" t="s">
        <v>2578</v>
      </c>
      <c r="E2186" t="s">
        <v>2582</v>
      </c>
      <c r="F2186">
        <v>4</v>
      </c>
      <c r="G2186">
        <v>4</v>
      </c>
      <c r="H2186">
        <v>2</v>
      </c>
      <c r="I2186" t="s">
        <v>2464</v>
      </c>
      <c r="J2186" t="s">
        <v>2580</v>
      </c>
      <c r="K2186" t="s">
        <v>1877</v>
      </c>
      <c r="L2186" t="s">
        <v>2576</v>
      </c>
    </row>
    <row r="2187" spans="1:12" x14ac:dyDescent="0.25">
      <c r="A2187">
        <v>2186</v>
      </c>
      <c r="B2187" t="s">
        <v>3765</v>
      </c>
      <c r="C2187" t="s">
        <v>2153</v>
      </c>
      <c r="D2187" t="s">
        <v>2585</v>
      </c>
      <c r="E2187" t="s">
        <v>2588</v>
      </c>
      <c r="F2187">
        <v>2</v>
      </c>
      <c r="G2187">
        <v>2</v>
      </c>
      <c r="H2187">
        <v>2</v>
      </c>
      <c r="I2187" t="s">
        <v>1890</v>
      </c>
      <c r="J2187" t="s">
        <v>2580</v>
      </c>
      <c r="K2187" t="s">
        <v>1883</v>
      </c>
      <c r="L2187" t="s">
        <v>2576</v>
      </c>
    </row>
    <row r="2188" spans="1:12" x14ac:dyDescent="0.25">
      <c r="A2188">
        <v>2187</v>
      </c>
      <c r="B2188" t="s">
        <v>3766</v>
      </c>
      <c r="C2188" t="s">
        <v>2153</v>
      </c>
      <c r="D2188" t="s">
        <v>2578</v>
      </c>
      <c r="E2188" t="s">
        <v>2541</v>
      </c>
      <c r="F2188">
        <v>2</v>
      </c>
      <c r="G2188">
        <v>2</v>
      </c>
      <c r="H2188">
        <v>3</v>
      </c>
      <c r="I2188" t="s">
        <v>2315</v>
      </c>
      <c r="J2188" t="s">
        <v>2542</v>
      </c>
      <c r="K2188" t="s">
        <v>1894</v>
      </c>
      <c r="L2188" t="s">
        <v>2576</v>
      </c>
    </row>
    <row r="2189" spans="1:12" x14ac:dyDescent="0.25">
      <c r="A2189">
        <v>2188</v>
      </c>
      <c r="B2189" t="s">
        <v>3767</v>
      </c>
      <c r="C2189" t="s">
        <v>2153</v>
      </c>
      <c r="D2189" t="s">
        <v>2578</v>
      </c>
      <c r="E2189" t="s">
        <v>2582</v>
      </c>
      <c r="F2189">
        <v>4</v>
      </c>
      <c r="G2189">
        <v>4</v>
      </c>
      <c r="H2189">
        <v>3</v>
      </c>
      <c r="I2189" t="s">
        <v>2464</v>
      </c>
      <c r="J2189" t="s">
        <v>2580</v>
      </c>
      <c r="K2189" t="s">
        <v>1875</v>
      </c>
      <c r="L2189" t="s">
        <v>2576</v>
      </c>
    </row>
    <row r="2190" spans="1:12" x14ac:dyDescent="0.25">
      <c r="A2190">
        <v>2189</v>
      </c>
      <c r="B2190" t="s">
        <v>3768</v>
      </c>
      <c r="C2190" t="s">
        <v>2153</v>
      </c>
      <c r="D2190" t="s">
        <v>2564</v>
      </c>
      <c r="E2190" t="s">
        <v>2548</v>
      </c>
      <c r="F2190">
        <v>2</v>
      </c>
      <c r="G2190">
        <v>2</v>
      </c>
      <c r="H2190">
        <v>2</v>
      </c>
      <c r="I2190" t="s">
        <v>2559</v>
      </c>
      <c r="J2190" t="s">
        <v>2568</v>
      </c>
      <c r="K2190" t="s">
        <v>1886</v>
      </c>
      <c r="L2190" t="s">
        <v>2549</v>
      </c>
    </row>
    <row r="2191" spans="1:12" x14ac:dyDescent="0.25">
      <c r="A2191">
        <v>2190</v>
      </c>
      <c r="B2191" t="s">
        <v>3769</v>
      </c>
      <c r="C2191" t="s">
        <v>2153</v>
      </c>
      <c r="D2191" t="s">
        <v>2564</v>
      </c>
      <c r="E2191" t="s">
        <v>2548</v>
      </c>
      <c r="F2191">
        <v>3</v>
      </c>
      <c r="G2191">
        <v>3</v>
      </c>
      <c r="H2191">
        <v>3</v>
      </c>
      <c r="I2191" t="s">
        <v>2559</v>
      </c>
      <c r="J2191" t="s">
        <v>2568</v>
      </c>
      <c r="K2191" t="s">
        <v>1920</v>
      </c>
      <c r="L2191" t="s">
        <v>2549</v>
      </c>
    </row>
    <row r="2192" spans="1:12" x14ac:dyDescent="0.25">
      <c r="A2192">
        <v>2191</v>
      </c>
      <c r="B2192" t="s">
        <v>3770</v>
      </c>
      <c r="C2192" t="s">
        <v>2153</v>
      </c>
      <c r="D2192" t="s">
        <v>2538</v>
      </c>
      <c r="E2192" t="s">
        <v>2548</v>
      </c>
      <c r="F2192">
        <v>1</v>
      </c>
      <c r="G2192">
        <v>1</v>
      </c>
      <c r="H2192">
        <v>2</v>
      </c>
      <c r="I2192" t="s">
        <v>2315</v>
      </c>
      <c r="J2192" t="s">
        <v>2548</v>
      </c>
      <c r="K2192" t="s">
        <v>1894</v>
      </c>
      <c r="L2192" t="s">
        <v>2549</v>
      </c>
    </row>
    <row r="2193" spans="1:12" x14ac:dyDescent="0.25">
      <c r="A2193">
        <v>2192</v>
      </c>
      <c r="B2193" t="s">
        <v>3771</v>
      </c>
      <c r="C2193" t="s">
        <v>2153</v>
      </c>
      <c r="D2193" t="s">
        <v>2553</v>
      </c>
      <c r="E2193" t="s">
        <v>2215</v>
      </c>
      <c r="F2193">
        <v>1</v>
      </c>
      <c r="G2193">
        <v>1</v>
      </c>
      <c r="H2193">
        <v>2</v>
      </c>
      <c r="I2193" t="s">
        <v>2315</v>
      </c>
      <c r="J2193" t="s">
        <v>2554</v>
      </c>
      <c r="K2193" t="s">
        <v>1875</v>
      </c>
      <c r="L2193" t="s">
        <v>2549</v>
      </c>
    </row>
    <row r="2194" spans="1:12" x14ac:dyDescent="0.25">
      <c r="A2194">
        <v>2193</v>
      </c>
      <c r="B2194" t="s">
        <v>3772</v>
      </c>
      <c r="C2194" t="s">
        <v>2153</v>
      </c>
      <c r="D2194" t="s">
        <v>2564</v>
      </c>
      <c r="E2194" t="s">
        <v>2548</v>
      </c>
      <c r="F2194">
        <v>1</v>
      </c>
      <c r="G2194">
        <v>1</v>
      </c>
      <c r="H2194">
        <v>1</v>
      </c>
      <c r="I2194" t="s">
        <v>2559</v>
      </c>
      <c r="J2194" t="s">
        <v>2568</v>
      </c>
      <c r="K2194" t="s">
        <v>1894</v>
      </c>
      <c r="L2194" t="s">
        <v>2549</v>
      </c>
    </row>
    <row r="2195" spans="1:12" x14ac:dyDescent="0.25">
      <c r="A2195">
        <v>2194</v>
      </c>
      <c r="B2195" t="s">
        <v>3773</v>
      </c>
      <c r="C2195" t="s">
        <v>2153</v>
      </c>
      <c r="D2195" t="s">
        <v>3074</v>
      </c>
    </row>
    <row r="2196" spans="1:12" x14ac:dyDescent="0.25">
      <c r="A2196">
        <v>2195</v>
      </c>
      <c r="B2196" t="s">
        <v>665</v>
      </c>
      <c r="C2196" t="s">
        <v>1870</v>
      </c>
      <c r="D2196" t="s">
        <v>2191</v>
      </c>
      <c r="E2196" t="s">
        <v>1436</v>
      </c>
      <c r="F2196">
        <v>2</v>
      </c>
      <c r="G2196">
        <v>2</v>
      </c>
      <c r="H2196">
        <v>2</v>
      </c>
      <c r="I2196" t="s">
        <v>1897</v>
      </c>
      <c r="J2196" t="s">
        <v>2218</v>
      </c>
      <c r="K2196" t="s">
        <v>1875</v>
      </c>
      <c r="L2196" t="s">
        <v>1143</v>
      </c>
    </row>
    <row r="2197" spans="1:12" x14ac:dyDescent="0.25">
      <c r="A2197">
        <v>2196</v>
      </c>
      <c r="B2197" t="s">
        <v>666</v>
      </c>
      <c r="C2197" t="s">
        <v>1870</v>
      </c>
      <c r="D2197" t="s">
        <v>2191</v>
      </c>
      <c r="E2197" t="s">
        <v>2192</v>
      </c>
      <c r="F2197">
        <v>2</v>
      </c>
      <c r="G2197">
        <v>2</v>
      </c>
      <c r="H2197">
        <v>2</v>
      </c>
      <c r="I2197" t="s">
        <v>1897</v>
      </c>
      <c r="J2197" t="s">
        <v>2193</v>
      </c>
      <c r="K2197" t="s">
        <v>1883</v>
      </c>
      <c r="L2197" t="s">
        <v>1143</v>
      </c>
    </row>
    <row r="2198" spans="1:12" x14ac:dyDescent="0.25">
      <c r="A2198">
        <v>2197</v>
      </c>
      <c r="B2198" t="s">
        <v>667</v>
      </c>
      <c r="C2198" t="s">
        <v>1870</v>
      </c>
      <c r="D2198" t="s">
        <v>2191</v>
      </c>
      <c r="E2198" t="s">
        <v>1436</v>
      </c>
      <c r="F2198">
        <v>1</v>
      </c>
      <c r="G2198">
        <v>1</v>
      </c>
      <c r="H2198">
        <v>2</v>
      </c>
      <c r="I2198" t="s">
        <v>1897</v>
      </c>
      <c r="J2198" t="s">
        <v>2218</v>
      </c>
      <c r="K2198" t="s">
        <v>1936</v>
      </c>
      <c r="L2198" t="s">
        <v>1143</v>
      </c>
    </row>
    <row r="2199" spans="1:12" x14ac:dyDescent="0.25">
      <c r="A2199">
        <v>2198</v>
      </c>
      <c r="B2199" t="s">
        <v>669</v>
      </c>
      <c r="C2199" t="s">
        <v>1870</v>
      </c>
      <c r="D2199" t="s">
        <v>2191</v>
      </c>
      <c r="E2199" t="s">
        <v>3774</v>
      </c>
      <c r="F2199">
        <v>3</v>
      </c>
      <c r="G2199">
        <v>3</v>
      </c>
      <c r="H2199">
        <v>3</v>
      </c>
      <c r="I2199" t="s">
        <v>2162</v>
      </c>
      <c r="J2199" t="s">
        <v>2194</v>
      </c>
      <c r="K2199" t="s">
        <v>1878</v>
      </c>
      <c r="L2199" t="s">
        <v>1437</v>
      </c>
    </row>
    <row r="2200" spans="1:12" x14ac:dyDescent="0.25">
      <c r="A2200">
        <v>2199</v>
      </c>
      <c r="B2200" t="s">
        <v>670</v>
      </c>
      <c r="C2200" t="s">
        <v>1870</v>
      </c>
      <c r="D2200" t="s">
        <v>2191</v>
      </c>
      <c r="E2200" t="s">
        <v>3774</v>
      </c>
      <c r="F2200">
        <v>2</v>
      </c>
      <c r="G2200">
        <v>2</v>
      </c>
      <c r="H2200">
        <v>3</v>
      </c>
      <c r="I2200" t="s">
        <v>2162</v>
      </c>
      <c r="J2200" t="s">
        <v>2194</v>
      </c>
      <c r="K2200" t="s">
        <v>1883</v>
      </c>
      <c r="L2200" t="s">
        <v>1437</v>
      </c>
    </row>
    <row r="2201" spans="1:12" x14ac:dyDescent="0.25">
      <c r="A2201">
        <v>2200</v>
      </c>
      <c r="B2201" t="s">
        <v>3775</v>
      </c>
      <c r="C2201" t="s">
        <v>2153</v>
      </c>
      <c r="D2201" t="s">
        <v>3074</v>
      </c>
    </row>
    <row r="2202" spans="1:12" x14ac:dyDescent="0.25">
      <c r="A2202">
        <v>2201</v>
      </c>
      <c r="B2202" t="s">
        <v>673</v>
      </c>
      <c r="C2202" t="s">
        <v>1870</v>
      </c>
      <c r="D2202" t="s">
        <v>2191</v>
      </c>
      <c r="E2202" t="s">
        <v>1436</v>
      </c>
      <c r="F2202">
        <v>1</v>
      </c>
      <c r="G2202">
        <v>1</v>
      </c>
      <c r="H2202">
        <v>1</v>
      </c>
      <c r="I2202" t="s">
        <v>1897</v>
      </c>
      <c r="J2202" t="s">
        <v>2218</v>
      </c>
      <c r="K2202" t="s">
        <v>1936</v>
      </c>
      <c r="L2202" t="s">
        <v>1143</v>
      </c>
    </row>
    <row r="2203" spans="1:12" x14ac:dyDescent="0.25">
      <c r="A2203">
        <v>2202</v>
      </c>
      <c r="B2203" t="s">
        <v>674</v>
      </c>
      <c r="C2203" t="s">
        <v>2153</v>
      </c>
      <c r="D2203" t="s">
        <v>2181</v>
      </c>
      <c r="E2203" t="s">
        <v>2119</v>
      </c>
      <c r="F2203">
        <v>1</v>
      </c>
      <c r="G2203">
        <v>1</v>
      </c>
      <c r="H2203">
        <v>1</v>
      </c>
      <c r="I2203" t="s">
        <v>2162</v>
      </c>
      <c r="J2203" t="s">
        <v>2182</v>
      </c>
      <c r="K2203" t="s">
        <v>1894</v>
      </c>
      <c r="L2203" t="s">
        <v>2177</v>
      </c>
    </row>
    <row r="2204" spans="1:12" x14ac:dyDescent="0.25">
      <c r="A2204">
        <v>2203</v>
      </c>
      <c r="B2204" t="s">
        <v>677</v>
      </c>
      <c r="C2204" t="s">
        <v>1870</v>
      </c>
      <c r="D2204" t="s">
        <v>2191</v>
      </c>
      <c r="E2204" t="s">
        <v>2192</v>
      </c>
      <c r="F2204">
        <v>3</v>
      </c>
      <c r="G2204">
        <v>3</v>
      </c>
      <c r="H2204">
        <v>3</v>
      </c>
      <c r="I2204" t="s">
        <v>1897</v>
      </c>
      <c r="J2204" t="s">
        <v>2193</v>
      </c>
      <c r="K2204" t="s">
        <v>1881</v>
      </c>
      <c r="L2204" t="s">
        <v>2177</v>
      </c>
    </row>
    <row r="2205" spans="1:12" x14ac:dyDescent="0.25">
      <c r="A2205">
        <v>2204</v>
      </c>
      <c r="B2205" t="s">
        <v>678</v>
      </c>
      <c r="C2205" t="s">
        <v>1870</v>
      </c>
      <c r="D2205" t="s">
        <v>2186</v>
      </c>
      <c r="E2205" t="s">
        <v>2192</v>
      </c>
      <c r="F2205">
        <v>1</v>
      </c>
      <c r="G2205">
        <v>1</v>
      </c>
      <c r="H2205">
        <v>1</v>
      </c>
      <c r="I2205" t="s">
        <v>2187</v>
      </c>
      <c r="J2205" t="s">
        <v>2188</v>
      </c>
      <c r="K2205" t="s">
        <v>1936</v>
      </c>
      <c r="L2205" t="s">
        <v>1143</v>
      </c>
    </row>
    <row r="2206" spans="1:12" x14ac:dyDescent="0.25">
      <c r="A2206">
        <v>2205</v>
      </c>
      <c r="B2206" t="s">
        <v>679</v>
      </c>
      <c r="C2206" t="s">
        <v>2153</v>
      </c>
      <c r="D2206" t="s">
        <v>3776</v>
      </c>
      <c r="E2206" t="s">
        <v>2119</v>
      </c>
      <c r="F2206">
        <v>2</v>
      </c>
      <c r="G2206">
        <v>2</v>
      </c>
      <c r="H2206">
        <v>2</v>
      </c>
      <c r="I2206" t="s">
        <v>2187</v>
      </c>
      <c r="J2206" t="s">
        <v>2188</v>
      </c>
      <c r="K2206" t="s">
        <v>1936</v>
      </c>
      <c r="L2206" t="s">
        <v>1339</v>
      </c>
    </row>
    <row r="2207" spans="1:12" x14ac:dyDescent="0.25">
      <c r="A2207">
        <v>2206</v>
      </c>
      <c r="B2207" t="s">
        <v>681</v>
      </c>
      <c r="C2207" t="s">
        <v>2153</v>
      </c>
      <c r="D2207" t="s">
        <v>2181</v>
      </c>
      <c r="E2207" t="s">
        <v>2119</v>
      </c>
      <c r="F2207">
        <v>3</v>
      </c>
      <c r="G2207">
        <v>3</v>
      </c>
      <c r="H2207">
        <v>2</v>
      </c>
      <c r="I2207" t="s">
        <v>2052</v>
      </c>
      <c r="J2207" t="s">
        <v>2176</v>
      </c>
      <c r="K2207" t="s">
        <v>1936</v>
      </c>
      <c r="L2207" t="s">
        <v>2177</v>
      </c>
    </row>
    <row r="2208" spans="1:12" x14ac:dyDescent="0.25">
      <c r="A2208">
        <v>2207</v>
      </c>
      <c r="B2208" t="s">
        <v>683</v>
      </c>
      <c r="C2208" t="s">
        <v>2153</v>
      </c>
      <c r="D2208" t="s">
        <v>2181</v>
      </c>
      <c r="E2208" t="s">
        <v>2119</v>
      </c>
      <c r="F2208">
        <v>2</v>
      </c>
      <c r="G2208">
        <v>2</v>
      </c>
      <c r="H2208">
        <v>2</v>
      </c>
      <c r="I2208" t="s">
        <v>2162</v>
      </c>
      <c r="J2208" t="s">
        <v>2182</v>
      </c>
      <c r="K2208" t="s">
        <v>1894</v>
      </c>
      <c r="L2208" t="s">
        <v>2177</v>
      </c>
    </row>
    <row r="2209" spans="1:12" x14ac:dyDescent="0.25">
      <c r="A2209">
        <v>2208</v>
      </c>
      <c r="B2209" t="s">
        <v>684</v>
      </c>
      <c r="C2209" t="s">
        <v>1870</v>
      </c>
      <c r="D2209" t="s">
        <v>2191</v>
      </c>
      <c r="E2209" t="s">
        <v>2101</v>
      </c>
      <c r="F2209">
        <v>3</v>
      </c>
      <c r="G2209">
        <v>3</v>
      </c>
      <c r="H2209">
        <v>3</v>
      </c>
      <c r="I2209" t="s">
        <v>2162</v>
      </c>
      <c r="J2209" t="s">
        <v>2194</v>
      </c>
      <c r="K2209" t="s">
        <v>1875</v>
      </c>
      <c r="L2209" t="s">
        <v>1437</v>
      </c>
    </row>
    <row r="2210" spans="1:12" x14ac:dyDescent="0.25">
      <c r="A2210">
        <v>2209</v>
      </c>
      <c r="B2210" t="s">
        <v>685</v>
      </c>
      <c r="C2210" t="s">
        <v>2153</v>
      </c>
      <c r="D2210" t="s">
        <v>2178</v>
      </c>
      <c r="E2210" t="s">
        <v>2119</v>
      </c>
      <c r="F2210">
        <v>3</v>
      </c>
      <c r="G2210">
        <v>3</v>
      </c>
      <c r="H2210">
        <v>2</v>
      </c>
      <c r="I2210" t="s">
        <v>2162</v>
      </c>
      <c r="J2210" t="s">
        <v>2180</v>
      </c>
      <c r="K2210" t="s">
        <v>1875</v>
      </c>
      <c r="L2210" t="s">
        <v>1374</v>
      </c>
    </row>
    <row r="2211" spans="1:12" x14ac:dyDescent="0.25">
      <c r="A2211">
        <v>2210</v>
      </c>
      <c r="B2211" t="s">
        <v>688</v>
      </c>
      <c r="C2211" t="s">
        <v>2153</v>
      </c>
      <c r="D2211" t="s">
        <v>2178</v>
      </c>
      <c r="E2211" t="s">
        <v>2179</v>
      </c>
      <c r="F2211">
        <v>2</v>
      </c>
      <c r="G2211">
        <v>2</v>
      </c>
      <c r="H2211">
        <v>1</v>
      </c>
      <c r="I2211" t="s">
        <v>2162</v>
      </c>
      <c r="J2211" t="s">
        <v>2176</v>
      </c>
      <c r="K2211" t="s">
        <v>1920</v>
      </c>
      <c r="L2211" t="s">
        <v>1374</v>
      </c>
    </row>
    <row r="2212" spans="1:12" x14ac:dyDescent="0.25">
      <c r="A2212">
        <v>2211</v>
      </c>
      <c r="B2212" t="s">
        <v>689</v>
      </c>
      <c r="C2212" t="s">
        <v>2153</v>
      </c>
      <c r="D2212" t="s">
        <v>2178</v>
      </c>
      <c r="E2212" t="s">
        <v>689</v>
      </c>
      <c r="F2212">
        <v>3</v>
      </c>
      <c r="G2212">
        <v>3</v>
      </c>
      <c r="H2212">
        <v>1</v>
      </c>
      <c r="I2212" t="s">
        <v>2052</v>
      </c>
      <c r="J2212" t="s">
        <v>2176</v>
      </c>
      <c r="K2212" t="s">
        <v>1920</v>
      </c>
      <c r="L2212" t="s">
        <v>2177</v>
      </c>
    </row>
    <row r="2213" spans="1:12" x14ac:dyDescent="0.25">
      <c r="A2213">
        <v>2212</v>
      </c>
      <c r="B2213" t="s">
        <v>690</v>
      </c>
      <c r="C2213" t="s">
        <v>2153</v>
      </c>
      <c r="D2213" t="s">
        <v>2178</v>
      </c>
      <c r="E2213" t="s">
        <v>2179</v>
      </c>
      <c r="F2213">
        <v>3</v>
      </c>
      <c r="G2213">
        <v>3</v>
      </c>
      <c r="H2213">
        <v>1</v>
      </c>
      <c r="I2213" t="s">
        <v>2162</v>
      </c>
      <c r="J2213" t="s">
        <v>2182</v>
      </c>
      <c r="K2213" t="s">
        <v>2141</v>
      </c>
      <c r="L2213" t="s">
        <v>2177</v>
      </c>
    </row>
    <row r="2214" spans="1:12" x14ac:dyDescent="0.25">
      <c r="A2214">
        <v>2213</v>
      </c>
      <c r="B2214" t="s">
        <v>691</v>
      </c>
      <c r="C2214" t="s">
        <v>2153</v>
      </c>
      <c r="D2214" t="s">
        <v>2178</v>
      </c>
      <c r="E2214" t="s">
        <v>2179</v>
      </c>
      <c r="F2214">
        <v>3</v>
      </c>
      <c r="G2214">
        <v>3</v>
      </c>
      <c r="H2214">
        <v>1</v>
      </c>
      <c r="I2214" t="s">
        <v>2162</v>
      </c>
      <c r="J2214" t="s">
        <v>2180</v>
      </c>
      <c r="K2214" t="s">
        <v>1920</v>
      </c>
      <c r="L2214" t="s">
        <v>2177</v>
      </c>
    </row>
    <row r="2215" spans="1:12" x14ac:dyDescent="0.25">
      <c r="A2215">
        <v>2214</v>
      </c>
      <c r="B2215" t="s">
        <v>692</v>
      </c>
      <c r="C2215" t="s">
        <v>2153</v>
      </c>
      <c r="D2215" t="s">
        <v>3777</v>
      </c>
      <c r="E2215" t="s">
        <v>2179</v>
      </c>
      <c r="F2215">
        <v>2</v>
      </c>
      <c r="G2215">
        <v>2</v>
      </c>
      <c r="H2215">
        <v>3</v>
      </c>
      <c r="I2215" t="s">
        <v>2162</v>
      </c>
      <c r="J2215" t="s">
        <v>2185</v>
      </c>
      <c r="K2215" t="s">
        <v>2214</v>
      </c>
      <c r="L2215" t="s">
        <v>2177</v>
      </c>
    </row>
    <row r="2216" spans="1:12" x14ac:dyDescent="0.25">
      <c r="A2216">
        <v>2215</v>
      </c>
      <c r="B2216" t="s">
        <v>693</v>
      </c>
      <c r="C2216" t="s">
        <v>2153</v>
      </c>
      <c r="D2216" t="s">
        <v>2178</v>
      </c>
      <c r="E2216" t="s">
        <v>2179</v>
      </c>
      <c r="F2216">
        <v>2</v>
      </c>
      <c r="G2216">
        <v>2</v>
      </c>
      <c r="H2216">
        <v>1</v>
      </c>
      <c r="I2216" t="s">
        <v>2162</v>
      </c>
      <c r="J2216" t="s">
        <v>2180</v>
      </c>
      <c r="K2216" t="s">
        <v>2111</v>
      </c>
      <c r="L2216" t="s">
        <v>2177</v>
      </c>
    </row>
    <row r="2217" spans="1:12" x14ac:dyDescent="0.25">
      <c r="A2217">
        <v>2216</v>
      </c>
      <c r="B2217" t="s">
        <v>694</v>
      </c>
      <c r="C2217" t="s">
        <v>2153</v>
      </c>
      <c r="D2217" t="s">
        <v>2178</v>
      </c>
      <c r="E2217" t="s">
        <v>2179</v>
      </c>
      <c r="F2217">
        <v>2</v>
      </c>
      <c r="G2217">
        <v>2</v>
      </c>
      <c r="H2217">
        <v>2</v>
      </c>
      <c r="I2217" t="s">
        <v>2162</v>
      </c>
      <c r="J2217" t="s">
        <v>2180</v>
      </c>
      <c r="K2217" t="s">
        <v>1920</v>
      </c>
      <c r="L2217" t="s">
        <v>2177</v>
      </c>
    </row>
    <row r="2218" spans="1:12" x14ac:dyDescent="0.25">
      <c r="A2218">
        <v>2217</v>
      </c>
      <c r="B2218" t="s">
        <v>695</v>
      </c>
      <c r="C2218" t="s">
        <v>2153</v>
      </c>
      <c r="D2218" t="s">
        <v>2178</v>
      </c>
      <c r="E2218" t="s">
        <v>2179</v>
      </c>
      <c r="F2218">
        <v>3</v>
      </c>
      <c r="G2218">
        <v>3</v>
      </c>
      <c r="H2218">
        <v>2</v>
      </c>
      <c r="I2218" t="s">
        <v>2162</v>
      </c>
      <c r="J2218" t="s">
        <v>2180</v>
      </c>
      <c r="K2218" t="s">
        <v>1920</v>
      </c>
      <c r="L2218" t="s">
        <v>1374</v>
      </c>
    </row>
    <row r="2219" spans="1:12" x14ac:dyDescent="0.25">
      <c r="A2219">
        <v>2218</v>
      </c>
      <c r="B2219" t="s">
        <v>696</v>
      </c>
      <c r="C2219" t="s">
        <v>2153</v>
      </c>
      <c r="D2219" t="s">
        <v>2178</v>
      </c>
      <c r="E2219" t="s">
        <v>2179</v>
      </c>
      <c r="F2219">
        <v>4</v>
      </c>
      <c r="G2219">
        <v>3</v>
      </c>
      <c r="H2219">
        <v>2</v>
      </c>
      <c r="I2219" t="s">
        <v>2162</v>
      </c>
      <c r="J2219" t="s">
        <v>2180</v>
      </c>
      <c r="K2219" t="s">
        <v>1936</v>
      </c>
      <c r="L2219" t="s">
        <v>1245</v>
      </c>
    </row>
    <row r="2220" spans="1:12" x14ac:dyDescent="0.25">
      <c r="A2220">
        <v>2219</v>
      </c>
      <c r="B2220" t="s">
        <v>697</v>
      </c>
      <c r="C2220" t="s">
        <v>2153</v>
      </c>
      <c r="D2220" t="s">
        <v>2178</v>
      </c>
      <c r="E2220" t="s">
        <v>2179</v>
      </c>
      <c r="F2220">
        <v>2</v>
      </c>
      <c r="G2220">
        <v>2</v>
      </c>
      <c r="H2220">
        <v>2</v>
      </c>
      <c r="I2220" t="s">
        <v>2162</v>
      </c>
      <c r="J2220" t="s">
        <v>2180</v>
      </c>
      <c r="K2220" t="s">
        <v>2141</v>
      </c>
      <c r="L2220" t="s">
        <v>1245</v>
      </c>
    </row>
    <row r="2221" spans="1:12" x14ac:dyDescent="0.25">
      <c r="A2221">
        <v>2220</v>
      </c>
      <c r="B2221" t="s">
        <v>700</v>
      </c>
      <c r="C2221" t="s">
        <v>2153</v>
      </c>
      <c r="D2221" t="s">
        <v>2195</v>
      </c>
      <c r="E2221" t="s">
        <v>2179</v>
      </c>
      <c r="F2221">
        <v>1</v>
      </c>
      <c r="G2221">
        <v>1</v>
      </c>
      <c r="H2221">
        <v>1</v>
      </c>
      <c r="I2221" t="s">
        <v>2162</v>
      </c>
      <c r="J2221" t="s">
        <v>2180</v>
      </c>
      <c r="K2221" t="s">
        <v>1894</v>
      </c>
      <c r="L2221" t="s">
        <v>1245</v>
      </c>
    </row>
    <row r="2222" spans="1:12" x14ac:dyDescent="0.25">
      <c r="A2222">
        <v>2221</v>
      </c>
      <c r="B2222" t="s">
        <v>701</v>
      </c>
      <c r="C2222" t="s">
        <v>2153</v>
      </c>
      <c r="D2222" t="s">
        <v>2195</v>
      </c>
      <c r="E2222" t="s">
        <v>2179</v>
      </c>
      <c r="F2222">
        <v>2</v>
      </c>
      <c r="G2222">
        <v>2</v>
      </c>
      <c r="H2222">
        <v>2</v>
      </c>
      <c r="I2222" t="s">
        <v>2052</v>
      </c>
      <c r="J2222" t="s">
        <v>2196</v>
      </c>
      <c r="K2222" t="s">
        <v>1881</v>
      </c>
      <c r="L2222" t="s">
        <v>2177</v>
      </c>
    </row>
    <row r="2223" spans="1:12" x14ac:dyDescent="0.25">
      <c r="A2223">
        <v>2222</v>
      </c>
      <c r="B2223" t="s">
        <v>702</v>
      </c>
      <c r="C2223" t="s">
        <v>2153</v>
      </c>
      <c r="D2223" t="s">
        <v>2178</v>
      </c>
      <c r="E2223" t="s">
        <v>2179</v>
      </c>
      <c r="F2223">
        <v>2</v>
      </c>
      <c r="G2223">
        <v>2</v>
      </c>
      <c r="H2223">
        <v>1</v>
      </c>
      <c r="I2223" t="s">
        <v>2162</v>
      </c>
      <c r="J2223" t="s">
        <v>2180</v>
      </c>
      <c r="K2223" t="s">
        <v>1920</v>
      </c>
      <c r="L2223" t="s">
        <v>2177</v>
      </c>
    </row>
    <row r="2224" spans="1:12" x14ac:dyDescent="0.25">
      <c r="A2224">
        <v>2223</v>
      </c>
      <c r="B2224" t="s">
        <v>703</v>
      </c>
      <c r="C2224" t="s">
        <v>2153</v>
      </c>
      <c r="D2224" t="s">
        <v>2178</v>
      </c>
      <c r="E2224" t="s">
        <v>2179</v>
      </c>
      <c r="F2224">
        <v>2</v>
      </c>
      <c r="G2224">
        <v>2</v>
      </c>
      <c r="H2224">
        <v>2</v>
      </c>
      <c r="I2224" t="s">
        <v>2162</v>
      </c>
      <c r="J2224" t="s">
        <v>2180</v>
      </c>
      <c r="K2224" t="s">
        <v>1878</v>
      </c>
      <c r="L2224" t="s">
        <v>1245</v>
      </c>
    </row>
    <row r="2225" spans="1:12" x14ac:dyDescent="0.25">
      <c r="A2225">
        <v>2224</v>
      </c>
      <c r="B2225" t="s">
        <v>704</v>
      </c>
      <c r="C2225" t="s">
        <v>2153</v>
      </c>
      <c r="D2225" t="s">
        <v>3778</v>
      </c>
      <c r="E2225" t="s">
        <v>2179</v>
      </c>
      <c r="F2225">
        <v>1</v>
      </c>
      <c r="G2225">
        <v>1</v>
      </c>
      <c r="H2225">
        <v>2</v>
      </c>
      <c r="I2225" t="s">
        <v>2052</v>
      </c>
      <c r="J2225" t="s">
        <v>2196</v>
      </c>
      <c r="K2225" t="s">
        <v>1894</v>
      </c>
      <c r="L2225" t="s">
        <v>1245</v>
      </c>
    </row>
    <row r="2226" spans="1:12" x14ac:dyDescent="0.25">
      <c r="A2226">
        <v>2225</v>
      </c>
      <c r="B2226" t="s">
        <v>705</v>
      </c>
      <c r="C2226" t="s">
        <v>2153</v>
      </c>
      <c r="D2226" t="s">
        <v>2212</v>
      </c>
      <c r="E2226" t="s">
        <v>2179</v>
      </c>
      <c r="F2226">
        <v>2</v>
      </c>
      <c r="G2226">
        <v>2</v>
      </c>
      <c r="H2226">
        <v>2</v>
      </c>
      <c r="I2226" t="s">
        <v>2052</v>
      </c>
      <c r="J2226" t="s">
        <v>2211</v>
      </c>
      <c r="K2226" t="s">
        <v>1929</v>
      </c>
      <c r="L2226" t="s">
        <v>1481</v>
      </c>
    </row>
    <row r="2227" spans="1:12" x14ac:dyDescent="0.25">
      <c r="A2227">
        <v>2226</v>
      </c>
      <c r="B2227" t="s">
        <v>706</v>
      </c>
      <c r="C2227" t="s">
        <v>2153</v>
      </c>
      <c r="D2227" t="s">
        <v>2212</v>
      </c>
      <c r="E2227" t="s">
        <v>2179</v>
      </c>
      <c r="F2227">
        <v>4</v>
      </c>
      <c r="G2227">
        <v>4</v>
      </c>
      <c r="H2227">
        <v>3</v>
      </c>
      <c r="I2227" t="s">
        <v>2052</v>
      </c>
      <c r="J2227" t="s">
        <v>2211</v>
      </c>
      <c r="K2227" t="s">
        <v>1929</v>
      </c>
      <c r="L2227" t="s">
        <v>1481</v>
      </c>
    </row>
    <row r="2228" spans="1:12" x14ac:dyDescent="0.25">
      <c r="A2228">
        <v>2227</v>
      </c>
      <c r="B2228" t="s">
        <v>707</v>
      </c>
      <c r="C2228" t="s">
        <v>2153</v>
      </c>
      <c r="D2228" t="s">
        <v>2212</v>
      </c>
      <c r="E2228" t="s">
        <v>2179</v>
      </c>
      <c r="F2228">
        <v>1</v>
      </c>
      <c r="G2228">
        <v>1</v>
      </c>
      <c r="H2228">
        <v>2</v>
      </c>
      <c r="I2228" t="s">
        <v>2052</v>
      </c>
      <c r="J2228" t="s">
        <v>2211</v>
      </c>
      <c r="K2228" t="s">
        <v>2117</v>
      </c>
      <c r="L2228" t="s">
        <v>1481</v>
      </c>
    </row>
    <row r="2229" spans="1:12" x14ac:dyDescent="0.25">
      <c r="A2229">
        <v>2228</v>
      </c>
      <c r="B2229" t="s">
        <v>708</v>
      </c>
      <c r="C2229" t="s">
        <v>2153</v>
      </c>
      <c r="D2229" t="s">
        <v>2212</v>
      </c>
      <c r="E2229" t="s">
        <v>2179</v>
      </c>
      <c r="F2229">
        <v>3</v>
      </c>
      <c r="G2229">
        <v>3</v>
      </c>
      <c r="H2229">
        <v>2</v>
      </c>
      <c r="I2229" t="s">
        <v>2052</v>
      </c>
      <c r="J2229" t="s">
        <v>2211</v>
      </c>
      <c r="K2229" t="s">
        <v>2117</v>
      </c>
      <c r="L2229" t="s">
        <v>1426</v>
      </c>
    </row>
    <row r="2230" spans="1:12" x14ac:dyDescent="0.25">
      <c r="A2230">
        <v>2229</v>
      </c>
      <c r="B2230" t="s">
        <v>709</v>
      </c>
      <c r="C2230" t="s">
        <v>2153</v>
      </c>
      <c r="D2230" t="s">
        <v>3778</v>
      </c>
      <c r="E2230" t="s">
        <v>2179</v>
      </c>
      <c r="F2230">
        <v>1</v>
      </c>
      <c r="G2230">
        <v>1</v>
      </c>
      <c r="H2230">
        <v>3</v>
      </c>
      <c r="I2230" t="s">
        <v>2052</v>
      </c>
      <c r="J2230" t="s">
        <v>2211</v>
      </c>
      <c r="K2230" t="s">
        <v>1894</v>
      </c>
      <c r="L2230" t="s">
        <v>1245</v>
      </c>
    </row>
    <row r="2231" spans="1:12" x14ac:dyDescent="0.25">
      <c r="A2231">
        <v>2230</v>
      </c>
      <c r="B2231" t="s">
        <v>711</v>
      </c>
      <c r="C2231" t="s">
        <v>2153</v>
      </c>
      <c r="D2231" t="s">
        <v>2198</v>
      </c>
      <c r="E2231" t="s">
        <v>2199</v>
      </c>
      <c r="F2231">
        <v>1</v>
      </c>
      <c r="G2231">
        <v>1</v>
      </c>
      <c r="H2231">
        <v>2</v>
      </c>
      <c r="I2231" t="s">
        <v>2052</v>
      </c>
      <c r="J2231" t="s">
        <v>2200</v>
      </c>
      <c r="K2231" t="s">
        <v>1894</v>
      </c>
      <c r="L2231" t="s">
        <v>1245</v>
      </c>
    </row>
    <row r="2232" spans="1:12" x14ac:dyDescent="0.25">
      <c r="A2232">
        <v>2231</v>
      </c>
      <c r="B2232" t="s">
        <v>713</v>
      </c>
      <c r="C2232" t="s">
        <v>2153</v>
      </c>
      <c r="D2232" t="s">
        <v>2198</v>
      </c>
      <c r="E2232" t="s">
        <v>2199</v>
      </c>
      <c r="F2232">
        <v>2</v>
      </c>
      <c r="G2232">
        <v>2</v>
      </c>
      <c r="H2232">
        <v>1</v>
      </c>
      <c r="I2232" t="s">
        <v>2052</v>
      </c>
      <c r="J2232" t="s">
        <v>2200</v>
      </c>
      <c r="K2232" t="s">
        <v>1883</v>
      </c>
      <c r="L2232" t="s">
        <v>2245</v>
      </c>
    </row>
    <row r="2233" spans="1:12" x14ac:dyDescent="0.25">
      <c r="A2233">
        <v>2232</v>
      </c>
      <c r="B2233" t="s">
        <v>714</v>
      </c>
      <c r="C2233" t="s">
        <v>2153</v>
      </c>
      <c r="D2233" t="s">
        <v>2198</v>
      </c>
      <c r="E2233" t="s">
        <v>2199</v>
      </c>
      <c r="F2233">
        <v>1</v>
      </c>
      <c r="G2233">
        <v>1</v>
      </c>
      <c r="H2233">
        <v>2</v>
      </c>
      <c r="I2233" t="s">
        <v>2052</v>
      </c>
      <c r="J2233" t="s">
        <v>2200</v>
      </c>
      <c r="K2233" t="s">
        <v>1894</v>
      </c>
      <c r="L2233" t="s">
        <v>1245</v>
      </c>
    </row>
    <row r="2234" spans="1:12" x14ac:dyDescent="0.25">
      <c r="A2234">
        <v>2233</v>
      </c>
      <c r="B2234" t="s">
        <v>715</v>
      </c>
      <c r="C2234" t="s">
        <v>2153</v>
      </c>
      <c r="D2234" t="s">
        <v>2198</v>
      </c>
      <c r="E2234" t="s">
        <v>2199</v>
      </c>
      <c r="F2234">
        <v>1</v>
      </c>
      <c r="G2234">
        <v>1</v>
      </c>
      <c r="H2234">
        <v>1</v>
      </c>
      <c r="I2234" t="s">
        <v>2052</v>
      </c>
      <c r="J2234" t="s">
        <v>2200</v>
      </c>
      <c r="K2234" t="s">
        <v>1883</v>
      </c>
      <c r="L2234" t="s">
        <v>1245</v>
      </c>
    </row>
    <row r="2235" spans="1:12" x14ac:dyDescent="0.25">
      <c r="A2235">
        <v>2234</v>
      </c>
      <c r="B2235" t="s">
        <v>716</v>
      </c>
      <c r="C2235" t="s">
        <v>2153</v>
      </c>
      <c r="D2235" t="s">
        <v>2178</v>
      </c>
      <c r="E2235" t="s">
        <v>2179</v>
      </c>
      <c r="F2235">
        <v>2</v>
      </c>
      <c r="G2235">
        <v>2</v>
      </c>
      <c r="H2235">
        <v>1</v>
      </c>
      <c r="I2235" t="s">
        <v>2162</v>
      </c>
      <c r="J2235" t="s">
        <v>2180</v>
      </c>
      <c r="K2235" t="s">
        <v>1894</v>
      </c>
      <c r="L2235" t="s">
        <v>1245</v>
      </c>
    </row>
    <row r="2236" spans="1:12" x14ac:dyDescent="0.25">
      <c r="A2236">
        <v>2235</v>
      </c>
      <c r="B2236" t="s">
        <v>717</v>
      </c>
      <c r="C2236" t="s">
        <v>2153</v>
      </c>
      <c r="D2236" t="s">
        <v>2195</v>
      </c>
      <c r="E2236" t="s">
        <v>2179</v>
      </c>
      <c r="F2236">
        <v>3</v>
      </c>
      <c r="G2236">
        <v>3</v>
      </c>
      <c r="H2236">
        <v>1</v>
      </c>
      <c r="I2236" t="s">
        <v>2052</v>
      </c>
      <c r="J2236" t="s">
        <v>2196</v>
      </c>
      <c r="K2236" t="s">
        <v>1929</v>
      </c>
      <c r="L2236" t="s">
        <v>2177</v>
      </c>
    </row>
    <row r="2237" spans="1:12" x14ac:dyDescent="0.25">
      <c r="A2237">
        <v>2236</v>
      </c>
      <c r="B2237" t="s">
        <v>718</v>
      </c>
      <c r="C2237" t="s">
        <v>2153</v>
      </c>
      <c r="D2237" t="s">
        <v>2195</v>
      </c>
      <c r="E2237" t="s">
        <v>2179</v>
      </c>
      <c r="F2237">
        <v>2</v>
      </c>
      <c r="G2237">
        <v>2</v>
      </c>
      <c r="H2237">
        <v>1</v>
      </c>
      <c r="I2237" t="s">
        <v>2162</v>
      </c>
      <c r="J2237" t="s">
        <v>2196</v>
      </c>
      <c r="K2237" t="s">
        <v>1894</v>
      </c>
      <c r="L2237" t="s">
        <v>2177</v>
      </c>
    </row>
    <row r="2238" spans="1:12" x14ac:dyDescent="0.25">
      <c r="A2238">
        <v>2237</v>
      </c>
      <c r="B2238" t="s">
        <v>3779</v>
      </c>
      <c r="C2238" t="s">
        <v>2121</v>
      </c>
      <c r="D2238" t="s">
        <v>2995</v>
      </c>
      <c r="F2238">
        <v>3</v>
      </c>
      <c r="G2238">
        <v>3</v>
      </c>
      <c r="H2238">
        <v>1</v>
      </c>
      <c r="I2238" t="s">
        <v>2232</v>
      </c>
      <c r="J2238" t="s">
        <v>2996</v>
      </c>
      <c r="K2238" t="s">
        <v>2147</v>
      </c>
      <c r="L2238" t="s">
        <v>98</v>
      </c>
    </row>
    <row r="2239" spans="1:12" x14ac:dyDescent="0.25">
      <c r="A2239">
        <v>2238</v>
      </c>
      <c r="B2239" t="s">
        <v>3780</v>
      </c>
      <c r="C2239" t="s">
        <v>2121</v>
      </c>
      <c r="D2239" t="s">
        <v>2999</v>
      </c>
      <c r="E2239" t="s">
        <v>2993</v>
      </c>
      <c r="F2239">
        <v>1</v>
      </c>
      <c r="G2239">
        <v>1</v>
      </c>
      <c r="H2239">
        <v>1</v>
      </c>
      <c r="I2239" t="s">
        <v>2232</v>
      </c>
      <c r="J2239" t="s">
        <v>2988</v>
      </c>
      <c r="K2239" t="s">
        <v>2308</v>
      </c>
      <c r="L2239" t="s">
        <v>98</v>
      </c>
    </row>
    <row r="2240" spans="1:12" x14ac:dyDescent="0.25">
      <c r="A2240">
        <v>2239</v>
      </c>
      <c r="B2240" t="s">
        <v>3781</v>
      </c>
      <c r="C2240" t="s">
        <v>2121</v>
      </c>
      <c r="D2240" t="s">
        <v>2990</v>
      </c>
      <c r="E2240" t="s">
        <v>2987</v>
      </c>
      <c r="F2240">
        <v>2</v>
      </c>
      <c r="G2240">
        <v>2</v>
      </c>
      <c r="H2240">
        <v>1</v>
      </c>
      <c r="I2240" t="s">
        <v>2232</v>
      </c>
      <c r="J2240" t="s">
        <v>2988</v>
      </c>
      <c r="K2240" t="s">
        <v>2098</v>
      </c>
      <c r="L2240" t="s">
        <v>2706</v>
      </c>
    </row>
    <row r="2241" spans="1:12" x14ac:dyDescent="0.25">
      <c r="A2241">
        <v>2240</v>
      </c>
      <c r="B2241" t="s">
        <v>3782</v>
      </c>
      <c r="C2241" t="s">
        <v>2121</v>
      </c>
      <c r="D2241" t="s">
        <v>2995</v>
      </c>
      <c r="F2241">
        <v>3</v>
      </c>
      <c r="G2241">
        <v>3</v>
      </c>
      <c r="H2241">
        <v>1</v>
      </c>
      <c r="I2241" t="s">
        <v>2232</v>
      </c>
      <c r="J2241" t="s">
        <v>2996</v>
      </c>
      <c r="K2241" t="s">
        <v>2147</v>
      </c>
      <c r="L2241" t="s">
        <v>98</v>
      </c>
    </row>
    <row r="2242" spans="1:12" x14ac:dyDescent="0.25">
      <c r="A2242">
        <v>2241</v>
      </c>
      <c r="B2242" t="s">
        <v>3783</v>
      </c>
      <c r="C2242" t="s">
        <v>2121</v>
      </c>
      <c r="D2242" t="s">
        <v>3001</v>
      </c>
      <c r="F2242">
        <v>1</v>
      </c>
      <c r="G2242">
        <v>1</v>
      </c>
      <c r="H2242">
        <v>1</v>
      </c>
      <c r="I2242" t="s">
        <v>2232</v>
      </c>
      <c r="J2242" t="s">
        <v>2988</v>
      </c>
      <c r="K2242" t="s">
        <v>2098</v>
      </c>
      <c r="L2242" t="s">
        <v>2706</v>
      </c>
    </row>
    <row r="2243" spans="1:12" x14ac:dyDescent="0.25">
      <c r="A2243">
        <v>2242</v>
      </c>
      <c r="B2243" t="s">
        <v>3784</v>
      </c>
      <c r="C2243" t="s">
        <v>2121</v>
      </c>
      <c r="D2243" t="s">
        <v>3001</v>
      </c>
      <c r="F2243">
        <v>1</v>
      </c>
      <c r="G2243">
        <v>1</v>
      </c>
      <c r="H2243">
        <v>1</v>
      </c>
      <c r="I2243" t="s">
        <v>2232</v>
      </c>
      <c r="J2243" t="s">
        <v>3002</v>
      </c>
      <c r="K2243" t="s">
        <v>2147</v>
      </c>
      <c r="L2243" t="s">
        <v>2706</v>
      </c>
    </row>
    <row r="2244" spans="1:12" x14ac:dyDescent="0.25">
      <c r="A2244">
        <v>2243</v>
      </c>
      <c r="B2244" t="s">
        <v>3785</v>
      </c>
      <c r="C2244" t="s">
        <v>2121</v>
      </c>
      <c r="D2244" t="s">
        <v>3786</v>
      </c>
      <c r="E2244" t="s">
        <v>3008</v>
      </c>
      <c r="F2244">
        <v>1</v>
      </c>
      <c r="G2244">
        <v>1</v>
      </c>
      <c r="H2244">
        <v>1</v>
      </c>
      <c r="I2244" t="s">
        <v>2052</v>
      </c>
      <c r="J2244" t="s">
        <v>3005</v>
      </c>
      <c r="K2244" t="s">
        <v>1894</v>
      </c>
      <c r="L2244" t="s">
        <v>98</v>
      </c>
    </row>
    <row r="2245" spans="1:12" x14ac:dyDescent="0.25">
      <c r="A2245">
        <v>2244</v>
      </c>
      <c r="B2245" t="s">
        <v>3787</v>
      </c>
      <c r="C2245" t="s">
        <v>2121</v>
      </c>
      <c r="D2245" t="s">
        <v>3786</v>
      </c>
      <c r="F2245">
        <v>1</v>
      </c>
      <c r="G2245">
        <v>1</v>
      </c>
      <c r="H2245">
        <v>1</v>
      </c>
      <c r="I2245" t="s">
        <v>2232</v>
      </c>
      <c r="J2245" t="s">
        <v>2996</v>
      </c>
      <c r="K2245" t="s">
        <v>2147</v>
      </c>
      <c r="L2245" t="s">
        <v>98</v>
      </c>
    </row>
    <row r="2246" spans="1:12" x14ac:dyDescent="0.25">
      <c r="A2246">
        <v>2245</v>
      </c>
      <c r="B2246" t="s">
        <v>3788</v>
      </c>
      <c r="C2246" t="s">
        <v>2121</v>
      </c>
      <c r="D2246" t="s">
        <v>3786</v>
      </c>
      <c r="E2246" t="s">
        <v>3008</v>
      </c>
      <c r="F2246">
        <v>2</v>
      </c>
      <c r="G2246">
        <v>2</v>
      </c>
      <c r="H2246">
        <v>1</v>
      </c>
      <c r="I2246" t="s">
        <v>2232</v>
      </c>
      <c r="J2246" t="s">
        <v>3005</v>
      </c>
      <c r="K2246" t="s">
        <v>1894</v>
      </c>
      <c r="L2246" t="s">
        <v>98</v>
      </c>
    </row>
    <row r="2247" spans="1:12" x14ac:dyDescent="0.25">
      <c r="A2247">
        <v>2246</v>
      </c>
      <c r="B2247" t="s">
        <v>720</v>
      </c>
      <c r="C2247" t="s">
        <v>2121</v>
      </c>
      <c r="D2247" t="s">
        <v>3786</v>
      </c>
      <c r="E2247" t="s">
        <v>3008</v>
      </c>
      <c r="F2247">
        <v>2</v>
      </c>
      <c r="G2247">
        <v>2</v>
      </c>
      <c r="H2247">
        <v>1</v>
      </c>
      <c r="I2247" t="s">
        <v>2052</v>
      </c>
      <c r="J2247" t="s">
        <v>3005</v>
      </c>
      <c r="K2247" t="s">
        <v>1894</v>
      </c>
      <c r="L2247" t="s">
        <v>98</v>
      </c>
    </row>
    <row r="2248" spans="1:12" x14ac:dyDescent="0.25">
      <c r="A2248">
        <v>2247</v>
      </c>
      <c r="B2248" t="s">
        <v>721</v>
      </c>
      <c r="C2248" t="s">
        <v>2121</v>
      </c>
      <c r="D2248" t="s">
        <v>3789</v>
      </c>
      <c r="E2248" t="s">
        <v>98</v>
      </c>
      <c r="F2248">
        <v>2</v>
      </c>
      <c r="G2248">
        <v>2</v>
      </c>
      <c r="H2248">
        <v>1</v>
      </c>
      <c r="I2248" t="s">
        <v>2052</v>
      </c>
      <c r="J2248" t="s">
        <v>2984</v>
      </c>
      <c r="K2248" t="s">
        <v>1894</v>
      </c>
      <c r="L2248" t="s">
        <v>98</v>
      </c>
    </row>
    <row r="2249" spans="1:12" x14ac:dyDescent="0.25">
      <c r="A2249">
        <v>2248</v>
      </c>
      <c r="B2249" t="s">
        <v>722</v>
      </c>
      <c r="C2249" t="s">
        <v>2121</v>
      </c>
      <c r="D2249" t="s">
        <v>3006</v>
      </c>
      <c r="E2249" t="s">
        <v>2993</v>
      </c>
      <c r="F2249">
        <v>4</v>
      </c>
      <c r="G2249">
        <v>4</v>
      </c>
      <c r="H2249">
        <v>1</v>
      </c>
      <c r="I2249" t="s">
        <v>2232</v>
      </c>
      <c r="J2249" t="s">
        <v>2993</v>
      </c>
      <c r="K2249" t="s">
        <v>1875</v>
      </c>
      <c r="L2249" t="s">
        <v>98</v>
      </c>
    </row>
    <row r="2250" spans="1:12" x14ac:dyDescent="0.25">
      <c r="A2250">
        <v>2249</v>
      </c>
      <c r="B2250" t="s">
        <v>723</v>
      </c>
      <c r="C2250" t="s">
        <v>2121</v>
      </c>
      <c r="D2250" t="s">
        <v>3007</v>
      </c>
      <c r="E2250" t="s">
        <v>2993</v>
      </c>
      <c r="F2250">
        <v>2</v>
      </c>
      <c r="G2250">
        <v>2</v>
      </c>
      <c r="H2250">
        <v>1</v>
      </c>
      <c r="I2250" t="s">
        <v>2232</v>
      </c>
      <c r="J2250" t="s">
        <v>2993</v>
      </c>
      <c r="K2250" t="s">
        <v>2141</v>
      </c>
      <c r="L2250" t="s">
        <v>98</v>
      </c>
    </row>
    <row r="2251" spans="1:12" x14ac:dyDescent="0.25">
      <c r="A2251">
        <v>2250</v>
      </c>
      <c r="B2251" t="s">
        <v>725</v>
      </c>
      <c r="C2251" t="s">
        <v>2121</v>
      </c>
      <c r="D2251" t="s">
        <v>3007</v>
      </c>
      <c r="E2251" t="s">
        <v>2993</v>
      </c>
      <c r="F2251">
        <v>3</v>
      </c>
      <c r="G2251">
        <v>3</v>
      </c>
      <c r="H2251">
        <v>1</v>
      </c>
      <c r="I2251" t="s">
        <v>2232</v>
      </c>
      <c r="J2251" t="s">
        <v>3019</v>
      </c>
      <c r="K2251" t="s">
        <v>1878</v>
      </c>
      <c r="L2251" t="s">
        <v>98</v>
      </c>
    </row>
    <row r="2252" spans="1:12" x14ac:dyDescent="0.25">
      <c r="A2252">
        <v>2251</v>
      </c>
      <c r="B2252" t="s">
        <v>3790</v>
      </c>
      <c r="C2252" t="s">
        <v>2121</v>
      </c>
      <c r="D2252" t="s">
        <v>3074</v>
      </c>
    </row>
    <row r="2253" spans="1:12" x14ac:dyDescent="0.25">
      <c r="A2253">
        <v>2252</v>
      </c>
      <c r="B2253" t="s">
        <v>3791</v>
      </c>
      <c r="C2253" t="s">
        <v>2121</v>
      </c>
      <c r="D2253" t="s">
        <v>3020</v>
      </c>
      <c r="E2253" t="s">
        <v>3010</v>
      </c>
      <c r="F2253">
        <v>2</v>
      </c>
      <c r="G2253">
        <v>2</v>
      </c>
      <c r="H2253">
        <v>1</v>
      </c>
      <c r="I2253" t="s">
        <v>2232</v>
      </c>
      <c r="J2253" t="s">
        <v>3002</v>
      </c>
      <c r="K2253" t="s">
        <v>1945</v>
      </c>
      <c r="L2253" t="s">
        <v>98</v>
      </c>
    </row>
    <row r="2254" spans="1:12" x14ac:dyDescent="0.25">
      <c r="A2254">
        <v>2253</v>
      </c>
      <c r="B2254" t="s">
        <v>726</v>
      </c>
      <c r="C2254" t="s">
        <v>2121</v>
      </c>
      <c r="D2254" t="s">
        <v>2660</v>
      </c>
      <c r="E2254" t="s">
        <v>2993</v>
      </c>
      <c r="F2254">
        <v>1</v>
      </c>
      <c r="G2254">
        <v>1</v>
      </c>
      <c r="H2254">
        <v>1</v>
      </c>
      <c r="I2254" t="s">
        <v>2232</v>
      </c>
      <c r="J2254" t="s">
        <v>3002</v>
      </c>
      <c r="K2254" t="s">
        <v>1875</v>
      </c>
      <c r="L2254" t="s">
        <v>98</v>
      </c>
    </row>
    <row r="2255" spans="1:12" x14ac:dyDescent="0.25">
      <c r="A2255">
        <v>2254</v>
      </c>
      <c r="B2255" t="s">
        <v>3792</v>
      </c>
      <c r="C2255" t="s">
        <v>2121</v>
      </c>
      <c r="D2255" t="s">
        <v>3020</v>
      </c>
      <c r="E2255" t="s">
        <v>3792</v>
      </c>
      <c r="F2255">
        <v>3</v>
      </c>
      <c r="G2255">
        <v>3</v>
      </c>
      <c r="H2255">
        <v>1</v>
      </c>
      <c r="I2255" t="s">
        <v>2232</v>
      </c>
      <c r="J2255" t="s">
        <v>3011</v>
      </c>
      <c r="K2255" t="s">
        <v>2292</v>
      </c>
      <c r="L2255" t="s">
        <v>98</v>
      </c>
    </row>
    <row r="2256" spans="1:12" x14ac:dyDescent="0.25">
      <c r="A2256">
        <v>2255</v>
      </c>
      <c r="B2256" t="s">
        <v>3793</v>
      </c>
      <c r="C2256" t="s">
        <v>2121</v>
      </c>
      <c r="D2256" t="s">
        <v>2660</v>
      </c>
      <c r="E2256" t="s">
        <v>3792</v>
      </c>
      <c r="F2256">
        <v>2</v>
      </c>
      <c r="G2256">
        <v>2</v>
      </c>
      <c r="H2256">
        <v>1</v>
      </c>
      <c r="I2256" t="s">
        <v>2232</v>
      </c>
      <c r="J2256" t="s">
        <v>3011</v>
      </c>
      <c r="K2256" t="s">
        <v>2158</v>
      </c>
      <c r="L2256" t="s">
        <v>98</v>
      </c>
    </row>
    <row r="2257" spans="1:12" x14ac:dyDescent="0.25">
      <c r="A2257">
        <v>2256</v>
      </c>
      <c r="B2257" t="s">
        <v>3794</v>
      </c>
      <c r="C2257" t="s">
        <v>2121</v>
      </c>
      <c r="D2257" t="s">
        <v>3020</v>
      </c>
      <c r="E2257" t="s">
        <v>3794</v>
      </c>
      <c r="F2257">
        <v>1</v>
      </c>
      <c r="G2257">
        <v>1</v>
      </c>
      <c r="H2257">
        <v>1</v>
      </c>
      <c r="I2257" t="s">
        <v>2232</v>
      </c>
      <c r="J2257" t="s">
        <v>3033</v>
      </c>
      <c r="K2257" t="s">
        <v>1929</v>
      </c>
      <c r="L2257" t="s">
        <v>98</v>
      </c>
    </row>
    <row r="2258" spans="1:12" x14ac:dyDescent="0.25">
      <c r="A2258">
        <v>2257</v>
      </c>
      <c r="B2258" t="s">
        <v>3795</v>
      </c>
      <c r="C2258" t="s">
        <v>2121</v>
      </c>
      <c r="D2258" t="s">
        <v>3023</v>
      </c>
      <c r="F2258">
        <v>2</v>
      </c>
      <c r="G2258">
        <v>2</v>
      </c>
      <c r="H2258">
        <v>1</v>
      </c>
      <c r="I2258" t="s">
        <v>2232</v>
      </c>
      <c r="J2258" t="s">
        <v>3011</v>
      </c>
      <c r="K2258" t="s">
        <v>2158</v>
      </c>
      <c r="L2258" t="s">
        <v>98</v>
      </c>
    </row>
    <row r="2259" spans="1:12" x14ac:dyDescent="0.25">
      <c r="A2259">
        <v>2258</v>
      </c>
      <c r="B2259" t="s">
        <v>3796</v>
      </c>
      <c r="C2259" t="s">
        <v>2121</v>
      </c>
      <c r="D2259" t="s">
        <v>3025</v>
      </c>
      <c r="F2259">
        <v>2</v>
      </c>
      <c r="G2259">
        <v>2</v>
      </c>
      <c r="H2259">
        <v>1</v>
      </c>
      <c r="I2259" t="s">
        <v>2232</v>
      </c>
      <c r="J2259" t="s">
        <v>3011</v>
      </c>
      <c r="K2259" t="s">
        <v>2147</v>
      </c>
      <c r="L2259" t="s">
        <v>2706</v>
      </c>
    </row>
    <row r="2260" spans="1:12" x14ac:dyDescent="0.25">
      <c r="A2260">
        <v>2259</v>
      </c>
      <c r="B2260" t="s">
        <v>727</v>
      </c>
      <c r="C2260" t="s">
        <v>2121</v>
      </c>
      <c r="D2260" t="s">
        <v>3007</v>
      </c>
      <c r="E2260" t="s">
        <v>3008</v>
      </c>
      <c r="F2260">
        <v>3</v>
      </c>
      <c r="G2260">
        <v>3</v>
      </c>
      <c r="H2260">
        <v>1</v>
      </c>
      <c r="I2260" t="s">
        <v>2232</v>
      </c>
      <c r="J2260" t="s">
        <v>3009</v>
      </c>
      <c r="K2260" t="s">
        <v>1875</v>
      </c>
      <c r="L2260" t="s">
        <v>98</v>
      </c>
    </row>
    <row r="2261" spans="1:12" x14ac:dyDescent="0.25">
      <c r="A2261">
        <v>2260</v>
      </c>
      <c r="B2261" t="s">
        <v>729</v>
      </c>
      <c r="C2261" t="s">
        <v>2121</v>
      </c>
      <c r="D2261" t="s">
        <v>3007</v>
      </c>
      <c r="E2261" t="s">
        <v>3008</v>
      </c>
      <c r="F2261">
        <v>2</v>
      </c>
      <c r="G2261">
        <v>2</v>
      </c>
      <c r="H2261">
        <v>1</v>
      </c>
      <c r="I2261" t="s">
        <v>2052</v>
      </c>
      <c r="J2261" t="s">
        <v>3009</v>
      </c>
      <c r="K2261" t="s">
        <v>1875</v>
      </c>
      <c r="L2261" t="s">
        <v>98</v>
      </c>
    </row>
    <row r="2262" spans="1:12" x14ac:dyDescent="0.25">
      <c r="A2262">
        <v>2261</v>
      </c>
      <c r="B2262" t="s">
        <v>730</v>
      </c>
      <c r="C2262" t="s">
        <v>2121</v>
      </c>
      <c r="D2262" t="s">
        <v>3007</v>
      </c>
      <c r="E2262" t="s">
        <v>3018</v>
      </c>
      <c r="F2262">
        <v>4</v>
      </c>
      <c r="G2262">
        <v>4</v>
      </c>
      <c r="H2262">
        <v>1</v>
      </c>
      <c r="I2262" t="s">
        <v>2232</v>
      </c>
      <c r="J2262" t="s">
        <v>3019</v>
      </c>
      <c r="K2262" t="s">
        <v>1883</v>
      </c>
      <c r="L2262" t="s">
        <v>98</v>
      </c>
    </row>
    <row r="2263" spans="1:12" x14ac:dyDescent="0.25">
      <c r="A2263">
        <v>2262</v>
      </c>
      <c r="B2263" t="s">
        <v>731</v>
      </c>
      <c r="C2263" t="s">
        <v>2121</v>
      </c>
      <c r="D2263" t="s">
        <v>3017</v>
      </c>
      <c r="E2263" t="s">
        <v>3015</v>
      </c>
      <c r="F2263">
        <v>3</v>
      </c>
      <c r="G2263">
        <v>3</v>
      </c>
      <c r="H2263">
        <v>1</v>
      </c>
      <c r="I2263" t="s">
        <v>2052</v>
      </c>
      <c r="J2263" t="s">
        <v>3015</v>
      </c>
      <c r="K2263" t="s">
        <v>1883</v>
      </c>
      <c r="L2263" t="s">
        <v>98</v>
      </c>
    </row>
    <row r="2264" spans="1:12" x14ac:dyDescent="0.25">
      <c r="A2264">
        <v>2263</v>
      </c>
      <c r="B2264" t="s">
        <v>732</v>
      </c>
      <c r="C2264" t="s">
        <v>2121</v>
      </c>
      <c r="D2264" t="s">
        <v>3007</v>
      </c>
      <c r="E2264" t="s">
        <v>3021</v>
      </c>
      <c r="F2264">
        <v>1</v>
      </c>
      <c r="G2264">
        <v>1</v>
      </c>
      <c r="H2264">
        <v>1</v>
      </c>
      <c r="I2264" t="s">
        <v>2232</v>
      </c>
      <c r="J2264" t="s">
        <v>3019</v>
      </c>
      <c r="K2264" t="s">
        <v>2308</v>
      </c>
      <c r="L2264" t="s">
        <v>98</v>
      </c>
    </row>
    <row r="2265" spans="1:12" x14ac:dyDescent="0.25">
      <c r="A2265">
        <v>2264</v>
      </c>
      <c r="B2265" t="s">
        <v>733</v>
      </c>
      <c r="C2265" t="s">
        <v>2121</v>
      </c>
      <c r="D2265" t="s">
        <v>3017</v>
      </c>
      <c r="E2265" t="s">
        <v>3015</v>
      </c>
      <c r="F2265">
        <v>1</v>
      </c>
      <c r="G2265">
        <v>1</v>
      </c>
      <c r="H2265">
        <v>1</v>
      </c>
      <c r="I2265" t="s">
        <v>2232</v>
      </c>
      <c r="J2265" t="s">
        <v>3015</v>
      </c>
      <c r="K2265" t="s">
        <v>1894</v>
      </c>
      <c r="L2265" t="s">
        <v>98</v>
      </c>
    </row>
    <row r="2266" spans="1:12" x14ac:dyDescent="0.25">
      <c r="A2266">
        <v>2265</v>
      </c>
      <c r="B2266" t="s">
        <v>734</v>
      </c>
      <c r="C2266" t="s">
        <v>2121</v>
      </c>
      <c r="D2266" t="s">
        <v>3020</v>
      </c>
      <c r="E2266" t="s">
        <v>3021</v>
      </c>
      <c r="F2266">
        <v>1</v>
      </c>
      <c r="G2266">
        <v>1</v>
      </c>
      <c r="H2266">
        <v>1</v>
      </c>
      <c r="I2266" t="s">
        <v>2232</v>
      </c>
      <c r="J2266" t="s">
        <v>3021</v>
      </c>
      <c r="K2266" t="s">
        <v>1894</v>
      </c>
      <c r="L2266" t="s">
        <v>98</v>
      </c>
    </row>
    <row r="2267" spans="1:12" x14ac:dyDescent="0.25">
      <c r="A2267">
        <v>2266</v>
      </c>
      <c r="B2267" t="s">
        <v>735</v>
      </c>
      <c r="C2267" t="s">
        <v>2121</v>
      </c>
      <c r="D2267" t="s">
        <v>3020</v>
      </c>
      <c r="E2267" t="s">
        <v>3021</v>
      </c>
      <c r="F2267">
        <v>1</v>
      </c>
      <c r="G2267">
        <v>1</v>
      </c>
      <c r="H2267">
        <v>1</v>
      </c>
      <c r="I2267" t="s">
        <v>2232</v>
      </c>
      <c r="J2267" t="s">
        <v>3021</v>
      </c>
      <c r="K2267" t="s">
        <v>1875</v>
      </c>
      <c r="L2267" t="s">
        <v>98</v>
      </c>
    </row>
    <row r="2268" spans="1:12" x14ac:dyDescent="0.25">
      <c r="A2268">
        <v>2267</v>
      </c>
      <c r="B2268" t="s">
        <v>3797</v>
      </c>
      <c r="C2268" t="s">
        <v>2121</v>
      </c>
      <c r="D2268" t="s">
        <v>3020</v>
      </c>
      <c r="E2268" t="s">
        <v>3021</v>
      </c>
      <c r="F2268">
        <v>3</v>
      </c>
      <c r="G2268">
        <v>3</v>
      </c>
      <c r="H2268">
        <v>1</v>
      </c>
      <c r="I2268" t="s">
        <v>2232</v>
      </c>
      <c r="J2268" t="s">
        <v>3021</v>
      </c>
      <c r="K2268" t="s">
        <v>1875</v>
      </c>
      <c r="L2268" t="s">
        <v>98</v>
      </c>
    </row>
    <row r="2269" spans="1:12" x14ac:dyDescent="0.25">
      <c r="A2269">
        <v>2268</v>
      </c>
      <c r="B2269" t="s">
        <v>736</v>
      </c>
      <c r="C2269" t="s">
        <v>2121</v>
      </c>
      <c r="D2269" t="s">
        <v>3017</v>
      </c>
      <c r="E2269" t="s">
        <v>3015</v>
      </c>
      <c r="F2269">
        <v>3</v>
      </c>
      <c r="G2269">
        <v>3</v>
      </c>
      <c r="H2269">
        <v>1</v>
      </c>
      <c r="I2269" t="s">
        <v>2052</v>
      </c>
      <c r="J2269" t="s">
        <v>3015</v>
      </c>
      <c r="K2269" t="s">
        <v>1875</v>
      </c>
      <c r="L2269" t="s">
        <v>98</v>
      </c>
    </row>
    <row r="2270" spans="1:12" x14ac:dyDescent="0.25">
      <c r="A2270">
        <v>2269</v>
      </c>
      <c r="B2270" t="s">
        <v>737</v>
      </c>
      <c r="C2270" t="s">
        <v>2121</v>
      </c>
      <c r="D2270" t="s">
        <v>3017</v>
      </c>
      <c r="E2270" t="s">
        <v>3015</v>
      </c>
      <c r="F2270">
        <v>2</v>
      </c>
      <c r="G2270">
        <v>2</v>
      </c>
      <c r="H2270">
        <v>1</v>
      </c>
      <c r="I2270" t="s">
        <v>2052</v>
      </c>
      <c r="J2270" t="s">
        <v>3015</v>
      </c>
      <c r="K2270" t="s">
        <v>1894</v>
      </c>
      <c r="L2270" t="s">
        <v>98</v>
      </c>
    </row>
    <row r="2271" spans="1:12" x14ac:dyDescent="0.25">
      <c r="A2271">
        <v>2270</v>
      </c>
      <c r="B2271" t="s">
        <v>739</v>
      </c>
      <c r="C2271" t="s">
        <v>2121</v>
      </c>
      <c r="D2271" t="s">
        <v>3017</v>
      </c>
      <c r="E2271" t="s">
        <v>3015</v>
      </c>
      <c r="F2271">
        <v>2</v>
      </c>
      <c r="G2271">
        <v>2</v>
      </c>
      <c r="H2271">
        <v>1</v>
      </c>
      <c r="I2271" t="s">
        <v>2232</v>
      </c>
      <c r="J2271" t="s">
        <v>3015</v>
      </c>
      <c r="K2271" t="s">
        <v>1875</v>
      </c>
      <c r="L2271" t="s">
        <v>98</v>
      </c>
    </row>
    <row r="2272" spans="1:12" x14ac:dyDescent="0.25">
      <c r="A2272">
        <v>2271</v>
      </c>
      <c r="B2272" t="s">
        <v>740</v>
      </c>
      <c r="C2272" t="s">
        <v>2121</v>
      </c>
      <c r="D2272" t="s">
        <v>3014</v>
      </c>
      <c r="E2272" t="s">
        <v>3015</v>
      </c>
      <c r="F2272">
        <v>1</v>
      </c>
      <c r="G2272">
        <v>1</v>
      </c>
      <c r="H2272">
        <v>1</v>
      </c>
      <c r="I2272" t="s">
        <v>2052</v>
      </c>
      <c r="J2272" t="s">
        <v>2984</v>
      </c>
      <c r="K2272" t="s">
        <v>1894</v>
      </c>
      <c r="L2272" t="s">
        <v>98</v>
      </c>
    </row>
    <row r="2273" spans="1:12" x14ac:dyDescent="0.25">
      <c r="A2273">
        <v>2272</v>
      </c>
      <c r="B2273" t="s">
        <v>3798</v>
      </c>
      <c r="C2273" t="s">
        <v>2121</v>
      </c>
      <c r="D2273" t="s">
        <v>3014</v>
      </c>
      <c r="E2273" t="s">
        <v>3050</v>
      </c>
      <c r="F2273">
        <v>1</v>
      </c>
      <c r="G2273">
        <v>1</v>
      </c>
      <c r="H2273">
        <v>1</v>
      </c>
      <c r="I2273" t="s">
        <v>2052</v>
      </c>
      <c r="J2273" t="s">
        <v>2984</v>
      </c>
      <c r="K2273" t="s">
        <v>1923</v>
      </c>
      <c r="L2273" t="s">
        <v>3034</v>
      </c>
    </row>
    <row r="2274" spans="1:12" x14ac:dyDescent="0.25">
      <c r="A2274">
        <v>2273</v>
      </c>
      <c r="B2274" t="s">
        <v>3799</v>
      </c>
      <c r="C2274" t="s">
        <v>2121</v>
      </c>
      <c r="D2274" t="s">
        <v>3014</v>
      </c>
      <c r="E2274" t="s">
        <v>3050</v>
      </c>
      <c r="F2274">
        <v>1</v>
      </c>
      <c r="G2274">
        <v>1</v>
      </c>
      <c r="H2274">
        <v>1</v>
      </c>
      <c r="I2274" t="s">
        <v>2052</v>
      </c>
      <c r="J2274" t="s">
        <v>2984</v>
      </c>
      <c r="K2274" t="s">
        <v>1894</v>
      </c>
      <c r="L2274" t="s">
        <v>3034</v>
      </c>
    </row>
    <row r="2275" spans="1:12" x14ac:dyDescent="0.25">
      <c r="A2275">
        <v>2274</v>
      </c>
      <c r="B2275" t="s">
        <v>3050</v>
      </c>
      <c r="C2275" t="s">
        <v>2121</v>
      </c>
      <c r="D2275" t="s">
        <v>3014</v>
      </c>
      <c r="E2275" t="s">
        <v>3050</v>
      </c>
      <c r="F2275">
        <v>4</v>
      </c>
      <c r="G2275">
        <v>4</v>
      </c>
      <c r="H2275">
        <v>1</v>
      </c>
      <c r="I2275" t="s">
        <v>2052</v>
      </c>
      <c r="J2275" t="s">
        <v>2984</v>
      </c>
      <c r="K2275" t="s">
        <v>1878</v>
      </c>
      <c r="L2275" t="s">
        <v>3034</v>
      </c>
    </row>
    <row r="2276" spans="1:12" x14ac:dyDescent="0.25">
      <c r="A2276">
        <v>2275</v>
      </c>
      <c r="B2276" t="s">
        <v>3800</v>
      </c>
      <c r="C2276" t="s">
        <v>2121</v>
      </c>
      <c r="D2276" t="s">
        <v>3014</v>
      </c>
      <c r="E2276" t="s">
        <v>3050</v>
      </c>
      <c r="F2276">
        <v>1</v>
      </c>
      <c r="G2276">
        <v>1</v>
      </c>
      <c r="H2276">
        <v>1</v>
      </c>
      <c r="I2276" t="s">
        <v>2052</v>
      </c>
      <c r="J2276" t="s">
        <v>2984</v>
      </c>
      <c r="K2276" t="s">
        <v>1894</v>
      </c>
      <c r="L2276" t="s">
        <v>3034</v>
      </c>
    </row>
    <row r="2277" spans="1:12" x14ac:dyDescent="0.25">
      <c r="A2277">
        <v>2276</v>
      </c>
      <c r="B2277" t="s">
        <v>3801</v>
      </c>
      <c r="C2277" t="s">
        <v>2121</v>
      </c>
      <c r="D2277" t="s">
        <v>3014</v>
      </c>
      <c r="E2277" t="s">
        <v>3050</v>
      </c>
      <c r="F2277">
        <v>1</v>
      </c>
      <c r="G2277">
        <v>1</v>
      </c>
      <c r="H2277">
        <v>1</v>
      </c>
      <c r="I2277" t="s">
        <v>2052</v>
      </c>
      <c r="J2277" t="s">
        <v>2984</v>
      </c>
      <c r="K2277" t="s">
        <v>1894</v>
      </c>
      <c r="L2277" t="s">
        <v>3034</v>
      </c>
    </row>
    <row r="2278" spans="1:12" x14ac:dyDescent="0.25">
      <c r="A2278">
        <v>2277</v>
      </c>
      <c r="B2278" t="s">
        <v>3802</v>
      </c>
      <c r="C2278" t="s">
        <v>2121</v>
      </c>
      <c r="D2278" t="s">
        <v>3014</v>
      </c>
      <c r="E2278" t="s">
        <v>3050</v>
      </c>
      <c r="F2278">
        <v>1</v>
      </c>
      <c r="G2278">
        <v>1</v>
      </c>
      <c r="H2278">
        <v>1</v>
      </c>
      <c r="I2278" t="s">
        <v>2052</v>
      </c>
      <c r="J2278" t="s">
        <v>2984</v>
      </c>
      <c r="K2278" t="s">
        <v>1923</v>
      </c>
      <c r="L2278" t="s">
        <v>3034</v>
      </c>
    </row>
    <row r="2279" spans="1:12" x14ac:dyDescent="0.25">
      <c r="A2279">
        <v>2278</v>
      </c>
      <c r="B2279" t="s">
        <v>741</v>
      </c>
      <c r="C2279" t="s">
        <v>2121</v>
      </c>
      <c r="D2279" t="s">
        <v>2660</v>
      </c>
      <c r="E2279" t="s">
        <v>3015</v>
      </c>
      <c r="F2279">
        <v>2</v>
      </c>
      <c r="G2279">
        <v>2</v>
      </c>
      <c r="H2279">
        <v>1</v>
      </c>
      <c r="I2279" t="s">
        <v>2232</v>
      </c>
      <c r="J2279" t="s">
        <v>3042</v>
      </c>
      <c r="K2279" t="s">
        <v>1875</v>
      </c>
      <c r="L2279" t="s">
        <v>3034</v>
      </c>
    </row>
    <row r="2280" spans="1:12" x14ac:dyDescent="0.25">
      <c r="A2280">
        <v>2279</v>
      </c>
      <c r="B2280" t="s">
        <v>3803</v>
      </c>
      <c r="C2280" t="s">
        <v>2121</v>
      </c>
      <c r="D2280" t="s">
        <v>3041</v>
      </c>
      <c r="E2280" t="s">
        <v>3034</v>
      </c>
      <c r="F2280">
        <v>3</v>
      </c>
      <c r="G2280">
        <v>3</v>
      </c>
      <c r="H2280">
        <v>1</v>
      </c>
      <c r="I2280" t="s">
        <v>2052</v>
      </c>
      <c r="J2280" t="s">
        <v>3042</v>
      </c>
      <c r="K2280" t="s">
        <v>1929</v>
      </c>
      <c r="L2280" t="s">
        <v>3034</v>
      </c>
    </row>
    <row r="2281" spans="1:12" x14ac:dyDescent="0.25">
      <c r="A2281">
        <v>2280</v>
      </c>
      <c r="B2281" t="s">
        <v>3804</v>
      </c>
      <c r="C2281" t="s">
        <v>2121</v>
      </c>
      <c r="D2281" t="s">
        <v>3041</v>
      </c>
      <c r="E2281" t="s">
        <v>3048</v>
      </c>
      <c r="F2281">
        <v>2</v>
      </c>
      <c r="G2281">
        <v>2</v>
      </c>
      <c r="H2281">
        <v>1</v>
      </c>
      <c r="I2281" t="s">
        <v>2052</v>
      </c>
      <c r="J2281" t="s">
        <v>3042</v>
      </c>
      <c r="K2281" t="s">
        <v>1929</v>
      </c>
      <c r="L2281" t="s">
        <v>3034</v>
      </c>
    </row>
    <row r="2282" spans="1:12" x14ac:dyDescent="0.25">
      <c r="A2282">
        <v>2281</v>
      </c>
      <c r="B2282" t="s">
        <v>3805</v>
      </c>
      <c r="C2282" t="s">
        <v>2121</v>
      </c>
      <c r="D2282" t="s">
        <v>3041</v>
      </c>
      <c r="E2282" t="s">
        <v>3048</v>
      </c>
      <c r="F2282">
        <v>2</v>
      </c>
      <c r="G2282">
        <v>2</v>
      </c>
      <c r="H2282">
        <v>1</v>
      </c>
      <c r="I2282" t="s">
        <v>2052</v>
      </c>
      <c r="J2282" t="s">
        <v>3042</v>
      </c>
      <c r="K2282" t="s">
        <v>1929</v>
      </c>
      <c r="L2282" t="s">
        <v>3034</v>
      </c>
    </row>
    <row r="2283" spans="1:12" x14ac:dyDescent="0.25">
      <c r="A2283">
        <v>2282</v>
      </c>
      <c r="B2283" t="s">
        <v>3806</v>
      </c>
      <c r="C2283" t="s">
        <v>2121</v>
      </c>
      <c r="D2283" t="s">
        <v>3052</v>
      </c>
      <c r="E2283" t="s">
        <v>3053</v>
      </c>
      <c r="F2283">
        <v>2</v>
      </c>
      <c r="G2283">
        <v>2</v>
      </c>
      <c r="H2283">
        <v>1</v>
      </c>
      <c r="I2283" t="s">
        <v>2052</v>
      </c>
      <c r="J2283" t="s">
        <v>3054</v>
      </c>
      <c r="K2283" t="s">
        <v>1875</v>
      </c>
      <c r="L2283" t="s">
        <v>3034</v>
      </c>
    </row>
    <row r="2284" spans="1:12" x14ac:dyDescent="0.25">
      <c r="A2284">
        <v>2283</v>
      </c>
      <c r="B2284" t="s">
        <v>3807</v>
      </c>
      <c r="C2284" t="s">
        <v>2121</v>
      </c>
      <c r="D2284" t="s">
        <v>3052</v>
      </c>
      <c r="E2284" t="s">
        <v>3053</v>
      </c>
      <c r="F2284">
        <v>1</v>
      </c>
      <c r="G2284">
        <v>1</v>
      </c>
      <c r="H2284">
        <v>1</v>
      </c>
      <c r="I2284" t="s">
        <v>2052</v>
      </c>
      <c r="J2284" t="s">
        <v>3054</v>
      </c>
      <c r="K2284" t="s">
        <v>1875</v>
      </c>
      <c r="L2284" t="s">
        <v>3034</v>
      </c>
    </row>
    <row r="2285" spans="1:12" x14ac:dyDescent="0.25">
      <c r="A2285">
        <v>2284</v>
      </c>
      <c r="B2285" t="s">
        <v>3808</v>
      </c>
      <c r="C2285" t="s">
        <v>2121</v>
      </c>
      <c r="D2285" t="s">
        <v>3052</v>
      </c>
      <c r="E2285" t="s">
        <v>3053</v>
      </c>
      <c r="F2285">
        <v>2</v>
      </c>
      <c r="G2285">
        <v>2</v>
      </c>
      <c r="H2285">
        <v>1</v>
      </c>
      <c r="I2285" t="s">
        <v>2052</v>
      </c>
      <c r="J2285" t="s">
        <v>3054</v>
      </c>
      <c r="K2285" t="s">
        <v>1875</v>
      </c>
      <c r="L2285" t="s">
        <v>3034</v>
      </c>
    </row>
    <row r="2286" spans="1:12" x14ac:dyDescent="0.25">
      <c r="A2286">
        <v>2285</v>
      </c>
      <c r="B2286" t="s">
        <v>3809</v>
      </c>
      <c r="C2286" t="s">
        <v>2121</v>
      </c>
      <c r="D2286" t="s">
        <v>3052</v>
      </c>
      <c r="E2286" t="s">
        <v>3053</v>
      </c>
      <c r="F2286">
        <v>1</v>
      </c>
      <c r="G2286">
        <v>1</v>
      </c>
      <c r="H2286">
        <v>1</v>
      </c>
      <c r="I2286" t="s">
        <v>2232</v>
      </c>
      <c r="J2286" t="s">
        <v>3054</v>
      </c>
      <c r="K2286" t="s">
        <v>1875</v>
      </c>
      <c r="L2286" t="s">
        <v>3034</v>
      </c>
    </row>
    <row r="2287" spans="1:12" x14ac:dyDescent="0.25">
      <c r="A2287">
        <v>2286</v>
      </c>
      <c r="B2287" t="s">
        <v>3810</v>
      </c>
      <c r="C2287" t="s">
        <v>2121</v>
      </c>
      <c r="D2287" t="s">
        <v>3052</v>
      </c>
      <c r="E2287" t="s">
        <v>3056</v>
      </c>
      <c r="F2287">
        <v>2</v>
      </c>
      <c r="G2287">
        <v>2</v>
      </c>
      <c r="H2287">
        <v>1</v>
      </c>
      <c r="I2287" t="s">
        <v>2232</v>
      </c>
      <c r="J2287" t="s">
        <v>3054</v>
      </c>
      <c r="K2287" t="s">
        <v>2308</v>
      </c>
      <c r="L2287" t="s">
        <v>3034</v>
      </c>
    </row>
    <row r="2288" spans="1:12" x14ac:dyDescent="0.25">
      <c r="A2288">
        <v>2287</v>
      </c>
      <c r="B2288" t="s">
        <v>3811</v>
      </c>
      <c r="C2288" t="s">
        <v>2121</v>
      </c>
      <c r="D2288" t="s">
        <v>3052</v>
      </c>
      <c r="E2288" t="s">
        <v>3056</v>
      </c>
      <c r="F2288">
        <v>3</v>
      </c>
      <c r="G2288">
        <v>3</v>
      </c>
      <c r="H2288">
        <v>1</v>
      </c>
      <c r="I2288" t="s">
        <v>2052</v>
      </c>
      <c r="J2288" t="s">
        <v>3054</v>
      </c>
      <c r="K2288" t="s">
        <v>1875</v>
      </c>
      <c r="L2288" t="s">
        <v>3034</v>
      </c>
    </row>
    <row r="2289" spans="1:12" x14ac:dyDescent="0.25">
      <c r="A2289">
        <v>2288</v>
      </c>
      <c r="B2289" t="s">
        <v>3056</v>
      </c>
      <c r="C2289" t="s">
        <v>2121</v>
      </c>
      <c r="D2289" t="s">
        <v>3052</v>
      </c>
      <c r="E2289" t="s">
        <v>3056</v>
      </c>
      <c r="F2289">
        <v>3</v>
      </c>
      <c r="G2289">
        <v>3</v>
      </c>
      <c r="H2289">
        <v>1</v>
      </c>
      <c r="I2289" t="s">
        <v>2052</v>
      </c>
      <c r="J2289" t="s">
        <v>3058</v>
      </c>
      <c r="K2289" t="s">
        <v>1875</v>
      </c>
      <c r="L2289" t="s">
        <v>3034</v>
      </c>
    </row>
    <row r="2290" spans="1:12" x14ac:dyDescent="0.25">
      <c r="A2290">
        <v>2289</v>
      </c>
      <c r="B2290" t="s">
        <v>3812</v>
      </c>
      <c r="C2290" t="s">
        <v>2121</v>
      </c>
      <c r="D2290" t="s">
        <v>3027</v>
      </c>
      <c r="E2290" t="s">
        <v>3038</v>
      </c>
      <c r="F2290">
        <v>2</v>
      </c>
      <c r="G2290">
        <v>2</v>
      </c>
      <c r="H2290">
        <v>1</v>
      </c>
      <c r="I2290" t="s">
        <v>2232</v>
      </c>
      <c r="J2290" t="s">
        <v>2965</v>
      </c>
      <c r="K2290" t="s">
        <v>2158</v>
      </c>
      <c r="L2290" t="s">
        <v>3034</v>
      </c>
    </row>
    <row r="2291" spans="1:12" x14ac:dyDescent="0.25">
      <c r="A2291">
        <v>2290</v>
      </c>
      <c r="B2291" t="s">
        <v>3813</v>
      </c>
      <c r="C2291" t="s">
        <v>2121</v>
      </c>
      <c r="D2291" t="s">
        <v>3031</v>
      </c>
      <c r="E2291" t="s">
        <v>3038</v>
      </c>
      <c r="F2291">
        <v>2</v>
      </c>
      <c r="G2291">
        <v>2</v>
      </c>
      <c r="H2291">
        <v>1</v>
      </c>
      <c r="I2291" t="s">
        <v>2232</v>
      </c>
      <c r="J2291" t="s">
        <v>2965</v>
      </c>
      <c r="K2291" t="s">
        <v>2098</v>
      </c>
      <c r="L2291" t="s">
        <v>2706</v>
      </c>
    </row>
    <row r="2292" spans="1:12" x14ac:dyDescent="0.25">
      <c r="A2292">
        <v>2291</v>
      </c>
      <c r="B2292" t="s">
        <v>3814</v>
      </c>
      <c r="C2292" t="s">
        <v>2121</v>
      </c>
      <c r="D2292" t="s">
        <v>3027</v>
      </c>
      <c r="E2292" t="s">
        <v>3035</v>
      </c>
      <c r="F2292">
        <v>2</v>
      </c>
      <c r="G2292">
        <v>2</v>
      </c>
      <c r="H2292">
        <v>1</v>
      </c>
      <c r="I2292" t="s">
        <v>2232</v>
      </c>
      <c r="J2292" t="s">
        <v>2965</v>
      </c>
      <c r="K2292" t="s">
        <v>2098</v>
      </c>
      <c r="L2292" t="s">
        <v>98</v>
      </c>
    </row>
    <row r="2293" spans="1:12" x14ac:dyDescent="0.25">
      <c r="A2293">
        <v>2292</v>
      </c>
      <c r="B2293" t="s">
        <v>3815</v>
      </c>
      <c r="C2293" t="s">
        <v>2121</v>
      </c>
      <c r="D2293" t="s">
        <v>3027</v>
      </c>
      <c r="E2293" t="s">
        <v>3035</v>
      </c>
      <c r="F2293">
        <v>1</v>
      </c>
      <c r="G2293">
        <v>1</v>
      </c>
      <c r="H2293">
        <v>1</v>
      </c>
      <c r="I2293" t="s">
        <v>2232</v>
      </c>
      <c r="J2293" t="s">
        <v>2965</v>
      </c>
      <c r="K2293" t="s">
        <v>2292</v>
      </c>
      <c r="L2293" t="s">
        <v>3034</v>
      </c>
    </row>
    <row r="2294" spans="1:12" x14ac:dyDescent="0.25">
      <c r="A2294">
        <v>2293</v>
      </c>
      <c r="B2294" t="s">
        <v>3816</v>
      </c>
      <c r="C2294" t="s">
        <v>2121</v>
      </c>
      <c r="D2294" t="s">
        <v>2660</v>
      </c>
      <c r="E2294" t="s">
        <v>3044</v>
      </c>
      <c r="F2294">
        <v>1</v>
      </c>
      <c r="G2294">
        <v>1</v>
      </c>
      <c r="H2294">
        <v>1</v>
      </c>
      <c r="I2294" t="s">
        <v>2232</v>
      </c>
      <c r="J2294" t="s">
        <v>3042</v>
      </c>
      <c r="K2294" t="s">
        <v>2158</v>
      </c>
      <c r="L2294" t="s">
        <v>3034</v>
      </c>
    </row>
    <row r="2295" spans="1:12" x14ac:dyDescent="0.25">
      <c r="A2295">
        <v>2294</v>
      </c>
      <c r="B2295" t="s">
        <v>3817</v>
      </c>
      <c r="C2295" t="s">
        <v>2121</v>
      </c>
      <c r="D2295" t="s">
        <v>3031</v>
      </c>
      <c r="E2295" t="s">
        <v>3038</v>
      </c>
      <c r="F2295">
        <v>1</v>
      </c>
      <c r="G2295">
        <v>1</v>
      </c>
      <c r="H2295">
        <v>1</v>
      </c>
      <c r="I2295" t="s">
        <v>2232</v>
      </c>
      <c r="J2295" t="s">
        <v>2965</v>
      </c>
      <c r="K2295" t="s">
        <v>2098</v>
      </c>
      <c r="L2295" t="s">
        <v>2706</v>
      </c>
    </row>
    <row r="2296" spans="1:12" x14ac:dyDescent="0.25">
      <c r="A2296">
        <v>2295</v>
      </c>
      <c r="B2296" t="s">
        <v>3818</v>
      </c>
      <c r="C2296" t="s">
        <v>2121</v>
      </c>
      <c r="D2296" t="s">
        <v>3027</v>
      </c>
      <c r="E2296" t="s">
        <v>3794</v>
      </c>
      <c r="F2296">
        <v>1</v>
      </c>
      <c r="G2296">
        <v>1</v>
      </c>
      <c r="H2296">
        <v>1</v>
      </c>
      <c r="I2296" t="s">
        <v>2232</v>
      </c>
      <c r="J2296" t="s">
        <v>3033</v>
      </c>
      <c r="K2296" t="s">
        <v>2292</v>
      </c>
      <c r="L2296" t="s">
        <v>98</v>
      </c>
    </row>
    <row r="2297" spans="1:12" x14ac:dyDescent="0.25">
      <c r="A2297">
        <v>2296</v>
      </c>
      <c r="B2297" t="s">
        <v>745</v>
      </c>
      <c r="C2297" t="s">
        <v>1870</v>
      </c>
      <c r="D2297" t="s">
        <v>2109</v>
      </c>
      <c r="E2297" t="s">
        <v>2007</v>
      </c>
      <c r="F2297">
        <v>4</v>
      </c>
      <c r="G2297">
        <v>4</v>
      </c>
      <c r="H2297">
        <v>3</v>
      </c>
      <c r="I2297" t="s">
        <v>2052</v>
      </c>
      <c r="J2297" t="s">
        <v>2110</v>
      </c>
      <c r="K2297" t="s">
        <v>1877</v>
      </c>
      <c r="L2297" t="s">
        <v>235</v>
      </c>
    </row>
    <row r="2298" spans="1:12" x14ac:dyDescent="0.25">
      <c r="A2298">
        <v>2297</v>
      </c>
      <c r="B2298" t="s">
        <v>746</v>
      </c>
      <c r="C2298" t="s">
        <v>1870</v>
      </c>
      <c r="D2298" t="s">
        <v>2109</v>
      </c>
      <c r="E2298" t="s">
        <v>2007</v>
      </c>
      <c r="F2298">
        <v>4</v>
      </c>
      <c r="G2298">
        <v>4</v>
      </c>
      <c r="H2298">
        <v>3</v>
      </c>
      <c r="I2298" t="s">
        <v>2052</v>
      </c>
      <c r="J2298" t="s">
        <v>2110</v>
      </c>
      <c r="K2298" t="s">
        <v>2117</v>
      </c>
      <c r="L2298" t="s">
        <v>235</v>
      </c>
    </row>
    <row r="2299" spans="1:12" x14ac:dyDescent="0.25">
      <c r="A2299">
        <v>2298</v>
      </c>
      <c r="B2299" t="s">
        <v>747</v>
      </c>
      <c r="C2299" t="s">
        <v>1870</v>
      </c>
      <c r="D2299" t="s">
        <v>2114</v>
      </c>
      <c r="E2299" t="s">
        <v>2007</v>
      </c>
      <c r="F2299">
        <v>3</v>
      </c>
      <c r="G2299">
        <v>3</v>
      </c>
      <c r="H2299">
        <v>2</v>
      </c>
      <c r="I2299" t="s">
        <v>2052</v>
      </c>
      <c r="J2299" t="s">
        <v>2110</v>
      </c>
      <c r="K2299" t="s">
        <v>2117</v>
      </c>
      <c r="L2299" t="s">
        <v>235</v>
      </c>
    </row>
    <row r="2300" spans="1:12" x14ac:dyDescent="0.25">
      <c r="A2300">
        <v>2299</v>
      </c>
      <c r="B2300" t="s">
        <v>748</v>
      </c>
      <c r="C2300" t="s">
        <v>1870</v>
      </c>
      <c r="D2300" t="s">
        <v>2114</v>
      </c>
      <c r="E2300" t="s">
        <v>2007</v>
      </c>
      <c r="F2300">
        <v>3</v>
      </c>
      <c r="G2300">
        <v>3</v>
      </c>
      <c r="H2300">
        <v>2</v>
      </c>
      <c r="I2300" t="s">
        <v>2052</v>
      </c>
      <c r="J2300" t="s">
        <v>2110</v>
      </c>
      <c r="K2300" t="s">
        <v>1883</v>
      </c>
      <c r="L2300" t="s">
        <v>235</v>
      </c>
    </row>
    <row r="2301" spans="1:12" x14ac:dyDescent="0.25">
      <c r="A2301">
        <v>2300</v>
      </c>
      <c r="B2301" t="s">
        <v>751</v>
      </c>
      <c r="C2301" t="s">
        <v>1870</v>
      </c>
      <c r="D2301" t="s">
        <v>2114</v>
      </c>
      <c r="E2301" t="s">
        <v>2007</v>
      </c>
      <c r="F2301">
        <v>3</v>
      </c>
      <c r="G2301">
        <v>3</v>
      </c>
      <c r="H2301">
        <v>2</v>
      </c>
      <c r="I2301" t="s">
        <v>2052</v>
      </c>
      <c r="J2301" t="s">
        <v>2110</v>
      </c>
      <c r="K2301" t="s">
        <v>1875</v>
      </c>
      <c r="L2301" t="s">
        <v>235</v>
      </c>
    </row>
    <row r="2302" spans="1:12" x14ac:dyDescent="0.25">
      <c r="A2302">
        <v>2301</v>
      </c>
      <c r="B2302" t="s">
        <v>752</v>
      </c>
      <c r="C2302" t="s">
        <v>1870</v>
      </c>
      <c r="D2302" t="s">
        <v>2114</v>
      </c>
      <c r="E2302" t="s">
        <v>1279</v>
      </c>
      <c r="F2302">
        <v>3</v>
      </c>
      <c r="G2302">
        <v>3</v>
      </c>
      <c r="H2302">
        <v>3</v>
      </c>
      <c r="I2302" t="s">
        <v>2052</v>
      </c>
      <c r="J2302" t="s">
        <v>2110</v>
      </c>
      <c r="K2302" t="s">
        <v>1878</v>
      </c>
      <c r="L2302" t="s">
        <v>235</v>
      </c>
    </row>
    <row r="2303" spans="1:12" x14ac:dyDescent="0.25">
      <c r="A2303">
        <v>2302</v>
      </c>
      <c r="B2303" t="s">
        <v>753</v>
      </c>
      <c r="C2303" t="s">
        <v>1870</v>
      </c>
      <c r="D2303" t="s">
        <v>2114</v>
      </c>
      <c r="E2303" t="s">
        <v>1279</v>
      </c>
      <c r="F2303">
        <v>3</v>
      </c>
      <c r="G2303">
        <v>3</v>
      </c>
      <c r="H2303">
        <v>3</v>
      </c>
      <c r="I2303" t="s">
        <v>2052</v>
      </c>
      <c r="J2303" t="s">
        <v>2110</v>
      </c>
      <c r="K2303" t="s">
        <v>1877</v>
      </c>
      <c r="L2303" t="s">
        <v>1339</v>
      </c>
    </row>
    <row r="2304" spans="1:12" x14ac:dyDescent="0.25">
      <c r="A2304">
        <v>2303</v>
      </c>
      <c r="B2304" t="s">
        <v>754</v>
      </c>
      <c r="C2304" t="s">
        <v>1870</v>
      </c>
      <c r="D2304" t="s">
        <v>2175</v>
      </c>
      <c r="E2304" t="s">
        <v>2120</v>
      </c>
      <c r="F2304">
        <v>4</v>
      </c>
      <c r="G2304">
        <v>4</v>
      </c>
      <c r="H2304">
        <v>4</v>
      </c>
      <c r="I2304" t="s">
        <v>2052</v>
      </c>
      <c r="J2304" t="s">
        <v>2110</v>
      </c>
      <c r="K2304" t="s">
        <v>1920</v>
      </c>
      <c r="L2304" t="s">
        <v>1339</v>
      </c>
    </row>
    <row r="2305" spans="1:13" x14ac:dyDescent="0.25">
      <c r="A2305">
        <v>2304</v>
      </c>
      <c r="B2305" t="s">
        <v>755</v>
      </c>
      <c r="C2305" t="s">
        <v>1870</v>
      </c>
      <c r="D2305" t="s">
        <v>2114</v>
      </c>
      <c r="E2305" t="s">
        <v>2007</v>
      </c>
      <c r="F2305">
        <v>3</v>
      </c>
      <c r="G2305">
        <v>3</v>
      </c>
      <c r="H2305">
        <v>3</v>
      </c>
      <c r="I2305" t="s">
        <v>2052</v>
      </c>
      <c r="J2305" t="s">
        <v>2110</v>
      </c>
      <c r="K2305" t="s">
        <v>1936</v>
      </c>
      <c r="L2305" t="s">
        <v>235</v>
      </c>
      <c r="M2305" t="s">
        <v>3819</v>
      </c>
    </row>
    <row r="2306" spans="1:13" x14ac:dyDescent="0.25">
      <c r="A2306">
        <v>2305</v>
      </c>
      <c r="B2306" t="s">
        <v>756</v>
      </c>
      <c r="C2306" t="s">
        <v>1870</v>
      </c>
      <c r="D2306" t="s">
        <v>2118</v>
      </c>
      <c r="E2306" t="s">
        <v>2173</v>
      </c>
      <c r="F2306">
        <v>3</v>
      </c>
      <c r="G2306">
        <v>3</v>
      </c>
      <c r="H2306">
        <v>2</v>
      </c>
      <c r="I2306" t="s">
        <v>2052</v>
      </c>
      <c r="J2306" t="s">
        <v>2110</v>
      </c>
      <c r="K2306" t="s">
        <v>1881</v>
      </c>
      <c r="L2306" t="s">
        <v>1339</v>
      </c>
    </row>
    <row r="2307" spans="1:13" x14ac:dyDescent="0.25">
      <c r="A2307">
        <v>2306</v>
      </c>
      <c r="B2307" t="s">
        <v>757</v>
      </c>
      <c r="C2307" t="s">
        <v>2153</v>
      </c>
      <c r="D2307" t="s">
        <v>2118</v>
      </c>
      <c r="E2307" t="s">
        <v>2119</v>
      </c>
      <c r="F2307">
        <v>3</v>
      </c>
      <c r="G2307">
        <v>3</v>
      </c>
      <c r="H2307">
        <v>3</v>
      </c>
      <c r="I2307" t="s">
        <v>2052</v>
      </c>
      <c r="J2307" t="s">
        <v>2176</v>
      </c>
      <c r="K2307" t="s">
        <v>1894</v>
      </c>
      <c r="L2307" t="s">
        <v>1339</v>
      </c>
    </row>
    <row r="2308" spans="1:13" x14ac:dyDescent="0.25">
      <c r="A2308">
        <v>2307</v>
      </c>
      <c r="B2308" t="s">
        <v>758</v>
      </c>
      <c r="C2308" t="s">
        <v>2153</v>
      </c>
      <c r="D2308" t="s">
        <v>2118</v>
      </c>
      <c r="E2308" t="s">
        <v>2119</v>
      </c>
      <c r="F2308">
        <v>3</v>
      </c>
      <c r="G2308">
        <v>3</v>
      </c>
      <c r="H2308">
        <v>2</v>
      </c>
      <c r="I2308" t="s">
        <v>2187</v>
      </c>
      <c r="J2308" t="s">
        <v>2188</v>
      </c>
      <c r="K2308" t="s">
        <v>1894</v>
      </c>
      <c r="L2308" t="s">
        <v>1339</v>
      </c>
    </row>
    <row r="2309" spans="1:13" x14ac:dyDescent="0.25">
      <c r="A2309">
        <v>2308</v>
      </c>
      <c r="B2309" t="s">
        <v>759</v>
      </c>
      <c r="C2309" t="s">
        <v>2153</v>
      </c>
      <c r="D2309" t="s">
        <v>2175</v>
      </c>
      <c r="E2309" t="s">
        <v>2119</v>
      </c>
      <c r="F2309">
        <v>2</v>
      </c>
      <c r="G2309">
        <v>2</v>
      </c>
      <c r="H2309">
        <v>2</v>
      </c>
      <c r="I2309" t="s">
        <v>2052</v>
      </c>
      <c r="J2309" t="s">
        <v>2176</v>
      </c>
      <c r="K2309" t="s">
        <v>2130</v>
      </c>
      <c r="L2309" t="s">
        <v>1339</v>
      </c>
    </row>
    <row r="2310" spans="1:13" x14ac:dyDescent="0.25">
      <c r="A2310">
        <v>2309</v>
      </c>
      <c r="B2310" t="s">
        <v>760</v>
      </c>
      <c r="C2310" t="s">
        <v>2153</v>
      </c>
      <c r="D2310" t="s">
        <v>2171</v>
      </c>
      <c r="E2310" t="s">
        <v>2119</v>
      </c>
      <c r="F2310">
        <v>2</v>
      </c>
      <c r="G2310">
        <v>2</v>
      </c>
      <c r="H2310">
        <v>2</v>
      </c>
      <c r="I2310" t="s">
        <v>2162</v>
      </c>
      <c r="J2310" t="s">
        <v>2172</v>
      </c>
      <c r="K2310" t="s">
        <v>1875</v>
      </c>
      <c r="L2310" t="s">
        <v>1339</v>
      </c>
    </row>
    <row r="2311" spans="1:13" x14ac:dyDescent="0.25">
      <c r="A2311">
        <v>2310</v>
      </c>
      <c r="B2311" t="s">
        <v>763</v>
      </c>
      <c r="C2311" t="s">
        <v>2153</v>
      </c>
      <c r="D2311" t="s">
        <v>2171</v>
      </c>
      <c r="E2311" t="s">
        <v>2119</v>
      </c>
      <c r="F2311">
        <v>2</v>
      </c>
      <c r="G2311">
        <v>2</v>
      </c>
      <c r="H2311">
        <v>2</v>
      </c>
      <c r="I2311" t="s">
        <v>2162</v>
      </c>
      <c r="J2311" t="s">
        <v>2172</v>
      </c>
      <c r="K2311" t="s">
        <v>1894</v>
      </c>
      <c r="L2311" t="s">
        <v>1339</v>
      </c>
    </row>
    <row r="2312" spans="1:13" x14ac:dyDescent="0.25">
      <c r="A2312">
        <v>2311</v>
      </c>
      <c r="B2312" t="s">
        <v>764</v>
      </c>
      <c r="C2312" t="s">
        <v>2153</v>
      </c>
      <c r="D2312" t="s">
        <v>2171</v>
      </c>
      <c r="E2312" t="s">
        <v>2119</v>
      </c>
      <c r="F2312">
        <v>3</v>
      </c>
      <c r="G2312">
        <v>3</v>
      </c>
      <c r="H2312">
        <v>2</v>
      </c>
      <c r="I2312" t="s">
        <v>2162</v>
      </c>
      <c r="J2312" t="s">
        <v>2172</v>
      </c>
      <c r="K2312" t="s">
        <v>1894</v>
      </c>
      <c r="L2312" t="s">
        <v>1374</v>
      </c>
    </row>
    <row r="2313" spans="1:13" x14ac:dyDescent="0.25">
      <c r="A2313">
        <v>2312</v>
      </c>
      <c r="B2313" t="s">
        <v>765</v>
      </c>
      <c r="C2313" t="s">
        <v>2153</v>
      </c>
      <c r="D2313" t="s">
        <v>2171</v>
      </c>
      <c r="E2313" t="s">
        <v>2119</v>
      </c>
      <c r="F2313">
        <v>2</v>
      </c>
      <c r="G2313">
        <v>2</v>
      </c>
      <c r="H2313">
        <v>2</v>
      </c>
      <c r="I2313" t="s">
        <v>2162</v>
      </c>
      <c r="J2313" t="s">
        <v>2172</v>
      </c>
      <c r="K2313" t="s">
        <v>1875</v>
      </c>
      <c r="L2313" t="s">
        <v>1374</v>
      </c>
    </row>
    <row r="2314" spans="1:13" x14ac:dyDescent="0.25">
      <c r="A2314">
        <v>2313</v>
      </c>
      <c r="B2314" t="s">
        <v>766</v>
      </c>
      <c r="C2314" t="s">
        <v>2153</v>
      </c>
      <c r="D2314" t="s">
        <v>2143</v>
      </c>
      <c r="E2314" t="s">
        <v>2138</v>
      </c>
      <c r="F2314">
        <v>3</v>
      </c>
      <c r="G2314">
        <v>3</v>
      </c>
      <c r="H2314">
        <v>3</v>
      </c>
      <c r="I2314" t="s">
        <v>2052</v>
      </c>
      <c r="J2314" t="s">
        <v>2144</v>
      </c>
      <c r="K2314" t="s">
        <v>1920</v>
      </c>
      <c r="L2314" t="s">
        <v>1339</v>
      </c>
    </row>
    <row r="2315" spans="1:13" x14ac:dyDescent="0.25">
      <c r="A2315">
        <v>2314</v>
      </c>
      <c r="B2315" t="s">
        <v>767</v>
      </c>
      <c r="C2315" t="s">
        <v>2153</v>
      </c>
      <c r="D2315" t="s">
        <v>2143</v>
      </c>
      <c r="E2315" t="s">
        <v>2119</v>
      </c>
      <c r="F2315">
        <v>2</v>
      </c>
      <c r="G2315">
        <v>2</v>
      </c>
      <c r="H2315">
        <v>1</v>
      </c>
      <c r="I2315" t="s">
        <v>2052</v>
      </c>
      <c r="J2315" t="s">
        <v>2144</v>
      </c>
      <c r="K2315" t="s">
        <v>1875</v>
      </c>
      <c r="L2315" t="s">
        <v>1339</v>
      </c>
    </row>
    <row r="2316" spans="1:13" x14ac:dyDescent="0.25">
      <c r="A2316">
        <v>2315</v>
      </c>
      <c r="B2316" t="s">
        <v>769</v>
      </c>
      <c r="C2316" t="s">
        <v>2121</v>
      </c>
      <c r="D2316" t="s">
        <v>2140</v>
      </c>
      <c r="E2316" t="s">
        <v>2138</v>
      </c>
      <c r="F2316">
        <v>2</v>
      </c>
      <c r="G2316">
        <v>2</v>
      </c>
      <c r="H2316">
        <v>1</v>
      </c>
      <c r="I2316" t="s">
        <v>2052</v>
      </c>
      <c r="J2316" t="s">
        <v>2139</v>
      </c>
      <c r="K2316" t="s">
        <v>1894</v>
      </c>
      <c r="L2316" t="s">
        <v>1317</v>
      </c>
    </row>
    <row r="2317" spans="1:13" x14ac:dyDescent="0.25">
      <c r="A2317">
        <v>2316</v>
      </c>
      <c r="B2317" t="s">
        <v>770</v>
      </c>
      <c r="C2317" t="s">
        <v>2121</v>
      </c>
      <c r="D2317" t="s">
        <v>2140</v>
      </c>
      <c r="E2317" t="s">
        <v>2138</v>
      </c>
      <c r="F2317">
        <v>4</v>
      </c>
      <c r="G2317">
        <v>4</v>
      </c>
      <c r="H2317">
        <v>4</v>
      </c>
      <c r="I2317" t="s">
        <v>2052</v>
      </c>
      <c r="J2317" t="s">
        <v>2139</v>
      </c>
      <c r="K2317" t="s">
        <v>1875</v>
      </c>
      <c r="L2317" t="s">
        <v>1317</v>
      </c>
    </row>
    <row r="2318" spans="1:13" x14ac:dyDescent="0.25">
      <c r="A2318">
        <v>2317</v>
      </c>
      <c r="B2318" t="s">
        <v>771</v>
      </c>
      <c r="C2318" t="s">
        <v>2121</v>
      </c>
      <c r="D2318" t="s">
        <v>2140</v>
      </c>
      <c r="E2318" t="s">
        <v>2138</v>
      </c>
      <c r="F2318">
        <v>2</v>
      </c>
      <c r="G2318">
        <v>2</v>
      </c>
      <c r="H2318">
        <v>2</v>
      </c>
      <c r="I2318" t="s">
        <v>2052</v>
      </c>
      <c r="J2318" t="s">
        <v>2139</v>
      </c>
      <c r="K2318" t="s">
        <v>1875</v>
      </c>
      <c r="L2318" t="s">
        <v>1317</v>
      </c>
    </row>
    <row r="2319" spans="1:13" x14ac:dyDescent="0.25">
      <c r="A2319">
        <v>2318</v>
      </c>
      <c r="B2319" t="s">
        <v>772</v>
      </c>
      <c r="C2319" t="s">
        <v>2121</v>
      </c>
      <c r="D2319" t="s">
        <v>2140</v>
      </c>
      <c r="E2319" t="s">
        <v>2138</v>
      </c>
      <c r="F2319">
        <v>1</v>
      </c>
      <c r="G2319">
        <v>1</v>
      </c>
      <c r="H2319">
        <v>1</v>
      </c>
      <c r="I2319" t="s">
        <v>2052</v>
      </c>
      <c r="J2319" t="s">
        <v>2139</v>
      </c>
      <c r="K2319" t="s">
        <v>1894</v>
      </c>
      <c r="L2319" t="s">
        <v>1317</v>
      </c>
    </row>
    <row r="2320" spans="1:13" x14ac:dyDescent="0.25">
      <c r="A2320">
        <v>2319</v>
      </c>
      <c r="B2320" t="s">
        <v>773</v>
      </c>
      <c r="C2320" t="s">
        <v>2121</v>
      </c>
      <c r="D2320" t="s">
        <v>2140</v>
      </c>
      <c r="E2320" t="s">
        <v>2138</v>
      </c>
      <c r="F2320">
        <v>2</v>
      </c>
      <c r="G2320">
        <v>2</v>
      </c>
      <c r="H2320">
        <v>2</v>
      </c>
      <c r="I2320" t="s">
        <v>2052</v>
      </c>
      <c r="J2320" t="s">
        <v>2139</v>
      </c>
      <c r="K2320" t="s">
        <v>1875</v>
      </c>
      <c r="L2320" t="s">
        <v>1317</v>
      </c>
    </row>
    <row r="2321" spans="1:12" x14ac:dyDescent="0.25">
      <c r="A2321">
        <v>2320</v>
      </c>
      <c r="B2321" t="s">
        <v>775</v>
      </c>
      <c r="C2321" t="s">
        <v>2121</v>
      </c>
      <c r="D2321" t="s">
        <v>2140</v>
      </c>
      <c r="E2321" t="s">
        <v>2138</v>
      </c>
      <c r="F2321">
        <v>1</v>
      </c>
      <c r="G2321">
        <v>1</v>
      </c>
      <c r="H2321">
        <v>1</v>
      </c>
      <c r="I2321" t="s">
        <v>2052</v>
      </c>
      <c r="J2321" t="s">
        <v>2139</v>
      </c>
      <c r="K2321" t="s">
        <v>1883</v>
      </c>
      <c r="L2321" t="s">
        <v>1317</v>
      </c>
    </row>
    <row r="2322" spans="1:12" x14ac:dyDescent="0.25">
      <c r="A2322">
        <v>2321</v>
      </c>
      <c r="B2322" t="s">
        <v>776</v>
      </c>
      <c r="C2322" t="s">
        <v>2121</v>
      </c>
      <c r="D2322" t="s">
        <v>2140</v>
      </c>
      <c r="E2322" t="s">
        <v>2138</v>
      </c>
      <c r="F2322">
        <v>1</v>
      </c>
      <c r="G2322">
        <v>1</v>
      </c>
      <c r="H2322">
        <v>1</v>
      </c>
      <c r="I2322" t="s">
        <v>2052</v>
      </c>
      <c r="J2322" t="s">
        <v>2139</v>
      </c>
      <c r="K2322" t="s">
        <v>1875</v>
      </c>
      <c r="L2322" t="s">
        <v>1317</v>
      </c>
    </row>
    <row r="2323" spans="1:12" x14ac:dyDescent="0.25">
      <c r="A2323">
        <v>2322</v>
      </c>
      <c r="B2323" t="s">
        <v>777</v>
      </c>
      <c r="C2323" t="s">
        <v>2121</v>
      </c>
      <c r="D2323" t="s">
        <v>3131</v>
      </c>
      <c r="E2323" t="s">
        <v>3125</v>
      </c>
      <c r="F2323">
        <v>1</v>
      </c>
      <c r="G2323">
        <v>1</v>
      </c>
      <c r="H2323">
        <v>1</v>
      </c>
      <c r="I2323" t="s">
        <v>2187</v>
      </c>
      <c r="J2323" t="s">
        <v>2661</v>
      </c>
      <c r="K2323" t="s">
        <v>1875</v>
      </c>
      <c r="L2323" t="s">
        <v>1317</v>
      </c>
    </row>
    <row r="2324" spans="1:12" x14ac:dyDescent="0.25">
      <c r="A2324">
        <v>2323</v>
      </c>
      <c r="B2324" t="s">
        <v>778</v>
      </c>
      <c r="C2324" t="s">
        <v>2121</v>
      </c>
      <c r="D2324" t="s">
        <v>3131</v>
      </c>
      <c r="E2324" t="s">
        <v>3125</v>
      </c>
      <c r="F2324">
        <v>1</v>
      </c>
      <c r="G2324">
        <v>1</v>
      </c>
      <c r="H2324">
        <v>1</v>
      </c>
      <c r="I2324" t="s">
        <v>2187</v>
      </c>
      <c r="J2324" t="s">
        <v>2661</v>
      </c>
      <c r="K2324" t="s">
        <v>2098</v>
      </c>
      <c r="L2324" t="s">
        <v>1317</v>
      </c>
    </row>
    <row r="2325" spans="1:12" x14ac:dyDescent="0.25">
      <c r="A2325">
        <v>2324</v>
      </c>
      <c r="B2325" t="s">
        <v>779</v>
      </c>
      <c r="C2325" t="s">
        <v>2121</v>
      </c>
      <c r="D2325" t="s">
        <v>3131</v>
      </c>
      <c r="E2325" t="s">
        <v>2138</v>
      </c>
      <c r="F2325">
        <v>1</v>
      </c>
      <c r="G2325">
        <v>1</v>
      </c>
      <c r="H2325">
        <v>1</v>
      </c>
      <c r="I2325" t="s">
        <v>2052</v>
      </c>
      <c r="J2325" t="s">
        <v>2661</v>
      </c>
      <c r="K2325" t="s">
        <v>2098</v>
      </c>
      <c r="L2325" t="s">
        <v>1317</v>
      </c>
    </row>
    <row r="2326" spans="1:12" x14ac:dyDescent="0.25">
      <c r="A2326">
        <v>2325</v>
      </c>
      <c r="B2326" t="s">
        <v>780</v>
      </c>
      <c r="C2326" t="s">
        <v>2121</v>
      </c>
      <c r="D2326" t="s">
        <v>2140</v>
      </c>
      <c r="E2326" t="s">
        <v>2138</v>
      </c>
      <c r="F2326">
        <v>1</v>
      </c>
      <c r="G2326">
        <v>1</v>
      </c>
      <c r="H2326">
        <v>1</v>
      </c>
      <c r="I2326" t="s">
        <v>2052</v>
      </c>
      <c r="J2326" t="s">
        <v>2139</v>
      </c>
      <c r="K2326" t="s">
        <v>1883</v>
      </c>
      <c r="L2326" t="s">
        <v>1317</v>
      </c>
    </row>
    <row r="2327" spans="1:12" x14ac:dyDescent="0.25">
      <c r="A2327">
        <v>2326</v>
      </c>
      <c r="B2327" t="s">
        <v>781</v>
      </c>
      <c r="C2327" t="s">
        <v>2121</v>
      </c>
      <c r="D2327" t="s">
        <v>2137</v>
      </c>
      <c r="E2327" t="s">
        <v>2138</v>
      </c>
      <c r="F2327">
        <v>1</v>
      </c>
      <c r="G2327">
        <v>1</v>
      </c>
      <c r="H2327">
        <v>1</v>
      </c>
      <c r="I2327" t="s">
        <v>2052</v>
      </c>
      <c r="J2327" t="s">
        <v>2139</v>
      </c>
      <c r="K2327" t="s">
        <v>1894</v>
      </c>
      <c r="L2327" t="s">
        <v>1317</v>
      </c>
    </row>
    <row r="2328" spans="1:12" x14ac:dyDescent="0.25">
      <c r="A2328">
        <v>2327</v>
      </c>
      <c r="B2328" t="s">
        <v>782</v>
      </c>
      <c r="C2328" t="s">
        <v>2153</v>
      </c>
      <c r="D2328" t="s">
        <v>2155</v>
      </c>
      <c r="E2328" t="s">
        <v>2138</v>
      </c>
      <c r="F2328">
        <v>2</v>
      </c>
      <c r="G2328">
        <v>2</v>
      </c>
      <c r="H2328">
        <v>1</v>
      </c>
      <c r="I2328" t="s">
        <v>2052</v>
      </c>
      <c r="J2328" t="s">
        <v>2154</v>
      </c>
      <c r="K2328" t="s">
        <v>1894</v>
      </c>
      <c r="L2328" t="s">
        <v>1317</v>
      </c>
    </row>
    <row r="2329" spans="1:12" x14ac:dyDescent="0.25">
      <c r="A2329">
        <v>2328</v>
      </c>
      <c r="B2329" t="s">
        <v>784</v>
      </c>
      <c r="C2329" t="s">
        <v>2153</v>
      </c>
      <c r="D2329" t="s">
        <v>2155</v>
      </c>
      <c r="E2329" t="s">
        <v>2156</v>
      </c>
      <c r="F2329">
        <v>1</v>
      </c>
      <c r="G2329">
        <v>1</v>
      </c>
      <c r="H2329">
        <v>1</v>
      </c>
      <c r="I2329" t="s">
        <v>2052</v>
      </c>
      <c r="J2329" t="s">
        <v>2154</v>
      </c>
      <c r="K2329" t="s">
        <v>1923</v>
      </c>
      <c r="L2329" t="s">
        <v>1317</v>
      </c>
    </row>
    <row r="2330" spans="1:12" x14ac:dyDescent="0.25">
      <c r="A2330">
        <v>2329</v>
      </c>
      <c r="B2330" t="s">
        <v>785</v>
      </c>
      <c r="C2330" t="s">
        <v>2153</v>
      </c>
      <c r="D2330" t="s">
        <v>2155</v>
      </c>
      <c r="E2330" t="s">
        <v>2156</v>
      </c>
      <c r="F2330">
        <v>1</v>
      </c>
      <c r="G2330">
        <v>1</v>
      </c>
      <c r="H2330">
        <v>1</v>
      </c>
      <c r="I2330" t="s">
        <v>2052</v>
      </c>
      <c r="J2330" t="s">
        <v>2154</v>
      </c>
      <c r="K2330" t="s">
        <v>1894</v>
      </c>
      <c r="L2330" t="s">
        <v>1317</v>
      </c>
    </row>
    <row r="2331" spans="1:12" x14ac:dyDescent="0.25">
      <c r="A2331">
        <v>2330</v>
      </c>
      <c r="B2331" t="s">
        <v>788</v>
      </c>
      <c r="C2331" t="s">
        <v>2153</v>
      </c>
      <c r="D2331" t="s">
        <v>2155</v>
      </c>
      <c r="E2331" t="s">
        <v>2156</v>
      </c>
      <c r="F2331">
        <v>1</v>
      </c>
      <c r="G2331">
        <v>1</v>
      </c>
      <c r="H2331">
        <v>1</v>
      </c>
      <c r="I2331" t="s">
        <v>2052</v>
      </c>
      <c r="J2331" t="s">
        <v>2154</v>
      </c>
      <c r="K2331" t="s">
        <v>1894</v>
      </c>
      <c r="L2331" t="s">
        <v>1317</v>
      </c>
    </row>
    <row r="2332" spans="1:12" x14ac:dyDescent="0.25">
      <c r="A2332">
        <v>2331</v>
      </c>
      <c r="B2332" t="s">
        <v>789</v>
      </c>
      <c r="C2332" t="s">
        <v>2153</v>
      </c>
      <c r="D2332" t="s">
        <v>2155</v>
      </c>
      <c r="E2332" t="s">
        <v>2156</v>
      </c>
      <c r="F2332">
        <v>2</v>
      </c>
      <c r="G2332">
        <v>2</v>
      </c>
      <c r="H2332">
        <v>2</v>
      </c>
      <c r="I2332" t="s">
        <v>2052</v>
      </c>
      <c r="J2332" t="s">
        <v>2154</v>
      </c>
      <c r="K2332" t="s">
        <v>2141</v>
      </c>
      <c r="L2332" t="s">
        <v>1317</v>
      </c>
    </row>
    <row r="2333" spans="1:12" x14ac:dyDescent="0.25">
      <c r="A2333">
        <v>2332</v>
      </c>
      <c r="B2333" t="s">
        <v>790</v>
      </c>
      <c r="C2333" t="s">
        <v>2153</v>
      </c>
      <c r="D2333" t="s">
        <v>2155</v>
      </c>
      <c r="E2333" t="s">
        <v>2156</v>
      </c>
      <c r="F2333">
        <v>1</v>
      </c>
      <c r="G2333">
        <v>1</v>
      </c>
      <c r="H2333">
        <v>1</v>
      </c>
      <c r="I2333" t="s">
        <v>2052</v>
      </c>
      <c r="J2333" t="s">
        <v>2154</v>
      </c>
      <c r="K2333" t="s">
        <v>1894</v>
      </c>
      <c r="L2333" t="s">
        <v>1317</v>
      </c>
    </row>
    <row r="2334" spans="1:12" x14ac:dyDescent="0.25">
      <c r="A2334">
        <v>2333</v>
      </c>
      <c r="B2334" t="s">
        <v>791</v>
      </c>
      <c r="C2334" t="s">
        <v>2153</v>
      </c>
      <c r="D2334" t="s">
        <v>2167</v>
      </c>
      <c r="E2334" t="s">
        <v>2164</v>
      </c>
      <c r="F2334">
        <v>1</v>
      </c>
      <c r="G2334">
        <v>1</v>
      </c>
      <c r="H2334">
        <v>1</v>
      </c>
      <c r="I2334" t="s">
        <v>2162</v>
      </c>
      <c r="J2334" t="s">
        <v>2154</v>
      </c>
      <c r="K2334" t="s">
        <v>1883</v>
      </c>
      <c r="L2334" t="s">
        <v>1245</v>
      </c>
    </row>
    <row r="2335" spans="1:12" x14ac:dyDescent="0.25">
      <c r="A2335">
        <v>2334</v>
      </c>
      <c r="B2335" t="s">
        <v>3820</v>
      </c>
      <c r="C2335" t="s">
        <v>2153</v>
      </c>
      <c r="D2335" t="s">
        <v>3074</v>
      </c>
    </row>
    <row r="2336" spans="1:12" x14ac:dyDescent="0.25">
      <c r="A2336">
        <v>2335</v>
      </c>
      <c r="B2336" t="s">
        <v>792</v>
      </c>
      <c r="C2336" t="s">
        <v>2153</v>
      </c>
      <c r="D2336" t="s">
        <v>2163</v>
      </c>
      <c r="E2336" t="s">
        <v>2164</v>
      </c>
      <c r="F2336">
        <v>1</v>
      </c>
      <c r="G2336">
        <v>1</v>
      </c>
      <c r="H2336">
        <v>1</v>
      </c>
      <c r="I2336" t="s">
        <v>2052</v>
      </c>
      <c r="J2336" t="s">
        <v>2154</v>
      </c>
      <c r="K2336" t="s">
        <v>1894</v>
      </c>
      <c r="L2336" t="s">
        <v>1374</v>
      </c>
    </row>
    <row r="2337" spans="1:12" x14ac:dyDescent="0.25">
      <c r="A2337">
        <v>2336</v>
      </c>
      <c r="B2337" t="s">
        <v>793</v>
      </c>
      <c r="C2337" t="s">
        <v>2153</v>
      </c>
      <c r="D2337" t="s">
        <v>2163</v>
      </c>
      <c r="E2337" t="s">
        <v>2164</v>
      </c>
      <c r="F2337">
        <v>1</v>
      </c>
      <c r="G2337">
        <v>1</v>
      </c>
      <c r="H2337">
        <v>1</v>
      </c>
      <c r="I2337" t="s">
        <v>2052</v>
      </c>
      <c r="J2337" t="s">
        <v>2154</v>
      </c>
      <c r="K2337" t="s">
        <v>1894</v>
      </c>
      <c r="L2337" t="s">
        <v>1374</v>
      </c>
    </row>
    <row r="2338" spans="1:12" x14ac:dyDescent="0.25">
      <c r="A2338">
        <v>2337</v>
      </c>
      <c r="B2338" t="s">
        <v>794</v>
      </c>
      <c r="C2338" t="s">
        <v>2153</v>
      </c>
      <c r="D2338" t="s">
        <v>2163</v>
      </c>
      <c r="E2338" t="s">
        <v>2165</v>
      </c>
      <c r="F2338">
        <v>1</v>
      </c>
      <c r="G2338">
        <v>1</v>
      </c>
      <c r="H2338">
        <v>1</v>
      </c>
      <c r="I2338" t="s">
        <v>2052</v>
      </c>
      <c r="J2338" t="s">
        <v>2154</v>
      </c>
      <c r="K2338" t="s">
        <v>1894</v>
      </c>
      <c r="L2338" t="s">
        <v>1374</v>
      </c>
    </row>
    <row r="2339" spans="1:12" x14ac:dyDescent="0.25">
      <c r="A2339">
        <v>2338</v>
      </c>
      <c r="B2339" t="s">
        <v>795</v>
      </c>
      <c r="C2339" t="s">
        <v>2153</v>
      </c>
      <c r="D2339" t="s">
        <v>2163</v>
      </c>
      <c r="E2339" t="s">
        <v>2165</v>
      </c>
      <c r="F2339">
        <v>1</v>
      </c>
      <c r="G2339">
        <v>1</v>
      </c>
      <c r="H2339">
        <v>1</v>
      </c>
      <c r="I2339" t="s">
        <v>2052</v>
      </c>
      <c r="J2339" t="s">
        <v>2154</v>
      </c>
      <c r="K2339" t="s">
        <v>1894</v>
      </c>
      <c r="L2339" t="s">
        <v>1374</v>
      </c>
    </row>
    <row r="2340" spans="1:12" x14ac:dyDescent="0.25">
      <c r="A2340">
        <v>2339</v>
      </c>
      <c r="B2340" t="s">
        <v>796</v>
      </c>
      <c r="C2340" t="s">
        <v>2153</v>
      </c>
      <c r="D2340" t="s">
        <v>2163</v>
      </c>
      <c r="E2340" t="s">
        <v>2164</v>
      </c>
      <c r="F2340">
        <v>1</v>
      </c>
      <c r="G2340">
        <v>1</v>
      </c>
      <c r="H2340">
        <v>1</v>
      </c>
      <c r="I2340" t="s">
        <v>2052</v>
      </c>
      <c r="J2340" t="s">
        <v>2154</v>
      </c>
      <c r="K2340" t="s">
        <v>1875</v>
      </c>
      <c r="L2340" t="s">
        <v>1374</v>
      </c>
    </row>
    <row r="2341" spans="1:12" x14ac:dyDescent="0.25">
      <c r="A2341">
        <v>2340</v>
      </c>
      <c r="B2341" t="s">
        <v>798</v>
      </c>
      <c r="C2341" t="s">
        <v>2153</v>
      </c>
      <c r="D2341" t="s">
        <v>2163</v>
      </c>
      <c r="E2341" t="s">
        <v>2119</v>
      </c>
      <c r="F2341">
        <v>1</v>
      </c>
      <c r="G2341">
        <v>1</v>
      </c>
      <c r="H2341">
        <v>1</v>
      </c>
      <c r="I2341" t="s">
        <v>2162</v>
      </c>
      <c r="J2341" t="s">
        <v>2154</v>
      </c>
      <c r="K2341" t="s">
        <v>1883</v>
      </c>
      <c r="L2341" t="s">
        <v>1374</v>
      </c>
    </row>
    <row r="2342" spans="1:12" x14ac:dyDescent="0.25">
      <c r="A2342">
        <v>2341</v>
      </c>
      <c r="B2342" t="s">
        <v>799</v>
      </c>
      <c r="C2342" t="s">
        <v>2153</v>
      </c>
      <c r="D2342" t="s">
        <v>2167</v>
      </c>
      <c r="E2342" t="s">
        <v>2168</v>
      </c>
      <c r="F2342">
        <v>1</v>
      </c>
      <c r="G2342">
        <v>1</v>
      </c>
      <c r="H2342">
        <v>1</v>
      </c>
      <c r="I2342" t="s">
        <v>2169</v>
      </c>
      <c r="J2342" t="s">
        <v>2170</v>
      </c>
      <c r="K2342" t="s">
        <v>1881</v>
      </c>
      <c r="L2342" t="s">
        <v>2159</v>
      </c>
    </row>
    <row r="2343" spans="1:12" x14ac:dyDescent="0.25">
      <c r="A2343">
        <v>2342</v>
      </c>
      <c r="B2343" t="s">
        <v>800</v>
      </c>
      <c r="C2343" t="s">
        <v>2153</v>
      </c>
      <c r="D2343" t="s">
        <v>2167</v>
      </c>
      <c r="E2343" t="s">
        <v>2168</v>
      </c>
      <c r="F2343">
        <v>1</v>
      </c>
      <c r="G2343">
        <v>1</v>
      </c>
      <c r="H2343">
        <v>1</v>
      </c>
      <c r="I2343" t="s">
        <v>2169</v>
      </c>
      <c r="J2343" t="s">
        <v>2170</v>
      </c>
      <c r="K2343" t="s">
        <v>2141</v>
      </c>
      <c r="L2343" t="s">
        <v>2159</v>
      </c>
    </row>
    <row r="2344" spans="1:12" x14ac:dyDescent="0.25">
      <c r="A2344">
        <v>2343</v>
      </c>
      <c r="B2344" t="s">
        <v>801</v>
      </c>
      <c r="C2344" t="s">
        <v>2153</v>
      </c>
      <c r="D2344" t="s">
        <v>2157</v>
      </c>
      <c r="E2344" t="s">
        <v>2160</v>
      </c>
      <c r="F2344">
        <v>1</v>
      </c>
      <c r="G2344">
        <v>1</v>
      </c>
      <c r="H2344">
        <v>1</v>
      </c>
      <c r="I2344" t="s">
        <v>2052</v>
      </c>
      <c r="J2344" t="s">
        <v>2161</v>
      </c>
      <c r="K2344" t="s">
        <v>1894</v>
      </c>
      <c r="L2344" t="s">
        <v>2159</v>
      </c>
    </row>
    <row r="2345" spans="1:12" x14ac:dyDescent="0.25">
      <c r="A2345">
        <v>2344</v>
      </c>
      <c r="B2345" t="s">
        <v>802</v>
      </c>
      <c r="C2345" t="s">
        <v>2153</v>
      </c>
      <c r="D2345" t="s">
        <v>2157</v>
      </c>
      <c r="E2345" t="s">
        <v>2160</v>
      </c>
      <c r="F2345">
        <v>1</v>
      </c>
      <c r="G2345">
        <v>1</v>
      </c>
      <c r="H2345">
        <v>1</v>
      </c>
      <c r="I2345" t="s">
        <v>2162</v>
      </c>
      <c r="J2345" t="s">
        <v>2161</v>
      </c>
      <c r="K2345" t="s">
        <v>1894</v>
      </c>
      <c r="L2345" t="s">
        <v>2159</v>
      </c>
    </row>
    <row r="2346" spans="1:12" x14ac:dyDescent="0.25">
      <c r="A2346">
        <v>2345</v>
      </c>
      <c r="B2346" t="s">
        <v>803</v>
      </c>
      <c r="C2346" t="s">
        <v>2153</v>
      </c>
      <c r="D2346" t="s">
        <v>2157</v>
      </c>
      <c r="E2346" t="s">
        <v>2160</v>
      </c>
      <c r="F2346">
        <v>1</v>
      </c>
      <c r="G2346">
        <v>1</v>
      </c>
      <c r="H2346">
        <v>1</v>
      </c>
      <c r="I2346" t="s">
        <v>2162</v>
      </c>
      <c r="J2346" t="s">
        <v>2161</v>
      </c>
      <c r="K2346" t="s">
        <v>1894</v>
      </c>
      <c r="L2346" t="s">
        <v>2159</v>
      </c>
    </row>
    <row r="2347" spans="1:12" x14ac:dyDescent="0.25">
      <c r="A2347">
        <v>2346</v>
      </c>
      <c r="B2347" t="s">
        <v>804</v>
      </c>
      <c r="C2347" t="s">
        <v>2153</v>
      </c>
      <c r="D2347" t="s">
        <v>2157</v>
      </c>
      <c r="E2347" t="s">
        <v>2156</v>
      </c>
      <c r="F2347">
        <v>1</v>
      </c>
      <c r="G2347">
        <v>1</v>
      </c>
      <c r="H2347">
        <v>1</v>
      </c>
      <c r="I2347" t="s">
        <v>2052</v>
      </c>
      <c r="J2347" t="s">
        <v>2154</v>
      </c>
      <c r="K2347" t="s">
        <v>1883</v>
      </c>
      <c r="L2347" t="s">
        <v>2159</v>
      </c>
    </row>
    <row r="2348" spans="1:12" x14ac:dyDescent="0.25">
      <c r="A2348">
        <v>2347</v>
      </c>
      <c r="B2348" t="s">
        <v>805</v>
      </c>
      <c r="C2348" t="s">
        <v>2153</v>
      </c>
      <c r="D2348" t="s">
        <v>2163</v>
      </c>
      <c r="E2348" t="s">
        <v>2166</v>
      </c>
      <c r="F2348">
        <v>1</v>
      </c>
      <c r="G2348">
        <v>1</v>
      </c>
      <c r="H2348">
        <v>1</v>
      </c>
      <c r="I2348" t="s">
        <v>2162</v>
      </c>
      <c r="J2348" t="s">
        <v>2154</v>
      </c>
      <c r="K2348" t="s">
        <v>1894</v>
      </c>
      <c r="L2348" t="s">
        <v>1374</v>
      </c>
    </row>
    <row r="2349" spans="1:12" x14ac:dyDescent="0.25">
      <c r="A2349">
        <v>2348</v>
      </c>
      <c r="B2349" t="s">
        <v>806</v>
      </c>
      <c r="C2349" t="s">
        <v>1870</v>
      </c>
      <c r="D2349" t="s">
        <v>2109</v>
      </c>
      <c r="E2349" t="s">
        <v>33</v>
      </c>
      <c r="F2349">
        <v>2</v>
      </c>
      <c r="G2349">
        <v>2</v>
      </c>
      <c r="H2349">
        <v>1</v>
      </c>
      <c r="I2349" t="s">
        <v>1897</v>
      </c>
      <c r="J2349" t="s">
        <v>2005</v>
      </c>
      <c r="K2349" t="s">
        <v>1936</v>
      </c>
      <c r="L2349" t="s">
        <v>235</v>
      </c>
    </row>
    <row r="2350" spans="1:12" x14ac:dyDescent="0.25">
      <c r="A2350">
        <v>2349</v>
      </c>
      <c r="B2350" t="s">
        <v>807</v>
      </c>
      <c r="C2350" t="s">
        <v>2153</v>
      </c>
      <c r="D2350" t="s">
        <v>2202</v>
      </c>
      <c r="E2350" t="s">
        <v>2179</v>
      </c>
      <c r="F2350">
        <v>1</v>
      </c>
      <c r="G2350">
        <v>1</v>
      </c>
      <c r="H2350">
        <v>1</v>
      </c>
      <c r="I2350" t="s">
        <v>2052</v>
      </c>
      <c r="J2350" t="s">
        <v>2203</v>
      </c>
      <c r="K2350" t="s">
        <v>1883</v>
      </c>
      <c r="L2350" t="s">
        <v>2177</v>
      </c>
    </row>
    <row r="2351" spans="1:12" x14ac:dyDescent="0.25">
      <c r="A2351">
        <v>2350</v>
      </c>
      <c r="B2351" t="s">
        <v>809</v>
      </c>
      <c r="C2351" t="s">
        <v>2153</v>
      </c>
      <c r="D2351" t="s">
        <v>2202</v>
      </c>
      <c r="E2351" t="s">
        <v>2179</v>
      </c>
      <c r="F2351">
        <v>1</v>
      </c>
      <c r="G2351">
        <v>1</v>
      </c>
      <c r="H2351">
        <v>1</v>
      </c>
      <c r="I2351" t="s">
        <v>2052</v>
      </c>
      <c r="J2351" t="s">
        <v>2203</v>
      </c>
      <c r="K2351" t="s">
        <v>1881</v>
      </c>
      <c r="L2351" t="s">
        <v>2177</v>
      </c>
    </row>
    <row r="2352" spans="1:12" x14ac:dyDescent="0.25">
      <c r="A2352">
        <v>2351</v>
      </c>
      <c r="B2352" t="s">
        <v>810</v>
      </c>
      <c r="C2352" t="s">
        <v>2153</v>
      </c>
      <c r="D2352" t="s">
        <v>2222</v>
      </c>
      <c r="E2352" t="s">
        <v>2205</v>
      </c>
      <c r="F2352">
        <v>1</v>
      </c>
      <c r="G2352">
        <v>1</v>
      </c>
      <c r="H2352">
        <v>1</v>
      </c>
      <c r="I2352" t="s">
        <v>2052</v>
      </c>
      <c r="J2352" t="s">
        <v>2213</v>
      </c>
      <c r="K2352" t="s">
        <v>1894</v>
      </c>
      <c r="L2352" t="s">
        <v>1426</v>
      </c>
    </row>
    <row r="2353" spans="1:12" x14ac:dyDescent="0.25">
      <c r="A2353">
        <v>2352</v>
      </c>
      <c r="B2353" t="s">
        <v>811</v>
      </c>
      <c r="C2353" t="s">
        <v>2153</v>
      </c>
      <c r="D2353" t="s">
        <v>2204</v>
      </c>
      <c r="E2353" t="s">
        <v>2206</v>
      </c>
      <c r="F2353">
        <v>3</v>
      </c>
      <c r="G2353">
        <v>3</v>
      </c>
      <c r="H2353">
        <v>3</v>
      </c>
      <c r="I2353" t="s">
        <v>2052</v>
      </c>
      <c r="J2353" t="s">
        <v>2213</v>
      </c>
      <c r="K2353" t="s">
        <v>1883</v>
      </c>
      <c r="L2353" t="s">
        <v>1426</v>
      </c>
    </row>
    <row r="2354" spans="1:12" x14ac:dyDescent="0.25">
      <c r="A2354">
        <v>2353</v>
      </c>
      <c r="B2354" t="s">
        <v>812</v>
      </c>
      <c r="C2354" t="s">
        <v>2153</v>
      </c>
      <c r="D2354" t="s">
        <v>2222</v>
      </c>
      <c r="E2354" t="s">
        <v>2205</v>
      </c>
      <c r="F2354">
        <v>1</v>
      </c>
      <c r="G2354">
        <v>1</v>
      </c>
      <c r="H2354">
        <v>1</v>
      </c>
      <c r="I2354" t="s">
        <v>2052</v>
      </c>
      <c r="J2354" t="s">
        <v>2213</v>
      </c>
      <c r="K2354" t="s">
        <v>1877</v>
      </c>
      <c r="L2354" t="s">
        <v>1426</v>
      </c>
    </row>
    <row r="2355" spans="1:12" x14ac:dyDescent="0.25">
      <c r="A2355">
        <v>2354</v>
      </c>
      <c r="B2355" t="s">
        <v>813</v>
      </c>
      <c r="C2355" t="s">
        <v>2153</v>
      </c>
      <c r="D2355" t="s">
        <v>2222</v>
      </c>
      <c r="E2355" t="s">
        <v>2206</v>
      </c>
      <c r="F2355">
        <v>3</v>
      </c>
      <c r="G2355">
        <v>3</v>
      </c>
      <c r="H2355">
        <v>3</v>
      </c>
      <c r="I2355" t="s">
        <v>2052</v>
      </c>
      <c r="J2355" t="s">
        <v>2213</v>
      </c>
      <c r="K2355" t="s">
        <v>1878</v>
      </c>
      <c r="L2355" t="s">
        <v>1426</v>
      </c>
    </row>
    <row r="2356" spans="1:12" x14ac:dyDescent="0.25">
      <c r="A2356">
        <v>2355</v>
      </c>
      <c r="B2356" t="s">
        <v>814</v>
      </c>
      <c r="C2356" t="s">
        <v>2153</v>
      </c>
      <c r="D2356" t="s">
        <v>2222</v>
      </c>
      <c r="E2356" t="s">
        <v>2206</v>
      </c>
      <c r="F2356">
        <v>1</v>
      </c>
      <c r="G2356">
        <v>1</v>
      </c>
      <c r="H2356">
        <v>1</v>
      </c>
      <c r="I2356" t="s">
        <v>2052</v>
      </c>
      <c r="J2356" t="s">
        <v>2213</v>
      </c>
      <c r="K2356" t="s">
        <v>1883</v>
      </c>
      <c r="L2356" t="s">
        <v>1426</v>
      </c>
    </row>
    <row r="2357" spans="1:12" x14ac:dyDescent="0.25">
      <c r="A2357">
        <v>2356</v>
      </c>
      <c r="B2357" t="s">
        <v>815</v>
      </c>
      <c r="C2357" t="s">
        <v>2153</v>
      </c>
      <c r="D2357" t="s">
        <v>2207</v>
      </c>
      <c r="E2357" t="s">
        <v>2179</v>
      </c>
      <c r="F2357">
        <v>1</v>
      </c>
      <c r="G2357">
        <v>1</v>
      </c>
      <c r="H2357">
        <v>1</v>
      </c>
      <c r="I2357" t="s">
        <v>2052</v>
      </c>
      <c r="J2357" t="s">
        <v>2206</v>
      </c>
      <c r="K2357" t="s">
        <v>2214</v>
      </c>
      <c r="L2357" t="s">
        <v>1426</v>
      </c>
    </row>
    <row r="2358" spans="1:12" x14ac:dyDescent="0.25">
      <c r="A2358">
        <v>2357</v>
      </c>
      <c r="B2358" t="s">
        <v>816</v>
      </c>
      <c r="C2358" t="s">
        <v>2153</v>
      </c>
      <c r="D2358" t="s">
        <v>2222</v>
      </c>
      <c r="E2358" t="s">
        <v>2206</v>
      </c>
      <c r="F2358">
        <v>1</v>
      </c>
      <c r="G2358">
        <v>1</v>
      </c>
      <c r="H2358">
        <v>1</v>
      </c>
      <c r="I2358" t="s">
        <v>2052</v>
      </c>
      <c r="J2358" t="s">
        <v>2213</v>
      </c>
      <c r="K2358" t="s">
        <v>1877</v>
      </c>
      <c r="L2358" t="s">
        <v>2227</v>
      </c>
    </row>
    <row r="2359" spans="1:12" x14ac:dyDescent="0.25">
      <c r="A2359">
        <v>2358</v>
      </c>
      <c r="B2359" t="s">
        <v>817</v>
      </c>
      <c r="C2359" t="s">
        <v>2153</v>
      </c>
      <c r="D2359" t="s">
        <v>2204</v>
      </c>
      <c r="E2359" t="s">
        <v>2206</v>
      </c>
      <c r="F2359">
        <v>2</v>
      </c>
      <c r="G2359">
        <v>2</v>
      </c>
      <c r="H2359">
        <v>2</v>
      </c>
      <c r="I2359" t="s">
        <v>2052</v>
      </c>
      <c r="J2359" t="s">
        <v>2213</v>
      </c>
      <c r="K2359" t="s">
        <v>1894</v>
      </c>
      <c r="L2359" t="s">
        <v>1426</v>
      </c>
    </row>
    <row r="2360" spans="1:12" x14ac:dyDescent="0.25">
      <c r="A2360">
        <v>2359</v>
      </c>
      <c r="B2360" t="s">
        <v>818</v>
      </c>
      <c r="C2360" t="s">
        <v>2153</v>
      </c>
      <c r="D2360" t="s">
        <v>2204</v>
      </c>
      <c r="E2360" t="s">
        <v>2206</v>
      </c>
      <c r="F2360">
        <v>1</v>
      </c>
      <c r="G2360">
        <v>1</v>
      </c>
      <c r="H2360">
        <v>1</v>
      </c>
      <c r="I2360" t="s">
        <v>2052</v>
      </c>
      <c r="J2360" t="s">
        <v>2213</v>
      </c>
      <c r="K2360" t="s">
        <v>1875</v>
      </c>
      <c r="L2360" t="s">
        <v>1426</v>
      </c>
    </row>
    <row r="2361" spans="1:12" x14ac:dyDescent="0.25">
      <c r="A2361">
        <v>2360</v>
      </c>
      <c r="B2361" t="s">
        <v>820</v>
      </c>
      <c r="C2361" t="s">
        <v>2153</v>
      </c>
      <c r="D2361" t="s">
        <v>2204</v>
      </c>
      <c r="E2361" t="s">
        <v>2206</v>
      </c>
      <c r="F2361">
        <v>1</v>
      </c>
      <c r="G2361">
        <v>1</v>
      </c>
      <c r="H2361">
        <v>1</v>
      </c>
      <c r="I2361" t="s">
        <v>2052</v>
      </c>
      <c r="J2361" t="s">
        <v>2213</v>
      </c>
      <c r="K2361" t="s">
        <v>1894</v>
      </c>
      <c r="L2361" t="s">
        <v>1426</v>
      </c>
    </row>
    <row r="2362" spans="1:12" x14ac:dyDescent="0.25">
      <c r="A2362">
        <v>2361</v>
      </c>
      <c r="B2362" t="s">
        <v>821</v>
      </c>
      <c r="C2362" t="s">
        <v>2153</v>
      </c>
      <c r="D2362" t="s">
        <v>2204</v>
      </c>
      <c r="E2362" t="s">
        <v>2206</v>
      </c>
      <c r="F2362">
        <v>1</v>
      </c>
      <c r="G2362">
        <v>1</v>
      </c>
      <c r="H2362">
        <v>1</v>
      </c>
      <c r="I2362" t="s">
        <v>2052</v>
      </c>
      <c r="J2362" t="s">
        <v>2213</v>
      </c>
      <c r="K2362" t="s">
        <v>1875</v>
      </c>
      <c r="L2362" t="s">
        <v>1426</v>
      </c>
    </row>
    <row r="2363" spans="1:12" x14ac:dyDescent="0.25">
      <c r="A2363">
        <v>2362</v>
      </c>
      <c r="B2363" t="s">
        <v>822</v>
      </c>
      <c r="C2363" t="s">
        <v>2153</v>
      </c>
      <c r="D2363" t="s">
        <v>2204</v>
      </c>
      <c r="E2363" t="s">
        <v>2179</v>
      </c>
      <c r="F2363">
        <v>1</v>
      </c>
      <c r="G2363">
        <v>1</v>
      </c>
      <c r="H2363">
        <v>1</v>
      </c>
      <c r="I2363" t="s">
        <v>2052</v>
      </c>
      <c r="J2363" t="s">
        <v>2203</v>
      </c>
      <c r="K2363" t="s">
        <v>1894</v>
      </c>
      <c r="L2363" t="s">
        <v>1426</v>
      </c>
    </row>
    <row r="2364" spans="1:12" x14ac:dyDescent="0.25">
      <c r="A2364">
        <v>2363</v>
      </c>
      <c r="B2364" t="s">
        <v>823</v>
      </c>
      <c r="C2364" t="s">
        <v>2153</v>
      </c>
      <c r="D2364" t="s">
        <v>2207</v>
      </c>
      <c r="E2364" t="s">
        <v>2206</v>
      </c>
      <c r="F2364">
        <v>1</v>
      </c>
      <c r="G2364">
        <v>1</v>
      </c>
      <c r="H2364">
        <v>1</v>
      </c>
      <c r="I2364" t="s">
        <v>2052</v>
      </c>
      <c r="J2364" t="s">
        <v>2213</v>
      </c>
      <c r="K2364" t="s">
        <v>1894</v>
      </c>
      <c r="L2364" t="s">
        <v>1426</v>
      </c>
    </row>
    <row r="2365" spans="1:12" x14ac:dyDescent="0.25">
      <c r="A2365">
        <v>2364</v>
      </c>
      <c r="B2365" t="s">
        <v>824</v>
      </c>
      <c r="C2365" t="s">
        <v>2153</v>
      </c>
      <c r="D2365" t="s">
        <v>2207</v>
      </c>
      <c r="E2365" t="s">
        <v>2215</v>
      </c>
      <c r="F2365">
        <v>2</v>
      </c>
      <c r="G2365">
        <v>2</v>
      </c>
      <c r="H2365">
        <v>2</v>
      </c>
      <c r="I2365" t="s">
        <v>2052</v>
      </c>
      <c r="J2365" t="s">
        <v>2216</v>
      </c>
      <c r="K2365" t="s">
        <v>1878</v>
      </c>
      <c r="L2365" t="s">
        <v>1426</v>
      </c>
    </row>
    <row r="2366" spans="1:12" x14ac:dyDescent="0.25">
      <c r="A2366">
        <v>2365</v>
      </c>
      <c r="B2366" t="s">
        <v>825</v>
      </c>
      <c r="C2366" t="s">
        <v>1870</v>
      </c>
      <c r="D2366" t="s">
        <v>2223</v>
      </c>
      <c r="E2366" t="s">
        <v>2205</v>
      </c>
      <c r="F2366">
        <v>1</v>
      </c>
      <c r="G2366">
        <v>1</v>
      </c>
      <c r="H2366">
        <v>1</v>
      </c>
      <c r="I2366" t="s">
        <v>2052</v>
      </c>
      <c r="J2366" t="s">
        <v>2205</v>
      </c>
      <c r="K2366" t="s">
        <v>1894</v>
      </c>
      <c r="L2366" t="s">
        <v>1437</v>
      </c>
    </row>
    <row r="2367" spans="1:12" x14ac:dyDescent="0.25">
      <c r="A2367">
        <v>2366</v>
      </c>
      <c r="B2367" t="s">
        <v>826</v>
      </c>
      <c r="C2367" t="s">
        <v>1870</v>
      </c>
      <c r="D2367" t="s">
        <v>2222</v>
      </c>
      <c r="E2367" t="s">
        <v>2205</v>
      </c>
      <c r="F2367">
        <v>1</v>
      </c>
      <c r="G2367">
        <v>1</v>
      </c>
      <c r="H2367">
        <v>1</v>
      </c>
      <c r="I2367" t="s">
        <v>2052</v>
      </c>
      <c r="J2367" t="s">
        <v>2205</v>
      </c>
      <c r="K2367" t="s">
        <v>1894</v>
      </c>
      <c r="L2367" t="s">
        <v>1437</v>
      </c>
    </row>
    <row r="2368" spans="1:12" x14ac:dyDescent="0.25">
      <c r="A2368">
        <v>2367</v>
      </c>
      <c r="B2368" t="s">
        <v>827</v>
      </c>
      <c r="C2368" t="s">
        <v>1870</v>
      </c>
      <c r="D2368" t="s">
        <v>2223</v>
      </c>
      <c r="E2368" t="s">
        <v>2205</v>
      </c>
      <c r="F2368">
        <v>2</v>
      </c>
      <c r="G2368">
        <v>2</v>
      </c>
      <c r="H2368">
        <v>2</v>
      </c>
      <c r="I2368" t="s">
        <v>2052</v>
      </c>
      <c r="J2368" t="s">
        <v>2205</v>
      </c>
      <c r="K2368" t="s">
        <v>1894</v>
      </c>
      <c r="L2368" t="s">
        <v>1437</v>
      </c>
    </row>
    <row r="2369" spans="1:13" x14ac:dyDescent="0.25">
      <c r="A2369">
        <v>2368</v>
      </c>
      <c r="B2369" t="s">
        <v>828</v>
      </c>
      <c r="C2369" t="s">
        <v>2153</v>
      </c>
      <c r="D2369" t="s">
        <v>2204</v>
      </c>
      <c r="E2369" t="s">
        <v>2217</v>
      </c>
      <c r="F2369">
        <v>2</v>
      </c>
      <c r="G2369">
        <v>2</v>
      </c>
      <c r="H2369">
        <v>2</v>
      </c>
      <c r="I2369" t="s">
        <v>2052</v>
      </c>
      <c r="J2369" t="s">
        <v>2213</v>
      </c>
      <c r="K2369" t="s">
        <v>1894</v>
      </c>
      <c r="L2369" t="s">
        <v>1426</v>
      </c>
    </row>
    <row r="2370" spans="1:13" x14ac:dyDescent="0.25">
      <c r="A2370">
        <v>2369</v>
      </c>
      <c r="B2370" t="s">
        <v>829</v>
      </c>
      <c r="C2370" t="s">
        <v>2153</v>
      </c>
      <c r="D2370" t="s">
        <v>2222</v>
      </c>
      <c r="E2370" t="s">
        <v>2206</v>
      </c>
      <c r="F2370">
        <v>1</v>
      </c>
      <c r="G2370">
        <v>1</v>
      </c>
      <c r="H2370">
        <v>1</v>
      </c>
      <c r="I2370" t="s">
        <v>2052</v>
      </c>
      <c r="J2370" t="s">
        <v>2213</v>
      </c>
      <c r="K2370" t="s">
        <v>1878</v>
      </c>
      <c r="L2370" t="s">
        <v>2227</v>
      </c>
    </row>
    <row r="2371" spans="1:13" x14ac:dyDescent="0.25">
      <c r="A2371">
        <v>2370</v>
      </c>
      <c r="B2371" t="s">
        <v>831</v>
      </c>
      <c r="C2371" t="s">
        <v>2153</v>
      </c>
      <c r="D2371" t="s">
        <v>2204</v>
      </c>
      <c r="E2371" t="s">
        <v>2205</v>
      </c>
      <c r="F2371">
        <v>1</v>
      </c>
      <c r="G2371">
        <v>1</v>
      </c>
      <c r="H2371">
        <v>1</v>
      </c>
      <c r="I2371" t="s">
        <v>2052</v>
      </c>
      <c r="J2371" t="s">
        <v>2205</v>
      </c>
      <c r="K2371" t="s">
        <v>1894</v>
      </c>
      <c r="L2371" t="s">
        <v>1426</v>
      </c>
    </row>
    <row r="2372" spans="1:13" x14ac:dyDescent="0.25">
      <c r="A2372">
        <v>2371</v>
      </c>
      <c r="B2372" t="s">
        <v>3821</v>
      </c>
      <c r="C2372" t="s">
        <v>2153</v>
      </c>
      <c r="D2372" t="s">
        <v>2331</v>
      </c>
      <c r="E2372" t="s">
        <v>2383</v>
      </c>
      <c r="F2372">
        <v>2</v>
      </c>
      <c r="G2372">
        <v>2</v>
      </c>
      <c r="H2372">
        <v>2</v>
      </c>
      <c r="I2372" t="s">
        <v>2384</v>
      </c>
      <c r="J2372" t="s">
        <v>2380</v>
      </c>
      <c r="K2372" t="s">
        <v>2214</v>
      </c>
      <c r="L2372" t="s">
        <v>2386</v>
      </c>
    </row>
    <row r="2373" spans="1:13" x14ac:dyDescent="0.25">
      <c r="A2373">
        <v>2372</v>
      </c>
      <c r="B2373" t="s">
        <v>3822</v>
      </c>
      <c r="C2373" t="s">
        <v>2153</v>
      </c>
      <c r="D2373" t="s">
        <v>2327</v>
      </c>
      <c r="E2373" t="s">
        <v>2383</v>
      </c>
      <c r="F2373">
        <v>5</v>
      </c>
      <c r="G2373">
        <v>5</v>
      </c>
      <c r="H2373">
        <v>3</v>
      </c>
      <c r="I2373" t="s">
        <v>2384</v>
      </c>
      <c r="J2373" t="s">
        <v>2385</v>
      </c>
      <c r="K2373" t="s">
        <v>1877</v>
      </c>
      <c r="L2373" t="s">
        <v>2386</v>
      </c>
      <c r="M2373" t="s">
        <v>3823</v>
      </c>
    </row>
    <row r="2374" spans="1:13" x14ac:dyDescent="0.25">
      <c r="A2374">
        <v>2373</v>
      </c>
      <c r="B2374" t="s">
        <v>3824</v>
      </c>
      <c r="C2374" t="s">
        <v>2153</v>
      </c>
      <c r="D2374" t="s">
        <v>2327</v>
      </c>
      <c r="E2374" t="s">
        <v>2383</v>
      </c>
      <c r="F2374">
        <v>5</v>
      </c>
      <c r="G2374">
        <v>5</v>
      </c>
      <c r="H2374">
        <v>3</v>
      </c>
      <c r="I2374" t="s">
        <v>2384</v>
      </c>
      <c r="J2374" t="s">
        <v>2385</v>
      </c>
      <c r="K2374" t="s">
        <v>2141</v>
      </c>
      <c r="L2374" t="s">
        <v>2350</v>
      </c>
    </row>
    <row r="2375" spans="1:13" x14ac:dyDescent="0.25">
      <c r="A2375">
        <v>2374</v>
      </c>
      <c r="B2375" t="s">
        <v>3825</v>
      </c>
      <c r="C2375" t="s">
        <v>2153</v>
      </c>
      <c r="D2375" t="s">
        <v>2327</v>
      </c>
      <c r="E2375" t="s">
        <v>2375</v>
      </c>
      <c r="F2375">
        <v>2</v>
      </c>
      <c r="G2375">
        <v>2</v>
      </c>
      <c r="H2375">
        <v>2</v>
      </c>
      <c r="I2375" t="s">
        <v>2243</v>
      </c>
      <c r="J2375" t="s">
        <v>2376</v>
      </c>
      <c r="K2375" t="s">
        <v>2214</v>
      </c>
      <c r="L2375" t="s">
        <v>2350</v>
      </c>
    </row>
    <row r="2376" spans="1:13" x14ac:dyDescent="0.25">
      <c r="A2376">
        <v>2375</v>
      </c>
      <c r="B2376" t="s">
        <v>3826</v>
      </c>
      <c r="C2376" t="s">
        <v>2153</v>
      </c>
      <c r="D2376" t="s">
        <v>2331</v>
      </c>
      <c r="E2376" t="s">
        <v>2375</v>
      </c>
      <c r="F2376">
        <v>2</v>
      </c>
      <c r="G2376">
        <v>2</v>
      </c>
      <c r="H2376">
        <v>2</v>
      </c>
      <c r="I2376" t="s">
        <v>2232</v>
      </c>
      <c r="J2376" t="s">
        <v>2376</v>
      </c>
      <c r="K2376" t="s">
        <v>2214</v>
      </c>
      <c r="L2376" t="s">
        <v>2350</v>
      </c>
    </row>
    <row r="2377" spans="1:13" x14ac:dyDescent="0.25">
      <c r="A2377">
        <v>2376</v>
      </c>
      <c r="B2377" t="s">
        <v>3827</v>
      </c>
      <c r="C2377" t="s">
        <v>2153</v>
      </c>
      <c r="D2377" t="s">
        <v>2327</v>
      </c>
      <c r="E2377" t="s">
        <v>2372</v>
      </c>
      <c r="F2377">
        <v>3</v>
      </c>
      <c r="G2377">
        <v>3</v>
      </c>
      <c r="H2377">
        <v>3</v>
      </c>
      <c r="I2377" t="s">
        <v>2243</v>
      </c>
      <c r="J2377" t="s">
        <v>2372</v>
      </c>
      <c r="K2377" t="s">
        <v>1875</v>
      </c>
      <c r="L2377" t="s">
        <v>2350</v>
      </c>
      <c r="M2377" t="s">
        <v>3828</v>
      </c>
    </row>
    <row r="2378" spans="1:13" x14ac:dyDescent="0.25">
      <c r="A2378">
        <v>2377</v>
      </c>
      <c r="B2378" t="s">
        <v>3829</v>
      </c>
      <c r="C2378" t="s">
        <v>2153</v>
      </c>
      <c r="D2378" t="s">
        <v>2327</v>
      </c>
      <c r="E2378" t="s">
        <v>2372</v>
      </c>
      <c r="F2378">
        <v>4</v>
      </c>
      <c r="G2378">
        <v>4</v>
      </c>
      <c r="H2378">
        <v>2</v>
      </c>
      <c r="I2378" t="s">
        <v>2243</v>
      </c>
      <c r="J2378" t="s">
        <v>2372</v>
      </c>
      <c r="K2378" t="s">
        <v>1883</v>
      </c>
      <c r="L2378" t="s">
        <v>2350</v>
      </c>
    </row>
    <row r="2379" spans="1:13" x14ac:dyDescent="0.25">
      <c r="A2379">
        <v>2378</v>
      </c>
      <c r="B2379" t="s">
        <v>3830</v>
      </c>
      <c r="C2379" t="s">
        <v>2153</v>
      </c>
      <c r="D2379" t="s">
        <v>2331</v>
      </c>
      <c r="E2379" t="s">
        <v>2372</v>
      </c>
      <c r="F2379">
        <v>2</v>
      </c>
      <c r="G2379">
        <v>2</v>
      </c>
      <c r="H2379">
        <v>1</v>
      </c>
      <c r="I2379" t="s">
        <v>2232</v>
      </c>
      <c r="J2379" t="s">
        <v>2372</v>
      </c>
      <c r="K2379" t="s">
        <v>1875</v>
      </c>
      <c r="L2379" t="s">
        <v>2350</v>
      </c>
    </row>
    <row r="2380" spans="1:13" x14ac:dyDescent="0.25">
      <c r="A2380">
        <v>2379</v>
      </c>
      <c r="B2380" t="s">
        <v>3831</v>
      </c>
      <c r="C2380" t="s">
        <v>2153</v>
      </c>
      <c r="D2380" t="s">
        <v>2331</v>
      </c>
      <c r="E2380" t="s">
        <v>2354</v>
      </c>
      <c r="F2380">
        <v>2</v>
      </c>
      <c r="G2380">
        <v>2</v>
      </c>
      <c r="H2380">
        <v>2</v>
      </c>
      <c r="I2380" t="s">
        <v>2322</v>
      </c>
      <c r="J2380" t="s">
        <v>2372</v>
      </c>
      <c r="K2380" t="s">
        <v>1883</v>
      </c>
      <c r="L2380" t="s">
        <v>2350</v>
      </c>
    </row>
    <row r="2381" spans="1:13" x14ac:dyDescent="0.25">
      <c r="A2381">
        <v>2380</v>
      </c>
      <c r="B2381" t="s">
        <v>3832</v>
      </c>
      <c r="C2381" t="s">
        <v>2153</v>
      </c>
      <c r="D2381" t="s">
        <v>2327</v>
      </c>
      <c r="E2381" t="s">
        <v>2372</v>
      </c>
      <c r="F2381">
        <v>6</v>
      </c>
      <c r="G2381">
        <v>6</v>
      </c>
      <c r="H2381">
        <v>3</v>
      </c>
      <c r="I2381" t="s">
        <v>2322</v>
      </c>
      <c r="J2381" t="s">
        <v>2372</v>
      </c>
      <c r="K2381" t="s">
        <v>1878</v>
      </c>
      <c r="L2381" t="s">
        <v>2350</v>
      </c>
    </row>
    <row r="2382" spans="1:13" x14ac:dyDescent="0.25">
      <c r="A2382">
        <v>2381</v>
      </c>
      <c r="B2382" t="s">
        <v>3833</v>
      </c>
      <c r="C2382" t="s">
        <v>2153</v>
      </c>
      <c r="D2382" t="s">
        <v>2331</v>
      </c>
      <c r="E2382" t="s">
        <v>2379</v>
      </c>
      <c r="F2382">
        <v>2</v>
      </c>
      <c r="G2382">
        <v>2</v>
      </c>
      <c r="H2382">
        <v>2</v>
      </c>
      <c r="I2382" t="s">
        <v>2322</v>
      </c>
      <c r="J2382" t="s">
        <v>2380</v>
      </c>
      <c r="K2382" t="s">
        <v>2214</v>
      </c>
      <c r="L2382" t="s">
        <v>2350</v>
      </c>
    </row>
    <row r="2383" spans="1:13" x14ac:dyDescent="0.25">
      <c r="A2383">
        <v>2382</v>
      </c>
      <c r="B2383" t="s">
        <v>3834</v>
      </c>
      <c r="C2383" t="s">
        <v>2153</v>
      </c>
      <c r="D2383" t="s">
        <v>2331</v>
      </c>
      <c r="E2383" t="s">
        <v>2379</v>
      </c>
      <c r="F2383">
        <v>3</v>
      </c>
      <c r="G2383">
        <v>3</v>
      </c>
      <c r="H2383">
        <v>2</v>
      </c>
      <c r="I2383" t="s">
        <v>2322</v>
      </c>
      <c r="J2383" t="s">
        <v>2380</v>
      </c>
      <c r="K2383" t="s">
        <v>1881</v>
      </c>
      <c r="L2383" t="s">
        <v>2350</v>
      </c>
    </row>
    <row r="2384" spans="1:13" x14ac:dyDescent="0.25">
      <c r="A2384">
        <v>2383</v>
      </c>
      <c r="B2384" t="s">
        <v>3835</v>
      </c>
      <c r="C2384" t="s">
        <v>2153</v>
      </c>
      <c r="D2384" t="s">
        <v>2331</v>
      </c>
      <c r="E2384" t="s">
        <v>2379</v>
      </c>
      <c r="F2384">
        <v>2</v>
      </c>
      <c r="G2384">
        <v>2</v>
      </c>
      <c r="H2384">
        <v>2</v>
      </c>
      <c r="I2384" t="s">
        <v>2322</v>
      </c>
      <c r="J2384" t="s">
        <v>2372</v>
      </c>
      <c r="K2384" t="s">
        <v>1875</v>
      </c>
      <c r="L2384" t="s">
        <v>2350</v>
      </c>
    </row>
    <row r="2385" spans="1:12" x14ac:dyDescent="0.25">
      <c r="A2385">
        <v>2384</v>
      </c>
      <c r="B2385" t="s">
        <v>3836</v>
      </c>
      <c r="C2385" t="s">
        <v>2153</v>
      </c>
      <c r="D2385" t="s">
        <v>2331</v>
      </c>
      <c r="E2385" t="s">
        <v>2379</v>
      </c>
      <c r="F2385">
        <v>2</v>
      </c>
      <c r="G2385">
        <v>2</v>
      </c>
      <c r="H2385">
        <v>1</v>
      </c>
      <c r="I2385" t="s">
        <v>2322</v>
      </c>
      <c r="J2385" t="s">
        <v>2380</v>
      </c>
      <c r="K2385" t="s">
        <v>2111</v>
      </c>
      <c r="L2385" t="s">
        <v>2350</v>
      </c>
    </row>
    <row r="2386" spans="1:12" x14ac:dyDescent="0.25">
      <c r="A2386">
        <v>2385</v>
      </c>
      <c r="B2386" t="s">
        <v>3837</v>
      </c>
      <c r="C2386" t="s">
        <v>2153</v>
      </c>
      <c r="D2386" t="s">
        <v>2331</v>
      </c>
      <c r="E2386" t="s">
        <v>2379</v>
      </c>
      <c r="F2386">
        <v>2</v>
      </c>
      <c r="G2386">
        <v>2</v>
      </c>
      <c r="H2386">
        <v>2</v>
      </c>
      <c r="I2386" t="s">
        <v>2322</v>
      </c>
      <c r="J2386" t="s">
        <v>2380</v>
      </c>
      <c r="K2386" t="s">
        <v>1875</v>
      </c>
      <c r="L2386" t="s">
        <v>2350</v>
      </c>
    </row>
    <row r="2387" spans="1:12" x14ac:dyDescent="0.25">
      <c r="A2387">
        <v>2386</v>
      </c>
      <c r="B2387" t="s">
        <v>3838</v>
      </c>
      <c r="C2387" t="s">
        <v>2153</v>
      </c>
      <c r="D2387" t="s">
        <v>2331</v>
      </c>
      <c r="E2387" t="s">
        <v>2379</v>
      </c>
      <c r="F2387">
        <v>2</v>
      </c>
      <c r="G2387">
        <v>2</v>
      </c>
      <c r="H2387">
        <v>1</v>
      </c>
      <c r="I2387" t="s">
        <v>2322</v>
      </c>
      <c r="J2387" t="s">
        <v>2372</v>
      </c>
      <c r="K2387" t="s">
        <v>1875</v>
      </c>
      <c r="L2387" t="s">
        <v>2350</v>
      </c>
    </row>
    <row r="2388" spans="1:12" x14ac:dyDescent="0.25">
      <c r="A2388">
        <v>2387</v>
      </c>
      <c r="B2388" t="s">
        <v>3839</v>
      </c>
      <c r="C2388" t="s">
        <v>2153</v>
      </c>
      <c r="D2388" t="s">
        <v>2327</v>
      </c>
      <c r="E2388" t="s">
        <v>2354</v>
      </c>
      <c r="F2388">
        <v>3</v>
      </c>
      <c r="G2388">
        <v>3</v>
      </c>
      <c r="H2388">
        <v>3</v>
      </c>
      <c r="I2388" t="s">
        <v>2322</v>
      </c>
      <c r="J2388" t="s">
        <v>2356</v>
      </c>
      <c r="K2388" t="s">
        <v>2292</v>
      </c>
      <c r="L2388" t="s">
        <v>2350</v>
      </c>
    </row>
    <row r="2389" spans="1:12" x14ac:dyDescent="0.25">
      <c r="A2389">
        <v>2388</v>
      </c>
      <c r="B2389" t="s">
        <v>3840</v>
      </c>
      <c r="C2389" t="s">
        <v>2153</v>
      </c>
      <c r="D2389" t="s">
        <v>2331</v>
      </c>
      <c r="E2389" t="s">
        <v>2354</v>
      </c>
      <c r="F2389">
        <v>4</v>
      </c>
      <c r="G2389">
        <v>4</v>
      </c>
      <c r="H2389">
        <v>3</v>
      </c>
      <c r="I2389" t="s">
        <v>2322</v>
      </c>
      <c r="J2389" t="s">
        <v>2356</v>
      </c>
      <c r="K2389" t="s">
        <v>1875</v>
      </c>
      <c r="L2389" t="s">
        <v>2350</v>
      </c>
    </row>
    <row r="2390" spans="1:12" x14ac:dyDescent="0.25">
      <c r="A2390">
        <v>2389</v>
      </c>
      <c r="B2390" t="s">
        <v>3841</v>
      </c>
      <c r="C2390" t="s">
        <v>2153</v>
      </c>
      <c r="D2390" t="s">
        <v>2331</v>
      </c>
      <c r="E2390" t="s">
        <v>2368</v>
      </c>
      <c r="F2390">
        <v>5</v>
      </c>
      <c r="G2390">
        <v>5</v>
      </c>
      <c r="H2390">
        <v>3</v>
      </c>
      <c r="I2390" t="s">
        <v>2322</v>
      </c>
      <c r="J2390" t="s">
        <v>2356</v>
      </c>
      <c r="K2390" t="s">
        <v>2292</v>
      </c>
      <c r="L2390" t="s">
        <v>2350</v>
      </c>
    </row>
    <row r="2391" spans="1:12" x14ac:dyDescent="0.25">
      <c r="A2391">
        <v>2390</v>
      </c>
      <c r="B2391" t="s">
        <v>3842</v>
      </c>
      <c r="C2391" t="s">
        <v>2153</v>
      </c>
      <c r="D2391" t="s">
        <v>2327</v>
      </c>
      <c r="E2391" t="s">
        <v>2358</v>
      </c>
      <c r="F2391">
        <v>2</v>
      </c>
      <c r="G2391">
        <v>2</v>
      </c>
      <c r="H2391">
        <v>3</v>
      </c>
      <c r="I2391" t="s">
        <v>2322</v>
      </c>
      <c r="J2391" t="s">
        <v>2356</v>
      </c>
      <c r="K2391" t="s">
        <v>1883</v>
      </c>
      <c r="L2391" t="s">
        <v>2360</v>
      </c>
    </row>
    <row r="2392" spans="1:12" x14ac:dyDescent="0.25">
      <c r="A2392">
        <v>2391</v>
      </c>
      <c r="B2392" t="s">
        <v>3843</v>
      </c>
      <c r="C2392" t="s">
        <v>2153</v>
      </c>
      <c r="D2392" t="s">
        <v>2327</v>
      </c>
      <c r="E2392" t="s">
        <v>2358</v>
      </c>
      <c r="F2392">
        <v>4</v>
      </c>
      <c r="G2392">
        <v>4</v>
      </c>
      <c r="H2392">
        <v>2</v>
      </c>
      <c r="I2392" t="s">
        <v>2052</v>
      </c>
      <c r="J2392" t="s">
        <v>2359</v>
      </c>
      <c r="K2392" t="s">
        <v>1883</v>
      </c>
      <c r="L2392" t="s">
        <v>2360</v>
      </c>
    </row>
    <row r="2393" spans="1:12" x14ac:dyDescent="0.25">
      <c r="A2393">
        <v>2392</v>
      </c>
      <c r="B2393" t="s">
        <v>3844</v>
      </c>
      <c r="C2393" t="s">
        <v>2153</v>
      </c>
      <c r="D2393" t="s">
        <v>2362</v>
      </c>
      <c r="E2393" t="s">
        <v>2360</v>
      </c>
      <c r="F2393">
        <v>3</v>
      </c>
      <c r="G2393">
        <v>3</v>
      </c>
      <c r="H2393">
        <v>2</v>
      </c>
      <c r="I2393" t="s">
        <v>2052</v>
      </c>
      <c r="J2393" t="s">
        <v>2359</v>
      </c>
      <c r="K2393" t="s">
        <v>1875</v>
      </c>
      <c r="L2393" t="s">
        <v>2360</v>
      </c>
    </row>
    <row r="2394" spans="1:12" x14ac:dyDescent="0.25">
      <c r="A2394">
        <v>2393</v>
      </c>
      <c r="B2394" t="s">
        <v>3845</v>
      </c>
      <c r="C2394" t="s">
        <v>2153</v>
      </c>
      <c r="D2394" t="s">
        <v>2362</v>
      </c>
      <c r="E2394" t="s">
        <v>2360</v>
      </c>
      <c r="F2394">
        <v>2</v>
      </c>
      <c r="G2394">
        <v>2</v>
      </c>
      <c r="H2394">
        <v>1</v>
      </c>
      <c r="I2394" t="s">
        <v>2052</v>
      </c>
      <c r="J2394" t="s">
        <v>2359</v>
      </c>
      <c r="K2394" t="s">
        <v>1883</v>
      </c>
      <c r="L2394" t="s">
        <v>2360</v>
      </c>
    </row>
    <row r="2395" spans="1:12" x14ac:dyDescent="0.25">
      <c r="A2395">
        <v>2394</v>
      </c>
      <c r="B2395" t="s">
        <v>3846</v>
      </c>
      <c r="C2395" t="s">
        <v>2153</v>
      </c>
      <c r="D2395" t="s">
        <v>2327</v>
      </c>
      <c r="E2395" t="s">
        <v>3846</v>
      </c>
      <c r="F2395">
        <v>4</v>
      </c>
      <c r="G2395">
        <v>4</v>
      </c>
      <c r="H2395">
        <v>2</v>
      </c>
      <c r="I2395" t="s">
        <v>2052</v>
      </c>
      <c r="J2395" t="s">
        <v>2359</v>
      </c>
      <c r="K2395" t="s">
        <v>1875</v>
      </c>
      <c r="L2395" t="s">
        <v>2360</v>
      </c>
    </row>
    <row r="2396" spans="1:12" x14ac:dyDescent="0.25">
      <c r="A2396">
        <v>2395</v>
      </c>
      <c r="B2396" t="s">
        <v>3847</v>
      </c>
      <c r="C2396" t="s">
        <v>2153</v>
      </c>
      <c r="D2396" t="s">
        <v>2331</v>
      </c>
      <c r="E2396" t="s">
        <v>2335</v>
      </c>
      <c r="F2396">
        <v>2</v>
      </c>
      <c r="G2396">
        <v>2</v>
      </c>
      <c r="H2396">
        <v>1</v>
      </c>
      <c r="I2396" t="s">
        <v>2232</v>
      </c>
      <c r="J2396" t="s">
        <v>3848</v>
      </c>
      <c r="K2396" t="s">
        <v>1875</v>
      </c>
      <c r="L2396" t="s">
        <v>2337</v>
      </c>
    </row>
    <row r="2397" spans="1:12" x14ac:dyDescent="0.25">
      <c r="A2397">
        <v>2396</v>
      </c>
      <c r="B2397" t="s">
        <v>3849</v>
      </c>
      <c r="C2397" t="s">
        <v>2153</v>
      </c>
      <c r="D2397" t="s">
        <v>2331</v>
      </c>
      <c r="E2397" t="s">
        <v>2335</v>
      </c>
      <c r="F2397">
        <v>4</v>
      </c>
      <c r="G2397">
        <v>4</v>
      </c>
      <c r="H2397">
        <v>3</v>
      </c>
      <c r="I2397" t="s">
        <v>2322</v>
      </c>
      <c r="J2397" t="s">
        <v>3848</v>
      </c>
      <c r="K2397" t="s">
        <v>1945</v>
      </c>
      <c r="L2397" t="s">
        <v>2337</v>
      </c>
    </row>
    <row r="2398" spans="1:12" x14ac:dyDescent="0.25">
      <c r="A2398">
        <v>2397</v>
      </c>
      <c r="B2398" t="s">
        <v>3850</v>
      </c>
      <c r="C2398" t="s">
        <v>2153</v>
      </c>
      <c r="D2398" t="s">
        <v>2331</v>
      </c>
      <c r="E2398" t="s">
        <v>2335</v>
      </c>
      <c r="F2398">
        <v>2</v>
      </c>
      <c r="G2398">
        <v>2</v>
      </c>
      <c r="H2398">
        <v>2</v>
      </c>
      <c r="I2398" t="s">
        <v>2322</v>
      </c>
      <c r="J2398" t="s">
        <v>2336</v>
      </c>
      <c r="K2398" t="s">
        <v>2214</v>
      </c>
      <c r="L2398" t="s">
        <v>2337</v>
      </c>
    </row>
    <row r="2399" spans="1:12" x14ac:dyDescent="0.25">
      <c r="A2399">
        <v>2398</v>
      </c>
      <c r="B2399" t="s">
        <v>3851</v>
      </c>
      <c r="C2399" t="s">
        <v>2153</v>
      </c>
      <c r="D2399" t="s">
        <v>2331</v>
      </c>
      <c r="E2399" t="s">
        <v>2335</v>
      </c>
      <c r="F2399">
        <v>2</v>
      </c>
      <c r="G2399">
        <v>2</v>
      </c>
      <c r="H2399">
        <v>1</v>
      </c>
      <c r="I2399" t="s">
        <v>2232</v>
      </c>
      <c r="J2399" t="s">
        <v>2320</v>
      </c>
      <c r="K2399" t="s">
        <v>1875</v>
      </c>
      <c r="L2399" t="s">
        <v>2337</v>
      </c>
    </row>
    <row r="2400" spans="1:12" x14ac:dyDescent="0.25">
      <c r="A2400">
        <v>2399</v>
      </c>
      <c r="B2400" t="s">
        <v>3852</v>
      </c>
      <c r="C2400" t="s">
        <v>2153</v>
      </c>
      <c r="D2400" t="s">
        <v>2331</v>
      </c>
      <c r="E2400" t="s">
        <v>2332</v>
      </c>
      <c r="F2400">
        <v>4</v>
      </c>
      <c r="G2400">
        <v>4</v>
      </c>
      <c r="H2400">
        <v>3</v>
      </c>
      <c r="I2400" t="s">
        <v>2322</v>
      </c>
      <c r="J2400" t="s">
        <v>2334</v>
      </c>
      <c r="K2400" t="s">
        <v>2292</v>
      </c>
      <c r="L2400" t="s">
        <v>2293</v>
      </c>
    </row>
    <row r="2401" spans="1:12" x14ac:dyDescent="0.25">
      <c r="A2401">
        <v>2400</v>
      </c>
      <c r="B2401" t="s">
        <v>3853</v>
      </c>
      <c r="C2401" t="s">
        <v>2153</v>
      </c>
      <c r="D2401" t="s">
        <v>2331</v>
      </c>
      <c r="E2401" t="s">
        <v>2338</v>
      </c>
      <c r="F2401">
        <v>3</v>
      </c>
      <c r="G2401">
        <v>3</v>
      </c>
      <c r="H2401">
        <v>2</v>
      </c>
      <c r="I2401" t="s">
        <v>2322</v>
      </c>
      <c r="J2401" t="s">
        <v>2336</v>
      </c>
      <c r="K2401" t="s">
        <v>1875</v>
      </c>
      <c r="L2401" t="s">
        <v>2337</v>
      </c>
    </row>
    <row r="2402" spans="1:12" x14ac:dyDescent="0.25">
      <c r="A2402">
        <v>2401</v>
      </c>
      <c r="B2402" t="s">
        <v>3854</v>
      </c>
      <c r="C2402" t="s">
        <v>2153</v>
      </c>
      <c r="D2402" t="s">
        <v>2331</v>
      </c>
      <c r="E2402" t="s">
        <v>2338</v>
      </c>
      <c r="F2402">
        <v>2</v>
      </c>
      <c r="G2402">
        <v>2</v>
      </c>
      <c r="H2402">
        <v>1</v>
      </c>
      <c r="I2402" t="s">
        <v>2232</v>
      </c>
      <c r="J2402" t="s">
        <v>2352</v>
      </c>
      <c r="K2402" t="s">
        <v>2292</v>
      </c>
      <c r="L2402" t="s">
        <v>2337</v>
      </c>
    </row>
    <row r="2403" spans="1:12" x14ac:dyDescent="0.25">
      <c r="A2403">
        <v>2402</v>
      </c>
      <c r="B2403" t="s">
        <v>3855</v>
      </c>
      <c r="C2403" t="s">
        <v>2153</v>
      </c>
      <c r="D2403" t="s">
        <v>2327</v>
      </c>
      <c r="E2403" t="s">
        <v>2328</v>
      </c>
      <c r="F2403">
        <v>4</v>
      </c>
      <c r="G2403">
        <v>4</v>
      </c>
      <c r="H2403">
        <v>2</v>
      </c>
      <c r="I2403" t="s">
        <v>2322</v>
      </c>
      <c r="J2403" t="s">
        <v>2329</v>
      </c>
      <c r="K2403" t="s">
        <v>1878</v>
      </c>
      <c r="L2403" t="s">
        <v>2293</v>
      </c>
    </row>
    <row r="2404" spans="1:12" x14ac:dyDescent="0.25">
      <c r="A2404">
        <v>2403</v>
      </c>
      <c r="B2404" t="s">
        <v>3856</v>
      </c>
      <c r="C2404" t="s">
        <v>2153</v>
      </c>
      <c r="D2404" t="s">
        <v>2327</v>
      </c>
      <c r="E2404" t="s">
        <v>2342</v>
      </c>
      <c r="F2404">
        <v>4</v>
      </c>
      <c r="G2404">
        <v>4</v>
      </c>
      <c r="H2404">
        <v>2</v>
      </c>
      <c r="I2404" t="s">
        <v>2322</v>
      </c>
      <c r="J2404" t="s">
        <v>2352</v>
      </c>
      <c r="K2404" t="s">
        <v>2341</v>
      </c>
      <c r="L2404" t="s">
        <v>2293</v>
      </c>
    </row>
    <row r="2405" spans="1:12" x14ac:dyDescent="0.25">
      <c r="A2405">
        <v>2404</v>
      </c>
      <c r="B2405" t="s">
        <v>3857</v>
      </c>
      <c r="C2405" t="s">
        <v>2153</v>
      </c>
      <c r="D2405" t="s">
        <v>2327</v>
      </c>
      <c r="E2405" t="s">
        <v>2354</v>
      </c>
      <c r="F2405">
        <v>4</v>
      </c>
      <c r="G2405">
        <v>4</v>
      </c>
      <c r="H2405">
        <v>2</v>
      </c>
      <c r="I2405" t="s">
        <v>2322</v>
      </c>
      <c r="J2405" t="s">
        <v>2343</v>
      </c>
      <c r="K2405" t="s">
        <v>2341</v>
      </c>
      <c r="L2405" t="s">
        <v>2293</v>
      </c>
    </row>
    <row r="2406" spans="1:12" x14ac:dyDescent="0.25">
      <c r="A2406">
        <v>2405</v>
      </c>
      <c r="B2406" t="s">
        <v>3858</v>
      </c>
      <c r="C2406" t="s">
        <v>1870</v>
      </c>
      <c r="D2406" t="s">
        <v>2014</v>
      </c>
      <c r="E2406" t="s">
        <v>1061</v>
      </c>
      <c r="F2406">
        <v>3</v>
      </c>
      <c r="G2406">
        <v>2</v>
      </c>
      <c r="H2406">
        <v>2</v>
      </c>
      <c r="I2406" t="s">
        <v>1897</v>
      </c>
      <c r="J2406" t="s">
        <v>2016</v>
      </c>
      <c r="K2406" t="s">
        <v>1936</v>
      </c>
      <c r="L2406" t="s">
        <v>1108</v>
      </c>
    </row>
    <row r="2407" spans="1:12" x14ac:dyDescent="0.25">
      <c r="A2407">
        <v>2406</v>
      </c>
      <c r="B2407" t="s">
        <v>3859</v>
      </c>
      <c r="C2407" t="s">
        <v>1870</v>
      </c>
      <c r="D2407" t="s">
        <v>3860</v>
      </c>
      <c r="E2407" t="s">
        <v>2084</v>
      </c>
      <c r="F2407">
        <v>3</v>
      </c>
      <c r="G2407">
        <v>2</v>
      </c>
      <c r="H2407">
        <v>2</v>
      </c>
      <c r="I2407" t="s">
        <v>1897</v>
      </c>
      <c r="J2407" t="s">
        <v>2017</v>
      </c>
      <c r="K2407" t="s">
        <v>1936</v>
      </c>
      <c r="L2407" t="s">
        <v>1143</v>
      </c>
    </row>
    <row r="2408" spans="1:12" x14ac:dyDescent="0.25">
      <c r="A2408">
        <v>2407</v>
      </c>
      <c r="B2408" t="s">
        <v>3861</v>
      </c>
      <c r="C2408" t="s">
        <v>1870</v>
      </c>
      <c r="D2408" t="s">
        <v>2093</v>
      </c>
      <c r="E2408" t="s">
        <v>2084</v>
      </c>
      <c r="F2408">
        <v>5</v>
      </c>
      <c r="G2408">
        <v>4</v>
      </c>
      <c r="H2408">
        <v>3</v>
      </c>
      <c r="I2408" t="s">
        <v>1897</v>
      </c>
      <c r="J2408" t="s">
        <v>2017</v>
      </c>
      <c r="K2408" t="s">
        <v>1875</v>
      </c>
      <c r="L2408" t="s">
        <v>1108</v>
      </c>
    </row>
    <row r="2409" spans="1:12" x14ac:dyDescent="0.25">
      <c r="A2409">
        <v>2408</v>
      </c>
      <c r="B2409" t="s">
        <v>3862</v>
      </c>
      <c r="C2409" t="s">
        <v>1870</v>
      </c>
      <c r="D2409" t="s">
        <v>1899</v>
      </c>
      <c r="E2409" t="s">
        <v>2101</v>
      </c>
      <c r="F2409">
        <v>2</v>
      </c>
      <c r="G2409">
        <v>2</v>
      </c>
      <c r="H2409">
        <v>1</v>
      </c>
      <c r="I2409" t="s">
        <v>2052</v>
      </c>
      <c r="J2409" t="s">
        <v>2102</v>
      </c>
      <c r="K2409" t="s">
        <v>1875</v>
      </c>
      <c r="L2409" t="s">
        <v>1437</v>
      </c>
    </row>
    <row r="2410" spans="1:12" x14ac:dyDescent="0.25">
      <c r="A2410">
        <v>2409</v>
      </c>
      <c r="B2410" t="s">
        <v>3863</v>
      </c>
      <c r="C2410" t="s">
        <v>1870</v>
      </c>
      <c r="D2410" t="s">
        <v>2100</v>
      </c>
      <c r="E2410" t="s">
        <v>2101</v>
      </c>
      <c r="F2410">
        <v>2</v>
      </c>
      <c r="G2410">
        <v>2</v>
      </c>
      <c r="H2410">
        <v>1</v>
      </c>
      <c r="I2410" t="s">
        <v>2052</v>
      </c>
      <c r="J2410" t="s">
        <v>2102</v>
      </c>
      <c r="K2410" t="s">
        <v>1878</v>
      </c>
      <c r="L2410" t="s">
        <v>1437</v>
      </c>
    </row>
    <row r="2411" spans="1:12" x14ac:dyDescent="0.25">
      <c r="A2411">
        <v>2410</v>
      </c>
      <c r="B2411" t="s">
        <v>3864</v>
      </c>
      <c r="C2411" t="s">
        <v>1870</v>
      </c>
      <c r="D2411" t="s">
        <v>2096</v>
      </c>
      <c r="E2411" t="s">
        <v>3864</v>
      </c>
      <c r="F2411">
        <v>3</v>
      </c>
      <c r="G2411">
        <v>3</v>
      </c>
      <c r="H2411">
        <v>3</v>
      </c>
      <c r="I2411" t="s">
        <v>1897</v>
      </c>
      <c r="J2411" t="s">
        <v>3865</v>
      </c>
      <c r="K2411" t="s">
        <v>1936</v>
      </c>
      <c r="L2411" t="s">
        <v>1143</v>
      </c>
    </row>
    <row r="2412" spans="1:12" x14ac:dyDescent="0.25">
      <c r="A2412">
        <v>2411</v>
      </c>
      <c r="B2412" t="s">
        <v>3866</v>
      </c>
      <c r="C2412" t="s">
        <v>1870</v>
      </c>
      <c r="D2412" t="s">
        <v>3860</v>
      </c>
      <c r="E2412" t="s">
        <v>1143</v>
      </c>
      <c r="F2412">
        <v>3</v>
      </c>
      <c r="G2412">
        <v>3</v>
      </c>
      <c r="H2412">
        <v>3</v>
      </c>
      <c r="I2412" t="s">
        <v>2052</v>
      </c>
      <c r="J2412" t="s">
        <v>2095</v>
      </c>
      <c r="K2412" t="s">
        <v>1875</v>
      </c>
      <c r="L2412" t="s">
        <v>1143</v>
      </c>
    </row>
    <row r="2413" spans="1:12" x14ac:dyDescent="0.25">
      <c r="A2413">
        <v>2412</v>
      </c>
      <c r="B2413" t="s">
        <v>846</v>
      </c>
      <c r="C2413" t="s">
        <v>1870</v>
      </c>
      <c r="D2413" t="s">
        <v>2094</v>
      </c>
      <c r="E2413" t="s">
        <v>1143</v>
      </c>
      <c r="F2413">
        <v>4</v>
      </c>
      <c r="G2413">
        <v>4</v>
      </c>
      <c r="H2413">
        <v>3</v>
      </c>
      <c r="I2413" t="s">
        <v>2052</v>
      </c>
      <c r="J2413" t="s">
        <v>2095</v>
      </c>
      <c r="K2413" t="s">
        <v>1923</v>
      </c>
      <c r="L2413" t="s">
        <v>1143</v>
      </c>
    </row>
    <row r="2414" spans="1:12" x14ac:dyDescent="0.25">
      <c r="A2414">
        <v>2413</v>
      </c>
      <c r="B2414" t="s">
        <v>3867</v>
      </c>
      <c r="C2414" t="s">
        <v>1870</v>
      </c>
      <c r="D2414" t="s">
        <v>2100</v>
      </c>
      <c r="E2414" t="s">
        <v>1143</v>
      </c>
      <c r="F2414">
        <v>2</v>
      </c>
      <c r="G2414">
        <v>2</v>
      </c>
      <c r="H2414">
        <v>2</v>
      </c>
      <c r="I2414" t="s">
        <v>2052</v>
      </c>
      <c r="J2414" t="s">
        <v>2095</v>
      </c>
      <c r="K2414" t="s">
        <v>1875</v>
      </c>
      <c r="L2414" t="s">
        <v>1143</v>
      </c>
    </row>
    <row r="2415" spans="1:12" x14ac:dyDescent="0.25">
      <c r="A2415">
        <v>2414</v>
      </c>
      <c r="B2415" t="s">
        <v>3868</v>
      </c>
      <c r="C2415" t="s">
        <v>1870</v>
      </c>
      <c r="D2415" t="s">
        <v>2100</v>
      </c>
      <c r="E2415" t="s">
        <v>1143</v>
      </c>
      <c r="F2415">
        <v>2</v>
      </c>
      <c r="G2415">
        <v>2</v>
      </c>
      <c r="H2415">
        <v>4</v>
      </c>
      <c r="I2415" t="s">
        <v>2052</v>
      </c>
      <c r="J2415" t="s">
        <v>2095</v>
      </c>
      <c r="K2415" t="s">
        <v>1875</v>
      </c>
      <c r="L2415" t="s">
        <v>1143</v>
      </c>
    </row>
    <row r="2416" spans="1:12" x14ac:dyDescent="0.25">
      <c r="A2416">
        <v>2415</v>
      </c>
      <c r="B2416" t="s">
        <v>3869</v>
      </c>
      <c r="C2416" t="s">
        <v>1870</v>
      </c>
      <c r="D2416" t="s">
        <v>2100</v>
      </c>
      <c r="E2416" t="s">
        <v>2101</v>
      </c>
      <c r="F2416">
        <v>3</v>
      </c>
      <c r="G2416">
        <v>3</v>
      </c>
      <c r="H2416">
        <v>2</v>
      </c>
      <c r="I2416" t="s">
        <v>2052</v>
      </c>
      <c r="J2416" t="s">
        <v>2102</v>
      </c>
      <c r="K2416" t="s">
        <v>1875</v>
      </c>
      <c r="L2416" t="s">
        <v>1437</v>
      </c>
    </row>
    <row r="2417" spans="1:12" x14ac:dyDescent="0.25">
      <c r="A2417">
        <v>2416</v>
      </c>
      <c r="B2417" t="s">
        <v>3870</v>
      </c>
      <c r="C2417" t="s">
        <v>1870</v>
      </c>
      <c r="D2417" t="s">
        <v>2219</v>
      </c>
      <c r="E2417" t="s">
        <v>2101</v>
      </c>
      <c r="F2417">
        <v>2</v>
      </c>
      <c r="G2417">
        <v>2</v>
      </c>
      <c r="H2417">
        <v>1</v>
      </c>
      <c r="I2417" t="s">
        <v>2052</v>
      </c>
      <c r="J2417" t="s">
        <v>2220</v>
      </c>
      <c r="K2417" t="s">
        <v>1875</v>
      </c>
      <c r="L2417" t="s">
        <v>1143</v>
      </c>
    </row>
    <row r="2418" spans="1:12" x14ac:dyDescent="0.25">
      <c r="A2418">
        <v>2417</v>
      </c>
      <c r="B2418" t="s">
        <v>3871</v>
      </c>
      <c r="C2418" t="s">
        <v>1870</v>
      </c>
      <c r="D2418" t="s">
        <v>2219</v>
      </c>
      <c r="E2418" t="s">
        <v>2101</v>
      </c>
      <c r="F2418">
        <v>2</v>
      </c>
      <c r="G2418">
        <v>2</v>
      </c>
      <c r="H2418">
        <v>2</v>
      </c>
      <c r="I2418" t="s">
        <v>2052</v>
      </c>
      <c r="J2418" t="s">
        <v>2220</v>
      </c>
      <c r="K2418" t="s">
        <v>1878</v>
      </c>
      <c r="L2418" t="s">
        <v>1437</v>
      </c>
    </row>
    <row r="2419" spans="1:12" x14ac:dyDescent="0.25">
      <c r="A2419">
        <v>2418</v>
      </c>
      <c r="B2419" t="s">
        <v>3872</v>
      </c>
      <c r="C2419" t="s">
        <v>1870</v>
      </c>
      <c r="D2419" t="s">
        <v>2223</v>
      </c>
      <c r="E2419" t="s">
        <v>2101</v>
      </c>
      <c r="F2419">
        <v>2</v>
      </c>
      <c r="G2419">
        <v>2</v>
      </c>
      <c r="H2419">
        <v>3</v>
      </c>
      <c r="I2419" t="s">
        <v>2052</v>
      </c>
      <c r="J2419" t="s">
        <v>2220</v>
      </c>
      <c r="K2419" t="s">
        <v>1878</v>
      </c>
      <c r="L2419" t="s">
        <v>1437</v>
      </c>
    </row>
    <row r="2420" spans="1:12" x14ac:dyDescent="0.25">
      <c r="A2420">
        <v>2419</v>
      </c>
      <c r="B2420" t="s">
        <v>3873</v>
      </c>
      <c r="C2420" t="s">
        <v>1870</v>
      </c>
      <c r="D2420" t="s">
        <v>2224</v>
      </c>
      <c r="E2420" t="s">
        <v>65</v>
      </c>
      <c r="F2420">
        <v>2</v>
      </c>
      <c r="G2420">
        <v>2</v>
      </c>
      <c r="H2420">
        <v>2</v>
      </c>
      <c r="I2420" t="s">
        <v>2052</v>
      </c>
      <c r="J2420" t="s">
        <v>2105</v>
      </c>
      <c r="K2420" t="s">
        <v>1875</v>
      </c>
      <c r="L2420" t="s">
        <v>1437</v>
      </c>
    </row>
    <row r="2421" spans="1:12" x14ac:dyDescent="0.25">
      <c r="A2421">
        <v>2420</v>
      </c>
      <c r="B2421" t="s">
        <v>3874</v>
      </c>
      <c r="C2421" t="s">
        <v>1870</v>
      </c>
      <c r="D2421" t="s">
        <v>2222</v>
      </c>
      <c r="E2421" t="s">
        <v>2205</v>
      </c>
      <c r="F2421">
        <v>4</v>
      </c>
      <c r="G2421">
        <v>4</v>
      </c>
      <c r="H2421">
        <v>3</v>
      </c>
      <c r="I2421" t="s">
        <v>2052</v>
      </c>
      <c r="J2421" t="s">
        <v>2226</v>
      </c>
      <c r="K2421" t="s">
        <v>1878</v>
      </c>
      <c r="L2421" t="s">
        <v>65</v>
      </c>
    </row>
    <row r="2422" spans="1:12" x14ac:dyDescent="0.25">
      <c r="A2422">
        <v>2421</v>
      </c>
      <c r="B2422" t="s">
        <v>3875</v>
      </c>
      <c r="C2422" t="s">
        <v>1870</v>
      </c>
      <c r="D2422" t="s">
        <v>2106</v>
      </c>
      <c r="E2422" t="s">
        <v>65</v>
      </c>
      <c r="F2422">
        <v>2</v>
      </c>
      <c r="G2422">
        <v>2</v>
      </c>
      <c r="H2422">
        <v>2</v>
      </c>
      <c r="I2422" t="s">
        <v>2052</v>
      </c>
      <c r="J2422" t="s">
        <v>2105</v>
      </c>
      <c r="K2422" t="s">
        <v>1875</v>
      </c>
      <c r="L2422" t="s">
        <v>65</v>
      </c>
    </row>
    <row r="2423" spans="1:12" x14ac:dyDescent="0.25">
      <c r="A2423">
        <v>2422</v>
      </c>
      <c r="B2423" t="s">
        <v>3876</v>
      </c>
      <c r="C2423" t="s">
        <v>1870</v>
      </c>
      <c r="D2423" t="s">
        <v>2106</v>
      </c>
      <c r="E2423" t="s">
        <v>65</v>
      </c>
      <c r="F2423">
        <v>2</v>
      </c>
      <c r="G2423">
        <v>2</v>
      </c>
      <c r="H2423">
        <v>3</v>
      </c>
      <c r="I2423" t="s">
        <v>2052</v>
      </c>
      <c r="J2423" t="s">
        <v>2105</v>
      </c>
      <c r="K2423" t="s">
        <v>1875</v>
      </c>
      <c r="L2423" t="s">
        <v>65</v>
      </c>
    </row>
    <row r="2424" spans="1:12" x14ac:dyDescent="0.25">
      <c r="A2424">
        <v>2423</v>
      </c>
      <c r="B2424" t="s">
        <v>3877</v>
      </c>
      <c r="C2424" t="s">
        <v>1870</v>
      </c>
      <c r="D2424" t="s">
        <v>1899</v>
      </c>
      <c r="E2424" t="s">
        <v>2103</v>
      </c>
      <c r="F2424">
        <v>3</v>
      </c>
      <c r="G2424">
        <v>3</v>
      </c>
      <c r="H2424">
        <v>2</v>
      </c>
      <c r="I2424" t="s">
        <v>1897</v>
      </c>
      <c r="J2424" t="s">
        <v>2087</v>
      </c>
      <c r="K2424" t="s">
        <v>1875</v>
      </c>
      <c r="L2424" t="s">
        <v>65</v>
      </c>
    </row>
    <row r="2425" spans="1:12" x14ac:dyDescent="0.25">
      <c r="A2425">
        <v>2424</v>
      </c>
      <c r="B2425" t="s">
        <v>859</v>
      </c>
      <c r="C2425" t="s">
        <v>1870</v>
      </c>
      <c r="D2425" t="s">
        <v>2079</v>
      </c>
      <c r="E2425" t="s">
        <v>2076</v>
      </c>
      <c r="F2425">
        <v>3</v>
      </c>
      <c r="G2425">
        <v>3</v>
      </c>
      <c r="H2425">
        <v>1</v>
      </c>
      <c r="I2425" t="s">
        <v>1897</v>
      </c>
      <c r="J2425" t="s">
        <v>2017</v>
      </c>
      <c r="K2425" t="s">
        <v>1875</v>
      </c>
      <c r="L2425" t="s">
        <v>995</v>
      </c>
    </row>
    <row r="2426" spans="1:12" x14ac:dyDescent="0.25">
      <c r="A2426">
        <v>2425</v>
      </c>
      <c r="B2426" t="s">
        <v>3878</v>
      </c>
      <c r="C2426" t="s">
        <v>1870</v>
      </c>
      <c r="D2426" t="s">
        <v>3074</v>
      </c>
    </row>
    <row r="2427" spans="1:12" x14ac:dyDescent="0.25">
      <c r="A2427">
        <v>2426</v>
      </c>
      <c r="B2427" t="s">
        <v>3879</v>
      </c>
      <c r="C2427" t="s">
        <v>2153</v>
      </c>
      <c r="D2427" t="s">
        <v>3074</v>
      </c>
    </row>
    <row r="2428" spans="1:12" x14ac:dyDescent="0.25">
      <c r="A2428">
        <v>2427</v>
      </c>
      <c r="B2428" t="s">
        <v>860</v>
      </c>
      <c r="C2428" t="s">
        <v>2153</v>
      </c>
      <c r="D2428" t="s">
        <v>2228</v>
      </c>
      <c r="E2428" t="s">
        <v>2206</v>
      </c>
      <c r="F2428">
        <v>3</v>
      </c>
      <c r="G2428">
        <v>3</v>
      </c>
      <c r="H2428">
        <v>3</v>
      </c>
      <c r="I2428" t="s">
        <v>1890</v>
      </c>
      <c r="J2428" t="s">
        <v>2934</v>
      </c>
      <c r="K2428" t="s">
        <v>1886</v>
      </c>
      <c r="L2428" t="s">
        <v>2227</v>
      </c>
    </row>
    <row r="2429" spans="1:12" x14ac:dyDescent="0.25">
      <c r="A2429">
        <v>2428</v>
      </c>
      <c r="B2429" t="s">
        <v>861</v>
      </c>
      <c r="C2429" t="s">
        <v>2153</v>
      </c>
      <c r="D2429" t="s">
        <v>2228</v>
      </c>
      <c r="E2429" t="s">
        <v>2206</v>
      </c>
      <c r="F2429">
        <v>1</v>
      </c>
      <c r="G2429">
        <v>1</v>
      </c>
      <c r="H2429">
        <v>1</v>
      </c>
      <c r="I2429" t="s">
        <v>2052</v>
      </c>
      <c r="J2429" t="s">
        <v>2934</v>
      </c>
      <c r="K2429" t="s">
        <v>1886</v>
      </c>
      <c r="L2429" t="s">
        <v>2227</v>
      </c>
    </row>
    <row r="2430" spans="1:12" x14ac:dyDescent="0.25">
      <c r="A2430">
        <v>2429</v>
      </c>
      <c r="B2430" t="s">
        <v>862</v>
      </c>
      <c r="C2430" t="s">
        <v>2153</v>
      </c>
      <c r="D2430" t="s">
        <v>2228</v>
      </c>
      <c r="E2430" t="s">
        <v>2206</v>
      </c>
      <c r="F2430">
        <v>1</v>
      </c>
      <c r="G2430">
        <v>1</v>
      </c>
      <c r="H2430">
        <v>1</v>
      </c>
      <c r="I2430" t="s">
        <v>2052</v>
      </c>
      <c r="J2430" t="s">
        <v>2934</v>
      </c>
      <c r="K2430" t="s">
        <v>1886</v>
      </c>
      <c r="L2430" t="s">
        <v>2227</v>
      </c>
    </row>
    <row r="2431" spans="1:12" x14ac:dyDescent="0.25">
      <c r="A2431">
        <v>2430</v>
      </c>
      <c r="B2431" t="s">
        <v>3880</v>
      </c>
      <c r="C2431" t="s">
        <v>2153</v>
      </c>
      <c r="D2431" t="s">
        <v>2228</v>
      </c>
      <c r="F2431">
        <v>1</v>
      </c>
      <c r="G2431">
        <v>1</v>
      </c>
      <c r="H2431">
        <v>1</v>
      </c>
      <c r="I2431" t="s">
        <v>1890</v>
      </c>
      <c r="J2431" t="s">
        <v>2938</v>
      </c>
      <c r="K2431" t="s">
        <v>2147</v>
      </c>
      <c r="L2431" t="s">
        <v>2227</v>
      </c>
    </row>
    <row r="2432" spans="1:12" x14ac:dyDescent="0.25">
      <c r="A2432">
        <v>2431</v>
      </c>
      <c r="B2432" t="s">
        <v>3881</v>
      </c>
      <c r="C2432" t="s">
        <v>2153</v>
      </c>
      <c r="D2432" t="s">
        <v>2228</v>
      </c>
      <c r="F2432">
        <v>1</v>
      </c>
      <c r="G2432">
        <v>1</v>
      </c>
      <c r="H2432">
        <v>1</v>
      </c>
      <c r="I2432" t="s">
        <v>1890</v>
      </c>
      <c r="J2432" t="s">
        <v>2921</v>
      </c>
      <c r="K2432" t="s">
        <v>2147</v>
      </c>
      <c r="L2432" t="s">
        <v>2227</v>
      </c>
    </row>
    <row r="2433" spans="1:13" x14ac:dyDescent="0.25">
      <c r="A2433">
        <v>2432</v>
      </c>
      <c r="B2433" t="s">
        <v>3882</v>
      </c>
      <c r="C2433" t="s">
        <v>2153</v>
      </c>
      <c r="D2433" t="s">
        <v>2228</v>
      </c>
      <c r="F2433">
        <v>1</v>
      </c>
      <c r="G2433">
        <v>1</v>
      </c>
      <c r="H2433">
        <v>1</v>
      </c>
      <c r="I2433" t="s">
        <v>1890</v>
      </c>
      <c r="J2433" t="s">
        <v>2921</v>
      </c>
      <c r="K2433" t="s">
        <v>2147</v>
      </c>
      <c r="L2433" t="s">
        <v>2227</v>
      </c>
    </row>
    <row r="2434" spans="1:13" x14ac:dyDescent="0.25">
      <c r="A2434">
        <v>2433</v>
      </c>
      <c r="B2434" t="s">
        <v>864</v>
      </c>
      <c r="C2434" t="s">
        <v>2153</v>
      </c>
      <c r="D2434" t="s">
        <v>2228</v>
      </c>
      <c r="E2434" t="s">
        <v>2206</v>
      </c>
      <c r="F2434">
        <v>2</v>
      </c>
      <c r="G2434">
        <v>2</v>
      </c>
      <c r="H2434">
        <v>2</v>
      </c>
      <c r="I2434" t="s">
        <v>1890</v>
      </c>
      <c r="J2434" t="s">
        <v>2934</v>
      </c>
      <c r="K2434" t="s">
        <v>1886</v>
      </c>
      <c r="L2434" t="s">
        <v>2227</v>
      </c>
    </row>
    <row r="2435" spans="1:13" x14ac:dyDescent="0.25">
      <c r="A2435">
        <v>2434</v>
      </c>
      <c r="B2435" t="s">
        <v>866</v>
      </c>
      <c r="C2435" t="s">
        <v>2153</v>
      </c>
      <c r="D2435" t="s">
        <v>2228</v>
      </c>
      <c r="F2435">
        <v>1</v>
      </c>
      <c r="G2435">
        <v>1</v>
      </c>
      <c r="H2435">
        <v>1</v>
      </c>
      <c r="I2435" t="s">
        <v>1890</v>
      </c>
      <c r="J2435" t="s">
        <v>2216</v>
      </c>
      <c r="K2435" t="s">
        <v>2147</v>
      </c>
      <c r="L2435" t="s">
        <v>2227</v>
      </c>
    </row>
    <row r="2436" spans="1:13" x14ac:dyDescent="0.25">
      <c r="A2436">
        <v>2435</v>
      </c>
      <c r="B2436" t="s">
        <v>3883</v>
      </c>
      <c r="C2436" t="s">
        <v>2153</v>
      </c>
      <c r="D2436" t="s">
        <v>2891</v>
      </c>
      <c r="F2436">
        <v>1</v>
      </c>
      <c r="G2436">
        <v>1</v>
      </c>
      <c r="H2436">
        <v>1</v>
      </c>
      <c r="I2436" t="s">
        <v>1890</v>
      </c>
      <c r="J2436" t="s">
        <v>2907</v>
      </c>
      <c r="K2436" t="s">
        <v>2147</v>
      </c>
      <c r="L2436" t="s">
        <v>2576</v>
      </c>
    </row>
    <row r="2437" spans="1:13" x14ac:dyDescent="0.25">
      <c r="A2437">
        <v>2436</v>
      </c>
      <c r="B2437" t="s">
        <v>3884</v>
      </c>
      <c r="C2437" t="s">
        <v>2153</v>
      </c>
      <c r="D2437" t="s">
        <v>2891</v>
      </c>
      <c r="F2437">
        <v>1</v>
      </c>
      <c r="G2437">
        <v>1</v>
      </c>
      <c r="H2437">
        <v>1</v>
      </c>
      <c r="I2437" t="s">
        <v>1890</v>
      </c>
      <c r="J2437" t="s">
        <v>2921</v>
      </c>
      <c r="K2437" t="s">
        <v>2147</v>
      </c>
      <c r="L2437" t="s">
        <v>2227</v>
      </c>
    </row>
    <row r="2438" spans="1:13" x14ac:dyDescent="0.25">
      <c r="A2438">
        <v>2437</v>
      </c>
      <c r="B2438" t="s">
        <v>3885</v>
      </c>
      <c r="C2438" t="s">
        <v>2153</v>
      </c>
      <c r="D2438" t="s">
        <v>2891</v>
      </c>
      <c r="F2438">
        <v>1</v>
      </c>
      <c r="G2438">
        <v>1</v>
      </c>
      <c r="H2438">
        <v>1</v>
      </c>
      <c r="I2438" t="s">
        <v>1890</v>
      </c>
      <c r="J2438" t="s">
        <v>2921</v>
      </c>
      <c r="K2438" t="s">
        <v>2147</v>
      </c>
      <c r="L2438" t="s">
        <v>2227</v>
      </c>
    </row>
    <row r="2439" spans="1:13" x14ac:dyDescent="0.25">
      <c r="A2439">
        <v>2438</v>
      </c>
      <c r="B2439" t="s">
        <v>3886</v>
      </c>
      <c r="C2439" t="s">
        <v>2153</v>
      </c>
      <c r="D2439" t="s">
        <v>2891</v>
      </c>
      <c r="F2439">
        <v>1</v>
      </c>
      <c r="G2439">
        <v>1</v>
      </c>
      <c r="H2439">
        <v>1</v>
      </c>
      <c r="I2439" t="s">
        <v>1890</v>
      </c>
      <c r="J2439" t="s">
        <v>2907</v>
      </c>
      <c r="K2439" t="s">
        <v>2147</v>
      </c>
      <c r="L2439" t="s">
        <v>2576</v>
      </c>
    </row>
    <row r="2440" spans="1:13" x14ac:dyDescent="0.25">
      <c r="A2440">
        <v>2439</v>
      </c>
      <c r="B2440" t="s">
        <v>3887</v>
      </c>
      <c r="C2440" t="s">
        <v>2153</v>
      </c>
      <c r="D2440" t="s">
        <v>2891</v>
      </c>
      <c r="F2440">
        <v>1</v>
      </c>
      <c r="G2440">
        <v>1</v>
      </c>
      <c r="H2440">
        <v>1</v>
      </c>
      <c r="I2440" t="s">
        <v>1890</v>
      </c>
      <c r="J2440" t="s">
        <v>2898</v>
      </c>
      <c r="K2440" t="s">
        <v>2147</v>
      </c>
      <c r="L2440" t="s">
        <v>2576</v>
      </c>
    </row>
    <row r="2441" spans="1:13" x14ac:dyDescent="0.25">
      <c r="A2441">
        <v>2440</v>
      </c>
      <c r="B2441" t="s">
        <v>3888</v>
      </c>
      <c r="C2441" t="s">
        <v>2153</v>
      </c>
      <c r="D2441" t="s">
        <v>2891</v>
      </c>
      <c r="E2441" t="s">
        <v>3889</v>
      </c>
      <c r="F2441">
        <v>1</v>
      </c>
      <c r="G2441">
        <v>1</v>
      </c>
      <c r="H2441">
        <v>1</v>
      </c>
      <c r="I2441" t="s">
        <v>1890</v>
      </c>
      <c r="J2441" t="s">
        <v>2895</v>
      </c>
      <c r="K2441" t="s">
        <v>1883</v>
      </c>
      <c r="L2441" t="s">
        <v>2576</v>
      </c>
    </row>
    <row r="2442" spans="1:13" x14ac:dyDescent="0.25">
      <c r="A2442">
        <v>2441</v>
      </c>
      <c r="B2442" t="s">
        <v>868</v>
      </c>
      <c r="C2442" t="s">
        <v>2153</v>
      </c>
      <c r="D2442" t="s">
        <v>2228</v>
      </c>
      <c r="E2442" t="s">
        <v>2206</v>
      </c>
      <c r="F2442">
        <v>3</v>
      </c>
      <c r="G2442">
        <v>3</v>
      </c>
      <c r="H2442">
        <v>2</v>
      </c>
      <c r="I2442" t="s">
        <v>1890</v>
      </c>
      <c r="J2442" t="s">
        <v>2942</v>
      </c>
      <c r="K2442" t="s">
        <v>1886</v>
      </c>
      <c r="L2442" t="s">
        <v>65</v>
      </c>
    </row>
    <row r="2443" spans="1:13" x14ac:dyDescent="0.25">
      <c r="A2443">
        <v>2442</v>
      </c>
      <c r="B2443" t="s">
        <v>3890</v>
      </c>
      <c r="C2443" t="s">
        <v>2153</v>
      </c>
      <c r="D2443" t="s">
        <v>2891</v>
      </c>
      <c r="F2443">
        <v>1</v>
      </c>
      <c r="G2443">
        <v>1</v>
      </c>
      <c r="H2443">
        <v>1</v>
      </c>
      <c r="I2443" t="s">
        <v>2559</v>
      </c>
      <c r="J2443" t="s">
        <v>2565</v>
      </c>
      <c r="K2443" t="s">
        <v>2147</v>
      </c>
      <c r="L2443" t="s">
        <v>2227</v>
      </c>
    </row>
    <row r="2444" spans="1:13" x14ac:dyDescent="0.25">
      <c r="A2444">
        <v>2443</v>
      </c>
      <c r="B2444" t="s">
        <v>3891</v>
      </c>
      <c r="C2444" t="s">
        <v>2153</v>
      </c>
      <c r="D2444" t="s">
        <v>2228</v>
      </c>
      <c r="F2444">
        <v>1</v>
      </c>
      <c r="G2444">
        <v>1</v>
      </c>
      <c r="H2444">
        <v>1</v>
      </c>
      <c r="I2444" t="s">
        <v>1890</v>
      </c>
      <c r="J2444" t="s">
        <v>2565</v>
      </c>
      <c r="K2444" t="s">
        <v>2147</v>
      </c>
      <c r="L2444" t="s">
        <v>2227</v>
      </c>
    </row>
    <row r="2445" spans="1:13" x14ac:dyDescent="0.25">
      <c r="A2445">
        <v>2444</v>
      </c>
      <c r="B2445" t="s">
        <v>869</v>
      </c>
      <c r="C2445" t="s">
        <v>2153</v>
      </c>
      <c r="D2445" t="s">
        <v>2228</v>
      </c>
      <c r="E2445" t="s">
        <v>65</v>
      </c>
      <c r="F2445">
        <v>2</v>
      </c>
      <c r="G2445">
        <v>2</v>
      </c>
      <c r="H2445">
        <v>2</v>
      </c>
      <c r="I2445" t="s">
        <v>2052</v>
      </c>
      <c r="J2445" t="s">
        <v>2226</v>
      </c>
      <c r="K2445" t="s">
        <v>1945</v>
      </c>
      <c r="L2445" t="s">
        <v>65</v>
      </c>
    </row>
    <row r="2446" spans="1:13" x14ac:dyDescent="0.25">
      <c r="A2446">
        <v>2445</v>
      </c>
      <c r="B2446" t="s">
        <v>3892</v>
      </c>
      <c r="C2446" t="s">
        <v>2153</v>
      </c>
      <c r="D2446" t="s">
        <v>2228</v>
      </c>
      <c r="F2446">
        <v>3</v>
      </c>
      <c r="G2446">
        <v>3</v>
      </c>
      <c r="H2446">
        <v>1</v>
      </c>
      <c r="I2446" t="s">
        <v>1890</v>
      </c>
      <c r="J2446" t="s">
        <v>2938</v>
      </c>
      <c r="K2446" t="s">
        <v>1886</v>
      </c>
      <c r="L2446" t="s">
        <v>2227</v>
      </c>
      <c r="M2446" t="s">
        <v>3893</v>
      </c>
    </row>
    <row r="2447" spans="1:13" x14ac:dyDescent="0.25">
      <c r="A2447">
        <v>2446</v>
      </c>
      <c r="B2447" t="s">
        <v>3894</v>
      </c>
      <c r="C2447" t="s">
        <v>2153</v>
      </c>
      <c r="D2447" t="s">
        <v>2891</v>
      </c>
      <c r="E2447" t="s">
        <v>2923</v>
      </c>
      <c r="F2447">
        <v>4</v>
      </c>
      <c r="G2447">
        <v>4</v>
      </c>
      <c r="H2447">
        <v>7</v>
      </c>
      <c r="I2447" t="s">
        <v>2559</v>
      </c>
      <c r="J2447" t="s">
        <v>2565</v>
      </c>
      <c r="K2447" t="s">
        <v>1894</v>
      </c>
      <c r="L2447" t="s">
        <v>2576</v>
      </c>
    </row>
    <row r="2448" spans="1:13" x14ac:dyDescent="0.25">
      <c r="A2448">
        <v>2447</v>
      </c>
      <c r="B2448" t="s">
        <v>870</v>
      </c>
      <c r="C2448" t="s">
        <v>1870</v>
      </c>
      <c r="D2448" t="s">
        <v>2094</v>
      </c>
      <c r="E2448" t="s">
        <v>33</v>
      </c>
      <c r="F2448">
        <v>2</v>
      </c>
      <c r="G2448">
        <v>2</v>
      </c>
      <c r="H2448">
        <v>1</v>
      </c>
      <c r="I2448" t="s">
        <v>1897</v>
      </c>
      <c r="J2448" t="s">
        <v>2097</v>
      </c>
      <c r="K2448" t="s">
        <v>1875</v>
      </c>
      <c r="L2448" t="s">
        <v>1143</v>
      </c>
    </row>
    <row r="2449" spans="1:12" x14ac:dyDescent="0.25">
      <c r="A2449">
        <v>2448</v>
      </c>
      <c r="B2449" t="s">
        <v>2136</v>
      </c>
      <c r="C2449" t="s">
        <v>2121</v>
      </c>
      <c r="D2449" t="s">
        <v>3895</v>
      </c>
      <c r="E2449" t="s">
        <v>2136</v>
      </c>
      <c r="F2449">
        <v>1</v>
      </c>
      <c r="G2449">
        <v>1</v>
      </c>
      <c r="H2449">
        <v>1</v>
      </c>
      <c r="I2449" t="s">
        <v>2052</v>
      </c>
      <c r="J2449" t="s">
        <v>2129</v>
      </c>
      <c r="K2449" t="s">
        <v>2308</v>
      </c>
      <c r="L2449" t="s">
        <v>1299</v>
      </c>
    </row>
    <row r="2450" spans="1:12" x14ac:dyDescent="0.25">
      <c r="A2450">
        <v>2449</v>
      </c>
      <c r="B2450" t="s">
        <v>3896</v>
      </c>
      <c r="C2450" t="s">
        <v>2121</v>
      </c>
      <c r="D2450" t="s">
        <v>2135</v>
      </c>
      <c r="E2450" t="s">
        <v>2136</v>
      </c>
      <c r="F2450">
        <v>1</v>
      </c>
      <c r="G2450">
        <v>1</v>
      </c>
      <c r="H2450">
        <v>1</v>
      </c>
      <c r="I2450" t="s">
        <v>2052</v>
      </c>
      <c r="J2450" t="s">
        <v>2129</v>
      </c>
      <c r="K2450" t="s">
        <v>1894</v>
      </c>
      <c r="L2450" t="s">
        <v>1299</v>
      </c>
    </row>
    <row r="2451" spans="1:12" x14ac:dyDescent="0.25">
      <c r="A2451">
        <v>2450</v>
      </c>
      <c r="B2451" t="s">
        <v>3897</v>
      </c>
      <c r="C2451" t="s">
        <v>2121</v>
      </c>
      <c r="D2451" t="s">
        <v>2135</v>
      </c>
      <c r="E2451" t="s">
        <v>2133</v>
      </c>
      <c r="F2451">
        <v>1</v>
      </c>
      <c r="G2451">
        <v>1</v>
      </c>
      <c r="H2451">
        <v>1</v>
      </c>
      <c r="I2451" t="s">
        <v>2052</v>
      </c>
      <c r="J2451" t="s">
        <v>2129</v>
      </c>
      <c r="K2451" t="s">
        <v>2141</v>
      </c>
      <c r="L2451" t="s">
        <v>1299</v>
      </c>
    </row>
    <row r="2452" spans="1:12" x14ac:dyDescent="0.25">
      <c r="A2452">
        <v>2451</v>
      </c>
      <c r="B2452" t="s">
        <v>873</v>
      </c>
      <c r="C2452" t="s">
        <v>2121</v>
      </c>
      <c r="D2452" t="s">
        <v>2134</v>
      </c>
      <c r="E2452" t="s">
        <v>1299</v>
      </c>
      <c r="F2452">
        <v>1</v>
      </c>
      <c r="G2452">
        <v>1</v>
      </c>
      <c r="H2452">
        <v>1</v>
      </c>
      <c r="I2452" t="s">
        <v>2052</v>
      </c>
      <c r="J2452" t="s">
        <v>2129</v>
      </c>
      <c r="K2452" t="s">
        <v>1920</v>
      </c>
      <c r="L2452" t="s">
        <v>1299</v>
      </c>
    </row>
    <row r="2453" spans="1:12" x14ac:dyDescent="0.25">
      <c r="A2453">
        <v>2452</v>
      </c>
      <c r="B2453" t="s">
        <v>874</v>
      </c>
      <c r="C2453" t="s">
        <v>2121</v>
      </c>
      <c r="D2453" t="s">
        <v>2134</v>
      </c>
      <c r="E2453" t="s">
        <v>1299</v>
      </c>
      <c r="F2453">
        <v>1</v>
      </c>
      <c r="G2453">
        <v>1</v>
      </c>
      <c r="H2453">
        <v>1</v>
      </c>
      <c r="I2453" t="s">
        <v>2169</v>
      </c>
      <c r="J2453" t="s">
        <v>2129</v>
      </c>
      <c r="K2453" t="s">
        <v>1883</v>
      </c>
      <c r="L2453" t="s">
        <v>1299</v>
      </c>
    </row>
    <row r="2454" spans="1:12" x14ac:dyDescent="0.25">
      <c r="A2454">
        <v>2453</v>
      </c>
      <c r="B2454" t="s">
        <v>875</v>
      </c>
      <c r="C2454" t="s">
        <v>2121</v>
      </c>
      <c r="D2454" t="s">
        <v>2128</v>
      </c>
      <c r="E2454" t="s">
        <v>1299</v>
      </c>
      <c r="F2454">
        <v>3</v>
      </c>
      <c r="G2454">
        <v>3</v>
      </c>
      <c r="H2454">
        <v>1</v>
      </c>
      <c r="I2454" t="s">
        <v>2052</v>
      </c>
      <c r="J2454" t="s">
        <v>2129</v>
      </c>
      <c r="K2454" t="s">
        <v>2130</v>
      </c>
      <c r="L2454" t="s">
        <v>1299</v>
      </c>
    </row>
    <row r="2455" spans="1:12" x14ac:dyDescent="0.25">
      <c r="A2455">
        <v>2454</v>
      </c>
      <c r="B2455" t="s">
        <v>876</v>
      </c>
      <c r="C2455" t="s">
        <v>2121</v>
      </c>
      <c r="D2455" t="s">
        <v>2128</v>
      </c>
      <c r="E2455" t="s">
        <v>1299</v>
      </c>
      <c r="F2455">
        <v>2</v>
      </c>
      <c r="G2455">
        <v>2</v>
      </c>
      <c r="H2455">
        <v>1</v>
      </c>
      <c r="I2455" t="s">
        <v>2052</v>
      </c>
      <c r="J2455" t="s">
        <v>2129</v>
      </c>
      <c r="K2455" t="s">
        <v>1894</v>
      </c>
      <c r="L2455" t="s">
        <v>1299</v>
      </c>
    </row>
    <row r="2456" spans="1:12" x14ac:dyDescent="0.25">
      <c r="A2456">
        <v>2455</v>
      </c>
      <c r="B2456" t="s">
        <v>877</v>
      </c>
      <c r="C2456" t="s">
        <v>2121</v>
      </c>
      <c r="D2456" t="s">
        <v>2128</v>
      </c>
      <c r="E2456" t="s">
        <v>1299</v>
      </c>
      <c r="F2456">
        <v>4</v>
      </c>
      <c r="G2456">
        <v>4</v>
      </c>
      <c r="H2456">
        <v>1</v>
      </c>
      <c r="I2456" t="s">
        <v>2052</v>
      </c>
      <c r="J2456" t="s">
        <v>2129</v>
      </c>
      <c r="K2456" t="s">
        <v>1875</v>
      </c>
      <c r="L2456" t="s">
        <v>1299</v>
      </c>
    </row>
    <row r="2457" spans="1:12" x14ac:dyDescent="0.25">
      <c r="A2457">
        <v>2456</v>
      </c>
      <c r="B2457" t="s">
        <v>2132</v>
      </c>
      <c r="C2457" t="s">
        <v>2121</v>
      </c>
      <c r="D2457" t="s">
        <v>2125</v>
      </c>
      <c r="E2457" t="s">
        <v>2132</v>
      </c>
      <c r="F2457">
        <v>1</v>
      </c>
      <c r="G2457">
        <v>1</v>
      </c>
      <c r="H2457">
        <v>1</v>
      </c>
      <c r="I2457" t="s">
        <v>2052</v>
      </c>
      <c r="J2457" t="s">
        <v>2127</v>
      </c>
      <c r="K2457" t="s">
        <v>2141</v>
      </c>
      <c r="L2457" t="s">
        <v>1299</v>
      </c>
    </row>
    <row r="2458" spans="1:12" x14ac:dyDescent="0.25">
      <c r="A2458">
        <v>2457</v>
      </c>
      <c r="B2458" t="s">
        <v>2131</v>
      </c>
      <c r="C2458" t="s">
        <v>2121</v>
      </c>
      <c r="D2458" t="s">
        <v>2125</v>
      </c>
      <c r="E2458" t="s">
        <v>2131</v>
      </c>
      <c r="F2458">
        <v>1</v>
      </c>
      <c r="G2458">
        <v>1</v>
      </c>
      <c r="H2458">
        <v>1</v>
      </c>
      <c r="I2458" t="s">
        <v>2169</v>
      </c>
      <c r="J2458" t="s">
        <v>138</v>
      </c>
      <c r="K2458" t="s">
        <v>1894</v>
      </c>
      <c r="L2458" t="s">
        <v>1299</v>
      </c>
    </row>
    <row r="2459" spans="1:12" x14ac:dyDescent="0.25">
      <c r="A2459">
        <v>2458</v>
      </c>
      <c r="B2459" t="s">
        <v>878</v>
      </c>
      <c r="C2459" t="s">
        <v>2121</v>
      </c>
      <c r="D2459" t="s">
        <v>2125</v>
      </c>
      <c r="E2459" t="s">
        <v>1299</v>
      </c>
      <c r="F2459">
        <v>1</v>
      </c>
      <c r="G2459">
        <v>1</v>
      </c>
      <c r="H2459">
        <v>1</v>
      </c>
      <c r="I2459" t="s">
        <v>2052</v>
      </c>
      <c r="J2459" t="s">
        <v>2127</v>
      </c>
      <c r="K2459" t="s">
        <v>1923</v>
      </c>
      <c r="L2459" t="s">
        <v>1299</v>
      </c>
    </row>
    <row r="2460" spans="1:12" x14ac:dyDescent="0.25">
      <c r="A2460">
        <v>2459</v>
      </c>
      <c r="B2460" t="s">
        <v>879</v>
      </c>
      <c r="C2460" t="s">
        <v>2121</v>
      </c>
      <c r="D2460" t="s">
        <v>2125</v>
      </c>
      <c r="E2460" t="s">
        <v>1293</v>
      </c>
      <c r="F2460">
        <v>1</v>
      </c>
      <c r="G2460">
        <v>1</v>
      </c>
      <c r="H2460">
        <v>1</v>
      </c>
      <c r="I2460" t="s">
        <v>2052</v>
      </c>
      <c r="J2460" t="s">
        <v>2127</v>
      </c>
      <c r="K2460" t="s">
        <v>1875</v>
      </c>
      <c r="L2460" t="s">
        <v>1299</v>
      </c>
    </row>
    <row r="2461" spans="1:12" x14ac:dyDescent="0.25">
      <c r="A2461">
        <v>2460</v>
      </c>
      <c r="B2461" t="s">
        <v>882</v>
      </c>
      <c r="C2461" t="s">
        <v>2121</v>
      </c>
      <c r="D2461" t="s">
        <v>2122</v>
      </c>
      <c r="E2461" t="s">
        <v>2123</v>
      </c>
      <c r="F2461">
        <v>1</v>
      </c>
      <c r="G2461">
        <v>1</v>
      </c>
      <c r="H2461">
        <v>1</v>
      </c>
      <c r="I2461" t="s">
        <v>2052</v>
      </c>
      <c r="J2461" t="s">
        <v>2124</v>
      </c>
      <c r="K2461" t="s">
        <v>1894</v>
      </c>
      <c r="L2461" t="s">
        <v>2126</v>
      </c>
    </row>
    <row r="2462" spans="1:12" x14ac:dyDescent="0.25">
      <c r="A2462">
        <v>2461</v>
      </c>
      <c r="B2462" t="s">
        <v>883</v>
      </c>
      <c r="C2462" t="s">
        <v>2121</v>
      </c>
      <c r="D2462" t="s">
        <v>2125</v>
      </c>
      <c r="E2462" t="s">
        <v>1293</v>
      </c>
      <c r="F2462">
        <v>3</v>
      </c>
      <c r="G2462">
        <v>3</v>
      </c>
      <c r="H2462">
        <v>2</v>
      </c>
      <c r="I2462" t="s">
        <v>2052</v>
      </c>
      <c r="J2462" t="s">
        <v>2127</v>
      </c>
      <c r="K2462" t="s">
        <v>1875</v>
      </c>
      <c r="L2462" t="s">
        <v>2126</v>
      </c>
    </row>
    <row r="2463" spans="1:12" x14ac:dyDescent="0.25">
      <c r="A2463">
        <v>2462</v>
      </c>
      <c r="B2463" t="s">
        <v>884</v>
      </c>
      <c r="C2463" t="s">
        <v>2121</v>
      </c>
      <c r="D2463" t="s">
        <v>2125</v>
      </c>
      <c r="E2463" t="s">
        <v>1293</v>
      </c>
      <c r="F2463">
        <v>2</v>
      </c>
      <c r="G2463">
        <v>2</v>
      </c>
      <c r="H2463">
        <v>1</v>
      </c>
      <c r="I2463" t="s">
        <v>2052</v>
      </c>
      <c r="J2463" t="s">
        <v>138</v>
      </c>
      <c r="K2463" t="s">
        <v>1875</v>
      </c>
      <c r="L2463" t="s">
        <v>2126</v>
      </c>
    </row>
    <row r="2464" spans="1:12" x14ac:dyDescent="0.25">
      <c r="A2464">
        <v>2463</v>
      </c>
      <c r="B2464" t="s">
        <v>885</v>
      </c>
      <c r="C2464" t="s">
        <v>2121</v>
      </c>
      <c r="D2464" t="s">
        <v>2125</v>
      </c>
      <c r="E2464" t="s">
        <v>1293</v>
      </c>
      <c r="F2464">
        <v>1</v>
      </c>
      <c r="G2464">
        <v>1</v>
      </c>
      <c r="H2464">
        <v>1</v>
      </c>
      <c r="I2464" t="s">
        <v>2052</v>
      </c>
      <c r="J2464" t="s">
        <v>138</v>
      </c>
      <c r="K2464" t="s">
        <v>1894</v>
      </c>
      <c r="L2464" t="s">
        <v>2126</v>
      </c>
    </row>
    <row r="2465" spans="1:12" x14ac:dyDescent="0.25">
      <c r="A2465">
        <v>2464</v>
      </c>
      <c r="B2465" t="s">
        <v>886</v>
      </c>
      <c r="C2465" t="s">
        <v>2121</v>
      </c>
      <c r="D2465" t="s">
        <v>2122</v>
      </c>
      <c r="E2465" t="s">
        <v>2123</v>
      </c>
      <c r="F2465">
        <v>2</v>
      </c>
      <c r="G2465">
        <v>2</v>
      </c>
      <c r="H2465">
        <v>1</v>
      </c>
      <c r="I2465" t="s">
        <v>2052</v>
      </c>
      <c r="J2465" t="s">
        <v>138</v>
      </c>
      <c r="K2465" t="s">
        <v>1875</v>
      </c>
      <c r="L2465" t="s">
        <v>2126</v>
      </c>
    </row>
    <row r="2466" spans="1:12" x14ac:dyDescent="0.25">
      <c r="A2466">
        <v>2465</v>
      </c>
      <c r="B2466" t="s">
        <v>887</v>
      </c>
      <c r="C2466" t="s">
        <v>2121</v>
      </c>
      <c r="D2466" t="s">
        <v>2122</v>
      </c>
      <c r="E2466" t="s">
        <v>1293</v>
      </c>
      <c r="F2466">
        <v>3</v>
      </c>
      <c r="G2466">
        <v>3</v>
      </c>
      <c r="H2466">
        <v>1</v>
      </c>
      <c r="I2466" t="s">
        <v>2052</v>
      </c>
      <c r="J2466" t="s">
        <v>138</v>
      </c>
      <c r="K2466" t="s">
        <v>1894</v>
      </c>
      <c r="L2466" t="s">
        <v>2126</v>
      </c>
    </row>
    <row r="2467" spans="1:12" x14ac:dyDescent="0.25">
      <c r="A2467">
        <v>2466</v>
      </c>
      <c r="B2467" t="s">
        <v>888</v>
      </c>
      <c r="C2467" t="s">
        <v>2121</v>
      </c>
      <c r="D2467" t="s">
        <v>2122</v>
      </c>
      <c r="E2467" t="s">
        <v>2123</v>
      </c>
      <c r="F2467">
        <v>4</v>
      </c>
      <c r="G2467">
        <v>4</v>
      </c>
      <c r="H2467">
        <v>2</v>
      </c>
      <c r="I2467" t="s">
        <v>2052</v>
      </c>
      <c r="J2467" t="s">
        <v>2124</v>
      </c>
      <c r="K2467" t="s">
        <v>2141</v>
      </c>
      <c r="L2467" t="s">
        <v>2126</v>
      </c>
    </row>
    <row r="2468" spans="1:12" x14ac:dyDescent="0.25">
      <c r="A2468">
        <v>2467</v>
      </c>
      <c r="B2468" t="s">
        <v>889</v>
      </c>
      <c r="C2468" t="s">
        <v>2121</v>
      </c>
      <c r="D2468" t="s">
        <v>2122</v>
      </c>
      <c r="E2468" t="s">
        <v>2123</v>
      </c>
      <c r="F2468">
        <v>4</v>
      </c>
      <c r="G2468">
        <v>4</v>
      </c>
      <c r="H2468">
        <v>2</v>
      </c>
      <c r="I2468" t="s">
        <v>2052</v>
      </c>
      <c r="J2468" t="s">
        <v>2124</v>
      </c>
      <c r="K2468" t="s">
        <v>1920</v>
      </c>
      <c r="L2468" t="s">
        <v>2126</v>
      </c>
    </row>
    <row r="2469" spans="1:12" x14ac:dyDescent="0.25">
      <c r="A2469">
        <v>2468</v>
      </c>
      <c r="B2469" t="s">
        <v>890</v>
      </c>
      <c r="C2469" t="s">
        <v>2121</v>
      </c>
      <c r="D2469" t="s">
        <v>2122</v>
      </c>
      <c r="E2469" t="s">
        <v>2123</v>
      </c>
      <c r="F2469">
        <v>3</v>
      </c>
      <c r="G2469">
        <v>3</v>
      </c>
      <c r="H2469">
        <v>1</v>
      </c>
      <c r="I2469" t="s">
        <v>2052</v>
      </c>
      <c r="J2469" t="s">
        <v>2124</v>
      </c>
      <c r="K2469" t="s">
        <v>1881</v>
      </c>
      <c r="L2469" t="s">
        <v>2126</v>
      </c>
    </row>
    <row r="2470" spans="1:12" x14ac:dyDescent="0.25">
      <c r="A2470">
        <v>2469</v>
      </c>
      <c r="B2470" t="s">
        <v>891</v>
      </c>
      <c r="C2470" t="s">
        <v>2121</v>
      </c>
      <c r="D2470" t="s">
        <v>2122</v>
      </c>
      <c r="E2470" t="s">
        <v>2123</v>
      </c>
      <c r="F2470">
        <v>2</v>
      </c>
      <c r="G2470">
        <v>2</v>
      </c>
      <c r="H2470">
        <v>1</v>
      </c>
      <c r="I2470" t="s">
        <v>2052</v>
      </c>
      <c r="J2470" t="s">
        <v>2124</v>
      </c>
      <c r="K2470" t="s">
        <v>1875</v>
      </c>
      <c r="L2470" t="s">
        <v>2126</v>
      </c>
    </row>
    <row r="2471" spans="1:12" x14ac:dyDescent="0.25">
      <c r="A2471">
        <v>2470</v>
      </c>
      <c r="B2471" t="s">
        <v>893</v>
      </c>
      <c r="C2471" t="s">
        <v>2121</v>
      </c>
      <c r="D2471" t="s">
        <v>2122</v>
      </c>
      <c r="E2471" t="s">
        <v>2123</v>
      </c>
      <c r="F2471">
        <v>2</v>
      </c>
      <c r="G2471">
        <v>2</v>
      </c>
      <c r="H2471">
        <v>1</v>
      </c>
      <c r="I2471" t="s">
        <v>2052</v>
      </c>
      <c r="J2471" t="s">
        <v>138</v>
      </c>
      <c r="K2471" t="s">
        <v>1875</v>
      </c>
      <c r="L2471" t="s">
        <v>2126</v>
      </c>
    </row>
    <row r="2472" spans="1:12" x14ac:dyDescent="0.25">
      <c r="A2472">
        <v>2471</v>
      </c>
      <c r="B2472" t="s">
        <v>3898</v>
      </c>
      <c r="C2472" t="s">
        <v>3147</v>
      </c>
    </row>
    <row r="2473" spans="1:12" x14ac:dyDescent="0.25">
      <c r="A2473">
        <v>2472</v>
      </c>
      <c r="B2473" t="s">
        <v>3899</v>
      </c>
      <c r="C2473" t="s">
        <v>2121</v>
      </c>
      <c r="D2473" t="s">
        <v>2125</v>
      </c>
      <c r="E2473" t="s">
        <v>2132</v>
      </c>
      <c r="F2473">
        <v>1</v>
      </c>
      <c r="G2473">
        <v>1</v>
      </c>
      <c r="H2473">
        <v>1</v>
      </c>
      <c r="I2473" t="s">
        <v>2169</v>
      </c>
      <c r="J2473" t="s">
        <v>138</v>
      </c>
      <c r="K2473" t="s">
        <v>2098</v>
      </c>
      <c r="L2473" t="s">
        <v>1299</v>
      </c>
    </row>
    <row r="2474" spans="1:12" x14ac:dyDescent="0.25">
      <c r="A2474">
        <v>2473</v>
      </c>
      <c r="B2474" t="s">
        <v>894</v>
      </c>
      <c r="C2474" t="s">
        <v>2121</v>
      </c>
      <c r="D2474" t="s">
        <v>2128</v>
      </c>
      <c r="E2474" t="s">
        <v>1299</v>
      </c>
      <c r="F2474">
        <v>5</v>
      </c>
      <c r="G2474">
        <v>5</v>
      </c>
      <c r="H2474">
        <v>2</v>
      </c>
      <c r="I2474" t="s">
        <v>2052</v>
      </c>
      <c r="J2474" t="s">
        <v>2129</v>
      </c>
      <c r="K2474" t="s">
        <v>2130</v>
      </c>
      <c r="L2474" t="s">
        <v>1299</v>
      </c>
    </row>
    <row r="2475" spans="1:12" x14ac:dyDescent="0.25">
      <c r="A2475">
        <v>2474</v>
      </c>
      <c r="B2475" t="s">
        <v>3900</v>
      </c>
      <c r="C2475" t="s">
        <v>2121</v>
      </c>
      <c r="D2475" t="s">
        <v>3895</v>
      </c>
      <c r="F2475">
        <v>1</v>
      </c>
      <c r="G2475">
        <v>1</v>
      </c>
      <c r="H2475">
        <v>1</v>
      </c>
      <c r="I2475" t="s">
        <v>2052</v>
      </c>
      <c r="J2475" t="s">
        <v>2984</v>
      </c>
      <c r="K2475" t="s">
        <v>2147</v>
      </c>
      <c r="L2475" t="s">
        <v>1299</v>
      </c>
    </row>
    <row r="2476" spans="1:12" x14ac:dyDescent="0.25">
      <c r="A2476">
        <v>2475</v>
      </c>
      <c r="B2476" t="s">
        <v>3901</v>
      </c>
      <c r="C2476" t="s">
        <v>2121</v>
      </c>
      <c r="D2476" t="s">
        <v>3895</v>
      </c>
      <c r="F2476">
        <v>1</v>
      </c>
      <c r="G2476">
        <v>1</v>
      </c>
      <c r="H2476">
        <v>1</v>
      </c>
      <c r="I2476" t="s">
        <v>2052</v>
      </c>
      <c r="J2476" t="s">
        <v>2984</v>
      </c>
      <c r="K2476" t="s">
        <v>2147</v>
      </c>
      <c r="L2476" t="s">
        <v>3034</v>
      </c>
    </row>
    <row r="2477" spans="1:12" x14ac:dyDescent="0.25">
      <c r="A2477">
        <v>2476</v>
      </c>
      <c r="B2477" t="s">
        <v>895</v>
      </c>
      <c r="C2477" t="s">
        <v>2229</v>
      </c>
      <c r="D2477" t="s">
        <v>2760</v>
      </c>
      <c r="F2477">
        <v>1</v>
      </c>
      <c r="G2477">
        <v>1</v>
      </c>
      <c r="H2477">
        <v>1</v>
      </c>
      <c r="I2477" t="s">
        <v>2761</v>
      </c>
      <c r="J2477" t="s">
        <v>2757</v>
      </c>
      <c r="K2477" t="s">
        <v>2147</v>
      </c>
      <c r="L2477" t="s">
        <v>2759</v>
      </c>
    </row>
    <row r="2478" spans="1:12" x14ac:dyDescent="0.25">
      <c r="A2478">
        <v>2477</v>
      </c>
      <c r="B2478" t="s">
        <v>3902</v>
      </c>
      <c r="C2478" t="s">
        <v>2229</v>
      </c>
      <c r="D2478" t="s">
        <v>2760</v>
      </c>
      <c r="F2478">
        <v>1</v>
      </c>
      <c r="G2478">
        <v>1</v>
      </c>
      <c r="H2478">
        <v>1</v>
      </c>
      <c r="I2478" t="s">
        <v>2761</v>
      </c>
      <c r="J2478" t="s">
        <v>2757</v>
      </c>
      <c r="K2478" t="s">
        <v>2147</v>
      </c>
      <c r="L2478" t="s">
        <v>2759</v>
      </c>
    </row>
    <row r="2479" spans="1:12" x14ac:dyDescent="0.25">
      <c r="A2479">
        <v>2478</v>
      </c>
      <c r="B2479" t="s">
        <v>897</v>
      </c>
      <c r="C2479" t="s">
        <v>2229</v>
      </c>
      <c r="D2479" t="s">
        <v>2760</v>
      </c>
      <c r="F2479">
        <v>1</v>
      </c>
      <c r="G2479">
        <v>1</v>
      </c>
      <c r="H2479">
        <v>1</v>
      </c>
      <c r="I2479" t="s">
        <v>2761</v>
      </c>
      <c r="J2479" t="s">
        <v>2762</v>
      </c>
      <c r="K2479" t="s">
        <v>2147</v>
      </c>
      <c r="L2479" t="s">
        <v>2759</v>
      </c>
    </row>
    <row r="2480" spans="1:12" x14ac:dyDescent="0.25">
      <c r="A2480">
        <v>2479</v>
      </c>
      <c r="B2480" t="s">
        <v>3903</v>
      </c>
      <c r="C2480" t="s">
        <v>2229</v>
      </c>
      <c r="D2480" t="s">
        <v>2760</v>
      </c>
      <c r="F2480">
        <v>1</v>
      </c>
      <c r="G2480">
        <v>1</v>
      </c>
      <c r="H2480">
        <v>1</v>
      </c>
      <c r="I2480" t="s">
        <v>2761</v>
      </c>
      <c r="J2480" t="s">
        <v>2762</v>
      </c>
      <c r="K2480" t="s">
        <v>2147</v>
      </c>
      <c r="L2480" t="s">
        <v>2759</v>
      </c>
    </row>
    <row r="2481" spans="1:12" x14ac:dyDescent="0.25">
      <c r="A2481">
        <v>2480</v>
      </c>
      <c r="B2481" t="s">
        <v>3904</v>
      </c>
      <c r="C2481" t="s">
        <v>2229</v>
      </c>
      <c r="D2481" t="s">
        <v>2760</v>
      </c>
      <c r="F2481">
        <v>1</v>
      </c>
      <c r="G2481">
        <v>1</v>
      </c>
      <c r="H2481">
        <v>1</v>
      </c>
      <c r="I2481" t="s">
        <v>2761</v>
      </c>
      <c r="J2481" t="s">
        <v>2762</v>
      </c>
      <c r="K2481" t="s">
        <v>2147</v>
      </c>
      <c r="L2481" t="s">
        <v>2759</v>
      </c>
    </row>
    <row r="2482" spans="1:12" x14ac:dyDescent="0.25">
      <c r="A2482">
        <v>2481</v>
      </c>
      <c r="B2482" t="s">
        <v>3905</v>
      </c>
      <c r="C2482" t="s">
        <v>2229</v>
      </c>
      <c r="D2482" t="s">
        <v>3906</v>
      </c>
      <c r="F2482">
        <v>1</v>
      </c>
      <c r="G2482">
        <v>1</v>
      </c>
      <c r="H2482">
        <v>1</v>
      </c>
      <c r="I2482" t="s">
        <v>2761</v>
      </c>
      <c r="J2482" t="s">
        <v>2762</v>
      </c>
      <c r="K2482" t="s">
        <v>2147</v>
      </c>
      <c r="L2482" t="s">
        <v>2759</v>
      </c>
    </row>
    <row r="2483" spans="1:12" x14ac:dyDescent="0.25">
      <c r="A2483">
        <v>2482</v>
      </c>
      <c r="B2483" t="s">
        <v>3907</v>
      </c>
      <c r="C2483" t="s">
        <v>2229</v>
      </c>
      <c r="D2483" t="s">
        <v>2766</v>
      </c>
      <c r="F2483">
        <v>1</v>
      </c>
      <c r="G2483">
        <v>1</v>
      </c>
      <c r="H2483">
        <v>1</v>
      </c>
      <c r="I2483" t="s">
        <v>2761</v>
      </c>
      <c r="J2483" t="s">
        <v>2762</v>
      </c>
      <c r="K2483" t="s">
        <v>2147</v>
      </c>
      <c r="L2483" t="s">
        <v>2759</v>
      </c>
    </row>
    <row r="2484" spans="1:12" x14ac:dyDescent="0.25">
      <c r="A2484">
        <v>2483</v>
      </c>
      <c r="B2484" t="s">
        <v>3908</v>
      </c>
      <c r="C2484" t="s">
        <v>2229</v>
      </c>
      <c r="D2484" t="s">
        <v>2766</v>
      </c>
      <c r="F2484">
        <v>1</v>
      </c>
      <c r="G2484">
        <v>1</v>
      </c>
      <c r="H2484">
        <v>1</v>
      </c>
      <c r="I2484" t="s">
        <v>2761</v>
      </c>
      <c r="J2484" t="s">
        <v>2762</v>
      </c>
      <c r="K2484" t="s">
        <v>2147</v>
      </c>
      <c r="L2484" t="s">
        <v>2759</v>
      </c>
    </row>
    <row r="2485" spans="1:12" x14ac:dyDescent="0.25">
      <c r="A2485">
        <v>2484</v>
      </c>
      <c r="B2485" t="s">
        <v>3909</v>
      </c>
      <c r="C2485" t="s">
        <v>2229</v>
      </c>
      <c r="D2485" t="s">
        <v>2766</v>
      </c>
      <c r="F2485">
        <v>1</v>
      </c>
      <c r="G2485">
        <v>1</v>
      </c>
      <c r="H2485">
        <v>1</v>
      </c>
      <c r="I2485" t="s">
        <v>2761</v>
      </c>
      <c r="J2485" t="s">
        <v>2768</v>
      </c>
      <c r="K2485" t="s">
        <v>2147</v>
      </c>
      <c r="L2485" t="s">
        <v>2759</v>
      </c>
    </row>
    <row r="2486" spans="1:12" x14ac:dyDescent="0.25">
      <c r="A2486">
        <v>2485</v>
      </c>
      <c r="B2486" t="s">
        <v>3910</v>
      </c>
      <c r="C2486" t="s">
        <v>2229</v>
      </c>
      <c r="D2486" t="s">
        <v>2766</v>
      </c>
      <c r="F2486">
        <v>1</v>
      </c>
      <c r="G2486">
        <v>1</v>
      </c>
      <c r="H2486">
        <v>1</v>
      </c>
      <c r="I2486" t="s">
        <v>2761</v>
      </c>
      <c r="J2486" t="s">
        <v>2768</v>
      </c>
      <c r="K2486" t="s">
        <v>2147</v>
      </c>
      <c r="L2486" t="s">
        <v>2759</v>
      </c>
    </row>
    <row r="2487" spans="1:12" x14ac:dyDescent="0.25">
      <c r="A2487">
        <v>2486</v>
      </c>
      <c r="B2487" t="s">
        <v>3911</v>
      </c>
      <c r="C2487" t="s">
        <v>2229</v>
      </c>
      <c r="D2487" t="s">
        <v>2766</v>
      </c>
      <c r="F2487">
        <v>1</v>
      </c>
      <c r="G2487">
        <v>1</v>
      </c>
      <c r="H2487">
        <v>1</v>
      </c>
      <c r="I2487" t="s">
        <v>2761</v>
      </c>
      <c r="J2487" t="s">
        <v>2768</v>
      </c>
      <c r="K2487" t="s">
        <v>2147</v>
      </c>
      <c r="L2487" t="s">
        <v>2759</v>
      </c>
    </row>
    <row r="2488" spans="1:12" x14ac:dyDescent="0.25">
      <c r="A2488">
        <v>2487</v>
      </c>
      <c r="B2488" t="s">
        <v>3912</v>
      </c>
      <c r="C2488" t="s">
        <v>2229</v>
      </c>
      <c r="D2488" t="s">
        <v>2766</v>
      </c>
      <c r="F2488">
        <v>1</v>
      </c>
      <c r="G2488">
        <v>1</v>
      </c>
      <c r="H2488">
        <v>1</v>
      </c>
      <c r="I2488" t="s">
        <v>2761</v>
      </c>
      <c r="J2488" t="s">
        <v>2768</v>
      </c>
      <c r="K2488" t="s">
        <v>2147</v>
      </c>
      <c r="L2488" t="s">
        <v>2759</v>
      </c>
    </row>
    <row r="2489" spans="1:12" x14ac:dyDescent="0.25">
      <c r="A2489">
        <v>2488</v>
      </c>
      <c r="B2489" t="s">
        <v>3913</v>
      </c>
      <c r="C2489" t="s">
        <v>2229</v>
      </c>
      <c r="D2489" t="s">
        <v>2766</v>
      </c>
      <c r="F2489">
        <v>1</v>
      </c>
      <c r="G2489">
        <v>1</v>
      </c>
      <c r="H2489">
        <v>1</v>
      </c>
      <c r="I2489" t="s">
        <v>2761</v>
      </c>
      <c r="J2489" t="s">
        <v>2768</v>
      </c>
      <c r="K2489" t="s">
        <v>2147</v>
      </c>
      <c r="L2489" t="s">
        <v>2759</v>
      </c>
    </row>
    <row r="2490" spans="1:12" x14ac:dyDescent="0.25">
      <c r="A2490">
        <v>2489</v>
      </c>
      <c r="B2490" t="s">
        <v>899</v>
      </c>
      <c r="C2490" t="s">
        <v>2229</v>
      </c>
      <c r="D2490" t="s">
        <v>2766</v>
      </c>
      <c r="F2490">
        <v>1</v>
      </c>
      <c r="G2490">
        <v>1</v>
      </c>
      <c r="H2490">
        <v>1</v>
      </c>
      <c r="I2490" t="s">
        <v>2761</v>
      </c>
      <c r="J2490" t="s">
        <v>3550</v>
      </c>
      <c r="K2490" t="s">
        <v>2147</v>
      </c>
      <c r="L2490" t="s">
        <v>2759</v>
      </c>
    </row>
    <row r="2491" spans="1:12" x14ac:dyDescent="0.25">
      <c r="A2491">
        <v>2490</v>
      </c>
      <c r="B2491" t="s">
        <v>901</v>
      </c>
      <c r="C2491" t="s">
        <v>2229</v>
      </c>
      <c r="D2491" t="s">
        <v>2765</v>
      </c>
      <c r="F2491">
        <v>1</v>
      </c>
      <c r="G2491">
        <v>1</v>
      </c>
      <c r="H2491">
        <v>1</v>
      </c>
      <c r="I2491" t="s">
        <v>2761</v>
      </c>
      <c r="J2491" t="s">
        <v>3550</v>
      </c>
      <c r="K2491" t="s">
        <v>2147</v>
      </c>
      <c r="L2491" t="s">
        <v>2759</v>
      </c>
    </row>
    <row r="2492" spans="1:12" x14ac:dyDescent="0.25">
      <c r="A2492">
        <v>2491</v>
      </c>
      <c r="B2492" t="s">
        <v>902</v>
      </c>
      <c r="C2492" t="s">
        <v>2229</v>
      </c>
      <c r="D2492" t="s">
        <v>2760</v>
      </c>
      <c r="F2492">
        <v>1</v>
      </c>
      <c r="G2492">
        <v>1</v>
      </c>
      <c r="H2492">
        <v>1</v>
      </c>
      <c r="I2492" t="s">
        <v>2761</v>
      </c>
      <c r="J2492" t="s">
        <v>2757</v>
      </c>
      <c r="K2492" t="s">
        <v>2147</v>
      </c>
      <c r="L2492" t="s">
        <v>2630</v>
      </c>
    </row>
    <row r="2493" spans="1:12" x14ac:dyDescent="0.25">
      <c r="A2493">
        <v>2492</v>
      </c>
      <c r="B2493" t="s">
        <v>903</v>
      </c>
      <c r="C2493" t="s">
        <v>2229</v>
      </c>
      <c r="D2493" t="s">
        <v>2760</v>
      </c>
      <c r="F2493">
        <v>1</v>
      </c>
      <c r="G2493">
        <v>1</v>
      </c>
      <c r="H2493">
        <v>1</v>
      </c>
      <c r="I2493" t="s">
        <v>2761</v>
      </c>
      <c r="J2493" t="s">
        <v>1682</v>
      </c>
      <c r="K2493" t="s">
        <v>2147</v>
      </c>
      <c r="L2493" t="s">
        <v>2630</v>
      </c>
    </row>
    <row r="2494" spans="1:12" x14ac:dyDescent="0.25">
      <c r="A2494">
        <v>2493</v>
      </c>
      <c r="B2494" t="s">
        <v>904</v>
      </c>
      <c r="C2494" t="s">
        <v>2229</v>
      </c>
      <c r="D2494" t="s">
        <v>2760</v>
      </c>
      <c r="F2494">
        <v>1</v>
      </c>
      <c r="G2494">
        <v>1</v>
      </c>
      <c r="H2494">
        <v>1</v>
      </c>
      <c r="I2494" t="s">
        <v>2761</v>
      </c>
      <c r="J2494" t="s">
        <v>1682</v>
      </c>
      <c r="K2494" t="s">
        <v>2147</v>
      </c>
      <c r="L2494" t="s">
        <v>2630</v>
      </c>
    </row>
    <row r="2495" spans="1:12" x14ac:dyDescent="0.25">
      <c r="A2495">
        <v>2494</v>
      </c>
      <c r="B2495" t="s">
        <v>905</v>
      </c>
      <c r="C2495" t="s">
        <v>2229</v>
      </c>
      <c r="D2495" t="s">
        <v>2760</v>
      </c>
      <c r="F2495">
        <v>1</v>
      </c>
      <c r="G2495">
        <v>1</v>
      </c>
      <c r="H2495">
        <v>1</v>
      </c>
      <c r="I2495" t="s">
        <v>2761</v>
      </c>
      <c r="J2495" t="s">
        <v>1682</v>
      </c>
      <c r="K2495" t="s">
        <v>2147</v>
      </c>
      <c r="L2495" t="s">
        <v>2630</v>
      </c>
    </row>
    <row r="2496" spans="1:12" x14ac:dyDescent="0.25">
      <c r="A2496">
        <v>2495</v>
      </c>
      <c r="B2496" t="s">
        <v>3914</v>
      </c>
      <c r="C2496" t="s">
        <v>2229</v>
      </c>
      <c r="D2496" t="s">
        <v>2760</v>
      </c>
      <c r="E2496" t="s">
        <v>1682</v>
      </c>
      <c r="F2496">
        <v>1</v>
      </c>
      <c r="G2496">
        <v>1</v>
      </c>
      <c r="H2496">
        <v>1</v>
      </c>
      <c r="I2496" t="s">
        <v>2761</v>
      </c>
      <c r="J2496" t="s">
        <v>1682</v>
      </c>
      <c r="K2496" t="s">
        <v>2147</v>
      </c>
      <c r="L2496" t="s">
        <v>2630</v>
      </c>
    </row>
    <row r="2497" spans="1:13" x14ac:dyDescent="0.25">
      <c r="A2497">
        <v>2496</v>
      </c>
      <c r="B2497" t="s">
        <v>906</v>
      </c>
      <c r="C2497" t="s">
        <v>2229</v>
      </c>
      <c r="D2497" t="s">
        <v>2760</v>
      </c>
      <c r="F2497">
        <v>1</v>
      </c>
      <c r="G2497">
        <v>1</v>
      </c>
      <c r="H2497">
        <v>1</v>
      </c>
      <c r="I2497" t="s">
        <v>2761</v>
      </c>
      <c r="J2497" t="s">
        <v>2758</v>
      </c>
      <c r="K2497" t="s">
        <v>2147</v>
      </c>
      <c r="L2497" t="s">
        <v>2630</v>
      </c>
    </row>
    <row r="2498" spans="1:13" x14ac:dyDescent="0.25">
      <c r="A2498">
        <v>2497</v>
      </c>
      <c r="B2498" t="s">
        <v>907</v>
      </c>
      <c r="C2498" t="s">
        <v>2229</v>
      </c>
      <c r="D2498" t="s">
        <v>2771</v>
      </c>
      <c r="F2498">
        <v>1</v>
      </c>
      <c r="G2498">
        <v>1</v>
      </c>
      <c r="H2498">
        <v>1</v>
      </c>
      <c r="I2498" t="s">
        <v>2761</v>
      </c>
      <c r="J2498" t="s">
        <v>2758</v>
      </c>
      <c r="K2498" t="s">
        <v>2147</v>
      </c>
      <c r="L2498" t="s">
        <v>2630</v>
      </c>
    </row>
    <row r="2499" spans="1:13" x14ac:dyDescent="0.25">
      <c r="A2499">
        <v>2498</v>
      </c>
      <c r="B2499" t="s">
        <v>908</v>
      </c>
      <c r="C2499" t="s">
        <v>2229</v>
      </c>
      <c r="D2499" t="s">
        <v>2771</v>
      </c>
      <c r="F2499">
        <v>1</v>
      </c>
      <c r="G2499">
        <v>1</v>
      </c>
      <c r="H2499">
        <v>1</v>
      </c>
      <c r="I2499" t="s">
        <v>2761</v>
      </c>
      <c r="J2499" t="s">
        <v>2758</v>
      </c>
      <c r="K2499" t="s">
        <v>2147</v>
      </c>
      <c r="L2499" t="s">
        <v>2630</v>
      </c>
    </row>
    <row r="2500" spans="1:13" x14ac:dyDescent="0.25">
      <c r="A2500">
        <v>2499</v>
      </c>
      <c r="B2500" t="s">
        <v>909</v>
      </c>
      <c r="C2500" t="s">
        <v>2229</v>
      </c>
      <c r="D2500" t="s">
        <v>2771</v>
      </c>
      <c r="F2500">
        <v>1</v>
      </c>
      <c r="G2500">
        <v>1</v>
      </c>
      <c r="H2500">
        <v>1</v>
      </c>
      <c r="I2500" t="s">
        <v>2761</v>
      </c>
      <c r="J2500" t="s">
        <v>2756</v>
      </c>
      <c r="K2500" t="s">
        <v>2147</v>
      </c>
      <c r="L2500" t="s">
        <v>2630</v>
      </c>
      <c r="M2500" t="s">
        <v>3915</v>
      </c>
    </row>
    <row r="2501" spans="1:13" x14ac:dyDescent="0.25">
      <c r="A2501">
        <v>2500</v>
      </c>
      <c r="B2501" t="s">
        <v>912</v>
      </c>
      <c r="C2501" t="s">
        <v>2229</v>
      </c>
      <c r="D2501" t="s">
        <v>2771</v>
      </c>
      <c r="F2501">
        <v>1</v>
      </c>
      <c r="G2501">
        <v>1</v>
      </c>
      <c r="H2501">
        <v>1</v>
      </c>
      <c r="I2501" t="s">
        <v>2761</v>
      </c>
      <c r="J2501" t="s">
        <v>2758</v>
      </c>
      <c r="K2501" t="s">
        <v>2147</v>
      </c>
      <c r="L2501" t="s">
        <v>2630</v>
      </c>
    </row>
    <row r="2502" spans="1:13" x14ac:dyDescent="0.25">
      <c r="A2502">
        <v>2501</v>
      </c>
      <c r="B2502" t="s">
        <v>3916</v>
      </c>
      <c r="C2502" t="s">
        <v>2229</v>
      </c>
      <c r="D2502" t="s">
        <v>2771</v>
      </c>
      <c r="F2502">
        <v>1</v>
      </c>
      <c r="G2502">
        <v>1</v>
      </c>
      <c r="H2502">
        <v>1</v>
      </c>
      <c r="I2502" t="s">
        <v>2761</v>
      </c>
      <c r="J2502" t="s">
        <v>3658</v>
      </c>
      <c r="K2502" t="s">
        <v>2147</v>
      </c>
      <c r="L2502" t="s">
        <v>2773</v>
      </c>
    </row>
    <row r="2503" spans="1:13" x14ac:dyDescent="0.25">
      <c r="A2503">
        <v>2502</v>
      </c>
      <c r="B2503" t="s">
        <v>3917</v>
      </c>
      <c r="C2503" t="s">
        <v>2229</v>
      </c>
      <c r="D2503" t="s">
        <v>2771</v>
      </c>
      <c r="E2503" t="s">
        <v>1693</v>
      </c>
      <c r="F2503">
        <v>1</v>
      </c>
      <c r="G2503">
        <v>1</v>
      </c>
      <c r="H2503">
        <v>1</v>
      </c>
      <c r="I2503" t="s">
        <v>2761</v>
      </c>
      <c r="J2503" t="s">
        <v>1691</v>
      </c>
      <c r="K2503" t="s">
        <v>1886</v>
      </c>
      <c r="L2503" t="s">
        <v>2773</v>
      </c>
    </row>
    <row r="2504" spans="1:13" x14ac:dyDescent="0.25">
      <c r="A2504">
        <v>2503</v>
      </c>
      <c r="B2504" t="s">
        <v>3918</v>
      </c>
      <c r="C2504" t="s">
        <v>2229</v>
      </c>
      <c r="D2504" t="s">
        <v>2771</v>
      </c>
      <c r="F2504">
        <v>1</v>
      </c>
      <c r="G2504">
        <v>1</v>
      </c>
      <c r="H2504">
        <v>1</v>
      </c>
      <c r="I2504" t="s">
        <v>2761</v>
      </c>
      <c r="J2504" t="s">
        <v>3550</v>
      </c>
      <c r="K2504" t="s">
        <v>2147</v>
      </c>
      <c r="L2504" t="s">
        <v>2773</v>
      </c>
    </row>
    <row r="2505" spans="1:13" x14ac:dyDescent="0.25">
      <c r="A2505">
        <v>2504</v>
      </c>
      <c r="B2505" t="s">
        <v>3919</v>
      </c>
      <c r="C2505" t="s">
        <v>2229</v>
      </c>
      <c r="D2505" t="s">
        <v>2771</v>
      </c>
      <c r="F2505">
        <v>1</v>
      </c>
      <c r="G2505">
        <v>1</v>
      </c>
      <c r="H2505">
        <v>1</v>
      </c>
      <c r="I2505" t="s">
        <v>2761</v>
      </c>
      <c r="J2505" t="s">
        <v>3550</v>
      </c>
      <c r="K2505" t="s">
        <v>2147</v>
      </c>
      <c r="L2505" t="s">
        <v>2773</v>
      </c>
    </row>
    <row r="2506" spans="1:13" x14ac:dyDescent="0.25">
      <c r="A2506">
        <v>2505</v>
      </c>
      <c r="B2506" t="s">
        <v>913</v>
      </c>
      <c r="C2506" t="s">
        <v>2229</v>
      </c>
      <c r="D2506" t="s">
        <v>2771</v>
      </c>
      <c r="F2506">
        <v>1</v>
      </c>
      <c r="G2506">
        <v>1</v>
      </c>
      <c r="H2506">
        <v>1</v>
      </c>
      <c r="I2506" t="s">
        <v>2761</v>
      </c>
      <c r="J2506" t="s">
        <v>3550</v>
      </c>
      <c r="K2506" t="s">
        <v>2147</v>
      </c>
      <c r="L2506" t="s">
        <v>2773</v>
      </c>
    </row>
    <row r="2507" spans="1:13" x14ac:dyDescent="0.25">
      <c r="A2507">
        <v>2506</v>
      </c>
      <c r="B2507" t="s">
        <v>3920</v>
      </c>
      <c r="C2507" t="s">
        <v>2229</v>
      </c>
      <c r="D2507" t="s">
        <v>2771</v>
      </c>
      <c r="F2507">
        <v>1</v>
      </c>
      <c r="G2507">
        <v>1</v>
      </c>
      <c r="H2507">
        <v>1</v>
      </c>
      <c r="I2507" t="s">
        <v>2761</v>
      </c>
      <c r="J2507" t="s">
        <v>3550</v>
      </c>
      <c r="K2507" t="s">
        <v>2147</v>
      </c>
      <c r="L2507" t="s">
        <v>2773</v>
      </c>
    </row>
    <row r="2508" spans="1:13" x14ac:dyDescent="0.25">
      <c r="A2508">
        <v>2507</v>
      </c>
      <c r="B2508" t="s">
        <v>915</v>
      </c>
      <c r="C2508" t="s">
        <v>2229</v>
      </c>
      <c r="D2508" t="s">
        <v>2771</v>
      </c>
      <c r="F2508">
        <v>1</v>
      </c>
      <c r="G2508">
        <v>1</v>
      </c>
      <c r="H2508">
        <v>1</v>
      </c>
      <c r="I2508" t="s">
        <v>2761</v>
      </c>
      <c r="J2508" t="s">
        <v>1695</v>
      </c>
      <c r="K2508" t="s">
        <v>2147</v>
      </c>
      <c r="L2508" t="s">
        <v>2773</v>
      </c>
    </row>
    <row r="2509" spans="1:13" x14ac:dyDescent="0.25">
      <c r="A2509">
        <v>2508</v>
      </c>
      <c r="B2509" t="s">
        <v>916</v>
      </c>
      <c r="C2509" t="s">
        <v>2229</v>
      </c>
      <c r="D2509" t="s">
        <v>2771</v>
      </c>
      <c r="F2509">
        <v>1</v>
      </c>
      <c r="G2509">
        <v>1</v>
      </c>
      <c r="H2509">
        <v>1</v>
      </c>
      <c r="I2509" t="s">
        <v>2761</v>
      </c>
      <c r="J2509" t="s">
        <v>1707</v>
      </c>
      <c r="K2509" t="s">
        <v>2147</v>
      </c>
      <c r="L2509" t="s">
        <v>2773</v>
      </c>
    </row>
    <row r="2510" spans="1:13" x14ac:dyDescent="0.25">
      <c r="A2510">
        <v>2509</v>
      </c>
      <c r="B2510" t="s">
        <v>917</v>
      </c>
      <c r="C2510" t="s">
        <v>2229</v>
      </c>
      <c r="D2510" t="s">
        <v>2771</v>
      </c>
      <c r="F2510">
        <v>1</v>
      </c>
      <c r="G2510">
        <v>1</v>
      </c>
      <c r="H2510">
        <v>1</v>
      </c>
      <c r="I2510" t="s">
        <v>2761</v>
      </c>
      <c r="J2510" t="s">
        <v>2776</v>
      </c>
      <c r="K2510" t="s">
        <v>2147</v>
      </c>
      <c r="L2510" t="s">
        <v>2773</v>
      </c>
    </row>
    <row r="2511" spans="1:13" x14ac:dyDescent="0.25">
      <c r="A2511">
        <v>2510</v>
      </c>
      <c r="B2511" t="s">
        <v>920</v>
      </c>
      <c r="C2511" t="s">
        <v>2229</v>
      </c>
      <c r="D2511" t="s">
        <v>2771</v>
      </c>
      <c r="F2511">
        <v>1</v>
      </c>
      <c r="G2511">
        <v>1</v>
      </c>
      <c r="H2511">
        <v>1</v>
      </c>
      <c r="I2511" t="s">
        <v>2761</v>
      </c>
      <c r="J2511" t="s">
        <v>2779</v>
      </c>
      <c r="K2511" t="s">
        <v>2147</v>
      </c>
      <c r="L2511" t="s">
        <v>2773</v>
      </c>
    </row>
    <row r="2512" spans="1:13" x14ac:dyDescent="0.25">
      <c r="A2512">
        <v>2511</v>
      </c>
      <c r="B2512" t="s">
        <v>921</v>
      </c>
      <c r="C2512" t="s">
        <v>2229</v>
      </c>
      <c r="D2512" t="s">
        <v>3659</v>
      </c>
      <c r="E2512" t="s">
        <v>1691</v>
      </c>
      <c r="F2512">
        <v>1</v>
      </c>
      <c r="G2512">
        <v>1</v>
      </c>
      <c r="H2512">
        <v>1</v>
      </c>
      <c r="I2512" t="s">
        <v>2761</v>
      </c>
      <c r="J2512" t="s">
        <v>1691</v>
      </c>
      <c r="K2512" t="s">
        <v>1886</v>
      </c>
      <c r="L2512" t="s">
        <v>2844</v>
      </c>
    </row>
    <row r="2513" spans="1:12" x14ac:dyDescent="0.25">
      <c r="A2513">
        <v>2512</v>
      </c>
      <c r="B2513" t="s">
        <v>922</v>
      </c>
      <c r="C2513" t="s">
        <v>2229</v>
      </c>
      <c r="D2513" t="s">
        <v>2771</v>
      </c>
      <c r="F2513">
        <v>1</v>
      </c>
      <c r="G2513">
        <v>1</v>
      </c>
      <c r="H2513">
        <v>1</v>
      </c>
      <c r="I2513" t="s">
        <v>2761</v>
      </c>
      <c r="J2513" t="s">
        <v>2779</v>
      </c>
      <c r="K2513" t="s">
        <v>2147</v>
      </c>
      <c r="L2513" t="s">
        <v>2773</v>
      </c>
    </row>
    <row r="2514" spans="1:12" x14ac:dyDescent="0.25">
      <c r="A2514">
        <v>2513</v>
      </c>
      <c r="B2514" t="s">
        <v>924</v>
      </c>
      <c r="C2514" t="s">
        <v>2229</v>
      </c>
      <c r="D2514" t="s">
        <v>2771</v>
      </c>
      <c r="F2514">
        <v>1</v>
      </c>
      <c r="G2514">
        <v>1</v>
      </c>
      <c r="H2514">
        <v>1</v>
      </c>
      <c r="I2514" t="s">
        <v>2761</v>
      </c>
      <c r="J2514" t="s">
        <v>2777</v>
      </c>
      <c r="K2514" t="s">
        <v>2147</v>
      </c>
      <c r="L2514" t="s">
        <v>2773</v>
      </c>
    </row>
    <row r="2515" spans="1:12" x14ac:dyDescent="0.25">
      <c r="A2515">
        <v>2514</v>
      </c>
      <c r="B2515" t="s">
        <v>926</v>
      </c>
      <c r="C2515" t="s">
        <v>2229</v>
      </c>
      <c r="D2515" t="s">
        <v>2771</v>
      </c>
      <c r="F2515">
        <v>1</v>
      </c>
      <c r="G2515">
        <v>1</v>
      </c>
      <c r="H2515">
        <v>1</v>
      </c>
      <c r="I2515" t="s">
        <v>2761</v>
      </c>
      <c r="J2515" t="s">
        <v>2777</v>
      </c>
      <c r="K2515" t="s">
        <v>2147</v>
      </c>
      <c r="L2515" t="s">
        <v>2773</v>
      </c>
    </row>
    <row r="2516" spans="1:12" x14ac:dyDescent="0.25">
      <c r="A2516">
        <v>2515</v>
      </c>
      <c r="B2516" t="s">
        <v>927</v>
      </c>
      <c r="C2516" t="s">
        <v>2229</v>
      </c>
      <c r="D2516" t="s">
        <v>2771</v>
      </c>
      <c r="F2516">
        <v>1</v>
      </c>
      <c r="G2516">
        <v>1</v>
      </c>
      <c r="H2516">
        <v>1</v>
      </c>
      <c r="I2516" t="s">
        <v>2761</v>
      </c>
      <c r="J2516" t="s">
        <v>2776</v>
      </c>
      <c r="K2516" t="s">
        <v>2147</v>
      </c>
      <c r="L2516" t="s">
        <v>2773</v>
      </c>
    </row>
    <row r="2517" spans="1:12" x14ac:dyDescent="0.25">
      <c r="A2517">
        <v>2516</v>
      </c>
      <c r="B2517" t="s">
        <v>928</v>
      </c>
      <c r="C2517" t="s">
        <v>2229</v>
      </c>
      <c r="D2517" t="s">
        <v>2772</v>
      </c>
      <c r="F2517">
        <v>1</v>
      </c>
      <c r="G2517">
        <v>1</v>
      </c>
      <c r="H2517">
        <v>1</v>
      </c>
      <c r="I2517" t="s">
        <v>2761</v>
      </c>
      <c r="J2517" t="s">
        <v>1697</v>
      </c>
      <c r="K2517" t="s">
        <v>2147</v>
      </c>
      <c r="L2517" t="s">
        <v>2773</v>
      </c>
    </row>
    <row r="2518" spans="1:12" x14ac:dyDescent="0.25">
      <c r="A2518">
        <v>2517</v>
      </c>
      <c r="B2518" t="s">
        <v>3921</v>
      </c>
      <c r="C2518" t="s">
        <v>2229</v>
      </c>
      <c r="D2518" t="s">
        <v>2784</v>
      </c>
      <c r="E2518" t="s">
        <v>3922</v>
      </c>
      <c r="F2518">
        <v>1</v>
      </c>
      <c r="G2518">
        <v>1</v>
      </c>
      <c r="H2518">
        <v>1</v>
      </c>
      <c r="I2518" t="s">
        <v>2761</v>
      </c>
      <c r="J2518" t="s">
        <v>2779</v>
      </c>
      <c r="K2518" t="s">
        <v>1886</v>
      </c>
      <c r="L2518" t="s">
        <v>1761</v>
      </c>
    </row>
    <row r="2519" spans="1:12" x14ac:dyDescent="0.25">
      <c r="A2519">
        <v>2518</v>
      </c>
      <c r="B2519" t="s">
        <v>929</v>
      </c>
      <c r="C2519" t="s">
        <v>2229</v>
      </c>
      <c r="D2519" t="s">
        <v>2784</v>
      </c>
      <c r="F2519">
        <v>1</v>
      </c>
      <c r="G2519">
        <v>1</v>
      </c>
      <c r="H2519">
        <v>1</v>
      </c>
      <c r="I2519" t="s">
        <v>2761</v>
      </c>
      <c r="J2519" t="s">
        <v>2783</v>
      </c>
      <c r="K2519" t="s">
        <v>2147</v>
      </c>
      <c r="L2519" t="s">
        <v>1761</v>
      </c>
    </row>
    <row r="2520" spans="1:12" x14ac:dyDescent="0.25">
      <c r="A2520">
        <v>2519</v>
      </c>
      <c r="B2520" t="s">
        <v>931</v>
      </c>
      <c r="C2520" t="s">
        <v>2229</v>
      </c>
      <c r="D2520" t="s">
        <v>2772</v>
      </c>
      <c r="F2520">
        <v>1</v>
      </c>
      <c r="G2520">
        <v>1</v>
      </c>
      <c r="H2520">
        <v>1</v>
      </c>
      <c r="I2520" t="s">
        <v>2761</v>
      </c>
      <c r="J2520" t="s">
        <v>2777</v>
      </c>
      <c r="K2520" t="s">
        <v>2147</v>
      </c>
      <c r="L2520" t="s">
        <v>1761</v>
      </c>
    </row>
    <row r="2521" spans="1:12" x14ac:dyDescent="0.25">
      <c r="A2521">
        <v>2520</v>
      </c>
      <c r="B2521" t="s">
        <v>933</v>
      </c>
      <c r="C2521" t="s">
        <v>2229</v>
      </c>
      <c r="D2521" t="s">
        <v>2772</v>
      </c>
      <c r="F2521">
        <v>1</v>
      </c>
      <c r="G2521">
        <v>1</v>
      </c>
      <c r="H2521">
        <v>1</v>
      </c>
      <c r="I2521" t="s">
        <v>2761</v>
      </c>
      <c r="J2521" t="s">
        <v>2777</v>
      </c>
      <c r="K2521" t="s">
        <v>2147</v>
      </c>
      <c r="L2521" t="s">
        <v>2773</v>
      </c>
    </row>
    <row r="2522" spans="1:12" x14ac:dyDescent="0.25">
      <c r="A2522">
        <v>2521</v>
      </c>
      <c r="B2522" t="s">
        <v>934</v>
      </c>
      <c r="C2522" t="s">
        <v>2229</v>
      </c>
      <c r="D2522" t="s">
        <v>2781</v>
      </c>
      <c r="F2522">
        <v>1</v>
      </c>
      <c r="G2522">
        <v>1</v>
      </c>
      <c r="H2522">
        <v>1</v>
      </c>
      <c r="I2522" t="s">
        <v>2761</v>
      </c>
      <c r="J2522" t="s">
        <v>1720</v>
      </c>
      <c r="K2522" t="s">
        <v>2147</v>
      </c>
      <c r="L2522" t="s">
        <v>1761</v>
      </c>
    </row>
    <row r="2523" spans="1:12" x14ac:dyDescent="0.25">
      <c r="A2523">
        <v>2522</v>
      </c>
      <c r="B2523" t="s">
        <v>935</v>
      </c>
      <c r="C2523" t="s">
        <v>2229</v>
      </c>
      <c r="D2523" t="s">
        <v>2781</v>
      </c>
      <c r="F2523">
        <v>1</v>
      </c>
      <c r="G2523">
        <v>1</v>
      </c>
      <c r="H2523">
        <v>1</v>
      </c>
      <c r="I2523" t="s">
        <v>2761</v>
      </c>
      <c r="J2523" t="s">
        <v>1720</v>
      </c>
      <c r="K2523" t="s">
        <v>2147</v>
      </c>
      <c r="L2523" t="s">
        <v>1761</v>
      </c>
    </row>
    <row r="2524" spans="1:12" x14ac:dyDescent="0.25">
      <c r="A2524">
        <v>2523</v>
      </c>
      <c r="B2524" t="s">
        <v>936</v>
      </c>
      <c r="C2524" t="s">
        <v>2229</v>
      </c>
      <c r="D2524" t="s">
        <v>2772</v>
      </c>
      <c r="F2524">
        <v>1</v>
      </c>
      <c r="G2524">
        <v>1</v>
      </c>
      <c r="H2524">
        <v>1</v>
      </c>
      <c r="I2524" t="s">
        <v>2761</v>
      </c>
      <c r="J2524" t="s">
        <v>2777</v>
      </c>
      <c r="K2524" t="s">
        <v>2147</v>
      </c>
      <c r="L2524" t="s">
        <v>1761</v>
      </c>
    </row>
    <row r="2525" spans="1:12" x14ac:dyDescent="0.25">
      <c r="A2525">
        <v>2524</v>
      </c>
      <c r="B2525" t="s">
        <v>3923</v>
      </c>
      <c r="C2525" t="s">
        <v>2229</v>
      </c>
      <c r="D2525" t="s">
        <v>2772</v>
      </c>
      <c r="E2525" t="s">
        <v>2791</v>
      </c>
      <c r="F2525">
        <v>1</v>
      </c>
      <c r="G2525">
        <v>1</v>
      </c>
      <c r="H2525">
        <v>1</v>
      </c>
      <c r="I2525" t="s">
        <v>2761</v>
      </c>
      <c r="J2525" t="s">
        <v>2791</v>
      </c>
      <c r="K2525" t="s">
        <v>1875</v>
      </c>
      <c r="L2525" t="s">
        <v>1761</v>
      </c>
    </row>
    <row r="2526" spans="1:12" x14ac:dyDescent="0.25">
      <c r="A2526">
        <v>2525</v>
      </c>
      <c r="B2526" t="s">
        <v>3924</v>
      </c>
      <c r="C2526" t="s">
        <v>2229</v>
      </c>
      <c r="D2526" t="s">
        <v>2772</v>
      </c>
      <c r="E2526" t="s">
        <v>2791</v>
      </c>
      <c r="F2526">
        <v>1</v>
      </c>
      <c r="G2526">
        <v>1</v>
      </c>
      <c r="H2526">
        <v>1</v>
      </c>
      <c r="I2526" t="s">
        <v>2761</v>
      </c>
      <c r="J2526" t="s">
        <v>2791</v>
      </c>
      <c r="K2526" t="s">
        <v>1886</v>
      </c>
      <c r="L2526" t="s">
        <v>1761</v>
      </c>
    </row>
    <row r="2527" spans="1:12" x14ac:dyDescent="0.25">
      <c r="A2527">
        <v>2526</v>
      </c>
      <c r="B2527" t="s">
        <v>938</v>
      </c>
      <c r="C2527" t="s">
        <v>2229</v>
      </c>
      <c r="D2527" t="s">
        <v>3925</v>
      </c>
      <c r="F2527">
        <v>1</v>
      </c>
      <c r="G2527">
        <v>1</v>
      </c>
      <c r="H2527">
        <v>1</v>
      </c>
      <c r="I2527" t="s">
        <v>2761</v>
      </c>
      <c r="J2527" t="s">
        <v>2791</v>
      </c>
      <c r="K2527" t="s">
        <v>2147</v>
      </c>
      <c r="L2527" t="s">
        <v>1761</v>
      </c>
    </row>
    <row r="2528" spans="1:12" x14ac:dyDescent="0.25">
      <c r="A2528">
        <v>2527</v>
      </c>
      <c r="B2528" t="s">
        <v>939</v>
      </c>
      <c r="C2528" t="s">
        <v>2229</v>
      </c>
      <c r="D2528" t="s">
        <v>2772</v>
      </c>
      <c r="F2528">
        <v>1</v>
      </c>
      <c r="G2528">
        <v>1</v>
      </c>
      <c r="H2528">
        <v>1</v>
      </c>
      <c r="I2528" t="s">
        <v>2761</v>
      </c>
      <c r="J2528" t="s">
        <v>1745</v>
      </c>
      <c r="K2528" t="s">
        <v>2147</v>
      </c>
      <c r="L2528" t="s">
        <v>1761</v>
      </c>
    </row>
    <row r="2529" spans="1:12" x14ac:dyDescent="0.25">
      <c r="A2529">
        <v>2528</v>
      </c>
      <c r="B2529" t="s">
        <v>940</v>
      </c>
      <c r="C2529" t="s">
        <v>2229</v>
      </c>
      <c r="D2529" t="s">
        <v>2772</v>
      </c>
      <c r="F2529">
        <v>1</v>
      </c>
      <c r="G2529">
        <v>1</v>
      </c>
      <c r="H2529">
        <v>1</v>
      </c>
      <c r="I2529" t="s">
        <v>2761</v>
      </c>
      <c r="J2529" t="s">
        <v>1727</v>
      </c>
      <c r="K2529" t="s">
        <v>2147</v>
      </c>
      <c r="L2529" t="s">
        <v>2773</v>
      </c>
    </row>
    <row r="2530" spans="1:12" x14ac:dyDescent="0.25">
      <c r="A2530">
        <v>2529</v>
      </c>
      <c r="B2530" t="s">
        <v>941</v>
      </c>
      <c r="C2530" t="s">
        <v>2229</v>
      </c>
      <c r="D2530" t="s">
        <v>2772</v>
      </c>
      <c r="F2530">
        <v>1</v>
      </c>
      <c r="G2530">
        <v>1</v>
      </c>
      <c r="H2530">
        <v>1</v>
      </c>
      <c r="I2530" t="s">
        <v>2761</v>
      </c>
      <c r="J2530" t="s">
        <v>1727</v>
      </c>
      <c r="K2530" t="s">
        <v>2147</v>
      </c>
      <c r="L2530" t="s">
        <v>2773</v>
      </c>
    </row>
    <row r="2531" spans="1:12" x14ac:dyDescent="0.25">
      <c r="A2531">
        <v>2530</v>
      </c>
      <c r="B2531" t="s">
        <v>943</v>
      </c>
      <c r="C2531" t="s">
        <v>2229</v>
      </c>
      <c r="D2531" t="s">
        <v>2772</v>
      </c>
      <c r="F2531">
        <v>2</v>
      </c>
      <c r="G2531">
        <v>1</v>
      </c>
      <c r="H2531">
        <v>1</v>
      </c>
      <c r="I2531" t="s">
        <v>2761</v>
      </c>
      <c r="J2531" t="s">
        <v>1729</v>
      </c>
      <c r="K2531" t="s">
        <v>2147</v>
      </c>
      <c r="L2531" t="s">
        <v>2773</v>
      </c>
    </row>
    <row r="2532" spans="1:12" x14ac:dyDescent="0.25">
      <c r="A2532">
        <v>2531</v>
      </c>
      <c r="B2532" t="s">
        <v>944</v>
      </c>
      <c r="C2532" t="s">
        <v>2229</v>
      </c>
      <c r="D2532" t="s">
        <v>2772</v>
      </c>
      <c r="F2532">
        <v>1</v>
      </c>
      <c r="G2532">
        <v>1</v>
      </c>
      <c r="H2532">
        <v>1</v>
      </c>
      <c r="I2532" t="s">
        <v>2761</v>
      </c>
      <c r="J2532" t="s">
        <v>1727</v>
      </c>
      <c r="K2532" t="s">
        <v>2147</v>
      </c>
      <c r="L2532" t="s">
        <v>1761</v>
      </c>
    </row>
    <row r="2533" spans="1:12" x14ac:dyDescent="0.25">
      <c r="A2533">
        <v>2532</v>
      </c>
      <c r="B2533" t="s">
        <v>3926</v>
      </c>
      <c r="C2533" t="s">
        <v>2229</v>
      </c>
      <c r="D2533" t="s">
        <v>2772</v>
      </c>
      <c r="E2533" t="s">
        <v>1729</v>
      </c>
      <c r="F2533">
        <v>1</v>
      </c>
      <c r="G2533">
        <v>1</v>
      </c>
      <c r="H2533">
        <v>1</v>
      </c>
      <c r="I2533" t="s">
        <v>2761</v>
      </c>
      <c r="J2533" t="s">
        <v>1729</v>
      </c>
      <c r="K2533" t="s">
        <v>2147</v>
      </c>
      <c r="L2533" t="s">
        <v>2773</v>
      </c>
    </row>
    <row r="2534" spans="1:12" x14ac:dyDescent="0.25">
      <c r="A2534">
        <v>2533</v>
      </c>
      <c r="B2534" t="s">
        <v>945</v>
      </c>
      <c r="C2534" t="s">
        <v>2229</v>
      </c>
      <c r="D2534" t="s">
        <v>2787</v>
      </c>
      <c r="F2534">
        <v>1</v>
      </c>
      <c r="G2534">
        <v>1</v>
      </c>
      <c r="H2534">
        <v>1</v>
      </c>
      <c r="I2534" t="s">
        <v>2761</v>
      </c>
      <c r="J2534" t="s">
        <v>2786</v>
      </c>
      <c r="K2534" t="s">
        <v>2147</v>
      </c>
      <c r="L2534" t="s">
        <v>2234</v>
      </c>
    </row>
    <row r="2535" spans="1:12" x14ac:dyDescent="0.25">
      <c r="A2535">
        <v>2534</v>
      </c>
      <c r="B2535" t="s">
        <v>946</v>
      </c>
      <c r="C2535" t="s">
        <v>2229</v>
      </c>
      <c r="D2535" t="s">
        <v>2787</v>
      </c>
      <c r="F2535">
        <v>1</v>
      </c>
      <c r="G2535">
        <v>1</v>
      </c>
      <c r="H2535">
        <v>1</v>
      </c>
      <c r="I2535" t="s">
        <v>2761</v>
      </c>
      <c r="J2535" t="s">
        <v>2786</v>
      </c>
      <c r="K2535" t="s">
        <v>2147</v>
      </c>
      <c r="L2535" t="s">
        <v>2234</v>
      </c>
    </row>
    <row r="2536" spans="1:12" x14ac:dyDescent="0.25">
      <c r="A2536">
        <v>2535</v>
      </c>
      <c r="B2536" t="s">
        <v>949</v>
      </c>
      <c r="C2536" t="s">
        <v>2229</v>
      </c>
      <c r="D2536" t="s">
        <v>2787</v>
      </c>
      <c r="F2536">
        <v>1</v>
      </c>
      <c r="G2536">
        <v>1</v>
      </c>
      <c r="H2536">
        <v>1</v>
      </c>
      <c r="I2536" t="s">
        <v>2761</v>
      </c>
      <c r="J2536" t="s">
        <v>2786</v>
      </c>
      <c r="K2536" t="s">
        <v>2147</v>
      </c>
      <c r="L2536" t="s">
        <v>2234</v>
      </c>
    </row>
    <row r="2537" spans="1:12" x14ac:dyDescent="0.25">
      <c r="A2537">
        <v>2536</v>
      </c>
      <c r="B2537" t="s">
        <v>950</v>
      </c>
      <c r="C2537" t="s">
        <v>2229</v>
      </c>
      <c r="D2537" t="s">
        <v>2787</v>
      </c>
      <c r="F2537">
        <v>1</v>
      </c>
      <c r="G2537">
        <v>1</v>
      </c>
      <c r="H2537">
        <v>1</v>
      </c>
      <c r="I2537" t="s">
        <v>2761</v>
      </c>
      <c r="J2537" t="s">
        <v>2233</v>
      </c>
      <c r="K2537" t="s">
        <v>2147</v>
      </c>
      <c r="L2537" t="s">
        <v>2234</v>
      </c>
    </row>
    <row r="2538" spans="1:12" x14ac:dyDescent="0.25">
      <c r="A2538">
        <v>2537</v>
      </c>
      <c r="B2538" t="s">
        <v>951</v>
      </c>
      <c r="C2538" t="s">
        <v>2229</v>
      </c>
      <c r="D2538" t="s">
        <v>2787</v>
      </c>
      <c r="F2538">
        <v>1</v>
      </c>
      <c r="G2538">
        <v>1</v>
      </c>
      <c r="H2538">
        <v>1</v>
      </c>
      <c r="I2538" t="s">
        <v>2761</v>
      </c>
      <c r="J2538" t="s">
        <v>2786</v>
      </c>
      <c r="K2538" t="s">
        <v>2147</v>
      </c>
      <c r="L2538" t="s">
        <v>2230</v>
      </c>
    </row>
    <row r="2539" spans="1:12" x14ac:dyDescent="0.25">
      <c r="A2539">
        <v>2538</v>
      </c>
      <c r="B2539" t="s">
        <v>952</v>
      </c>
      <c r="C2539" t="s">
        <v>2229</v>
      </c>
      <c r="D2539" t="s">
        <v>2787</v>
      </c>
      <c r="F2539">
        <v>1</v>
      </c>
      <c r="G2539">
        <v>1</v>
      </c>
      <c r="H2539">
        <v>1</v>
      </c>
      <c r="I2539" t="s">
        <v>2761</v>
      </c>
      <c r="J2539" t="s">
        <v>2786</v>
      </c>
      <c r="K2539" t="s">
        <v>2147</v>
      </c>
      <c r="L2539" t="s">
        <v>2230</v>
      </c>
    </row>
    <row r="2540" spans="1:12" x14ac:dyDescent="0.25">
      <c r="A2540">
        <v>2539</v>
      </c>
      <c r="B2540" t="s">
        <v>953</v>
      </c>
      <c r="C2540" t="s">
        <v>2229</v>
      </c>
      <c r="D2540" t="s">
        <v>2788</v>
      </c>
      <c r="F2540">
        <v>1</v>
      </c>
      <c r="G2540">
        <v>1</v>
      </c>
      <c r="H2540">
        <v>1</v>
      </c>
      <c r="I2540" t="s">
        <v>2761</v>
      </c>
      <c r="J2540" t="s">
        <v>2786</v>
      </c>
      <c r="K2540" t="s">
        <v>2147</v>
      </c>
      <c r="L2540" t="s">
        <v>2230</v>
      </c>
    </row>
    <row r="2541" spans="1:12" x14ac:dyDescent="0.25">
      <c r="A2541">
        <v>2540</v>
      </c>
      <c r="B2541" t="s">
        <v>955</v>
      </c>
      <c r="C2541" t="s">
        <v>2229</v>
      </c>
      <c r="D2541" t="s">
        <v>2788</v>
      </c>
      <c r="F2541">
        <v>1</v>
      </c>
      <c r="G2541">
        <v>1</v>
      </c>
      <c r="H2541">
        <v>1</v>
      </c>
      <c r="I2541" t="s">
        <v>2761</v>
      </c>
      <c r="J2541" t="s">
        <v>2786</v>
      </c>
      <c r="K2541" t="s">
        <v>2147</v>
      </c>
      <c r="L2541" t="s">
        <v>2230</v>
      </c>
    </row>
    <row r="2542" spans="1:12" x14ac:dyDescent="0.25">
      <c r="A2542">
        <v>2541</v>
      </c>
      <c r="B2542" t="s">
        <v>956</v>
      </c>
      <c r="C2542" t="s">
        <v>2229</v>
      </c>
      <c r="D2542" t="s">
        <v>2788</v>
      </c>
      <c r="F2542">
        <v>1</v>
      </c>
      <c r="G2542">
        <v>1</v>
      </c>
      <c r="H2542">
        <v>1</v>
      </c>
      <c r="I2542" t="s">
        <v>2761</v>
      </c>
      <c r="J2542" t="s">
        <v>1743</v>
      </c>
      <c r="K2542" t="s">
        <v>2147</v>
      </c>
      <c r="L2542" t="s">
        <v>2230</v>
      </c>
    </row>
    <row r="2543" spans="1:12" x14ac:dyDescent="0.25">
      <c r="A2543">
        <v>2542</v>
      </c>
      <c r="B2543" t="s">
        <v>957</v>
      </c>
      <c r="C2543" t="s">
        <v>2229</v>
      </c>
      <c r="D2543" t="s">
        <v>2788</v>
      </c>
      <c r="F2543">
        <v>1</v>
      </c>
      <c r="G2543">
        <v>1</v>
      </c>
      <c r="H2543">
        <v>1</v>
      </c>
      <c r="I2543" t="s">
        <v>2761</v>
      </c>
      <c r="J2543" t="s">
        <v>1743</v>
      </c>
      <c r="K2543" t="s">
        <v>2147</v>
      </c>
      <c r="L2543" t="s">
        <v>2230</v>
      </c>
    </row>
    <row r="2544" spans="1:12" x14ac:dyDescent="0.25">
      <c r="A2544">
        <v>2543</v>
      </c>
      <c r="B2544" t="s">
        <v>958</v>
      </c>
      <c r="C2544" t="s">
        <v>2229</v>
      </c>
      <c r="D2544" t="s">
        <v>2788</v>
      </c>
      <c r="F2544">
        <v>1</v>
      </c>
      <c r="G2544">
        <v>1</v>
      </c>
      <c r="H2544">
        <v>1</v>
      </c>
      <c r="I2544" t="s">
        <v>2761</v>
      </c>
      <c r="J2544" t="s">
        <v>1743</v>
      </c>
      <c r="K2544" t="s">
        <v>2147</v>
      </c>
      <c r="L2544" t="s">
        <v>2230</v>
      </c>
    </row>
    <row r="2545" spans="1:13" x14ac:dyDescent="0.25">
      <c r="A2545">
        <v>2544</v>
      </c>
      <c r="B2545" t="s">
        <v>959</v>
      </c>
      <c r="C2545" t="s">
        <v>2229</v>
      </c>
      <c r="D2545" t="s">
        <v>2788</v>
      </c>
      <c r="F2545">
        <v>1</v>
      </c>
      <c r="G2545">
        <v>1</v>
      </c>
      <c r="H2545">
        <v>1</v>
      </c>
      <c r="I2545" t="s">
        <v>2761</v>
      </c>
      <c r="J2545" t="s">
        <v>1743</v>
      </c>
      <c r="K2545" t="s">
        <v>2147</v>
      </c>
      <c r="L2545" t="s">
        <v>2230</v>
      </c>
    </row>
    <row r="2546" spans="1:13" x14ac:dyDescent="0.25">
      <c r="A2546">
        <v>2545</v>
      </c>
      <c r="B2546" t="s">
        <v>960</v>
      </c>
      <c r="C2546" t="s">
        <v>2229</v>
      </c>
      <c r="D2546" t="s">
        <v>2788</v>
      </c>
      <c r="F2546">
        <v>1</v>
      </c>
      <c r="G2546">
        <v>1</v>
      </c>
      <c r="H2546">
        <v>1</v>
      </c>
      <c r="I2546" t="s">
        <v>2761</v>
      </c>
      <c r="J2546" t="s">
        <v>1743</v>
      </c>
      <c r="K2546" t="s">
        <v>2147</v>
      </c>
      <c r="L2546" t="s">
        <v>2230</v>
      </c>
    </row>
    <row r="2547" spans="1:13" x14ac:dyDescent="0.25">
      <c r="A2547">
        <v>2546</v>
      </c>
      <c r="B2547" t="s">
        <v>961</v>
      </c>
      <c r="C2547" t="s">
        <v>2229</v>
      </c>
      <c r="D2547" t="s">
        <v>2793</v>
      </c>
      <c r="F2547">
        <v>1</v>
      </c>
      <c r="G2547">
        <v>1</v>
      </c>
      <c r="H2547">
        <v>1</v>
      </c>
      <c r="I2547" t="s">
        <v>2761</v>
      </c>
      <c r="J2547" t="s">
        <v>1743</v>
      </c>
      <c r="K2547" t="s">
        <v>2147</v>
      </c>
      <c r="L2547" t="s">
        <v>2230</v>
      </c>
    </row>
    <row r="2548" spans="1:13" x14ac:dyDescent="0.25">
      <c r="A2548">
        <v>2547</v>
      </c>
      <c r="B2548" t="s">
        <v>962</v>
      </c>
      <c r="C2548" t="s">
        <v>2229</v>
      </c>
      <c r="D2548" t="s">
        <v>2793</v>
      </c>
      <c r="F2548">
        <v>1</v>
      </c>
      <c r="G2548">
        <v>1</v>
      </c>
      <c r="H2548">
        <v>1</v>
      </c>
      <c r="I2548" t="s">
        <v>2761</v>
      </c>
      <c r="J2548" t="s">
        <v>1766</v>
      </c>
      <c r="K2548" t="s">
        <v>2147</v>
      </c>
      <c r="L2548" t="s">
        <v>2230</v>
      </c>
    </row>
    <row r="2549" spans="1:13" x14ac:dyDescent="0.25">
      <c r="A2549">
        <v>2548</v>
      </c>
      <c r="B2549" t="s">
        <v>3927</v>
      </c>
      <c r="C2549" t="s">
        <v>2229</v>
      </c>
      <c r="D2549" t="s">
        <v>2788</v>
      </c>
      <c r="E2549" t="s">
        <v>1745</v>
      </c>
      <c r="F2549">
        <v>2</v>
      </c>
      <c r="G2549">
        <v>1</v>
      </c>
      <c r="H2549">
        <v>1</v>
      </c>
      <c r="I2549" t="s">
        <v>2761</v>
      </c>
      <c r="J2549" t="s">
        <v>1745</v>
      </c>
      <c r="K2549" t="s">
        <v>2790</v>
      </c>
      <c r="L2549" t="s">
        <v>1761</v>
      </c>
    </row>
    <row r="2550" spans="1:13" x14ac:dyDescent="0.25">
      <c r="A2550">
        <v>2549</v>
      </c>
      <c r="B2550" t="s">
        <v>963</v>
      </c>
      <c r="C2550" t="s">
        <v>2229</v>
      </c>
      <c r="D2550" t="s">
        <v>2788</v>
      </c>
      <c r="F2550">
        <v>1</v>
      </c>
      <c r="G2550">
        <v>1</v>
      </c>
      <c r="H2550">
        <v>1</v>
      </c>
      <c r="I2550" t="s">
        <v>2761</v>
      </c>
      <c r="J2550" t="s">
        <v>1766</v>
      </c>
      <c r="K2550" t="s">
        <v>2147</v>
      </c>
      <c r="L2550" t="s">
        <v>2230</v>
      </c>
    </row>
    <row r="2551" spans="1:13" x14ac:dyDescent="0.25">
      <c r="A2551">
        <v>2550</v>
      </c>
      <c r="B2551" t="s">
        <v>965</v>
      </c>
      <c r="C2551" t="s">
        <v>2229</v>
      </c>
      <c r="D2551" t="s">
        <v>2793</v>
      </c>
      <c r="F2551">
        <v>1</v>
      </c>
      <c r="G2551">
        <v>1</v>
      </c>
      <c r="H2551">
        <v>1</v>
      </c>
      <c r="I2551" t="s">
        <v>2761</v>
      </c>
      <c r="J2551" t="s">
        <v>1766</v>
      </c>
      <c r="K2551" t="s">
        <v>2147</v>
      </c>
      <c r="L2551" t="s">
        <v>2230</v>
      </c>
    </row>
    <row r="2552" spans="1:13" x14ac:dyDescent="0.25">
      <c r="A2552">
        <v>2551</v>
      </c>
      <c r="B2552" t="s">
        <v>966</v>
      </c>
      <c r="C2552" t="s">
        <v>2229</v>
      </c>
      <c r="D2552" t="s">
        <v>2788</v>
      </c>
      <c r="F2552">
        <v>1</v>
      </c>
      <c r="G2552">
        <v>1</v>
      </c>
      <c r="H2552">
        <v>1</v>
      </c>
      <c r="I2552" t="s">
        <v>2761</v>
      </c>
      <c r="J2552" t="s">
        <v>2796</v>
      </c>
      <c r="K2552" t="s">
        <v>2147</v>
      </c>
      <c r="L2552" t="s">
        <v>1761</v>
      </c>
    </row>
    <row r="2553" spans="1:13" x14ac:dyDescent="0.25">
      <c r="A2553">
        <v>2552</v>
      </c>
      <c r="B2553" t="s">
        <v>967</v>
      </c>
      <c r="C2553" t="s">
        <v>2229</v>
      </c>
      <c r="D2553" t="s">
        <v>2788</v>
      </c>
      <c r="F2553">
        <v>1</v>
      </c>
      <c r="G2553">
        <v>1</v>
      </c>
      <c r="H2553">
        <v>1</v>
      </c>
      <c r="I2553" t="s">
        <v>2761</v>
      </c>
      <c r="J2553" t="s">
        <v>2796</v>
      </c>
      <c r="K2553" t="s">
        <v>2147</v>
      </c>
      <c r="L2553" t="s">
        <v>2230</v>
      </c>
    </row>
    <row r="2554" spans="1:13" x14ac:dyDescent="0.25">
      <c r="A2554">
        <v>2553</v>
      </c>
      <c r="B2554" t="s">
        <v>968</v>
      </c>
      <c r="C2554" t="s">
        <v>2229</v>
      </c>
      <c r="D2554" t="s">
        <v>2788</v>
      </c>
      <c r="F2554">
        <v>2</v>
      </c>
      <c r="G2554">
        <v>1</v>
      </c>
      <c r="H2554">
        <v>1</v>
      </c>
      <c r="I2554" t="s">
        <v>2761</v>
      </c>
      <c r="J2554" t="s">
        <v>2796</v>
      </c>
      <c r="K2554" t="s">
        <v>2147</v>
      </c>
      <c r="L2554" t="s">
        <v>2230</v>
      </c>
    </row>
    <row r="2555" spans="1:13" x14ac:dyDescent="0.25">
      <c r="A2555">
        <v>2554</v>
      </c>
      <c r="B2555" t="s">
        <v>970</v>
      </c>
      <c r="C2555" t="s">
        <v>2229</v>
      </c>
      <c r="D2555" t="s">
        <v>2793</v>
      </c>
      <c r="F2555">
        <v>1</v>
      </c>
      <c r="G2555">
        <v>1</v>
      </c>
      <c r="H2555">
        <v>1</v>
      </c>
      <c r="I2555" t="s">
        <v>2761</v>
      </c>
      <c r="J2555" t="s">
        <v>1766</v>
      </c>
      <c r="K2555" t="s">
        <v>2147</v>
      </c>
      <c r="L2555" t="s">
        <v>2230</v>
      </c>
    </row>
    <row r="2556" spans="1:13" x14ac:dyDescent="0.25">
      <c r="A2556">
        <v>2555</v>
      </c>
      <c r="B2556" t="s">
        <v>971</v>
      </c>
      <c r="C2556" t="s">
        <v>2229</v>
      </c>
      <c r="D2556" t="s">
        <v>2788</v>
      </c>
      <c r="F2556">
        <v>1</v>
      </c>
      <c r="G2556">
        <v>1</v>
      </c>
      <c r="H2556">
        <v>1</v>
      </c>
      <c r="I2556" t="s">
        <v>2761</v>
      </c>
      <c r="J2556" t="s">
        <v>2796</v>
      </c>
      <c r="K2556" t="s">
        <v>2147</v>
      </c>
      <c r="L2556" t="s">
        <v>1761</v>
      </c>
      <c r="M2556" t="s">
        <v>1955</v>
      </c>
    </row>
    <row r="2557" spans="1:13" x14ac:dyDescent="0.25">
      <c r="A2557">
        <v>2556</v>
      </c>
      <c r="B2557" t="s">
        <v>972</v>
      </c>
      <c r="C2557" t="s">
        <v>2229</v>
      </c>
      <c r="D2557" t="s">
        <v>2788</v>
      </c>
      <c r="F2557">
        <v>1</v>
      </c>
      <c r="G2557">
        <v>1</v>
      </c>
      <c r="H2557">
        <v>1</v>
      </c>
      <c r="I2557" t="s">
        <v>2761</v>
      </c>
      <c r="J2557" t="s">
        <v>2796</v>
      </c>
      <c r="K2557" t="s">
        <v>2147</v>
      </c>
      <c r="L2557" t="s">
        <v>2230</v>
      </c>
    </row>
    <row r="2558" spans="1:13" x14ac:dyDescent="0.25">
      <c r="A2558">
        <v>2557</v>
      </c>
      <c r="B2558" t="s">
        <v>973</v>
      </c>
      <c r="C2558" t="s">
        <v>2229</v>
      </c>
      <c r="D2558" t="s">
        <v>2788</v>
      </c>
      <c r="F2558">
        <v>1</v>
      </c>
      <c r="G2558">
        <v>1</v>
      </c>
      <c r="H2558">
        <v>1</v>
      </c>
      <c r="I2558" t="s">
        <v>2761</v>
      </c>
      <c r="J2558" t="s">
        <v>2796</v>
      </c>
      <c r="K2558" t="s">
        <v>2147</v>
      </c>
      <c r="L2558" t="s">
        <v>2230</v>
      </c>
    </row>
    <row r="2559" spans="1:13" x14ac:dyDescent="0.25">
      <c r="A2559">
        <v>2558</v>
      </c>
      <c r="B2559" t="s">
        <v>974</v>
      </c>
      <c r="C2559" t="s">
        <v>2229</v>
      </c>
      <c r="D2559" t="s">
        <v>2788</v>
      </c>
      <c r="F2559">
        <v>1</v>
      </c>
      <c r="G2559">
        <v>1</v>
      </c>
      <c r="H2559">
        <v>1</v>
      </c>
      <c r="I2559" t="s">
        <v>2761</v>
      </c>
      <c r="J2559" t="s">
        <v>2799</v>
      </c>
      <c r="K2559" t="s">
        <v>2147</v>
      </c>
      <c r="L2559" t="s">
        <v>2230</v>
      </c>
    </row>
    <row r="2560" spans="1:13" x14ac:dyDescent="0.25">
      <c r="A2560">
        <v>2559</v>
      </c>
      <c r="B2560" t="s">
        <v>3928</v>
      </c>
      <c r="C2560" t="s">
        <v>2229</v>
      </c>
      <c r="D2560" t="s">
        <v>3929</v>
      </c>
      <c r="F2560">
        <v>1</v>
      </c>
      <c r="G2560">
        <v>1</v>
      </c>
      <c r="H2560">
        <v>1</v>
      </c>
      <c r="I2560" t="s">
        <v>2761</v>
      </c>
      <c r="J2560" t="s">
        <v>2792</v>
      </c>
      <c r="K2560" t="s">
        <v>2147</v>
      </c>
      <c r="L2560" t="s">
        <v>2801</v>
      </c>
    </row>
    <row r="2561" spans="1:12" x14ac:dyDescent="0.25">
      <c r="A2561">
        <v>2560</v>
      </c>
      <c r="B2561" t="s">
        <v>3930</v>
      </c>
      <c r="C2561" t="s">
        <v>2229</v>
      </c>
      <c r="D2561" t="s">
        <v>2805</v>
      </c>
      <c r="F2561">
        <v>2</v>
      </c>
      <c r="G2561">
        <v>1</v>
      </c>
      <c r="H2561">
        <v>1</v>
      </c>
      <c r="I2561" t="s">
        <v>2761</v>
      </c>
      <c r="J2561" t="s">
        <v>2806</v>
      </c>
      <c r="K2561" t="s">
        <v>2147</v>
      </c>
      <c r="L2561" t="s">
        <v>2230</v>
      </c>
    </row>
    <row r="2562" spans="1:12" x14ac:dyDescent="0.25">
      <c r="A2562">
        <v>2561</v>
      </c>
      <c r="B2562" t="s">
        <v>3931</v>
      </c>
      <c r="C2562" t="s">
        <v>2229</v>
      </c>
      <c r="D2562" t="s">
        <v>2805</v>
      </c>
      <c r="F2562">
        <v>2</v>
      </c>
      <c r="G2562">
        <v>1</v>
      </c>
      <c r="H2562">
        <v>1</v>
      </c>
      <c r="I2562" t="s">
        <v>2761</v>
      </c>
      <c r="J2562" t="s">
        <v>2806</v>
      </c>
      <c r="K2562" t="s">
        <v>2147</v>
      </c>
      <c r="L2562" t="s">
        <v>2230</v>
      </c>
    </row>
    <row r="2563" spans="1:12" x14ac:dyDescent="0.25">
      <c r="A2563">
        <v>2562</v>
      </c>
      <c r="B2563" t="s">
        <v>3932</v>
      </c>
      <c r="C2563" t="s">
        <v>2229</v>
      </c>
      <c r="D2563" t="s">
        <v>3933</v>
      </c>
      <c r="F2563">
        <v>2</v>
      </c>
      <c r="G2563">
        <v>1</v>
      </c>
      <c r="H2563">
        <v>1</v>
      </c>
      <c r="I2563" t="s">
        <v>2761</v>
      </c>
      <c r="J2563" t="s">
        <v>2811</v>
      </c>
      <c r="K2563" t="s">
        <v>2147</v>
      </c>
      <c r="L2563" t="s">
        <v>2230</v>
      </c>
    </row>
    <row r="2564" spans="1:12" x14ac:dyDescent="0.25">
      <c r="A2564">
        <v>2563</v>
      </c>
      <c r="B2564" t="s">
        <v>3934</v>
      </c>
      <c r="C2564" t="s">
        <v>2229</v>
      </c>
      <c r="D2564" t="s">
        <v>3935</v>
      </c>
      <c r="F2564">
        <v>1</v>
      </c>
      <c r="G2564">
        <v>1</v>
      </c>
      <c r="H2564">
        <v>1</v>
      </c>
      <c r="I2564" t="s">
        <v>2761</v>
      </c>
      <c r="J2564" t="s">
        <v>2811</v>
      </c>
      <c r="K2564" t="s">
        <v>2147</v>
      </c>
      <c r="L2564" t="s">
        <v>2801</v>
      </c>
    </row>
    <row r="2565" spans="1:12" x14ac:dyDescent="0.25">
      <c r="A2565">
        <v>2564</v>
      </c>
      <c r="B2565" t="s">
        <v>3936</v>
      </c>
      <c r="C2565" t="s">
        <v>2229</v>
      </c>
      <c r="D2565" t="s">
        <v>3933</v>
      </c>
      <c r="F2565">
        <v>1</v>
      </c>
      <c r="G2565">
        <v>1</v>
      </c>
      <c r="H2565">
        <v>1</v>
      </c>
      <c r="I2565" t="s">
        <v>2761</v>
      </c>
      <c r="J2565" t="s">
        <v>2811</v>
      </c>
      <c r="K2565" t="s">
        <v>2147</v>
      </c>
      <c r="L2565" t="s">
        <v>2230</v>
      </c>
    </row>
    <row r="2566" spans="1:12" x14ac:dyDescent="0.25">
      <c r="A2566">
        <v>2565</v>
      </c>
      <c r="B2566" t="s">
        <v>3937</v>
      </c>
      <c r="C2566" t="s">
        <v>2229</v>
      </c>
      <c r="D2566" t="s">
        <v>3933</v>
      </c>
      <c r="F2566">
        <v>1</v>
      </c>
      <c r="G2566">
        <v>1</v>
      </c>
      <c r="H2566">
        <v>1</v>
      </c>
      <c r="I2566" t="s">
        <v>2761</v>
      </c>
      <c r="J2566" t="s">
        <v>2811</v>
      </c>
      <c r="K2566" t="s">
        <v>2147</v>
      </c>
      <c r="L2566" t="s">
        <v>2230</v>
      </c>
    </row>
    <row r="2567" spans="1:12" x14ac:dyDescent="0.25">
      <c r="A2567">
        <v>2566</v>
      </c>
      <c r="B2567" t="s">
        <v>3938</v>
      </c>
      <c r="C2567" t="s">
        <v>2229</v>
      </c>
      <c r="D2567" t="s">
        <v>2813</v>
      </c>
      <c r="F2567">
        <v>1</v>
      </c>
      <c r="G2567">
        <v>1</v>
      </c>
      <c r="H2567">
        <v>1</v>
      </c>
      <c r="I2567" t="s">
        <v>2761</v>
      </c>
      <c r="J2567" t="s">
        <v>2811</v>
      </c>
      <c r="K2567" t="s">
        <v>2147</v>
      </c>
      <c r="L2567" t="s">
        <v>2801</v>
      </c>
    </row>
    <row r="2568" spans="1:12" x14ac:dyDescent="0.25">
      <c r="A2568">
        <v>2567</v>
      </c>
      <c r="B2568" t="s">
        <v>3939</v>
      </c>
      <c r="C2568" t="s">
        <v>2229</v>
      </c>
      <c r="D2568" t="s">
        <v>3940</v>
      </c>
      <c r="F2568">
        <v>1</v>
      </c>
      <c r="G2568">
        <v>1</v>
      </c>
      <c r="H2568">
        <v>1</v>
      </c>
      <c r="I2568" t="s">
        <v>2761</v>
      </c>
      <c r="J2568" t="s">
        <v>2811</v>
      </c>
      <c r="K2568" t="s">
        <v>2147</v>
      </c>
      <c r="L2568" t="s">
        <v>2801</v>
      </c>
    </row>
    <row r="2569" spans="1:12" x14ac:dyDescent="0.25">
      <c r="A2569">
        <v>2568</v>
      </c>
      <c r="B2569" t="s">
        <v>3941</v>
      </c>
      <c r="C2569" t="s">
        <v>2229</v>
      </c>
      <c r="D2569" t="s">
        <v>2828</v>
      </c>
      <c r="E2569" t="s">
        <v>2829</v>
      </c>
      <c r="F2569">
        <v>3</v>
      </c>
      <c r="G2569">
        <v>2</v>
      </c>
      <c r="H2569">
        <v>1</v>
      </c>
      <c r="I2569" t="s">
        <v>2761</v>
      </c>
      <c r="J2569" t="s">
        <v>2829</v>
      </c>
      <c r="K2569" t="s">
        <v>1883</v>
      </c>
      <c r="L2569" t="s">
        <v>2801</v>
      </c>
    </row>
    <row r="2570" spans="1:12" x14ac:dyDescent="0.25">
      <c r="A2570">
        <v>2569</v>
      </c>
      <c r="B2570" t="s">
        <v>3942</v>
      </c>
      <c r="C2570" t="s">
        <v>2229</v>
      </c>
      <c r="D2570" t="s">
        <v>2828</v>
      </c>
      <c r="F2570">
        <v>1</v>
      </c>
      <c r="G2570">
        <v>1</v>
      </c>
      <c r="H2570">
        <v>1</v>
      </c>
      <c r="I2570" t="s">
        <v>2761</v>
      </c>
      <c r="J2570" t="s">
        <v>2829</v>
      </c>
      <c r="K2570" t="s">
        <v>2147</v>
      </c>
      <c r="L2570" t="s">
        <v>2801</v>
      </c>
    </row>
    <row r="2571" spans="1:12" x14ac:dyDescent="0.25">
      <c r="A2571">
        <v>2570</v>
      </c>
      <c r="B2571" t="s">
        <v>3943</v>
      </c>
      <c r="C2571" t="s">
        <v>2229</v>
      </c>
      <c r="D2571" t="s">
        <v>2828</v>
      </c>
      <c r="F2571">
        <v>1</v>
      </c>
      <c r="G2571">
        <v>1</v>
      </c>
      <c r="H2571">
        <v>1</v>
      </c>
      <c r="I2571" t="s">
        <v>2761</v>
      </c>
      <c r="J2571" t="s">
        <v>2829</v>
      </c>
      <c r="K2571" t="s">
        <v>2147</v>
      </c>
      <c r="L2571" t="s">
        <v>2801</v>
      </c>
    </row>
    <row r="2572" spans="1:12" x14ac:dyDescent="0.25">
      <c r="A2572">
        <v>2571</v>
      </c>
      <c r="B2572" t="s">
        <v>3944</v>
      </c>
      <c r="C2572" t="s">
        <v>2229</v>
      </c>
      <c r="D2572" t="s">
        <v>3945</v>
      </c>
      <c r="F2572">
        <v>1</v>
      </c>
      <c r="G2572">
        <v>1</v>
      </c>
      <c r="H2572">
        <v>1</v>
      </c>
      <c r="I2572" t="s">
        <v>2761</v>
      </c>
      <c r="J2572" t="s">
        <v>2811</v>
      </c>
      <c r="K2572" t="s">
        <v>2147</v>
      </c>
      <c r="L2572" t="s">
        <v>2801</v>
      </c>
    </row>
    <row r="2573" spans="1:12" x14ac:dyDescent="0.25">
      <c r="A2573">
        <v>2572</v>
      </c>
      <c r="B2573" t="s">
        <v>3946</v>
      </c>
      <c r="C2573" t="s">
        <v>2229</v>
      </c>
      <c r="D2573" t="s">
        <v>2828</v>
      </c>
      <c r="F2573">
        <v>1</v>
      </c>
      <c r="G2573">
        <v>1</v>
      </c>
      <c r="H2573">
        <v>1</v>
      </c>
      <c r="I2573" t="s">
        <v>2761</v>
      </c>
      <c r="J2573" t="s">
        <v>2829</v>
      </c>
      <c r="K2573" t="s">
        <v>2147</v>
      </c>
      <c r="L2573" t="s">
        <v>2801</v>
      </c>
    </row>
    <row r="2574" spans="1:12" x14ac:dyDescent="0.25">
      <c r="A2574">
        <v>2573</v>
      </c>
      <c r="B2574" t="s">
        <v>3947</v>
      </c>
      <c r="C2574" t="s">
        <v>2229</v>
      </c>
      <c r="D2574" t="s">
        <v>2825</v>
      </c>
      <c r="F2574">
        <v>1</v>
      </c>
      <c r="G2574">
        <v>1</v>
      </c>
      <c r="H2574">
        <v>1</v>
      </c>
      <c r="I2574" t="s">
        <v>2761</v>
      </c>
      <c r="J2574" t="s">
        <v>23</v>
      </c>
      <c r="K2574" t="s">
        <v>2147</v>
      </c>
      <c r="L2574" t="s">
        <v>2801</v>
      </c>
    </row>
    <row r="2575" spans="1:12" x14ac:dyDescent="0.25">
      <c r="A2575">
        <v>2574</v>
      </c>
      <c r="B2575" t="s">
        <v>3948</v>
      </c>
      <c r="C2575" t="s">
        <v>2229</v>
      </c>
      <c r="D2575" t="s">
        <v>2842</v>
      </c>
      <c r="F2575">
        <v>1</v>
      </c>
      <c r="G2575">
        <v>1</v>
      </c>
      <c r="H2575">
        <v>1</v>
      </c>
      <c r="I2575" t="s">
        <v>2761</v>
      </c>
      <c r="J2575" t="s">
        <v>2843</v>
      </c>
      <c r="K2575" t="s">
        <v>2147</v>
      </c>
      <c r="L2575" t="s">
        <v>2844</v>
      </c>
    </row>
    <row r="2576" spans="1:12" x14ac:dyDescent="0.25">
      <c r="A2576">
        <v>2575</v>
      </c>
      <c r="B2576" t="s">
        <v>3949</v>
      </c>
      <c r="C2576" t="s">
        <v>2229</v>
      </c>
      <c r="D2576" t="s">
        <v>2842</v>
      </c>
      <c r="F2576">
        <v>1</v>
      </c>
      <c r="G2576">
        <v>1</v>
      </c>
      <c r="H2576">
        <v>1</v>
      </c>
      <c r="I2576" t="s">
        <v>2761</v>
      </c>
      <c r="J2576" t="s">
        <v>23</v>
      </c>
      <c r="K2576" t="s">
        <v>2147</v>
      </c>
      <c r="L2576" t="s">
        <v>2844</v>
      </c>
    </row>
    <row r="2577" spans="1:12" x14ac:dyDescent="0.25">
      <c r="A2577">
        <v>2576</v>
      </c>
      <c r="B2577" t="s">
        <v>3950</v>
      </c>
      <c r="C2577" t="s">
        <v>2229</v>
      </c>
      <c r="D2577" t="s">
        <v>2834</v>
      </c>
      <c r="F2577">
        <v>1</v>
      </c>
      <c r="G2577">
        <v>1</v>
      </c>
      <c r="H2577">
        <v>1</v>
      </c>
      <c r="I2577" t="s">
        <v>2761</v>
      </c>
      <c r="J2577" t="s">
        <v>23</v>
      </c>
      <c r="K2577" t="s">
        <v>2147</v>
      </c>
      <c r="L2577" t="s">
        <v>2801</v>
      </c>
    </row>
    <row r="2578" spans="1:12" x14ac:dyDescent="0.25">
      <c r="A2578">
        <v>2577</v>
      </c>
      <c r="B2578" t="s">
        <v>3951</v>
      </c>
      <c r="C2578" t="s">
        <v>2229</v>
      </c>
      <c r="D2578" t="s">
        <v>2834</v>
      </c>
      <c r="F2578">
        <v>1</v>
      </c>
      <c r="G2578">
        <v>1</v>
      </c>
      <c r="H2578">
        <v>1</v>
      </c>
      <c r="I2578" t="s">
        <v>2761</v>
      </c>
      <c r="J2578" t="s">
        <v>23</v>
      </c>
      <c r="K2578" t="s">
        <v>2147</v>
      </c>
      <c r="L2578" t="s">
        <v>2801</v>
      </c>
    </row>
    <row r="2579" spans="1:12" x14ac:dyDescent="0.25">
      <c r="A2579">
        <v>2578</v>
      </c>
      <c r="B2579" t="s">
        <v>3952</v>
      </c>
      <c r="C2579" t="s">
        <v>2229</v>
      </c>
      <c r="D2579" t="s">
        <v>2834</v>
      </c>
      <c r="F2579">
        <v>1</v>
      </c>
      <c r="G2579">
        <v>1</v>
      </c>
      <c r="H2579">
        <v>1</v>
      </c>
      <c r="I2579" t="s">
        <v>2761</v>
      </c>
      <c r="J2579" t="s">
        <v>23</v>
      </c>
      <c r="K2579" t="s">
        <v>2147</v>
      </c>
      <c r="L2579" t="s">
        <v>2801</v>
      </c>
    </row>
    <row r="2580" spans="1:12" x14ac:dyDescent="0.25">
      <c r="A2580">
        <v>2579</v>
      </c>
      <c r="B2580" t="s">
        <v>3953</v>
      </c>
      <c r="C2580" t="s">
        <v>2229</v>
      </c>
      <c r="D2580" t="s">
        <v>2834</v>
      </c>
      <c r="F2580">
        <v>1</v>
      </c>
      <c r="G2580">
        <v>1</v>
      </c>
      <c r="H2580">
        <v>1</v>
      </c>
      <c r="I2580" t="s">
        <v>2761</v>
      </c>
      <c r="J2580" t="s">
        <v>23</v>
      </c>
      <c r="K2580" t="s">
        <v>2147</v>
      </c>
      <c r="L2580" t="s">
        <v>2801</v>
      </c>
    </row>
    <row r="2581" spans="1:12" x14ac:dyDescent="0.25">
      <c r="A2581">
        <v>2580</v>
      </c>
      <c r="B2581" t="s">
        <v>3954</v>
      </c>
      <c r="C2581" t="s">
        <v>2229</v>
      </c>
      <c r="D2581" t="s">
        <v>2834</v>
      </c>
      <c r="F2581">
        <v>1</v>
      </c>
      <c r="G2581">
        <v>1</v>
      </c>
      <c r="H2581">
        <v>1</v>
      </c>
      <c r="I2581" t="s">
        <v>2761</v>
      </c>
      <c r="J2581" t="s">
        <v>23</v>
      </c>
      <c r="K2581" t="s">
        <v>2147</v>
      </c>
      <c r="L2581" t="s">
        <v>2801</v>
      </c>
    </row>
    <row r="2582" spans="1:12" x14ac:dyDescent="0.25">
      <c r="A2582">
        <v>2581</v>
      </c>
      <c r="B2582" t="s">
        <v>3955</v>
      </c>
      <c r="C2582" t="s">
        <v>2229</v>
      </c>
      <c r="D2582" t="s">
        <v>2834</v>
      </c>
      <c r="F2582">
        <v>1</v>
      </c>
      <c r="G2582">
        <v>1</v>
      </c>
      <c r="H2582">
        <v>1</v>
      </c>
      <c r="I2582" t="s">
        <v>2761</v>
      </c>
      <c r="J2582" t="s">
        <v>23</v>
      </c>
      <c r="K2582" t="s">
        <v>2147</v>
      </c>
      <c r="L2582" t="s">
        <v>2801</v>
      </c>
    </row>
    <row r="2583" spans="1:12" x14ac:dyDescent="0.25">
      <c r="A2583">
        <v>2582</v>
      </c>
      <c r="B2583" t="s">
        <v>3956</v>
      </c>
      <c r="C2583" t="s">
        <v>2229</v>
      </c>
      <c r="D2583" t="s">
        <v>2834</v>
      </c>
      <c r="F2583">
        <v>1</v>
      </c>
      <c r="G2583">
        <v>1</v>
      </c>
      <c r="H2583">
        <v>1</v>
      </c>
      <c r="I2583" t="s">
        <v>2761</v>
      </c>
      <c r="J2583" t="s">
        <v>2811</v>
      </c>
      <c r="K2583" t="s">
        <v>2147</v>
      </c>
      <c r="L2583" t="s">
        <v>2801</v>
      </c>
    </row>
    <row r="2584" spans="1:12" x14ac:dyDescent="0.25">
      <c r="A2584">
        <v>2583</v>
      </c>
      <c r="B2584" t="s">
        <v>3957</v>
      </c>
      <c r="C2584" t="s">
        <v>2229</v>
      </c>
      <c r="D2584" t="s">
        <v>2834</v>
      </c>
      <c r="F2584">
        <v>1</v>
      </c>
      <c r="G2584">
        <v>1</v>
      </c>
      <c r="H2584">
        <v>1</v>
      </c>
      <c r="I2584" t="s">
        <v>2761</v>
      </c>
      <c r="J2584" t="s">
        <v>1783</v>
      </c>
      <c r="K2584" t="s">
        <v>2147</v>
      </c>
      <c r="L2584" t="s">
        <v>2801</v>
      </c>
    </row>
    <row r="2585" spans="1:12" x14ac:dyDescent="0.25">
      <c r="A2585">
        <v>2584</v>
      </c>
      <c r="B2585" t="s">
        <v>3958</v>
      </c>
      <c r="C2585" t="s">
        <v>2229</v>
      </c>
      <c r="D2585" t="s">
        <v>2834</v>
      </c>
      <c r="F2585">
        <v>1</v>
      </c>
      <c r="G2585">
        <v>1</v>
      </c>
      <c r="H2585">
        <v>1</v>
      </c>
      <c r="I2585" t="s">
        <v>2761</v>
      </c>
      <c r="J2585" t="s">
        <v>1783</v>
      </c>
      <c r="K2585" t="s">
        <v>2147</v>
      </c>
      <c r="L2585" t="s">
        <v>2801</v>
      </c>
    </row>
    <row r="2586" spans="1:12" x14ac:dyDescent="0.25">
      <c r="A2586">
        <v>2585</v>
      </c>
      <c r="B2586" t="s">
        <v>978</v>
      </c>
      <c r="C2586" t="s">
        <v>2229</v>
      </c>
      <c r="D2586" t="s">
        <v>2834</v>
      </c>
      <c r="F2586">
        <v>2</v>
      </c>
      <c r="G2586">
        <v>1</v>
      </c>
      <c r="H2586">
        <v>1</v>
      </c>
      <c r="I2586" t="s">
        <v>2761</v>
      </c>
      <c r="J2586" t="s">
        <v>2783</v>
      </c>
      <c r="K2586" t="s">
        <v>2147</v>
      </c>
      <c r="L2586" t="s">
        <v>2801</v>
      </c>
    </row>
    <row r="2587" spans="1:12" x14ac:dyDescent="0.25">
      <c r="A2587">
        <v>2586</v>
      </c>
      <c r="B2587" t="s">
        <v>3959</v>
      </c>
      <c r="C2587" t="s">
        <v>2229</v>
      </c>
      <c r="D2587" t="s">
        <v>2834</v>
      </c>
      <c r="E2587" t="s">
        <v>1783</v>
      </c>
      <c r="F2587">
        <v>3</v>
      </c>
      <c r="G2587">
        <v>2</v>
      </c>
      <c r="H2587">
        <v>1</v>
      </c>
      <c r="I2587" t="s">
        <v>2761</v>
      </c>
      <c r="J2587" t="s">
        <v>1783</v>
      </c>
      <c r="K2587" t="s">
        <v>2790</v>
      </c>
      <c r="L2587" t="s">
        <v>1761</v>
      </c>
    </row>
    <row r="2588" spans="1:12" x14ac:dyDescent="0.25">
      <c r="A2588">
        <v>2587</v>
      </c>
      <c r="B2588" t="s">
        <v>980</v>
      </c>
      <c r="C2588" t="s">
        <v>2229</v>
      </c>
      <c r="D2588" t="s">
        <v>2834</v>
      </c>
      <c r="E2588" t="s">
        <v>3960</v>
      </c>
      <c r="F2588">
        <v>1</v>
      </c>
      <c r="G2588">
        <v>1</v>
      </c>
      <c r="H2588">
        <v>1</v>
      </c>
      <c r="I2588" t="s">
        <v>2761</v>
      </c>
      <c r="J2588" t="s">
        <v>2783</v>
      </c>
      <c r="K2588" t="s">
        <v>1886</v>
      </c>
      <c r="L2588" t="s">
        <v>1761</v>
      </c>
    </row>
    <row r="2589" spans="1:12" x14ac:dyDescent="0.25">
      <c r="A2589">
        <v>2588</v>
      </c>
      <c r="B2589" t="s">
        <v>3961</v>
      </c>
      <c r="C2589" t="s">
        <v>2229</v>
      </c>
      <c r="D2589" t="s">
        <v>2846</v>
      </c>
      <c r="F2589">
        <v>1</v>
      </c>
      <c r="G2589">
        <v>1</v>
      </c>
      <c r="H2589">
        <v>1</v>
      </c>
      <c r="I2589" t="s">
        <v>2761</v>
      </c>
      <c r="J2589" t="s">
        <v>23</v>
      </c>
      <c r="K2589" t="s">
        <v>2147</v>
      </c>
      <c r="L2589" t="s">
        <v>2844</v>
      </c>
    </row>
    <row r="2590" spans="1:12" x14ac:dyDescent="0.25">
      <c r="A2590">
        <v>2589</v>
      </c>
      <c r="B2590" t="s">
        <v>3962</v>
      </c>
      <c r="C2590" t="s">
        <v>2229</v>
      </c>
      <c r="D2590" t="s">
        <v>2846</v>
      </c>
      <c r="E2590" t="s">
        <v>23</v>
      </c>
      <c r="F2590">
        <v>1</v>
      </c>
      <c r="G2590">
        <v>1</v>
      </c>
      <c r="H2590">
        <v>1</v>
      </c>
      <c r="I2590" t="s">
        <v>2761</v>
      </c>
      <c r="J2590" t="s">
        <v>23</v>
      </c>
      <c r="K2590" t="s">
        <v>1886</v>
      </c>
      <c r="L2590" t="s">
        <v>2844</v>
      </c>
    </row>
    <row r="2591" spans="1:12" x14ac:dyDescent="0.25">
      <c r="A2591">
        <v>2590</v>
      </c>
      <c r="B2591" t="s">
        <v>3963</v>
      </c>
      <c r="C2591" t="s">
        <v>2229</v>
      </c>
      <c r="D2591" t="s">
        <v>2846</v>
      </c>
      <c r="F2591">
        <v>1</v>
      </c>
      <c r="G2591">
        <v>1</v>
      </c>
      <c r="H2591">
        <v>1</v>
      </c>
      <c r="I2591" t="s">
        <v>2761</v>
      </c>
      <c r="J2591" t="s">
        <v>23</v>
      </c>
      <c r="K2591" t="s">
        <v>2147</v>
      </c>
      <c r="L2591" t="s">
        <v>2844</v>
      </c>
    </row>
    <row r="2592" spans="1:12" x14ac:dyDescent="0.25">
      <c r="A2592">
        <v>2591</v>
      </c>
      <c r="B2592" t="s">
        <v>3964</v>
      </c>
      <c r="C2592" t="s">
        <v>2229</v>
      </c>
      <c r="D2592" t="s">
        <v>2846</v>
      </c>
      <c r="F2592">
        <v>1</v>
      </c>
      <c r="G2592">
        <v>1</v>
      </c>
      <c r="H2592">
        <v>1</v>
      </c>
      <c r="I2592" t="s">
        <v>2761</v>
      </c>
      <c r="J2592" t="s">
        <v>23</v>
      </c>
      <c r="K2592" t="s">
        <v>2147</v>
      </c>
      <c r="L2592" t="s">
        <v>2844</v>
      </c>
    </row>
    <row r="2593" spans="1:12" x14ac:dyDescent="0.25">
      <c r="A2593">
        <v>2592</v>
      </c>
      <c r="B2593" t="s">
        <v>3965</v>
      </c>
      <c r="C2593" t="s">
        <v>2229</v>
      </c>
      <c r="D2593" t="s">
        <v>2846</v>
      </c>
      <c r="F2593">
        <v>1</v>
      </c>
      <c r="G2593">
        <v>1</v>
      </c>
      <c r="H2593">
        <v>1</v>
      </c>
      <c r="I2593" t="s">
        <v>2761</v>
      </c>
      <c r="J2593" t="s">
        <v>23</v>
      </c>
      <c r="K2593" t="s">
        <v>2147</v>
      </c>
      <c r="L2593" t="s">
        <v>2844</v>
      </c>
    </row>
    <row r="2594" spans="1:12" x14ac:dyDescent="0.25">
      <c r="A2594">
        <v>2593</v>
      </c>
      <c r="B2594" t="s">
        <v>982</v>
      </c>
      <c r="C2594" t="s">
        <v>2229</v>
      </c>
      <c r="D2594" t="s">
        <v>2846</v>
      </c>
      <c r="F2594">
        <v>1</v>
      </c>
      <c r="G2594">
        <v>1</v>
      </c>
      <c r="H2594">
        <v>1</v>
      </c>
      <c r="I2594" t="s">
        <v>2761</v>
      </c>
      <c r="J2594" t="s">
        <v>23</v>
      </c>
      <c r="K2594" t="s">
        <v>2147</v>
      </c>
      <c r="L2594" t="s">
        <v>2844</v>
      </c>
    </row>
    <row r="2595" spans="1:12" x14ac:dyDescent="0.25">
      <c r="A2595">
        <v>2594</v>
      </c>
      <c r="B2595" t="s">
        <v>3966</v>
      </c>
      <c r="C2595" t="s">
        <v>2229</v>
      </c>
      <c r="D2595" t="s">
        <v>2846</v>
      </c>
      <c r="F2595">
        <v>1</v>
      </c>
      <c r="G2595">
        <v>1</v>
      </c>
      <c r="H2595">
        <v>1</v>
      </c>
      <c r="I2595" t="s">
        <v>2761</v>
      </c>
      <c r="J2595" t="s">
        <v>23</v>
      </c>
      <c r="K2595" t="s">
        <v>2147</v>
      </c>
      <c r="L2595" t="s">
        <v>2844</v>
      </c>
    </row>
    <row r="2596" spans="1:12" x14ac:dyDescent="0.25">
      <c r="A2596">
        <v>2595</v>
      </c>
      <c r="B2596" t="s">
        <v>3967</v>
      </c>
      <c r="C2596" t="s">
        <v>2229</v>
      </c>
      <c r="D2596" t="s">
        <v>3968</v>
      </c>
      <c r="F2596">
        <v>1</v>
      </c>
      <c r="G2596">
        <v>1</v>
      </c>
      <c r="H2596">
        <v>1</v>
      </c>
      <c r="I2596" t="s">
        <v>2761</v>
      </c>
      <c r="J2596" t="s">
        <v>23</v>
      </c>
      <c r="K2596" t="s">
        <v>2147</v>
      </c>
      <c r="L2596" t="s">
        <v>2844</v>
      </c>
    </row>
    <row r="2597" spans="1:12" x14ac:dyDescent="0.25">
      <c r="A2597">
        <v>2596</v>
      </c>
      <c r="B2597" t="s">
        <v>3969</v>
      </c>
      <c r="C2597" t="s">
        <v>2229</v>
      </c>
      <c r="D2597" t="s">
        <v>3659</v>
      </c>
      <c r="F2597">
        <v>1</v>
      </c>
      <c r="G2597">
        <v>1</v>
      </c>
      <c r="H2597">
        <v>1</v>
      </c>
      <c r="I2597" t="s">
        <v>2761</v>
      </c>
      <c r="J2597" t="s">
        <v>23</v>
      </c>
      <c r="K2597" t="s">
        <v>2147</v>
      </c>
      <c r="L2597" t="s">
        <v>2844</v>
      </c>
    </row>
    <row r="2598" spans="1:12" x14ac:dyDescent="0.25">
      <c r="A2598">
        <v>2597</v>
      </c>
      <c r="B2598" t="s">
        <v>3970</v>
      </c>
      <c r="C2598" t="s">
        <v>2229</v>
      </c>
      <c r="D2598" t="s">
        <v>3657</v>
      </c>
      <c r="F2598">
        <v>1</v>
      </c>
      <c r="G2598">
        <v>1</v>
      </c>
      <c r="H2598">
        <v>1</v>
      </c>
      <c r="I2598" t="s">
        <v>2761</v>
      </c>
      <c r="J2598" t="s">
        <v>23</v>
      </c>
      <c r="K2598" t="s">
        <v>2147</v>
      </c>
      <c r="L2598" t="s">
        <v>2844</v>
      </c>
    </row>
    <row r="2599" spans="1:12" x14ac:dyDescent="0.25">
      <c r="A2599">
        <v>2598</v>
      </c>
      <c r="B2599" t="s">
        <v>3971</v>
      </c>
      <c r="C2599" t="s">
        <v>2229</v>
      </c>
      <c r="D2599" t="s">
        <v>3657</v>
      </c>
      <c r="F2599">
        <v>1</v>
      </c>
      <c r="G2599">
        <v>1</v>
      </c>
      <c r="H2599">
        <v>1</v>
      </c>
      <c r="I2599" t="s">
        <v>2761</v>
      </c>
      <c r="J2599" t="s">
        <v>2780</v>
      </c>
      <c r="K2599" t="s">
        <v>2147</v>
      </c>
      <c r="L2599" t="s">
        <v>2844</v>
      </c>
    </row>
    <row r="2600" spans="1:12" x14ac:dyDescent="0.25">
      <c r="A2600">
        <v>2599</v>
      </c>
      <c r="B2600" t="s">
        <v>3972</v>
      </c>
      <c r="C2600" t="s">
        <v>2229</v>
      </c>
      <c r="D2600" t="s">
        <v>3968</v>
      </c>
      <c r="F2600">
        <v>1</v>
      </c>
      <c r="G2600">
        <v>1</v>
      </c>
      <c r="H2600">
        <v>1</v>
      </c>
      <c r="I2600" t="s">
        <v>2761</v>
      </c>
      <c r="J2600" t="s">
        <v>3666</v>
      </c>
      <c r="K2600" t="s">
        <v>2147</v>
      </c>
      <c r="L2600" t="s">
        <v>2844</v>
      </c>
    </row>
    <row r="2601" spans="1:12" x14ac:dyDescent="0.25">
      <c r="A2601">
        <v>2600</v>
      </c>
      <c r="B2601" t="s">
        <v>3973</v>
      </c>
      <c r="C2601" t="s">
        <v>2229</v>
      </c>
      <c r="D2601" t="s">
        <v>3968</v>
      </c>
      <c r="F2601">
        <v>1</v>
      </c>
      <c r="G2601">
        <v>1</v>
      </c>
      <c r="H2601">
        <v>1</v>
      </c>
      <c r="I2601" t="s">
        <v>2761</v>
      </c>
      <c r="J2601" t="s">
        <v>3666</v>
      </c>
      <c r="K2601" t="s">
        <v>2147</v>
      </c>
      <c r="L2601" t="s">
        <v>2844</v>
      </c>
    </row>
    <row r="2602" spans="1:12" x14ac:dyDescent="0.25">
      <c r="A2602">
        <v>2601</v>
      </c>
      <c r="B2602" t="s">
        <v>3974</v>
      </c>
      <c r="C2602" t="s">
        <v>2229</v>
      </c>
      <c r="D2602" t="s">
        <v>3968</v>
      </c>
      <c r="F2602">
        <v>1</v>
      </c>
      <c r="G2602">
        <v>1</v>
      </c>
      <c r="H2602">
        <v>1</v>
      </c>
      <c r="I2602" t="s">
        <v>2761</v>
      </c>
      <c r="J2602" t="s">
        <v>3666</v>
      </c>
      <c r="K2602" t="s">
        <v>2147</v>
      </c>
      <c r="L2602" t="s">
        <v>2844</v>
      </c>
    </row>
    <row r="2603" spans="1:12" x14ac:dyDescent="0.25">
      <c r="A2603">
        <v>2602</v>
      </c>
      <c r="B2603" t="s">
        <v>985</v>
      </c>
      <c r="C2603" t="s">
        <v>2229</v>
      </c>
      <c r="D2603" t="s">
        <v>3657</v>
      </c>
      <c r="F2603">
        <v>1</v>
      </c>
      <c r="G2603">
        <v>1</v>
      </c>
      <c r="H2603">
        <v>1</v>
      </c>
      <c r="I2603" t="s">
        <v>2761</v>
      </c>
      <c r="J2603" t="s">
        <v>3658</v>
      </c>
      <c r="K2603" t="s">
        <v>2147</v>
      </c>
      <c r="L2603" t="s">
        <v>2844</v>
      </c>
    </row>
    <row r="2604" spans="1:12" x14ac:dyDescent="0.25">
      <c r="A2604">
        <v>2603</v>
      </c>
      <c r="B2604" t="s">
        <v>3975</v>
      </c>
      <c r="C2604" t="s">
        <v>2229</v>
      </c>
      <c r="D2604" t="s">
        <v>3976</v>
      </c>
      <c r="F2604">
        <v>1</v>
      </c>
      <c r="G2604">
        <v>1</v>
      </c>
      <c r="H2604">
        <v>1</v>
      </c>
      <c r="I2604" t="s">
        <v>2761</v>
      </c>
      <c r="J2604" t="s">
        <v>3666</v>
      </c>
      <c r="K2604" t="s">
        <v>2147</v>
      </c>
      <c r="L2604" t="s">
        <v>2844</v>
      </c>
    </row>
    <row r="2605" spans="1:12" x14ac:dyDescent="0.25">
      <c r="A2605">
        <v>2604</v>
      </c>
      <c r="B2605" t="s">
        <v>3977</v>
      </c>
      <c r="C2605" t="s">
        <v>2229</v>
      </c>
      <c r="D2605" t="s">
        <v>2766</v>
      </c>
      <c r="F2605">
        <v>1</v>
      </c>
      <c r="G2605">
        <v>1</v>
      </c>
      <c r="H2605">
        <v>1</v>
      </c>
      <c r="I2605" t="s">
        <v>2761</v>
      </c>
      <c r="J2605" t="s">
        <v>3666</v>
      </c>
      <c r="K2605" t="s">
        <v>2147</v>
      </c>
      <c r="L2605" t="s">
        <v>2759</v>
      </c>
    </row>
    <row r="2606" spans="1:12" x14ac:dyDescent="0.25">
      <c r="A2606">
        <v>2605</v>
      </c>
      <c r="B2606" t="s">
        <v>3978</v>
      </c>
      <c r="C2606" t="s">
        <v>2229</v>
      </c>
      <c r="D2606" t="s">
        <v>2766</v>
      </c>
      <c r="F2606">
        <v>1</v>
      </c>
      <c r="G2606">
        <v>1</v>
      </c>
      <c r="H2606">
        <v>1</v>
      </c>
      <c r="I2606" t="s">
        <v>2761</v>
      </c>
      <c r="J2606" t="s">
        <v>3666</v>
      </c>
      <c r="K2606" t="s">
        <v>2147</v>
      </c>
      <c r="L2606" t="s">
        <v>2759</v>
      </c>
    </row>
    <row r="2607" spans="1:12" x14ac:dyDescent="0.25">
      <c r="A2607">
        <v>2606</v>
      </c>
      <c r="B2607" t="s">
        <v>3979</v>
      </c>
      <c r="C2607" t="s">
        <v>2229</v>
      </c>
      <c r="D2607" t="s">
        <v>2766</v>
      </c>
      <c r="F2607">
        <v>1</v>
      </c>
      <c r="G2607">
        <v>1</v>
      </c>
      <c r="H2607">
        <v>1</v>
      </c>
      <c r="I2607" t="s">
        <v>2761</v>
      </c>
      <c r="J2607" t="s">
        <v>3666</v>
      </c>
      <c r="K2607" t="s">
        <v>2147</v>
      </c>
      <c r="L2607" t="s">
        <v>2759</v>
      </c>
    </row>
    <row r="2608" spans="1:12" x14ac:dyDescent="0.25">
      <c r="A2608">
        <v>2607</v>
      </c>
      <c r="B2608" t="s">
        <v>3980</v>
      </c>
      <c r="C2608" t="s">
        <v>2229</v>
      </c>
      <c r="D2608" t="s">
        <v>2766</v>
      </c>
      <c r="F2608">
        <v>1</v>
      </c>
      <c r="G2608">
        <v>1</v>
      </c>
      <c r="H2608">
        <v>1</v>
      </c>
      <c r="I2608" t="s">
        <v>2761</v>
      </c>
      <c r="J2608" t="s">
        <v>2768</v>
      </c>
      <c r="K2608" t="s">
        <v>2147</v>
      </c>
      <c r="L2608" t="s">
        <v>2759</v>
      </c>
    </row>
    <row r="2609" spans="1:12" x14ac:dyDescent="0.25">
      <c r="A2609">
        <v>2608</v>
      </c>
      <c r="B2609" t="s">
        <v>3981</v>
      </c>
      <c r="C2609" t="s">
        <v>2229</v>
      </c>
      <c r="D2609" t="s">
        <v>3074</v>
      </c>
    </row>
    <row r="2610" spans="1:12" x14ac:dyDescent="0.25">
      <c r="A2610">
        <v>2609</v>
      </c>
      <c r="B2610" t="s">
        <v>3982</v>
      </c>
      <c r="C2610" t="s">
        <v>2229</v>
      </c>
      <c r="D2610" t="s">
        <v>2765</v>
      </c>
      <c r="F2610">
        <v>1</v>
      </c>
      <c r="G2610">
        <v>1</v>
      </c>
      <c r="H2610">
        <v>1</v>
      </c>
      <c r="I2610" t="s">
        <v>2761</v>
      </c>
      <c r="J2610" t="s">
        <v>2762</v>
      </c>
      <c r="K2610" t="s">
        <v>2147</v>
      </c>
      <c r="L2610" t="s">
        <v>2759</v>
      </c>
    </row>
    <row r="2611" spans="1:12" x14ac:dyDescent="0.25">
      <c r="A2611">
        <v>2610</v>
      </c>
      <c r="B2611" t="s">
        <v>3983</v>
      </c>
      <c r="C2611" t="s">
        <v>2229</v>
      </c>
      <c r="D2611" t="s">
        <v>2765</v>
      </c>
      <c r="F2611">
        <v>1</v>
      </c>
      <c r="G2611">
        <v>1</v>
      </c>
      <c r="H2611">
        <v>1</v>
      </c>
      <c r="I2611" t="s">
        <v>2761</v>
      </c>
      <c r="J2611" t="s">
        <v>2768</v>
      </c>
      <c r="K2611" t="s">
        <v>2147</v>
      </c>
      <c r="L2611" t="s">
        <v>2759</v>
      </c>
    </row>
    <row r="2612" spans="1:12" x14ac:dyDescent="0.25">
      <c r="A2612">
        <v>2611</v>
      </c>
      <c r="B2612" t="s">
        <v>3984</v>
      </c>
      <c r="C2612" t="s">
        <v>2229</v>
      </c>
      <c r="D2612" t="s">
        <v>2765</v>
      </c>
      <c r="F2612">
        <v>1</v>
      </c>
      <c r="G2612">
        <v>1</v>
      </c>
      <c r="H2612">
        <v>1</v>
      </c>
      <c r="I2612" t="s">
        <v>2761</v>
      </c>
      <c r="J2612" t="s">
        <v>2815</v>
      </c>
      <c r="K2612" t="s">
        <v>2147</v>
      </c>
      <c r="L2612" t="s">
        <v>2759</v>
      </c>
    </row>
    <row r="2613" spans="1:12" x14ac:dyDescent="0.25">
      <c r="A2613">
        <v>2612</v>
      </c>
      <c r="B2613" t="s">
        <v>3985</v>
      </c>
      <c r="C2613" t="s">
        <v>2229</v>
      </c>
      <c r="D2613" t="s">
        <v>2765</v>
      </c>
      <c r="F2613">
        <v>1</v>
      </c>
      <c r="G2613">
        <v>1</v>
      </c>
      <c r="H2613">
        <v>1</v>
      </c>
      <c r="I2613" t="s">
        <v>2761</v>
      </c>
      <c r="J2613" t="s">
        <v>2820</v>
      </c>
      <c r="K2613" t="s">
        <v>2147</v>
      </c>
      <c r="L2613" t="s">
        <v>2759</v>
      </c>
    </row>
    <row r="2614" spans="1:12" x14ac:dyDescent="0.25">
      <c r="A2614">
        <v>2613</v>
      </c>
      <c r="B2614" t="s">
        <v>3986</v>
      </c>
      <c r="C2614" t="s">
        <v>2229</v>
      </c>
      <c r="D2614" t="s">
        <v>2765</v>
      </c>
      <c r="F2614">
        <v>1</v>
      </c>
      <c r="G2614">
        <v>1</v>
      </c>
      <c r="H2614">
        <v>1</v>
      </c>
      <c r="I2614" t="s">
        <v>2761</v>
      </c>
      <c r="J2614" t="s">
        <v>2820</v>
      </c>
      <c r="K2614" t="s">
        <v>2147</v>
      </c>
      <c r="L2614" t="s">
        <v>2759</v>
      </c>
    </row>
    <row r="2615" spans="1:12" x14ac:dyDescent="0.25">
      <c r="A2615">
        <v>2614</v>
      </c>
      <c r="B2615" t="s">
        <v>987</v>
      </c>
      <c r="C2615" t="s">
        <v>2229</v>
      </c>
      <c r="D2615" t="s">
        <v>2739</v>
      </c>
      <c r="F2615">
        <v>1</v>
      </c>
      <c r="G2615">
        <v>1</v>
      </c>
      <c r="H2615">
        <v>1</v>
      </c>
      <c r="I2615" t="s">
        <v>2749</v>
      </c>
      <c r="J2615" t="s">
        <v>2756</v>
      </c>
      <c r="K2615" t="s">
        <v>2147</v>
      </c>
      <c r="L2615" t="s">
        <v>2630</v>
      </c>
    </row>
    <row r="2616" spans="1:12" x14ac:dyDescent="0.25">
      <c r="A2616">
        <v>2615</v>
      </c>
      <c r="B2616" t="s">
        <v>988</v>
      </c>
      <c r="C2616" t="s">
        <v>2229</v>
      </c>
      <c r="D2616" t="s">
        <v>2739</v>
      </c>
      <c r="F2616">
        <v>1</v>
      </c>
      <c r="G2616">
        <v>1</v>
      </c>
      <c r="H2616">
        <v>1</v>
      </c>
      <c r="I2616" t="s">
        <v>2749</v>
      </c>
      <c r="J2616" t="s">
        <v>2757</v>
      </c>
      <c r="K2616" t="s">
        <v>1875</v>
      </c>
      <c r="L2616" t="s">
        <v>1657</v>
      </c>
    </row>
    <row r="2617" spans="1:12" x14ac:dyDescent="0.25">
      <c r="A2617">
        <v>2616</v>
      </c>
      <c r="B2617" t="s">
        <v>989</v>
      </c>
      <c r="C2617" t="s">
        <v>2229</v>
      </c>
      <c r="D2617" t="s">
        <v>2739</v>
      </c>
      <c r="F2617">
        <v>1</v>
      </c>
      <c r="G2617">
        <v>1</v>
      </c>
      <c r="H2617">
        <v>1</v>
      </c>
      <c r="I2617" t="s">
        <v>2761</v>
      </c>
      <c r="J2617" t="s">
        <v>2757</v>
      </c>
      <c r="K2617" t="s">
        <v>2147</v>
      </c>
      <c r="L2617" t="s">
        <v>2759</v>
      </c>
    </row>
    <row r="2618" spans="1:12" x14ac:dyDescent="0.25">
      <c r="A2618">
        <v>2617</v>
      </c>
      <c r="B2618" t="s">
        <v>990</v>
      </c>
      <c r="C2618" t="s">
        <v>2229</v>
      </c>
      <c r="D2618" t="s">
        <v>2741</v>
      </c>
      <c r="F2618">
        <v>1</v>
      </c>
      <c r="G2618">
        <v>1</v>
      </c>
      <c r="H2618">
        <v>1</v>
      </c>
      <c r="I2618" t="s">
        <v>2749</v>
      </c>
      <c r="J2618" t="s">
        <v>2757</v>
      </c>
      <c r="K2618" t="s">
        <v>1894</v>
      </c>
      <c r="L2618" t="s">
        <v>1657</v>
      </c>
    </row>
    <row r="2619" spans="1:12" x14ac:dyDescent="0.25">
      <c r="A2619">
        <v>2618</v>
      </c>
      <c r="B2619" t="s">
        <v>993</v>
      </c>
      <c r="C2619" t="s">
        <v>2229</v>
      </c>
      <c r="D2619" t="s">
        <v>2739</v>
      </c>
      <c r="F2619">
        <v>1</v>
      </c>
      <c r="G2619">
        <v>1</v>
      </c>
      <c r="H2619">
        <v>1</v>
      </c>
      <c r="I2619" t="s">
        <v>2232</v>
      </c>
      <c r="J2619" t="s">
        <v>2757</v>
      </c>
      <c r="K2619" t="s">
        <v>2147</v>
      </c>
      <c r="L2619" t="s">
        <v>2630</v>
      </c>
    </row>
    <row r="2620" spans="1:12" x14ac:dyDescent="0.25">
      <c r="A2620">
        <v>2619</v>
      </c>
      <c r="B2620" t="s">
        <v>994</v>
      </c>
      <c r="C2620" t="s">
        <v>2229</v>
      </c>
      <c r="D2620" t="s">
        <v>2739</v>
      </c>
      <c r="F2620">
        <v>1</v>
      </c>
      <c r="G2620">
        <v>1</v>
      </c>
      <c r="H2620">
        <v>1</v>
      </c>
      <c r="I2620" t="s">
        <v>2749</v>
      </c>
      <c r="J2620" t="s">
        <v>2756</v>
      </c>
      <c r="K2620" t="s">
        <v>2147</v>
      </c>
      <c r="L2620" t="s">
        <v>2630</v>
      </c>
    </row>
    <row r="2621" spans="1:12" x14ac:dyDescent="0.25">
      <c r="A2621">
        <v>2620</v>
      </c>
      <c r="B2621" t="s">
        <v>996</v>
      </c>
      <c r="C2621" t="s">
        <v>2229</v>
      </c>
      <c r="D2621" t="s">
        <v>2739</v>
      </c>
      <c r="F2621">
        <v>1</v>
      </c>
      <c r="G2621">
        <v>1</v>
      </c>
      <c r="H2621">
        <v>1</v>
      </c>
      <c r="I2621" t="s">
        <v>2761</v>
      </c>
      <c r="J2621" t="s">
        <v>2757</v>
      </c>
      <c r="K2621" t="s">
        <v>2147</v>
      </c>
      <c r="L2621" t="s">
        <v>2759</v>
      </c>
    </row>
    <row r="2622" spans="1:12" x14ac:dyDescent="0.25">
      <c r="A2622">
        <v>2621</v>
      </c>
      <c r="B2622" t="s">
        <v>997</v>
      </c>
      <c r="C2622" t="s">
        <v>2229</v>
      </c>
      <c r="D2622" t="s">
        <v>2741</v>
      </c>
      <c r="E2622" t="s">
        <v>1040</v>
      </c>
      <c r="F2622">
        <v>3</v>
      </c>
      <c r="G2622">
        <v>3</v>
      </c>
      <c r="H2622">
        <v>1</v>
      </c>
      <c r="I2622" t="s">
        <v>2749</v>
      </c>
      <c r="J2622" t="s">
        <v>2755</v>
      </c>
      <c r="K2622" t="s">
        <v>1875</v>
      </c>
      <c r="L2622" t="s">
        <v>1657</v>
      </c>
    </row>
    <row r="2623" spans="1:12" x14ac:dyDescent="0.25">
      <c r="A2623">
        <v>2622</v>
      </c>
      <c r="B2623" t="s">
        <v>998</v>
      </c>
      <c r="C2623" t="s">
        <v>2229</v>
      </c>
      <c r="D2623" t="s">
        <v>2741</v>
      </c>
      <c r="E2623" t="s">
        <v>3987</v>
      </c>
      <c r="F2623">
        <v>3</v>
      </c>
      <c r="G2623">
        <v>3</v>
      </c>
      <c r="H2623">
        <v>1</v>
      </c>
      <c r="I2623" t="s">
        <v>2749</v>
      </c>
      <c r="J2623" t="s">
        <v>3988</v>
      </c>
      <c r="K2623" t="s">
        <v>1875</v>
      </c>
      <c r="L2623" t="s">
        <v>1657</v>
      </c>
    </row>
    <row r="2624" spans="1:12" x14ac:dyDescent="0.25">
      <c r="A2624">
        <v>2623</v>
      </c>
      <c r="B2624" t="s">
        <v>999</v>
      </c>
      <c r="C2624" t="s">
        <v>2229</v>
      </c>
      <c r="D2624" t="s">
        <v>2741</v>
      </c>
      <c r="E2624" t="s">
        <v>3987</v>
      </c>
      <c r="F2624">
        <v>3</v>
      </c>
      <c r="G2624">
        <v>3</v>
      </c>
      <c r="H2624">
        <v>1</v>
      </c>
      <c r="I2624" t="s">
        <v>2749</v>
      </c>
      <c r="J2624" t="s">
        <v>3988</v>
      </c>
      <c r="K2624" t="s">
        <v>2130</v>
      </c>
      <c r="L2624" t="s">
        <v>1657</v>
      </c>
    </row>
    <row r="2625" spans="1:12" x14ac:dyDescent="0.25">
      <c r="A2625">
        <v>2624</v>
      </c>
      <c r="B2625" t="s">
        <v>1000</v>
      </c>
      <c r="C2625" t="s">
        <v>2229</v>
      </c>
      <c r="D2625" t="s">
        <v>2741</v>
      </c>
      <c r="E2625" t="s">
        <v>3987</v>
      </c>
      <c r="F2625">
        <v>4</v>
      </c>
      <c r="G2625">
        <v>4</v>
      </c>
      <c r="H2625">
        <v>1</v>
      </c>
      <c r="I2625" t="s">
        <v>2749</v>
      </c>
      <c r="J2625" t="s">
        <v>3988</v>
      </c>
      <c r="K2625" t="s">
        <v>1875</v>
      </c>
      <c r="L2625" t="s">
        <v>1657</v>
      </c>
    </row>
    <row r="2626" spans="1:12" x14ac:dyDescent="0.25">
      <c r="A2626">
        <v>2625</v>
      </c>
      <c r="B2626" t="s">
        <v>1001</v>
      </c>
      <c r="C2626" t="s">
        <v>2229</v>
      </c>
      <c r="D2626" t="s">
        <v>2771</v>
      </c>
      <c r="F2626">
        <v>1</v>
      </c>
      <c r="G2626">
        <v>1</v>
      </c>
      <c r="H2626">
        <v>1</v>
      </c>
      <c r="I2626" t="s">
        <v>2761</v>
      </c>
      <c r="J2626" t="s">
        <v>1695</v>
      </c>
      <c r="K2626" t="s">
        <v>2147</v>
      </c>
      <c r="L2626" t="s">
        <v>2630</v>
      </c>
    </row>
    <row r="2627" spans="1:12" x14ac:dyDescent="0.25">
      <c r="A2627">
        <v>2626</v>
      </c>
      <c r="B2627" t="s">
        <v>1002</v>
      </c>
      <c r="C2627" t="s">
        <v>2229</v>
      </c>
      <c r="D2627" t="s">
        <v>2741</v>
      </c>
      <c r="E2627" t="s">
        <v>2743</v>
      </c>
      <c r="F2627">
        <v>3</v>
      </c>
      <c r="G2627">
        <v>3</v>
      </c>
      <c r="H2627">
        <v>1</v>
      </c>
      <c r="I2627" t="s">
        <v>2749</v>
      </c>
      <c r="J2627" t="s">
        <v>2743</v>
      </c>
      <c r="K2627" t="s">
        <v>1945</v>
      </c>
      <c r="L2627" t="s">
        <v>1657</v>
      </c>
    </row>
    <row r="2628" spans="1:12" x14ac:dyDescent="0.25">
      <c r="A2628">
        <v>2627</v>
      </c>
      <c r="B2628" t="s">
        <v>1003</v>
      </c>
      <c r="C2628" t="s">
        <v>2229</v>
      </c>
      <c r="D2628" t="s">
        <v>2741</v>
      </c>
      <c r="E2628" t="s">
        <v>1653</v>
      </c>
      <c r="F2628">
        <v>2</v>
      </c>
      <c r="G2628">
        <v>2</v>
      </c>
      <c r="H2628">
        <v>1</v>
      </c>
      <c r="I2628" t="s">
        <v>2749</v>
      </c>
      <c r="J2628" t="s">
        <v>1653</v>
      </c>
      <c r="K2628" t="s">
        <v>1883</v>
      </c>
      <c r="L2628" t="s">
        <v>1657</v>
      </c>
    </row>
    <row r="2629" spans="1:12" x14ac:dyDescent="0.25">
      <c r="A2629">
        <v>2628</v>
      </c>
      <c r="B2629" t="s">
        <v>1006</v>
      </c>
      <c r="C2629" t="s">
        <v>2229</v>
      </c>
      <c r="D2629" t="s">
        <v>2741</v>
      </c>
      <c r="E2629" t="s">
        <v>2743</v>
      </c>
      <c r="F2629">
        <v>2</v>
      </c>
      <c r="G2629">
        <v>2</v>
      </c>
      <c r="H2629">
        <v>1</v>
      </c>
      <c r="I2629" t="s">
        <v>2749</v>
      </c>
      <c r="J2629" t="s">
        <v>2743</v>
      </c>
      <c r="K2629" t="s">
        <v>1875</v>
      </c>
      <c r="L2629" t="s">
        <v>1657</v>
      </c>
    </row>
    <row r="2630" spans="1:12" x14ac:dyDescent="0.25">
      <c r="A2630">
        <v>2629</v>
      </c>
      <c r="B2630" t="s">
        <v>1007</v>
      </c>
      <c r="C2630" t="s">
        <v>2229</v>
      </c>
      <c r="D2630" t="s">
        <v>2741</v>
      </c>
      <c r="E2630" t="s">
        <v>1651</v>
      </c>
      <c r="F2630">
        <v>2</v>
      </c>
      <c r="G2630">
        <v>2</v>
      </c>
      <c r="H2630">
        <v>1</v>
      </c>
      <c r="I2630" t="s">
        <v>2749</v>
      </c>
      <c r="J2630" t="s">
        <v>1651</v>
      </c>
      <c r="K2630" t="s">
        <v>1945</v>
      </c>
      <c r="L2630" t="s">
        <v>1657</v>
      </c>
    </row>
    <row r="2631" spans="1:12" x14ac:dyDescent="0.25">
      <c r="A2631">
        <v>2630</v>
      </c>
      <c r="B2631" t="s">
        <v>1009</v>
      </c>
      <c r="C2631" t="s">
        <v>2229</v>
      </c>
      <c r="D2631" t="s">
        <v>2741</v>
      </c>
      <c r="E2631" t="s">
        <v>1648</v>
      </c>
      <c r="F2631">
        <v>2</v>
      </c>
      <c r="G2631">
        <v>2</v>
      </c>
      <c r="H2631">
        <v>1</v>
      </c>
      <c r="I2631" t="s">
        <v>2749</v>
      </c>
      <c r="J2631" t="s">
        <v>2750</v>
      </c>
      <c r="K2631" t="s">
        <v>1883</v>
      </c>
      <c r="L2631" t="s">
        <v>1657</v>
      </c>
    </row>
    <row r="2632" spans="1:12" x14ac:dyDescent="0.25">
      <c r="A2632">
        <v>2631</v>
      </c>
      <c r="B2632" t="s">
        <v>1010</v>
      </c>
      <c r="C2632" t="s">
        <v>2229</v>
      </c>
      <c r="D2632" t="s">
        <v>2741</v>
      </c>
      <c r="E2632" t="s">
        <v>1648</v>
      </c>
      <c r="F2632">
        <v>2</v>
      </c>
      <c r="G2632">
        <v>2</v>
      </c>
      <c r="H2632">
        <v>1</v>
      </c>
      <c r="I2632" t="s">
        <v>2749</v>
      </c>
      <c r="J2632" t="s">
        <v>2750</v>
      </c>
      <c r="K2632" t="s">
        <v>1883</v>
      </c>
      <c r="L2632" t="s">
        <v>1657</v>
      </c>
    </row>
    <row r="2633" spans="1:12" x14ac:dyDescent="0.25">
      <c r="A2633">
        <v>2632</v>
      </c>
      <c r="B2633" t="s">
        <v>1011</v>
      </c>
      <c r="C2633" t="s">
        <v>2229</v>
      </c>
      <c r="D2633" t="s">
        <v>2741</v>
      </c>
      <c r="E2633" t="s">
        <v>2746</v>
      </c>
      <c r="F2633">
        <v>2</v>
      </c>
      <c r="G2633">
        <v>2</v>
      </c>
      <c r="H2633">
        <v>1</v>
      </c>
      <c r="I2633" t="s">
        <v>2742</v>
      </c>
      <c r="J2633" t="s">
        <v>2747</v>
      </c>
      <c r="K2633" t="s">
        <v>2620</v>
      </c>
      <c r="L2633" t="s">
        <v>1657</v>
      </c>
    </row>
    <row r="2634" spans="1:12" x14ac:dyDescent="0.25">
      <c r="A2634">
        <v>2633</v>
      </c>
      <c r="B2634" t="s">
        <v>1012</v>
      </c>
      <c r="C2634" t="s">
        <v>2229</v>
      </c>
      <c r="D2634" t="s">
        <v>2751</v>
      </c>
      <c r="E2634" t="s">
        <v>2752</v>
      </c>
      <c r="F2634">
        <v>4</v>
      </c>
      <c r="G2634">
        <v>4</v>
      </c>
      <c r="H2634">
        <v>1</v>
      </c>
      <c r="I2634" t="s">
        <v>2742</v>
      </c>
      <c r="J2634" t="s">
        <v>2748</v>
      </c>
      <c r="K2634" t="s">
        <v>2620</v>
      </c>
      <c r="L2634" t="s">
        <v>1657</v>
      </c>
    </row>
    <row r="2635" spans="1:12" x14ac:dyDescent="0.25">
      <c r="A2635">
        <v>2634</v>
      </c>
      <c r="B2635" t="s">
        <v>1013</v>
      </c>
      <c r="C2635" t="s">
        <v>2229</v>
      </c>
      <c r="D2635" t="s">
        <v>2751</v>
      </c>
      <c r="E2635" t="s">
        <v>2753</v>
      </c>
      <c r="F2635">
        <v>3</v>
      </c>
      <c r="G2635">
        <v>3</v>
      </c>
      <c r="H2635">
        <v>1</v>
      </c>
      <c r="I2635" t="s">
        <v>2742</v>
      </c>
      <c r="J2635" t="s">
        <v>2748</v>
      </c>
      <c r="K2635" t="s">
        <v>2620</v>
      </c>
      <c r="L2635" t="s">
        <v>1657</v>
      </c>
    </row>
    <row r="2636" spans="1:12" x14ac:dyDescent="0.25">
      <c r="A2636">
        <v>2635</v>
      </c>
      <c r="B2636" t="s">
        <v>1014</v>
      </c>
      <c r="C2636" t="s">
        <v>2229</v>
      </c>
      <c r="D2636" t="s">
        <v>2741</v>
      </c>
      <c r="E2636" t="s">
        <v>2746</v>
      </c>
      <c r="F2636">
        <v>2</v>
      </c>
      <c r="G2636">
        <v>2</v>
      </c>
      <c r="H2636">
        <v>1</v>
      </c>
      <c r="I2636" t="s">
        <v>2742</v>
      </c>
      <c r="J2636" t="s">
        <v>2747</v>
      </c>
      <c r="K2636" t="s">
        <v>2620</v>
      </c>
      <c r="L2636" t="s">
        <v>1657</v>
      </c>
    </row>
    <row r="2637" spans="1:12" x14ac:dyDescent="0.25">
      <c r="A2637">
        <v>2636</v>
      </c>
      <c r="B2637" t="s">
        <v>1017</v>
      </c>
      <c r="C2637" t="s">
        <v>2229</v>
      </c>
      <c r="D2637" t="s">
        <v>2741</v>
      </c>
      <c r="E2637" t="s">
        <v>2745</v>
      </c>
      <c r="F2637">
        <v>2</v>
      </c>
      <c r="G2637">
        <v>2</v>
      </c>
      <c r="H2637">
        <v>1</v>
      </c>
      <c r="I2637" t="s">
        <v>2742</v>
      </c>
      <c r="J2637" t="s">
        <v>2744</v>
      </c>
      <c r="K2637" t="s">
        <v>1929</v>
      </c>
      <c r="L2637" t="s">
        <v>1657</v>
      </c>
    </row>
    <row r="2638" spans="1:12" x14ac:dyDescent="0.25">
      <c r="A2638">
        <v>2637</v>
      </c>
      <c r="B2638" t="s">
        <v>1018</v>
      </c>
      <c r="C2638" t="s">
        <v>2229</v>
      </c>
      <c r="D2638" t="s">
        <v>2741</v>
      </c>
      <c r="F2638">
        <v>1</v>
      </c>
      <c r="G2638">
        <v>1</v>
      </c>
      <c r="H2638">
        <v>1</v>
      </c>
      <c r="I2638" t="s">
        <v>2742</v>
      </c>
      <c r="J2638" t="s">
        <v>2744</v>
      </c>
      <c r="K2638" t="s">
        <v>2147</v>
      </c>
      <c r="L2638" t="s">
        <v>1638</v>
      </c>
    </row>
    <row r="2639" spans="1:12" x14ac:dyDescent="0.25">
      <c r="A2639">
        <v>2638</v>
      </c>
      <c r="B2639" t="s">
        <v>1019</v>
      </c>
      <c r="C2639" t="s">
        <v>2229</v>
      </c>
      <c r="D2639" t="s">
        <v>2741</v>
      </c>
      <c r="E2639" t="s">
        <v>2745</v>
      </c>
      <c r="F2639">
        <v>3</v>
      </c>
      <c r="G2639">
        <v>3</v>
      </c>
      <c r="H2639">
        <v>1</v>
      </c>
      <c r="I2639" t="s">
        <v>2742</v>
      </c>
      <c r="J2639" t="s">
        <v>2744</v>
      </c>
      <c r="K2639" t="s">
        <v>2620</v>
      </c>
      <c r="L2639" t="s">
        <v>1657</v>
      </c>
    </row>
    <row r="2640" spans="1:12" x14ac:dyDescent="0.25">
      <c r="A2640">
        <v>2639</v>
      </c>
      <c r="B2640" t="s">
        <v>3989</v>
      </c>
      <c r="C2640" t="s">
        <v>2229</v>
      </c>
      <c r="D2640" t="s">
        <v>2793</v>
      </c>
      <c r="F2640">
        <v>1</v>
      </c>
      <c r="G2640">
        <v>1</v>
      </c>
      <c r="H2640">
        <v>1</v>
      </c>
      <c r="I2640" t="s">
        <v>2761</v>
      </c>
      <c r="J2640" t="s">
        <v>2799</v>
      </c>
      <c r="K2640" t="s">
        <v>2147</v>
      </c>
      <c r="L2640" t="s">
        <v>2230</v>
      </c>
    </row>
    <row r="2641" spans="1:13" x14ac:dyDescent="0.25">
      <c r="A2641">
        <v>2640</v>
      </c>
      <c r="B2641" t="s">
        <v>1021</v>
      </c>
      <c r="C2641" t="s">
        <v>2229</v>
      </c>
      <c r="D2641" t="s">
        <v>2741</v>
      </c>
      <c r="F2641">
        <v>1</v>
      </c>
      <c r="G2641">
        <v>1</v>
      </c>
      <c r="H2641">
        <v>1</v>
      </c>
      <c r="I2641" t="s">
        <v>2232</v>
      </c>
      <c r="J2641" t="s">
        <v>2740</v>
      </c>
      <c r="K2641" t="s">
        <v>2147</v>
      </c>
      <c r="L2641" t="s">
        <v>1638</v>
      </c>
    </row>
    <row r="2642" spans="1:13" x14ac:dyDescent="0.25">
      <c r="A2642">
        <v>2641</v>
      </c>
      <c r="B2642" t="s">
        <v>1022</v>
      </c>
      <c r="C2642" t="s">
        <v>2229</v>
      </c>
      <c r="D2642" t="s">
        <v>2741</v>
      </c>
      <c r="E2642" t="s">
        <v>2754</v>
      </c>
      <c r="F2642">
        <v>1</v>
      </c>
      <c r="G2642">
        <v>1</v>
      </c>
      <c r="H2642">
        <v>1</v>
      </c>
      <c r="I2642" t="s">
        <v>2749</v>
      </c>
      <c r="J2642" t="s">
        <v>2754</v>
      </c>
      <c r="K2642" t="s">
        <v>2130</v>
      </c>
      <c r="L2642" t="s">
        <v>1657</v>
      </c>
    </row>
    <row r="2643" spans="1:13" x14ac:dyDescent="0.25">
      <c r="A2643">
        <v>2642</v>
      </c>
      <c r="B2643" t="s">
        <v>1024</v>
      </c>
      <c r="C2643" t="s">
        <v>2229</v>
      </c>
      <c r="D2643" t="s">
        <v>2741</v>
      </c>
      <c r="E2643" t="s">
        <v>2754</v>
      </c>
      <c r="F2643">
        <v>1</v>
      </c>
      <c r="G2643">
        <v>1</v>
      </c>
      <c r="H2643">
        <v>1</v>
      </c>
      <c r="I2643" t="s">
        <v>2749</v>
      </c>
      <c r="J2643" t="s">
        <v>2754</v>
      </c>
      <c r="K2643" t="s">
        <v>1875</v>
      </c>
      <c r="L2643" t="s">
        <v>1657</v>
      </c>
    </row>
    <row r="2644" spans="1:13" x14ac:dyDescent="0.25">
      <c r="A2644">
        <v>2643</v>
      </c>
      <c r="B2644" t="s">
        <v>1025</v>
      </c>
      <c r="C2644" t="s">
        <v>2229</v>
      </c>
      <c r="D2644" t="s">
        <v>2741</v>
      </c>
      <c r="E2644" t="s">
        <v>3987</v>
      </c>
      <c r="F2644">
        <v>2</v>
      </c>
      <c r="G2644">
        <v>2</v>
      </c>
      <c r="H2644">
        <v>1</v>
      </c>
      <c r="I2644" t="s">
        <v>2749</v>
      </c>
      <c r="J2644" t="s">
        <v>3988</v>
      </c>
      <c r="K2644" t="s">
        <v>1875</v>
      </c>
      <c r="L2644" t="s">
        <v>1657</v>
      </c>
    </row>
    <row r="2645" spans="1:13" x14ac:dyDescent="0.25">
      <c r="A2645">
        <v>2644</v>
      </c>
      <c r="B2645" t="s">
        <v>1026</v>
      </c>
      <c r="C2645" t="s">
        <v>2229</v>
      </c>
      <c r="D2645" t="s">
        <v>2741</v>
      </c>
      <c r="E2645" t="s">
        <v>1655</v>
      </c>
      <c r="F2645">
        <v>4</v>
      </c>
      <c r="G2645">
        <v>4</v>
      </c>
      <c r="H2645">
        <v>1</v>
      </c>
      <c r="I2645" t="s">
        <v>2749</v>
      </c>
      <c r="J2645" t="s">
        <v>2743</v>
      </c>
      <c r="K2645" t="s">
        <v>2130</v>
      </c>
      <c r="L2645" t="s">
        <v>1657</v>
      </c>
      <c r="M2645" t="s">
        <v>3990</v>
      </c>
    </row>
    <row r="2646" spans="1:13" x14ac:dyDescent="0.25">
      <c r="A2646">
        <v>2645</v>
      </c>
      <c r="B2646" t="s">
        <v>1027</v>
      </c>
      <c r="C2646" t="s">
        <v>2229</v>
      </c>
      <c r="D2646" t="s">
        <v>2741</v>
      </c>
      <c r="E2646" t="s">
        <v>1653</v>
      </c>
      <c r="F2646">
        <v>2</v>
      </c>
      <c r="G2646">
        <v>2</v>
      </c>
      <c r="H2646">
        <v>1</v>
      </c>
      <c r="I2646" t="s">
        <v>2749</v>
      </c>
      <c r="J2646" t="s">
        <v>1653</v>
      </c>
      <c r="K2646" t="s">
        <v>1945</v>
      </c>
      <c r="L2646" t="s">
        <v>1657</v>
      </c>
    </row>
    <row r="2647" spans="1:13" x14ac:dyDescent="0.25">
      <c r="A2647">
        <v>2646</v>
      </c>
      <c r="B2647" t="s">
        <v>1028</v>
      </c>
      <c r="C2647" t="s">
        <v>2229</v>
      </c>
      <c r="D2647" t="s">
        <v>2741</v>
      </c>
      <c r="E2647" t="s">
        <v>1651</v>
      </c>
      <c r="F2647">
        <v>3</v>
      </c>
      <c r="G2647">
        <v>3</v>
      </c>
      <c r="H2647">
        <v>1</v>
      </c>
      <c r="I2647" t="s">
        <v>2749</v>
      </c>
      <c r="J2647" t="s">
        <v>1651</v>
      </c>
      <c r="K2647" t="s">
        <v>1929</v>
      </c>
      <c r="L2647" t="s">
        <v>1657</v>
      </c>
    </row>
    <row r="2648" spans="1:13" x14ac:dyDescent="0.25">
      <c r="A2648">
        <v>2647</v>
      </c>
      <c r="B2648" t="s">
        <v>1029</v>
      </c>
      <c r="C2648" t="s">
        <v>2229</v>
      </c>
      <c r="D2648" t="s">
        <v>2741</v>
      </c>
      <c r="E2648" t="s">
        <v>2754</v>
      </c>
      <c r="F2648">
        <v>2</v>
      </c>
      <c r="G2648">
        <v>2</v>
      </c>
      <c r="H2648">
        <v>1</v>
      </c>
      <c r="I2648" t="s">
        <v>2749</v>
      </c>
      <c r="J2648" t="s">
        <v>2754</v>
      </c>
      <c r="K2648" t="s">
        <v>2130</v>
      </c>
      <c r="L2648" t="s">
        <v>1657</v>
      </c>
      <c r="M2648" t="s">
        <v>1893</v>
      </c>
    </row>
    <row r="2649" spans="1:13" x14ac:dyDescent="0.25">
      <c r="A2649">
        <v>2648</v>
      </c>
      <c r="B2649" t="s">
        <v>1030</v>
      </c>
      <c r="C2649" t="s">
        <v>2229</v>
      </c>
      <c r="D2649" t="s">
        <v>2741</v>
      </c>
      <c r="E2649" t="s">
        <v>1653</v>
      </c>
      <c r="F2649">
        <v>3</v>
      </c>
      <c r="G2649">
        <v>3</v>
      </c>
      <c r="H2649">
        <v>1</v>
      </c>
      <c r="I2649" t="s">
        <v>2749</v>
      </c>
      <c r="J2649" t="s">
        <v>1653</v>
      </c>
      <c r="K2649" t="s">
        <v>1883</v>
      </c>
      <c r="L2649" t="s">
        <v>1657</v>
      </c>
    </row>
    <row r="2650" spans="1:13" x14ac:dyDescent="0.25">
      <c r="A2650">
        <v>2649</v>
      </c>
      <c r="B2650" t="s">
        <v>1031</v>
      </c>
      <c r="C2650" t="s">
        <v>2229</v>
      </c>
      <c r="D2650" t="s">
        <v>2741</v>
      </c>
      <c r="E2650" t="s">
        <v>1648</v>
      </c>
      <c r="F2650">
        <v>2</v>
      </c>
      <c r="G2650">
        <v>2</v>
      </c>
      <c r="H2650">
        <v>1</v>
      </c>
      <c r="I2650" t="s">
        <v>2749</v>
      </c>
      <c r="J2650" t="s">
        <v>2750</v>
      </c>
      <c r="K2650" t="s">
        <v>1883</v>
      </c>
      <c r="L2650" t="s">
        <v>1657</v>
      </c>
    </row>
    <row r="2651" spans="1:13" x14ac:dyDescent="0.25">
      <c r="A2651">
        <v>2650</v>
      </c>
      <c r="B2651" t="s">
        <v>1033</v>
      </c>
      <c r="C2651" t="s">
        <v>2229</v>
      </c>
      <c r="D2651" t="s">
        <v>2741</v>
      </c>
      <c r="E2651" t="s">
        <v>2752</v>
      </c>
      <c r="F2651">
        <v>3</v>
      </c>
      <c r="G2651">
        <v>3</v>
      </c>
      <c r="H2651">
        <v>1</v>
      </c>
      <c r="I2651" t="s">
        <v>2742</v>
      </c>
      <c r="J2651" t="s">
        <v>2748</v>
      </c>
      <c r="K2651" t="s">
        <v>2620</v>
      </c>
      <c r="L2651" t="s">
        <v>1657</v>
      </c>
    </row>
    <row r="2652" spans="1:13" x14ac:dyDescent="0.25">
      <c r="A2652">
        <v>2651</v>
      </c>
      <c r="B2652" t="s">
        <v>1034</v>
      </c>
      <c r="C2652" t="s">
        <v>2229</v>
      </c>
      <c r="D2652" t="s">
        <v>2751</v>
      </c>
      <c r="E2652" t="s">
        <v>2752</v>
      </c>
      <c r="F2652">
        <v>3</v>
      </c>
      <c r="G2652">
        <v>3</v>
      </c>
      <c r="H2652">
        <v>1</v>
      </c>
      <c r="I2652" t="s">
        <v>2742</v>
      </c>
      <c r="J2652" t="s">
        <v>2748</v>
      </c>
      <c r="K2652" t="s">
        <v>2620</v>
      </c>
      <c r="L2652" t="s">
        <v>1657</v>
      </c>
    </row>
    <row r="2653" spans="1:13" x14ac:dyDescent="0.25">
      <c r="A2653">
        <v>2652</v>
      </c>
      <c r="B2653" t="s">
        <v>1035</v>
      </c>
      <c r="C2653" t="s">
        <v>2229</v>
      </c>
      <c r="D2653" t="s">
        <v>2751</v>
      </c>
      <c r="E2653" t="s">
        <v>2753</v>
      </c>
      <c r="F2653">
        <v>3</v>
      </c>
      <c r="G2653">
        <v>3</v>
      </c>
      <c r="H2653">
        <v>1</v>
      </c>
      <c r="I2653" t="s">
        <v>2742</v>
      </c>
      <c r="J2653" t="s">
        <v>2748</v>
      </c>
      <c r="K2653" t="s">
        <v>1883</v>
      </c>
      <c r="L2653" t="s">
        <v>1657</v>
      </c>
    </row>
    <row r="2654" spans="1:13" x14ac:dyDescent="0.25">
      <c r="A2654">
        <v>2653</v>
      </c>
      <c r="B2654" t="s">
        <v>1036</v>
      </c>
      <c r="C2654" t="s">
        <v>2229</v>
      </c>
      <c r="D2654" t="s">
        <v>2741</v>
      </c>
      <c r="E2654" t="s">
        <v>2745</v>
      </c>
      <c r="F2654">
        <v>3</v>
      </c>
      <c r="G2654">
        <v>3</v>
      </c>
      <c r="H2654">
        <v>1</v>
      </c>
      <c r="I2654" t="s">
        <v>2742</v>
      </c>
      <c r="J2654" t="s">
        <v>2744</v>
      </c>
      <c r="K2654" t="s">
        <v>2620</v>
      </c>
      <c r="L2654" t="s">
        <v>1657</v>
      </c>
    </row>
    <row r="2655" spans="1:13" x14ac:dyDescent="0.25">
      <c r="A2655">
        <v>2654</v>
      </c>
      <c r="B2655" t="s">
        <v>1037</v>
      </c>
      <c r="C2655" t="s">
        <v>2229</v>
      </c>
      <c r="D2655" t="s">
        <v>2231</v>
      </c>
      <c r="F2655">
        <v>2</v>
      </c>
      <c r="G2655">
        <v>2</v>
      </c>
      <c r="H2655">
        <v>1</v>
      </c>
      <c r="I2655" t="s">
        <v>2232</v>
      </c>
      <c r="J2655" t="s">
        <v>2233</v>
      </c>
      <c r="K2655" t="s">
        <v>2147</v>
      </c>
      <c r="L2655" t="s">
        <v>2234</v>
      </c>
    </row>
    <row r="2656" spans="1:13" x14ac:dyDescent="0.25">
      <c r="A2656">
        <v>2655</v>
      </c>
      <c r="B2656" t="s">
        <v>1038</v>
      </c>
      <c r="C2656" t="s">
        <v>2229</v>
      </c>
      <c r="D2656" t="s">
        <v>2231</v>
      </c>
      <c r="F2656">
        <v>2</v>
      </c>
      <c r="G2656">
        <v>3</v>
      </c>
      <c r="H2656">
        <v>1</v>
      </c>
      <c r="I2656" t="s">
        <v>2232</v>
      </c>
      <c r="J2656" t="s">
        <v>2233</v>
      </c>
      <c r="K2656" t="s">
        <v>2147</v>
      </c>
      <c r="L2656" t="s">
        <v>2234</v>
      </c>
    </row>
    <row r="2657" spans="1:12" x14ac:dyDescent="0.25">
      <c r="A2657">
        <v>2656</v>
      </c>
      <c r="B2657" t="s">
        <v>1039</v>
      </c>
      <c r="C2657" t="s">
        <v>2229</v>
      </c>
      <c r="D2657" t="s">
        <v>2231</v>
      </c>
      <c r="F2657">
        <v>2</v>
      </c>
      <c r="G2657">
        <v>2</v>
      </c>
      <c r="H2657">
        <v>1</v>
      </c>
      <c r="I2657" t="s">
        <v>2232</v>
      </c>
      <c r="J2657" t="s">
        <v>2233</v>
      </c>
      <c r="K2657" t="s">
        <v>2147</v>
      </c>
      <c r="L2657" t="s">
        <v>2234</v>
      </c>
    </row>
    <row r="2658" spans="1:12" x14ac:dyDescent="0.25">
      <c r="A2658">
        <v>2657</v>
      </c>
      <c r="B2658" t="s">
        <v>1040</v>
      </c>
      <c r="C2658" t="s">
        <v>2229</v>
      </c>
      <c r="D2658" t="s">
        <v>2741</v>
      </c>
      <c r="E2658" t="s">
        <v>1040</v>
      </c>
      <c r="F2658">
        <v>4</v>
      </c>
      <c r="G2658">
        <v>4</v>
      </c>
      <c r="H2658">
        <v>1</v>
      </c>
      <c r="I2658" t="s">
        <v>2749</v>
      </c>
      <c r="J2658" t="s">
        <v>2755</v>
      </c>
      <c r="K2658" t="s">
        <v>1883</v>
      </c>
      <c r="L2658" t="s">
        <v>1657</v>
      </c>
    </row>
    <row r="2659" spans="1:12" x14ac:dyDescent="0.25">
      <c r="A2659">
        <v>2658</v>
      </c>
      <c r="B2659" t="s">
        <v>1041</v>
      </c>
      <c r="C2659" t="s">
        <v>2229</v>
      </c>
      <c r="D2659" t="s">
        <v>2231</v>
      </c>
      <c r="F2659">
        <v>2</v>
      </c>
      <c r="G2659">
        <v>2</v>
      </c>
      <c r="H2659">
        <v>1</v>
      </c>
      <c r="I2659" t="s">
        <v>2232</v>
      </c>
      <c r="J2659" t="s">
        <v>2233</v>
      </c>
      <c r="K2659" t="s">
        <v>2147</v>
      </c>
      <c r="L2659" t="s">
        <v>2234</v>
      </c>
    </row>
    <row r="2660" spans="1:12" x14ac:dyDescent="0.25">
      <c r="A2660">
        <v>2659</v>
      </c>
      <c r="B2660" t="s">
        <v>1042</v>
      </c>
      <c r="C2660" t="s">
        <v>2229</v>
      </c>
      <c r="D2660" t="s">
        <v>2231</v>
      </c>
      <c r="F2660">
        <v>2</v>
      </c>
      <c r="G2660">
        <v>1</v>
      </c>
      <c r="H2660">
        <v>1</v>
      </c>
      <c r="I2660" t="s">
        <v>2232</v>
      </c>
      <c r="J2660" t="s">
        <v>2233</v>
      </c>
      <c r="K2660" t="s">
        <v>2147</v>
      </c>
      <c r="L2660" t="s">
        <v>2234</v>
      </c>
    </row>
    <row r="2661" spans="1:12" x14ac:dyDescent="0.25">
      <c r="A2661">
        <v>2660</v>
      </c>
      <c r="B2661" t="s">
        <v>1044</v>
      </c>
      <c r="C2661" t="s">
        <v>2229</v>
      </c>
      <c r="D2661" t="s">
        <v>2738</v>
      </c>
      <c r="F2661">
        <v>1</v>
      </c>
      <c r="G2661">
        <v>1</v>
      </c>
      <c r="H2661">
        <v>1</v>
      </c>
      <c r="I2661" t="s">
        <v>2232</v>
      </c>
      <c r="J2661" t="s">
        <v>2740</v>
      </c>
      <c r="K2661" t="s">
        <v>2147</v>
      </c>
      <c r="L2661" t="s">
        <v>1638</v>
      </c>
    </row>
    <row r="2662" spans="1:12" x14ac:dyDescent="0.25">
      <c r="A2662">
        <v>2661</v>
      </c>
      <c r="B2662" t="s">
        <v>1045</v>
      </c>
      <c r="C2662" t="s">
        <v>2229</v>
      </c>
      <c r="D2662" t="s">
        <v>2739</v>
      </c>
      <c r="F2662">
        <v>1</v>
      </c>
      <c r="G2662">
        <v>1</v>
      </c>
      <c r="H2662">
        <v>1</v>
      </c>
      <c r="I2662" t="s">
        <v>2232</v>
      </c>
      <c r="J2662" t="s">
        <v>2740</v>
      </c>
      <c r="K2662" t="s">
        <v>2147</v>
      </c>
      <c r="L2662" t="s">
        <v>1638</v>
      </c>
    </row>
    <row r="2663" spans="1:12" x14ac:dyDescent="0.25">
      <c r="A2663">
        <v>2662</v>
      </c>
      <c r="B2663" t="s">
        <v>1046</v>
      </c>
      <c r="C2663" t="s">
        <v>2229</v>
      </c>
      <c r="D2663" t="s">
        <v>2739</v>
      </c>
      <c r="F2663">
        <v>1</v>
      </c>
      <c r="G2663">
        <v>1</v>
      </c>
      <c r="H2663">
        <v>1</v>
      </c>
      <c r="I2663" t="s">
        <v>2232</v>
      </c>
      <c r="J2663" t="s">
        <v>2740</v>
      </c>
      <c r="K2663" t="s">
        <v>2147</v>
      </c>
      <c r="L2663" t="s">
        <v>1638</v>
      </c>
    </row>
    <row r="2664" spans="1:12" x14ac:dyDescent="0.25">
      <c r="A2664">
        <v>2663</v>
      </c>
      <c r="B2664" t="s">
        <v>1047</v>
      </c>
      <c r="C2664" t="s">
        <v>2229</v>
      </c>
      <c r="D2664" t="s">
        <v>2738</v>
      </c>
      <c r="F2664">
        <v>1</v>
      </c>
      <c r="G2664">
        <v>1</v>
      </c>
      <c r="H2664">
        <v>1</v>
      </c>
      <c r="I2664" t="s">
        <v>2232</v>
      </c>
      <c r="J2664" t="s">
        <v>2733</v>
      </c>
      <c r="K2664" t="s">
        <v>2147</v>
      </c>
      <c r="L2664" t="s">
        <v>1638</v>
      </c>
    </row>
    <row r="2665" spans="1:12" x14ac:dyDescent="0.25">
      <c r="A2665">
        <v>2664</v>
      </c>
      <c r="B2665" t="s">
        <v>1048</v>
      </c>
      <c r="C2665" t="s">
        <v>2229</v>
      </c>
      <c r="D2665" t="s">
        <v>2738</v>
      </c>
      <c r="F2665">
        <v>1</v>
      </c>
      <c r="G2665">
        <v>1</v>
      </c>
      <c r="H2665">
        <v>1</v>
      </c>
      <c r="I2665" t="s">
        <v>2232</v>
      </c>
      <c r="J2665" t="s">
        <v>2733</v>
      </c>
      <c r="K2665" t="s">
        <v>2147</v>
      </c>
      <c r="L2665" t="s">
        <v>1638</v>
      </c>
    </row>
    <row r="2666" spans="1:12" x14ac:dyDescent="0.25">
      <c r="A2666">
        <v>2665</v>
      </c>
      <c r="B2666" t="s">
        <v>1052</v>
      </c>
      <c r="C2666" t="s">
        <v>2229</v>
      </c>
      <c r="D2666" t="s">
        <v>2771</v>
      </c>
      <c r="F2666">
        <v>1</v>
      </c>
      <c r="G2666">
        <v>1</v>
      </c>
      <c r="H2666">
        <v>1</v>
      </c>
      <c r="I2666" t="s">
        <v>2761</v>
      </c>
      <c r="J2666" t="s">
        <v>1697</v>
      </c>
      <c r="K2666" t="s">
        <v>2147</v>
      </c>
      <c r="L2666" t="s">
        <v>2630</v>
      </c>
    </row>
    <row r="2667" spans="1:12" x14ac:dyDescent="0.25">
      <c r="A2667">
        <v>2666</v>
      </c>
      <c r="B2667" t="s">
        <v>1053</v>
      </c>
      <c r="C2667" t="s">
        <v>2229</v>
      </c>
      <c r="D2667" t="s">
        <v>2771</v>
      </c>
      <c r="F2667">
        <v>1</v>
      </c>
      <c r="G2667">
        <v>1</v>
      </c>
      <c r="H2667">
        <v>1</v>
      </c>
      <c r="I2667" t="s">
        <v>2761</v>
      </c>
      <c r="J2667" t="s">
        <v>2758</v>
      </c>
      <c r="K2667" t="s">
        <v>2147</v>
      </c>
      <c r="L2667" t="s">
        <v>2630</v>
      </c>
    </row>
    <row r="2668" spans="1:12" x14ac:dyDescent="0.25">
      <c r="A2668">
        <v>2667</v>
      </c>
      <c r="B2668" t="s">
        <v>1054</v>
      </c>
      <c r="C2668" t="s">
        <v>2229</v>
      </c>
      <c r="D2668" t="s">
        <v>2739</v>
      </c>
      <c r="F2668">
        <v>1</v>
      </c>
      <c r="G2668">
        <v>1</v>
      </c>
      <c r="H2668">
        <v>1</v>
      </c>
      <c r="I2668" t="s">
        <v>2761</v>
      </c>
      <c r="J2668" t="s">
        <v>2756</v>
      </c>
      <c r="K2668" t="s">
        <v>2147</v>
      </c>
      <c r="L2668" t="s">
        <v>2630</v>
      </c>
    </row>
    <row r="2669" spans="1:12" x14ac:dyDescent="0.25">
      <c r="A2669">
        <v>2668</v>
      </c>
      <c r="B2669" t="s">
        <v>1055</v>
      </c>
      <c r="C2669" t="s">
        <v>2229</v>
      </c>
      <c r="D2669" t="s">
        <v>2739</v>
      </c>
      <c r="F2669">
        <v>1</v>
      </c>
      <c r="G2669">
        <v>1</v>
      </c>
      <c r="H2669">
        <v>1</v>
      </c>
      <c r="I2669" t="s">
        <v>2761</v>
      </c>
      <c r="J2669" t="s">
        <v>2756</v>
      </c>
      <c r="K2669" t="s">
        <v>2147</v>
      </c>
      <c r="L2669" t="s">
        <v>2630</v>
      </c>
    </row>
    <row r="2670" spans="1:12" x14ac:dyDescent="0.25">
      <c r="A2670">
        <v>2669</v>
      </c>
      <c r="B2670" t="s">
        <v>1056</v>
      </c>
      <c r="C2670" t="s">
        <v>2229</v>
      </c>
      <c r="D2670" t="s">
        <v>2771</v>
      </c>
      <c r="F2670">
        <v>1</v>
      </c>
      <c r="G2670">
        <v>1</v>
      </c>
      <c r="H2670">
        <v>1</v>
      </c>
      <c r="I2670" t="s">
        <v>2761</v>
      </c>
      <c r="J2670" t="s">
        <v>1697</v>
      </c>
      <c r="K2670" t="s">
        <v>2147</v>
      </c>
      <c r="L2670" t="s">
        <v>2630</v>
      </c>
    </row>
    <row r="2671" spans="1:12" x14ac:dyDescent="0.25">
      <c r="A2671">
        <v>2670</v>
      </c>
      <c r="B2671" t="s">
        <v>3991</v>
      </c>
      <c r="C2671" t="s">
        <v>2229</v>
      </c>
      <c r="D2671" t="s">
        <v>2834</v>
      </c>
      <c r="E2671" t="s">
        <v>1783</v>
      </c>
      <c r="F2671">
        <v>3</v>
      </c>
      <c r="G2671">
        <v>3</v>
      </c>
      <c r="H2671">
        <v>1</v>
      </c>
      <c r="I2671" t="s">
        <v>2761</v>
      </c>
      <c r="J2671" t="s">
        <v>1783</v>
      </c>
      <c r="K2671" t="s">
        <v>2790</v>
      </c>
      <c r="L2671" t="s">
        <v>1761</v>
      </c>
    </row>
    <row r="2672" spans="1:12" x14ac:dyDescent="0.25">
      <c r="A2672">
        <v>2671</v>
      </c>
      <c r="B2672" t="s">
        <v>1058</v>
      </c>
      <c r="C2672" t="s">
        <v>2229</v>
      </c>
      <c r="D2672" t="s">
        <v>2834</v>
      </c>
      <c r="F2672">
        <v>1</v>
      </c>
      <c r="G2672">
        <v>1</v>
      </c>
      <c r="H2672">
        <v>1</v>
      </c>
      <c r="I2672" t="s">
        <v>2761</v>
      </c>
      <c r="J2672" t="s">
        <v>1783</v>
      </c>
      <c r="K2672" t="s">
        <v>2147</v>
      </c>
      <c r="L2672" t="s">
        <v>1761</v>
      </c>
    </row>
    <row r="2673" spans="1:13" x14ac:dyDescent="0.25">
      <c r="A2673">
        <v>2672</v>
      </c>
      <c r="B2673" t="s">
        <v>1060</v>
      </c>
      <c r="C2673" t="s">
        <v>2229</v>
      </c>
      <c r="D2673" t="s">
        <v>2771</v>
      </c>
      <c r="F2673">
        <v>1</v>
      </c>
      <c r="G2673">
        <v>1</v>
      </c>
      <c r="H2673">
        <v>1</v>
      </c>
      <c r="I2673" t="s">
        <v>2761</v>
      </c>
      <c r="J2673" t="s">
        <v>1707</v>
      </c>
      <c r="K2673" t="s">
        <v>2147</v>
      </c>
      <c r="L2673" t="s">
        <v>2773</v>
      </c>
    </row>
    <row r="2674" spans="1:13" x14ac:dyDescent="0.25">
      <c r="A2674">
        <v>2673</v>
      </c>
      <c r="B2674" t="s">
        <v>2396</v>
      </c>
      <c r="C2674" t="s">
        <v>2153</v>
      </c>
      <c r="D2674" t="s">
        <v>2395</v>
      </c>
      <c r="E2674" t="s">
        <v>2396</v>
      </c>
      <c r="F2674">
        <v>6</v>
      </c>
      <c r="G2674">
        <v>6</v>
      </c>
      <c r="H2674">
        <v>3</v>
      </c>
      <c r="I2674" t="s">
        <v>2052</v>
      </c>
      <c r="J2674" t="s">
        <v>2397</v>
      </c>
      <c r="K2674" t="s">
        <v>2141</v>
      </c>
      <c r="L2674" t="s">
        <v>2360</v>
      </c>
      <c r="M2674" t="s">
        <v>1893</v>
      </c>
    </row>
    <row r="2675" spans="1:13" x14ac:dyDescent="0.25">
      <c r="A2675">
        <v>2674</v>
      </c>
      <c r="B2675" t="s">
        <v>3992</v>
      </c>
      <c r="C2675" t="s">
        <v>2153</v>
      </c>
      <c r="D2675" t="s">
        <v>2395</v>
      </c>
      <c r="E2675" t="s">
        <v>2396</v>
      </c>
      <c r="F2675">
        <v>4</v>
      </c>
      <c r="G2675">
        <v>4</v>
      </c>
      <c r="H2675">
        <v>3</v>
      </c>
      <c r="I2675" t="s">
        <v>2052</v>
      </c>
      <c r="J2675" t="s">
        <v>2397</v>
      </c>
      <c r="K2675" t="s">
        <v>2141</v>
      </c>
      <c r="L2675" t="s">
        <v>2360</v>
      </c>
    </row>
    <row r="2676" spans="1:13" x14ac:dyDescent="0.25">
      <c r="A2676">
        <v>2675</v>
      </c>
      <c r="B2676" t="s">
        <v>3993</v>
      </c>
      <c r="C2676" t="s">
        <v>2153</v>
      </c>
      <c r="D2676" t="s">
        <v>2395</v>
      </c>
      <c r="E2676" t="s">
        <v>2396</v>
      </c>
      <c r="F2676">
        <v>3</v>
      </c>
      <c r="G2676">
        <v>3</v>
      </c>
      <c r="H2676">
        <v>2</v>
      </c>
      <c r="I2676" t="s">
        <v>2052</v>
      </c>
      <c r="J2676" t="s">
        <v>2397</v>
      </c>
      <c r="K2676" t="s">
        <v>1883</v>
      </c>
      <c r="L2676" t="s">
        <v>2360</v>
      </c>
    </row>
    <row r="2677" spans="1:13" x14ac:dyDescent="0.25">
      <c r="A2677">
        <v>2676</v>
      </c>
      <c r="B2677" t="s">
        <v>3994</v>
      </c>
      <c r="C2677" t="s">
        <v>2153</v>
      </c>
      <c r="D2677" t="s">
        <v>2395</v>
      </c>
      <c r="E2677" t="s">
        <v>2400</v>
      </c>
      <c r="F2677">
        <v>2</v>
      </c>
      <c r="G2677">
        <v>2</v>
      </c>
      <c r="H2677">
        <v>3</v>
      </c>
      <c r="I2677" t="s">
        <v>2052</v>
      </c>
      <c r="J2677" t="s">
        <v>2397</v>
      </c>
      <c r="K2677" t="s">
        <v>1881</v>
      </c>
      <c r="L2677" t="s">
        <v>2360</v>
      </c>
    </row>
    <row r="2678" spans="1:13" x14ac:dyDescent="0.25">
      <c r="A2678">
        <v>2677</v>
      </c>
      <c r="B2678" t="s">
        <v>3995</v>
      </c>
      <c r="C2678" t="s">
        <v>2153</v>
      </c>
      <c r="D2678" t="s">
        <v>2395</v>
      </c>
      <c r="E2678" t="s">
        <v>2400</v>
      </c>
      <c r="F2678">
        <v>3</v>
      </c>
      <c r="G2678">
        <v>3</v>
      </c>
      <c r="H2678">
        <v>3</v>
      </c>
      <c r="I2678" t="s">
        <v>2052</v>
      </c>
      <c r="J2678" t="s">
        <v>2397</v>
      </c>
      <c r="K2678" t="s">
        <v>2141</v>
      </c>
      <c r="L2678" t="s">
        <v>2360</v>
      </c>
    </row>
    <row r="2679" spans="1:13" x14ac:dyDescent="0.25">
      <c r="A2679">
        <v>2678</v>
      </c>
      <c r="B2679" t="s">
        <v>3996</v>
      </c>
      <c r="C2679" t="s">
        <v>2153</v>
      </c>
      <c r="D2679" t="s">
        <v>2418</v>
      </c>
      <c r="F2679">
        <v>3</v>
      </c>
      <c r="G2679">
        <v>3</v>
      </c>
      <c r="H2679">
        <v>1</v>
      </c>
      <c r="I2679" t="s">
        <v>2052</v>
      </c>
      <c r="J2679" t="s">
        <v>2397</v>
      </c>
      <c r="K2679" t="s">
        <v>2147</v>
      </c>
      <c r="L2679" t="s">
        <v>2360</v>
      </c>
    </row>
    <row r="2680" spans="1:13" x14ac:dyDescent="0.25">
      <c r="A2680">
        <v>2679</v>
      </c>
      <c r="B2680" t="s">
        <v>3997</v>
      </c>
      <c r="C2680" t="s">
        <v>2153</v>
      </c>
      <c r="D2680" t="s">
        <v>2418</v>
      </c>
      <c r="F2680">
        <v>3</v>
      </c>
      <c r="G2680">
        <v>3</v>
      </c>
      <c r="H2680">
        <v>1</v>
      </c>
      <c r="I2680" t="s">
        <v>2052</v>
      </c>
      <c r="J2680" t="s">
        <v>2397</v>
      </c>
      <c r="K2680" t="s">
        <v>2147</v>
      </c>
      <c r="L2680" t="s">
        <v>2360</v>
      </c>
    </row>
    <row r="2681" spans="1:13" x14ac:dyDescent="0.25">
      <c r="A2681">
        <v>2680</v>
      </c>
      <c r="B2681" t="s">
        <v>3998</v>
      </c>
      <c r="C2681" t="s">
        <v>2153</v>
      </c>
      <c r="D2681" t="s">
        <v>2395</v>
      </c>
      <c r="E2681" t="s">
        <v>3999</v>
      </c>
      <c r="F2681">
        <v>2</v>
      </c>
      <c r="G2681">
        <v>2</v>
      </c>
      <c r="H2681">
        <v>2</v>
      </c>
      <c r="I2681" t="s">
        <v>2322</v>
      </c>
      <c r="J2681" t="s">
        <v>2397</v>
      </c>
      <c r="K2681" t="s">
        <v>1875</v>
      </c>
      <c r="L2681" t="s">
        <v>2360</v>
      </c>
    </row>
    <row r="2682" spans="1:13" x14ac:dyDescent="0.25">
      <c r="A2682">
        <v>2681</v>
      </c>
      <c r="B2682" t="s">
        <v>3999</v>
      </c>
      <c r="C2682" t="s">
        <v>2153</v>
      </c>
      <c r="D2682" t="s">
        <v>2395</v>
      </c>
      <c r="E2682" t="s">
        <v>3999</v>
      </c>
      <c r="F2682">
        <v>3</v>
      </c>
      <c r="G2682">
        <v>3</v>
      </c>
      <c r="H2682">
        <v>3</v>
      </c>
      <c r="I2682" t="s">
        <v>2322</v>
      </c>
      <c r="J2682" t="s">
        <v>2397</v>
      </c>
      <c r="K2682" t="s">
        <v>1945</v>
      </c>
      <c r="L2682" t="s">
        <v>2360</v>
      </c>
    </row>
    <row r="2683" spans="1:13" x14ac:dyDescent="0.25">
      <c r="A2683">
        <v>2682</v>
      </c>
      <c r="B2683" t="s">
        <v>4000</v>
      </c>
      <c r="C2683" t="s">
        <v>2153</v>
      </c>
      <c r="D2683" t="s">
        <v>2395</v>
      </c>
      <c r="E2683" t="s">
        <v>3999</v>
      </c>
      <c r="F2683">
        <v>2</v>
      </c>
      <c r="G2683">
        <v>2</v>
      </c>
      <c r="H2683">
        <v>2</v>
      </c>
      <c r="I2683" t="s">
        <v>2052</v>
      </c>
      <c r="J2683" t="s">
        <v>2397</v>
      </c>
      <c r="K2683" t="s">
        <v>1875</v>
      </c>
      <c r="L2683" t="s">
        <v>2360</v>
      </c>
    </row>
    <row r="2684" spans="1:13" x14ac:dyDescent="0.25">
      <c r="A2684">
        <v>2683</v>
      </c>
      <c r="B2684" t="s">
        <v>4001</v>
      </c>
      <c r="C2684" t="s">
        <v>2153</v>
      </c>
      <c r="D2684" t="s">
        <v>2418</v>
      </c>
      <c r="F2684">
        <v>1</v>
      </c>
      <c r="G2684">
        <v>1</v>
      </c>
      <c r="H2684">
        <v>1</v>
      </c>
      <c r="I2684" t="s">
        <v>2052</v>
      </c>
      <c r="J2684" t="s">
        <v>2397</v>
      </c>
      <c r="L2684" t="s">
        <v>2360</v>
      </c>
    </row>
    <row r="2685" spans="1:13" x14ac:dyDescent="0.25">
      <c r="A2685">
        <v>2684</v>
      </c>
      <c r="B2685" t="s">
        <v>4002</v>
      </c>
      <c r="C2685" t="s">
        <v>2153</v>
      </c>
      <c r="D2685" t="s">
        <v>2418</v>
      </c>
      <c r="F2685">
        <v>1</v>
      </c>
      <c r="G2685">
        <v>1</v>
      </c>
      <c r="H2685">
        <v>1</v>
      </c>
      <c r="I2685" t="s">
        <v>2052</v>
      </c>
      <c r="J2685" t="s">
        <v>2397</v>
      </c>
      <c r="K2685" t="s">
        <v>2147</v>
      </c>
      <c r="L2685" t="s">
        <v>2360</v>
      </c>
    </row>
    <row r="2686" spans="1:13" x14ac:dyDescent="0.25">
      <c r="A2686">
        <v>2685</v>
      </c>
      <c r="B2686" t="s">
        <v>4003</v>
      </c>
      <c r="C2686" t="s">
        <v>2153</v>
      </c>
      <c r="D2686" t="s">
        <v>2395</v>
      </c>
      <c r="E2686" t="s">
        <v>2396</v>
      </c>
      <c r="F2686">
        <v>3</v>
      </c>
      <c r="G2686">
        <v>3</v>
      </c>
      <c r="H2686">
        <v>1</v>
      </c>
      <c r="I2686" t="s">
        <v>2052</v>
      </c>
      <c r="J2686" t="s">
        <v>2397</v>
      </c>
      <c r="K2686" t="s">
        <v>2292</v>
      </c>
      <c r="L2686" t="s">
        <v>2360</v>
      </c>
    </row>
    <row r="2687" spans="1:13" x14ac:dyDescent="0.25">
      <c r="A2687">
        <v>2686</v>
      </c>
      <c r="B2687" t="s">
        <v>4004</v>
      </c>
      <c r="C2687" t="s">
        <v>2153</v>
      </c>
      <c r="D2687" t="s">
        <v>2418</v>
      </c>
      <c r="E2687" t="s">
        <v>2360</v>
      </c>
      <c r="F2687">
        <v>3</v>
      </c>
      <c r="G2687">
        <v>3</v>
      </c>
      <c r="H2687">
        <v>1</v>
      </c>
      <c r="I2687" t="s">
        <v>2052</v>
      </c>
      <c r="J2687" t="s">
        <v>2359</v>
      </c>
      <c r="K2687" t="s">
        <v>1877</v>
      </c>
      <c r="L2687" t="s">
        <v>2360</v>
      </c>
    </row>
    <row r="2688" spans="1:13" x14ac:dyDescent="0.25">
      <c r="A2688">
        <v>2687</v>
      </c>
      <c r="B2688" t="s">
        <v>4005</v>
      </c>
      <c r="C2688" t="s">
        <v>2153</v>
      </c>
      <c r="D2688" t="s">
        <v>2405</v>
      </c>
      <c r="E2688" t="s">
        <v>2406</v>
      </c>
      <c r="F2688">
        <v>3</v>
      </c>
      <c r="G2688">
        <v>3</v>
      </c>
      <c r="H2688">
        <v>2</v>
      </c>
      <c r="I2688" t="s">
        <v>2243</v>
      </c>
      <c r="J2688" t="s">
        <v>2407</v>
      </c>
      <c r="K2688" t="s">
        <v>2141</v>
      </c>
      <c r="L2688" t="s">
        <v>2408</v>
      </c>
    </row>
    <row r="2689" spans="1:12" x14ac:dyDescent="0.25">
      <c r="A2689">
        <v>2688</v>
      </c>
      <c r="B2689" t="s">
        <v>4006</v>
      </c>
      <c r="C2689" t="s">
        <v>2153</v>
      </c>
      <c r="D2689" t="s">
        <v>2405</v>
      </c>
      <c r="E2689" t="s">
        <v>2406</v>
      </c>
      <c r="F2689">
        <v>4</v>
      </c>
      <c r="G2689">
        <v>4</v>
      </c>
      <c r="H2689">
        <v>3</v>
      </c>
      <c r="I2689" t="s">
        <v>2243</v>
      </c>
      <c r="J2689" t="s">
        <v>2407</v>
      </c>
      <c r="K2689" t="s">
        <v>2141</v>
      </c>
      <c r="L2689" t="s">
        <v>2408</v>
      </c>
    </row>
    <row r="2690" spans="1:12" x14ac:dyDescent="0.25">
      <c r="A2690">
        <v>2689</v>
      </c>
      <c r="B2690" t="s">
        <v>4007</v>
      </c>
      <c r="C2690" t="s">
        <v>2153</v>
      </c>
      <c r="D2690" t="s">
        <v>2405</v>
      </c>
      <c r="E2690" t="s">
        <v>2411</v>
      </c>
      <c r="F2690">
        <v>2</v>
      </c>
      <c r="G2690">
        <v>2</v>
      </c>
      <c r="H2690">
        <v>2</v>
      </c>
      <c r="I2690" t="s">
        <v>2243</v>
      </c>
      <c r="J2690" t="s">
        <v>2407</v>
      </c>
      <c r="K2690" t="s">
        <v>1877</v>
      </c>
      <c r="L2690" t="s">
        <v>2408</v>
      </c>
    </row>
    <row r="2691" spans="1:12" x14ac:dyDescent="0.25">
      <c r="A2691">
        <v>2690</v>
      </c>
      <c r="B2691" t="s">
        <v>4008</v>
      </c>
      <c r="C2691" t="s">
        <v>2153</v>
      </c>
      <c r="D2691" t="s">
        <v>2405</v>
      </c>
      <c r="E2691" t="s">
        <v>2411</v>
      </c>
      <c r="F2691">
        <v>2</v>
      </c>
      <c r="G2691">
        <v>2</v>
      </c>
      <c r="H2691">
        <v>2</v>
      </c>
      <c r="I2691" t="s">
        <v>2243</v>
      </c>
      <c r="J2691" t="s">
        <v>2407</v>
      </c>
      <c r="K2691" t="s">
        <v>1875</v>
      </c>
      <c r="L2691" t="s">
        <v>2408</v>
      </c>
    </row>
    <row r="2692" spans="1:12" x14ac:dyDescent="0.25">
      <c r="A2692">
        <v>2691</v>
      </c>
      <c r="B2692" t="s">
        <v>4009</v>
      </c>
      <c r="C2692" t="s">
        <v>2153</v>
      </c>
      <c r="D2692" t="s">
        <v>2405</v>
      </c>
      <c r="E2692" t="s">
        <v>2411</v>
      </c>
      <c r="F2692">
        <v>2</v>
      </c>
      <c r="G2692">
        <v>2</v>
      </c>
      <c r="H2692">
        <v>2</v>
      </c>
      <c r="I2692" t="s">
        <v>2243</v>
      </c>
      <c r="J2692" t="s">
        <v>2407</v>
      </c>
      <c r="K2692" t="s">
        <v>1883</v>
      </c>
      <c r="L2692" t="s">
        <v>2408</v>
      </c>
    </row>
    <row r="2693" spans="1:12" x14ac:dyDescent="0.25">
      <c r="A2693">
        <v>2692</v>
      </c>
      <c r="B2693" t="s">
        <v>4010</v>
      </c>
      <c r="C2693" t="s">
        <v>2153</v>
      </c>
      <c r="D2693" t="s">
        <v>4011</v>
      </c>
      <c r="E2693" t="s">
        <v>2411</v>
      </c>
      <c r="F2693">
        <v>1</v>
      </c>
      <c r="G2693">
        <v>1</v>
      </c>
      <c r="H2693">
        <v>1</v>
      </c>
      <c r="I2693" t="s">
        <v>2243</v>
      </c>
      <c r="J2693" t="s">
        <v>2407</v>
      </c>
      <c r="K2693" t="s">
        <v>2292</v>
      </c>
      <c r="L2693" t="s">
        <v>2408</v>
      </c>
    </row>
    <row r="2694" spans="1:12" x14ac:dyDescent="0.25">
      <c r="A2694">
        <v>2693</v>
      </c>
      <c r="B2694" t="s">
        <v>4012</v>
      </c>
      <c r="C2694" t="s">
        <v>2153</v>
      </c>
      <c r="D2694" t="s">
        <v>2418</v>
      </c>
      <c r="F2694">
        <v>2</v>
      </c>
      <c r="G2694">
        <v>2</v>
      </c>
      <c r="H2694">
        <v>2</v>
      </c>
      <c r="I2694" t="s">
        <v>2232</v>
      </c>
      <c r="J2694" t="s">
        <v>2420</v>
      </c>
      <c r="K2694" t="s">
        <v>2147</v>
      </c>
      <c r="L2694" t="s">
        <v>2408</v>
      </c>
    </row>
    <row r="2695" spans="1:12" x14ac:dyDescent="0.25">
      <c r="A2695">
        <v>2694</v>
      </c>
      <c r="B2695" t="s">
        <v>4013</v>
      </c>
      <c r="C2695" t="s">
        <v>2153</v>
      </c>
      <c r="D2695" t="s">
        <v>2590</v>
      </c>
      <c r="E2695" t="s">
        <v>2591</v>
      </c>
      <c r="F2695">
        <v>3</v>
      </c>
      <c r="G2695">
        <v>3</v>
      </c>
      <c r="H2695">
        <v>2</v>
      </c>
      <c r="I2695" t="s">
        <v>2464</v>
      </c>
      <c r="J2695" t="s">
        <v>2592</v>
      </c>
      <c r="K2695" t="s">
        <v>1883</v>
      </c>
      <c r="L2695" t="s">
        <v>2576</v>
      </c>
    </row>
    <row r="2696" spans="1:12" x14ac:dyDescent="0.25">
      <c r="A2696">
        <v>2695</v>
      </c>
      <c r="B2696" t="s">
        <v>4014</v>
      </c>
      <c r="C2696" t="s">
        <v>2153</v>
      </c>
      <c r="D2696" t="s">
        <v>2418</v>
      </c>
      <c r="F2696">
        <v>3</v>
      </c>
      <c r="G2696">
        <v>3</v>
      </c>
      <c r="H2696">
        <v>3</v>
      </c>
      <c r="I2696" t="s">
        <v>2232</v>
      </c>
      <c r="J2696" t="s">
        <v>2420</v>
      </c>
      <c r="K2696" t="s">
        <v>2147</v>
      </c>
      <c r="L2696" t="s">
        <v>2408</v>
      </c>
    </row>
    <row r="2697" spans="1:12" x14ac:dyDescent="0.25">
      <c r="A2697">
        <v>2696</v>
      </c>
      <c r="B2697" t="s">
        <v>4015</v>
      </c>
      <c r="C2697" t="s">
        <v>2153</v>
      </c>
      <c r="D2697" t="s">
        <v>2418</v>
      </c>
      <c r="F2697">
        <v>3</v>
      </c>
      <c r="G2697">
        <v>3</v>
      </c>
      <c r="H2697">
        <v>3</v>
      </c>
      <c r="I2697" t="s">
        <v>2232</v>
      </c>
      <c r="J2697" t="s">
        <v>2438</v>
      </c>
      <c r="K2697" t="s">
        <v>2147</v>
      </c>
      <c r="L2697" t="s">
        <v>2408</v>
      </c>
    </row>
    <row r="2698" spans="1:12" x14ac:dyDescent="0.25">
      <c r="A2698">
        <v>2697</v>
      </c>
      <c r="B2698" t="s">
        <v>4016</v>
      </c>
      <c r="C2698" t="s">
        <v>2153</v>
      </c>
      <c r="D2698" t="s">
        <v>2418</v>
      </c>
      <c r="F2698">
        <v>5</v>
      </c>
      <c r="G2698">
        <v>5</v>
      </c>
      <c r="H2698">
        <v>2</v>
      </c>
      <c r="I2698" t="s">
        <v>2232</v>
      </c>
      <c r="J2698" t="s">
        <v>2445</v>
      </c>
      <c r="K2698" t="s">
        <v>2147</v>
      </c>
      <c r="L2698" t="s">
        <v>2446</v>
      </c>
    </row>
    <row r="2699" spans="1:12" x14ac:dyDescent="0.25">
      <c r="A2699">
        <v>2698</v>
      </c>
      <c r="B2699" t="s">
        <v>4017</v>
      </c>
      <c r="C2699" t="s">
        <v>2153</v>
      </c>
      <c r="D2699" t="s">
        <v>2418</v>
      </c>
      <c r="F2699">
        <v>2</v>
      </c>
      <c r="G2699">
        <v>2</v>
      </c>
      <c r="H2699">
        <v>2</v>
      </c>
      <c r="I2699" t="s">
        <v>2232</v>
      </c>
      <c r="J2699" t="s">
        <v>2445</v>
      </c>
      <c r="K2699" t="s">
        <v>2147</v>
      </c>
      <c r="L2699" t="s">
        <v>2446</v>
      </c>
    </row>
    <row r="2700" spans="1:12" x14ac:dyDescent="0.25">
      <c r="A2700">
        <v>2699</v>
      </c>
      <c r="B2700" t="s">
        <v>4018</v>
      </c>
      <c r="C2700" t="s">
        <v>2153</v>
      </c>
      <c r="D2700" t="s">
        <v>2418</v>
      </c>
      <c r="F2700">
        <v>2</v>
      </c>
      <c r="G2700">
        <v>2</v>
      </c>
      <c r="H2700">
        <v>2</v>
      </c>
      <c r="I2700" t="s">
        <v>2232</v>
      </c>
      <c r="J2700" t="s">
        <v>2445</v>
      </c>
      <c r="K2700" t="s">
        <v>2147</v>
      </c>
      <c r="L2700" t="s">
        <v>2446</v>
      </c>
    </row>
    <row r="2701" spans="1:12" x14ac:dyDescent="0.25">
      <c r="A2701">
        <v>2700</v>
      </c>
      <c r="B2701" t="s">
        <v>4019</v>
      </c>
      <c r="C2701" t="s">
        <v>2153</v>
      </c>
      <c r="D2701" t="s">
        <v>2418</v>
      </c>
      <c r="F2701">
        <v>2</v>
      </c>
      <c r="G2701">
        <v>2</v>
      </c>
      <c r="H2701">
        <v>1</v>
      </c>
      <c r="I2701" t="s">
        <v>2232</v>
      </c>
      <c r="J2701" t="s">
        <v>2445</v>
      </c>
      <c r="K2701" t="s">
        <v>2147</v>
      </c>
      <c r="L2701" t="s">
        <v>2446</v>
      </c>
    </row>
    <row r="2702" spans="1:12" x14ac:dyDescent="0.25">
      <c r="A2702">
        <v>2701</v>
      </c>
      <c r="B2702" t="s">
        <v>4020</v>
      </c>
      <c r="C2702" t="s">
        <v>2153</v>
      </c>
      <c r="D2702" t="s">
        <v>2418</v>
      </c>
      <c r="F2702">
        <v>2</v>
      </c>
      <c r="G2702">
        <v>2</v>
      </c>
      <c r="H2702">
        <v>2</v>
      </c>
      <c r="I2702" t="s">
        <v>2232</v>
      </c>
      <c r="J2702" t="s">
        <v>2445</v>
      </c>
      <c r="K2702" t="s">
        <v>2147</v>
      </c>
      <c r="L2702" t="s">
        <v>2446</v>
      </c>
    </row>
    <row r="2703" spans="1:12" x14ac:dyDescent="0.25">
      <c r="A2703">
        <v>2702</v>
      </c>
      <c r="B2703" t="s">
        <v>4021</v>
      </c>
      <c r="C2703" t="s">
        <v>2153</v>
      </c>
      <c r="D2703" t="s">
        <v>2418</v>
      </c>
      <c r="F2703">
        <v>2</v>
      </c>
      <c r="G2703">
        <v>2</v>
      </c>
      <c r="H2703">
        <v>2</v>
      </c>
      <c r="I2703" t="s">
        <v>2232</v>
      </c>
      <c r="J2703" t="s">
        <v>2445</v>
      </c>
      <c r="K2703" t="s">
        <v>2147</v>
      </c>
      <c r="L2703" t="s">
        <v>2446</v>
      </c>
    </row>
    <row r="2704" spans="1:12" x14ac:dyDescent="0.25">
      <c r="A2704">
        <v>2703</v>
      </c>
      <c r="B2704" t="s">
        <v>4022</v>
      </c>
      <c r="C2704" t="s">
        <v>2153</v>
      </c>
      <c r="D2704" t="s">
        <v>2425</v>
      </c>
      <c r="E2704" t="s">
        <v>2424</v>
      </c>
      <c r="F2704">
        <v>3</v>
      </c>
      <c r="G2704">
        <v>3</v>
      </c>
      <c r="H2704">
        <v>2</v>
      </c>
      <c r="I2704" t="s">
        <v>2052</v>
      </c>
      <c r="J2704" t="s">
        <v>2426</v>
      </c>
      <c r="K2704" t="s">
        <v>2141</v>
      </c>
      <c r="L2704" t="s">
        <v>2360</v>
      </c>
    </row>
    <row r="2705" spans="1:12" x14ac:dyDescent="0.25">
      <c r="A2705">
        <v>2704</v>
      </c>
      <c r="B2705" t="s">
        <v>4023</v>
      </c>
      <c r="C2705" t="s">
        <v>2153</v>
      </c>
      <c r="D2705" t="s">
        <v>2425</v>
      </c>
      <c r="E2705" t="s">
        <v>2424</v>
      </c>
      <c r="F2705">
        <v>5</v>
      </c>
      <c r="G2705">
        <v>5</v>
      </c>
      <c r="H2705">
        <v>3</v>
      </c>
      <c r="I2705" t="s">
        <v>2052</v>
      </c>
      <c r="J2705" t="s">
        <v>2426</v>
      </c>
      <c r="K2705" t="s">
        <v>2141</v>
      </c>
      <c r="L2705" t="s">
        <v>2360</v>
      </c>
    </row>
    <row r="2706" spans="1:12" x14ac:dyDescent="0.25">
      <c r="A2706">
        <v>2705</v>
      </c>
      <c r="B2706" t="s">
        <v>4024</v>
      </c>
      <c r="C2706" t="s">
        <v>2153</v>
      </c>
      <c r="D2706" t="s">
        <v>2425</v>
      </c>
      <c r="E2706" t="s">
        <v>2424</v>
      </c>
      <c r="F2706">
        <v>3</v>
      </c>
      <c r="G2706">
        <v>3</v>
      </c>
      <c r="H2706">
        <v>2</v>
      </c>
      <c r="I2706" t="s">
        <v>2052</v>
      </c>
      <c r="J2706" t="s">
        <v>2426</v>
      </c>
      <c r="K2706" t="s">
        <v>2141</v>
      </c>
      <c r="L2706" t="s">
        <v>2360</v>
      </c>
    </row>
    <row r="2707" spans="1:12" x14ac:dyDescent="0.25">
      <c r="A2707">
        <v>2706</v>
      </c>
      <c r="B2707" t="s">
        <v>4025</v>
      </c>
      <c r="C2707" t="s">
        <v>2153</v>
      </c>
      <c r="D2707" t="s">
        <v>2425</v>
      </c>
      <c r="F2707">
        <v>2</v>
      </c>
      <c r="G2707">
        <v>2</v>
      </c>
      <c r="H2707">
        <v>2</v>
      </c>
      <c r="I2707" t="s">
        <v>2052</v>
      </c>
      <c r="J2707" t="s">
        <v>2426</v>
      </c>
      <c r="K2707" t="s">
        <v>2147</v>
      </c>
      <c r="L2707" t="s">
        <v>2360</v>
      </c>
    </row>
    <row r="2708" spans="1:12" x14ac:dyDescent="0.25">
      <c r="A2708">
        <v>2707</v>
      </c>
      <c r="B2708" t="s">
        <v>4026</v>
      </c>
      <c r="C2708" t="s">
        <v>2153</v>
      </c>
      <c r="D2708" t="s">
        <v>2425</v>
      </c>
      <c r="F2708">
        <v>3</v>
      </c>
      <c r="G2708">
        <v>3</v>
      </c>
      <c r="H2708">
        <v>3</v>
      </c>
      <c r="I2708" t="s">
        <v>2243</v>
      </c>
      <c r="J2708" t="s">
        <v>2426</v>
      </c>
      <c r="K2708" t="s">
        <v>2147</v>
      </c>
      <c r="L2708" t="s">
        <v>2360</v>
      </c>
    </row>
    <row r="2709" spans="1:12" x14ac:dyDescent="0.25">
      <c r="A2709">
        <v>2708</v>
      </c>
      <c r="B2709" t="s">
        <v>4027</v>
      </c>
      <c r="C2709" t="s">
        <v>2153</v>
      </c>
      <c r="D2709" t="s">
        <v>2425</v>
      </c>
      <c r="F2709">
        <v>2</v>
      </c>
      <c r="G2709">
        <v>2</v>
      </c>
      <c r="H2709">
        <v>1</v>
      </c>
      <c r="I2709" t="s">
        <v>2243</v>
      </c>
      <c r="J2709" t="s">
        <v>2426</v>
      </c>
      <c r="K2709" t="s">
        <v>2147</v>
      </c>
      <c r="L2709" t="s">
        <v>2360</v>
      </c>
    </row>
    <row r="2710" spans="1:12" x14ac:dyDescent="0.25">
      <c r="A2710">
        <v>2709</v>
      </c>
      <c r="B2710" t="s">
        <v>4028</v>
      </c>
      <c r="C2710" t="s">
        <v>2153</v>
      </c>
      <c r="D2710" t="s">
        <v>2425</v>
      </c>
      <c r="E2710" t="s">
        <v>2428</v>
      </c>
      <c r="F2710">
        <v>2</v>
      </c>
      <c r="G2710">
        <v>2</v>
      </c>
      <c r="H2710">
        <v>2</v>
      </c>
      <c r="I2710" t="s">
        <v>2243</v>
      </c>
      <c r="J2710" t="s">
        <v>2426</v>
      </c>
      <c r="K2710" t="s">
        <v>1883</v>
      </c>
      <c r="L2710" t="s">
        <v>2360</v>
      </c>
    </row>
    <row r="2711" spans="1:12" x14ac:dyDescent="0.25">
      <c r="A2711">
        <v>2710</v>
      </c>
      <c r="B2711" t="s">
        <v>4029</v>
      </c>
      <c r="C2711" t="s">
        <v>2153</v>
      </c>
      <c r="D2711" t="s">
        <v>2425</v>
      </c>
      <c r="E2711" t="s">
        <v>2428</v>
      </c>
      <c r="F2711">
        <v>2</v>
      </c>
      <c r="G2711">
        <v>2</v>
      </c>
      <c r="H2711">
        <v>2</v>
      </c>
      <c r="I2711" t="s">
        <v>2243</v>
      </c>
      <c r="J2711" t="s">
        <v>2426</v>
      </c>
      <c r="K2711" t="s">
        <v>1883</v>
      </c>
      <c r="L2711" t="s">
        <v>2360</v>
      </c>
    </row>
    <row r="2712" spans="1:12" x14ac:dyDescent="0.25">
      <c r="A2712">
        <v>2711</v>
      </c>
      <c r="B2712" t="s">
        <v>4030</v>
      </c>
      <c r="C2712" t="s">
        <v>2153</v>
      </c>
      <c r="D2712" t="s">
        <v>2425</v>
      </c>
      <c r="E2712" t="s">
        <v>2428</v>
      </c>
      <c r="F2712">
        <v>2</v>
      </c>
      <c r="G2712">
        <v>2</v>
      </c>
      <c r="H2712">
        <v>3</v>
      </c>
      <c r="I2712" t="s">
        <v>2243</v>
      </c>
      <c r="J2712" t="s">
        <v>2426</v>
      </c>
      <c r="K2712" t="s">
        <v>2292</v>
      </c>
      <c r="L2712" t="s">
        <v>2360</v>
      </c>
    </row>
    <row r="2713" spans="1:12" x14ac:dyDescent="0.25">
      <c r="A2713">
        <v>2712</v>
      </c>
      <c r="B2713" t="s">
        <v>4031</v>
      </c>
      <c r="C2713" t="s">
        <v>2153</v>
      </c>
      <c r="D2713" t="s">
        <v>2425</v>
      </c>
      <c r="E2713" t="s">
        <v>2428</v>
      </c>
      <c r="F2713">
        <v>3</v>
      </c>
      <c r="G2713">
        <v>3</v>
      </c>
      <c r="H2713">
        <v>2</v>
      </c>
      <c r="I2713" t="s">
        <v>2243</v>
      </c>
      <c r="J2713" t="s">
        <v>2426</v>
      </c>
      <c r="K2713" t="s">
        <v>2141</v>
      </c>
      <c r="L2713" t="s">
        <v>2360</v>
      </c>
    </row>
    <row r="2714" spans="1:12" x14ac:dyDescent="0.25">
      <c r="A2714">
        <v>2713</v>
      </c>
      <c r="B2714" t="s">
        <v>4032</v>
      </c>
      <c r="C2714" t="s">
        <v>2153</v>
      </c>
      <c r="D2714" t="s">
        <v>2418</v>
      </c>
      <c r="F2714">
        <v>2</v>
      </c>
      <c r="G2714">
        <v>2</v>
      </c>
      <c r="H2714">
        <v>1</v>
      </c>
      <c r="I2714" t="s">
        <v>2232</v>
      </c>
      <c r="J2714" t="s">
        <v>2432</v>
      </c>
      <c r="K2714" t="s">
        <v>2147</v>
      </c>
      <c r="L2714" t="s">
        <v>2408</v>
      </c>
    </row>
    <row r="2715" spans="1:12" x14ac:dyDescent="0.25">
      <c r="A2715">
        <v>2714</v>
      </c>
      <c r="B2715" t="s">
        <v>4033</v>
      </c>
      <c r="C2715" t="s">
        <v>2153</v>
      </c>
      <c r="D2715" t="s">
        <v>2418</v>
      </c>
      <c r="F2715">
        <v>3</v>
      </c>
      <c r="G2715">
        <v>3</v>
      </c>
      <c r="H2715">
        <v>2</v>
      </c>
      <c r="I2715" t="s">
        <v>2232</v>
      </c>
      <c r="J2715" t="s">
        <v>2432</v>
      </c>
      <c r="K2715" t="s">
        <v>2147</v>
      </c>
      <c r="L2715" t="s">
        <v>2408</v>
      </c>
    </row>
    <row r="2716" spans="1:12" x14ac:dyDescent="0.25">
      <c r="A2716">
        <v>2715</v>
      </c>
      <c r="B2716" t="s">
        <v>4034</v>
      </c>
      <c r="C2716" t="s">
        <v>2153</v>
      </c>
      <c r="D2716" t="s">
        <v>2418</v>
      </c>
      <c r="E2716" t="s">
        <v>4035</v>
      </c>
      <c r="F2716">
        <v>3</v>
      </c>
      <c r="G2716">
        <v>3</v>
      </c>
      <c r="H2716">
        <v>3</v>
      </c>
      <c r="I2716" t="s">
        <v>2232</v>
      </c>
      <c r="J2716" t="s">
        <v>2432</v>
      </c>
      <c r="K2716" t="s">
        <v>2141</v>
      </c>
      <c r="L2716" t="s">
        <v>2408</v>
      </c>
    </row>
    <row r="2717" spans="1:12" x14ac:dyDescent="0.25">
      <c r="A2717">
        <v>2716</v>
      </c>
      <c r="B2717" t="s">
        <v>4036</v>
      </c>
      <c r="C2717" t="s">
        <v>2153</v>
      </c>
      <c r="D2717" t="s">
        <v>2418</v>
      </c>
      <c r="E2717" t="s">
        <v>4036</v>
      </c>
      <c r="F2717">
        <v>3</v>
      </c>
      <c r="G2717">
        <v>3</v>
      </c>
      <c r="H2717">
        <v>2</v>
      </c>
      <c r="I2717" t="s">
        <v>2232</v>
      </c>
      <c r="J2717" t="s">
        <v>2432</v>
      </c>
      <c r="K2717" t="s">
        <v>2141</v>
      </c>
      <c r="L2717" t="s">
        <v>2408</v>
      </c>
    </row>
    <row r="2718" spans="1:12" x14ac:dyDescent="0.25">
      <c r="A2718">
        <v>2717</v>
      </c>
      <c r="B2718" t="s">
        <v>4037</v>
      </c>
      <c r="C2718" t="s">
        <v>2153</v>
      </c>
      <c r="D2718" t="s">
        <v>2418</v>
      </c>
      <c r="F2718">
        <v>2</v>
      </c>
      <c r="G2718">
        <v>2</v>
      </c>
      <c r="H2718">
        <v>1</v>
      </c>
      <c r="I2718" t="s">
        <v>2232</v>
      </c>
      <c r="J2718" t="s">
        <v>2438</v>
      </c>
      <c r="K2718" t="s">
        <v>2147</v>
      </c>
      <c r="L2718" t="s">
        <v>2408</v>
      </c>
    </row>
    <row r="2719" spans="1:12" x14ac:dyDescent="0.25">
      <c r="A2719">
        <v>2718</v>
      </c>
      <c r="B2719" t="s">
        <v>4038</v>
      </c>
      <c r="C2719" t="s">
        <v>2947</v>
      </c>
      <c r="D2719" t="s">
        <v>3133</v>
      </c>
      <c r="F2719">
        <v>1</v>
      </c>
      <c r="G2719">
        <v>1</v>
      </c>
      <c r="H2719">
        <v>1</v>
      </c>
      <c r="I2719" t="s">
        <v>2232</v>
      </c>
      <c r="J2719" t="s">
        <v>2420</v>
      </c>
      <c r="K2719" t="s">
        <v>2147</v>
      </c>
      <c r="L2719" t="s">
        <v>2408</v>
      </c>
    </row>
    <row r="2720" spans="1:12" x14ac:dyDescent="0.25">
      <c r="A2720">
        <v>2719</v>
      </c>
      <c r="B2720" t="s">
        <v>4039</v>
      </c>
      <c r="C2720" t="s">
        <v>2947</v>
      </c>
      <c r="D2720" t="s">
        <v>3133</v>
      </c>
      <c r="F2720">
        <v>1</v>
      </c>
      <c r="G2720">
        <v>1</v>
      </c>
      <c r="H2720">
        <v>1</v>
      </c>
      <c r="I2720" t="s">
        <v>2232</v>
      </c>
      <c r="J2720" t="s">
        <v>2420</v>
      </c>
      <c r="K2720" t="s">
        <v>2147</v>
      </c>
      <c r="L2720" t="s">
        <v>2950</v>
      </c>
    </row>
    <row r="2721" spans="1:12" x14ac:dyDescent="0.25">
      <c r="A2721">
        <v>2720</v>
      </c>
      <c r="B2721" t="s">
        <v>4040</v>
      </c>
      <c r="C2721" t="s">
        <v>2947</v>
      </c>
      <c r="D2721" t="s">
        <v>3133</v>
      </c>
      <c r="F2721">
        <v>1</v>
      </c>
      <c r="G2721">
        <v>1</v>
      </c>
      <c r="H2721">
        <v>1</v>
      </c>
      <c r="I2721" t="s">
        <v>2232</v>
      </c>
      <c r="J2721" t="s">
        <v>2420</v>
      </c>
      <c r="K2721" t="s">
        <v>2147</v>
      </c>
      <c r="L2721" t="s">
        <v>2950</v>
      </c>
    </row>
    <row r="2722" spans="1:12" x14ac:dyDescent="0.25">
      <c r="A2722">
        <v>2721</v>
      </c>
      <c r="B2722" t="s">
        <v>4041</v>
      </c>
      <c r="C2722" t="s">
        <v>2947</v>
      </c>
      <c r="D2722" t="s">
        <v>3133</v>
      </c>
      <c r="F2722">
        <v>1</v>
      </c>
      <c r="G2722">
        <v>1</v>
      </c>
      <c r="H2722">
        <v>1</v>
      </c>
      <c r="I2722" t="s">
        <v>2232</v>
      </c>
      <c r="J2722" t="s">
        <v>2420</v>
      </c>
      <c r="K2722" t="s">
        <v>2147</v>
      </c>
      <c r="L2722" t="s">
        <v>2950</v>
      </c>
    </row>
    <row r="2723" spans="1:12" x14ac:dyDescent="0.25">
      <c r="A2723">
        <v>2722</v>
      </c>
      <c r="B2723" t="s">
        <v>4042</v>
      </c>
      <c r="C2723" t="s">
        <v>2947</v>
      </c>
      <c r="D2723" t="s">
        <v>3133</v>
      </c>
      <c r="F2723">
        <v>1</v>
      </c>
      <c r="G2723">
        <v>1</v>
      </c>
      <c r="H2723">
        <v>1</v>
      </c>
      <c r="I2723" t="s">
        <v>2232</v>
      </c>
      <c r="J2723" t="s">
        <v>2420</v>
      </c>
      <c r="K2723" t="s">
        <v>2147</v>
      </c>
      <c r="L2723" t="s">
        <v>2950</v>
      </c>
    </row>
    <row r="2724" spans="1:12" x14ac:dyDescent="0.25">
      <c r="A2724">
        <v>2723</v>
      </c>
      <c r="B2724" t="s">
        <v>4043</v>
      </c>
      <c r="C2724" t="s">
        <v>2947</v>
      </c>
      <c r="D2724" t="s">
        <v>3133</v>
      </c>
      <c r="F2724">
        <v>1</v>
      </c>
      <c r="G2724">
        <v>1</v>
      </c>
      <c r="H2724">
        <v>1</v>
      </c>
      <c r="I2724" t="s">
        <v>2232</v>
      </c>
      <c r="J2724" t="s">
        <v>2420</v>
      </c>
      <c r="K2724" t="s">
        <v>2147</v>
      </c>
      <c r="L2724" t="s">
        <v>2950</v>
      </c>
    </row>
    <row r="2725" spans="1:12" x14ac:dyDescent="0.25">
      <c r="A2725">
        <v>2724</v>
      </c>
      <c r="B2725" t="s">
        <v>4044</v>
      </c>
      <c r="C2725" t="s">
        <v>2947</v>
      </c>
      <c r="D2725" t="s">
        <v>3133</v>
      </c>
      <c r="F2725">
        <v>1</v>
      </c>
      <c r="G2725">
        <v>1</v>
      </c>
      <c r="H2725">
        <v>1</v>
      </c>
      <c r="I2725" t="s">
        <v>2232</v>
      </c>
      <c r="J2725" t="s">
        <v>2420</v>
      </c>
      <c r="K2725" t="s">
        <v>2147</v>
      </c>
      <c r="L2725" t="s">
        <v>2408</v>
      </c>
    </row>
    <row r="2726" spans="1:12" x14ac:dyDescent="0.25">
      <c r="A2726">
        <v>2725</v>
      </c>
      <c r="B2726" t="s">
        <v>4045</v>
      </c>
      <c r="C2726" t="s">
        <v>2153</v>
      </c>
      <c r="D2726" t="s">
        <v>2418</v>
      </c>
      <c r="F2726">
        <v>1</v>
      </c>
      <c r="G2726">
        <v>1</v>
      </c>
      <c r="H2726">
        <v>1</v>
      </c>
      <c r="I2726" t="s">
        <v>2232</v>
      </c>
      <c r="J2726" t="s">
        <v>2438</v>
      </c>
      <c r="K2726" t="s">
        <v>2147</v>
      </c>
      <c r="L2726" t="s">
        <v>2408</v>
      </c>
    </row>
    <row r="2727" spans="1:12" x14ac:dyDescent="0.25">
      <c r="A2727">
        <v>2726</v>
      </c>
      <c r="B2727" t="s">
        <v>4046</v>
      </c>
      <c r="C2727" t="s">
        <v>2947</v>
      </c>
      <c r="D2727" t="s">
        <v>2948</v>
      </c>
      <c r="F2727">
        <v>2</v>
      </c>
      <c r="G2727">
        <v>2</v>
      </c>
      <c r="H2727">
        <v>1</v>
      </c>
      <c r="I2727" t="s">
        <v>2232</v>
      </c>
      <c r="J2727" t="s">
        <v>2949</v>
      </c>
      <c r="K2727" t="s">
        <v>2147</v>
      </c>
      <c r="L2727" t="s">
        <v>2950</v>
      </c>
    </row>
    <row r="2728" spans="1:12" x14ac:dyDescent="0.25">
      <c r="A2728">
        <v>2727</v>
      </c>
      <c r="B2728" t="s">
        <v>4047</v>
      </c>
      <c r="C2728" t="s">
        <v>2947</v>
      </c>
      <c r="D2728" t="s">
        <v>2948</v>
      </c>
      <c r="F2728">
        <v>2</v>
      </c>
      <c r="G2728">
        <v>2</v>
      </c>
      <c r="H2728">
        <v>2</v>
      </c>
      <c r="I2728" t="s">
        <v>2232</v>
      </c>
      <c r="J2728" t="s">
        <v>2949</v>
      </c>
      <c r="K2728" t="s">
        <v>2147</v>
      </c>
      <c r="L2728" t="s">
        <v>2950</v>
      </c>
    </row>
    <row r="2729" spans="1:12" x14ac:dyDescent="0.25">
      <c r="A2729">
        <v>2728</v>
      </c>
      <c r="B2729" t="s">
        <v>4048</v>
      </c>
      <c r="C2729" t="s">
        <v>2947</v>
      </c>
      <c r="D2729" t="s">
        <v>2948</v>
      </c>
      <c r="F2729">
        <v>2</v>
      </c>
      <c r="G2729">
        <v>2</v>
      </c>
      <c r="H2729">
        <v>1</v>
      </c>
      <c r="I2729" t="s">
        <v>2232</v>
      </c>
      <c r="J2729" t="s">
        <v>2949</v>
      </c>
      <c r="K2729" t="s">
        <v>2147</v>
      </c>
      <c r="L2729" t="s">
        <v>2950</v>
      </c>
    </row>
    <row r="2730" spans="1:12" x14ac:dyDescent="0.25">
      <c r="A2730">
        <v>2729</v>
      </c>
      <c r="B2730" t="s">
        <v>4049</v>
      </c>
      <c r="C2730" t="s">
        <v>2947</v>
      </c>
      <c r="D2730" t="s">
        <v>2948</v>
      </c>
      <c r="F2730">
        <v>2</v>
      </c>
      <c r="G2730">
        <v>2</v>
      </c>
      <c r="H2730">
        <v>1</v>
      </c>
      <c r="I2730" t="s">
        <v>2232</v>
      </c>
      <c r="J2730" t="s">
        <v>2949</v>
      </c>
      <c r="K2730" t="s">
        <v>2147</v>
      </c>
      <c r="L2730" t="s">
        <v>2950</v>
      </c>
    </row>
    <row r="2731" spans="1:12" x14ac:dyDescent="0.25">
      <c r="A2731">
        <v>2730</v>
      </c>
      <c r="B2731" t="s">
        <v>4050</v>
      </c>
      <c r="C2731" t="s">
        <v>2947</v>
      </c>
      <c r="D2731" t="s">
        <v>2948</v>
      </c>
      <c r="F2731">
        <v>2</v>
      </c>
      <c r="G2731">
        <v>2</v>
      </c>
      <c r="H2731">
        <v>1</v>
      </c>
      <c r="I2731" t="s">
        <v>2232</v>
      </c>
      <c r="J2731" t="s">
        <v>2949</v>
      </c>
      <c r="K2731" t="s">
        <v>2147</v>
      </c>
      <c r="L2731" t="s">
        <v>2950</v>
      </c>
    </row>
    <row r="2732" spans="1:12" x14ac:dyDescent="0.25">
      <c r="A2732">
        <v>2731</v>
      </c>
      <c r="B2732" t="s">
        <v>4051</v>
      </c>
      <c r="C2732" t="s">
        <v>2947</v>
      </c>
      <c r="D2732" t="s">
        <v>2948</v>
      </c>
      <c r="F2732">
        <v>2</v>
      </c>
      <c r="G2732">
        <v>2</v>
      </c>
      <c r="H2732">
        <v>1</v>
      </c>
      <c r="I2732" t="s">
        <v>2232</v>
      </c>
      <c r="J2732" t="s">
        <v>2949</v>
      </c>
      <c r="K2732" t="s">
        <v>2147</v>
      </c>
      <c r="L2732" t="s">
        <v>2950</v>
      </c>
    </row>
    <row r="2733" spans="1:12" x14ac:dyDescent="0.25">
      <c r="A2733">
        <v>2732</v>
      </c>
      <c r="B2733" t="s">
        <v>4052</v>
      </c>
      <c r="C2733" t="s">
        <v>2947</v>
      </c>
      <c r="D2733" t="s">
        <v>2948</v>
      </c>
      <c r="F2733">
        <v>2</v>
      </c>
      <c r="G2733">
        <v>2</v>
      </c>
      <c r="H2733">
        <v>1</v>
      </c>
      <c r="I2733" t="s">
        <v>2232</v>
      </c>
      <c r="J2733" t="s">
        <v>2949</v>
      </c>
      <c r="K2733" t="s">
        <v>2147</v>
      </c>
      <c r="L2733" t="s">
        <v>2950</v>
      </c>
    </row>
    <row r="2734" spans="1:12" x14ac:dyDescent="0.25">
      <c r="A2734">
        <v>2733</v>
      </c>
      <c r="B2734" t="s">
        <v>4053</v>
      </c>
      <c r="C2734" t="s">
        <v>2947</v>
      </c>
      <c r="D2734" t="s">
        <v>2948</v>
      </c>
      <c r="F2734">
        <v>3</v>
      </c>
      <c r="G2734">
        <v>3</v>
      </c>
      <c r="H2734">
        <v>2</v>
      </c>
      <c r="I2734" t="s">
        <v>2232</v>
      </c>
      <c r="J2734" t="s">
        <v>2949</v>
      </c>
      <c r="K2734" t="s">
        <v>2147</v>
      </c>
      <c r="L2734" t="s">
        <v>2950</v>
      </c>
    </row>
    <row r="2735" spans="1:12" x14ac:dyDescent="0.25">
      <c r="A2735">
        <v>2734</v>
      </c>
      <c r="B2735" t="s">
        <v>4054</v>
      </c>
      <c r="C2735" t="s">
        <v>2947</v>
      </c>
      <c r="D2735" t="s">
        <v>2948</v>
      </c>
      <c r="F2735">
        <v>3</v>
      </c>
      <c r="G2735">
        <v>3</v>
      </c>
      <c r="H2735">
        <v>2</v>
      </c>
      <c r="I2735" t="s">
        <v>2232</v>
      </c>
      <c r="J2735" t="s">
        <v>2949</v>
      </c>
      <c r="K2735" t="s">
        <v>2147</v>
      </c>
      <c r="L2735" t="s">
        <v>2950</v>
      </c>
    </row>
    <row r="2736" spans="1:12" x14ac:dyDescent="0.25">
      <c r="A2736">
        <v>2735</v>
      </c>
      <c r="B2736" t="s">
        <v>4055</v>
      </c>
      <c r="C2736" t="s">
        <v>2947</v>
      </c>
      <c r="D2736" t="s">
        <v>2948</v>
      </c>
      <c r="F2736">
        <v>2</v>
      </c>
      <c r="G2736">
        <v>2</v>
      </c>
      <c r="H2736">
        <v>1</v>
      </c>
      <c r="I2736" t="s">
        <v>2232</v>
      </c>
      <c r="J2736" t="s">
        <v>2949</v>
      </c>
      <c r="K2736" t="s">
        <v>2147</v>
      </c>
      <c r="L2736" t="s">
        <v>2950</v>
      </c>
    </row>
    <row r="2737" spans="1:13" x14ac:dyDescent="0.25">
      <c r="A2737">
        <v>2736</v>
      </c>
      <c r="B2737" t="s">
        <v>4056</v>
      </c>
      <c r="C2737" t="s">
        <v>2947</v>
      </c>
      <c r="D2737" t="s">
        <v>2948</v>
      </c>
      <c r="F2737">
        <v>3</v>
      </c>
      <c r="G2737">
        <v>3</v>
      </c>
      <c r="H2737">
        <v>1</v>
      </c>
      <c r="I2737" t="s">
        <v>2232</v>
      </c>
      <c r="J2737" t="s">
        <v>2949</v>
      </c>
      <c r="K2737" t="s">
        <v>2147</v>
      </c>
      <c r="L2737" t="s">
        <v>2950</v>
      </c>
    </row>
    <row r="2738" spans="1:13" x14ac:dyDescent="0.25">
      <c r="A2738">
        <v>2737</v>
      </c>
      <c r="B2738" t="s">
        <v>4057</v>
      </c>
      <c r="C2738" t="s">
        <v>2947</v>
      </c>
      <c r="D2738" t="s">
        <v>2978</v>
      </c>
      <c r="F2738">
        <v>3</v>
      </c>
      <c r="G2738">
        <v>3</v>
      </c>
      <c r="H2738">
        <v>2</v>
      </c>
      <c r="I2738" t="s">
        <v>2232</v>
      </c>
      <c r="J2738" t="s">
        <v>2601</v>
      </c>
      <c r="K2738" t="s">
        <v>2147</v>
      </c>
      <c r="L2738" t="s">
        <v>2950</v>
      </c>
    </row>
    <row r="2739" spans="1:13" x14ac:dyDescent="0.25">
      <c r="A2739">
        <v>2738</v>
      </c>
      <c r="B2739" t="s">
        <v>4058</v>
      </c>
      <c r="C2739" t="s">
        <v>2947</v>
      </c>
      <c r="D2739" t="s">
        <v>2978</v>
      </c>
      <c r="F2739">
        <v>3</v>
      </c>
      <c r="G2739">
        <v>3</v>
      </c>
      <c r="H2739">
        <v>2</v>
      </c>
      <c r="I2739" t="s">
        <v>2232</v>
      </c>
      <c r="J2739" t="s">
        <v>2601</v>
      </c>
      <c r="K2739" t="s">
        <v>2147</v>
      </c>
      <c r="L2739" t="s">
        <v>2950</v>
      </c>
    </row>
    <row r="2740" spans="1:13" x14ac:dyDescent="0.25">
      <c r="A2740">
        <v>2739</v>
      </c>
      <c r="B2740" t="s">
        <v>4059</v>
      </c>
      <c r="C2740" t="s">
        <v>2947</v>
      </c>
      <c r="D2740" t="s">
        <v>2978</v>
      </c>
      <c r="F2740">
        <v>3</v>
      </c>
      <c r="G2740">
        <v>3</v>
      </c>
      <c r="H2740">
        <v>3</v>
      </c>
      <c r="I2740" t="s">
        <v>2232</v>
      </c>
      <c r="J2740" t="s">
        <v>2601</v>
      </c>
      <c r="K2740" t="s">
        <v>2147</v>
      </c>
      <c r="L2740" t="s">
        <v>2950</v>
      </c>
    </row>
    <row r="2741" spans="1:13" x14ac:dyDescent="0.25">
      <c r="A2741">
        <v>2740</v>
      </c>
      <c r="B2741" t="s">
        <v>4060</v>
      </c>
      <c r="C2741" t="s">
        <v>2153</v>
      </c>
      <c r="D2741" t="s">
        <v>3074</v>
      </c>
    </row>
    <row r="2742" spans="1:13" x14ac:dyDescent="0.25">
      <c r="A2742">
        <v>2741</v>
      </c>
      <c r="B2742" t="s">
        <v>4061</v>
      </c>
      <c r="C2742" t="s">
        <v>2153</v>
      </c>
      <c r="D2742" t="s">
        <v>2590</v>
      </c>
      <c r="E2742" t="s">
        <v>2591</v>
      </c>
      <c r="F2742">
        <v>1</v>
      </c>
      <c r="G2742">
        <v>1</v>
      </c>
      <c r="H2742">
        <v>1</v>
      </c>
      <c r="I2742" t="s">
        <v>2464</v>
      </c>
      <c r="J2742" t="s">
        <v>2592</v>
      </c>
      <c r="K2742" t="s">
        <v>2341</v>
      </c>
      <c r="L2742" t="s">
        <v>2595</v>
      </c>
    </row>
    <row r="2743" spans="1:13" x14ac:dyDescent="0.25">
      <c r="A2743">
        <v>2742</v>
      </c>
      <c r="B2743" t="s">
        <v>4062</v>
      </c>
      <c r="C2743" t="s">
        <v>2153</v>
      </c>
      <c r="D2743" t="s">
        <v>2590</v>
      </c>
      <c r="E2743" t="s">
        <v>2591</v>
      </c>
      <c r="F2743">
        <v>1</v>
      </c>
      <c r="G2743">
        <v>1</v>
      </c>
      <c r="H2743">
        <v>1</v>
      </c>
      <c r="I2743" t="s">
        <v>2464</v>
      </c>
      <c r="J2743" t="s">
        <v>2592</v>
      </c>
      <c r="K2743" t="s">
        <v>1875</v>
      </c>
      <c r="L2743" t="s">
        <v>2576</v>
      </c>
    </row>
    <row r="2744" spans="1:13" x14ac:dyDescent="0.25">
      <c r="A2744">
        <v>2743</v>
      </c>
      <c r="B2744" t="s">
        <v>4063</v>
      </c>
      <c r="C2744" t="s">
        <v>2153</v>
      </c>
      <c r="D2744" t="s">
        <v>2590</v>
      </c>
      <c r="E2744" t="s">
        <v>2591</v>
      </c>
      <c r="F2744">
        <v>2</v>
      </c>
      <c r="G2744">
        <v>2</v>
      </c>
      <c r="H2744">
        <v>1</v>
      </c>
      <c r="I2744" t="s">
        <v>2464</v>
      </c>
      <c r="J2744" t="s">
        <v>2592</v>
      </c>
      <c r="K2744" t="s">
        <v>1875</v>
      </c>
      <c r="L2744" t="s">
        <v>2576</v>
      </c>
    </row>
    <row r="2745" spans="1:13" x14ac:dyDescent="0.25">
      <c r="A2745">
        <v>2744</v>
      </c>
      <c r="B2745" t="s">
        <v>4064</v>
      </c>
      <c r="C2745" t="s">
        <v>2153</v>
      </c>
      <c r="D2745" t="s">
        <v>2590</v>
      </c>
      <c r="E2745" t="s">
        <v>2591</v>
      </c>
      <c r="F2745">
        <v>1</v>
      </c>
      <c r="G2745">
        <v>1</v>
      </c>
      <c r="H2745">
        <v>1</v>
      </c>
      <c r="I2745" t="s">
        <v>2464</v>
      </c>
      <c r="J2745" t="s">
        <v>2592</v>
      </c>
      <c r="K2745" t="s">
        <v>1875</v>
      </c>
      <c r="L2745" t="s">
        <v>2520</v>
      </c>
    </row>
    <row r="2746" spans="1:13" x14ac:dyDescent="0.25">
      <c r="A2746">
        <v>2745</v>
      </c>
      <c r="B2746" t="s">
        <v>4065</v>
      </c>
      <c r="C2746" t="s">
        <v>2153</v>
      </c>
      <c r="D2746" t="s">
        <v>2590</v>
      </c>
      <c r="E2746" t="s">
        <v>2591</v>
      </c>
      <c r="F2746">
        <v>4</v>
      </c>
      <c r="G2746">
        <v>4</v>
      </c>
      <c r="H2746">
        <v>3</v>
      </c>
      <c r="I2746" t="s">
        <v>2464</v>
      </c>
      <c r="J2746" t="s">
        <v>2592</v>
      </c>
      <c r="K2746" t="s">
        <v>2341</v>
      </c>
      <c r="L2746" t="s">
        <v>2595</v>
      </c>
      <c r="M2746" t="s">
        <v>1893</v>
      </c>
    </row>
    <row r="2747" spans="1:13" x14ac:dyDescent="0.25">
      <c r="A2747">
        <v>2746</v>
      </c>
      <c r="B2747" t="s">
        <v>1069</v>
      </c>
      <c r="C2747" t="s">
        <v>1870</v>
      </c>
      <c r="D2747" t="s">
        <v>2010</v>
      </c>
      <c r="E2747" t="s">
        <v>2007</v>
      </c>
      <c r="F2747">
        <v>2</v>
      </c>
      <c r="G2747">
        <v>2</v>
      </c>
      <c r="H2747">
        <v>1</v>
      </c>
      <c r="I2747" t="s">
        <v>1897</v>
      </c>
      <c r="J2747" t="s">
        <v>2011</v>
      </c>
      <c r="K2747" t="s">
        <v>1875</v>
      </c>
      <c r="L2747" t="s">
        <v>195</v>
      </c>
    </row>
    <row r="2748" spans="1:13" x14ac:dyDescent="0.25">
      <c r="A2748">
        <v>2747</v>
      </c>
      <c r="B2748" t="s">
        <v>4066</v>
      </c>
      <c r="C2748" t="s">
        <v>2153</v>
      </c>
      <c r="D2748" t="s">
        <v>2538</v>
      </c>
      <c r="E2748" t="s">
        <v>2567</v>
      </c>
      <c r="F2748">
        <v>1</v>
      </c>
      <c r="G2748">
        <v>1</v>
      </c>
      <c r="H2748">
        <v>1</v>
      </c>
      <c r="I2748" t="s">
        <v>2315</v>
      </c>
      <c r="J2748" t="s">
        <v>2535</v>
      </c>
      <c r="K2748" t="s">
        <v>1894</v>
      </c>
      <c r="L2748" t="s">
        <v>2498</v>
      </c>
    </row>
    <row r="2749" spans="1:13" x14ac:dyDescent="0.25">
      <c r="A2749">
        <v>2748</v>
      </c>
      <c r="B2749" t="s">
        <v>4067</v>
      </c>
      <c r="C2749" t="s">
        <v>2153</v>
      </c>
      <c r="D2749" t="s">
        <v>2490</v>
      </c>
      <c r="E2749" t="s">
        <v>2457</v>
      </c>
      <c r="F2749">
        <v>2</v>
      </c>
      <c r="G2749">
        <v>2</v>
      </c>
      <c r="H2749">
        <v>2</v>
      </c>
      <c r="I2749" t="s">
        <v>2232</v>
      </c>
      <c r="J2749" t="s">
        <v>2488</v>
      </c>
      <c r="K2749" t="s">
        <v>1875</v>
      </c>
      <c r="L2749" t="s">
        <v>2337</v>
      </c>
    </row>
    <row r="2750" spans="1:13" x14ac:dyDescent="0.25">
      <c r="A2750">
        <v>2749</v>
      </c>
      <c r="B2750" t="s">
        <v>1070</v>
      </c>
      <c r="C2750" t="s">
        <v>1870</v>
      </c>
      <c r="D2750" t="s">
        <v>1899</v>
      </c>
      <c r="E2750" t="s">
        <v>1264</v>
      </c>
      <c r="F2750">
        <v>4</v>
      </c>
      <c r="G2750">
        <v>4</v>
      </c>
      <c r="H2750">
        <v>1</v>
      </c>
      <c r="I2750" t="s">
        <v>1897</v>
      </c>
      <c r="J2750" t="s">
        <v>2087</v>
      </c>
      <c r="K2750" t="s">
        <v>1878</v>
      </c>
      <c r="L2750" t="s">
        <v>1264</v>
      </c>
    </row>
    <row r="2751" spans="1:13" x14ac:dyDescent="0.25">
      <c r="A2751">
        <v>2750</v>
      </c>
      <c r="B2751" t="s">
        <v>1072</v>
      </c>
      <c r="C2751" t="s">
        <v>1870</v>
      </c>
      <c r="D2751" t="s">
        <v>2010</v>
      </c>
      <c r="E2751" t="s">
        <v>2007</v>
      </c>
      <c r="F2751">
        <v>4</v>
      </c>
      <c r="G2751">
        <v>4</v>
      </c>
      <c r="H2751">
        <v>2</v>
      </c>
      <c r="I2751" t="s">
        <v>1897</v>
      </c>
      <c r="J2751" t="s">
        <v>2011</v>
      </c>
      <c r="K2751" t="s">
        <v>1875</v>
      </c>
      <c r="L2751" t="s">
        <v>235</v>
      </c>
    </row>
    <row r="2752" spans="1:13" x14ac:dyDescent="0.25">
      <c r="A2752">
        <v>2751</v>
      </c>
      <c r="B2752" t="s">
        <v>1073</v>
      </c>
      <c r="C2752" t="s">
        <v>1870</v>
      </c>
      <c r="D2752" t="s">
        <v>2044</v>
      </c>
      <c r="E2752" t="s">
        <v>2045</v>
      </c>
      <c r="F2752">
        <v>4</v>
      </c>
      <c r="G2752">
        <v>4</v>
      </c>
      <c r="H2752">
        <v>3</v>
      </c>
      <c r="I2752" t="s">
        <v>1873</v>
      </c>
      <c r="J2752" t="s">
        <v>2049</v>
      </c>
      <c r="K2752" t="s">
        <v>1920</v>
      </c>
      <c r="L2752" t="s">
        <v>33</v>
      </c>
    </row>
    <row r="2753" spans="1:12" x14ac:dyDescent="0.25">
      <c r="A2753">
        <v>2752</v>
      </c>
      <c r="B2753" t="s">
        <v>1074</v>
      </c>
      <c r="C2753" t="s">
        <v>1870</v>
      </c>
      <c r="D2753" t="s">
        <v>1889</v>
      </c>
      <c r="E2753" t="s">
        <v>1884</v>
      </c>
      <c r="F2753">
        <v>1</v>
      </c>
      <c r="G2753">
        <v>1</v>
      </c>
      <c r="H2753">
        <v>1</v>
      </c>
      <c r="I2753" t="s">
        <v>1873</v>
      </c>
      <c r="J2753" t="s">
        <v>1885</v>
      </c>
      <c r="K2753" t="s">
        <v>1883</v>
      </c>
      <c r="L2753" t="s">
        <v>516</v>
      </c>
    </row>
    <row r="2754" spans="1:12" x14ac:dyDescent="0.25">
      <c r="A2754">
        <v>2753</v>
      </c>
      <c r="B2754" t="s">
        <v>1075</v>
      </c>
      <c r="C2754" t="s">
        <v>1870</v>
      </c>
      <c r="D2754" t="s">
        <v>2038</v>
      </c>
      <c r="E2754" t="s">
        <v>2032</v>
      </c>
      <c r="F2754">
        <v>4</v>
      </c>
      <c r="G2754">
        <v>4</v>
      </c>
      <c r="H2754">
        <v>1</v>
      </c>
      <c r="I2754" t="s">
        <v>1873</v>
      </c>
      <c r="J2754" t="s">
        <v>2041</v>
      </c>
      <c r="K2754" t="s">
        <v>1936</v>
      </c>
      <c r="L2754" t="s">
        <v>33</v>
      </c>
    </row>
    <row r="2755" spans="1:12" x14ac:dyDescent="0.25">
      <c r="A2755">
        <v>2754</v>
      </c>
      <c r="B2755" t="s">
        <v>1076</v>
      </c>
      <c r="C2755" t="s">
        <v>1870</v>
      </c>
      <c r="D2755" t="s">
        <v>2044</v>
      </c>
      <c r="E2755" t="s">
        <v>2045</v>
      </c>
      <c r="F2755">
        <v>3</v>
      </c>
      <c r="G2755">
        <v>3</v>
      </c>
      <c r="H2755">
        <v>3</v>
      </c>
      <c r="I2755" t="s">
        <v>1873</v>
      </c>
      <c r="J2755" t="s">
        <v>2049</v>
      </c>
      <c r="K2755" t="s">
        <v>1945</v>
      </c>
      <c r="L2755" t="s">
        <v>719</v>
      </c>
    </row>
    <row r="2756" spans="1:12" x14ac:dyDescent="0.25">
      <c r="A2756">
        <v>2755</v>
      </c>
      <c r="B2756" t="s">
        <v>1077</v>
      </c>
      <c r="C2756" t="s">
        <v>1870</v>
      </c>
      <c r="D2756" t="s">
        <v>2044</v>
      </c>
      <c r="E2756" t="s">
        <v>2045</v>
      </c>
      <c r="F2756">
        <v>2</v>
      </c>
      <c r="G2756">
        <v>2</v>
      </c>
      <c r="H2756">
        <v>1</v>
      </c>
      <c r="I2756" t="s">
        <v>1873</v>
      </c>
      <c r="J2756" t="s">
        <v>2049</v>
      </c>
      <c r="K2756" t="s">
        <v>1894</v>
      </c>
      <c r="L2756" t="s">
        <v>719</v>
      </c>
    </row>
    <row r="2757" spans="1:12" x14ac:dyDescent="0.25">
      <c r="A2757">
        <v>2756</v>
      </c>
      <c r="B2757" t="s">
        <v>4068</v>
      </c>
      <c r="C2757" t="s">
        <v>2121</v>
      </c>
      <c r="D2757" t="s">
        <v>4069</v>
      </c>
      <c r="E2757" t="s">
        <v>4069</v>
      </c>
      <c r="F2757">
        <v>2</v>
      </c>
      <c r="G2757">
        <v>2</v>
      </c>
      <c r="H2757">
        <v>2</v>
      </c>
      <c r="I2757" t="s">
        <v>2187</v>
      </c>
      <c r="J2757" t="s">
        <v>128</v>
      </c>
      <c r="K2757" t="s">
        <v>2158</v>
      </c>
      <c r="L2757" t="s">
        <v>2662</v>
      </c>
    </row>
    <row r="2758" spans="1:12" x14ac:dyDescent="0.25">
      <c r="A2758">
        <v>2757</v>
      </c>
      <c r="B2758" t="s">
        <v>4069</v>
      </c>
      <c r="C2758" t="s">
        <v>2121</v>
      </c>
      <c r="D2758" t="s">
        <v>4069</v>
      </c>
      <c r="E2758" t="s">
        <v>4069</v>
      </c>
      <c r="F2758">
        <v>3</v>
      </c>
      <c r="G2758">
        <v>3</v>
      </c>
      <c r="H2758">
        <v>2</v>
      </c>
      <c r="I2758" t="s">
        <v>2187</v>
      </c>
      <c r="J2758" t="s">
        <v>128</v>
      </c>
      <c r="K2758" t="s">
        <v>1945</v>
      </c>
      <c r="L2758" t="s">
        <v>2662</v>
      </c>
    </row>
    <row r="2759" spans="1:12" x14ac:dyDescent="0.25">
      <c r="A2759">
        <v>2758</v>
      </c>
      <c r="B2759" t="s">
        <v>4070</v>
      </c>
      <c r="C2759" t="s">
        <v>2121</v>
      </c>
      <c r="D2759" t="s">
        <v>4069</v>
      </c>
      <c r="E2759" t="s">
        <v>4069</v>
      </c>
      <c r="F2759">
        <v>2</v>
      </c>
      <c r="G2759">
        <v>2</v>
      </c>
      <c r="H2759">
        <v>1</v>
      </c>
      <c r="I2759" t="s">
        <v>2187</v>
      </c>
      <c r="J2759" t="s">
        <v>128</v>
      </c>
      <c r="K2759" t="s">
        <v>1894</v>
      </c>
      <c r="L2759" t="s">
        <v>2662</v>
      </c>
    </row>
    <row r="2760" spans="1:12" x14ac:dyDescent="0.25">
      <c r="A2760">
        <v>2759</v>
      </c>
      <c r="B2760" t="s">
        <v>4071</v>
      </c>
      <c r="C2760" t="s">
        <v>2121</v>
      </c>
      <c r="D2760" t="s">
        <v>4069</v>
      </c>
      <c r="E2760" t="s">
        <v>4069</v>
      </c>
      <c r="F2760">
        <v>1</v>
      </c>
      <c r="G2760">
        <v>1</v>
      </c>
      <c r="H2760">
        <v>1</v>
      </c>
      <c r="I2760" t="s">
        <v>2232</v>
      </c>
      <c r="J2760" t="s">
        <v>128</v>
      </c>
      <c r="K2760" t="s">
        <v>1875</v>
      </c>
      <c r="L2760" t="s">
        <v>2662</v>
      </c>
    </row>
    <row r="2761" spans="1:12" x14ac:dyDescent="0.25">
      <c r="A2761">
        <v>2760</v>
      </c>
      <c r="B2761" t="s">
        <v>1079</v>
      </c>
      <c r="C2761" t="s">
        <v>2121</v>
      </c>
      <c r="D2761" t="s">
        <v>4072</v>
      </c>
      <c r="E2761" t="s">
        <v>2662</v>
      </c>
      <c r="F2761">
        <v>2</v>
      </c>
      <c r="G2761">
        <v>2</v>
      </c>
      <c r="H2761">
        <v>2</v>
      </c>
      <c r="I2761" t="s">
        <v>2052</v>
      </c>
      <c r="J2761" t="s">
        <v>3119</v>
      </c>
      <c r="K2761" t="s">
        <v>1878</v>
      </c>
      <c r="L2761" t="s">
        <v>2662</v>
      </c>
    </row>
    <row r="2762" spans="1:12" x14ac:dyDescent="0.25">
      <c r="A2762">
        <v>2761</v>
      </c>
      <c r="B2762" t="s">
        <v>1080</v>
      </c>
      <c r="C2762" t="s">
        <v>2121</v>
      </c>
      <c r="D2762" t="s">
        <v>4072</v>
      </c>
      <c r="E2762" t="s">
        <v>2662</v>
      </c>
      <c r="F2762">
        <v>1</v>
      </c>
      <c r="G2762">
        <v>1</v>
      </c>
      <c r="H2762">
        <v>2</v>
      </c>
      <c r="I2762" t="s">
        <v>2052</v>
      </c>
      <c r="J2762" t="s">
        <v>3119</v>
      </c>
      <c r="K2762" t="s">
        <v>2158</v>
      </c>
      <c r="L2762" t="s">
        <v>2662</v>
      </c>
    </row>
    <row r="2763" spans="1:12" x14ac:dyDescent="0.25">
      <c r="A2763">
        <v>2762</v>
      </c>
      <c r="B2763" t="s">
        <v>1081</v>
      </c>
      <c r="C2763" t="s">
        <v>2121</v>
      </c>
      <c r="D2763" t="s">
        <v>3119</v>
      </c>
      <c r="E2763" t="s">
        <v>2662</v>
      </c>
      <c r="F2763">
        <v>2</v>
      </c>
      <c r="G2763">
        <v>2</v>
      </c>
      <c r="H2763">
        <v>1</v>
      </c>
      <c r="I2763" t="s">
        <v>2187</v>
      </c>
      <c r="J2763" t="s">
        <v>3119</v>
      </c>
      <c r="K2763" t="s">
        <v>1875</v>
      </c>
      <c r="L2763" t="s">
        <v>2662</v>
      </c>
    </row>
    <row r="2764" spans="1:12" x14ac:dyDescent="0.25">
      <c r="A2764">
        <v>2763</v>
      </c>
      <c r="B2764" t="s">
        <v>1082</v>
      </c>
      <c r="C2764" t="s">
        <v>2121</v>
      </c>
      <c r="D2764" t="s">
        <v>3119</v>
      </c>
      <c r="E2764" t="s">
        <v>2662</v>
      </c>
      <c r="F2764">
        <v>2</v>
      </c>
      <c r="G2764">
        <v>2</v>
      </c>
      <c r="H2764">
        <v>1</v>
      </c>
      <c r="I2764" t="s">
        <v>2187</v>
      </c>
      <c r="J2764" t="s">
        <v>3119</v>
      </c>
      <c r="K2764" t="s">
        <v>1894</v>
      </c>
      <c r="L2764" t="s">
        <v>2662</v>
      </c>
    </row>
    <row r="2765" spans="1:12" x14ac:dyDescent="0.25">
      <c r="A2765">
        <v>2764</v>
      </c>
      <c r="B2765" t="s">
        <v>1083</v>
      </c>
      <c r="C2765" t="s">
        <v>2121</v>
      </c>
      <c r="D2765" t="s">
        <v>3117</v>
      </c>
      <c r="E2765" t="s">
        <v>3116</v>
      </c>
      <c r="F2765">
        <v>1</v>
      </c>
      <c r="G2765">
        <v>1</v>
      </c>
      <c r="H2765">
        <v>1</v>
      </c>
      <c r="I2765" t="s">
        <v>2052</v>
      </c>
      <c r="J2765" t="s">
        <v>3110</v>
      </c>
      <c r="K2765" t="s">
        <v>1894</v>
      </c>
      <c r="L2765" t="s">
        <v>2662</v>
      </c>
    </row>
    <row r="2766" spans="1:12" x14ac:dyDescent="0.25">
      <c r="A2766">
        <v>2765</v>
      </c>
      <c r="B2766" t="s">
        <v>1084</v>
      </c>
      <c r="C2766" t="s">
        <v>2121</v>
      </c>
      <c r="D2766" t="s">
        <v>3117</v>
      </c>
      <c r="E2766" t="s">
        <v>3116</v>
      </c>
      <c r="F2766">
        <v>1</v>
      </c>
      <c r="G2766">
        <v>1</v>
      </c>
      <c r="H2766">
        <v>1</v>
      </c>
      <c r="I2766" t="s">
        <v>2052</v>
      </c>
      <c r="J2766" t="s">
        <v>3110</v>
      </c>
      <c r="K2766" t="s">
        <v>1894</v>
      </c>
      <c r="L2766" t="s">
        <v>2159</v>
      </c>
    </row>
    <row r="2767" spans="1:12" x14ac:dyDescent="0.25">
      <c r="A2767">
        <v>2766</v>
      </c>
      <c r="B2767" t="s">
        <v>1085</v>
      </c>
      <c r="C2767" t="s">
        <v>2121</v>
      </c>
      <c r="D2767" t="s">
        <v>3128</v>
      </c>
      <c r="E2767" t="s">
        <v>3130</v>
      </c>
      <c r="F2767">
        <v>2</v>
      </c>
      <c r="G2767">
        <v>2</v>
      </c>
      <c r="H2767">
        <v>2</v>
      </c>
      <c r="I2767" t="s">
        <v>2187</v>
      </c>
      <c r="J2767" t="s">
        <v>3128</v>
      </c>
      <c r="K2767" t="s">
        <v>1875</v>
      </c>
      <c r="L2767" t="s">
        <v>2662</v>
      </c>
    </row>
    <row r="2768" spans="1:12" x14ac:dyDescent="0.25">
      <c r="A2768">
        <v>2767</v>
      </c>
      <c r="B2768" t="s">
        <v>1086</v>
      </c>
      <c r="C2768" t="s">
        <v>2121</v>
      </c>
      <c r="D2768" t="s">
        <v>3128</v>
      </c>
      <c r="E2768" t="s">
        <v>2662</v>
      </c>
      <c r="F2768">
        <v>1</v>
      </c>
      <c r="G2768">
        <v>1</v>
      </c>
      <c r="H2768">
        <v>2</v>
      </c>
      <c r="I2768" t="s">
        <v>2187</v>
      </c>
      <c r="J2768" t="s">
        <v>3128</v>
      </c>
      <c r="K2768" t="s">
        <v>1881</v>
      </c>
      <c r="L2768" t="s">
        <v>2662</v>
      </c>
    </row>
    <row r="2769" spans="1:12" x14ac:dyDescent="0.25">
      <c r="A2769">
        <v>2768</v>
      </c>
      <c r="B2769" t="s">
        <v>1087</v>
      </c>
      <c r="C2769" t="s">
        <v>2121</v>
      </c>
      <c r="D2769" t="s">
        <v>3119</v>
      </c>
      <c r="E2769" t="s">
        <v>2662</v>
      </c>
      <c r="F2769">
        <v>1</v>
      </c>
      <c r="G2769">
        <v>1</v>
      </c>
      <c r="H2769">
        <v>1</v>
      </c>
      <c r="I2769" t="s">
        <v>2052</v>
      </c>
      <c r="J2769" t="s">
        <v>3110</v>
      </c>
      <c r="K2769" t="s">
        <v>1875</v>
      </c>
      <c r="L2769" t="s">
        <v>2662</v>
      </c>
    </row>
    <row r="2770" spans="1:12" x14ac:dyDescent="0.25">
      <c r="A2770">
        <v>2769</v>
      </c>
      <c r="B2770" t="s">
        <v>1088</v>
      </c>
      <c r="C2770" t="s">
        <v>2121</v>
      </c>
      <c r="D2770" t="s">
        <v>3119</v>
      </c>
      <c r="E2770" t="s">
        <v>2662</v>
      </c>
      <c r="F2770">
        <v>2</v>
      </c>
      <c r="G2770">
        <v>2</v>
      </c>
      <c r="H2770">
        <v>2</v>
      </c>
      <c r="I2770" t="s">
        <v>2187</v>
      </c>
      <c r="J2770" t="s">
        <v>3119</v>
      </c>
      <c r="K2770" t="s">
        <v>1875</v>
      </c>
      <c r="L2770" t="s">
        <v>2662</v>
      </c>
    </row>
    <row r="2771" spans="1:12" x14ac:dyDescent="0.25">
      <c r="A2771">
        <v>2770</v>
      </c>
      <c r="B2771" t="s">
        <v>1090</v>
      </c>
      <c r="C2771" t="s">
        <v>2121</v>
      </c>
      <c r="D2771" t="s">
        <v>3119</v>
      </c>
      <c r="E2771" t="s">
        <v>2662</v>
      </c>
      <c r="F2771">
        <v>2</v>
      </c>
      <c r="G2771">
        <v>2</v>
      </c>
      <c r="H2771">
        <v>1</v>
      </c>
      <c r="I2771" t="s">
        <v>2187</v>
      </c>
      <c r="J2771" t="s">
        <v>3119</v>
      </c>
      <c r="K2771" t="s">
        <v>1875</v>
      </c>
      <c r="L2771" t="s">
        <v>2662</v>
      </c>
    </row>
    <row r="2772" spans="1:12" x14ac:dyDescent="0.25">
      <c r="A2772">
        <v>2771</v>
      </c>
      <c r="B2772" t="s">
        <v>1091</v>
      </c>
      <c r="C2772" t="s">
        <v>2121</v>
      </c>
      <c r="D2772" t="s">
        <v>3119</v>
      </c>
      <c r="E2772" t="s">
        <v>2662</v>
      </c>
      <c r="F2772">
        <v>1</v>
      </c>
      <c r="G2772">
        <v>1</v>
      </c>
      <c r="H2772">
        <v>2</v>
      </c>
      <c r="I2772" t="s">
        <v>4073</v>
      </c>
      <c r="J2772" t="s">
        <v>3119</v>
      </c>
      <c r="K2772" t="s">
        <v>1875</v>
      </c>
      <c r="L2772" t="s">
        <v>2662</v>
      </c>
    </row>
    <row r="2773" spans="1:12" x14ac:dyDescent="0.25">
      <c r="A2773">
        <v>2772</v>
      </c>
      <c r="B2773" t="s">
        <v>1092</v>
      </c>
      <c r="C2773" t="s">
        <v>2121</v>
      </c>
      <c r="D2773" t="s">
        <v>3119</v>
      </c>
      <c r="E2773" t="s">
        <v>2662</v>
      </c>
      <c r="F2773">
        <v>2</v>
      </c>
      <c r="G2773">
        <v>2</v>
      </c>
      <c r="H2773">
        <v>2</v>
      </c>
      <c r="I2773" t="s">
        <v>2187</v>
      </c>
      <c r="J2773" t="s">
        <v>3119</v>
      </c>
      <c r="K2773" t="s">
        <v>2117</v>
      </c>
      <c r="L2773" t="s">
        <v>2662</v>
      </c>
    </row>
    <row r="2774" spans="1:12" x14ac:dyDescent="0.25">
      <c r="A2774">
        <v>2773</v>
      </c>
      <c r="B2774" t="s">
        <v>1093</v>
      </c>
      <c r="C2774" t="s">
        <v>2121</v>
      </c>
      <c r="D2774" t="s">
        <v>3117</v>
      </c>
      <c r="E2774" t="s">
        <v>3116</v>
      </c>
      <c r="F2774">
        <v>1</v>
      </c>
      <c r="G2774">
        <v>1</v>
      </c>
      <c r="H2774">
        <v>1</v>
      </c>
      <c r="I2774" t="s">
        <v>2052</v>
      </c>
      <c r="J2774" t="s">
        <v>3110</v>
      </c>
      <c r="K2774" t="s">
        <v>2158</v>
      </c>
      <c r="L2774" t="s">
        <v>2662</v>
      </c>
    </row>
    <row r="2775" spans="1:12" x14ac:dyDescent="0.25">
      <c r="A2775">
        <v>2774</v>
      </c>
      <c r="B2775" t="s">
        <v>4074</v>
      </c>
      <c r="C2775" t="s">
        <v>2121</v>
      </c>
      <c r="D2775" t="s">
        <v>3109</v>
      </c>
      <c r="E2775" t="s">
        <v>4075</v>
      </c>
      <c r="F2775">
        <v>2</v>
      </c>
      <c r="G2775">
        <v>2</v>
      </c>
      <c r="H2775">
        <v>2</v>
      </c>
      <c r="I2775" t="s">
        <v>2052</v>
      </c>
      <c r="J2775" t="s">
        <v>3110</v>
      </c>
      <c r="K2775" t="s">
        <v>1883</v>
      </c>
      <c r="L2775" t="s">
        <v>2685</v>
      </c>
    </row>
    <row r="2776" spans="1:12" x14ac:dyDescent="0.25">
      <c r="A2776">
        <v>2775</v>
      </c>
      <c r="B2776" t="s">
        <v>4076</v>
      </c>
      <c r="C2776" t="s">
        <v>2121</v>
      </c>
      <c r="D2776" t="s">
        <v>3109</v>
      </c>
      <c r="E2776" t="s">
        <v>4075</v>
      </c>
      <c r="F2776">
        <v>2</v>
      </c>
      <c r="G2776">
        <v>2</v>
      </c>
      <c r="H2776">
        <v>1</v>
      </c>
      <c r="I2776" t="s">
        <v>2052</v>
      </c>
      <c r="J2776" t="s">
        <v>3110</v>
      </c>
      <c r="K2776" t="s">
        <v>1877</v>
      </c>
      <c r="L2776" t="s">
        <v>2159</v>
      </c>
    </row>
    <row r="2777" spans="1:12" x14ac:dyDescent="0.25">
      <c r="A2777">
        <v>2776</v>
      </c>
      <c r="B2777" t="s">
        <v>4077</v>
      </c>
      <c r="C2777" t="s">
        <v>2121</v>
      </c>
      <c r="D2777" t="s">
        <v>3109</v>
      </c>
      <c r="E2777" t="s">
        <v>4075</v>
      </c>
      <c r="F2777">
        <v>1</v>
      </c>
      <c r="G2777">
        <v>1</v>
      </c>
      <c r="H2777">
        <v>1</v>
      </c>
      <c r="I2777" t="s">
        <v>2052</v>
      </c>
      <c r="J2777" t="s">
        <v>3110</v>
      </c>
      <c r="K2777" t="s">
        <v>1875</v>
      </c>
      <c r="L2777" t="s">
        <v>2662</v>
      </c>
    </row>
    <row r="2778" spans="1:12" x14ac:dyDescent="0.25">
      <c r="A2778">
        <v>2777</v>
      </c>
      <c r="B2778" t="s">
        <v>4078</v>
      </c>
      <c r="C2778" t="s">
        <v>2121</v>
      </c>
      <c r="D2778" t="s">
        <v>3109</v>
      </c>
      <c r="E2778" t="s">
        <v>4075</v>
      </c>
      <c r="F2778">
        <v>1</v>
      </c>
      <c r="G2778">
        <v>1</v>
      </c>
      <c r="H2778">
        <v>1</v>
      </c>
      <c r="I2778" t="s">
        <v>2052</v>
      </c>
      <c r="J2778" t="s">
        <v>3110</v>
      </c>
      <c r="K2778" t="s">
        <v>1875</v>
      </c>
      <c r="L2778" t="s">
        <v>2662</v>
      </c>
    </row>
    <row r="2779" spans="1:12" x14ac:dyDescent="0.25">
      <c r="A2779">
        <v>2778</v>
      </c>
      <c r="B2779" t="s">
        <v>4079</v>
      </c>
      <c r="C2779" t="s">
        <v>2121</v>
      </c>
      <c r="D2779" t="s">
        <v>3115</v>
      </c>
      <c r="E2779" t="s">
        <v>3112</v>
      </c>
      <c r="F2779">
        <v>1</v>
      </c>
      <c r="G2779">
        <v>1</v>
      </c>
      <c r="H2779">
        <v>1</v>
      </c>
      <c r="I2779" t="s">
        <v>2052</v>
      </c>
      <c r="J2779" t="s">
        <v>3110</v>
      </c>
      <c r="K2779" t="s">
        <v>2098</v>
      </c>
      <c r="L2779" t="s">
        <v>2662</v>
      </c>
    </row>
    <row r="2780" spans="1:12" x14ac:dyDescent="0.25">
      <c r="A2780">
        <v>2779</v>
      </c>
      <c r="B2780" t="s">
        <v>4080</v>
      </c>
      <c r="C2780" t="s">
        <v>2121</v>
      </c>
      <c r="D2780" t="s">
        <v>3114</v>
      </c>
      <c r="F2780">
        <v>1</v>
      </c>
      <c r="G2780">
        <v>1</v>
      </c>
      <c r="H2780">
        <v>1</v>
      </c>
      <c r="I2780" t="s">
        <v>2052</v>
      </c>
      <c r="J2780" t="s">
        <v>3110</v>
      </c>
      <c r="K2780" t="s">
        <v>2147</v>
      </c>
      <c r="L2780" t="s">
        <v>2662</v>
      </c>
    </row>
    <row r="2781" spans="1:12" x14ac:dyDescent="0.25">
      <c r="A2781">
        <v>2780</v>
      </c>
      <c r="B2781" t="s">
        <v>4081</v>
      </c>
      <c r="C2781" t="s">
        <v>2121</v>
      </c>
      <c r="D2781" t="s">
        <v>3109</v>
      </c>
      <c r="E2781" t="s">
        <v>4075</v>
      </c>
      <c r="F2781">
        <v>1</v>
      </c>
      <c r="G2781">
        <v>1</v>
      </c>
      <c r="H2781">
        <v>1</v>
      </c>
      <c r="I2781" t="s">
        <v>2052</v>
      </c>
      <c r="J2781" t="s">
        <v>3110</v>
      </c>
      <c r="K2781" t="s">
        <v>1894</v>
      </c>
      <c r="L2781" t="s">
        <v>2662</v>
      </c>
    </row>
    <row r="2782" spans="1:12" x14ac:dyDescent="0.25">
      <c r="A2782">
        <v>2781</v>
      </c>
      <c r="B2782" t="s">
        <v>4082</v>
      </c>
      <c r="C2782" t="s">
        <v>2121</v>
      </c>
      <c r="D2782" t="s">
        <v>3109</v>
      </c>
      <c r="E2782" t="s">
        <v>4075</v>
      </c>
      <c r="F2782">
        <v>1</v>
      </c>
      <c r="G2782">
        <v>1</v>
      </c>
      <c r="H2782">
        <v>1</v>
      </c>
      <c r="I2782" t="s">
        <v>2052</v>
      </c>
      <c r="J2782" t="s">
        <v>3110</v>
      </c>
      <c r="K2782" t="s">
        <v>1875</v>
      </c>
      <c r="L2782" t="s">
        <v>2662</v>
      </c>
    </row>
    <row r="2783" spans="1:12" x14ac:dyDescent="0.25">
      <c r="A2783">
        <v>2782</v>
      </c>
      <c r="B2783" t="s">
        <v>4083</v>
      </c>
      <c r="C2783" t="s">
        <v>2121</v>
      </c>
      <c r="D2783" t="s">
        <v>3109</v>
      </c>
      <c r="E2783" t="s">
        <v>3108</v>
      </c>
      <c r="F2783">
        <v>2</v>
      </c>
      <c r="G2783">
        <v>2</v>
      </c>
      <c r="H2783">
        <v>1</v>
      </c>
      <c r="I2783" t="s">
        <v>2052</v>
      </c>
      <c r="J2783" t="s">
        <v>3110</v>
      </c>
      <c r="K2783" t="s">
        <v>1894</v>
      </c>
      <c r="L2783" t="s">
        <v>2159</v>
      </c>
    </row>
    <row r="2784" spans="1:12" x14ac:dyDescent="0.25">
      <c r="A2784">
        <v>2783</v>
      </c>
      <c r="B2784" t="s">
        <v>4084</v>
      </c>
      <c r="C2784" t="s">
        <v>2121</v>
      </c>
      <c r="D2784" t="s">
        <v>3109</v>
      </c>
      <c r="E2784" t="s">
        <v>4075</v>
      </c>
      <c r="F2784">
        <v>1</v>
      </c>
      <c r="G2784">
        <v>1</v>
      </c>
      <c r="H2784">
        <v>1</v>
      </c>
      <c r="I2784" t="s">
        <v>2052</v>
      </c>
      <c r="J2784" t="s">
        <v>3110</v>
      </c>
      <c r="K2784" t="s">
        <v>1875</v>
      </c>
      <c r="L2784" t="s">
        <v>2159</v>
      </c>
    </row>
    <row r="2785" spans="1:12" x14ac:dyDescent="0.25">
      <c r="A2785">
        <v>2784</v>
      </c>
      <c r="B2785" t="s">
        <v>4085</v>
      </c>
      <c r="C2785" t="s">
        <v>2121</v>
      </c>
      <c r="D2785" t="s">
        <v>3109</v>
      </c>
      <c r="E2785" t="s">
        <v>3112</v>
      </c>
      <c r="F2785">
        <v>1</v>
      </c>
      <c r="G2785">
        <v>1</v>
      </c>
      <c r="H2785">
        <v>1</v>
      </c>
      <c r="I2785" t="s">
        <v>2052</v>
      </c>
      <c r="J2785" t="s">
        <v>3110</v>
      </c>
      <c r="K2785" t="s">
        <v>1875</v>
      </c>
      <c r="L2785" t="s">
        <v>2662</v>
      </c>
    </row>
    <row r="2786" spans="1:12" x14ac:dyDescent="0.25">
      <c r="A2786">
        <v>2785</v>
      </c>
      <c r="B2786" t="s">
        <v>4086</v>
      </c>
      <c r="C2786" t="s">
        <v>2121</v>
      </c>
      <c r="D2786" t="s">
        <v>3109</v>
      </c>
      <c r="E2786" t="s">
        <v>4075</v>
      </c>
      <c r="F2786">
        <v>1</v>
      </c>
      <c r="G2786">
        <v>1</v>
      </c>
      <c r="H2786">
        <v>1</v>
      </c>
      <c r="I2786" t="s">
        <v>2052</v>
      </c>
      <c r="J2786" t="s">
        <v>3110</v>
      </c>
      <c r="K2786" t="s">
        <v>1878</v>
      </c>
      <c r="L2786" t="s">
        <v>2662</v>
      </c>
    </row>
    <row r="2787" spans="1:12" x14ac:dyDescent="0.25">
      <c r="A2787">
        <v>2786</v>
      </c>
      <c r="B2787" t="s">
        <v>1095</v>
      </c>
      <c r="C2787" t="s">
        <v>2121</v>
      </c>
      <c r="D2787" t="s">
        <v>3109</v>
      </c>
      <c r="E2787" t="s">
        <v>3118</v>
      </c>
      <c r="F2787">
        <v>3</v>
      </c>
      <c r="G2787">
        <v>3</v>
      </c>
      <c r="H2787">
        <v>2</v>
      </c>
      <c r="I2787" t="s">
        <v>2052</v>
      </c>
      <c r="J2787" t="s">
        <v>3110</v>
      </c>
      <c r="K2787" t="s">
        <v>1883</v>
      </c>
      <c r="L2787" t="s">
        <v>2159</v>
      </c>
    </row>
    <row r="2788" spans="1:12" x14ac:dyDescent="0.25">
      <c r="A2788">
        <v>2787</v>
      </c>
      <c r="B2788" t="s">
        <v>1096</v>
      </c>
      <c r="C2788" t="s">
        <v>2121</v>
      </c>
      <c r="D2788" t="s">
        <v>3128</v>
      </c>
      <c r="E2788" t="s">
        <v>3130</v>
      </c>
      <c r="F2788">
        <v>2</v>
      </c>
      <c r="G2788">
        <v>2</v>
      </c>
      <c r="H2788">
        <v>2</v>
      </c>
      <c r="I2788" t="s">
        <v>2187</v>
      </c>
      <c r="J2788" t="s">
        <v>3128</v>
      </c>
      <c r="K2788" t="s">
        <v>1875</v>
      </c>
      <c r="L2788" t="s">
        <v>2662</v>
      </c>
    </row>
    <row r="2789" spans="1:12" x14ac:dyDescent="0.25">
      <c r="A2789">
        <v>2788</v>
      </c>
      <c r="B2789" t="s">
        <v>1097</v>
      </c>
      <c r="C2789" t="s">
        <v>2121</v>
      </c>
      <c r="D2789" t="s">
        <v>3109</v>
      </c>
      <c r="E2789" t="s">
        <v>3112</v>
      </c>
      <c r="F2789">
        <v>2</v>
      </c>
      <c r="G2789">
        <v>2</v>
      </c>
      <c r="H2789">
        <v>1</v>
      </c>
      <c r="I2789" t="s">
        <v>2052</v>
      </c>
      <c r="J2789" t="s">
        <v>3110</v>
      </c>
      <c r="K2789" t="s">
        <v>2308</v>
      </c>
      <c r="L2789" t="s">
        <v>2159</v>
      </c>
    </row>
    <row r="2790" spans="1:12" x14ac:dyDescent="0.25">
      <c r="A2790">
        <v>2789</v>
      </c>
      <c r="B2790" t="s">
        <v>1098</v>
      </c>
      <c r="C2790" t="s">
        <v>2121</v>
      </c>
      <c r="D2790" t="s">
        <v>3117</v>
      </c>
      <c r="E2790" t="s">
        <v>3118</v>
      </c>
      <c r="F2790">
        <v>2</v>
      </c>
      <c r="G2790">
        <v>2</v>
      </c>
      <c r="H2790">
        <v>1</v>
      </c>
      <c r="I2790" t="s">
        <v>2052</v>
      </c>
      <c r="J2790" t="s">
        <v>3110</v>
      </c>
      <c r="K2790" t="s">
        <v>1883</v>
      </c>
      <c r="L2790" t="s">
        <v>2159</v>
      </c>
    </row>
    <row r="2791" spans="1:12" x14ac:dyDescent="0.25">
      <c r="A2791">
        <v>2790</v>
      </c>
      <c r="B2791" t="s">
        <v>1100</v>
      </c>
      <c r="C2791" t="s">
        <v>2121</v>
      </c>
      <c r="D2791" t="s">
        <v>3117</v>
      </c>
      <c r="E2791" t="s">
        <v>3118</v>
      </c>
      <c r="F2791">
        <v>1</v>
      </c>
      <c r="G2791">
        <v>1</v>
      </c>
      <c r="H2791">
        <v>2</v>
      </c>
      <c r="I2791" t="s">
        <v>2052</v>
      </c>
      <c r="J2791" t="s">
        <v>3110</v>
      </c>
      <c r="K2791" t="s">
        <v>1875</v>
      </c>
      <c r="L2791" t="s">
        <v>2159</v>
      </c>
    </row>
    <row r="2792" spans="1:12" x14ac:dyDescent="0.25">
      <c r="A2792">
        <v>2791</v>
      </c>
      <c r="B2792" t="s">
        <v>1101</v>
      </c>
      <c r="C2792" t="s">
        <v>2121</v>
      </c>
      <c r="D2792" t="s">
        <v>3119</v>
      </c>
      <c r="E2792" t="s">
        <v>2662</v>
      </c>
      <c r="F2792">
        <v>1</v>
      </c>
      <c r="G2792">
        <v>1</v>
      </c>
      <c r="H2792">
        <v>1</v>
      </c>
      <c r="I2792" t="s">
        <v>2052</v>
      </c>
      <c r="J2792" t="s">
        <v>3119</v>
      </c>
      <c r="K2792" t="s">
        <v>1875</v>
      </c>
      <c r="L2792" t="s">
        <v>2662</v>
      </c>
    </row>
    <row r="2793" spans="1:12" x14ac:dyDescent="0.25">
      <c r="A2793">
        <v>2792</v>
      </c>
      <c r="B2793" t="s">
        <v>1102</v>
      </c>
      <c r="C2793" t="s">
        <v>2121</v>
      </c>
      <c r="D2793" t="s">
        <v>3115</v>
      </c>
      <c r="E2793" t="s">
        <v>3118</v>
      </c>
      <c r="F2793">
        <v>1</v>
      </c>
      <c r="G2793">
        <v>1</v>
      </c>
      <c r="H2793">
        <v>1</v>
      </c>
      <c r="I2793" t="s">
        <v>2052</v>
      </c>
      <c r="J2793" t="s">
        <v>3110</v>
      </c>
      <c r="K2793" t="s">
        <v>2098</v>
      </c>
      <c r="L2793" t="s">
        <v>2662</v>
      </c>
    </row>
    <row r="2794" spans="1:12" x14ac:dyDescent="0.25">
      <c r="A2794">
        <v>2793</v>
      </c>
      <c r="B2794" t="s">
        <v>1103</v>
      </c>
      <c r="C2794" t="s">
        <v>2121</v>
      </c>
      <c r="D2794" t="s">
        <v>3117</v>
      </c>
      <c r="E2794" t="s">
        <v>3116</v>
      </c>
      <c r="F2794">
        <v>2</v>
      </c>
      <c r="G2794">
        <v>2</v>
      </c>
      <c r="H2794">
        <v>2</v>
      </c>
      <c r="I2794" t="s">
        <v>2052</v>
      </c>
      <c r="J2794" t="s">
        <v>3110</v>
      </c>
      <c r="K2794" t="s">
        <v>1877</v>
      </c>
      <c r="L2794" t="s">
        <v>2159</v>
      </c>
    </row>
    <row r="2795" spans="1:12" x14ac:dyDescent="0.25">
      <c r="A2795">
        <v>2794</v>
      </c>
      <c r="B2795" t="s">
        <v>4087</v>
      </c>
      <c r="C2795" t="s">
        <v>2121</v>
      </c>
      <c r="D2795" t="s">
        <v>3109</v>
      </c>
      <c r="E2795" t="s">
        <v>4075</v>
      </c>
      <c r="F2795">
        <v>2</v>
      </c>
      <c r="G2795">
        <v>2</v>
      </c>
      <c r="H2795">
        <v>1</v>
      </c>
      <c r="I2795" t="s">
        <v>2052</v>
      </c>
      <c r="J2795" t="s">
        <v>3110</v>
      </c>
      <c r="K2795" t="s">
        <v>1894</v>
      </c>
      <c r="L2795" t="s">
        <v>2159</v>
      </c>
    </row>
    <row r="2796" spans="1:12" x14ac:dyDescent="0.25">
      <c r="A2796">
        <v>2795</v>
      </c>
      <c r="B2796" t="s">
        <v>4088</v>
      </c>
      <c r="C2796" t="s">
        <v>2121</v>
      </c>
      <c r="D2796" t="s">
        <v>3109</v>
      </c>
      <c r="E2796" t="s">
        <v>4075</v>
      </c>
      <c r="F2796">
        <v>2</v>
      </c>
      <c r="G2796">
        <v>2</v>
      </c>
      <c r="H2796">
        <v>1</v>
      </c>
      <c r="I2796" t="s">
        <v>2052</v>
      </c>
      <c r="J2796" t="s">
        <v>3110</v>
      </c>
      <c r="K2796" t="s">
        <v>1894</v>
      </c>
      <c r="L2796" t="s">
        <v>2159</v>
      </c>
    </row>
    <row r="2797" spans="1:12" x14ac:dyDescent="0.25">
      <c r="A2797">
        <v>2796</v>
      </c>
      <c r="B2797" t="s">
        <v>4089</v>
      </c>
      <c r="C2797" t="s">
        <v>2121</v>
      </c>
      <c r="D2797" t="s">
        <v>2660</v>
      </c>
      <c r="E2797" t="s">
        <v>4089</v>
      </c>
      <c r="F2797">
        <v>3</v>
      </c>
      <c r="G2797">
        <v>3</v>
      </c>
      <c r="H2797">
        <v>2</v>
      </c>
      <c r="I2797" t="s">
        <v>2052</v>
      </c>
      <c r="J2797" t="s">
        <v>2684</v>
      </c>
      <c r="K2797" t="s">
        <v>1920</v>
      </c>
      <c r="L2797" t="s">
        <v>2685</v>
      </c>
    </row>
    <row r="2798" spans="1:12" x14ac:dyDescent="0.25">
      <c r="A2798">
        <v>2797</v>
      </c>
      <c r="B2798" t="s">
        <v>1104</v>
      </c>
      <c r="C2798" t="s">
        <v>2121</v>
      </c>
      <c r="D2798" t="s">
        <v>3121</v>
      </c>
      <c r="E2798" t="s">
        <v>3127</v>
      </c>
      <c r="F2798">
        <v>1</v>
      </c>
      <c r="G2798">
        <v>1</v>
      </c>
      <c r="H2798">
        <v>1</v>
      </c>
      <c r="I2798" t="s">
        <v>2052</v>
      </c>
      <c r="J2798" t="s">
        <v>2661</v>
      </c>
      <c r="K2798" t="s">
        <v>1875</v>
      </c>
      <c r="L2798" t="s">
        <v>2662</v>
      </c>
    </row>
    <row r="2799" spans="1:12" x14ac:dyDescent="0.25">
      <c r="A2799">
        <v>2798</v>
      </c>
      <c r="B2799" t="s">
        <v>1105</v>
      </c>
      <c r="C2799" t="s">
        <v>2121</v>
      </c>
      <c r="D2799" t="s">
        <v>3121</v>
      </c>
      <c r="E2799" t="s">
        <v>3127</v>
      </c>
      <c r="F2799">
        <v>1</v>
      </c>
      <c r="G2799">
        <v>1</v>
      </c>
      <c r="H2799">
        <v>2</v>
      </c>
      <c r="I2799" t="s">
        <v>2187</v>
      </c>
      <c r="J2799" t="s">
        <v>2661</v>
      </c>
      <c r="K2799" t="s">
        <v>1875</v>
      </c>
      <c r="L2799" t="s">
        <v>2662</v>
      </c>
    </row>
    <row r="2800" spans="1:12" x14ac:dyDescent="0.25">
      <c r="A2800">
        <v>2799</v>
      </c>
      <c r="B2800" t="s">
        <v>1106</v>
      </c>
      <c r="C2800" t="s">
        <v>2121</v>
      </c>
      <c r="D2800" t="s">
        <v>3121</v>
      </c>
      <c r="E2800" t="s">
        <v>3127</v>
      </c>
      <c r="F2800">
        <v>1</v>
      </c>
      <c r="G2800">
        <v>1</v>
      </c>
      <c r="H2800">
        <v>2</v>
      </c>
      <c r="I2800" t="s">
        <v>2187</v>
      </c>
      <c r="J2800" t="s">
        <v>2661</v>
      </c>
      <c r="K2800" t="s">
        <v>1875</v>
      </c>
      <c r="L2800" t="s">
        <v>2662</v>
      </c>
    </row>
    <row r="2801" spans="1:12" x14ac:dyDescent="0.25">
      <c r="A2801">
        <v>2800</v>
      </c>
      <c r="B2801" t="s">
        <v>4090</v>
      </c>
      <c r="C2801" t="s">
        <v>2121</v>
      </c>
      <c r="D2801" t="s">
        <v>3121</v>
      </c>
      <c r="F2801">
        <v>1</v>
      </c>
      <c r="G2801">
        <v>1</v>
      </c>
      <c r="H2801">
        <v>1</v>
      </c>
      <c r="I2801" t="s">
        <v>2232</v>
      </c>
      <c r="J2801" t="s">
        <v>2661</v>
      </c>
      <c r="K2801" t="s">
        <v>2147</v>
      </c>
      <c r="L2801" t="s">
        <v>2662</v>
      </c>
    </row>
    <row r="2802" spans="1:12" x14ac:dyDescent="0.25">
      <c r="A2802">
        <v>2801</v>
      </c>
      <c r="B2802" t="s">
        <v>4091</v>
      </c>
      <c r="C2802" t="s">
        <v>2121</v>
      </c>
      <c r="D2802" t="s">
        <v>3121</v>
      </c>
      <c r="F2802">
        <v>1</v>
      </c>
      <c r="G2802">
        <v>1</v>
      </c>
      <c r="H2802">
        <v>1</v>
      </c>
      <c r="I2802" t="s">
        <v>2232</v>
      </c>
      <c r="J2802" t="s">
        <v>2661</v>
      </c>
      <c r="K2802" t="s">
        <v>2147</v>
      </c>
      <c r="L2802" t="s">
        <v>2662</v>
      </c>
    </row>
    <row r="2803" spans="1:12" x14ac:dyDescent="0.25">
      <c r="A2803">
        <v>2802</v>
      </c>
      <c r="B2803" t="s">
        <v>4092</v>
      </c>
      <c r="C2803" t="s">
        <v>2121</v>
      </c>
      <c r="D2803" t="s">
        <v>3121</v>
      </c>
      <c r="F2803">
        <v>1</v>
      </c>
      <c r="G2803">
        <v>1</v>
      </c>
      <c r="H2803">
        <v>1</v>
      </c>
      <c r="I2803" t="s">
        <v>2232</v>
      </c>
      <c r="J2803" t="s">
        <v>2661</v>
      </c>
      <c r="K2803" t="s">
        <v>2147</v>
      </c>
      <c r="L2803" t="s">
        <v>2662</v>
      </c>
    </row>
    <row r="2804" spans="1:12" x14ac:dyDescent="0.25">
      <c r="A2804">
        <v>2803</v>
      </c>
      <c r="B2804" t="s">
        <v>4093</v>
      </c>
      <c r="C2804" t="s">
        <v>2604</v>
      </c>
      <c r="D2804" t="s">
        <v>2607</v>
      </c>
      <c r="F2804">
        <v>2</v>
      </c>
      <c r="G2804">
        <v>1</v>
      </c>
      <c r="H2804">
        <v>1</v>
      </c>
      <c r="I2804" t="s">
        <v>2232</v>
      </c>
      <c r="J2804" t="s">
        <v>2235</v>
      </c>
      <c r="K2804" t="s">
        <v>2147</v>
      </c>
      <c r="L2804" t="s">
        <v>2234</v>
      </c>
    </row>
    <row r="2805" spans="1:12" x14ac:dyDescent="0.25">
      <c r="A2805">
        <v>2804</v>
      </c>
      <c r="B2805" t="s">
        <v>4094</v>
      </c>
      <c r="C2805" t="s">
        <v>2604</v>
      </c>
      <c r="D2805" t="s">
        <v>2607</v>
      </c>
      <c r="F2805">
        <v>1</v>
      </c>
      <c r="G2805">
        <v>1</v>
      </c>
      <c r="H2805">
        <v>1</v>
      </c>
      <c r="I2805" t="s">
        <v>2232</v>
      </c>
      <c r="J2805" t="s">
        <v>2235</v>
      </c>
      <c r="K2805" t="s">
        <v>2147</v>
      </c>
      <c r="L2805" t="s">
        <v>2608</v>
      </c>
    </row>
    <row r="2806" spans="1:12" x14ac:dyDescent="0.25">
      <c r="A2806">
        <v>2805</v>
      </c>
      <c r="B2806" t="s">
        <v>4095</v>
      </c>
      <c r="C2806" t="s">
        <v>2604</v>
      </c>
      <c r="D2806" t="s">
        <v>2605</v>
      </c>
      <c r="E2806" t="s">
        <v>2235</v>
      </c>
      <c r="F2806">
        <v>1</v>
      </c>
      <c r="G2806">
        <v>1</v>
      </c>
      <c r="H2806">
        <v>1</v>
      </c>
      <c r="I2806" t="s">
        <v>2232</v>
      </c>
      <c r="J2806" t="s">
        <v>2235</v>
      </c>
      <c r="K2806" t="s">
        <v>2158</v>
      </c>
      <c r="L2806" t="s">
        <v>2234</v>
      </c>
    </row>
    <row r="2807" spans="1:12" x14ac:dyDescent="0.25">
      <c r="A2807">
        <v>2806</v>
      </c>
      <c r="B2807" t="s">
        <v>1109</v>
      </c>
      <c r="C2807" t="s">
        <v>2604</v>
      </c>
      <c r="D2807" t="s">
        <v>2734</v>
      </c>
      <c r="F2807">
        <v>1</v>
      </c>
      <c r="G2807">
        <v>1</v>
      </c>
      <c r="H2807">
        <v>1</v>
      </c>
      <c r="I2807" t="s">
        <v>2232</v>
      </c>
      <c r="J2807" t="s">
        <v>2611</v>
      </c>
      <c r="K2807" t="s">
        <v>2147</v>
      </c>
      <c r="L2807" t="s">
        <v>2234</v>
      </c>
    </row>
    <row r="2808" spans="1:12" x14ac:dyDescent="0.25">
      <c r="A2808">
        <v>2807</v>
      </c>
      <c r="B2808" t="s">
        <v>4096</v>
      </c>
      <c r="C2808" t="s">
        <v>2604</v>
      </c>
      <c r="D2808" t="s">
        <v>2605</v>
      </c>
      <c r="F2808">
        <v>3</v>
      </c>
      <c r="G2808">
        <v>3</v>
      </c>
      <c r="H2808">
        <v>1</v>
      </c>
      <c r="I2808" t="s">
        <v>2232</v>
      </c>
      <c r="J2808" t="s">
        <v>2235</v>
      </c>
      <c r="K2808" t="s">
        <v>2147</v>
      </c>
      <c r="L2808" t="s">
        <v>2234</v>
      </c>
    </row>
    <row r="2809" spans="1:12" x14ac:dyDescent="0.25">
      <c r="A2809">
        <v>2808</v>
      </c>
      <c r="B2809" t="s">
        <v>4097</v>
      </c>
      <c r="C2809" t="s">
        <v>2604</v>
      </c>
      <c r="D2809" t="s">
        <v>2605</v>
      </c>
      <c r="F2809">
        <v>1</v>
      </c>
      <c r="G2809">
        <v>1</v>
      </c>
      <c r="H2809">
        <v>1</v>
      </c>
      <c r="I2809" t="s">
        <v>2232</v>
      </c>
      <c r="J2809" t="s">
        <v>2611</v>
      </c>
      <c r="K2809" t="s">
        <v>2147</v>
      </c>
      <c r="L2809" t="s">
        <v>2234</v>
      </c>
    </row>
    <row r="2810" spans="1:12" x14ac:dyDescent="0.25">
      <c r="A2810">
        <v>2809</v>
      </c>
      <c r="B2810" t="s">
        <v>4098</v>
      </c>
      <c r="C2810" t="s">
        <v>2604</v>
      </c>
      <c r="D2810" t="s">
        <v>2605</v>
      </c>
      <c r="F2810">
        <v>1</v>
      </c>
      <c r="G2810">
        <v>2</v>
      </c>
      <c r="H2810">
        <v>1</v>
      </c>
      <c r="I2810" t="s">
        <v>2232</v>
      </c>
      <c r="J2810" t="s">
        <v>2611</v>
      </c>
      <c r="K2810" t="s">
        <v>2147</v>
      </c>
      <c r="L2810" t="s">
        <v>2234</v>
      </c>
    </row>
    <row r="2811" spans="1:12" x14ac:dyDescent="0.25">
      <c r="A2811">
        <v>2810</v>
      </c>
      <c r="B2811" t="s">
        <v>4099</v>
      </c>
      <c r="C2811" t="s">
        <v>2604</v>
      </c>
      <c r="D2811" t="s">
        <v>2605</v>
      </c>
      <c r="F2811">
        <v>1</v>
      </c>
      <c r="G2811">
        <v>1</v>
      </c>
      <c r="H2811">
        <v>1</v>
      </c>
      <c r="I2811" t="s">
        <v>2232</v>
      </c>
      <c r="J2811" t="s">
        <v>2611</v>
      </c>
      <c r="K2811" t="s">
        <v>2147</v>
      </c>
      <c r="L2811" t="s">
        <v>2608</v>
      </c>
    </row>
    <row r="2812" spans="1:12" x14ac:dyDescent="0.25">
      <c r="A2812">
        <v>2811</v>
      </c>
      <c r="B2812" t="s">
        <v>4100</v>
      </c>
      <c r="C2812" t="s">
        <v>2604</v>
      </c>
      <c r="D2812" t="s">
        <v>4101</v>
      </c>
      <c r="F2812">
        <v>1</v>
      </c>
      <c r="G2812">
        <v>1</v>
      </c>
      <c r="H2812">
        <v>1</v>
      </c>
      <c r="I2812" t="s">
        <v>2232</v>
      </c>
      <c r="J2812" t="s">
        <v>2611</v>
      </c>
      <c r="K2812" t="s">
        <v>2147</v>
      </c>
      <c r="L2812" t="s">
        <v>2608</v>
      </c>
    </row>
    <row r="2813" spans="1:12" x14ac:dyDescent="0.25">
      <c r="A2813">
        <v>2812</v>
      </c>
      <c r="B2813" t="s">
        <v>1111</v>
      </c>
      <c r="C2813" t="s">
        <v>2604</v>
      </c>
      <c r="D2813" t="s">
        <v>2732</v>
      </c>
      <c r="F2813">
        <v>1</v>
      </c>
      <c r="G2813">
        <v>1</v>
      </c>
      <c r="H2813">
        <v>1</v>
      </c>
      <c r="I2813" t="s">
        <v>2232</v>
      </c>
      <c r="J2813" t="s">
        <v>2235</v>
      </c>
      <c r="K2813" t="s">
        <v>2147</v>
      </c>
      <c r="L2813" t="s">
        <v>2608</v>
      </c>
    </row>
    <row r="2814" spans="1:12" x14ac:dyDescent="0.25">
      <c r="A2814">
        <v>2813</v>
      </c>
      <c r="B2814" t="s">
        <v>1114</v>
      </c>
      <c r="C2814" t="s">
        <v>2604</v>
      </c>
      <c r="D2814" t="s">
        <v>2605</v>
      </c>
      <c r="F2814">
        <v>2</v>
      </c>
      <c r="G2814">
        <v>3</v>
      </c>
      <c r="H2814">
        <v>1</v>
      </c>
      <c r="I2814" t="s">
        <v>2232</v>
      </c>
      <c r="J2814" t="s">
        <v>2235</v>
      </c>
      <c r="K2814" t="s">
        <v>2147</v>
      </c>
      <c r="L2814" t="s">
        <v>1638</v>
      </c>
    </row>
    <row r="2815" spans="1:12" x14ac:dyDescent="0.25">
      <c r="A2815">
        <v>2814</v>
      </c>
      <c r="B2815" t="s">
        <v>1115</v>
      </c>
      <c r="C2815" t="s">
        <v>2604</v>
      </c>
      <c r="D2815" t="s">
        <v>2732</v>
      </c>
      <c r="F2815">
        <v>1</v>
      </c>
      <c r="G2815">
        <v>1</v>
      </c>
      <c r="H2815">
        <v>1</v>
      </c>
      <c r="I2815" t="s">
        <v>2232</v>
      </c>
      <c r="J2815" t="s">
        <v>2235</v>
      </c>
      <c r="K2815" t="s">
        <v>2147</v>
      </c>
      <c r="L2815" t="s">
        <v>1612</v>
      </c>
    </row>
    <row r="2816" spans="1:12" x14ac:dyDescent="0.25">
      <c r="A2816">
        <v>2815</v>
      </c>
      <c r="B2816" t="s">
        <v>1116</v>
      </c>
      <c r="C2816" t="s">
        <v>2604</v>
      </c>
      <c r="D2816" t="s">
        <v>2731</v>
      </c>
      <c r="F2816">
        <v>1</v>
      </c>
      <c r="G2816">
        <v>1</v>
      </c>
      <c r="H2816">
        <v>1</v>
      </c>
      <c r="I2816" t="s">
        <v>2232</v>
      </c>
      <c r="J2816" t="s">
        <v>2611</v>
      </c>
      <c r="K2816" t="s">
        <v>2147</v>
      </c>
      <c r="L2816" t="s">
        <v>2608</v>
      </c>
    </row>
    <row r="2817" spans="1:12" x14ac:dyDescent="0.25">
      <c r="A2817">
        <v>2816</v>
      </c>
      <c r="B2817" t="s">
        <v>1117</v>
      </c>
      <c r="C2817" t="s">
        <v>2604</v>
      </c>
      <c r="D2817" t="s">
        <v>2731</v>
      </c>
      <c r="F2817">
        <v>1</v>
      </c>
      <c r="G2817">
        <v>1</v>
      </c>
      <c r="H2817">
        <v>1</v>
      </c>
      <c r="I2817" t="s">
        <v>2232</v>
      </c>
      <c r="J2817" t="s">
        <v>2611</v>
      </c>
      <c r="K2817" t="s">
        <v>2147</v>
      </c>
      <c r="L2817" t="s">
        <v>1612</v>
      </c>
    </row>
    <row r="2818" spans="1:12" x14ac:dyDescent="0.25">
      <c r="A2818">
        <v>2817</v>
      </c>
      <c r="B2818" t="s">
        <v>1118</v>
      </c>
      <c r="C2818" t="s">
        <v>2604</v>
      </c>
      <c r="D2818" t="s">
        <v>2732</v>
      </c>
      <c r="E2818" t="s">
        <v>2733</v>
      </c>
      <c r="F2818">
        <v>4</v>
      </c>
      <c r="G2818">
        <v>4</v>
      </c>
      <c r="H2818">
        <v>2</v>
      </c>
      <c r="I2818" t="s">
        <v>2696</v>
      </c>
      <c r="J2818" t="s">
        <v>2733</v>
      </c>
      <c r="K2818" t="s">
        <v>1875</v>
      </c>
      <c r="L2818" t="s">
        <v>1612</v>
      </c>
    </row>
    <row r="2819" spans="1:12" x14ac:dyDescent="0.25">
      <c r="A2819">
        <v>2818</v>
      </c>
      <c r="B2819" t="s">
        <v>1119</v>
      </c>
      <c r="C2819" t="s">
        <v>2604</v>
      </c>
      <c r="D2819" t="s">
        <v>2732</v>
      </c>
      <c r="F2819">
        <v>2</v>
      </c>
      <c r="G2819">
        <v>2</v>
      </c>
      <c r="H2819">
        <v>1</v>
      </c>
      <c r="I2819" t="s">
        <v>2696</v>
      </c>
      <c r="J2819" t="s">
        <v>2733</v>
      </c>
      <c r="K2819" t="s">
        <v>2147</v>
      </c>
      <c r="L2819" t="s">
        <v>1612</v>
      </c>
    </row>
    <row r="2820" spans="1:12" x14ac:dyDescent="0.25">
      <c r="A2820">
        <v>2819</v>
      </c>
      <c r="B2820" t="s">
        <v>1120</v>
      </c>
      <c r="C2820" t="s">
        <v>2604</v>
      </c>
      <c r="D2820" t="s">
        <v>4102</v>
      </c>
      <c r="F2820">
        <v>1</v>
      </c>
      <c r="G2820">
        <v>1</v>
      </c>
      <c r="H2820">
        <v>1</v>
      </c>
      <c r="I2820" t="s">
        <v>2232</v>
      </c>
      <c r="J2820" t="s">
        <v>2733</v>
      </c>
      <c r="K2820" t="s">
        <v>2147</v>
      </c>
      <c r="L2820" t="s">
        <v>1638</v>
      </c>
    </row>
    <row r="2821" spans="1:12" x14ac:dyDescent="0.25">
      <c r="A2821">
        <v>2820</v>
      </c>
      <c r="B2821" t="s">
        <v>1122</v>
      </c>
      <c r="C2821" t="s">
        <v>2604</v>
      </c>
      <c r="D2821" t="s">
        <v>2727</v>
      </c>
      <c r="E2821" t="s">
        <v>1625</v>
      </c>
      <c r="F2821">
        <v>3</v>
      </c>
      <c r="G2821">
        <v>3</v>
      </c>
      <c r="H2821">
        <v>1</v>
      </c>
      <c r="I2821" t="s">
        <v>2696</v>
      </c>
      <c r="J2821" t="s">
        <v>2728</v>
      </c>
      <c r="K2821" t="s">
        <v>1883</v>
      </c>
      <c r="L2821" t="s">
        <v>1612</v>
      </c>
    </row>
    <row r="2822" spans="1:12" x14ac:dyDescent="0.25">
      <c r="A2822">
        <v>2821</v>
      </c>
      <c r="B2822" t="s">
        <v>1123</v>
      </c>
      <c r="C2822" t="s">
        <v>2604</v>
      </c>
      <c r="D2822" t="s">
        <v>2718</v>
      </c>
      <c r="E2822" t="s">
        <v>2722</v>
      </c>
      <c r="F2822">
        <v>1</v>
      </c>
      <c r="G2822">
        <v>1</v>
      </c>
      <c r="H2822">
        <v>1</v>
      </c>
      <c r="I2822" t="s">
        <v>2696</v>
      </c>
      <c r="J2822" t="s">
        <v>2723</v>
      </c>
      <c r="K2822" t="s">
        <v>1883</v>
      </c>
      <c r="L2822" t="s">
        <v>1612</v>
      </c>
    </row>
    <row r="2823" spans="1:12" x14ac:dyDescent="0.25">
      <c r="A2823">
        <v>2822</v>
      </c>
      <c r="B2823" t="s">
        <v>1124</v>
      </c>
      <c r="C2823" t="s">
        <v>2604</v>
      </c>
      <c r="D2823" t="s">
        <v>2718</v>
      </c>
      <c r="E2823" t="s">
        <v>2722</v>
      </c>
      <c r="F2823">
        <v>1</v>
      </c>
      <c r="G2823">
        <v>1</v>
      </c>
      <c r="H2823">
        <v>1</v>
      </c>
      <c r="I2823" t="s">
        <v>2696</v>
      </c>
      <c r="J2823" t="s">
        <v>2723</v>
      </c>
      <c r="K2823" t="s">
        <v>1920</v>
      </c>
      <c r="L2823" t="s">
        <v>1612</v>
      </c>
    </row>
    <row r="2824" spans="1:12" x14ac:dyDescent="0.25">
      <c r="A2824">
        <v>2823</v>
      </c>
      <c r="B2824" t="s">
        <v>1125</v>
      </c>
      <c r="C2824" t="s">
        <v>2604</v>
      </c>
      <c r="D2824" t="s">
        <v>4103</v>
      </c>
      <c r="E2824" t="s">
        <v>4104</v>
      </c>
      <c r="F2824">
        <v>1</v>
      </c>
      <c r="G2824">
        <v>1</v>
      </c>
      <c r="H2824">
        <v>1</v>
      </c>
      <c r="I2824" t="s">
        <v>2696</v>
      </c>
      <c r="J2824" t="s">
        <v>4105</v>
      </c>
      <c r="K2824" t="s">
        <v>2292</v>
      </c>
      <c r="L2824" t="s">
        <v>1612</v>
      </c>
    </row>
    <row r="2825" spans="1:12" x14ac:dyDescent="0.25">
      <c r="A2825">
        <v>2824</v>
      </c>
      <c r="B2825" t="s">
        <v>1126</v>
      </c>
      <c r="C2825" t="s">
        <v>2604</v>
      </c>
      <c r="D2825" t="s">
        <v>2718</v>
      </c>
      <c r="E2825" t="s">
        <v>1617</v>
      </c>
      <c r="F2825">
        <v>3</v>
      </c>
      <c r="G2825">
        <v>3</v>
      </c>
      <c r="H2825">
        <v>2</v>
      </c>
      <c r="I2825" t="s">
        <v>2696</v>
      </c>
      <c r="J2825" t="s">
        <v>2716</v>
      </c>
      <c r="K2825" t="s">
        <v>1894</v>
      </c>
      <c r="L2825" t="s">
        <v>1612</v>
      </c>
    </row>
    <row r="2826" spans="1:12" x14ac:dyDescent="0.25">
      <c r="A2826">
        <v>2825</v>
      </c>
      <c r="B2826" t="s">
        <v>1127</v>
      </c>
      <c r="C2826" t="s">
        <v>2604</v>
      </c>
      <c r="D2826" t="s">
        <v>2718</v>
      </c>
      <c r="E2826" t="s">
        <v>2724</v>
      </c>
      <c r="F2826">
        <v>1</v>
      </c>
      <c r="G2826">
        <v>1</v>
      </c>
      <c r="H2826">
        <v>1</v>
      </c>
      <c r="I2826" t="s">
        <v>2696</v>
      </c>
      <c r="J2826" t="s">
        <v>2716</v>
      </c>
      <c r="K2826" t="s">
        <v>1875</v>
      </c>
      <c r="L2826" t="s">
        <v>1612</v>
      </c>
    </row>
    <row r="2827" spans="1:12" x14ac:dyDescent="0.25">
      <c r="A2827">
        <v>2826</v>
      </c>
      <c r="B2827" t="s">
        <v>1128</v>
      </c>
      <c r="C2827" t="s">
        <v>2604</v>
      </c>
      <c r="D2827" t="s">
        <v>2718</v>
      </c>
      <c r="E2827" t="s">
        <v>2722</v>
      </c>
      <c r="F2827">
        <v>1</v>
      </c>
      <c r="G2827">
        <v>1</v>
      </c>
      <c r="H2827">
        <v>1</v>
      </c>
      <c r="I2827" t="s">
        <v>2696</v>
      </c>
      <c r="J2827" t="s">
        <v>2723</v>
      </c>
      <c r="K2827" t="s">
        <v>2620</v>
      </c>
      <c r="L2827" t="s">
        <v>1612</v>
      </c>
    </row>
    <row r="2828" spans="1:12" x14ac:dyDescent="0.25">
      <c r="A2828">
        <v>2827</v>
      </c>
      <c r="B2828" t="s">
        <v>1129</v>
      </c>
      <c r="C2828" t="s">
        <v>2604</v>
      </c>
      <c r="D2828" t="s">
        <v>2718</v>
      </c>
      <c r="E2828" t="s">
        <v>2724</v>
      </c>
      <c r="F2828">
        <v>2</v>
      </c>
      <c r="G2828">
        <v>2</v>
      </c>
      <c r="H2828">
        <v>1</v>
      </c>
      <c r="I2828" t="s">
        <v>2696</v>
      </c>
      <c r="J2828" t="s">
        <v>2716</v>
      </c>
      <c r="K2828" t="s">
        <v>1875</v>
      </c>
      <c r="L2828" t="s">
        <v>1612</v>
      </c>
    </row>
    <row r="2829" spans="1:12" x14ac:dyDescent="0.25">
      <c r="A2829">
        <v>2828</v>
      </c>
      <c r="B2829" t="s">
        <v>1130</v>
      </c>
      <c r="C2829" t="s">
        <v>2604</v>
      </c>
      <c r="D2829" t="s">
        <v>2715</v>
      </c>
      <c r="F2829">
        <v>2</v>
      </c>
      <c r="G2829">
        <v>2</v>
      </c>
      <c r="H2829">
        <v>1</v>
      </c>
      <c r="I2829" t="s">
        <v>2696</v>
      </c>
      <c r="J2829" t="s">
        <v>2699</v>
      </c>
      <c r="K2829" t="s">
        <v>2147</v>
      </c>
      <c r="L2829" t="s">
        <v>1612</v>
      </c>
    </row>
    <row r="2830" spans="1:12" x14ac:dyDescent="0.25">
      <c r="A2830">
        <v>2829</v>
      </c>
      <c r="B2830" t="s">
        <v>1131</v>
      </c>
      <c r="C2830" t="s">
        <v>2604</v>
      </c>
      <c r="D2830" t="s">
        <v>2715</v>
      </c>
      <c r="E2830" t="s">
        <v>2717</v>
      </c>
      <c r="F2830">
        <v>3</v>
      </c>
      <c r="G2830">
        <v>3</v>
      </c>
      <c r="H2830">
        <v>2</v>
      </c>
      <c r="I2830" t="s">
        <v>2696</v>
      </c>
      <c r="J2830" t="s">
        <v>2699</v>
      </c>
      <c r="K2830" t="s">
        <v>1894</v>
      </c>
      <c r="L2830" t="s">
        <v>1612</v>
      </c>
    </row>
    <row r="2831" spans="1:12" x14ac:dyDescent="0.25">
      <c r="A2831">
        <v>2830</v>
      </c>
      <c r="B2831" t="s">
        <v>1133</v>
      </c>
      <c r="C2831" t="s">
        <v>2604</v>
      </c>
      <c r="D2831" t="s">
        <v>4106</v>
      </c>
      <c r="E2831" t="s">
        <v>2717</v>
      </c>
      <c r="F2831">
        <v>1</v>
      </c>
      <c r="G2831">
        <v>1</v>
      </c>
      <c r="H2831">
        <v>1</v>
      </c>
      <c r="I2831" t="s">
        <v>2696</v>
      </c>
      <c r="J2831" t="s">
        <v>2716</v>
      </c>
      <c r="K2831" t="s">
        <v>1894</v>
      </c>
      <c r="L2831" t="s">
        <v>1612</v>
      </c>
    </row>
    <row r="2832" spans="1:12" x14ac:dyDescent="0.25">
      <c r="A2832">
        <v>2831</v>
      </c>
      <c r="B2832" t="s">
        <v>1134</v>
      </c>
      <c r="C2832" t="s">
        <v>2604</v>
      </c>
      <c r="D2832" t="s">
        <v>2711</v>
      </c>
      <c r="E2832" t="s">
        <v>2701</v>
      </c>
      <c r="F2832">
        <v>3</v>
      </c>
      <c r="G2832">
        <v>3</v>
      </c>
      <c r="H2832">
        <v>2</v>
      </c>
      <c r="I2832" t="s">
        <v>2696</v>
      </c>
      <c r="J2832" t="s">
        <v>2699</v>
      </c>
      <c r="K2832" t="s">
        <v>1875</v>
      </c>
      <c r="L2832" t="s">
        <v>2694</v>
      </c>
    </row>
    <row r="2833" spans="1:12" x14ac:dyDescent="0.25">
      <c r="A2833">
        <v>2832</v>
      </c>
      <c r="B2833" t="s">
        <v>1135</v>
      </c>
      <c r="C2833" t="s">
        <v>2604</v>
      </c>
      <c r="D2833" t="s">
        <v>2708</v>
      </c>
      <c r="F2833">
        <v>1</v>
      </c>
      <c r="G2833">
        <v>1</v>
      </c>
      <c r="H2833">
        <v>1</v>
      </c>
      <c r="I2833" t="s">
        <v>2232</v>
      </c>
      <c r="J2833" t="s">
        <v>2709</v>
      </c>
      <c r="K2833" t="s">
        <v>2147</v>
      </c>
      <c r="L2833" t="s">
        <v>2694</v>
      </c>
    </row>
    <row r="2834" spans="1:12" x14ac:dyDescent="0.25">
      <c r="A2834">
        <v>2833</v>
      </c>
      <c r="B2834" t="s">
        <v>1136</v>
      </c>
      <c r="C2834" t="s">
        <v>2604</v>
      </c>
      <c r="D2834" t="s">
        <v>2708</v>
      </c>
      <c r="F2834">
        <v>1</v>
      </c>
      <c r="G2834">
        <v>1</v>
      </c>
      <c r="H2834">
        <v>1</v>
      </c>
      <c r="I2834" t="s">
        <v>2232</v>
      </c>
      <c r="J2834" t="s">
        <v>2709</v>
      </c>
      <c r="K2834" t="s">
        <v>2147</v>
      </c>
      <c r="L2834" t="s">
        <v>1612</v>
      </c>
    </row>
    <row r="2835" spans="1:12" x14ac:dyDescent="0.25">
      <c r="A2835">
        <v>2834</v>
      </c>
      <c r="B2835" t="s">
        <v>1137</v>
      </c>
      <c r="C2835" t="s">
        <v>2604</v>
      </c>
      <c r="D2835" t="s">
        <v>2710</v>
      </c>
      <c r="F2835">
        <v>3</v>
      </c>
      <c r="G2835">
        <v>3</v>
      </c>
      <c r="H2835">
        <v>1</v>
      </c>
      <c r="I2835" t="s">
        <v>2232</v>
      </c>
      <c r="J2835" t="s">
        <v>2652</v>
      </c>
      <c r="K2835" t="s">
        <v>2147</v>
      </c>
      <c r="L2835" t="s">
        <v>2694</v>
      </c>
    </row>
    <row r="2836" spans="1:12" x14ac:dyDescent="0.25">
      <c r="A2836">
        <v>2835</v>
      </c>
      <c r="B2836" t="s">
        <v>1138</v>
      </c>
      <c r="C2836" t="s">
        <v>2604</v>
      </c>
      <c r="D2836" t="s">
        <v>2697</v>
      </c>
      <c r="E2836" t="s">
        <v>2698</v>
      </c>
      <c r="F2836">
        <v>4</v>
      </c>
      <c r="G2836">
        <v>4</v>
      </c>
      <c r="H2836">
        <v>1</v>
      </c>
      <c r="I2836" t="s">
        <v>2696</v>
      </c>
      <c r="J2836" t="s">
        <v>2699</v>
      </c>
      <c r="K2836" t="s">
        <v>1920</v>
      </c>
      <c r="L2836" t="s">
        <v>2694</v>
      </c>
    </row>
    <row r="2837" spans="1:12" x14ac:dyDescent="0.25">
      <c r="A2837">
        <v>2836</v>
      </c>
      <c r="B2837" t="s">
        <v>1139</v>
      </c>
      <c r="C2837" t="s">
        <v>2604</v>
      </c>
      <c r="D2837" t="s">
        <v>2692</v>
      </c>
      <c r="F2837">
        <v>4</v>
      </c>
      <c r="G2837">
        <v>4</v>
      </c>
      <c r="H2837">
        <v>2</v>
      </c>
      <c r="I2837" t="s">
        <v>2232</v>
      </c>
      <c r="J2837" t="s">
        <v>2693</v>
      </c>
      <c r="K2837" t="s">
        <v>2147</v>
      </c>
      <c r="L2837" t="s">
        <v>2694</v>
      </c>
    </row>
    <row r="2838" spans="1:12" x14ac:dyDescent="0.25">
      <c r="A2838">
        <v>2837</v>
      </c>
      <c r="B2838" t="s">
        <v>1140</v>
      </c>
      <c r="C2838" t="s">
        <v>2604</v>
      </c>
      <c r="D2838" t="s">
        <v>2692</v>
      </c>
      <c r="E2838" t="s">
        <v>2695</v>
      </c>
      <c r="F2838">
        <v>1</v>
      </c>
      <c r="G2838">
        <v>1</v>
      </c>
      <c r="H2838">
        <v>1</v>
      </c>
      <c r="I2838" t="s">
        <v>2696</v>
      </c>
      <c r="J2838" t="s">
        <v>2693</v>
      </c>
      <c r="K2838" t="s">
        <v>1894</v>
      </c>
      <c r="L2838" t="s">
        <v>2694</v>
      </c>
    </row>
    <row r="2839" spans="1:12" x14ac:dyDescent="0.25">
      <c r="A2839">
        <v>2838</v>
      </c>
      <c r="B2839" t="s">
        <v>1141</v>
      </c>
      <c r="C2839" t="s">
        <v>2604</v>
      </c>
      <c r="D2839" t="s">
        <v>2697</v>
      </c>
      <c r="E2839" t="s">
        <v>2695</v>
      </c>
      <c r="F2839">
        <v>3</v>
      </c>
      <c r="G2839">
        <v>3</v>
      </c>
      <c r="H2839">
        <v>1</v>
      </c>
      <c r="I2839" t="s">
        <v>2696</v>
      </c>
      <c r="J2839" t="s">
        <v>2699</v>
      </c>
      <c r="K2839" t="s">
        <v>1894</v>
      </c>
      <c r="L2839" t="s">
        <v>2694</v>
      </c>
    </row>
    <row r="2840" spans="1:12" x14ac:dyDescent="0.25">
      <c r="A2840">
        <v>2839</v>
      </c>
      <c r="B2840" t="s">
        <v>1142</v>
      </c>
      <c r="C2840" t="s">
        <v>2604</v>
      </c>
      <c r="D2840" t="s">
        <v>2692</v>
      </c>
      <c r="F2840">
        <v>1</v>
      </c>
      <c r="G2840">
        <v>1</v>
      </c>
      <c r="H2840">
        <v>1</v>
      </c>
      <c r="I2840" t="s">
        <v>2232</v>
      </c>
      <c r="J2840" t="s">
        <v>2693</v>
      </c>
      <c r="K2840" t="s">
        <v>2147</v>
      </c>
      <c r="L2840" t="s">
        <v>2694</v>
      </c>
    </row>
    <row r="2841" spans="1:12" x14ac:dyDescent="0.25">
      <c r="A2841">
        <v>2840</v>
      </c>
      <c r="B2841" t="s">
        <v>1144</v>
      </c>
      <c r="C2841" t="s">
        <v>2604</v>
      </c>
      <c r="D2841" t="s">
        <v>2680</v>
      </c>
      <c r="F2841">
        <v>1</v>
      </c>
      <c r="G2841">
        <v>1</v>
      </c>
      <c r="H2841">
        <v>1</v>
      </c>
      <c r="I2841" t="s">
        <v>2232</v>
      </c>
      <c r="J2841" t="s">
        <v>2693</v>
      </c>
      <c r="K2841" t="s">
        <v>2147</v>
      </c>
      <c r="L2841" t="s">
        <v>2694</v>
      </c>
    </row>
    <row r="2842" spans="1:12" x14ac:dyDescent="0.25">
      <c r="A2842">
        <v>2841</v>
      </c>
      <c r="B2842" t="s">
        <v>1145</v>
      </c>
      <c r="C2842" t="s">
        <v>2604</v>
      </c>
      <c r="D2842" t="s">
        <v>2680</v>
      </c>
      <c r="F2842">
        <v>1</v>
      </c>
      <c r="G2842">
        <v>1</v>
      </c>
      <c r="H2842">
        <v>1</v>
      </c>
      <c r="I2842" t="s">
        <v>2232</v>
      </c>
      <c r="J2842" t="s">
        <v>2693</v>
      </c>
      <c r="K2842" t="s">
        <v>2147</v>
      </c>
      <c r="L2842" t="s">
        <v>2694</v>
      </c>
    </row>
    <row r="2843" spans="1:12" x14ac:dyDescent="0.25">
      <c r="A2843">
        <v>2842</v>
      </c>
      <c r="B2843" t="s">
        <v>1146</v>
      </c>
      <c r="C2843" t="s">
        <v>2604</v>
      </c>
      <c r="D2843" t="s">
        <v>4107</v>
      </c>
      <c r="F2843">
        <v>2</v>
      </c>
      <c r="G2843">
        <v>1</v>
      </c>
      <c r="H2843">
        <v>1</v>
      </c>
      <c r="I2843" t="s">
        <v>2232</v>
      </c>
      <c r="J2843" t="s">
        <v>2693</v>
      </c>
      <c r="K2843" t="s">
        <v>2147</v>
      </c>
      <c r="L2843" t="s">
        <v>2657</v>
      </c>
    </row>
    <row r="2844" spans="1:12" x14ac:dyDescent="0.25">
      <c r="A2844">
        <v>2843</v>
      </c>
      <c r="B2844" t="s">
        <v>1147</v>
      </c>
      <c r="C2844" t="s">
        <v>2604</v>
      </c>
      <c r="D2844" t="s">
        <v>4108</v>
      </c>
      <c r="F2844">
        <v>2</v>
      </c>
      <c r="G2844">
        <v>3</v>
      </c>
      <c r="H2844">
        <v>1</v>
      </c>
      <c r="I2844" t="s">
        <v>2232</v>
      </c>
      <c r="J2844" t="s">
        <v>4109</v>
      </c>
      <c r="K2844" t="s">
        <v>2147</v>
      </c>
      <c r="L2844" t="s">
        <v>2657</v>
      </c>
    </row>
    <row r="2845" spans="1:12" x14ac:dyDescent="0.25">
      <c r="A2845">
        <v>2844</v>
      </c>
      <c r="B2845" t="s">
        <v>1148</v>
      </c>
      <c r="C2845" t="s">
        <v>2604</v>
      </c>
      <c r="D2845" t="s">
        <v>2679</v>
      </c>
      <c r="F2845">
        <v>1</v>
      </c>
      <c r="G2845">
        <v>2</v>
      </c>
      <c r="H2845">
        <v>1</v>
      </c>
      <c r="I2845" t="s">
        <v>2232</v>
      </c>
      <c r="J2845" t="s">
        <v>4109</v>
      </c>
      <c r="K2845" t="s">
        <v>2147</v>
      </c>
      <c r="L2845" t="s">
        <v>2657</v>
      </c>
    </row>
    <row r="2846" spans="1:12" x14ac:dyDescent="0.25">
      <c r="A2846">
        <v>2845</v>
      </c>
      <c r="B2846" t="s">
        <v>1149</v>
      </c>
      <c r="C2846" t="s">
        <v>2604</v>
      </c>
      <c r="D2846" t="s">
        <v>2679</v>
      </c>
      <c r="F2846">
        <v>1</v>
      </c>
      <c r="G2846">
        <v>2</v>
      </c>
      <c r="H2846">
        <v>1</v>
      </c>
      <c r="I2846" t="s">
        <v>2232</v>
      </c>
      <c r="J2846" t="s">
        <v>4109</v>
      </c>
      <c r="K2846" t="s">
        <v>2147</v>
      </c>
      <c r="L2846" t="s">
        <v>2657</v>
      </c>
    </row>
    <row r="2847" spans="1:12" x14ac:dyDescent="0.25">
      <c r="A2847">
        <v>2846</v>
      </c>
      <c r="B2847" t="s">
        <v>4110</v>
      </c>
      <c r="C2847" t="s">
        <v>2604</v>
      </c>
      <c r="D2847" t="s">
        <v>2667</v>
      </c>
      <c r="F2847">
        <v>2</v>
      </c>
      <c r="G2847">
        <v>1</v>
      </c>
      <c r="H2847">
        <v>1</v>
      </c>
      <c r="I2847" t="s">
        <v>2232</v>
      </c>
      <c r="J2847" t="s">
        <v>4109</v>
      </c>
      <c r="K2847" t="s">
        <v>2147</v>
      </c>
      <c r="L2847" t="s">
        <v>2657</v>
      </c>
    </row>
    <row r="2848" spans="1:12" x14ac:dyDescent="0.25">
      <c r="A2848">
        <v>2847</v>
      </c>
      <c r="B2848" t="s">
        <v>4111</v>
      </c>
      <c r="C2848" t="s">
        <v>2604</v>
      </c>
      <c r="D2848" t="s">
        <v>2679</v>
      </c>
      <c r="F2848">
        <v>2</v>
      </c>
      <c r="G2848">
        <v>1</v>
      </c>
      <c r="H2848">
        <v>1</v>
      </c>
      <c r="I2848" t="s">
        <v>2232</v>
      </c>
      <c r="J2848" t="s">
        <v>4109</v>
      </c>
      <c r="K2848" t="s">
        <v>2147</v>
      </c>
      <c r="L2848" t="s">
        <v>2657</v>
      </c>
    </row>
    <row r="2849" spans="1:12" x14ac:dyDescent="0.25">
      <c r="A2849">
        <v>2848</v>
      </c>
      <c r="B2849" t="s">
        <v>4112</v>
      </c>
      <c r="C2849" t="s">
        <v>2604</v>
      </c>
      <c r="D2849" t="s">
        <v>2669</v>
      </c>
      <c r="F2849">
        <v>2</v>
      </c>
      <c r="G2849">
        <v>1</v>
      </c>
      <c r="H2849">
        <v>1</v>
      </c>
      <c r="I2849" t="s">
        <v>2232</v>
      </c>
      <c r="J2849" t="s">
        <v>2656</v>
      </c>
      <c r="K2849" t="s">
        <v>2147</v>
      </c>
      <c r="L2849" t="s">
        <v>2657</v>
      </c>
    </row>
    <row r="2850" spans="1:12" x14ac:dyDescent="0.25">
      <c r="A2850">
        <v>2849</v>
      </c>
      <c r="B2850" t="s">
        <v>4113</v>
      </c>
      <c r="C2850" t="s">
        <v>2604</v>
      </c>
      <c r="D2850" t="s">
        <v>2669</v>
      </c>
      <c r="F2850">
        <v>1</v>
      </c>
      <c r="G2850">
        <v>1</v>
      </c>
      <c r="H2850">
        <v>1</v>
      </c>
      <c r="I2850" t="s">
        <v>2232</v>
      </c>
      <c r="J2850" t="s">
        <v>2656</v>
      </c>
      <c r="K2850" t="s">
        <v>2147</v>
      </c>
      <c r="L2850" t="s">
        <v>2657</v>
      </c>
    </row>
    <row r="2851" spans="1:12" x14ac:dyDescent="0.25">
      <c r="A2851">
        <v>2850</v>
      </c>
      <c r="B2851" t="s">
        <v>4114</v>
      </c>
      <c r="C2851" t="s">
        <v>2604</v>
      </c>
      <c r="D2851" t="s">
        <v>2655</v>
      </c>
      <c r="F2851">
        <v>2</v>
      </c>
      <c r="G2851">
        <v>1</v>
      </c>
      <c r="H2851">
        <v>1</v>
      </c>
      <c r="I2851" t="s">
        <v>2232</v>
      </c>
      <c r="J2851" t="s">
        <v>2656</v>
      </c>
      <c r="K2851" t="s">
        <v>2147</v>
      </c>
      <c r="L2851" t="s">
        <v>2657</v>
      </c>
    </row>
    <row r="2852" spans="1:12" x14ac:dyDescent="0.25">
      <c r="A2852">
        <v>2851</v>
      </c>
      <c r="B2852" t="s">
        <v>4115</v>
      </c>
      <c r="C2852" t="s">
        <v>2604</v>
      </c>
      <c r="D2852" t="s">
        <v>2655</v>
      </c>
      <c r="F2852">
        <v>1</v>
      </c>
      <c r="G2852">
        <v>1</v>
      </c>
      <c r="H2852">
        <v>1</v>
      </c>
      <c r="I2852" t="s">
        <v>2232</v>
      </c>
      <c r="J2852" t="s">
        <v>2656</v>
      </c>
      <c r="K2852" t="s">
        <v>2147</v>
      </c>
      <c r="L2852" t="s">
        <v>2657</v>
      </c>
    </row>
    <row r="2853" spans="1:12" x14ac:dyDescent="0.25">
      <c r="A2853">
        <v>2852</v>
      </c>
      <c r="B2853" t="s">
        <v>4116</v>
      </c>
      <c r="C2853" t="s">
        <v>2604</v>
      </c>
      <c r="D2853" t="s">
        <v>2655</v>
      </c>
      <c r="F2853">
        <v>1</v>
      </c>
      <c r="G2853">
        <v>1</v>
      </c>
      <c r="H2853">
        <v>1</v>
      </c>
      <c r="I2853" t="s">
        <v>2232</v>
      </c>
      <c r="J2853" t="s">
        <v>2656</v>
      </c>
      <c r="K2853" t="s">
        <v>2147</v>
      </c>
      <c r="L2853" t="s">
        <v>2657</v>
      </c>
    </row>
    <row r="2854" spans="1:12" x14ac:dyDescent="0.25">
      <c r="A2854">
        <v>2853</v>
      </c>
      <c r="B2854" t="s">
        <v>4117</v>
      </c>
      <c r="C2854" t="s">
        <v>2604</v>
      </c>
      <c r="D2854" t="s">
        <v>2667</v>
      </c>
      <c r="F2854">
        <v>2</v>
      </c>
      <c r="G2854">
        <v>1</v>
      </c>
      <c r="H2854">
        <v>1</v>
      </c>
      <c r="I2854" t="s">
        <v>2232</v>
      </c>
      <c r="J2854" t="s">
        <v>2652</v>
      </c>
      <c r="K2854" t="s">
        <v>2147</v>
      </c>
      <c r="L2854" t="s">
        <v>2657</v>
      </c>
    </row>
    <row r="2855" spans="1:12" x14ac:dyDescent="0.25">
      <c r="A2855">
        <v>2854</v>
      </c>
      <c r="B2855" t="s">
        <v>1151</v>
      </c>
      <c r="C2855" t="s">
        <v>2604</v>
      </c>
      <c r="D2855" t="s">
        <v>2690</v>
      </c>
      <c r="F2855">
        <v>1</v>
      </c>
      <c r="G2855">
        <v>1</v>
      </c>
      <c r="H2855">
        <v>1</v>
      </c>
      <c r="I2855" t="s">
        <v>2232</v>
      </c>
      <c r="J2855" t="s">
        <v>2691</v>
      </c>
      <c r="K2855" t="s">
        <v>2147</v>
      </c>
      <c r="L2855" t="s">
        <v>2657</v>
      </c>
    </row>
    <row r="2856" spans="1:12" x14ac:dyDescent="0.25">
      <c r="A2856">
        <v>2855</v>
      </c>
      <c r="B2856" t="s">
        <v>4118</v>
      </c>
      <c r="C2856" t="s">
        <v>2604</v>
      </c>
      <c r="D2856" t="s">
        <v>2667</v>
      </c>
      <c r="F2856">
        <v>1</v>
      </c>
      <c r="G2856">
        <v>1</v>
      </c>
      <c r="H2856">
        <v>1</v>
      </c>
      <c r="I2856" t="s">
        <v>2232</v>
      </c>
      <c r="J2856" t="s">
        <v>2652</v>
      </c>
      <c r="K2856" t="s">
        <v>2147</v>
      </c>
      <c r="L2856" t="s">
        <v>2657</v>
      </c>
    </row>
    <row r="2857" spans="1:12" x14ac:dyDescent="0.25">
      <c r="A2857">
        <v>2856</v>
      </c>
      <c r="B2857" t="s">
        <v>4119</v>
      </c>
      <c r="C2857" t="s">
        <v>2121</v>
      </c>
      <c r="D2857" t="s">
        <v>2682</v>
      </c>
      <c r="F2857">
        <v>2</v>
      </c>
      <c r="G2857">
        <v>2</v>
      </c>
      <c r="H2857">
        <v>1</v>
      </c>
      <c r="I2857" t="s">
        <v>2232</v>
      </c>
      <c r="J2857" t="s">
        <v>2687</v>
      </c>
      <c r="K2857" t="s">
        <v>2147</v>
      </c>
      <c r="L2857" t="s">
        <v>2688</v>
      </c>
    </row>
    <row r="2858" spans="1:12" x14ac:dyDescent="0.25">
      <c r="A2858">
        <v>2857</v>
      </c>
      <c r="B2858" t="s">
        <v>4120</v>
      </c>
      <c r="C2858" t="s">
        <v>2604</v>
      </c>
      <c r="D2858" t="s">
        <v>4121</v>
      </c>
      <c r="F2858">
        <v>2</v>
      </c>
      <c r="G2858">
        <v>1</v>
      </c>
      <c r="H2858">
        <v>1</v>
      </c>
      <c r="I2858" t="s">
        <v>2232</v>
      </c>
      <c r="J2858" t="s">
        <v>2652</v>
      </c>
      <c r="K2858" t="s">
        <v>2147</v>
      </c>
      <c r="L2858" t="s">
        <v>2657</v>
      </c>
    </row>
    <row r="2859" spans="1:12" x14ac:dyDescent="0.25">
      <c r="A2859">
        <v>2858</v>
      </c>
      <c r="B2859" t="s">
        <v>4122</v>
      </c>
      <c r="C2859" t="s">
        <v>2604</v>
      </c>
      <c r="D2859" t="s">
        <v>2667</v>
      </c>
      <c r="F2859">
        <v>1</v>
      </c>
      <c r="G2859">
        <v>1</v>
      </c>
      <c r="H2859">
        <v>1</v>
      </c>
      <c r="I2859" t="s">
        <v>2232</v>
      </c>
      <c r="J2859" t="s">
        <v>2652</v>
      </c>
      <c r="K2859" t="s">
        <v>2147</v>
      </c>
      <c r="L2859" t="s">
        <v>2657</v>
      </c>
    </row>
    <row r="2860" spans="1:12" x14ac:dyDescent="0.25">
      <c r="A2860">
        <v>2859</v>
      </c>
      <c r="B2860" t="s">
        <v>4123</v>
      </c>
      <c r="C2860" t="s">
        <v>2604</v>
      </c>
      <c r="D2860" t="s">
        <v>2667</v>
      </c>
      <c r="F2860">
        <v>1</v>
      </c>
      <c r="G2860">
        <v>1</v>
      </c>
      <c r="H2860">
        <v>1</v>
      </c>
      <c r="I2860" t="s">
        <v>2232</v>
      </c>
      <c r="J2860" t="s">
        <v>2652</v>
      </c>
      <c r="K2860" t="s">
        <v>2147</v>
      </c>
      <c r="L2860" t="s">
        <v>2657</v>
      </c>
    </row>
    <row r="2861" spans="1:12" x14ac:dyDescent="0.25">
      <c r="A2861">
        <v>2860</v>
      </c>
      <c r="B2861" t="s">
        <v>1153</v>
      </c>
      <c r="C2861" t="s">
        <v>2604</v>
      </c>
      <c r="D2861" t="s">
        <v>2672</v>
      </c>
      <c r="F2861">
        <v>1</v>
      </c>
      <c r="G2861">
        <v>1</v>
      </c>
      <c r="H2861">
        <v>1</v>
      </c>
      <c r="I2861" t="s">
        <v>2232</v>
      </c>
      <c r="J2861" t="s">
        <v>2673</v>
      </c>
      <c r="K2861" t="s">
        <v>2147</v>
      </c>
      <c r="L2861" t="s">
        <v>2657</v>
      </c>
    </row>
    <row r="2862" spans="1:12" x14ac:dyDescent="0.25">
      <c r="A2862">
        <v>2861</v>
      </c>
      <c r="B2862" t="s">
        <v>4124</v>
      </c>
      <c r="C2862" t="s">
        <v>2604</v>
      </c>
      <c r="D2862" t="s">
        <v>4125</v>
      </c>
      <c r="F2862">
        <v>1</v>
      </c>
      <c r="G2862">
        <v>1</v>
      </c>
      <c r="H2862">
        <v>1</v>
      </c>
      <c r="I2862" t="s">
        <v>2232</v>
      </c>
      <c r="J2862" t="s">
        <v>2673</v>
      </c>
      <c r="K2862" t="s">
        <v>2147</v>
      </c>
      <c r="L2862" t="s">
        <v>2657</v>
      </c>
    </row>
    <row r="2863" spans="1:12" x14ac:dyDescent="0.25">
      <c r="A2863">
        <v>2862</v>
      </c>
      <c r="B2863" t="s">
        <v>1154</v>
      </c>
      <c r="C2863" t="s">
        <v>2604</v>
      </c>
      <c r="D2863" t="s">
        <v>2680</v>
      </c>
      <c r="F2863">
        <v>2</v>
      </c>
      <c r="G2863">
        <v>1</v>
      </c>
      <c r="H2863">
        <v>1</v>
      </c>
      <c r="I2863" t="s">
        <v>2232</v>
      </c>
      <c r="J2863" t="s">
        <v>2678</v>
      </c>
      <c r="K2863" t="s">
        <v>2147</v>
      </c>
      <c r="L2863" t="s">
        <v>2657</v>
      </c>
    </row>
    <row r="2864" spans="1:12" x14ac:dyDescent="0.25">
      <c r="A2864">
        <v>2863</v>
      </c>
      <c r="B2864" t="s">
        <v>1155</v>
      </c>
      <c r="C2864" t="s">
        <v>2604</v>
      </c>
      <c r="D2864" t="s">
        <v>2674</v>
      </c>
      <c r="F2864">
        <v>1</v>
      </c>
      <c r="G2864">
        <v>1</v>
      </c>
      <c r="H2864">
        <v>1</v>
      </c>
      <c r="I2864" t="s">
        <v>2232</v>
      </c>
      <c r="J2864" t="s">
        <v>2673</v>
      </c>
      <c r="K2864" t="s">
        <v>2147</v>
      </c>
      <c r="L2864" t="s">
        <v>2676</v>
      </c>
    </row>
    <row r="2865" spans="1:12" x14ac:dyDescent="0.25">
      <c r="A2865">
        <v>2864</v>
      </c>
      <c r="B2865" t="s">
        <v>4126</v>
      </c>
      <c r="C2865" t="s">
        <v>2121</v>
      </c>
      <c r="D2865" t="s">
        <v>2682</v>
      </c>
      <c r="F2865">
        <v>1</v>
      </c>
      <c r="G2865">
        <v>1</v>
      </c>
      <c r="H2865">
        <v>1</v>
      </c>
      <c r="I2865" t="s">
        <v>2232</v>
      </c>
      <c r="J2865" t="s">
        <v>2687</v>
      </c>
      <c r="K2865" t="s">
        <v>2147</v>
      </c>
      <c r="L2865" t="s">
        <v>2688</v>
      </c>
    </row>
    <row r="2866" spans="1:12" x14ac:dyDescent="0.25">
      <c r="A2866">
        <v>2865</v>
      </c>
      <c r="B2866" t="s">
        <v>1156</v>
      </c>
      <c r="C2866" t="s">
        <v>2604</v>
      </c>
      <c r="D2866" t="s">
        <v>2672</v>
      </c>
      <c r="F2866">
        <v>1</v>
      </c>
      <c r="G2866">
        <v>1</v>
      </c>
      <c r="H2866">
        <v>1</v>
      </c>
      <c r="I2866" t="s">
        <v>2232</v>
      </c>
      <c r="J2866" t="s">
        <v>2673</v>
      </c>
      <c r="K2866" t="s">
        <v>2147</v>
      </c>
      <c r="L2866" t="s">
        <v>2657</v>
      </c>
    </row>
    <row r="2867" spans="1:12" x14ac:dyDescent="0.25">
      <c r="A2867">
        <v>2866</v>
      </c>
      <c r="B2867" t="s">
        <v>1157</v>
      </c>
      <c r="C2867" t="s">
        <v>2604</v>
      </c>
      <c r="D2867" t="s">
        <v>2672</v>
      </c>
      <c r="F2867">
        <v>1</v>
      </c>
      <c r="G2867">
        <v>1</v>
      </c>
      <c r="H2867">
        <v>1</v>
      </c>
      <c r="I2867" t="s">
        <v>2232</v>
      </c>
      <c r="J2867" t="s">
        <v>2673</v>
      </c>
      <c r="K2867" t="s">
        <v>2147</v>
      </c>
      <c r="L2867" t="s">
        <v>2657</v>
      </c>
    </row>
    <row r="2868" spans="1:12" x14ac:dyDescent="0.25">
      <c r="A2868">
        <v>2867</v>
      </c>
      <c r="B2868" t="s">
        <v>1158</v>
      </c>
      <c r="C2868" t="s">
        <v>2604</v>
      </c>
      <c r="D2868" t="s">
        <v>2679</v>
      </c>
      <c r="F2868">
        <v>1</v>
      </c>
      <c r="G2868">
        <v>1</v>
      </c>
      <c r="H2868">
        <v>1</v>
      </c>
      <c r="I2868" t="s">
        <v>2232</v>
      </c>
      <c r="J2868" t="s">
        <v>2673</v>
      </c>
      <c r="K2868" t="s">
        <v>2147</v>
      </c>
      <c r="L2868" t="s">
        <v>2657</v>
      </c>
    </row>
    <row r="2869" spans="1:12" x14ac:dyDescent="0.25">
      <c r="A2869">
        <v>2868</v>
      </c>
      <c r="B2869" t="s">
        <v>1159</v>
      </c>
      <c r="C2869" t="s">
        <v>2604</v>
      </c>
      <c r="D2869" t="s">
        <v>2674</v>
      </c>
      <c r="F2869">
        <v>1</v>
      </c>
      <c r="G2869">
        <v>1</v>
      </c>
      <c r="H2869">
        <v>1</v>
      </c>
      <c r="I2869" t="s">
        <v>2232</v>
      </c>
      <c r="J2869" t="s">
        <v>2673</v>
      </c>
      <c r="K2869" t="s">
        <v>2147</v>
      </c>
      <c r="L2869" t="s">
        <v>2676</v>
      </c>
    </row>
    <row r="2870" spans="1:12" x14ac:dyDescent="0.25">
      <c r="A2870">
        <v>2869</v>
      </c>
      <c r="B2870" t="s">
        <v>1160</v>
      </c>
      <c r="C2870" t="s">
        <v>2604</v>
      </c>
      <c r="D2870" t="s">
        <v>2674</v>
      </c>
      <c r="F2870">
        <v>1</v>
      </c>
      <c r="G2870">
        <v>1</v>
      </c>
      <c r="H2870">
        <v>1</v>
      </c>
      <c r="I2870" t="s">
        <v>2232</v>
      </c>
      <c r="J2870" t="s">
        <v>2675</v>
      </c>
      <c r="K2870" t="s">
        <v>2147</v>
      </c>
      <c r="L2870" t="s">
        <v>2676</v>
      </c>
    </row>
    <row r="2871" spans="1:12" x14ac:dyDescent="0.25">
      <c r="A2871">
        <v>2870</v>
      </c>
      <c r="B2871" t="s">
        <v>1162</v>
      </c>
      <c r="C2871" t="s">
        <v>2604</v>
      </c>
      <c r="D2871" t="s">
        <v>2674</v>
      </c>
      <c r="F2871">
        <v>1</v>
      </c>
      <c r="G2871">
        <v>1</v>
      </c>
      <c r="H2871">
        <v>1</v>
      </c>
      <c r="I2871" t="s">
        <v>2232</v>
      </c>
      <c r="J2871" t="s">
        <v>2675</v>
      </c>
      <c r="K2871" t="s">
        <v>2147</v>
      </c>
      <c r="L2871" t="s">
        <v>2676</v>
      </c>
    </row>
    <row r="2872" spans="1:12" x14ac:dyDescent="0.25">
      <c r="A2872">
        <v>2871</v>
      </c>
      <c r="B2872" t="s">
        <v>1163</v>
      </c>
      <c r="C2872" t="s">
        <v>2604</v>
      </c>
      <c r="D2872" t="s">
        <v>2679</v>
      </c>
      <c r="F2872">
        <v>1</v>
      </c>
      <c r="G2872">
        <v>1</v>
      </c>
      <c r="H2872">
        <v>1</v>
      </c>
      <c r="I2872" t="s">
        <v>2232</v>
      </c>
      <c r="J2872" t="s">
        <v>2675</v>
      </c>
      <c r="K2872" t="s">
        <v>2147</v>
      </c>
      <c r="L2872" t="s">
        <v>2676</v>
      </c>
    </row>
    <row r="2873" spans="1:12" x14ac:dyDescent="0.25">
      <c r="A2873">
        <v>2872</v>
      </c>
      <c r="B2873" t="s">
        <v>1164</v>
      </c>
      <c r="C2873" t="s">
        <v>2604</v>
      </c>
      <c r="D2873" t="s">
        <v>2679</v>
      </c>
      <c r="F2873">
        <v>2</v>
      </c>
      <c r="G2873">
        <v>1</v>
      </c>
      <c r="H2873">
        <v>1</v>
      </c>
      <c r="I2873" t="s">
        <v>2232</v>
      </c>
      <c r="J2873" t="s">
        <v>4109</v>
      </c>
      <c r="K2873" t="s">
        <v>2147</v>
      </c>
      <c r="L2873" t="s">
        <v>2676</v>
      </c>
    </row>
    <row r="2874" spans="1:12" x14ac:dyDescent="0.25">
      <c r="A2874">
        <v>2873</v>
      </c>
      <c r="B2874" t="s">
        <v>1165</v>
      </c>
      <c r="C2874" t="s">
        <v>2604</v>
      </c>
      <c r="D2874" t="s">
        <v>2677</v>
      </c>
      <c r="F2874">
        <v>1</v>
      </c>
      <c r="G2874">
        <v>1</v>
      </c>
      <c r="H2874">
        <v>1</v>
      </c>
      <c r="I2874" t="s">
        <v>2232</v>
      </c>
      <c r="J2874" t="s">
        <v>2678</v>
      </c>
      <c r="K2874" t="s">
        <v>2147</v>
      </c>
      <c r="L2874" t="s">
        <v>2676</v>
      </c>
    </row>
    <row r="2875" spans="1:12" x14ac:dyDescent="0.25">
      <c r="A2875">
        <v>2874</v>
      </c>
      <c r="B2875" t="s">
        <v>1166</v>
      </c>
      <c r="C2875" t="s">
        <v>2604</v>
      </c>
      <c r="D2875" t="s">
        <v>2677</v>
      </c>
      <c r="F2875">
        <v>1</v>
      </c>
      <c r="G2875">
        <v>1</v>
      </c>
      <c r="H2875">
        <v>1</v>
      </c>
      <c r="I2875" t="s">
        <v>2232</v>
      </c>
      <c r="J2875" t="s">
        <v>2675</v>
      </c>
      <c r="K2875" t="s">
        <v>2147</v>
      </c>
      <c r="L2875" t="s">
        <v>2676</v>
      </c>
    </row>
    <row r="2876" spans="1:12" x14ac:dyDescent="0.25">
      <c r="A2876">
        <v>2875</v>
      </c>
      <c r="B2876" t="s">
        <v>1167</v>
      </c>
      <c r="C2876" t="s">
        <v>2604</v>
      </c>
      <c r="D2876" t="s">
        <v>2674</v>
      </c>
      <c r="F2876">
        <v>1</v>
      </c>
      <c r="G2876">
        <v>1</v>
      </c>
      <c r="H2876">
        <v>1</v>
      </c>
      <c r="I2876" t="s">
        <v>2232</v>
      </c>
      <c r="J2876" t="s">
        <v>2675</v>
      </c>
      <c r="K2876" t="s">
        <v>2147</v>
      </c>
      <c r="L2876" t="s">
        <v>2676</v>
      </c>
    </row>
    <row r="2877" spans="1:12" x14ac:dyDescent="0.25">
      <c r="A2877">
        <v>2876</v>
      </c>
      <c r="B2877" t="s">
        <v>1168</v>
      </c>
      <c r="C2877" t="s">
        <v>2604</v>
      </c>
      <c r="D2877" t="s">
        <v>2674</v>
      </c>
      <c r="F2877">
        <v>1</v>
      </c>
      <c r="G2877">
        <v>1</v>
      </c>
      <c r="H2877">
        <v>1</v>
      </c>
      <c r="I2877" t="s">
        <v>2232</v>
      </c>
      <c r="J2877" t="s">
        <v>2675</v>
      </c>
      <c r="K2877" t="s">
        <v>2147</v>
      </c>
      <c r="L2877" t="s">
        <v>2676</v>
      </c>
    </row>
    <row r="2878" spans="1:12" x14ac:dyDescent="0.25">
      <c r="A2878">
        <v>2877</v>
      </c>
      <c r="B2878" t="s">
        <v>1169</v>
      </c>
      <c r="C2878" t="s">
        <v>2604</v>
      </c>
      <c r="D2878" t="s">
        <v>2679</v>
      </c>
      <c r="F2878">
        <v>2</v>
      </c>
      <c r="G2878">
        <v>3</v>
      </c>
      <c r="H2878">
        <v>1</v>
      </c>
      <c r="I2878" t="s">
        <v>2232</v>
      </c>
      <c r="J2878" t="s">
        <v>4109</v>
      </c>
      <c r="K2878" t="s">
        <v>2147</v>
      </c>
      <c r="L2878" t="s">
        <v>2657</v>
      </c>
    </row>
    <row r="2879" spans="1:12" x14ac:dyDescent="0.25">
      <c r="A2879">
        <v>2878</v>
      </c>
      <c r="B2879" t="s">
        <v>1170</v>
      </c>
      <c r="C2879" t="s">
        <v>2604</v>
      </c>
      <c r="D2879" t="s">
        <v>2690</v>
      </c>
      <c r="F2879">
        <v>1</v>
      </c>
      <c r="G2879">
        <v>1</v>
      </c>
      <c r="H2879">
        <v>1</v>
      </c>
      <c r="I2879" t="s">
        <v>2232</v>
      </c>
      <c r="J2879" t="s">
        <v>2691</v>
      </c>
      <c r="K2879" t="s">
        <v>2147</v>
      </c>
      <c r="L2879" t="s">
        <v>2657</v>
      </c>
    </row>
    <row r="2880" spans="1:12" x14ac:dyDescent="0.25">
      <c r="A2880">
        <v>2879</v>
      </c>
      <c r="B2880" t="s">
        <v>4127</v>
      </c>
      <c r="C2880" t="s">
        <v>2604</v>
      </c>
      <c r="D2880" t="s">
        <v>4121</v>
      </c>
      <c r="F2880">
        <v>1</v>
      </c>
      <c r="G2880">
        <v>1</v>
      </c>
      <c r="H2880">
        <v>1</v>
      </c>
      <c r="I2880" t="s">
        <v>2232</v>
      </c>
      <c r="J2880" t="s">
        <v>2652</v>
      </c>
      <c r="K2880" t="s">
        <v>2147</v>
      </c>
      <c r="L2880" t="s">
        <v>2657</v>
      </c>
    </row>
    <row r="2881" spans="1:12" x14ac:dyDescent="0.25">
      <c r="A2881">
        <v>2880</v>
      </c>
      <c r="B2881" t="s">
        <v>4128</v>
      </c>
      <c r="C2881" t="s">
        <v>2121</v>
      </c>
      <c r="D2881" t="s">
        <v>2682</v>
      </c>
      <c r="F2881">
        <v>1</v>
      </c>
      <c r="G2881">
        <v>1</v>
      </c>
      <c r="H2881">
        <v>1</v>
      </c>
      <c r="I2881" t="s">
        <v>2232</v>
      </c>
      <c r="J2881" t="s">
        <v>2687</v>
      </c>
      <c r="K2881" t="s">
        <v>2147</v>
      </c>
      <c r="L2881" t="s">
        <v>2688</v>
      </c>
    </row>
    <row r="2882" spans="1:12" x14ac:dyDescent="0.25">
      <c r="A2882">
        <v>2881</v>
      </c>
      <c r="B2882" t="s">
        <v>4129</v>
      </c>
      <c r="C2882" t="s">
        <v>2604</v>
      </c>
      <c r="D2882" t="s">
        <v>4130</v>
      </c>
      <c r="F2882">
        <v>1</v>
      </c>
      <c r="G2882">
        <v>2</v>
      </c>
      <c r="H2882">
        <v>1</v>
      </c>
      <c r="I2882" t="s">
        <v>2232</v>
      </c>
      <c r="J2882" t="s">
        <v>2709</v>
      </c>
      <c r="K2882" t="s">
        <v>2147</v>
      </c>
      <c r="L2882" t="s">
        <v>2694</v>
      </c>
    </row>
    <row r="2883" spans="1:12" x14ac:dyDescent="0.25">
      <c r="A2883">
        <v>2882</v>
      </c>
      <c r="B2883" t="s">
        <v>1172</v>
      </c>
      <c r="C2883" t="s">
        <v>2604</v>
      </c>
      <c r="D2883" t="s">
        <v>2707</v>
      </c>
      <c r="F2883">
        <v>1</v>
      </c>
      <c r="G2883">
        <v>1</v>
      </c>
      <c r="H2883">
        <v>1</v>
      </c>
      <c r="I2883" t="s">
        <v>2232</v>
      </c>
      <c r="J2883" t="s">
        <v>2691</v>
      </c>
      <c r="K2883" t="s">
        <v>2147</v>
      </c>
      <c r="L2883" t="s">
        <v>2694</v>
      </c>
    </row>
    <row r="2884" spans="1:12" x14ac:dyDescent="0.25">
      <c r="A2884">
        <v>2883</v>
      </c>
      <c r="B2884" t="s">
        <v>1173</v>
      </c>
      <c r="C2884" t="s">
        <v>2604</v>
      </c>
      <c r="D2884" t="s">
        <v>2707</v>
      </c>
      <c r="F2884">
        <v>1</v>
      </c>
      <c r="G2884">
        <v>1</v>
      </c>
      <c r="H2884">
        <v>1</v>
      </c>
      <c r="I2884" t="s">
        <v>2232</v>
      </c>
      <c r="J2884" t="s">
        <v>2691</v>
      </c>
      <c r="K2884" t="s">
        <v>2147</v>
      </c>
      <c r="L2884" t="s">
        <v>2657</v>
      </c>
    </row>
    <row r="2885" spans="1:12" x14ac:dyDescent="0.25">
      <c r="A2885">
        <v>2884</v>
      </c>
      <c r="B2885" t="s">
        <v>4131</v>
      </c>
      <c r="C2885" t="s">
        <v>2604</v>
      </c>
      <c r="D2885" t="s">
        <v>4121</v>
      </c>
      <c r="E2885" t="s">
        <v>2652</v>
      </c>
      <c r="F2885">
        <v>1</v>
      </c>
      <c r="G2885">
        <v>1</v>
      </c>
      <c r="H2885">
        <v>1</v>
      </c>
      <c r="I2885" t="s">
        <v>2232</v>
      </c>
      <c r="J2885" t="s">
        <v>2652</v>
      </c>
      <c r="K2885" t="s">
        <v>2214</v>
      </c>
      <c r="L2885" t="s">
        <v>2657</v>
      </c>
    </row>
    <row r="2886" spans="1:12" x14ac:dyDescent="0.25">
      <c r="A2886">
        <v>2885</v>
      </c>
      <c r="B2886" t="s">
        <v>4132</v>
      </c>
      <c r="C2886" t="s">
        <v>2604</v>
      </c>
      <c r="D2886" t="s">
        <v>2625</v>
      </c>
      <c r="F2886">
        <v>2</v>
      </c>
      <c r="G2886">
        <v>3</v>
      </c>
      <c r="H2886">
        <v>1</v>
      </c>
      <c r="I2886" t="s">
        <v>2232</v>
      </c>
      <c r="J2886" t="s">
        <v>2623</v>
      </c>
      <c r="K2886" t="s">
        <v>2147</v>
      </c>
      <c r="L2886" t="s">
        <v>2626</v>
      </c>
    </row>
    <row r="2887" spans="1:12" x14ac:dyDescent="0.25">
      <c r="A2887">
        <v>2886</v>
      </c>
      <c r="B2887" t="s">
        <v>4133</v>
      </c>
      <c r="C2887" t="s">
        <v>2604</v>
      </c>
      <c r="D2887" t="s">
        <v>2622</v>
      </c>
      <c r="F2887">
        <v>1</v>
      </c>
      <c r="G2887">
        <v>1</v>
      </c>
      <c r="H2887">
        <v>1</v>
      </c>
      <c r="I2887" t="s">
        <v>2232</v>
      </c>
      <c r="J2887" t="s">
        <v>2623</v>
      </c>
      <c r="K2887" t="s">
        <v>2147</v>
      </c>
      <c r="L2887" t="s">
        <v>2626</v>
      </c>
    </row>
    <row r="2888" spans="1:12" x14ac:dyDescent="0.25">
      <c r="A2888">
        <v>2887</v>
      </c>
      <c r="B2888" t="s">
        <v>4134</v>
      </c>
      <c r="C2888" t="s">
        <v>2604</v>
      </c>
      <c r="D2888" t="s">
        <v>4121</v>
      </c>
      <c r="F2888">
        <v>1</v>
      </c>
      <c r="G2888">
        <v>1</v>
      </c>
      <c r="H2888">
        <v>1</v>
      </c>
      <c r="I2888" t="s">
        <v>2232</v>
      </c>
      <c r="J2888" t="s">
        <v>2652</v>
      </c>
      <c r="K2888" t="s">
        <v>2147</v>
      </c>
      <c r="L2888" t="s">
        <v>2657</v>
      </c>
    </row>
    <row r="2889" spans="1:12" x14ac:dyDescent="0.25">
      <c r="A2889">
        <v>2888</v>
      </c>
      <c r="B2889" t="s">
        <v>2694</v>
      </c>
      <c r="C2889" t="s">
        <v>2604</v>
      </c>
      <c r="D2889" t="s">
        <v>4135</v>
      </c>
      <c r="F2889">
        <v>2</v>
      </c>
      <c r="G2889">
        <v>1</v>
      </c>
      <c r="H2889">
        <v>1</v>
      </c>
      <c r="I2889" t="s">
        <v>2232</v>
      </c>
      <c r="J2889" t="s">
        <v>2623</v>
      </c>
      <c r="K2889" t="s">
        <v>2147</v>
      </c>
      <c r="L2889" t="s">
        <v>2626</v>
      </c>
    </row>
    <row r="2890" spans="1:12" x14ac:dyDescent="0.25">
      <c r="A2890">
        <v>2889</v>
      </c>
      <c r="B2890" t="s">
        <v>4136</v>
      </c>
      <c r="C2890" t="s">
        <v>2604</v>
      </c>
      <c r="D2890" t="s">
        <v>2617</v>
      </c>
      <c r="F2890">
        <v>1</v>
      </c>
      <c r="G2890">
        <v>1</v>
      </c>
      <c r="H2890">
        <v>1</v>
      </c>
      <c r="I2890" t="s">
        <v>2232</v>
      </c>
      <c r="J2890" t="s">
        <v>2235</v>
      </c>
      <c r="K2890" t="s">
        <v>2147</v>
      </c>
      <c r="L2890" t="s">
        <v>2608</v>
      </c>
    </row>
    <row r="2891" spans="1:12" x14ac:dyDescent="0.25">
      <c r="A2891">
        <v>2890</v>
      </c>
      <c r="B2891" t="s">
        <v>4137</v>
      </c>
      <c r="C2891" t="s">
        <v>2604</v>
      </c>
      <c r="D2891" t="s">
        <v>2617</v>
      </c>
      <c r="F2891">
        <v>1</v>
      </c>
      <c r="G2891">
        <v>1</v>
      </c>
      <c r="H2891">
        <v>1</v>
      </c>
      <c r="I2891" t="s">
        <v>2232</v>
      </c>
      <c r="J2891" t="s">
        <v>2619</v>
      </c>
      <c r="K2891" t="s">
        <v>2147</v>
      </c>
      <c r="L2891" t="s">
        <v>2608</v>
      </c>
    </row>
    <row r="2892" spans="1:12" x14ac:dyDescent="0.25">
      <c r="A2892">
        <v>2891</v>
      </c>
      <c r="B2892" t="s">
        <v>4138</v>
      </c>
      <c r="C2892" t="s">
        <v>2604</v>
      </c>
      <c r="D2892" t="s">
        <v>2640</v>
      </c>
      <c r="F2892">
        <v>1</v>
      </c>
      <c r="G2892">
        <v>1</v>
      </c>
      <c r="H2892">
        <v>1</v>
      </c>
      <c r="I2892" t="s">
        <v>2232</v>
      </c>
      <c r="J2892" t="s">
        <v>2623</v>
      </c>
      <c r="K2892" t="s">
        <v>2147</v>
      </c>
      <c r="L2892" t="s">
        <v>2626</v>
      </c>
    </row>
    <row r="2893" spans="1:12" x14ac:dyDescent="0.25">
      <c r="A2893">
        <v>2892</v>
      </c>
      <c r="B2893" t="s">
        <v>4139</v>
      </c>
      <c r="C2893" t="s">
        <v>2604</v>
      </c>
      <c r="D2893" t="s">
        <v>2640</v>
      </c>
      <c r="F2893">
        <v>2</v>
      </c>
      <c r="G2893">
        <v>1</v>
      </c>
      <c r="H2893">
        <v>1</v>
      </c>
      <c r="I2893" t="s">
        <v>2232</v>
      </c>
      <c r="J2893" t="s">
        <v>2623</v>
      </c>
      <c r="K2893" t="s">
        <v>2147</v>
      </c>
      <c r="L2893" t="s">
        <v>2626</v>
      </c>
    </row>
    <row r="2894" spans="1:12" x14ac:dyDescent="0.25">
      <c r="A2894">
        <v>2893</v>
      </c>
      <c r="B2894" t="s">
        <v>4140</v>
      </c>
      <c r="C2894" t="s">
        <v>2604</v>
      </c>
      <c r="D2894" t="s">
        <v>4130</v>
      </c>
      <c r="F2894">
        <v>1</v>
      </c>
      <c r="G2894">
        <v>1</v>
      </c>
      <c r="H2894">
        <v>1</v>
      </c>
      <c r="I2894" t="s">
        <v>2232</v>
      </c>
      <c r="J2894" t="s">
        <v>2623</v>
      </c>
      <c r="K2894" t="s">
        <v>2147</v>
      </c>
      <c r="L2894" t="s">
        <v>2626</v>
      </c>
    </row>
    <row r="2895" spans="1:12" x14ac:dyDescent="0.25">
      <c r="A2895">
        <v>2894</v>
      </c>
      <c r="B2895" t="s">
        <v>4141</v>
      </c>
      <c r="C2895" t="s">
        <v>2604</v>
      </c>
      <c r="D2895" t="s">
        <v>2640</v>
      </c>
      <c r="F2895">
        <v>1</v>
      </c>
      <c r="G2895">
        <v>1</v>
      </c>
      <c r="H2895">
        <v>1</v>
      </c>
      <c r="I2895" t="s">
        <v>2232</v>
      </c>
      <c r="J2895" t="s">
        <v>2619</v>
      </c>
      <c r="K2895" t="s">
        <v>2147</v>
      </c>
      <c r="L2895" t="s">
        <v>2626</v>
      </c>
    </row>
    <row r="2896" spans="1:12" x14ac:dyDescent="0.25">
      <c r="A2896">
        <v>2895</v>
      </c>
      <c r="B2896" t="s">
        <v>4142</v>
      </c>
      <c r="C2896" t="s">
        <v>2604</v>
      </c>
      <c r="D2896" t="s">
        <v>2650</v>
      </c>
      <c r="F2896">
        <v>1</v>
      </c>
      <c r="G2896">
        <v>1</v>
      </c>
      <c r="H2896">
        <v>1</v>
      </c>
      <c r="I2896" t="s">
        <v>2232</v>
      </c>
      <c r="J2896" t="s">
        <v>2652</v>
      </c>
      <c r="K2896" t="s">
        <v>2147</v>
      </c>
      <c r="L2896" t="s">
        <v>2626</v>
      </c>
    </row>
    <row r="2897" spans="1:12" x14ac:dyDescent="0.25">
      <c r="A2897">
        <v>2896</v>
      </c>
      <c r="B2897" t="s">
        <v>4143</v>
      </c>
      <c r="C2897" t="s">
        <v>2604</v>
      </c>
      <c r="D2897" t="s">
        <v>2650</v>
      </c>
      <c r="F2897">
        <v>1</v>
      </c>
      <c r="G2897">
        <v>1</v>
      </c>
      <c r="H2897">
        <v>1</v>
      </c>
      <c r="I2897" t="s">
        <v>2232</v>
      </c>
      <c r="J2897" t="s">
        <v>2619</v>
      </c>
      <c r="K2897" t="s">
        <v>2147</v>
      </c>
      <c r="L2897" t="s">
        <v>2626</v>
      </c>
    </row>
    <row r="2898" spans="1:12" x14ac:dyDescent="0.25">
      <c r="A2898">
        <v>2897</v>
      </c>
      <c r="B2898" t="s">
        <v>4144</v>
      </c>
      <c r="C2898" t="s">
        <v>2604</v>
      </c>
      <c r="D2898" t="s">
        <v>2650</v>
      </c>
      <c r="F2898">
        <v>1</v>
      </c>
      <c r="G2898">
        <v>1</v>
      </c>
      <c r="H2898">
        <v>1</v>
      </c>
      <c r="I2898" t="s">
        <v>2232</v>
      </c>
      <c r="J2898" t="s">
        <v>2623</v>
      </c>
      <c r="K2898" t="s">
        <v>2147</v>
      </c>
      <c r="L2898" t="s">
        <v>2626</v>
      </c>
    </row>
    <row r="2899" spans="1:12" x14ac:dyDescent="0.25">
      <c r="A2899">
        <v>2898</v>
      </c>
      <c r="B2899" t="s">
        <v>4145</v>
      </c>
      <c r="C2899" t="s">
        <v>2604</v>
      </c>
      <c r="D2899" t="s">
        <v>2640</v>
      </c>
      <c r="F2899">
        <v>1</v>
      </c>
      <c r="G2899">
        <v>1</v>
      </c>
      <c r="H2899">
        <v>1</v>
      </c>
      <c r="I2899" t="s">
        <v>2232</v>
      </c>
      <c r="J2899" t="s">
        <v>2623</v>
      </c>
      <c r="K2899" t="s">
        <v>2147</v>
      </c>
      <c r="L2899" t="s">
        <v>2626</v>
      </c>
    </row>
    <row r="2900" spans="1:12" x14ac:dyDescent="0.25">
      <c r="A2900">
        <v>2899</v>
      </c>
      <c r="B2900" t="s">
        <v>4146</v>
      </c>
      <c r="C2900" t="s">
        <v>2604</v>
      </c>
      <c r="D2900" t="s">
        <v>2640</v>
      </c>
      <c r="F2900">
        <v>2</v>
      </c>
      <c r="G2900">
        <v>3</v>
      </c>
      <c r="H2900">
        <v>1</v>
      </c>
      <c r="I2900" t="s">
        <v>2232</v>
      </c>
      <c r="J2900" t="s">
        <v>2623</v>
      </c>
      <c r="K2900" t="s">
        <v>2147</v>
      </c>
      <c r="L2900" t="s">
        <v>2626</v>
      </c>
    </row>
    <row r="2901" spans="1:12" x14ac:dyDescent="0.25">
      <c r="A2901">
        <v>2900</v>
      </c>
      <c r="B2901" t="s">
        <v>1177</v>
      </c>
      <c r="C2901" t="s">
        <v>2604</v>
      </c>
      <c r="D2901" t="s">
        <v>4135</v>
      </c>
      <c r="F2901">
        <v>1</v>
      </c>
      <c r="G2901">
        <v>1</v>
      </c>
      <c r="H2901">
        <v>1</v>
      </c>
      <c r="I2901" t="s">
        <v>2232</v>
      </c>
      <c r="J2901" t="s">
        <v>2709</v>
      </c>
      <c r="K2901" t="s">
        <v>2147</v>
      </c>
      <c r="L2901" t="s">
        <v>2694</v>
      </c>
    </row>
    <row r="2902" spans="1:12" x14ac:dyDescent="0.25">
      <c r="A2902">
        <v>2901</v>
      </c>
      <c r="B2902" t="s">
        <v>1178</v>
      </c>
      <c r="C2902" t="s">
        <v>2604</v>
      </c>
      <c r="D2902" t="s">
        <v>4135</v>
      </c>
      <c r="F2902">
        <v>1</v>
      </c>
      <c r="G2902">
        <v>1</v>
      </c>
      <c r="H2902">
        <v>1</v>
      </c>
      <c r="I2902" t="s">
        <v>2232</v>
      </c>
      <c r="J2902" t="s">
        <v>2709</v>
      </c>
      <c r="K2902" t="s">
        <v>2147</v>
      </c>
      <c r="L2902" t="s">
        <v>2694</v>
      </c>
    </row>
    <row r="2903" spans="1:12" x14ac:dyDescent="0.25">
      <c r="A2903">
        <v>2902</v>
      </c>
      <c r="B2903" t="s">
        <v>1179</v>
      </c>
      <c r="C2903" t="s">
        <v>2604</v>
      </c>
      <c r="D2903" t="s">
        <v>4135</v>
      </c>
      <c r="F2903">
        <v>1</v>
      </c>
      <c r="G2903">
        <v>1</v>
      </c>
      <c r="H2903">
        <v>1</v>
      </c>
      <c r="I2903" t="s">
        <v>2232</v>
      </c>
      <c r="J2903" t="s">
        <v>2652</v>
      </c>
      <c r="K2903" t="s">
        <v>2147</v>
      </c>
      <c r="L2903" t="s">
        <v>2694</v>
      </c>
    </row>
    <row r="2904" spans="1:12" x14ac:dyDescent="0.25">
      <c r="A2904">
        <v>2903</v>
      </c>
      <c r="B2904" t="s">
        <v>339</v>
      </c>
      <c r="C2904" t="s">
        <v>2604</v>
      </c>
      <c r="D2904" t="s">
        <v>4135</v>
      </c>
      <c r="F2904">
        <v>2</v>
      </c>
      <c r="G2904">
        <v>2</v>
      </c>
      <c r="H2904">
        <v>1</v>
      </c>
      <c r="I2904" t="s">
        <v>2232</v>
      </c>
      <c r="J2904" t="s">
        <v>2709</v>
      </c>
      <c r="K2904" t="s">
        <v>2147</v>
      </c>
      <c r="L2904" t="s">
        <v>2694</v>
      </c>
    </row>
    <row r="2905" spans="1:12" x14ac:dyDescent="0.25">
      <c r="A2905">
        <v>2904</v>
      </c>
      <c r="B2905" t="s">
        <v>4147</v>
      </c>
      <c r="C2905" t="s">
        <v>2604</v>
      </c>
      <c r="D2905" t="s">
        <v>4135</v>
      </c>
      <c r="F2905">
        <v>1</v>
      </c>
      <c r="G2905">
        <v>1</v>
      </c>
      <c r="H2905">
        <v>1</v>
      </c>
      <c r="I2905" t="s">
        <v>2232</v>
      </c>
      <c r="J2905" t="s">
        <v>2235</v>
      </c>
      <c r="K2905" t="s">
        <v>2147</v>
      </c>
      <c r="L2905" t="s">
        <v>2694</v>
      </c>
    </row>
    <row r="2906" spans="1:12" x14ac:dyDescent="0.25">
      <c r="A2906">
        <v>2905</v>
      </c>
      <c r="B2906" t="s">
        <v>4148</v>
      </c>
      <c r="C2906" t="s">
        <v>2604</v>
      </c>
      <c r="D2906" t="s">
        <v>4135</v>
      </c>
      <c r="F2906">
        <v>1</v>
      </c>
      <c r="G2906">
        <v>1</v>
      </c>
      <c r="H2906">
        <v>1</v>
      </c>
      <c r="I2906" t="s">
        <v>2232</v>
      </c>
      <c r="J2906" t="s">
        <v>2623</v>
      </c>
      <c r="K2906" t="s">
        <v>2147</v>
      </c>
      <c r="L2906" t="s">
        <v>2626</v>
      </c>
    </row>
    <row r="2907" spans="1:12" x14ac:dyDescent="0.25">
      <c r="A2907">
        <v>2906</v>
      </c>
      <c r="B2907" t="s">
        <v>4149</v>
      </c>
      <c r="C2907" t="s">
        <v>2604</v>
      </c>
      <c r="D2907" t="s">
        <v>2638</v>
      </c>
      <c r="F2907">
        <v>1</v>
      </c>
      <c r="G2907">
        <v>1</v>
      </c>
      <c r="H2907">
        <v>1</v>
      </c>
      <c r="I2907" t="s">
        <v>2232</v>
      </c>
      <c r="J2907" t="s">
        <v>2623</v>
      </c>
      <c r="K2907" t="s">
        <v>2147</v>
      </c>
      <c r="L2907" t="s">
        <v>2626</v>
      </c>
    </row>
    <row r="2908" spans="1:12" x14ac:dyDescent="0.25">
      <c r="A2908">
        <v>2907</v>
      </c>
      <c r="B2908" t="s">
        <v>4150</v>
      </c>
      <c r="C2908" t="s">
        <v>2604</v>
      </c>
      <c r="D2908" t="s">
        <v>2638</v>
      </c>
      <c r="F2908">
        <v>1</v>
      </c>
      <c r="G2908">
        <v>1</v>
      </c>
      <c r="H2908">
        <v>1</v>
      </c>
      <c r="I2908" t="s">
        <v>2232</v>
      </c>
      <c r="J2908" t="s">
        <v>2623</v>
      </c>
      <c r="K2908" t="s">
        <v>2147</v>
      </c>
      <c r="L2908" t="s">
        <v>2626</v>
      </c>
    </row>
    <row r="2909" spans="1:12" x14ac:dyDescent="0.25">
      <c r="A2909">
        <v>2908</v>
      </c>
      <c r="B2909" t="s">
        <v>4151</v>
      </c>
      <c r="C2909" t="s">
        <v>2604</v>
      </c>
      <c r="D2909" t="s">
        <v>2638</v>
      </c>
      <c r="F2909">
        <v>1</v>
      </c>
      <c r="G2909">
        <v>1</v>
      </c>
      <c r="H2909">
        <v>1</v>
      </c>
      <c r="I2909" t="s">
        <v>2232</v>
      </c>
      <c r="J2909" t="s">
        <v>2623</v>
      </c>
      <c r="K2909" t="s">
        <v>2147</v>
      </c>
      <c r="L2909" t="s">
        <v>2626</v>
      </c>
    </row>
    <row r="2910" spans="1:12" x14ac:dyDescent="0.25">
      <c r="A2910">
        <v>2909</v>
      </c>
      <c r="B2910" t="s">
        <v>4152</v>
      </c>
      <c r="C2910" t="s">
        <v>2604</v>
      </c>
      <c r="D2910" t="s">
        <v>2638</v>
      </c>
      <c r="F2910">
        <v>1</v>
      </c>
      <c r="G2910">
        <v>1</v>
      </c>
      <c r="H2910">
        <v>1</v>
      </c>
      <c r="I2910" t="s">
        <v>2232</v>
      </c>
      <c r="J2910" t="s">
        <v>2623</v>
      </c>
      <c r="K2910" t="s">
        <v>2147</v>
      </c>
      <c r="L2910" t="s">
        <v>2608</v>
      </c>
    </row>
    <row r="2911" spans="1:12" x14ac:dyDescent="0.25">
      <c r="A2911">
        <v>2910</v>
      </c>
      <c r="B2911" t="s">
        <v>4153</v>
      </c>
      <c r="C2911" t="s">
        <v>2604</v>
      </c>
      <c r="D2911" t="s">
        <v>2638</v>
      </c>
      <c r="F2911">
        <v>1</v>
      </c>
      <c r="G2911">
        <v>1</v>
      </c>
      <c r="H2911">
        <v>1</v>
      </c>
      <c r="I2911" t="s">
        <v>2232</v>
      </c>
      <c r="J2911" t="s">
        <v>2623</v>
      </c>
      <c r="K2911" t="s">
        <v>2147</v>
      </c>
      <c r="L2911" t="s">
        <v>2608</v>
      </c>
    </row>
    <row r="2912" spans="1:12" x14ac:dyDescent="0.25">
      <c r="A2912">
        <v>2911</v>
      </c>
      <c r="B2912" t="s">
        <v>4154</v>
      </c>
      <c r="C2912" t="s">
        <v>2604</v>
      </c>
      <c r="D2912" t="s">
        <v>2638</v>
      </c>
      <c r="F2912">
        <v>1</v>
      </c>
      <c r="G2912">
        <v>1</v>
      </c>
      <c r="H2912">
        <v>1</v>
      </c>
      <c r="I2912" t="s">
        <v>2232</v>
      </c>
      <c r="J2912" t="s">
        <v>2623</v>
      </c>
      <c r="K2912" t="s">
        <v>2147</v>
      </c>
      <c r="L2912" t="s">
        <v>2608</v>
      </c>
    </row>
    <row r="2913" spans="1:12" x14ac:dyDescent="0.25">
      <c r="A2913">
        <v>2912</v>
      </c>
      <c r="B2913" t="s">
        <v>4155</v>
      </c>
      <c r="C2913" t="s">
        <v>2604</v>
      </c>
      <c r="D2913" t="s">
        <v>2625</v>
      </c>
      <c r="F2913">
        <v>2</v>
      </c>
      <c r="G2913">
        <v>4</v>
      </c>
      <c r="H2913">
        <v>1</v>
      </c>
      <c r="I2913" t="s">
        <v>2232</v>
      </c>
      <c r="J2913" t="s">
        <v>2619</v>
      </c>
      <c r="K2913" t="s">
        <v>2147</v>
      </c>
      <c r="L2913" t="s">
        <v>2626</v>
      </c>
    </row>
    <row r="2914" spans="1:12" x14ac:dyDescent="0.25">
      <c r="A2914">
        <v>2913</v>
      </c>
      <c r="B2914" t="s">
        <v>4156</v>
      </c>
      <c r="C2914" t="s">
        <v>2604</v>
      </c>
      <c r="D2914" t="s">
        <v>2625</v>
      </c>
      <c r="F2914">
        <v>1</v>
      </c>
      <c r="G2914">
        <v>3</v>
      </c>
      <c r="H2914">
        <v>1</v>
      </c>
      <c r="I2914" t="s">
        <v>2232</v>
      </c>
      <c r="J2914" t="s">
        <v>2623</v>
      </c>
      <c r="K2914" t="s">
        <v>2147</v>
      </c>
      <c r="L2914" t="s">
        <v>2626</v>
      </c>
    </row>
    <row r="2915" spans="1:12" x14ac:dyDescent="0.25">
      <c r="A2915">
        <v>2914</v>
      </c>
      <c r="B2915" t="s">
        <v>4157</v>
      </c>
      <c r="C2915" t="s">
        <v>2604</v>
      </c>
      <c r="D2915" t="s">
        <v>2634</v>
      </c>
      <c r="F2915">
        <v>1</v>
      </c>
      <c r="G2915">
        <v>1</v>
      </c>
      <c r="H2915">
        <v>1</v>
      </c>
      <c r="I2915" t="s">
        <v>2232</v>
      </c>
      <c r="J2915" t="s">
        <v>2623</v>
      </c>
      <c r="K2915" t="s">
        <v>2147</v>
      </c>
      <c r="L2915" t="s">
        <v>2626</v>
      </c>
    </row>
    <row r="2916" spans="1:12" x14ac:dyDescent="0.25">
      <c r="A2916">
        <v>2915</v>
      </c>
      <c r="B2916" t="s">
        <v>4158</v>
      </c>
      <c r="C2916" t="s">
        <v>2604</v>
      </c>
      <c r="D2916" t="s">
        <v>2625</v>
      </c>
      <c r="F2916">
        <v>2</v>
      </c>
      <c r="G2916">
        <v>1</v>
      </c>
      <c r="H2916">
        <v>1</v>
      </c>
      <c r="I2916" t="s">
        <v>2232</v>
      </c>
      <c r="J2916" t="s">
        <v>2623</v>
      </c>
      <c r="K2916" t="s">
        <v>2147</v>
      </c>
      <c r="L2916" t="s">
        <v>2626</v>
      </c>
    </row>
    <row r="2917" spans="1:12" x14ac:dyDescent="0.25">
      <c r="A2917">
        <v>2916</v>
      </c>
      <c r="B2917" t="s">
        <v>4159</v>
      </c>
      <c r="C2917" t="s">
        <v>2604</v>
      </c>
      <c r="D2917" t="s">
        <v>2634</v>
      </c>
      <c r="F2917">
        <v>1</v>
      </c>
      <c r="G2917">
        <v>1</v>
      </c>
      <c r="H2917">
        <v>1</v>
      </c>
      <c r="I2917" t="s">
        <v>2232</v>
      </c>
      <c r="J2917" t="s">
        <v>2619</v>
      </c>
      <c r="K2917" t="s">
        <v>2147</v>
      </c>
      <c r="L2917" t="s">
        <v>2626</v>
      </c>
    </row>
    <row r="2918" spans="1:12" x14ac:dyDescent="0.25">
      <c r="A2918">
        <v>2917</v>
      </c>
      <c r="B2918" t="s">
        <v>4160</v>
      </c>
      <c r="C2918" t="s">
        <v>2604</v>
      </c>
      <c r="D2918" t="s">
        <v>2625</v>
      </c>
      <c r="F2918">
        <v>1</v>
      </c>
      <c r="G2918">
        <v>1</v>
      </c>
      <c r="H2918">
        <v>1</v>
      </c>
      <c r="I2918" t="s">
        <v>2232</v>
      </c>
      <c r="J2918" t="s">
        <v>2623</v>
      </c>
      <c r="K2918" t="s">
        <v>2147</v>
      </c>
      <c r="L2918" t="s">
        <v>2626</v>
      </c>
    </row>
    <row r="2919" spans="1:12" x14ac:dyDescent="0.25">
      <c r="A2919">
        <v>2918</v>
      </c>
      <c r="B2919" t="s">
        <v>4161</v>
      </c>
      <c r="C2919" t="s">
        <v>2604</v>
      </c>
      <c r="D2919" t="s">
        <v>2625</v>
      </c>
      <c r="F2919">
        <v>1</v>
      </c>
      <c r="G2919">
        <v>1</v>
      </c>
      <c r="H2919">
        <v>1</v>
      </c>
      <c r="I2919" t="s">
        <v>2232</v>
      </c>
      <c r="J2919" t="s">
        <v>2623</v>
      </c>
      <c r="K2919" t="s">
        <v>2147</v>
      </c>
      <c r="L2919" t="s">
        <v>2626</v>
      </c>
    </row>
    <row r="2920" spans="1:12" x14ac:dyDescent="0.25">
      <c r="A2920">
        <v>2919</v>
      </c>
      <c r="B2920" t="s">
        <v>4162</v>
      </c>
      <c r="C2920" t="s">
        <v>2604</v>
      </c>
      <c r="D2920" t="s">
        <v>2638</v>
      </c>
      <c r="F2920">
        <v>1</v>
      </c>
      <c r="G2920">
        <v>1</v>
      </c>
      <c r="H2920">
        <v>1</v>
      </c>
      <c r="I2920" t="s">
        <v>2232</v>
      </c>
      <c r="J2920" t="s">
        <v>2623</v>
      </c>
      <c r="K2920" t="s">
        <v>2147</v>
      </c>
      <c r="L2920" t="s">
        <v>2626</v>
      </c>
    </row>
    <row r="2921" spans="1:12" x14ac:dyDescent="0.25">
      <c r="A2921">
        <v>2920</v>
      </c>
      <c r="B2921" t="s">
        <v>4163</v>
      </c>
      <c r="C2921" t="s">
        <v>2604</v>
      </c>
      <c r="D2921" t="s">
        <v>4130</v>
      </c>
      <c r="F2921">
        <v>1</v>
      </c>
      <c r="G2921">
        <v>1</v>
      </c>
      <c r="H2921">
        <v>1</v>
      </c>
      <c r="I2921" t="s">
        <v>2232</v>
      </c>
      <c r="J2921" t="s">
        <v>2623</v>
      </c>
      <c r="K2921" t="s">
        <v>2147</v>
      </c>
      <c r="L2921" t="s">
        <v>2626</v>
      </c>
    </row>
    <row r="2922" spans="1:12" x14ac:dyDescent="0.25">
      <c r="A2922">
        <v>2921</v>
      </c>
      <c r="B2922" t="s">
        <v>4164</v>
      </c>
      <c r="C2922" t="s">
        <v>2604</v>
      </c>
      <c r="D2922" t="s">
        <v>2625</v>
      </c>
      <c r="F2922">
        <v>2</v>
      </c>
      <c r="G2922">
        <v>3</v>
      </c>
      <c r="H2922">
        <v>1</v>
      </c>
      <c r="I2922" t="s">
        <v>2232</v>
      </c>
      <c r="J2922" t="s">
        <v>2619</v>
      </c>
      <c r="K2922" t="s">
        <v>2147</v>
      </c>
      <c r="L2922" t="s">
        <v>2626</v>
      </c>
    </row>
    <row r="2923" spans="1:12" x14ac:dyDescent="0.25">
      <c r="A2923">
        <v>2922</v>
      </c>
      <c r="B2923" t="s">
        <v>4165</v>
      </c>
      <c r="C2923" t="s">
        <v>2604</v>
      </c>
      <c r="D2923" t="s">
        <v>2625</v>
      </c>
      <c r="F2923">
        <v>1</v>
      </c>
      <c r="G2923">
        <v>1</v>
      </c>
      <c r="H2923">
        <v>1</v>
      </c>
      <c r="I2923" t="s">
        <v>2232</v>
      </c>
      <c r="J2923" t="s">
        <v>2623</v>
      </c>
      <c r="K2923" t="s">
        <v>2147</v>
      </c>
      <c r="L2923" t="s">
        <v>2626</v>
      </c>
    </row>
    <row r="2924" spans="1:12" x14ac:dyDescent="0.25">
      <c r="A2924">
        <v>2923</v>
      </c>
      <c r="B2924" t="s">
        <v>4166</v>
      </c>
      <c r="C2924" t="s">
        <v>2604</v>
      </c>
      <c r="D2924" t="s">
        <v>4167</v>
      </c>
      <c r="F2924">
        <v>1</v>
      </c>
      <c r="G2924">
        <v>1</v>
      </c>
      <c r="H2924">
        <v>1</v>
      </c>
      <c r="I2924" t="s">
        <v>2232</v>
      </c>
      <c r="J2924" t="s">
        <v>2623</v>
      </c>
      <c r="K2924" t="s">
        <v>2147</v>
      </c>
      <c r="L2924" t="s">
        <v>2608</v>
      </c>
    </row>
    <row r="2925" spans="1:12" x14ac:dyDescent="0.25">
      <c r="A2925">
        <v>2924</v>
      </c>
      <c r="B2925" t="s">
        <v>4168</v>
      </c>
      <c r="C2925" t="s">
        <v>2604</v>
      </c>
      <c r="D2925" t="s">
        <v>2622</v>
      </c>
      <c r="F2925">
        <v>1</v>
      </c>
      <c r="G2925">
        <v>1</v>
      </c>
      <c r="H2925">
        <v>1</v>
      </c>
      <c r="I2925" t="s">
        <v>2232</v>
      </c>
      <c r="J2925" t="s">
        <v>2623</v>
      </c>
      <c r="K2925" t="s">
        <v>2147</v>
      </c>
      <c r="L2925" t="s">
        <v>2608</v>
      </c>
    </row>
    <row r="2926" spans="1:12" x14ac:dyDescent="0.25">
      <c r="A2926">
        <v>2925</v>
      </c>
      <c r="B2926" t="s">
        <v>4169</v>
      </c>
      <c r="C2926" t="s">
        <v>2604</v>
      </c>
      <c r="D2926" t="s">
        <v>2622</v>
      </c>
      <c r="F2926">
        <v>1</v>
      </c>
      <c r="G2926">
        <v>1</v>
      </c>
      <c r="H2926">
        <v>1</v>
      </c>
      <c r="I2926" t="s">
        <v>2232</v>
      </c>
      <c r="J2926" t="s">
        <v>2623</v>
      </c>
      <c r="K2926" t="s">
        <v>2147</v>
      </c>
      <c r="L2926" t="s">
        <v>2608</v>
      </c>
    </row>
    <row r="2927" spans="1:12" x14ac:dyDescent="0.25">
      <c r="A2927">
        <v>2926</v>
      </c>
      <c r="B2927" t="s">
        <v>4170</v>
      </c>
      <c r="C2927" t="s">
        <v>2604</v>
      </c>
      <c r="D2927" t="s">
        <v>4167</v>
      </c>
      <c r="F2927">
        <v>1</v>
      </c>
      <c r="G2927">
        <v>1</v>
      </c>
      <c r="H2927">
        <v>1</v>
      </c>
      <c r="I2927" t="s">
        <v>2232</v>
      </c>
      <c r="J2927" t="s">
        <v>2623</v>
      </c>
      <c r="K2927" t="s">
        <v>2147</v>
      </c>
      <c r="L2927" t="s">
        <v>2608</v>
      </c>
    </row>
    <row r="2928" spans="1:12" x14ac:dyDescent="0.25">
      <c r="A2928">
        <v>2927</v>
      </c>
      <c r="B2928" t="s">
        <v>4171</v>
      </c>
      <c r="C2928" t="s">
        <v>2604</v>
      </c>
      <c r="D2928" t="s">
        <v>2622</v>
      </c>
      <c r="F2928">
        <v>1</v>
      </c>
      <c r="G2928">
        <v>2</v>
      </c>
      <c r="H2928">
        <v>1</v>
      </c>
      <c r="I2928" t="s">
        <v>2232</v>
      </c>
      <c r="J2928" t="s">
        <v>2623</v>
      </c>
      <c r="K2928" t="s">
        <v>2147</v>
      </c>
      <c r="L2928" t="s">
        <v>2608</v>
      </c>
    </row>
    <row r="2929" spans="1:13" x14ac:dyDescent="0.25">
      <c r="A2929">
        <v>2928</v>
      </c>
      <c r="B2929" t="s">
        <v>4172</v>
      </c>
      <c r="C2929" t="s">
        <v>2604</v>
      </c>
      <c r="D2929" t="s">
        <v>2617</v>
      </c>
      <c r="F2929">
        <v>1</v>
      </c>
      <c r="G2929">
        <v>1</v>
      </c>
      <c r="H2929">
        <v>1</v>
      </c>
      <c r="I2929" t="s">
        <v>2232</v>
      </c>
      <c r="J2929" t="s">
        <v>2619</v>
      </c>
      <c r="K2929" t="s">
        <v>2147</v>
      </c>
      <c r="L2929" t="s">
        <v>2608</v>
      </c>
    </row>
    <row r="2930" spans="1:13" x14ac:dyDescent="0.25">
      <c r="A2930">
        <v>2929</v>
      </c>
      <c r="B2930" t="s">
        <v>4173</v>
      </c>
      <c r="C2930" t="s">
        <v>2604</v>
      </c>
      <c r="D2930" t="s">
        <v>2617</v>
      </c>
      <c r="F2930">
        <v>1</v>
      </c>
      <c r="G2930">
        <v>1</v>
      </c>
      <c r="H2930">
        <v>1</v>
      </c>
      <c r="I2930" t="s">
        <v>2232</v>
      </c>
      <c r="J2930" t="s">
        <v>2619</v>
      </c>
      <c r="K2930" t="s">
        <v>2147</v>
      </c>
      <c r="L2930" t="s">
        <v>2608</v>
      </c>
    </row>
    <row r="2931" spans="1:13" x14ac:dyDescent="0.25">
      <c r="A2931">
        <v>2930</v>
      </c>
      <c r="B2931" t="s">
        <v>4174</v>
      </c>
      <c r="C2931" t="s">
        <v>2604</v>
      </c>
      <c r="D2931" t="s">
        <v>2617</v>
      </c>
      <c r="F2931">
        <v>2</v>
      </c>
      <c r="G2931">
        <v>1</v>
      </c>
      <c r="H2931">
        <v>1</v>
      </c>
      <c r="I2931" t="s">
        <v>2232</v>
      </c>
      <c r="J2931" t="s">
        <v>2619</v>
      </c>
      <c r="K2931" t="s">
        <v>2147</v>
      </c>
      <c r="L2931" t="s">
        <v>2608</v>
      </c>
    </row>
    <row r="2932" spans="1:13" x14ac:dyDescent="0.25">
      <c r="A2932">
        <v>2931</v>
      </c>
      <c r="B2932" t="s">
        <v>4175</v>
      </c>
      <c r="C2932" t="s">
        <v>2604</v>
      </c>
      <c r="D2932" t="s">
        <v>4176</v>
      </c>
      <c r="F2932">
        <v>1</v>
      </c>
      <c r="G2932">
        <v>1</v>
      </c>
      <c r="H2932">
        <v>1</v>
      </c>
      <c r="I2932" t="s">
        <v>2232</v>
      </c>
      <c r="J2932" t="s">
        <v>2235</v>
      </c>
      <c r="K2932" t="s">
        <v>2147</v>
      </c>
      <c r="L2932" t="s">
        <v>2608</v>
      </c>
    </row>
    <row r="2933" spans="1:13" x14ac:dyDescent="0.25">
      <c r="A2933">
        <v>2932</v>
      </c>
      <c r="B2933" t="s">
        <v>4177</v>
      </c>
      <c r="C2933" t="s">
        <v>2121</v>
      </c>
      <c r="D2933" t="s">
        <v>2660</v>
      </c>
      <c r="F2933">
        <v>1</v>
      </c>
      <c r="G2933">
        <v>1</v>
      </c>
      <c r="H2933">
        <v>1</v>
      </c>
      <c r="I2933" t="s">
        <v>2232</v>
      </c>
      <c r="J2933" t="s">
        <v>2661</v>
      </c>
      <c r="K2933" t="s">
        <v>2147</v>
      </c>
      <c r="L2933" t="s">
        <v>2662</v>
      </c>
    </row>
    <row r="2934" spans="1:13" x14ac:dyDescent="0.25">
      <c r="A2934">
        <v>2933</v>
      </c>
      <c r="B2934" t="s">
        <v>4178</v>
      </c>
      <c r="C2934" t="s">
        <v>2604</v>
      </c>
      <c r="D2934" t="s">
        <v>2617</v>
      </c>
      <c r="F2934">
        <v>1</v>
      </c>
      <c r="G2934">
        <v>1</v>
      </c>
      <c r="H2934">
        <v>1</v>
      </c>
      <c r="I2934" t="s">
        <v>2232</v>
      </c>
      <c r="J2934" t="s">
        <v>2235</v>
      </c>
      <c r="K2934" t="s">
        <v>2147</v>
      </c>
      <c r="L2934" t="s">
        <v>2608</v>
      </c>
    </row>
    <row r="2935" spans="1:13" x14ac:dyDescent="0.25">
      <c r="A2935">
        <v>2934</v>
      </c>
      <c r="B2935" t="s">
        <v>4179</v>
      </c>
      <c r="C2935" t="s">
        <v>2604</v>
      </c>
      <c r="D2935" t="s">
        <v>2617</v>
      </c>
      <c r="F2935">
        <v>2</v>
      </c>
      <c r="G2935">
        <v>1</v>
      </c>
      <c r="H2935">
        <v>1</v>
      </c>
      <c r="I2935" t="s">
        <v>2232</v>
      </c>
      <c r="J2935" t="s">
        <v>2619</v>
      </c>
      <c r="K2935" t="s">
        <v>2147</v>
      </c>
      <c r="L2935" t="s">
        <v>2608</v>
      </c>
      <c r="M2935" t="s">
        <v>1955</v>
      </c>
    </row>
    <row r="2936" spans="1:13" x14ac:dyDescent="0.25">
      <c r="A2936">
        <v>2935</v>
      </c>
      <c r="B2936" t="s">
        <v>4180</v>
      </c>
      <c r="C2936" t="s">
        <v>2604</v>
      </c>
      <c r="D2936" t="s">
        <v>2617</v>
      </c>
      <c r="F2936">
        <v>1</v>
      </c>
      <c r="G2936">
        <v>1</v>
      </c>
      <c r="H2936">
        <v>1</v>
      </c>
      <c r="I2936" t="s">
        <v>2232</v>
      </c>
      <c r="J2936" t="s">
        <v>2619</v>
      </c>
      <c r="K2936" t="s">
        <v>2147</v>
      </c>
      <c r="L2936" t="s">
        <v>2608</v>
      </c>
    </row>
    <row r="2937" spans="1:13" x14ac:dyDescent="0.25">
      <c r="A2937">
        <v>2936</v>
      </c>
      <c r="B2937" t="s">
        <v>2613</v>
      </c>
      <c r="C2937" t="s">
        <v>2604</v>
      </c>
      <c r="D2937" t="s">
        <v>3074</v>
      </c>
    </row>
    <row r="2938" spans="1:13" x14ac:dyDescent="0.25">
      <c r="A2938">
        <v>2937</v>
      </c>
      <c r="B2938" t="s">
        <v>4181</v>
      </c>
      <c r="C2938" t="s">
        <v>2604</v>
      </c>
      <c r="D2938" t="s">
        <v>2613</v>
      </c>
      <c r="F2938">
        <v>1</v>
      </c>
      <c r="G2938">
        <v>1</v>
      </c>
      <c r="H2938">
        <v>1</v>
      </c>
      <c r="I2938" t="s">
        <v>2232</v>
      </c>
      <c r="J2938" t="s">
        <v>2235</v>
      </c>
      <c r="K2938" t="s">
        <v>2147</v>
      </c>
      <c r="L2938" t="s">
        <v>2608</v>
      </c>
    </row>
    <row r="2939" spans="1:13" x14ac:dyDescent="0.25">
      <c r="A2939">
        <v>2938</v>
      </c>
      <c r="B2939" t="s">
        <v>4182</v>
      </c>
      <c r="C2939" t="s">
        <v>2604</v>
      </c>
      <c r="D2939" t="s">
        <v>4183</v>
      </c>
      <c r="F2939">
        <v>1</v>
      </c>
      <c r="G2939">
        <v>1</v>
      </c>
      <c r="H2939">
        <v>1</v>
      </c>
      <c r="I2939" t="s">
        <v>2232</v>
      </c>
      <c r="J2939" t="s">
        <v>2611</v>
      </c>
      <c r="K2939" t="s">
        <v>2147</v>
      </c>
      <c r="L2939" t="s">
        <v>2608</v>
      </c>
    </row>
    <row r="2940" spans="1:13" x14ac:dyDescent="0.25">
      <c r="A2940">
        <v>2939</v>
      </c>
      <c r="B2940" t="s">
        <v>4184</v>
      </c>
      <c r="C2940" t="s">
        <v>2604</v>
      </c>
      <c r="D2940" t="s">
        <v>2605</v>
      </c>
      <c r="F2940">
        <v>2</v>
      </c>
      <c r="G2940">
        <v>1</v>
      </c>
      <c r="H2940">
        <v>1</v>
      </c>
      <c r="I2940" t="s">
        <v>2232</v>
      </c>
      <c r="J2940" t="s">
        <v>2235</v>
      </c>
      <c r="K2940" t="s">
        <v>2147</v>
      </c>
      <c r="L2940" t="s">
        <v>2234</v>
      </c>
    </row>
    <row r="2941" spans="1:13" x14ac:dyDescent="0.25">
      <c r="A2941">
        <v>2940</v>
      </c>
      <c r="B2941" t="s">
        <v>1184</v>
      </c>
      <c r="C2941" t="s">
        <v>2604</v>
      </c>
      <c r="D2941" t="s">
        <v>2697</v>
      </c>
      <c r="E2941" t="s">
        <v>2701</v>
      </c>
      <c r="F2941">
        <v>2</v>
      </c>
      <c r="G2941">
        <v>2</v>
      </c>
      <c r="H2941">
        <v>1</v>
      </c>
      <c r="I2941" t="s">
        <v>2696</v>
      </c>
      <c r="J2941" t="s">
        <v>2699</v>
      </c>
      <c r="K2941" t="s">
        <v>1923</v>
      </c>
      <c r="L2941" t="s">
        <v>2694</v>
      </c>
    </row>
    <row r="2942" spans="1:13" x14ac:dyDescent="0.25">
      <c r="A2942">
        <v>2941</v>
      </c>
      <c r="B2942" t="s">
        <v>1185</v>
      </c>
      <c r="C2942" t="s">
        <v>2604</v>
      </c>
      <c r="D2942" t="s">
        <v>2697</v>
      </c>
      <c r="E2942" t="s">
        <v>2698</v>
      </c>
      <c r="F2942">
        <v>2</v>
      </c>
      <c r="G2942">
        <v>2</v>
      </c>
      <c r="H2942">
        <v>1</v>
      </c>
      <c r="I2942" t="s">
        <v>2696</v>
      </c>
      <c r="J2942" t="s">
        <v>2699</v>
      </c>
      <c r="K2942" t="s">
        <v>1945</v>
      </c>
      <c r="L2942" t="s">
        <v>2694</v>
      </c>
    </row>
    <row r="2943" spans="1:13" x14ac:dyDescent="0.25">
      <c r="A2943">
        <v>2942</v>
      </c>
      <c r="B2943" t="s">
        <v>1186</v>
      </c>
      <c r="C2943" t="s">
        <v>2604</v>
      </c>
      <c r="D2943" t="s">
        <v>2697</v>
      </c>
      <c r="E2943" t="s">
        <v>2698</v>
      </c>
      <c r="F2943">
        <v>2</v>
      </c>
      <c r="G2943">
        <v>2</v>
      </c>
      <c r="H2943">
        <v>1</v>
      </c>
      <c r="I2943" t="s">
        <v>2696</v>
      </c>
      <c r="J2943" t="s">
        <v>2699</v>
      </c>
      <c r="K2943" t="s">
        <v>1894</v>
      </c>
      <c r="L2943" t="s">
        <v>2694</v>
      </c>
    </row>
    <row r="2944" spans="1:13" x14ac:dyDescent="0.25">
      <c r="A2944">
        <v>2943</v>
      </c>
      <c r="B2944" t="s">
        <v>1187</v>
      </c>
      <c r="C2944" t="s">
        <v>2604</v>
      </c>
      <c r="D2944" t="s">
        <v>4103</v>
      </c>
      <c r="E2944" t="s">
        <v>4104</v>
      </c>
      <c r="F2944">
        <v>1</v>
      </c>
      <c r="G2944">
        <v>1</v>
      </c>
      <c r="H2944">
        <v>1</v>
      </c>
      <c r="I2944" t="s">
        <v>2696</v>
      </c>
      <c r="J2944" t="s">
        <v>4105</v>
      </c>
      <c r="K2944" t="s">
        <v>1875</v>
      </c>
      <c r="L2944" t="s">
        <v>1612</v>
      </c>
    </row>
    <row r="2945" spans="1:12" x14ac:dyDescent="0.25">
      <c r="A2945">
        <v>2944</v>
      </c>
      <c r="B2945" t="s">
        <v>1188</v>
      </c>
      <c r="C2945" t="s">
        <v>2604</v>
      </c>
      <c r="D2945" t="s">
        <v>2608</v>
      </c>
      <c r="F2945">
        <v>1</v>
      </c>
      <c r="G2945">
        <v>1</v>
      </c>
      <c r="H2945">
        <v>1</v>
      </c>
      <c r="I2945" t="s">
        <v>2696</v>
      </c>
      <c r="J2945" t="s">
        <v>2709</v>
      </c>
      <c r="K2945" t="s">
        <v>2147</v>
      </c>
      <c r="L2945" t="s">
        <v>1612</v>
      </c>
    </row>
    <row r="2946" spans="1:12" x14ac:dyDescent="0.25">
      <c r="A2946">
        <v>2945</v>
      </c>
      <c r="B2946" t="s">
        <v>1189</v>
      </c>
      <c r="C2946" t="s">
        <v>2604</v>
      </c>
      <c r="D2946" t="s">
        <v>2608</v>
      </c>
      <c r="F2946">
        <v>1</v>
      </c>
      <c r="G2946">
        <v>1</v>
      </c>
      <c r="H2946">
        <v>1</v>
      </c>
      <c r="I2946" t="s">
        <v>2232</v>
      </c>
      <c r="J2946" t="s">
        <v>2726</v>
      </c>
      <c r="K2946" t="s">
        <v>2147</v>
      </c>
      <c r="L2946" t="s">
        <v>1612</v>
      </c>
    </row>
    <row r="2947" spans="1:12" x14ac:dyDescent="0.25">
      <c r="A2947">
        <v>2946</v>
      </c>
      <c r="B2947" t="s">
        <v>1190</v>
      </c>
      <c r="C2947" t="s">
        <v>2604</v>
      </c>
      <c r="D2947" t="s">
        <v>2697</v>
      </c>
      <c r="E2947" t="s">
        <v>2701</v>
      </c>
      <c r="F2947">
        <v>2</v>
      </c>
      <c r="G2947">
        <v>2</v>
      </c>
      <c r="H2947">
        <v>1</v>
      </c>
      <c r="I2947" t="s">
        <v>2696</v>
      </c>
      <c r="J2947" t="s">
        <v>2699</v>
      </c>
      <c r="K2947" t="s">
        <v>1945</v>
      </c>
      <c r="L2947" t="s">
        <v>2694</v>
      </c>
    </row>
    <row r="2948" spans="1:12" x14ac:dyDescent="0.25">
      <c r="A2948">
        <v>2947</v>
      </c>
      <c r="B2948" t="s">
        <v>1191</v>
      </c>
      <c r="C2948" t="s">
        <v>2604</v>
      </c>
      <c r="D2948" t="s">
        <v>2711</v>
      </c>
      <c r="E2948" t="s">
        <v>2712</v>
      </c>
      <c r="F2948">
        <v>2</v>
      </c>
      <c r="G2948">
        <v>2</v>
      </c>
      <c r="H2948">
        <v>1</v>
      </c>
      <c r="I2948" t="s">
        <v>2696</v>
      </c>
      <c r="J2948" t="s">
        <v>2699</v>
      </c>
      <c r="K2948" t="s">
        <v>1875</v>
      </c>
      <c r="L2948" t="s">
        <v>1612</v>
      </c>
    </row>
    <row r="2949" spans="1:12" x14ac:dyDescent="0.25">
      <c r="A2949">
        <v>2948</v>
      </c>
      <c r="B2949" t="s">
        <v>4185</v>
      </c>
      <c r="C2949" t="s">
        <v>2121</v>
      </c>
      <c r="D2949" t="s">
        <v>2703</v>
      </c>
      <c r="E2949" t="s">
        <v>3071</v>
      </c>
      <c r="F2949">
        <v>2</v>
      </c>
      <c r="G2949">
        <v>2</v>
      </c>
      <c r="H2949">
        <v>2</v>
      </c>
      <c r="I2949" t="s">
        <v>1890</v>
      </c>
      <c r="J2949" t="s">
        <v>2705</v>
      </c>
      <c r="K2949" t="s">
        <v>2098</v>
      </c>
      <c r="L2949" t="s">
        <v>2706</v>
      </c>
    </row>
    <row r="2950" spans="1:12" x14ac:dyDescent="0.25">
      <c r="A2950">
        <v>2949</v>
      </c>
      <c r="B2950" t="s">
        <v>4186</v>
      </c>
      <c r="C2950" t="s">
        <v>2121</v>
      </c>
      <c r="D2950" t="s">
        <v>2703</v>
      </c>
      <c r="E2950" t="s">
        <v>2704</v>
      </c>
      <c r="F2950">
        <v>2</v>
      </c>
      <c r="G2950">
        <v>2</v>
      </c>
      <c r="H2950">
        <v>1</v>
      </c>
      <c r="I2950" t="s">
        <v>1890</v>
      </c>
      <c r="J2950" t="s">
        <v>2705</v>
      </c>
      <c r="K2950" t="s">
        <v>2098</v>
      </c>
      <c r="L2950" t="s">
        <v>2706</v>
      </c>
    </row>
    <row r="2951" spans="1:12" x14ac:dyDescent="0.25">
      <c r="A2951">
        <v>2950</v>
      </c>
      <c r="B2951" t="s">
        <v>4187</v>
      </c>
      <c r="C2951" t="s">
        <v>2121</v>
      </c>
      <c r="D2951" t="s">
        <v>2682</v>
      </c>
      <c r="E2951" t="s">
        <v>3086</v>
      </c>
      <c r="F2951">
        <v>1</v>
      </c>
      <c r="G2951">
        <v>1</v>
      </c>
      <c r="H2951">
        <v>1</v>
      </c>
      <c r="I2951" t="s">
        <v>2232</v>
      </c>
      <c r="J2951" t="s">
        <v>3087</v>
      </c>
      <c r="K2951" t="s">
        <v>2308</v>
      </c>
      <c r="L2951" t="s">
        <v>2685</v>
      </c>
    </row>
    <row r="2952" spans="1:12" x14ac:dyDescent="0.25">
      <c r="A2952">
        <v>2951</v>
      </c>
      <c r="B2952" t="s">
        <v>4188</v>
      </c>
      <c r="C2952" t="s">
        <v>2121</v>
      </c>
      <c r="D2952" t="s">
        <v>2682</v>
      </c>
      <c r="E2952" t="s">
        <v>3086</v>
      </c>
      <c r="F2952">
        <v>2</v>
      </c>
      <c r="G2952">
        <v>2</v>
      </c>
      <c r="H2952">
        <v>1</v>
      </c>
      <c r="I2952" t="s">
        <v>2232</v>
      </c>
      <c r="J2952" t="s">
        <v>2687</v>
      </c>
      <c r="K2952" t="s">
        <v>2308</v>
      </c>
      <c r="L2952" t="s">
        <v>2685</v>
      </c>
    </row>
    <row r="2953" spans="1:12" x14ac:dyDescent="0.25">
      <c r="A2953">
        <v>2952</v>
      </c>
      <c r="B2953" t="s">
        <v>4189</v>
      </c>
      <c r="C2953" t="s">
        <v>2121</v>
      </c>
      <c r="D2953" t="s">
        <v>2682</v>
      </c>
      <c r="E2953" t="s">
        <v>3086</v>
      </c>
      <c r="F2953">
        <v>1</v>
      </c>
      <c r="G2953">
        <v>1</v>
      </c>
      <c r="H2953">
        <v>1</v>
      </c>
      <c r="I2953" t="s">
        <v>2232</v>
      </c>
      <c r="J2953" t="s">
        <v>2687</v>
      </c>
      <c r="K2953" t="s">
        <v>2308</v>
      </c>
      <c r="L2953" t="s">
        <v>2685</v>
      </c>
    </row>
    <row r="2954" spans="1:12" x14ac:dyDescent="0.25">
      <c r="A2954">
        <v>2953</v>
      </c>
      <c r="B2954" t="s">
        <v>4190</v>
      </c>
      <c r="C2954" t="s">
        <v>3147</v>
      </c>
    </row>
    <row r="2955" spans="1:12" x14ac:dyDescent="0.25">
      <c r="A2955">
        <v>2954</v>
      </c>
      <c r="B2955" t="s">
        <v>1193</v>
      </c>
      <c r="C2955" t="s">
        <v>2121</v>
      </c>
      <c r="D2955" t="s">
        <v>2134</v>
      </c>
      <c r="E2955" t="s">
        <v>1299</v>
      </c>
      <c r="F2955">
        <v>1</v>
      </c>
      <c r="G2955">
        <v>1</v>
      </c>
      <c r="H2955">
        <v>1</v>
      </c>
      <c r="I2955" t="s">
        <v>2169</v>
      </c>
      <c r="J2955" t="s">
        <v>2129</v>
      </c>
      <c r="K2955" t="s">
        <v>1875</v>
      </c>
      <c r="L2955" t="s">
        <v>1299</v>
      </c>
    </row>
    <row r="2956" spans="1:12" x14ac:dyDescent="0.25">
      <c r="A2956">
        <v>2955</v>
      </c>
      <c r="B2956" t="s">
        <v>1194</v>
      </c>
      <c r="C2956" t="s">
        <v>1870</v>
      </c>
      <c r="D2956" t="s">
        <v>1930</v>
      </c>
      <c r="E2956" t="s">
        <v>1931</v>
      </c>
      <c r="F2956">
        <v>3</v>
      </c>
      <c r="G2956">
        <v>3</v>
      </c>
      <c r="H2956">
        <v>1</v>
      </c>
      <c r="I2956" t="s">
        <v>1873</v>
      </c>
      <c r="J2956" t="s">
        <v>1932</v>
      </c>
      <c r="K2956" t="s">
        <v>1936</v>
      </c>
      <c r="L2956" t="s">
        <v>192</v>
      </c>
    </row>
    <row r="2957" spans="1:12" x14ac:dyDescent="0.25">
      <c r="A2957">
        <v>2956</v>
      </c>
      <c r="B2957" t="s">
        <v>1195</v>
      </c>
      <c r="C2957" t="s">
        <v>1870</v>
      </c>
      <c r="D2957" t="s">
        <v>1930</v>
      </c>
      <c r="E2957" t="s">
        <v>1931</v>
      </c>
      <c r="F2957">
        <v>5</v>
      </c>
      <c r="G2957">
        <v>5</v>
      </c>
      <c r="H2957">
        <v>1</v>
      </c>
      <c r="I2957" t="s">
        <v>1873</v>
      </c>
      <c r="J2957" t="s">
        <v>1932</v>
      </c>
      <c r="K2957" t="s">
        <v>1875</v>
      </c>
      <c r="L2957" t="s">
        <v>192</v>
      </c>
    </row>
    <row r="2958" spans="1:12" x14ac:dyDescent="0.25">
      <c r="A2958">
        <v>2957</v>
      </c>
      <c r="B2958" t="s">
        <v>1196</v>
      </c>
      <c r="C2958" t="s">
        <v>1870</v>
      </c>
      <c r="D2958" t="s">
        <v>1930</v>
      </c>
      <c r="E2958" t="s">
        <v>1931</v>
      </c>
      <c r="F2958">
        <v>6</v>
      </c>
      <c r="G2958">
        <v>6</v>
      </c>
      <c r="H2958">
        <v>1</v>
      </c>
      <c r="I2958" t="s">
        <v>1873</v>
      </c>
      <c r="J2958" t="s">
        <v>1932</v>
      </c>
      <c r="K2958" t="s">
        <v>1920</v>
      </c>
      <c r="L2958" t="s">
        <v>192</v>
      </c>
    </row>
    <row r="2959" spans="1:12" x14ac:dyDescent="0.25">
      <c r="A2959">
        <v>2958</v>
      </c>
      <c r="B2959" t="s">
        <v>1197</v>
      </c>
      <c r="C2959" t="s">
        <v>1870</v>
      </c>
      <c r="D2959" t="s">
        <v>1907</v>
      </c>
      <c r="E2959" t="s">
        <v>1908</v>
      </c>
      <c r="F2959">
        <v>3</v>
      </c>
      <c r="G2959">
        <v>3</v>
      </c>
      <c r="H2959">
        <v>1</v>
      </c>
      <c r="I2959" t="s">
        <v>1873</v>
      </c>
      <c r="J2959" t="s">
        <v>1905</v>
      </c>
      <c r="K2959" t="s">
        <v>1877</v>
      </c>
      <c r="L2959" t="s">
        <v>1876</v>
      </c>
    </row>
    <row r="2960" spans="1:12" x14ac:dyDescent="0.25">
      <c r="A2960">
        <v>2959</v>
      </c>
      <c r="B2960" t="s">
        <v>1198</v>
      </c>
      <c r="C2960" t="s">
        <v>1870</v>
      </c>
      <c r="D2960" t="s">
        <v>2079</v>
      </c>
      <c r="E2960" t="s">
        <v>2076</v>
      </c>
      <c r="F2960">
        <v>3</v>
      </c>
      <c r="G2960">
        <v>3</v>
      </c>
      <c r="H2960">
        <v>2</v>
      </c>
      <c r="I2960" t="s">
        <v>1873</v>
      </c>
      <c r="J2960" t="s">
        <v>2077</v>
      </c>
      <c r="K2960" t="s">
        <v>1875</v>
      </c>
      <c r="L2960" t="s">
        <v>995</v>
      </c>
    </row>
    <row r="2961" spans="1:12" x14ac:dyDescent="0.25">
      <c r="A2961">
        <v>2960</v>
      </c>
      <c r="B2961" t="s">
        <v>1201</v>
      </c>
      <c r="C2961" t="s">
        <v>1870</v>
      </c>
      <c r="D2961" t="s">
        <v>2079</v>
      </c>
      <c r="E2961" t="s">
        <v>2076</v>
      </c>
      <c r="F2961">
        <v>4</v>
      </c>
      <c r="G2961">
        <v>5</v>
      </c>
      <c r="H2961">
        <v>1</v>
      </c>
      <c r="I2961" t="s">
        <v>1873</v>
      </c>
      <c r="J2961" t="s">
        <v>2077</v>
      </c>
      <c r="K2961" t="s">
        <v>1878</v>
      </c>
      <c r="L2961" t="s">
        <v>995</v>
      </c>
    </row>
    <row r="2962" spans="1:12" x14ac:dyDescent="0.25">
      <c r="A2962">
        <v>2961</v>
      </c>
      <c r="B2962" t="s">
        <v>1202</v>
      </c>
      <c r="C2962" t="s">
        <v>1870</v>
      </c>
      <c r="D2962" t="s">
        <v>2079</v>
      </c>
      <c r="E2962" t="s">
        <v>2076</v>
      </c>
      <c r="F2962">
        <v>6</v>
      </c>
      <c r="G2962">
        <v>6</v>
      </c>
      <c r="H2962">
        <v>2</v>
      </c>
      <c r="I2962" t="s">
        <v>1897</v>
      </c>
      <c r="J2962" t="s">
        <v>2017</v>
      </c>
      <c r="K2962" t="s">
        <v>1929</v>
      </c>
      <c r="L2962" t="s">
        <v>995</v>
      </c>
    </row>
    <row r="2963" spans="1:12" x14ac:dyDescent="0.25">
      <c r="A2963">
        <v>2962</v>
      </c>
      <c r="B2963" t="s">
        <v>1203</v>
      </c>
      <c r="C2963" t="s">
        <v>1870</v>
      </c>
      <c r="D2963" t="s">
        <v>2091</v>
      </c>
      <c r="E2963" t="s">
        <v>2084</v>
      </c>
      <c r="F2963">
        <v>2</v>
      </c>
      <c r="G2963">
        <v>2</v>
      </c>
      <c r="H2963">
        <v>1</v>
      </c>
      <c r="I2963" t="s">
        <v>1897</v>
      </c>
      <c r="J2963" t="s">
        <v>2017</v>
      </c>
      <c r="K2963" t="s">
        <v>1875</v>
      </c>
      <c r="L2963" t="s">
        <v>1108</v>
      </c>
    </row>
    <row r="2964" spans="1:12" x14ac:dyDescent="0.25">
      <c r="A2964">
        <v>2963</v>
      </c>
      <c r="B2964" t="s">
        <v>1204</v>
      </c>
      <c r="C2964" t="s">
        <v>1870</v>
      </c>
      <c r="D2964" t="s">
        <v>2075</v>
      </c>
      <c r="E2964" t="s">
        <v>2076</v>
      </c>
      <c r="F2964">
        <v>4</v>
      </c>
      <c r="G2964">
        <v>4</v>
      </c>
      <c r="H2964">
        <v>1</v>
      </c>
      <c r="I2964" t="s">
        <v>1873</v>
      </c>
      <c r="J2964" t="s">
        <v>2077</v>
      </c>
      <c r="K2964" t="s">
        <v>1875</v>
      </c>
      <c r="L2964" t="s">
        <v>995</v>
      </c>
    </row>
    <row r="2965" spans="1:12" x14ac:dyDescent="0.25">
      <c r="A2965">
        <v>2964</v>
      </c>
      <c r="B2965" t="s">
        <v>1205</v>
      </c>
      <c r="C2965" t="s">
        <v>1870</v>
      </c>
      <c r="D2965" t="s">
        <v>1922</v>
      </c>
      <c r="E2965" t="s">
        <v>1919</v>
      </c>
      <c r="F2965">
        <v>3</v>
      </c>
      <c r="G2965">
        <v>3</v>
      </c>
      <c r="H2965">
        <v>2</v>
      </c>
      <c r="I2965" t="s">
        <v>1873</v>
      </c>
      <c r="J2965" t="s">
        <v>1918</v>
      </c>
      <c r="K2965" t="s">
        <v>1920</v>
      </c>
      <c r="L2965" t="s">
        <v>1921</v>
      </c>
    </row>
    <row r="2966" spans="1:12" x14ac:dyDescent="0.25">
      <c r="A2966">
        <v>2965</v>
      </c>
      <c r="B2966" t="s">
        <v>1206</v>
      </c>
      <c r="C2966" t="s">
        <v>1870</v>
      </c>
      <c r="D2966" t="s">
        <v>1926</v>
      </c>
      <c r="E2966" t="s">
        <v>1921</v>
      </c>
      <c r="F2966">
        <v>3</v>
      </c>
      <c r="G2966">
        <v>3</v>
      </c>
      <c r="H2966">
        <v>1</v>
      </c>
      <c r="I2966" t="s">
        <v>1873</v>
      </c>
      <c r="J2966" t="s">
        <v>1918</v>
      </c>
      <c r="K2966" t="s">
        <v>1894</v>
      </c>
      <c r="L2966" t="s">
        <v>1921</v>
      </c>
    </row>
    <row r="2967" spans="1:12" x14ac:dyDescent="0.25">
      <c r="A2967">
        <v>2966</v>
      </c>
      <c r="B2967" t="s">
        <v>1208</v>
      </c>
      <c r="C2967" t="s">
        <v>1870</v>
      </c>
      <c r="D2967" t="s">
        <v>1927</v>
      </c>
      <c r="E2967" t="s">
        <v>2081</v>
      </c>
      <c r="F2967">
        <v>4</v>
      </c>
      <c r="G2967">
        <v>4</v>
      </c>
      <c r="H2967">
        <v>1</v>
      </c>
      <c r="I2967" t="s">
        <v>1873</v>
      </c>
      <c r="J2967" t="s">
        <v>2082</v>
      </c>
      <c r="K2967" t="s">
        <v>1875</v>
      </c>
      <c r="L2967" t="s">
        <v>995</v>
      </c>
    </row>
    <row r="2968" spans="1:12" x14ac:dyDescent="0.25">
      <c r="A2968">
        <v>2967</v>
      </c>
      <c r="B2968" t="s">
        <v>1209</v>
      </c>
      <c r="C2968" t="s">
        <v>1870</v>
      </c>
      <c r="D2968" t="s">
        <v>2080</v>
      </c>
      <c r="E2968" t="s">
        <v>1928</v>
      </c>
      <c r="F2968">
        <v>4</v>
      </c>
      <c r="G2968">
        <v>5</v>
      </c>
      <c r="H2968">
        <v>2</v>
      </c>
      <c r="I2968" t="s">
        <v>1873</v>
      </c>
      <c r="J2968" t="s">
        <v>2083</v>
      </c>
      <c r="K2968" t="s">
        <v>1945</v>
      </c>
      <c r="L2968" t="s">
        <v>1921</v>
      </c>
    </row>
    <row r="2969" spans="1:12" x14ac:dyDescent="0.25">
      <c r="A2969">
        <v>2968</v>
      </c>
      <c r="B2969" t="s">
        <v>1210</v>
      </c>
      <c r="C2969" t="s">
        <v>1870</v>
      </c>
      <c r="D2969" t="s">
        <v>2080</v>
      </c>
      <c r="E2969" t="s">
        <v>1928</v>
      </c>
      <c r="F2969">
        <v>5</v>
      </c>
      <c r="G2969">
        <v>5</v>
      </c>
      <c r="H2969">
        <v>2</v>
      </c>
      <c r="I2969" t="s">
        <v>1873</v>
      </c>
      <c r="J2969" t="s">
        <v>2083</v>
      </c>
      <c r="K2969" t="s">
        <v>1875</v>
      </c>
      <c r="L2969" t="s">
        <v>192</v>
      </c>
    </row>
    <row r="2970" spans="1:12" x14ac:dyDescent="0.25">
      <c r="A2970">
        <v>2969</v>
      </c>
      <c r="B2970" t="s">
        <v>1211</v>
      </c>
      <c r="C2970" t="s">
        <v>1870</v>
      </c>
      <c r="D2970" t="s">
        <v>1911</v>
      </c>
      <c r="E2970" t="s">
        <v>1919</v>
      </c>
      <c r="F2970">
        <v>3</v>
      </c>
      <c r="G2970">
        <v>3</v>
      </c>
      <c r="H2970">
        <v>1</v>
      </c>
      <c r="I2970" t="s">
        <v>1873</v>
      </c>
      <c r="J2970" t="s">
        <v>1918</v>
      </c>
      <c r="K2970" t="s">
        <v>1920</v>
      </c>
      <c r="L2970" t="s">
        <v>1421</v>
      </c>
    </row>
    <row r="2971" spans="1:12" x14ac:dyDescent="0.25">
      <c r="A2971">
        <v>2970</v>
      </c>
      <c r="B2971" t="s">
        <v>1213</v>
      </c>
      <c r="C2971" t="s">
        <v>1870</v>
      </c>
      <c r="D2971" t="s">
        <v>2080</v>
      </c>
      <c r="E2971" t="s">
        <v>1928</v>
      </c>
      <c r="F2971">
        <v>5</v>
      </c>
      <c r="G2971">
        <v>5</v>
      </c>
      <c r="H2971">
        <v>2</v>
      </c>
      <c r="I2971" t="s">
        <v>1873</v>
      </c>
      <c r="J2971" t="s">
        <v>2083</v>
      </c>
      <c r="K2971" t="s">
        <v>1875</v>
      </c>
      <c r="L2971" t="s">
        <v>192</v>
      </c>
    </row>
    <row r="2972" spans="1:12" x14ac:dyDescent="0.25">
      <c r="A2972">
        <v>2971</v>
      </c>
      <c r="B2972" t="s">
        <v>4191</v>
      </c>
      <c r="C2972" t="s">
        <v>1870</v>
      </c>
      <c r="D2972" t="s">
        <v>1922</v>
      </c>
      <c r="E2972" t="s">
        <v>1545</v>
      </c>
      <c r="F2972">
        <v>2</v>
      </c>
      <c r="G2972">
        <v>2</v>
      </c>
      <c r="H2972">
        <v>1</v>
      </c>
      <c r="I2972" t="s">
        <v>1873</v>
      </c>
      <c r="J2972" t="s">
        <v>1913</v>
      </c>
      <c r="K2972" t="s">
        <v>1875</v>
      </c>
      <c r="L2972" t="s">
        <v>1921</v>
      </c>
    </row>
    <row r="2973" spans="1:12" x14ac:dyDescent="0.25">
      <c r="A2973">
        <v>2972</v>
      </c>
      <c r="B2973" t="s">
        <v>1214</v>
      </c>
      <c r="C2973" t="s">
        <v>1870</v>
      </c>
      <c r="D2973" t="s">
        <v>1922</v>
      </c>
      <c r="E2973" t="s">
        <v>1953</v>
      </c>
      <c r="F2973">
        <v>2</v>
      </c>
      <c r="G2973">
        <v>2</v>
      </c>
      <c r="H2973">
        <v>1</v>
      </c>
      <c r="I2973" t="s">
        <v>1873</v>
      </c>
      <c r="J2973" t="s">
        <v>1913</v>
      </c>
      <c r="K2973" t="s">
        <v>1894</v>
      </c>
      <c r="L2973" t="s">
        <v>1921</v>
      </c>
    </row>
    <row r="2974" spans="1:12" x14ac:dyDescent="0.25">
      <c r="A2974">
        <v>2973</v>
      </c>
      <c r="B2974" t="s">
        <v>1215</v>
      </c>
      <c r="C2974" t="s">
        <v>1870</v>
      </c>
      <c r="D2974" t="s">
        <v>1922</v>
      </c>
      <c r="E2974" t="s">
        <v>1665</v>
      </c>
      <c r="F2974">
        <v>4</v>
      </c>
      <c r="G2974">
        <v>4</v>
      </c>
      <c r="H2974">
        <v>1</v>
      </c>
      <c r="I2974" t="s">
        <v>1873</v>
      </c>
      <c r="J2974" t="s">
        <v>1913</v>
      </c>
      <c r="K2974" t="s">
        <v>1920</v>
      </c>
      <c r="L2974" t="s">
        <v>1925</v>
      </c>
    </row>
    <row r="2975" spans="1:12" x14ac:dyDescent="0.25">
      <c r="A2975">
        <v>2974</v>
      </c>
      <c r="B2975" t="s">
        <v>1216</v>
      </c>
      <c r="C2975" t="s">
        <v>1870</v>
      </c>
      <c r="D2975" t="s">
        <v>1968</v>
      </c>
      <c r="E2975" t="s">
        <v>1967</v>
      </c>
      <c r="F2975">
        <v>6</v>
      </c>
      <c r="G2975">
        <v>6</v>
      </c>
      <c r="H2975">
        <v>2</v>
      </c>
      <c r="I2975" t="s">
        <v>1873</v>
      </c>
      <c r="J2975" t="s">
        <v>1959</v>
      </c>
      <c r="K2975" t="s">
        <v>1920</v>
      </c>
      <c r="L2975" t="s">
        <v>420</v>
      </c>
    </row>
    <row r="2976" spans="1:12" x14ac:dyDescent="0.25">
      <c r="A2976">
        <v>2975</v>
      </c>
      <c r="B2976" t="s">
        <v>1217</v>
      </c>
      <c r="C2976" t="s">
        <v>1870</v>
      </c>
      <c r="D2976" t="s">
        <v>1947</v>
      </c>
      <c r="E2976" t="s">
        <v>1954</v>
      </c>
      <c r="F2976">
        <v>4</v>
      </c>
      <c r="G2976">
        <v>4</v>
      </c>
      <c r="H2976">
        <v>2</v>
      </c>
      <c r="I2976" t="s">
        <v>1873</v>
      </c>
      <c r="J2976" t="s">
        <v>1950</v>
      </c>
      <c r="K2976" t="s">
        <v>1920</v>
      </c>
      <c r="L2976" t="s">
        <v>1925</v>
      </c>
    </row>
    <row r="2977" spans="1:13" x14ac:dyDescent="0.25">
      <c r="A2977">
        <v>2976</v>
      </c>
      <c r="B2977" t="s">
        <v>1218</v>
      </c>
      <c r="C2977" t="s">
        <v>1870</v>
      </c>
      <c r="D2977" t="s">
        <v>1971</v>
      </c>
      <c r="E2977" t="s">
        <v>1981</v>
      </c>
      <c r="F2977">
        <v>6</v>
      </c>
      <c r="G2977">
        <v>6</v>
      </c>
      <c r="H2977">
        <v>1</v>
      </c>
      <c r="I2977" t="s">
        <v>1873</v>
      </c>
      <c r="J2977" t="s">
        <v>1984</v>
      </c>
      <c r="K2977" t="s">
        <v>1936</v>
      </c>
      <c r="L2977" t="s">
        <v>33</v>
      </c>
    </row>
    <row r="2978" spans="1:13" x14ac:dyDescent="0.25">
      <c r="A2978">
        <v>2977</v>
      </c>
      <c r="B2978" t="s">
        <v>1219</v>
      </c>
      <c r="C2978" t="s">
        <v>1870</v>
      </c>
      <c r="D2978" t="s">
        <v>1971</v>
      </c>
      <c r="E2978" t="s">
        <v>1219</v>
      </c>
      <c r="F2978">
        <v>5</v>
      </c>
      <c r="G2978">
        <v>5</v>
      </c>
      <c r="H2978">
        <v>2</v>
      </c>
      <c r="I2978" t="s">
        <v>1873</v>
      </c>
      <c r="J2978" t="s">
        <v>1984</v>
      </c>
      <c r="K2978" t="s">
        <v>1875</v>
      </c>
      <c r="L2978" t="s">
        <v>1946</v>
      </c>
    </row>
    <row r="2979" spans="1:13" x14ac:dyDescent="0.25">
      <c r="A2979">
        <v>2978</v>
      </c>
      <c r="B2979" t="s">
        <v>1220</v>
      </c>
      <c r="C2979" t="s">
        <v>1870</v>
      </c>
      <c r="D2979" t="s">
        <v>1971</v>
      </c>
      <c r="E2979" t="s">
        <v>1982</v>
      </c>
      <c r="F2979">
        <v>6</v>
      </c>
      <c r="G2979">
        <v>6</v>
      </c>
      <c r="H2979">
        <v>2</v>
      </c>
      <c r="I2979" t="s">
        <v>1873</v>
      </c>
      <c r="J2979" t="s">
        <v>1983</v>
      </c>
      <c r="K2979" t="s">
        <v>1875</v>
      </c>
      <c r="L2979" t="s">
        <v>1946</v>
      </c>
    </row>
    <row r="2980" spans="1:13" x14ac:dyDescent="0.25">
      <c r="A2980">
        <v>2979</v>
      </c>
      <c r="B2980" t="s">
        <v>1221</v>
      </c>
      <c r="C2980" t="s">
        <v>1870</v>
      </c>
      <c r="D2980" t="s">
        <v>1971</v>
      </c>
      <c r="E2980" t="s">
        <v>41</v>
      </c>
      <c r="F2980">
        <v>7</v>
      </c>
      <c r="G2980">
        <v>7</v>
      </c>
      <c r="H2980">
        <v>5</v>
      </c>
      <c r="I2980" t="s">
        <v>1873</v>
      </c>
      <c r="J2980" t="s">
        <v>1975</v>
      </c>
      <c r="K2980" t="s">
        <v>1875</v>
      </c>
      <c r="L2980" t="s">
        <v>33</v>
      </c>
    </row>
    <row r="2981" spans="1:13" x14ac:dyDescent="0.25">
      <c r="A2981">
        <v>2980</v>
      </c>
      <c r="B2981" t="s">
        <v>1224</v>
      </c>
      <c r="C2981" t="s">
        <v>1870</v>
      </c>
      <c r="D2981" t="s">
        <v>1971</v>
      </c>
      <c r="E2981" t="s">
        <v>1224</v>
      </c>
      <c r="F2981">
        <v>6</v>
      </c>
      <c r="G2981">
        <v>6</v>
      </c>
      <c r="H2981">
        <v>2</v>
      </c>
      <c r="I2981" t="s">
        <v>1873</v>
      </c>
      <c r="J2981" t="s">
        <v>1983</v>
      </c>
      <c r="K2981" t="s">
        <v>1920</v>
      </c>
      <c r="L2981" t="s">
        <v>33</v>
      </c>
    </row>
    <row r="2982" spans="1:13" x14ac:dyDescent="0.25">
      <c r="A2982">
        <v>2981</v>
      </c>
      <c r="B2982" t="s">
        <v>1225</v>
      </c>
      <c r="C2982" t="s">
        <v>1870</v>
      </c>
      <c r="D2982" t="s">
        <v>1971</v>
      </c>
      <c r="E2982" t="s">
        <v>1225</v>
      </c>
      <c r="F2982">
        <v>5</v>
      </c>
      <c r="G2982">
        <v>5</v>
      </c>
      <c r="H2982">
        <v>2</v>
      </c>
      <c r="I2982" t="s">
        <v>1873</v>
      </c>
      <c r="J2982" t="s">
        <v>1974</v>
      </c>
      <c r="K2982" t="s">
        <v>1936</v>
      </c>
      <c r="L2982" t="s">
        <v>33</v>
      </c>
    </row>
    <row r="2983" spans="1:13" x14ac:dyDescent="0.25">
      <c r="A2983">
        <v>2982</v>
      </c>
      <c r="B2983" t="s">
        <v>1226</v>
      </c>
      <c r="C2983" t="s">
        <v>1870</v>
      </c>
      <c r="D2983" t="s">
        <v>1990</v>
      </c>
      <c r="E2983" t="s">
        <v>1991</v>
      </c>
      <c r="F2983">
        <v>6</v>
      </c>
      <c r="G2983">
        <v>6</v>
      </c>
      <c r="H2983">
        <v>4</v>
      </c>
      <c r="I2983" t="s">
        <v>1873</v>
      </c>
      <c r="J2983" t="s">
        <v>1989</v>
      </c>
      <c r="K2983" t="s">
        <v>1936</v>
      </c>
      <c r="L2983" t="s">
        <v>33</v>
      </c>
    </row>
    <row r="2984" spans="1:13" x14ac:dyDescent="0.25">
      <c r="A2984">
        <v>2983</v>
      </c>
      <c r="B2984" t="s">
        <v>1227</v>
      </c>
      <c r="C2984" t="s">
        <v>1870</v>
      </c>
      <c r="D2984" t="s">
        <v>1986</v>
      </c>
      <c r="E2984" t="s">
        <v>1987</v>
      </c>
      <c r="F2984">
        <v>5</v>
      </c>
      <c r="G2984">
        <v>1</v>
      </c>
      <c r="H2984">
        <v>5</v>
      </c>
      <c r="I2984" t="s">
        <v>1873</v>
      </c>
      <c r="J2984" t="s">
        <v>1988</v>
      </c>
      <c r="K2984" t="s">
        <v>1883</v>
      </c>
      <c r="L2984" t="s">
        <v>33</v>
      </c>
    </row>
    <row r="2985" spans="1:13" x14ac:dyDescent="0.25">
      <c r="A2985">
        <v>2984</v>
      </c>
      <c r="B2985" t="s">
        <v>1228</v>
      </c>
      <c r="C2985" t="s">
        <v>1870</v>
      </c>
      <c r="D2985" t="s">
        <v>1986</v>
      </c>
      <c r="E2985" t="s">
        <v>1987</v>
      </c>
      <c r="F2985">
        <v>2</v>
      </c>
      <c r="G2985">
        <v>2</v>
      </c>
      <c r="H2985">
        <v>1</v>
      </c>
      <c r="I2985" t="s">
        <v>1873</v>
      </c>
      <c r="J2985" t="s">
        <v>1988</v>
      </c>
      <c r="K2985" t="s">
        <v>1936</v>
      </c>
      <c r="L2985" t="s">
        <v>33</v>
      </c>
    </row>
    <row r="2986" spans="1:13" x14ac:dyDescent="0.25">
      <c r="A2986">
        <v>2985</v>
      </c>
      <c r="B2986" t="s">
        <v>1229</v>
      </c>
      <c r="C2986" t="s">
        <v>1870</v>
      </c>
      <c r="D2986" t="s">
        <v>1986</v>
      </c>
      <c r="E2986" t="s">
        <v>1987</v>
      </c>
      <c r="F2986">
        <v>4</v>
      </c>
      <c r="G2986">
        <v>4</v>
      </c>
      <c r="H2986">
        <v>2</v>
      </c>
      <c r="I2986" t="s">
        <v>1873</v>
      </c>
      <c r="J2986" t="s">
        <v>1988</v>
      </c>
      <c r="K2986" t="s">
        <v>1875</v>
      </c>
      <c r="L2986" t="s">
        <v>1946</v>
      </c>
    </row>
    <row r="2987" spans="1:13" x14ac:dyDescent="0.25">
      <c r="A2987">
        <v>2986</v>
      </c>
      <c r="B2987" t="s">
        <v>1230</v>
      </c>
      <c r="C2987" t="s">
        <v>1870</v>
      </c>
      <c r="D2987" t="s">
        <v>1994</v>
      </c>
      <c r="E2987" t="s">
        <v>1991</v>
      </c>
      <c r="F2987">
        <v>4</v>
      </c>
      <c r="G2987">
        <v>4</v>
      </c>
      <c r="H2987">
        <v>1</v>
      </c>
      <c r="I2987" t="s">
        <v>1873</v>
      </c>
      <c r="J2987" t="s">
        <v>1995</v>
      </c>
      <c r="K2987" t="s">
        <v>1881</v>
      </c>
      <c r="L2987" t="s">
        <v>33</v>
      </c>
    </row>
    <row r="2988" spans="1:13" x14ac:dyDescent="0.25">
      <c r="A2988">
        <v>2987</v>
      </c>
      <c r="B2988" t="s">
        <v>1231</v>
      </c>
      <c r="C2988" t="s">
        <v>1870</v>
      </c>
      <c r="D2988" t="s">
        <v>2044</v>
      </c>
      <c r="E2988" t="s">
        <v>1991</v>
      </c>
      <c r="F2988">
        <v>3</v>
      </c>
      <c r="G2988">
        <v>3</v>
      </c>
      <c r="H2988">
        <v>2</v>
      </c>
      <c r="I2988" t="s">
        <v>1873</v>
      </c>
      <c r="J2988" t="s">
        <v>2040</v>
      </c>
      <c r="K2988" t="s">
        <v>1883</v>
      </c>
      <c r="L2988" t="s">
        <v>33</v>
      </c>
    </row>
    <row r="2989" spans="1:13" x14ac:dyDescent="0.25">
      <c r="A2989">
        <v>2988</v>
      </c>
      <c r="B2989" t="s">
        <v>1232</v>
      </c>
      <c r="C2989" t="s">
        <v>1870</v>
      </c>
      <c r="D2989" t="s">
        <v>2044</v>
      </c>
      <c r="E2989" t="s">
        <v>1991</v>
      </c>
      <c r="F2989">
        <v>5</v>
      </c>
      <c r="G2989">
        <v>5</v>
      </c>
      <c r="H2989">
        <v>2</v>
      </c>
      <c r="I2989" t="s">
        <v>1873</v>
      </c>
      <c r="J2989" t="s">
        <v>2040</v>
      </c>
      <c r="K2989" t="s">
        <v>1936</v>
      </c>
      <c r="L2989" t="s">
        <v>33</v>
      </c>
      <c r="M2989" t="s">
        <v>4192</v>
      </c>
    </row>
    <row r="2990" spans="1:13" x14ac:dyDescent="0.25">
      <c r="A2990">
        <v>2989</v>
      </c>
      <c r="B2990" t="s">
        <v>1233</v>
      </c>
      <c r="C2990" t="s">
        <v>1870</v>
      </c>
      <c r="D2990" t="s">
        <v>2044</v>
      </c>
      <c r="E2990" t="s">
        <v>2045</v>
      </c>
      <c r="F2990">
        <v>2</v>
      </c>
      <c r="G2990">
        <v>2</v>
      </c>
      <c r="H2990">
        <v>1</v>
      </c>
      <c r="I2990" t="s">
        <v>1873</v>
      </c>
      <c r="J2990" t="s">
        <v>2049</v>
      </c>
      <c r="K2990" t="s">
        <v>1894</v>
      </c>
      <c r="L2990" t="s">
        <v>719</v>
      </c>
    </row>
    <row r="2991" spans="1:13" x14ac:dyDescent="0.25">
      <c r="A2991">
        <v>2990</v>
      </c>
      <c r="B2991" t="s">
        <v>1235</v>
      </c>
      <c r="C2991" t="s">
        <v>1870</v>
      </c>
      <c r="D2991" t="s">
        <v>2044</v>
      </c>
      <c r="E2991" t="s">
        <v>1991</v>
      </c>
      <c r="F2991">
        <v>3</v>
      </c>
      <c r="G2991">
        <v>3</v>
      </c>
      <c r="H2991">
        <v>3</v>
      </c>
      <c r="I2991" t="s">
        <v>1873</v>
      </c>
      <c r="J2991" t="s">
        <v>2048</v>
      </c>
      <c r="K2991" t="s">
        <v>1920</v>
      </c>
      <c r="L2991" t="s">
        <v>33</v>
      </c>
    </row>
    <row r="2992" spans="1:13" x14ac:dyDescent="0.25">
      <c r="A2992">
        <v>2991</v>
      </c>
      <c r="B2992" t="s">
        <v>1236</v>
      </c>
      <c r="C2992" t="s">
        <v>1870</v>
      </c>
      <c r="D2992" t="s">
        <v>2038</v>
      </c>
      <c r="E2992" t="s">
        <v>540</v>
      </c>
      <c r="F2992">
        <v>4</v>
      </c>
      <c r="G2992">
        <v>4</v>
      </c>
      <c r="H2992">
        <v>2</v>
      </c>
      <c r="I2992" t="s">
        <v>1873</v>
      </c>
      <c r="J2992" t="s">
        <v>2041</v>
      </c>
      <c r="K2992" t="s">
        <v>1894</v>
      </c>
      <c r="L2992" t="s">
        <v>33</v>
      </c>
    </row>
    <row r="2993" spans="1:13" x14ac:dyDescent="0.25">
      <c r="A2993">
        <v>2992</v>
      </c>
      <c r="B2993" t="s">
        <v>1237</v>
      </c>
      <c r="C2993" t="s">
        <v>1870</v>
      </c>
      <c r="D2993" t="s">
        <v>1971</v>
      </c>
      <c r="E2993" t="s">
        <v>33</v>
      </c>
      <c r="F2993">
        <v>6</v>
      </c>
      <c r="G2993">
        <v>6</v>
      </c>
      <c r="H2993">
        <v>1</v>
      </c>
      <c r="I2993" t="s">
        <v>1873</v>
      </c>
      <c r="J2993" t="s">
        <v>1972</v>
      </c>
      <c r="K2993" t="s">
        <v>1877</v>
      </c>
      <c r="L2993" t="s">
        <v>33</v>
      </c>
    </row>
    <row r="2994" spans="1:13" x14ac:dyDescent="0.25">
      <c r="A2994">
        <v>2993</v>
      </c>
      <c r="B2994" t="s">
        <v>1238</v>
      </c>
      <c r="C2994" t="s">
        <v>1870</v>
      </c>
      <c r="D2994" t="s">
        <v>1911</v>
      </c>
      <c r="E2994" t="s">
        <v>1919</v>
      </c>
      <c r="F2994">
        <v>4</v>
      </c>
      <c r="G2994">
        <v>4</v>
      </c>
      <c r="H2994">
        <v>1</v>
      </c>
      <c r="I2994" t="s">
        <v>1873</v>
      </c>
      <c r="J2994" t="s">
        <v>1916</v>
      </c>
      <c r="K2994" t="s">
        <v>1920</v>
      </c>
      <c r="L2994" t="s">
        <v>1421</v>
      </c>
    </row>
    <row r="2995" spans="1:13" x14ac:dyDescent="0.25">
      <c r="A2995">
        <v>2994</v>
      </c>
      <c r="B2995" t="s">
        <v>1239</v>
      </c>
      <c r="C2995" t="s">
        <v>1870</v>
      </c>
      <c r="D2995" t="s">
        <v>1911</v>
      </c>
      <c r="E2995" t="s">
        <v>1917</v>
      </c>
      <c r="F2995">
        <v>2</v>
      </c>
      <c r="G2995">
        <v>2</v>
      </c>
      <c r="H2995">
        <v>2</v>
      </c>
      <c r="I2995" t="s">
        <v>1873</v>
      </c>
      <c r="J2995" t="s">
        <v>1916</v>
      </c>
      <c r="K2995" t="s">
        <v>1923</v>
      </c>
      <c r="L2995" t="s">
        <v>1421</v>
      </c>
    </row>
    <row r="2996" spans="1:13" x14ac:dyDescent="0.25">
      <c r="A2996">
        <v>2995</v>
      </c>
      <c r="B2996" t="s">
        <v>1240</v>
      </c>
      <c r="C2996" t="s">
        <v>1870</v>
      </c>
      <c r="D2996" t="s">
        <v>1911</v>
      </c>
      <c r="E2996" t="s">
        <v>1917</v>
      </c>
      <c r="F2996">
        <v>2</v>
      </c>
      <c r="G2996">
        <v>2</v>
      </c>
      <c r="H2996">
        <v>2</v>
      </c>
      <c r="I2996" t="s">
        <v>1873</v>
      </c>
      <c r="J2996" t="s">
        <v>1916</v>
      </c>
      <c r="K2996" t="s">
        <v>1883</v>
      </c>
      <c r="L2996" t="s">
        <v>1421</v>
      </c>
    </row>
    <row r="2997" spans="1:13" x14ac:dyDescent="0.25">
      <c r="A2997">
        <v>2996</v>
      </c>
      <c r="B2997" t="s">
        <v>1241</v>
      </c>
      <c r="C2997" t="s">
        <v>1870</v>
      </c>
      <c r="D2997" t="s">
        <v>1911</v>
      </c>
      <c r="E2997" t="s">
        <v>1915</v>
      </c>
      <c r="F2997">
        <v>2</v>
      </c>
      <c r="G2997">
        <v>2</v>
      </c>
      <c r="H2997">
        <v>2</v>
      </c>
      <c r="I2997" t="s">
        <v>1873</v>
      </c>
      <c r="J2997" t="s">
        <v>1916</v>
      </c>
      <c r="K2997" t="s">
        <v>1920</v>
      </c>
      <c r="L2997" t="s">
        <v>1421</v>
      </c>
    </row>
    <row r="2998" spans="1:13" x14ac:dyDescent="0.25">
      <c r="A2998">
        <v>2997</v>
      </c>
      <c r="B2998" t="s">
        <v>1243</v>
      </c>
      <c r="C2998" t="s">
        <v>1870</v>
      </c>
      <c r="D2998" t="s">
        <v>1907</v>
      </c>
      <c r="E2998" t="s">
        <v>1908</v>
      </c>
      <c r="F2998">
        <v>3</v>
      </c>
      <c r="G2998">
        <v>3</v>
      </c>
      <c r="H2998">
        <v>3</v>
      </c>
      <c r="I2998" t="s">
        <v>1873</v>
      </c>
      <c r="J2998" t="s">
        <v>1905</v>
      </c>
      <c r="K2998" t="s">
        <v>1875</v>
      </c>
      <c r="L2998" t="s">
        <v>1876</v>
      </c>
    </row>
    <row r="2999" spans="1:13" x14ac:dyDescent="0.25">
      <c r="A2999">
        <v>2998</v>
      </c>
      <c r="B2999" t="s">
        <v>1244</v>
      </c>
      <c r="C2999" t="s">
        <v>1870</v>
      </c>
      <c r="D2999" t="s">
        <v>2014</v>
      </c>
      <c r="E2999" t="s">
        <v>2015</v>
      </c>
      <c r="F2999">
        <v>5</v>
      </c>
      <c r="G2999">
        <v>5</v>
      </c>
      <c r="H2999">
        <v>3</v>
      </c>
      <c r="I2999" t="s">
        <v>1897</v>
      </c>
      <c r="J2999" t="s">
        <v>2016</v>
      </c>
      <c r="K2999" t="s">
        <v>1875</v>
      </c>
      <c r="L2999" t="s">
        <v>195</v>
      </c>
    </row>
    <row r="3000" spans="1:13" x14ac:dyDescent="0.25">
      <c r="A3000">
        <v>2999</v>
      </c>
      <c r="B3000" t="s">
        <v>1245</v>
      </c>
      <c r="C3000" t="s">
        <v>2153</v>
      </c>
      <c r="D3000" t="s">
        <v>2178</v>
      </c>
      <c r="E3000" t="s">
        <v>1245</v>
      </c>
      <c r="F3000">
        <v>3</v>
      </c>
      <c r="G3000">
        <v>3</v>
      </c>
      <c r="H3000">
        <v>1</v>
      </c>
      <c r="I3000" t="s">
        <v>2052</v>
      </c>
      <c r="J3000" t="s">
        <v>2154</v>
      </c>
      <c r="K3000" t="s">
        <v>1883</v>
      </c>
      <c r="L3000" t="s">
        <v>1245</v>
      </c>
      <c r="M3000" t="s">
        <v>1893</v>
      </c>
    </row>
    <row r="3001" spans="1:13" x14ac:dyDescent="0.25">
      <c r="A3001">
        <v>3000</v>
      </c>
      <c r="B3001" t="s">
        <v>1250</v>
      </c>
      <c r="C3001" t="s">
        <v>1870</v>
      </c>
      <c r="D3001" t="s">
        <v>2002</v>
      </c>
      <c r="E3001" t="s">
        <v>202</v>
      </c>
      <c r="F3001">
        <v>3</v>
      </c>
      <c r="G3001">
        <v>2</v>
      </c>
      <c r="H3001">
        <v>1</v>
      </c>
      <c r="I3001" t="s">
        <v>1897</v>
      </c>
      <c r="J3001" t="s">
        <v>2003</v>
      </c>
      <c r="K3001" t="s">
        <v>1875</v>
      </c>
      <c r="L3001" t="s">
        <v>195</v>
      </c>
    </row>
    <row r="3002" spans="1:13" x14ac:dyDescent="0.25">
      <c r="A3002">
        <v>3001</v>
      </c>
      <c r="B3002" t="s">
        <v>1251</v>
      </c>
      <c r="C3002" t="s">
        <v>1870</v>
      </c>
      <c r="D3002" t="s">
        <v>4193</v>
      </c>
      <c r="E3002" t="s">
        <v>2007</v>
      </c>
      <c r="F3002">
        <v>3</v>
      </c>
      <c r="G3002">
        <v>4</v>
      </c>
      <c r="H3002">
        <v>3</v>
      </c>
      <c r="I3002" t="s">
        <v>1897</v>
      </c>
      <c r="J3002" t="s">
        <v>2003</v>
      </c>
      <c r="K3002" t="s">
        <v>1878</v>
      </c>
      <c r="L3002" t="s">
        <v>235</v>
      </c>
    </row>
    <row r="3003" spans="1:13" x14ac:dyDescent="0.25">
      <c r="A3003">
        <v>3002</v>
      </c>
      <c r="B3003" t="s">
        <v>1252</v>
      </c>
      <c r="C3003" t="s">
        <v>1870</v>
      </c>
      <c r="D3003" t="s">
        <v>2002</v>
      </c>
      <c r="E3003" t="s">
        <v>201</v>
      </c>
      <c r="F3003">
        <v>2</v>
      </c>
      <c r="G3003">
        <v>2</v>
      </c>
      <c r="H3003">
        <v>1</v>
      </c>
      <c r="I3003" t="s">
        <v>1897</v>
      </c>
      <c r="J3003" t="s">
        <v>2003</v>
      </c>
      <c r="K3003" t="s">
        <v>1875</v>
      </c>
      <c r="L3003" t="s">
        <v>195</v>
      </c>
    </row>
    <row r="3004" spans="1:13" x14ac:dyDescent="0.25">
      <c r="A3004">
        <v>3003</v>
      </c>
      <c r="B3004" t="s">
        <v>1253</v>
      </c>
      <c r="C3004" t="s">
        <v>1870</v>
      </c>
      <c r="D3004" t="s">
        <v>2004</v>
      </c>
      <c r="E3004" t="s">
        <v>1946</v>
      </c>
      <c r="F3004">
        <v>3</v>
      </c>
      <c r="G3004">
        <v>3</v>
      </c>
      <c r="H3004">
        <v>2</v>
      </c>
      <c r="I3004" t="s">
        <v>1897</v>
      </c>
      <c r="J3004" t="s">
        <v>2005</v>
      </c>
      <c r="K3004" t="s">
        <v>1883</v>
      </c>
      <c r="L3004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8"/>
  <sheetViews>
    <sheetView workbookViewId="0">
      <selection activeCell="O1" sqref="O1"/>
    </sheetView>
  </sheetViews>
  <sheetFormatPr defaultColWidth="8" defaultRowHeight="15" x14ac:dyDescent="0.25"/>
  <cols>
    <col min="1" max="1" width="7.28515625" customWidth="1"/>
  </cols>
  <sheetData>
    <row r="1" spans="1:16" x14ac:dyDescent="0.25">
      <c r="A1" t="s">
        <v>1788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4234</v>
      </c>
      <c r="O1" t="s">
        <v>4235</v>
      </c>
      <c r="P1" t="s">
        <v>4236</v>
      </c>
    </row>
    <row r="2" spans="1:16" x14ac:dyDescent="0.25">
      <c r="A2">
        <v>1</v>
      </c>
      <c r="B2" t="s">
        <v>12</v>
      </c>
      <c r="C2" t="s">
        <v>18</v>
      </c>
      <c r="D2" t="s">
        <v>18</v>
      </c>
      <c r="E2" t="s">
        <v>18</v>
      </c>
      <c r="F2" t="s">
        <v>1247</v>
      </c>
      <c r="G2" t="s">
        <v>15</v>
      </c>
      <c r="I2" t="s">
        <v>4233</v>
      </c>
      <c r="J2" t="s">
        <v>16</v>
      </c>
      <c r="K2">
        <v>5</v>
      </c>
      <c r="L2">
        <v>5</v>
      </c>
      <c r="M2">
        <v>3</v>
      </c>
      <c r="N2" t="s">
        <v>12</v>
      </c>
      <c r="P2" t="s">
        <v>4237</v>
      </c>
    </row>
    <row r="3" spans="1:16" x14ac:dyDescent="0.25">
      <c r="A3">
        <v>2</v>
      </c>
      <c r="B3" t="s">
        <v>527</v>
      </c>
      <c r="C3" t="s">
        <v>18</v>
      </c>
      <c r="D3" t="s">
        <v>18</v>
      </c>
      <c r="E3" t="s">
        <v>18</v>
      </c>
      <c r="F3" t="s">
        <v>1247</v>
      </c>
      <c r="G3" t="s">
        <v>15</v>
      </c>
      <c r="I3" t="s">
        <v>4244</v>
      </c>
      <c r="J3" t="s">
        <v>16</v>
      </c>
      <c r="K3">
        <v>3</v>
      </c>
      <c r="L3">
        <v>3</v>
      </c>
      <c r="M3">
        <v>2</v>
      </c>
      <c r="N3" t="s">
        <v>5138</v>
      </c>
      <c r="P3" t="s">
        <v>4429</v>
      </c>
    </row>
    <row r="4" spans="1:16" x14ac:dyDescent="0.25">
      <c r="A4">
        <v>3</v>
      </c>
      <c r="B4" t="s">
        <v>1246</v>
      </c>
      <c r="C4" t="s">
        <v>18</v>
      </c>
      <c r="D4" t="s">
        <v>18</v>
      </c>
      <c r="E4" t="s">
        <v>18</v>
      </c>
      <c r="F4" t="s">
        <v>1247</v>
      </c>
      <c r="G4" t="s">
        <v>15</v>
      </c>
      <c r="I4" t="s">
        <v>4244</v>
      </c>
      <c r="J4" t="s">
        <v>16</v>
      </c>
      <c r="K4">
        <v>2</v>
      </c>
      <c r="L4">
        <v>2</v>
      </c>
      <c r="M4">
        <v>2</v>
      </c>
      <c r="N4" t="s">
        <v>6152</v>
      </c>
      <c r="O4">
        <v>25</v>
      </c>
      <c r="P4" t="s">
        <v>4237</v>
      </c>
    </row>
    <row r="5" spans="1:16" x14ac:dyDescent="0.25">
      <c r="A5">
        <v>4</v>
      </c>
      <c r="B5" t="s">
        <v>1364</v>
      </c>
      <c r="C5" t="s">
        <v>18</v>
      </c>
      <c r="D5" t="s">
        <v>18</v>
      </c>
      <c r="E5" t="s">
        <v>18</v>
      </c>
      <c r="F5" t="s">
        <v>1247</v>
      </c>
      <c r="G5" t="s">
        <v>15</v>
      </c>
      <c r="I5" t="s">
        <v>4233</v>
      </c>
      <c r="J5" t="s">
        <v>16</v>
      </c>
      <c r="K5">
        <v>2</v>
      </c>
      <c r="L5">
        <v>2</v>
      </c>
      <c r="M5">
        <v>2</v>
      </c>
      <c r="N5" t="s">
        <v>6274</v>
      </c>
      <c r="P5" t="s">
        <v>4237</v>
      </c>
    </row>
    <row r="6" spans="1:16" x14ac:dyDescent="0.25">
      <c r="A6">
        <v>5</v>
      </c>
      <c r="B6" t="s">
        <v>1474</v>
      </c>
      <c r="C6" t="s">
        <v>18</v>
      </c>
      <c r="D6" t="s">
        <v>18</v>
      </c>
      <c r="E6" t="s">
        <v>18</v>
      </c>
      <c r="F6" t="s">
        <v>1247</v>
      </c>
      <c r="G6" t="s">
        <v>15</v>
      </c>
      <c r="I6" t="s">
        <v>4233</v>
      </c>
      <c r="J6" t="s">
        <v>16</v>
      </c>
      <c r="K6">
        <v>2</v>
      </c>
      <c r="L6">
        <v>2</v>
      </c>
      <c r="M6">
        <v>2</v>
      </c>
      <c r="N6" t="s">
        <v>6364</v>
      </c>
      <c r="P6" t="s">
        <v>4237</v>
      </c>
    </row>
    <row r="7" spans="1:16" x14ac:dyDescent="0.25">
      <c r="A7">
        <v>6</v>
      </c>
      <c r="B7" t="s">
        <v>1557</v>
      </c>
      <c r="C7" t="s">
        <v>4423</v>
      </c>
      <c r="D7" t="s">
        <v>4423</v>
      </c>
      <c r="E7" t="s">
        <v>5107</v>
      </c>
      <c r="F7" t="s">
        <v>113</v>
      </c>
      <c r="G7" t="s">
        <v>15</v>
      </c>
      <c r="I7" t="s">
        <v>4233</v>
      </c>
      <c r="J7" t="s">
        <v>16</v>
      </c>
      <c r="K7">
        <v>6</v>
      </c>
      <c r="L7">
        <v>6</v>
      </c>
      <c r="M7">
        <v>5</v>
      </c>
      <c r="N7" t="s">
        <v>6510</v>
      </c>
      <c r="P7" t="s">
        <v>4237</v>
      </c>
    </row>
    <row r="8" spans="1:16" x14ac:dyDescent="0.25">
      <c r="A8">
        <v>7</v>
      </c>
      <c r="B8" t="s">
        <v>1568</v>
      </c>
      <c r="C8" t="s">
        <v>18</v>
      </c>
      <c r="D8" t="s">
        <v>18</v>
      </c>
      <c r="E8" t="s">
        <v>18</v>
      </c>
      <c r="F8" t="s">
        <v>1247</v>
      </c>
      <c r="G8" t="s">
        <v>15</v>
      </c>
      <c r="I8" t="s">
        <v>4233</v>
      </c>
      <c r="J8" t="s">
        <v>16</v>
      </c>
      <c r="K8">
        <v>3</v>
      </c>
      <c r="L8">
        <v>3</v>
      </c>
      <c r="M8">
        <v>3</v>
      </c>
      <c r="N8" t="s">
        <v>6563</v>
      </c>
      <c r="P8" t="s">
        <v>4237</v>
      </c>
    </row>
    <row r="9" spans="1:16" x14ac:dyDescent="0.25">
      <c r="A9">
        <v>8</v>
      </c>
      <c r="B9" t="s">
        <v>1601</v>
      </c>
      <c r="C9" t="s">
        <v>18</v>
      </c>
      <c r="D9" t="s">
        <v>18</v>
      </c>
      <c r="E9" t="s">
        <v>18</v>
      </c>
      <c r="F9" t="s">
        <v>1247</v>
      </c>
      <c r="G9" t="s">
        <v>15</v>
      </c>
      <c r="I9" t="s">
        <v>4214</v>
      </c>
      <c r="J9" t="s">
        <v>16</v>
      </c>
      <c r="K9">
        <v>1</v>
      </c>
      <c r="L9">
        <v>1</v>
      </c>
      <c r="M9">
        <v>2</v>
      </c>
      <c r="N9" t="s">
        <v>1093</v>
      </c>
      <c r="O9">
        <v>25</v>
      </c>
      <c r="P9" t="s">
        <v>4237</v>
      </c>
    </row>
    <row r="10" spans="1:16" x14ac:dyDescent="0.25">
      <c r="A10">
        <v>9</v>
      </c>
      <c r="B10" t="s">
        <v>1704</v>
      </c>
      <c r="C10" t="s">
        <v>18</v>
      </c>
      <c r="D10" t="s">
        <v>18</v>
      </c>
      <c r="E10" t="s">
        <v>18</v>
      </c>
      <c r="F10" t="s">
        <v>1247</v>
      </c>
      <c r="G10" t="s">
        <v>15</v>
      </c>
      <c r="I10" t="s">
        <v>4214</v>
      </c>
      <c r="J10" t="s">
        <v>16</v>
      </c>
      <c r="K10">
        <v>2</v>
      </c>
      <c r="L10">
        <v>2</v>
      </c>
      <c r="M10">
        <v>2</v>
      </c>
      <c r="N10" t="s">
        <v>6702</v>
      </c>
      <c r="P10" t="s">
        <v>4237</v>
      </c>
    </row>
    <row r="11" spans="1:16" x14ac:dyDescent="0.25">
      <c r="A11">
        <v>10</v>
      </c>
      <c r="B11" t="s">
        <v>17</v>
      </c>
      <c r="C11" t="s">
        <v>4238</v>
      </c>
      <c r="D11" t="s">
        <v>4238</v>
      </c>
      <c r="E11" t="s">
        <v>4239</v>
      </c>
      <c r="F11" t="s">
        <v>4240</v>
      </c>
      <c r="G11" t="s">
        <v>15</v>
      </c>
      <c r="I11" t="s">
        <v>4214</v>
      </c>
      <c r="J11" t="s">
        <v>16</v>
      </c>
      <c r="K11">
        <v>1</v>
      </c>
      <c r="L11">
        <v>1</v>
      </c>
      <c r="M11">
        <v>1</v>
      </c>
      <c r="N11" t="s">
        <v>4241</v>
      </c>
      <c r="O11">
        <v>25</v>
      </c>
      <c r="P11" t="s">
        <v>4237</v>
      </c>
    </row>
    <row r="12" spans="1:16" x14ac:dyDescent="0.25">
      <c r="A12">
        <v>11</v>
      </c>
      <c r="B12" t="s">
        <v>72</v>
      </c>
      <c r="C12" t="s">
        <v>18</v>
      </c>
      <c r="D12" t="s">
        <v>18</v>
      </c>
      <c r="E12" t="s">
        <v>18</v>
      </c>
      <c r="F12" t="s">
        <v>1247</v>
      </c>
      <c r="G12" t="s">
        <v>15</v>
      </c>
      <c r="I12" t="s">
        <v>4214</v>
      </c>
      <c r="J12" t="s">
        <v>16</v>
      </c>
      <c r="K12">
        <v>1</v>
      </c>
      <c r="L12">
        <v>1</v>
      </c>
      <c r="M12">
        <v>1</v>
      </c>
      <c r="N12" t="s">
        <v>4419</v>
      </c>
      <c r="P12" t="s">
        <v>4237</v>
      </c>
    </row>
    <row r="13" spans="1:16" x14ac:dyDescent="0.25">
      <c r="A13">
        <v>12</v>
      </c>
      <c r="B13" t="s">
        <v>112</v>
      </c>
      <c r="C13" t="s">
        <v>4423</v>
      </c>
      <c r="D13" t="s">
        <v>4423</v>
      </c>
      <c r="E13" t="s">
        <v>4423</v>
      </c>
      <c r="F13" t="s">
        <v>113</v>
      </c>
      <c r="G13" t="s">
        <v>15</v>
      </c>
      <c r="I13" t="s">
        <v>4233</v>
      </c>
      <c r="J13" t="s">
        <v>16</v>
      </c>
      <c r="K13">
        <v>7</v>
      </c>
      <c r="L13">
        <v>7</v>
      </c>
      <c r="M13">
        <v>6</v>
      </c>
      <c r="N13" t="s">
        <v>4584</v>
      </c>
      <c r="P13" t="s">
        <v>4237</v>
      </c>
    </row>
    <row r="14" spans="1:16" x14ac:dyDescent="0.25">
      <c r="A14">
        <v>13</v>
      </c>
      <c r="B14" t="s">
        <v>184</v>
      </c>
      <c r="C14" t="s">
        <v>4687</v>
      </c>
      <c r="D14" t="s">
        <v>4687</v>
      </c>
      <c r="E14" t="s">
        <v>4687</v>
      </c>
      <c r="F14" t="s">
        <v>113</v>
      </c>
      <c r="G14" t="s">
        <v>15</v>
      </c>
      <c r="I14" t="s">
        <v>4233</v>
      </c>
      <c r="J14" t="s">
        <v>16</v>
      </c>
      <c r="K14">
        <v>4</v>
      </c>
      <c r="L14">
        <v>4</v>
      </c>
      <c r="M14">
        <v>3</v>
      </c>
      <c r="N14" t="s">
        <v>4688</v>
      </c>
      <c r="P14" t="s">
        <v>4237</v>
      </c>
    </row>
    <row r="15" spans="1:16" x14ac:dyDescent="0.25">
      <c r="A15">
        <v>14</v>
      </c>
      <c r="B15" t="s">
        <v>199</v>
      </c>
      <c r="C15" t="s">
        <v>4423</v>
      </c>
      <c r="D15" t="s">
        <v>4423</v>
      </c>
      <c r="E15" t="s">
        <v>4423</v>
      </c>
      <c r="F15" t="s">
        <v>113</v>
      </c>
      <c r="G15" t="s">
        <v>15</v>
      </c>
      <c r="I15" t="s">
        <v>4233</v>
      </c>
      <c r="J15" t="s">
        <v>16</v>
      </c>
      <c r="K15">
        <v>3</v>
      </c>
      <c r="L15">
        <v>3</v>
      </c>
      <c r="M15">
        <v>2</v>
      </c>
      <c r="N15" t="s">
        <v>4725</v>
      </c>
      <c r="P15" t="s">
        <v>4237</v>
      </c>
    </row>
    <row r="16" spans="1:16" x14ac:dyDescent="0.25">
      <c r="A16">
        <v>15</v>
      </c>
      <c r="B16" t="s">
        <v>223</v>
      </c>
      <c r="C16" t="s">
        <v>4423</v>
      </c>
      <c r="D16" t="s">
        <v>4423</v>
      </c>
      <c r="E16" t="s">
        <v>4423</v>
      </c>
      <c r="F16" t="s">
        <v>113</v>
      </c>
      <c r="G16" t="s">
        <v>15</v>
      </c>
      <c r="I16" t="s">
        <v>4244</v>
      </c>
      <c r="J16" t="s">
        <v>16</v>
      </c>
      <c r="K16">
        <v>3</v>
      </c>
      <c r="L16">
        <v>3</v>
      </c>
      <c r="M16">
        <v>2</v>
      </c>
      <c r="N16" t="s">
        <v>4765</v>
      </c>
      <c r="P16" t="s">
        <v>4237</v>
      </c>
    </row>
    <row r="17" spans="1:16" x14ac:dyDescent="0.25">
      <c r="A17">
        <v>16</v>
      </c>
      <c r="B17" t="s">
        <v>302</v>
      </c>
      <c r="C17" t="s">
        <v>4238</v>
      </c>
      <c r="D17" t="s">
        <v>4238</v>
      </c>
      <c r="E17" t="s">
        <v>4790</v>
      </c>
      <c r="F17" t="s">
        <v>14</v>
      </c>
      <c r="G17" t="s">
        <v>15</v>
      </c>
      <c r="I17" t="s">
        <v>4233</v>
      </c>
      <c r="J17" t="s">
        <v>16</v>
      </c>
      <c r="K17">
        <v>2</v>
      </c>
      <c r="L17">
        <v>2</v>
      </c>
      <c r="M17">
        <v>2</v>
      </c>
      <c r="N17" t="s">
        <v>4791</v>
      </c>
      <c r="P17" t="s">
        <v>4237</v>
      </c>
    </row>
    <row r="18" spans="1:16" x14ac:dyDescent="0.25">
      <c r="A18">
        <v>17</v>
      </c>
      <c r="B18" t="s">
        <v>323</v>
      </c>
      <c r="C18" t="s">
        <v>4238</v>
      </c>
      <c r="D18" t="s">
        <v>4238</v>
      </c>
      <c r="E18" t="s">
        <v>4238</v>
      </c>
      <c r="F18" t="s">
        <v>14</v>
      </c>
      <c r="G18" t="s">
        <v>15</v>
      </c>
      <c r="I18" t="s">
        <v>4233</v>
      </c>
      <c r="J18" t="s">
        <v>16</v>
      </c>
      <c r="K18">
        <v>3</v>
      </c>
      <c r="L18">
        <v>3</v>
      </c>
      <c r="M18">
        <v>3</v>
      </c>
      <c r="N18" t="s">
        <v>4819</v>
      </c>
      <c r="P18" t="s">
        <v>4237</v>
      </c>
    </row>
    <row r="19" spans="1:16" x14ac:dyDescent="0.25">
      <c r="A19">
        <v>18</v>
      </c>
      <c r="B19" t="s">
        <v>387</v>
      </c>
      <c r="C19" t="s">
        <v>18</v>
      </c>
      <c r="D19" t="s">
        <v>18</v>
      </c>
      <c r="E19" t="s">
        <v>18</v>
      </c>
      <c r="F19" t="s">
        <v>4896</v>
      </c>
      <c r="G19" t="s">
        <v>503</v>
      </c>
      <c r="I19" t="s">
        <v>4214</v>
      </c>
      <c r="J19" t="s">
        <v>16</v>
      </c>
      <c r="K19">
        <v>1</v>
      </c>
      <c r="L19">
        <v>1</v>
      </c>
      <c r="M19">
        <v>1</v>
      </c>
      <c r="N19" t="s">
        <v>4908</v>
      </c>
      <c r="O19">
        <v>50</v>
      </c>
      <c r="P19" t="s">
        <v>4237</v>
      </c>
    </row>
    <row r="20" spans="1:16" x14ac:dyDescent="0.25">
      <c r="A20">
        <v>19</v>
      </c>
      <c r="B20" t="s">
        <v>453</v>
      </c>
      <c r="C20" t="s">
        <v>18</v>
      </c>
      <c r="D20" t="s">
        <v>18</v>
      </c>
      <c r="E20" t="s">
        <v>5021</v>
      </c>
      <c r="F20" t="s">
        <v>1247</v>
      </c>
      <c r="G20" t="s">
        <v>15</v>
      </c>
      <c r="I20" t="s">
        <v>4214</v>
      </c>
      <c r="J20" t="s">
        <v>16</v>
      </c>
      <c r="K20">
        <v>1</v>
      </c>
      <c r="L20">
        <v>1</v>
      </c>
      <c r="M20">
        <v>1</v>
      </c>
      <c r="N20" t="s">
        <v>5022</v>
      </c>
      <c r="P20" t="s">
        <v>4237</v>
      </c>
    </row>
    <row r="21" spans="1:16" x14ac:dyDescent="0.25">
      <c r="A21">
        <v>20</v>
      </c>
      <c r="B21" t="s">
        <v>529</v>
      </c>
      <c r="C21" t="s">
        <v>4238</v>
      </c>
      <c r="D21" t="s">
        <v>4238</v>
      </c>
      <c r="E21" t="s">
        <v>4238</v>
      </c>
      <c r="F21" t="s">
        <v>14</v>
      </c>
      <c r="G21" t="s">
        <v>15</v>
      </c>
      <c r="I21" t="s">
        <v>4214</v>
      </c>
      <c r="J21" t="s">
        <v>16</v>
      </c>
      <c r="K21">
        <v>2</v>
      </c>
      <c r="L21">
        <v>2</v>
      </c>
      <c r="M21">
        <v>2</v>
      </c>
      <c r="N21" t="s">
        <v>5139</v>
      </c>
      <c r="P21" t="s">
        <v>4237</v>
      </c>
    </row>
    <row r="22" spans="1:16" x14ac:dyDescent="0.25">
      <c r="A22">
        <v>21</v>
      </c>
      <c r="B22" t="s">
        <v>647</v>
      </c>
      <c r="C22" t="s">
        <v>4238</v>
      </c>
      <c r="D22" t="s">
        <v>4238</v>
      </c>
      <c r="E22" t="s">
        <v>4238</v>
      </c>
      <c r="F22" t="s">
        <v>14</v>
      </c>
      <c r="G22" t="s">
        <v>15</v>
      </c>
      <c r="I22" t="s">
        <v>4673</v>
      </c>
      <c r="J22" t="s">
        <v>16</v>
      </c>
      <c r="K22">
        <v>1</v>
      </c>
      <c r="L22">
        <v>1</v>
      </c>
      <c r="M22">
        <v>1</v>
      </c>
      <c r="N22" t="s">
        <v>5349</v>
      </c>
      <c r="O22">
        <v>25</v>
      </c>
      <c r="P22" t="s">
        <v>4237</v>
      </c>
    </row>
    <row r="23" spans="1:16" x14ac:dyDescent="0.25">
      <c r="A23">
        <v>22</v>
      </c>
      <c r="B23" t="s">
        <v>671</v>
      </c>
      <c r="C23" t="s">
        <v>4238</v>
      </c>
      <c r="D23" t="s">
        <v>4238</v>
      </c>
      <c r="E23" t="s">
        <v>5102</v>
      </c>
      <c r="F23" t="s">
        <v>14</v>
      </c>
      <c r="G23" t="s">
        <v>15</v>
      </c>
      <c r="I23" t="s">
        <v>4244</v>
      </c>
      <c r="J23" t="s">
        <v>16</v>
      </c>
      <c r="K23">
        <v>1</v>
      </c>
      <c r="L23">
        <v>1</v>
      </c>
      <c r="M23">
        <v>1</v>
      </c>
      <c r="N23" t="s">
        <v>5448</v>
      </c>
      <c r="P23" t="s">
        <v>4237</v>
      </c>
    </row>
    <row r="24" spans="1:16" x14ac:dyDescent="0.25">
      <c r="A24">
        <v>23</v>
      </c>
      <c r="B24" t="s">
        <v>749</v>
      </c>
      <c r="C24" t="s">
        <v>4238</v>
      </c>
      <c r="D24" t="s">
        <v>4238</v>
      </c>
      <c r="E24" t="s">
        <v>4238</v>
      </c>
      <c r="F24" t="s">
        <v>14</v>
      </c>
      <c r="G24" t="s">
        <v>15</v>
      </c>
      <c r="I24" t="s">
        <v>4673</v>
      </c>
      <c r="J24" t="s">
        <v>16</v>
      </c>
      <c r="K24">
        <v>3</v>
      </c>
      <c r="L24">
        <v>3</v>
      </c>
      <c r="M24">
        <v>2</v>
      </c>
      <c r="N24" t="s">
        <v>5562</v>
      </c>
      <c r="P24" t="s">
        <v>4237</v>
      </c>
    </row>
    <row r="25" spans="1:16" x14ac:dyDescent="0.25">
      <c r="A25">
        <v>24</v>
      </c>
      <c r="B25" t="s">
        <v>836</v>
      </c>
      <c r="C25" t="s">
        <v>4238</v>
      </c>
      <c r="D25" t="s">
        <v>4238</v>
      </c>
      <c r="E25" t="s">
        <v>4238</v>
      </c>
      <c r="F25" t="s">
        <v>14</v>
      </c>
      <c r="G25" t="s">
        <v>15</v>
      </c>
      <c r="I25" t="s">
        <v>4760</v>
      </c>
      <c r="J25" t="s">
        <v>16</v>
      </c>
      <c r="K25">
        <v>2</v>
      </c>
      <c r="L25">
        <v>2</v>
      </c>
      <c r="M25">
        <v>2</v>
      </c>
      <c r="N25" t="s">
        <v>5687</v>
      </c>
      <c r="P25" t="s">
        <v>4237</v>
      </c>
    </row>
    <row r="26" spans="1:16" x14ac:dyDescent="0.25">
      <c r="A26">
        <v>25</v>
      </c>
      <c r="B26" t="s">
        <v>910</v>
      </c>
      <c r="C26" t="s">
        <v>4423</v>
      </c>
      <c r="D26" t="s">
        <v>4423</v>
      </c>
      <c r="E26" t="s">
        <v>5791</v>
      </c>
      <c r="F26" t="s">
        <v>1247</v>
      </c>
      <c r="G26" t="s">
        <v>15</v>
      </c>
      <c r="I26" t="s">
        <v>4244</v>
      </c>
      <c r="J26" t="s">
        <v>16</v>
      </c>
      <c r="K26">
        <v>4</v>
      </c>
      <c r="L26">
        <v>4</v>
      </c>
      <c r="M26">
        <v>1</v>
      </c>
      <c r="N26" t="s">
        <v>5792</v>
      </c>
      <c r="P26" t="s">
        <v>4237</v>
      </c>
    </row>
    <row r="27" spans="1:16" x14ac:dyDescent="0.25">
      <c r="A27">
        <v>26</v>
      </c>
      <c r="B27" t="s">
        <v>983</v>
      </c>
      <c r="C27" t="s">
        <v>4423</v>
      </c>
      <c r="D27" t="s">
        <v>4423</v>
      </c>
      <c r="E27" t="s">
        <v>5107</v>
      </c>
      <c r="F27" t="s">
        <v>113</v>
      </c>
      <c r="G27" t="s">
        <v>15</v>
      </c>
      <c r="I27" t="s">
        <v>4244</v>
      </c>
      <c r="J27" t="s">
        <v>16</v>
      </c>
      <c r="K27">
        <v>3</v>
      </c>
      <c r="L27">
        <v>3</v>
      </c>
      <c r="M27">
        <v>2</v>
      </c>
      <c r="N27" t="s">
        <v>5860</v>
      </c>
      <c r="P27" t="s">
        <v>4237</v>
      </c>
    </row>
    <row r="28" spans="1:16" x14ac:dyDescent="0.25">
      <c r="A28">
        <v>27</v>
      </c>
      <c r="B28" t="s">
        <v>1063</v>
      </c>
      <c r="C28" t="s">
        <v>18</v>
      </c>
      <c r="D28" t="s">
        <v>18</v>
      </c>
      <c r="E28" t="s">
        <v>5021</v>
      </c>
      <c r="F28" t="s">
        <v>1247</v>
      </c>
      <c r="G28" t="s">
        <v>15</v>
      </c>
      <c r="I28" t="s">
        <v>4673</v>
      </c>
      <c r="J28" t="s">
        <v>16</v>
      </c>
      <c r="K28">
        <v>3</v>
      </c>
      <c r="L28">
        <v>3</v>
      </c>
      <c r="M28">
        <v>2</v>
      </c>
      <c r="N28" t="s">
        <v>5940</v>
      </c>
      <c r="P28" t="s">
        <v>4237</v>
      </c>
    </row>
    <row r="29" spans="1:16" x14ac:dyDescent="0.25">
      <c r="A29">
        <v>28</v>
      </c>
      <c r="B29" t="s">
        <v>1107</v>
      </c>
      <c r="C29" t="s">
        <v>18</v>
      </c>
      <c r="D29" t="s">
        <v>18</v>
      </c>
      <c r="E29" t="s">
        <v>5994</v>
      </c>
      <c r="F29" t="s">
        <v>496</v>
      </c>
      <c r="G29" t="s">
        <v>15</v>
      </c>
      <c r="I29" t="s">
        <v>4673</v>
      </c>
      <c r="J29" t="s">
        <v>16</v>
      </c>
      <c r="K29">
        <v>2</v>
      </c>
      <c r="L29">
        <v>2</v>
      </c>
      <c r="M29">
        <v>2</v>
      </c>
      <c r="N29" t="s">
        <v>5995</v>
      </c>
      <c r="P29" t="s">
        <v>4237</v>
      </c>
    </row>
    <row r="30" spans="1:16" x14ac:dyDescent="0.25">
      <c r="A30">
        <v>29</v>
      </c>
      <c r="B30" t="s">
        <v>1175</v>
      </c>
      <c r="C30" t="s">
        <v>18</v>
      </c>
      <c r="D30" t="s">
        <v>18</v>
      </c>
      <c r="E30" t="s">
        <v>5994</v>
      </c>
      <c r="F30" t="s">
        <v>496</v>
      </c>
      <c r="G30" t="s">
        <v>15</v>
      </c>
      <c r="I30" t="s">
        <v>4673</v>
      </c>
      <c r="J30" t="s">
        <v>16</v>
      </c>
      <c r="K30">
        <v>1</v>
      </c>
      <c r="L30">
        <v>1</v>
      </c>
      <c r="M30">
        <v>1</v>
      </c>
      <c r="N30" t="s">
        <v>6083</v>
      </c>
      <c r="P30" t="s">
        <v>4237</v>
      </c>
    </row>
    <row r="31" spans="1:16" x14ac:dyDescent="0.25">
      <c r="A31">
        <v>30</v>
      </c>
      <c r="B31" t="s">
        <v>1248</v>
      </c>
      <c r="C31" t="s">
        <v>18</v>
      </c>
      <c r="D31" t="s">
        <v>18</v>
      </c>
      <c r="E31" t="s">
        <v>6153</v>
      </c>
      <c r="F31" t="s">
        <v>496</v>
      </c>
      <c r="G31" t="s">
        <v>15</v>
      </c>
      <c r="I31" t="s">
        <v>4673</v>
      </c>
      <c r="J31" t="s">
        <v>16</v>
      </c>
      <c r="K31">
        <v>2</v>
      </c>
      <c r="L31">
        <v>2</v>
      </c>
      <c r="M31">
        <v>2</v>
      </c>
      <c r="N31" t="s">
        <v>1248</v>
      </c>
      <c r="P31" t="s">
        <v>4237</v>
      </c>
    </row>
    <row r="32" spans="1:16" x14ac:dyDescent="0.25">
      <c r="A32">
        <v>31</v>
      </c>
      <c r="B32" t="s">
        <v>1263</v>
      </c>
      <c r="C32" t="s">
        <v>18</v>
      </c>
      <c r="D32" t="s">
        <v>18</v>
      </c>
      <c r="E32" t="s">
        <v>5994</v>
      </c>
      <c r="F32" t="s">
        <v>496</v>
      </c>
      <c r="G32" t="s">
        <v>15</v>
      </c>
      <c r="I32" t="s">
        <v>4673</v>
      </c>
      <c r="J32" t="s">
        <v>16</v>
      </c>
      <c r="K32">
        <v>1</v>
      </c>
      <c r="L32">
        <v>1</v>
      </c>
      <c r="M32">
        <v>1</v>
      </c>
      <c r="N32" t="s">
        <v>6170</v>
      </c>
      <c r="P32" t="s">
        <v>4237</v>
      </c>
    </row>
    <row r="33" spans="1:16" x14ac:dyDescent="0.25">
      <c r="A33">
        <v>32</v>
      </c>
      <c r="B33" t="s">
        <v>1274</v>
      </c>
      <c r="C33" t="s">
        <v>4893</v>
      </c>
      <c r="D33" t="s">
        <v>4893</v>
      </c>
      <c r="E33" t="s">
        <v>6181</v>
      </c>
      <c r="F33" t="s">
        <v>4894</v>
      </c>
      <c r="G33" t="s">
        <v>4391</v>
      </c>
      <c r="I33" t="s">
        <v>4677</v>
      </c>
      <c r="J33" t="s">
        <v>16</v>
      </c>
      <c r="K33">
        <v>2</v>
      </c>
      <c r="L33">
        <v>2</v>
      </c>
      <c r="M33">
        <v>1</v>
      </c>
      <c r="N33" t="s">
        <v>6182</v>
      </c>
      <c r="P33" t="s">
        <v>4237</v>
      </c>
    </row>
    <row r="34" spans="1:16" x14ac:dyDescent="0.25">
      <c r="A34">
        <v>33</v>
      </c>
      <c r="B34" t="s">
        <v>1285</v>
      </c>
      <c r="C34" t="s">
        <v>4893</v>
      </c>
      <c r="D34" t="s">
        <v>4893</v>
      </c>
      <c r="E34" t="s">
        <v>4893</v>
      </c>
      <c r="F34" t="s">
        <v>4894</v>
      </c>
      <c r="G34" t="s">
        <v>4391</v>
      </c>
      <c r="I34" t="s">
        <v>4677</v>
      </c>
      <c r="J34" t="s">
        <v>16</v>
      </c>
      <c r="K34">
        <v>3</v>
      </c>
      <c r="L34">
        <v>3</v>
      </c>
      <c r="M34">
        <v>1</v>
      </c>
      <c r="N34" t="s">
        <v>6193</v>
      </c>
      <c r="P34" t="s">
        <v>4237</v>
      </c>
    </row>
    <row r="35" spans="1:16" x14ac:dyDescent="0.25">
      <c r="A35">
        <v>34</v>
      </c>
      <c r="B35" t="s">
        <v>1297</v>
      </c>
      <c r="C35" t="s">
        <v>4893</v>
      </c>
      <c r="D35" t="s">
        <v>4893</v>
      </c>
      <c r="E35" t="s">
        <v>6169</v>
      </c>
      <c r="F35" t="s">
        <v>4894</v>
      </c>
      <c r="G35" t="s">
        <v>4391</v>
      </c>
      <c r="I35" t="s">
        <v>4677</v>
      </c>
      <c r="J35" t="s">
        <v>16</v>
      </c>
      <c r="K35">
        <v>3</v>
      </c>
      <c r="L35">
        <v>3</v>
      </c>
      <c r="M35">
        <v>1</v>
      </c>
      <c r="N35" t="s">
        <v>6206</v>
      </c>
      <c r="P35" t="s">
        <v>4237</v>
      </c>
    </row>
    <row r="36" spans="1:16" x14ac:dyDescent="0.25">
      <c r="A36">
        <v>35</v>
      </c>
      <c r="B36" t="s">
        <v>1308</v>
      </c>
      <c r="C36" t="s">
        <v>4945</v>
      </c>
      <c r="D36" t="s">
        <v>4945</v>
      </c>
      <c r="E36" t="s">
        <v>6214</v>
      </c>
      <c r="F36" t="s">
        <v>1320</v>
      </c>
      <c r="G36" t="s">
        <v>15</v>
      </c>
      <c r="I36" t="s">
        <v>4673</v>
      </c>
      <c r="J36" t="s">
        <v>16</v>
      </c>
      <c r="K36">
        <v>1</v>
      </c>
      <c r="L36">
        <v>1</v>
      </c>
      <c r="M36">
        <v>1</v>
      </c>
      <c r="N36" t="s">
        <v>6215</v>
      </c>
      <c r="P36" t="s">
        <v>4237</v>
      </c>
    </row>
    <row r="37" spans="1:16" x14ac:dyDescent="0.25">
      <c r="A37">
        <v>36</v>
      </c>
      <c r="B37" t="s">
        <v>1319</v>
      </c>
      <c r="C37" t="s">
        <v>4945</v>
      </c>
      <c r="D37" t="s">
        <v>4945</v>
      </c>
      <c r="E37" t="s">
        <v>6229</v>
      </c>
      <c r="F37" t="s">
        <v>1320</v>
      </c>
      <c r="G37" t="s">
        <v>15</v>
      </c>
      <c r="I37" t="s">
        <v>4673</v>
      </c>
      <c r="J37" t="s">
        <v>16</v>
      </c>
      <c r="K37">
        <v>4</v>
      </c>
      <c r="L37">
        <v>4</v>
      </c>
      <c r="M37">
        <v>2</v>
      </c>
      <c r="N37" t="s">
        <v>1319</v>
      </c>
      <c r="P37" t="s">
        <v>4237</v>
      </c>
    </row>
    <row r="38" spans="1:16" x14ac:dyDescent="0.25">
      <c r="A38">
        <v>37</v>
      </c>
      <c r="B38" t="s">
        <v>1331</v>
      </c>
      <c r="C38" t="s">
        <v>4945</v>
      </c>
      <c r="D38" t="s">
        <v>4945</v>
      </c>
      <c r="E38" t="s">
        <v>6239</v>
      </c>
      <c r="F38" t="s">
        <v>4947</v>
      </c>
      <c r="G38" t="s">
        <v>15</v>
      </c>
      <c r="I38" t="s">
        <v>4673</v>
      </c>
      <c r="J38" t="s">
        <v>16</v>
      </c>
      <c r="K38">
        <v>4</v>
      </c>
      <c r="L38">
        <v>4</v>
      </c>
      <c r="M38">
        <v>3</v>
      </c>
      <c r="N38" t="s">
        <v>6240</v>
      </c>
      <c r="P38" t="s">
        <v>4237</v>
      </c>
    </row>
    <row r="39" spans="1:16" x14ac:dyDescent="0.25">
      <c r="A39">
        <v>38</v>
      </c>
      <c r="B39" t="s">
        <v>1342</v>
      </c>
      <c r="C39" t="s">
        <v>6258</v>
      </c>
      <c r="D39" t="s">
        <v>6258</v>
      </c>
      <c r="E39" t="s">
        <v>6258</v>
      </c>
      <c r="F39" t="s">
        <v>4959</v>
      </c>
      <c r="G39" t="s">
        <v>15</v>
      </c>
      <c r="I39" t="s">
        <v>4244</v>
      </c>
      <c r="J39" t="s">
        <v>16</v>
      </c>
      <c r="K39">
        <v>5</v>
      </c>
      <c r="L39">
        <v>5</v>
      </c>
      <c r="M39">
        <v>1</v>
      </c>
      <c r="N39" t="s">
        <v>1342</v>
      </c>
      <c r="P39" t="s">
        <v>4237</v>
      </c>
    </row>
    <row r="40" spans="1:16" x14ac:dyDescent="0.25">
      <c r="A40">
        <v>39</v>
      </c>
      <c r="B40" t="s">
        <v>1353</v>
      </c>
      <c r="C40" t="s">
        <v>4945</v>
      </c>
      <c r="D40" t="s">
        <v>4945</v>
      </c>
      <c r="E40" t="s">
        <v>5034</v>
      </c>
      <c r="F40" t="s">
        <v>4947</v>
      </c>
      <c r="G40" t="s">
        <v>15</v>
      </c>
      <c r="I40" t="s">
        <v>4244</v>
      </c>
      <c r="J40" t="s">
        <v>16</v>
      </c>
      <c r="K40">
        <v>4</v>
      </c>
      <c r="L40">
        <v>3</v>
      </c>
      <c r="M40">
        <v>1</v>
      </c>
      <c r="N40" t="s">
        <v>1353</v>
      </c>
      <c r="P40" t="s">
        <v>4237</v>
      </c>
    </row>
    <row r="41" spans="1:16" x14ac:dyDescent="0.25">
      <c r="A41">
        <v>40</v>
      </c>
      <c r="B41" t="s">
        <v>1365</v>
      </c>
      <c r="C41" t="s">
        <v>345</v>
      </c>
      <c r="D41" t="s">
        <v>345</v>
      </c>
      <c r="E41" t="s">
        <v>6275</v>
      </c>
      <c r="F41" t="s">
        <v>4959</v>
      </c>
      <c r="G41" t="s">
        <v>15</v>
      </c>
      <c r="I41" t="s">
        <v>4233</v>
      </c>
      <c r="J41" t="s">
        <v>16</v>
      </c>
      <c r="K41">
        <v>5</v>
      </c>
      <c r="L41">
        <v>5</v>
      </c>
      <c r="M41">
        <v>4</v>
      </c>
      <c r="N41" t="s">
        <v>1365</v>
      </c>
      <c r="P41" t="s">
        <v>4237</v>
      </c>
    </row>
    <row r="42" spans="1:16" x14ac:dyDescent="0.25">
      <c r="A42">
        <v>41</v>
      </c>
      <c r="B42" t="s">
        <v>1376</v>
      </c>
      <c r="C42" t="s">
        <v>345</v>
      </c>
      <c r="D42" t="s">
        <v>345</v>
      </c>
      <c r="E42" t="s">
        <v>6107</v>
      </c>
      <c r="F42" t="s">
        <v>4959</v>
      </c>
      <c r="G42" t="s">
        <v>15</v>
      </c>
      <c r="I42" t="s">
        <v>4233</v>
      </c>
      <c r="J42" t="s">
        <v>16</v>
      </c>
      <c r="K42">
        <v>7</v>
      </c>
      <c r="L42">
        <v>7</v>
      </c>
      <c r="M42">
        <v>3</v>
      </c>
      <c r="N42" t="s">
        <v>1376</v>
      </c>
      <c r="P42" t="s">
        <v>4237</v>
      </c>
    </row>
    <row r="43" spans="1:16" x14ac:dyDescent="0.25">
      <c r="A43">
        <v>42</v>
      </c>
      <c r="B43" t="s">
        <v>1387</v>
      </c>
      <c r="C43" t="s">
        <v>345</v>
      </c>
      <c r="D43" t="s">
        <v>345</v>
      </c>
      <c r="E43" t="s">
        <v>6298</v>
      </c>
      <c r="F43" t="s">
        <v>4959</v>
      </c>
      <c r="G43" t="s">
        <v>15</v>
      </c>
      <c r="I43" t="s">
        <v>4233</v>
      </c>
      <c r="J43" t="s">
        <v>16</v>
      </c>
      <c r="K43">
        <v>5</v>
      </c>
      <c r="L43">
        <v>5</v>
      </c>
      <c r="M43">
        <v>2</v>
      </c>
      <c r="N43" t="s">
        <v>6299</v>
      </c>
      <c r="P43" t="s">
        <v>4237</v>
      </c>
    </row>
    <row r="44" spans="1:16" x14ac:dyDescent="0.25">
      <c r="A44">
        <v>43</v>
      </c>
      <c r="B44" t="s">
        <v>1398</v>
      </c>
      <c r="C44" t="s">
        <v>345</v>
      </c>
      <c r="D44" t="s">
        <v>345</v>
      </c>
      <c r="E44" t="s">
        <v>6313</v>
      </c>
      <c r="F44" t="s">
        <v>4959</v>
      </c>
      <c r="G44" t="s">
        <v>15</v>
      </c>
      <c r="I44" t="s">
        <v>4233</v>
      </c>
      <c r="J44" t="s">
        <v>16</v>
      </c>
      <c r="K44">
        <v>7</v>
      </c>
      <c r="L44">
        <v>7</v>
      </c>
      <c r="M44">
        <v>2</v>
      </c>
      <c r="N44" t="s">
        <v>1398</v>
      </c>
      <c r="P44" t="s">
        <v>4237</v>
      </c>
    </row>
    <row r="45" spans="1:16" x14ac:dyDescent="0.25">
      <c r="A45">
        <v>44</v>
      </c>
      <c r="B45" t="s">
        <v>1409</v>
      </c>
      <c r="C45" t="s">
        <v>5004</v>
      </c>
      <c r="D45" t="s">
        <v>5004</v>
      </c>
      <c r="E45" t="s">
        <v>6321</v>
      </c>
      <c r="F45" t="s">
        <v>4861</v>
      </c>
      <c r="G45" t="s">
        <v>15</v>
      </c>
      <c r="I45" t="s">
        <v>4233</v>
      </c>
      <c r="J45" t="s">
        <v>16</v>
      </c>
      <c r="K45">
        <v>7</v>
      </c>
      <c r="L45">
        <v>7</v>
      </c>
      <c r="M45">
        <v>5</v>
      </c>
      <c r="N45" t="s">
        <v>1409</v>
      </c>
      <c r="O45">
        <v>50</v>
      </c>
      <c r="P45" t="s">
        <v>4237</v>
      </c>
    </row>
    <row r="46" spans="1:16" x14ac:dyDescent="0.25">
      <c r="A46">
        <v>45</v>
      </c>
      <c r="B46" t="s">
        <v>1421</v>
      </c>
      <c r="C46" t="s">
        <v>5004</v>
      </c>
      <c r="D46" t="s">
        <v>5004</v>
      </c>
      <c r="E46" t="s">
        <v>6328</v>
      </c>
      <c r="F46" t="s">
        <v>4861</v>
      </c>
      <c r="G46" t="s">
        <v>15</v>
      </c>
      <c r="I46" t="s">
        <v>4233</v>
      </c>
      <c r="J46" t="s">
        <v>16</v>
      </c>
      <c r="K46">
        <v>7</v>
      </c>
      <c r="L46">
        <v>7</v>
      </c>
      <c r="M46">
        <v>3</v>
      </c>
      <c r="N46" t="s">
        <v>1421</v>
      </c>
      <c r="P46" t="s">
        <v>4237</v>
      </c>
    </row>
    <row r="47" spans="1:16" x14ac:dyDescent="0.25">
      <c r="A47">
        <v>46</v>
      </c>
      <c r="B47" t="s">
        <v>1432</v>
      </c>
      <c r="C47" t="s">
        <v>6147</v>
      </c>
      <c r="D47" t="s">
        <v>6147</v>
      </c>
      <c r="E47" t="s">
        <v>6147</v>
      </c>
      <c r="F47" t="s">
        <v>358</v>
      </c>
      <c r="G47" t="s">
        <v>15</v>
      </c>
      <c r="I47" t="s">
        <v>4233</v>
      </c>
      <c r="J47" t="s">
        <v>16</v>
      </c>
      <c r="K47">
        <v>4</v>
      </c>
      <c r="L47">
        <v>4</v>
      </c>
      <c r="M47">
        <v>2</v>
      </c>
      <c r="N47" t="s">
        <v>1432</v>
      </c>
      <c r="P47" t="s">
        <v>4237</v>
      </c>
    </row>
    <row r="48" spans="1:16" x14ac:dyDescent="0.25">
      <c r="A48">
        <v>47</v>
      </c>
      <c r="B48" t="s">
        <v>1443</v>
      </c>
      <c r="C48" t="s">
        <v>4984</v>
      </c>
      <c r="D48" t="s">
        <v>4984</v>
      </c>
      <c r="E48" t="s">
        <v>6146</v>
      </c>
      <c r="F48" t="s">
        <v>358</v>
      </c>
      <c r="G48" t="s">
        <v>15</v>
      </c>
      <c r="I48" t="s">
        <v>4233</v>
      </c>
      <c r="J48" t="s">
        <v>16</v>
      </c>
      <c r="K48">
        <v>3</v>
      </c>
      <c r="L48">
        <v>3</v>
      </c>
      <c r="M48">
        <v>2</v>
      </c>
      <c r="N48" t="s">
        <v>1443</v>
      </c>
      <c r="P48" t="s">
        <v>4237</v>
      </c>
    </row>
    <row r="49" spans="1:16" x14ac:dyDescent="0.25">
      <c r="A49">
        <v>48</v>
      </c>
      <c r="B49" t="s">
        <v>1454</v>
      </c>
      <c r="C49" t="s">
        <v>4984</v>
      </c>
      <c r="D49" t="s">
        <v>4984</v>
      </c>
      <c r="E49" t="s">
        <v>4985</v>
      </c>
      <c r="F49" t="s">
        <v>358</v>
      </c>
      <c r="G49" t="s">
        <v>15</v>
      </c>
      <c r="I49" t="s">
        <v>4233</v>
      </c>
      <c r="J49" t="s">
        <v>16</v>
      </c>
      <c r="K49">
        <v>3</v>
      </c>
      <c r="L49">
        <v>3</v>
      </c>
      <c r="M49">
        <v>2</v>
      </c>
      <c r="N49" t="s">
        <v>1454</v>
      </c>
      <c r="P49" t="s">
        <v>4237</v>
      </c>
    </row>
    <row r="50" spans="1:16" x14ac:dyDescent="0.25">
      <c r="A50">
        <v>49</v>
      </c>
      <c r="B50" t="s">
        <v>1465</v>
      </c>
      <c r="C50" t="s">
        <v>4862</v>
      </c>
      <c r="D50" t="s">
        <v>4862</v>
      </c>
      <c r="E50" t="s">
        <v>4863</v>
      </c>
      <c r="F50" t="s">
        <v>4864</v>
      </c>
      <c r="G50" t="s">
        <v>15</v>
      </c>
      <c r="I50" t="s">
        <v>4233</v>
      </c>
      <c r="J50" t="s">
        <v>16</v>
      </c>
      <c r="K50">
        <v>3</v>
      </c>
      <c r="L50">
        <v>3</v>
      </c>
      <c r="M50">
        <v>3</v>
      </c>
      <c r="N50" t="s">
        <v>6355</v>
      </c>
      <c r="P50" t="s">
        <v>4237</v>
      </c>
    </row>
    <row r="51" spans="1:16" x14ac:dyDescent="0.25">
      <c r="A51">
        <v>50</v>
      </c>
      <c r="B51" t="s">
        <v>1475</v>
      </c>
      <c r="C51" t="s">
        <v>4862</v>
      </c>
      <c r="D51" t="s">
        <v>4862</v>
      </c>
      <c r="E51" t="s">
        <v>4863</v>
      </c>
      <c r="F51" t="s">
        <v>4864</v>
      </c>
      <c r="G51" t="s">
        <v>15</v>
      </c>
      <c r="I51" t="s">
        <v>4233</v>
      </c>
      <c r="J51" t="s">
        <v>16</v>
      </c>
      <c r="K51">
        <v>4</v>
      </c>
      <c r="L51">
        <v>4</v>
      </c>
      <c r="M51">
        <v>4</v>
      </c>
      <c r="N51" t="s">
        <v>1475</v>
      </c>
      <c r="P51" t="s">
        <v>4237</v>
      </c>
    </row>
    <row r="52" spans="1:16" x14ac:dyDescent="0.25">
      <c r="A52">
        <v>51</v>
      </c>
      <c r="B52" t="s">
        <v>1482</v>
      </c>
      <c r="C52" t="s">
        <v>4862</v>
      </c>
      <c r="D52" t="s">
        <v>4862</v>
      </c>
      <c r="E52" t="s">
        <v>4863</v>
      </c>
      <c r="F52" t="s">
        <v>4864</v>
      </c>
      <c r="G52" t="s">
        <v>15</v>
      </c>
      <c r="I52" t="s">
        <v>4233</v>
      </c>
      <c r="J52" t="s">
        <v>16</v>
      </c>
      <c r="K52">
        <v>3</v>
      </c>
      <c r="L52">
        <v>3</v>
      </c>
      <c r="M52">
        <v>1</v>
      </c>
      <c r="N52" t="s">
        <v>6375</v>
      </c>
      <c r="P52" t="s">
        <v>4237</v>
      </c>
    </row>
    <row r="53" spans="1:16" x14ac:dyDescent="0.25">
      <c r="A53">
        <v>52</v>
      </c>
      <c r="B53" t="s">
        <v>1492</v>
      </c>
      <c r="C53" t="s">
        <v>6394</v>
      </c>
      <c r="D53" t="s">
        <v>6394</v>
      </c>
      <c r="E53" t="s">
        <v>6395</v>
      </c>
      <c r="F53" t="s">
        <v>4864</v>
      </c>
      <c r="G53" t="s">
        <v>15</v>
      </c>
      <c r="I53" t="s">
        <v>4233</v>
      </c>
      <c r="J53" t="s">
        <v>16</v>
      </c>
      <c r="K53">
        <v>4</v>
      </c>
      <c r="L53">
        <v>4</v>
      </c>
      <c r="M53">
        <v>2</v>
      </c>
      <c r="N53" t="s">
        <v>1492</v>
      </c>
      <c r="P53" t="s">
        <v>4237</v>
      </c>
    </row>
    <row r="54" spans="1:16" x14ac:dyDescent="0.25">
      <c r="A54">
        <v>53</v>
      </c>
      <c r="B54" t="s">
        <v>1503</v>
      </c>
      <c r="C54" t="s">
        <v>6416</v>
      </c>
      <c r="D54" t="s">
        <v>6416</v>
      </c>
      <c r="E54" t="s">
        <v>6417</v>
      </c>
      <c r="F54" t="s">
        <v>4861</v>
      </c>
      <c r="G54" t="s">
        <v>15</v>
      </c>
      <c r="I54" t="s">
        <v>4233</v>
      </c>
      <c r="J54" t="s">
        <v>16</v>
      </c>
      <c r="K54">
        <v>3</v>
      </c>
      <c r="L54">
        <v>3</v>
      </c>
      <c r="M54">
        <v>2</v>
      </c>
      <c r="N54" t="s">
        <v>1503</v>
      </c>
      <c r="P54" t="s">
        <v>4237</v>
      </c>
    </row>
    <row r="55" spans="1:16" x14ac:dyDescent="0.25">
      <c r="A55">
        <v>54</v>
      </c>
      <c r="B55" t="s">
        <v>1514</v>
      </c>
      <c r="C55" t="s">
        <v>6437</v>
      </c>
      <c r="D55" t="s">
        <v>6437</v>
      </c>
      <c r="E55" t="s">
        <v>6438</v>
      </c>
      <c r="F55" t="s">
        <v>4861</v>
      </c>
      <c r="G55" t="s">
        <v>15</v>
      </c>
      <c r="I55" t="s">
        <v>4233</v>
      </c>
      <c r="J55" t="s">
        <v>16</v>
      </c>
      <c r="K55">
        <v>3</v>
      </c>
      <c r="L55">
        <v>3</v>
      </c>
      <c r="M55">
        <v>4</v>
      </c>
      <c r="N55" t="s">
        <v>6439</v>
      </c>
      <c r="P55" t="s">
        <v>4237</v>
      </c>
    </row>
    <row r="56" spans="1:16" x14ac:dyDescent="0.25">
      <c r="A56">
        <v>55</v>
      </c>
      <c r="B56" t="s">
        <v>1525</v>
      </c>
      <c r="C56" t="s">
        <v>6461</v>
      </c>
      <c r="D56" t="s">
        <v>6461</v>
      </c>
      <c r="E56" t="s">
        <v>6462</v>
      </c>
      <c r="F56" t="s">
        <v>4861</v>
      </c>
      <c r="G56" t="s">
        <v>15</v>
      </c>
      <c r="I56" t="s">
        <v>4233</v>
      </c>
      <c r="J56" t="s">
        <v>16</v>
      </c>
      <c r="K56">
        <v>3</v>
      </c>
      <c r="L56">
        <v>2</v>
      </c>
      <c r="M56">
        <v>2</v>
      </c>
      <c r="N56" t="s">
        <v>1525</v>
      </c>
      <c r="P56" t="s">
        <v>4237</v>
      </c>
    </row>
    <row r="57" spans="1:16" x14ac:dyDescent="0.25">
      <c r="A57">
        <v>56</v>
      </c>
      <c r="B57" t="s">
        <v>1535</v>
      </c>
      <c r="C57" t="s">
        <v>6122</v>
      </c>
      <c r="D57" t="s">
        <v>6122</v>
      </c>
      <c r="E57" t="s">
        <v>6474</v>
      </c>
      <c r="F57" t="s">
        <v>4861</v>
      </c>
      <c r="G57" t="s">
        <v>15</v>
      </c>
      <c r="I57" t="s">
        <v>4233</v>
      </c>
      <c r="J57" t="s">
        <v>16</v>
      </c>
      <c r="K57">
        <v>2</v>
      </c>
      <c r="L57">
        <v>2</v>
      </c>
      <c r="M57">
        <v>2</v>
      </c>
      <c r="N57" t="s">
        <v>1535</v>
      </c>
      <c r="P57" t="s">
        <v>4237</v>
      </c>
    </row>
    <row r="58" spans="1:16" x14ac:dyDescent="0.25">
      <c r="A58">
        <v>57</v>
      </c>
      <c r="B58" t="s">
        <v>1545</v>
      </c>
      <c r="C58" t="s">
        <v>4859</v>
      </c>
      <c r="D58" t="s">
        <v>4859</v>
      </c>
      <c r="E58" t="s">
        <v>6488</v>
      </c>
      <c r="F58" t="s">
        <v>4861</v>
      </c>
      <c r="G58" t="s">
        <v>15</v>
      </c>
      <c r="I58" t="s">
        <v>4233</v>
      </c>
      <c r="J58" t="s">
        <v>16</v>
      </c>
      <c r="K58">
        <v>4</v>
      </c>
      <c r="L58">
        <v>4</v>
      </c>
      <c r="M58">
        <v>3</v>
      </c>
      <c r="N58" t="s">
        <v>6489</v>
      </c>
      <c r="P58" t="s">
        <v>4237</v>
      </c>
    </row>
    <row r="59" spans="1:16" x14ac:dyDescent="0.25">
      <c r="A59">
        <v>58</v>
      </c>
      <c r="B59" t="s">
        <v>1555</v>
      </c>
      <c r="C59" t="s">
        <v>6501</v>
      </c>
      <c r="D59" t="s">
        <v>6501</v>
      </c>
      <c r="E59" t="s">
        <v>6501</v>
      </c>
      <c r="F59" t="s">
        <v>4864</v>
      </c>
      <c r="G59" t="s">
        <v>15</v>
      </c>
      <c r="I59" t="s">
        <v>4233</v>
      </c>
      <c r="J59" t="s">
        <v>16</v>
      </c>
      <c r="K59">
        <v>2</v>
      </c>
      <c r="L59">
        <v>2</v>
      </c>
      <c r="M59">
        <v>2</v>
      </c>
      <c r="N59" t="s">
        <v>6502</v>
      </c>
      <c r="P59" t="s">
        <v>4237</v>
      </c>
    </row>
    <row r="60" spans="1:16" x14ac:dyDescent="0.25">
      <c r="A60">
        <v>59</v>
      </c>
      <c r="B60" t="s">
        <v>1556</v>
      </c>
      <c r="C60" t="s">
        <v>6114</v>
      </c>
      <c r="D60" t="s">
        <v>6114</v>
      </c>
      <c r="E60" t="s">
        <v>6115</v>
      </c>
      <c r="F60" t="s">
        <v>4864</v>
      </c>
      <c r="G60" t="s">
        <v>15</v>
      </c>
      <c r="I60" t="s">
        <v>4233</v>
      </c>
      <c r="J60" t="s">
        <v>16</v>
      </c>
      <c r="K60">
        <v>4</v>
      </c>
      <c r="L60">
        <v>4</v>
      </c>
      <c r="M60">
        <v>2</v>
      </c>
      <c r="N60" t="s">
        <v>1556</v>
      </c>
      <c r="P60" t="s">
        <v>4237</v>
      </c>
    </row>
    <row r="61" spans="1:16" x14ac:dyDescent="0.25">
      <c r="A61">
        <v>60</v>
      </c>
      <c r="B61" t="s">
        <v>1558</v>
      </c>
      <c r="C61" t="s">
        <v>374</v>
      </c>
      <c r="D61" t="s">
        <v>374</v>
      </c>
      <c r="E61" t="s">
        <v>4874</v>
      </c>
      <c r="F61" t="s">
        <v>4864</v>
      </c>
      <c r="G61" t="s">
        <v>15</v>
      </c>
      <c r="I61" t="s">
        <v>4233</v>
      </c>
      <c r="J61" t="s">
        <v>16</v>
      </c>
      <c r="K61">
        <v>3</v>
      </c>
      <c r="L61">
        <v>3</v>
      </c>
      <c r="M61">
        <v>1</v>
      </c>
      <c r="N61" t="s">
        <v>6511</v>
      </c>
      <c r="P61" t="s">
        <v>4237</v>
      </c>
    </row>
    <row r="62" spans="1:16" x14ac:dyDescent="0.25">
      <c r="A62">
        <v>61</v>
      </c>
      <c r="B62" t="s">
        <v>1559</v>
      </c>
      <c r="C62" t="s">
        <v>6514</v>
      </c>
      <c r="D62" t="s">
        <v>6514</v>
      </c>
      <c r="E62" t="s">
        <v>6514</v>
      </c>
      <c r="F62" t="s">
        <v>4864</v>
      </c>
      <c r="G62" t="s">
        <v>15</v>
      </c>
      <c r="I62" t="s">
        <v>4233</v>
      </c>
      <c r="J62" t="s">
        <v>16</v>
      </c>
      <c r="K62">
        <v>5</v>
      </c>
      <c r="L62">
        <v>5</v>
      </c>
      <c r="M62">
        <v>2</v>
      </c>
      <c r="N62" t="s">
        <v>6515</v>
      </c>
      <c r="P62" t="s">
        <v>4237</v>
      </c>
    </row>
    <row r="63" spans="1:16" x14ac:dyDescent="0.25">
      <c r="A63">
        <v>62</v>
      </c>
      <c r="B63" t="s">
        <v>1560</v>
      </c>
      <c r="C63" t="s">
        <v>6114</v>
      </c>
      <c r="D63" t="s">
        <v>6114</v>
      </c>
      <c r="E63" t="s">
        <v>6520</v>
      </c>
      <c r="F63" t="s">
        <v>4864</v>
      </c>
      <c r="G63" t="s">
        <v>15</v>
      </c>
      <c r="I63" t="s">
        <v>4233</v>
      </c>
      <c r="J63" t="s">
        <v>16</v>
      </c>
      <c r="K63">
        <v>4</v>
      </c>
      <c r="L63">
        <v>4</v>
      </c>
      <c r="M63">
        <v>2</v>
      </c>
      <c r="N63" t="s">
        <v>1560</v>
      </c>
      <c r="P63" t="s">
        <v>4237</v>
      </c>
    </row>
    <row r="64" spans="1:16" x14ac:dyDescent="0.25">
      <c r="A64">
        <v>63</v>
      </c>
      <c r="B64" t="s">
        <v>1561</v>
      </c>
      <c r="C64" t="s">
        <v>6114</v>
      </c>
      <c r="D64" t="s">
        <v>6114</v>
      </c>
      <c r="E64" t="s">
        <v>6527</v>
      </c>
      <c r="F64" t="s">
        <v>4864</v>
      </c>
      <c r="G64" t="s">
        <v>15</v>
      </c>
      <c r="I64" t="s">
        <v>4233</v>
      </c>
      <c r="J64" t="s">
        <v>16</v>
      </c>
      <c r="K64">
        <v>3</v>
      </c>
      <c r="L64">
        <v>3</v>
      </c>
      <c r="M64">
        <v>1</v>
      </c>
      <c r="N64" t="s">
        <v>6528</v>
      </c>
      <c r="P64" t="s">
        <v>4237</v>
      </c>
    </row>
    <row r="65" spans="1:16" x14ac:dyDescent="0.25">
      <c r="A65">
        <v>64</v>
      </c>
      <c r="B65" t="s">
        <v>1562</v>
      </c>
      <c r="C65" t="s">
        <v>190</v>
      </c>
      <c r="D65" t="s">
        <v>190</v>
      </c>
      <c r="E65" t="s">
        <v>190</v>
      </c>
      <c r="F65" t="s">
        <v>4858</v>
      </c>
      <c r="G65" t="s">
        <v>15</v>
      </c>
      <c r="I65" t="s">
        <v>4233</v>
      </c>
      <c r="J65" t="s">
        <v>16</v>
      </c>
      <c r="K65">
        <v>5</v>
      </c>
      <c r="L65">
        <v>5</v>
      </c>
      <c r="M65">
        <v>2</v>
      </c>
      <c r="P65" t="s">
        <v>4237</v>
      </c>
    </row>
    <row r="66" spans="1:16" x14ac:dyDescent="0.25">
      <c r="A66">
        <v>65</v>
      </c>
      <c r="B66" t="s">
        <v>1563</v>
      </c>
      <c r="C66" t="s">
        <v>190</v>
      </c>
      <c r="D66" t="s">
        <v>190</v>
      </c>
      <c r="E66" t="s">
        <v>190</v>
      </c>
      <c r="F66" t="s">
        <v>4858</v>
      </c>
      <c r="G66" t="s">
        <v>15</v>
      </c>
      <c r="I66" t="s">
        <v>4233</v>
      </c>
      <c r="J66" t="s">
        <v>16</v>
      </c>
      <c r="K66">
        <v>6</v>
      </c>
      <c r="L66">
        <v>6</v>
      </c>
      <c r="M66">
        <v>3</v>
      </c>
      <c r="N66" t="s">
        <v>1563</v>
      </c>
      <c r="P66" t="s">
        <v>4237</v>
      </c>
    </row>
    <row r="67" spans="1:16" x14ac:dyDescent="0.25">
      <c r="A67">
        <v>66</v>
      </c>
      <c r="B67" t="s">
        <v>1564</v>
      </c>
      <c r="C67" t="s">
        <v>6539</v>
      </c>
      <c r="D67" t="s">
        <v>6539</v>
      </c>
      <c r="E67" t="s">
        <v>6540</v>
      </c>
      <c r="F67" t="s">
        <v>6541</v>
      </c>
      <c r="G67" t="s">
        <v>15</v>
      </c>
      <c r="I67" t="s">
        <v>4233</v>
      </c>
      <c r="J67" t="s">
        <v>16</v>
      </c>
      <c r="K67">
        <v>2</v>
      </c>
      <c r="L67">
        <v>2</v>
      </c>
      <c r="M67">
        <v>2</v>
      </c>
      <c r="N67" t="s">
        <v>1564</v>
      </c>
      <c r="P67" t="s">
        <v>4237</v>
      </c>
    </row>
    <row r="68" spans="1:16" x14ac:dyDescent="0.25">
      <c r="A68">
        <v>67</v>
      </c>
      <c r="B68" t="s">
        <v>1565</v>
      </c>
      <c r="C68" t="s">
        <v>6546</v>
      </c>
      <c r="D68" t="s">
        <v>6546</v>
      </c>
      <c r="E68" t="s">
        <v>6547</v>
      </c>
      <c r="F68" t="s">
        <v>6541</v>
      </c>
      <c r="G68" t="s">
        <v>15</v>
      </c>
      <c r="I68" t="s">
        <v>4233</v>
      </c>
      <c r="J68" t="s">
        <v>16</v>
      </c>
      <c r="K68">
        <v>8</v>
      </c>
      <c r="L68">
        <v>8</v>
      </c>
      <c r="M68">
        <v>3</v>
      </c>
      <c r="N68" t="s">
        <v>1565</v>
      </c>
      <c r="P68" t="s">
        <v>4237</v>
      </c>
    </row>
    <row r="69" spans="1:16" x14ac:dyDescent="0.25">
      <c r="A69">
        <v>68</v>
      </c>
      <c r="B69" t="s">
        <v>1566</v>
      </c>
      <c r="C69" t="s">
        <v>6555</v>
      </c>
      <c r="D69" t="s">
        <v>6555</v>
      </c>
      <c r="E69" t="s">
        <v>6555</v>
      </c>
      <c r="F69" t="s">
        <v>4996</v>
      </c>
      <c r="G69" t="s">
        <v>15</v>
      </c>
      <c r="I69" t="s">
        <v>4233</v>
      </c>
      <c r="J69" t="s">
        <v>16</v>
      </c>
      <c r="K69">
        <v>5</v>
      </c>
      <c r="L69">
        <v>5</v>
      </c>
      <c r="M69">
        <v>3</v>
      </c>
      <c r="N69" t="s">
        <v>1566</v>
      </c>
      <c r="P69" t="s">
        <v>4237</v>
      </c>
    </row>
    <row r="70" spans="1:16" x14ac:dyDescent="0.25">
      <c r="A70">
        <v>69</v>
      </c>
      <c r="B70" t="s">
        <v>1567</v>
      </c>
      <c r="C70" t="s">
        <v>6559</v>
      </c>
      <c r="D70" t="s">
        <v>6559</v>
      </c>
      <c r="E70" t="s">
        <v>6560</v>
      </c>
      <c r="F70" t="s">
        <v>4996</v>
      </c>
      <c r="G70" t="s">
        <v>15</v>
      </c>
      <c r="I70" t="s">
        <v>4233</v>
      </c>
      <c r="J70" t="s">
        <v>16</v>
      </c>
      <c r="K70">
        <v>5</v>
      </c>
      <c r="L70">
        <v>5</v>
      </c>
      <c r="M70">
        <v>1</v>
      </c>
      <c r="N70" t="s">
        <v>1940</v>
      </c>
      <c r="P70" t="s">
        <v>4237</v>
      </c>
    </row>
    <row r="71" spans="1:16" x14ac:dyDescent="0.25">
      <c r="A71">
        <v>70</v>
      </c>
      <c r="B71" t="s">
        <v>1569</v>
      </c>
      <c r="C71" t="s">
        <v>6564</v>
      </c>
      <c r="D71" t="s">
        <v>6564</v>
      </c>
      <c r="E71" t="s">
        <v>6565</v>
      </c>
      <c r="F71" t="s">
        <v>4996</v>
      </c>
      <c r="G71" t="s">
        <v>15</v>
      </c>
      <c r="I71" t="s">
        <v>4233</v>
      </c>
      <c r="J71" t="s">
        <v>16</v>
      </c>
      <c r="K71">
        <v>3</v>
      </c>
      <c r="L71">
        <v>3</v>
      </c>
      <c r="M71">
        <v>2</v>
      </c>
      <c r="N71" t="s">
        <v>6566</v>
      </c>
      <c r="P71" t="s">
        <v>4237</v>
      </c>
    </row>
    <row r="72" spans="1:16" x14ac:dyDescent="0.25">
      <c r="A72">
        <v>71</v>
      </c>
      <c r="B72" t="s">
        <v>1570</v>
      </c>
      <c r="C72" t="s">
        <v>6573</v>
      </c>
      <c r="D72" t="s">
        <v>6573</v>
      </c>
      <c r="E72" t="s">
        <v>6574</v>
      </c>
      <c r="F72" t="s">
        <v>6541</v>
      </c>
      <c r="G72" t="s">
        <v>15</v>
      </c>
      <c r="I72" t="s">
        <v>4233</v>
      </c>
      <c r="J72" t="s">
        <v>16</v>
      </c>
      <c r="K72">
        <v>3</v>
      </c>
      <c r="L72">
        <v>3</v>
      </c>
      <c r="M72">
        <v>1</v>
      </c>
      <c r="N72" t="s">
        <v>6575</v>
      </c>
      <c r="P72" t="s">
        <v>4237</v>
      </c>
    </row>
    <row r="73" spans="1:16" x14ac:dyDescent="0.25">
      <c r="A73">
        <v>72</v>
      </c>
      <c r="B73" t="s">
        <v>1571</v>
      </c>
      <c r="C73" t="s">
        <v>6584</v>
      </c>
      <c r="D73" t="s">
        <v>6584</v>
      </c>
      <c r="E73" t="s">
        <v>6585</v>
      </c>
      <c r="F73" t="s">
        <v>4996</v>
      </c>
      <c r="G73" t="s">
        <v>15</v>
      </c>
      <c r="I73" t="s">
        <v>4233</v>
      </c>
      <c r="J73" t="s">
        <v>16</v>
      </c>
      <c r="K73">
        <v>2</v>
      </c>
      <c r="L73">
        <v>2</v>
      </c>
      <c r="M73">
        <v>1</v>
      </c>
      <c r="N73" t="s">
        <v>6586</v>
      </c>
      <c r="P73" t="s">
        <v>4237</v>
      </c>
    </row>
    <row r="74" spans="1:16" x14ac:dyDescent="0.25">
      <c r="A74">
        <v>73</v>
      </c>
      <c r="B74" t="s">
        <v>1572</v>
      </c>
      <c r="C74" t="s">
        <v>4420</v>
      </c>
      <c r="D74" t="s">
        <v>4420</v>
      </c>
      <c r="E74" t="s">
        <v>6592</v>
      </c>
      <c r="F74" t="s">
        <v>4685</v>
      </c>
      <c r="G74" t="s">
        <v>15</v>
      </c>
      <c r="I74" t="s">
        <v>4233</v>
      </c>
      <c r="J74" t="s">
        <v>16</v>
      </c>
      <c r="K74">
        <v>4</v>
      </c>
      <c r="L74">
        <v>4</v>
      </c>
      <c r="M74">
        <v>2</v>
      </c>
      <c r="N74" t="s">
        <v>6593</v>
      </c>
      <c r="P74" t="s">
        <v>4237</v>
      </c>
    </row>
    <row r="75" spans="1:16" x14ac:dyDescent="0.25">
      <c r="A75">
        <v>74</v>
      </c>
      <c r="B75" t="s">
        <v>1573</v>
      </c>
      <c r="C75" t="s">
        <v>6584</v>
      </c>
      <c r="D75" t="s">
        <v>6584</v>
      </c>
      <c r="E75" t="s">
        <v>6584</v>
      </c>
      <c r="F75" t="s">
        <v>4996</v>
      </c>
      <c r="G75" t="s">
        <v>15</v>
      </c>
      <c r="I75" t="s">
        <v>4233</v>
      </c>
      <c r="J75" t="s">
        <v>16</v>
      </c>
      <c r="K75">
        <v>2</v>
      </c>
      <c r="L75">
        <v>2</v>
      </c>
      <c r="M75">
        <v>1</v>
      </c>
      <c r="N75" t="s">
        <v>1573</v>
      </c>
      <c r="P75" t="s">
        <v>4237</v>
      </c>
    </row>
    <row r="76" spans="1:16" x14ac:dyDescent="0.25">
      <c r="A76">
        <v>75</v>
      </c>
      <c r="B76" t="s">
        <v>1575</v>
      </c>
      <c r="C76" t="s">
        <v>6610</v>
      </c>
      <c r="D76" t="s">
        <v>6610</v>
      </c>
      <c r="E76" t="s">
        <v>6610</v>
      </c>
      <c r="F76" t="s">
        <v>4996</v>
      </c>
      <c r="G76" t="s">
        <v>15</v>
      </c>
      <c r="I76" t="s">
        <v>4233</v>
      </c>
      <c r="J76" t="s">
        <v>16</v>
      </c>
      <c r="K76">
        <v>4</v>
      </c>
      <c r="L76">
        <v>4</v>
      </c>
      <c r="M76">
        <v>5</v>
      </c>
      <c r="N76" t="s">
        <v>6611</v>
      </c>
      <c r="P76" t="s">
        <v>4237</v>
      </c>
    </row>
    <row r="77" spans="1:16" x14ac:dyDescent="0.25">
      <c r="A77">
        <v>76</v>
      </c>
      <c r="B77" t="s">
        <v>1576</v>
      </c>
      <c r="C77" t="s">
        <v>6618</v>
      </c>
      <c r="D77" t="s">
        <v>6618</v>
      </c>
      <c r="E77" t="s">
        <v>6619</v>
      </c>
      <c r="F77" t="s">
        <v>4685</v>
      </c>
      <c r="G77" t="s">
        <v>15</v>
      </c>
      <c r="I77" t="s">
        <v>4233</v>
      </c>
      <c r="J77" t="s">
        <v>16</v>
      </c>
      <c r="K77">
        <v>6</v>
      </c>
      <c r="L77">
        <v>6</v>
      </c>
      <c r="M77">
        <v>4</v>
      </c>
      <c r="N77" t="s">
        <v>1576</v>
      </c>
      <c r="P77" t="s">
        <v>4237</v>
      </c>
    </row>
    <row r="78" spans="1:16" x14ac:dyDescent="0.25">
      <c r="A78">
        <v>77</v>
      </c>
      <c r="B78" t="s">
        <v>1578</v>
      </c>
      <c r="C78" t="s">
        <v>4857</v>
      </c>
      <c r="D78" t="s">
        <v>4857</v>
      </c>
      <c r="E78" t="s">
        <v>4870</v>
      </c>
      <c r="F78" t="s">
        <v>4869</v>
      </c>
      <c r="G78" t="s">
        <v>15</v>
      </c>
      <c r="I78" t="s">
        <v>4233</v>
      </c>
      <c r="J78" t="s">
        <v>16</v>
      </c>
      <c r="K78">
        <v>4</v>
      </c>
      <c r="L78">
        <v>4</v>
      </c>
      <c r="M78">
        <v>2</v>
      </c>
      <c r="N78" t="s">
        <v>1578</v>
      </c>
      <c r="P78" t="s">
        <v>4237</v>
      </c>
    </row>
    <row r="79" spans="1:16" x14ac:dyDescent="0.25">
      <c r="A79">
        <v>78</v>
      </c>
      <c r="B79" t="s">
        <v>1583</v>
      </c>
      <c r="C79" t="s">
        <v>6635</v>
      </c>
      <c r="D79" t="s">
        <v>6635</v>
      </c>
      <c r="E79" t="s">
        <v>6636</v>
      </c>
      <c r="F79" t="s">
        <v>4869</v>
      </c>
      <c r="G79" t="s">
        <v>15</v>
      </c>
      <c r="I79" t="s">
        <v>4233</v>
      </c>
      <c r="J79" t="s">
        <v>16</v>
      </c>
      <c r="K79">
        <v>5</v>
      </c>
      <c r="L79">
        <v>5</v>
      </c>
      <c r="M79">
        <v>2</v>
      </c>
      <c r="N79" t="s">
        <v>1583</v>
      </c>
      <c r="P79" t="s">
        <v>4237</v>
      </c>
    </row>
    <row r="80" spans="1:16" x14ac:dyDescent="0.25">
      <c r="A80">
        <v>79</v>
      </c>
      <c r="B80" t="s">
        <v>1592</v>
      </c>
      <c r="C80" t="s">
        <v>6539</v>
      </c>
      <c r="D80" t="s">
        <v>6539</v>
      </c>
      <c r="E80" t="s">
        <v>6540</v>
      </c>
      <c r="F80" t="s">
        <v>6541</v>
      </c>
      <c r="G80" t="s">
        <v>15</v>
      </c>
      <c r="I80" t="s">
        <v>4233</v>
      </c>
      <c r="J80" t="s">
        <v>16</v>
      </c>
      <c r="K80">
        <v>2</v>
      </c>
      <c r="L80">
        <v>2</v>
      </c>
      <c r="M80">
        <v>2</v>
      </c>
      <c r="N80" t="s">
        <v>1592</v>
      </c>
      <c r="P80" t="s">
        <v>4237</v>
      </c>
    </row>
    <row r="81" spans="1:16" x14ac:dyDescent="0.25">
      <c r="A81">
        <v>80</v>
      </c>
      <c r="B81" t="s">
        <v>1602</v>
      </c>
      <c r="C81" t="s">
        <v>4867</v>
      </c>
      <c r="D81" t="s">
        <v>4867</v>
      </c>
      <c r="E81" t="s">
        <v>4868</v>
      </c>
      <c r="F81" t="s">
        <v>4869</v>
      </c>
      <c r="G81" t="s">
        <v>15</v>
      </c>
      <c r="I81" t="s">
        <v>4233</v>
      </c>
      <c r="J81" t="s">
        <v>16</v>
      </c>
      <c r="K81">
        <v>5</v>
      </c>
      <c r="L81">
        <v>5</v>
      </c>
      <c r="M81">
        <v>2</v>
      </c>
      <c r="N81" t="s">
        <v>1602</v>
      </c>
      <c r="P81" t="s">
        <v>4237</v>
      </c>
    </row>
    <row r="82" spans="1:16" x14ac:dyDescent="0.25">
      <c r="A82">
        <v>81</v>
      </c>
      <c r="B82" t="s">
        <v>1613</v>
      </c>
      <c r="C82" t="s">
        <v>4872</v>
      </c>
      <c r="D82" t="s">
        <v>4872</v>
      </c>
      <c r="E82" t="s">
        <v>4873</v>
      </c>
      <c r="F82" t="s">
        <v>4869</v>
      </c>
      <c r="G82" t="s">
        <v>15</v>
      </c>
      <c r="I82" t="s">
        <v>4233</v>
      </c>
      <c r="J82" t="s">
        <v>16</v>
      </c>
      <c r="K82">
        <v>4</v>
      </c>
      <c r="L82">
        <v>4</v>
      </c>
      <c r="M82">
        <v>2</v>
      </c>
      <c r="N82" t="s">
        <v>6650</v>
      </c>
      <c r="P82" t="s">
        <v>4237</v>
      </c>
    </row>
    <row r="83" spans="1:16" x14ac:dyDescent="0.25">
      <c r="A83">
        <v>82</v>
      </c>
      <c r="B83" t="s">
        <v>1624</v>
      </c>
      <c r="C83" t="s">
        <v>6119</v>
      </c>
      <c r="D83" t="s">
        <v>6119</v>
      </c>
      <c r="E83" t="s">
        <v>6656</v>
      </c>
      <c r="F83" t="s">
        <v>4861</v>
      </c>
      <c r="G83" t="s">
        <v>15</v>
      </c>
      <c r="I83" t="s">
        <v>4233</v>
      </c>
      <c r="J83" t="s">
        <v>16</v>
      </c>
      <c r="K83">
        <v>3</v>
      </c>
      <c r="L83">
        <v>3</v>
      </c>
      <c r="M83">
        <v>1</v>
      </c>
      <c r="N83" t="s">
        <v>6657</v>
      </c>
      <c r="P83" t="s">
        <v>4237</v>
      </c>
    </row>
    <row r="84" spans="1:16" x14ac:dyDescent="0.25">
      <c r="A84">
        <v>83</v>
      </c>
      <c r="B84" t="s">
        <v>1635</v>
      </c>
      <c r="C84" t="s">
        <v>6662</v>
      </c>
      <c r="D84" t="s">
        <v>6662</v>
      </c>
      <c r="E84" t="s">
        <v>6663</v>
      </c>
      <c r="F84" t="s">
        <v>4869</v>
      </c>
      <c r="G84" t="s">
        <v>15</v>
      </c>
      <c r="I84" t="s">
        <v>4233</v>
      </c>
      <c r="J84" t="s">
        <v>16</v>
      </c>
      <c r="K84">
        <v>2</v>
      </c>
      <c r="L84">
        <v>2</v>
      </c>
      <c r="M84">
        <v>1</v>
      </c>
      <c r="N84" t="s">
        <v>6664</v>
      </c>
      <c r="P84" t="s">
        <v>4237</v>
      </c>
    </row>
    <row r="85" spans="1:16" x14ac:dyDescent="0.25">
      <c r="A85">
        <v>84</v>
      </c>
      <c r="B85" t="s">
        <v>1643</v>
      </c>
      <c r="C85" t="s">
        <v>6126</v>
      </c>
      <c r="D85" t="s">
        <v>6127</v>
      </c>
      <c r="E85" t="s">
        <v>6669</v>
      </c>
      <c r="F85" t="s">
        <v>4869</v>
      </c>
      <c r="G85" t="s">
        <v>15</v>
      </c>
      <c r="I85" t="s">
        <v>4233</v>
      </c>
      <c r="J85" t="s">
        <v>16</v>
      </c>
      <c r="K85">
        <v>3</v>
      </c>
      <c r="L85">
        <v>3</v>
      </c>
      <c r="M85">
        <v>1</v>
      </c>
      <c r="N85" t="s">
        <v>6670</v>
      </c>
      <c r="P85" t="s">
        <v>4237</v>
      </c>
    </row>
    <row r="86" spans="1:16" x14ac:dyDescent="0.25">
      <c r="A86">
        <v>85</v>
      </c>
      <c r="B86" t="s">
        <v>1654</v>
      </c>
      <c r="C86" t="s">
        <v>6119</v>
      </c>
      <c r="D86" t="s">
        <v>6119</v>
      </c>
      <c r="E86" t="s">
        <v>6678</v>
      </c>
      <c r="F86" t="s">
        <v>4869</v>
      </c>
      <c r="G86" t="s">
        <v>15</v>
      </c>
      <c r="I86" t="s">
        <v>4233</v>
      </c>
      <c r="J86" t="s">
        <v>16</v>
      </c>
      <c r="K86">
        <v>6</v>
      </c>
      <c r="L86">
        <v>6</v>
      </c>
      <c r="M86">
        <v>3</v>
      </c>
      <c r="N86" t="s">
        <v>1654</v>
      </c>
      <c r="P86" t="s">
        <v>4237</v>
      </c>
    </row>
    <row r="87" spans="1:16" x14ac:dyDescent="0.25">
      <c r="A87">
        <v>86</v>
      </c>
      <c r="B87" t="s">
        <v>1665</v>
      </c>
      <c r="C87" t="s">
        <v>6122</v>
      </c>
      <c r="D87" t="s">
        <v>6122</v>
      </c>
      <c r="E87" t="s">
        <v>6123</v>
      </c>
      <c r="F87" t="s">
        <v>4861</v>
      </c>
      <c r="G87" t="s">
        <v>15</v>
      </c>
      <c r="I87" t="s">
        <v>4233</v>
      </c>
      <c r="J87" t="s">
        <v>16</v>
      </c>
      <c r="K87">
        <v>4</v>
      </c>
      <c r="L87">
        <v>4</v>
      </c>
      <c r="M87">
        <v>2</v>
      </c>
      <c r="N87" t="s">
        <v>1665</v>
      </c>
      <c r="P87" t="s">
        <v>4237</v>
      </c>
    </row>
    <row r="88" spans="1:16" x14ac:dyDescent="0.25">
      <c r="A88">
        <v>87</v>
      </c>
      <c r="B88" t="s">
        <v>1676</v>
      </c>
      <c r="C88" t="s">
        <v>4246</v>
      </c>
      <c r="D88" t="s">
        <v>4246</v>
      </c>
      <c r="E88" t="s">
        <v>4246</v>
      </c>
      <c r="F88" t="s">
        <v>4828</v>
      </c>
      <c r="G88" t="s">
        <v>15</v>
      </c>
      <c r="I88" t="s">
        <v>4233</v>
      </c>
      <c r="J88" t="s">
        <v>16</v>
      </c>
      <c r="K88">
        <v>5</v>
      </c>
      <c r="L88">
        <v>5</v>
      </c>
      <c r="M88">
        <v>3</v>
      </c>
      <c r="N88" t="s">
        <v>1676</v>
      </c>
      <c r="P88" t="s">
        <v>4237</v>
      </c>
    </row>
    <row r="89" spans="1:16" x14ac:dyDescent="0.25">
      <c r="A89">
        <v>88</v>
      </c>
      <c r="B89" t="s">
        <v>1681</v>
      </c>
      <c r="C89" t="s">
        <v>34</v>
      </c>
      <c r="D89" t="s">
        <v>34</v>
      </c>
      <c r="E89" t="s">
        <v>6691</v>
      </c>
      <c r="F89" t="s">
        <v>4831</v>
      </c>
      <c r="G89" t="s">
        <v>15</v>
      </c>
      <c r="I89" t="s">
        <v>4233</v>
      </c>
      <c r="J89" t="s">
        <v>16</v>
      </c>
      <c r="K89">
        <v>6</v>
      </c>
      <c r="L89">
        <v>6</v>
      </c>
      <c r="M89">
        <v>3</v>
      </c>
      <c r="N89" t="s">
        <v>6692</v>
      </c>
      <c r="P89" t="s">
        <v>4237</v>
      </c>
    </row>
    <row r="90" spans="1:16" x14ac:dyDescent="0.25">
      <c r="A90">
        <v>89</v>
      </c>
      <c r="B90" t="s">
        <v>1692</v>
      </c>
      <c r="C90" t="s">
        <v>4250</v>
      </c>
      <c r="D90" t="s">
        <v>4250</v>
      </c>
      <c r="E90" t="s">
        <v>6697</v>
      </c>
      <c r="F90" t="s">
        <v>36</v>
      </c>
      <c r="G90" t="s">
        <v>15</v>
      </c>
      <c r="I90" t="s">
        <v>4233</v>
      </c>
      <c r="J90" t="s">
        <v>16</v>
      </c>
      <c r="K90">
        <v>6</v>
      </c>
      <c r="L90">
        <v>6</v>
      </c>
      <c r="M90">
        <v>5</v>
      </c>
      <c r="N90" t="s">
        <v>6698</v>
      </c>
      <c r="P90" t="s">
        <v>4237</v>
      </c>
    </row>
    <row r="91" spans="1:16" x14ac:dyDescent="0.25">
      <c r="A91">
        <v>90</v>
      </c>
      <c r="B91" t="s">
        <v>1705</v>
      </c>
      <c r="C91" t="s">
        <v>4832</v>
      </c>
      <c r="D91" t="s">
        <v>4832</v>
      </c>
      <c r="E91" t="s">
        <v>4833</v>
      </c>
      <c r="F91" t="s">
        <v>4828</v>
      </c>
      <c r="G91" t="s">
        <v>15</v>
      </c>
      <c r="I91" t="s">
        <v>4233</v>
      </c>
      <c r="J91" t="s">
        <v>16</v>
      </c>
      <c r="K91">
        <v>6</v>
      </c>
      <c r="L91">
        <v>6</v>
      </c>
      <c r="M91">
        <v>3</v>
      </c>
      <c r="N91" t="s">
        <v>6703</v>
      </c>
      <c r="P91" t="s">
        <v>4237</v>
      </c>
    </row>
    <row r="92" spans="1:16" x14ac:dyDescent="0.25">
      <c r="A92">
        <v>91</v>
      </c>
      <c r="B92" t="s">
        <v>1716</v>
      </c>
      <c r="C92" t="s">
        <v>34</v>
      </c>
      <c r="D92" t="s">
        <v>34</v>
      </c>
      <c r="E92" t="s">
        <v>4992</v>
      </c>
      <c r="F92" t="s">
        <v>4831</v>
      </c>
      <c r="G92" t="s">
        <v>15</v>
      </c>
      <c r="I92" t="s">
        <v>4244</v>
      </c>
      <c r="J92" t="s">
        <v>16</v>
      </c>
      <c r="K92">
        <v>6</v>
      </c>
      <c r="L92">
        <v>6</v>
      </c>
      <c r="M92">
        <v>3</v>
      </c>
      <c r="N92" t="s">
        <v>6706</v>
      </c>
      <c r="P92" t="s">
        <v>4237</v>
      </c>
    </row>
    <row r="93" spans="1:16" x14ac:dyDescent="0.25">
      <c r="A93">
        <v>92</v>
      </c>
      <c r="B93" t="s">
        <v>1728</v>
      </c>
      <c r="C93" t="s">
        <v>4826</v>
      </c>
      <c r="D93" t="s">
        <v>4826</v>
      </c>
      <c r="E93" t="s">
        <v>4827</v>
      </c>
      <c r="F93" t="s">
        <v>4828</v>
      </c>
      <c r="G93" t="s">
        <v>15</v>
      </c>
      <c r="I93" t="s">
        <v>4233</v>
      </c>
      <c r="J93" t="s">
        <v>16</v>
      </c>
      <c r="K93">
        <v>8</v>
      </c>
      <c r="L93">
        <v>8</v>
      </c>
      <c r="M93">
        <v>4</v>
      </c>
      <c r="N93" t="s">
        <v>6712</v>
      </c>
      <c r="P93" t="s">
        <v>4237</v>
      </c>
    </row>
    <row r="94" spans="1:16" x14ac:dyDescent="0.25">
      <c r="A94">
        <v>93</v>
      </c>
      <c r="B94" t="s">
        <v>1739</v>
      </c>
      <c r="C94" t="s">
        <v>6124</v>
      </c>
      <c r="D94" t="s">
        <v>6124</v>
      </c>
      <c r="E94" t="s">
        <v>6125</v>
      </c>
      <c r="F94" t="s">
        <v>4831</v>
      </c>
      <c r="G94" t="s">
        <v>15</v>
      </c>
      <c r="I94" t="s">
        <v>4233</v>
      </c>
      <c r="J94" t="s">
        <v>16</v>
      </c>
      <c r="K94">
        <v>6</v>
      </c>
      <c r="L94">
        <v>6</v>
      </c>
      <c r="M94">
        <v>3</v>
      </c>
      <c r="N94" t="s">
        <v>1739</v>
      </c>
      <c r="P94" t="s">
        <v>4237</v>
      </c>
    </row>
    <row r="95" spans="1:16" x14ac:dyDescent="0.25">
      <c r="A95">
        <v>94</v>
      </c>
      <c r="B95" t="s">
        <v>1750</v>
      </c>
      <c r="C95" t="s">
        <v>34</v>
      </c>
      <c r="D95" t="s">
        <v>34</v>
      </c>
      <c r="E95" t="s">
        <v>6723</v>
      </c>
      <c r="F95" t="s">
        <v>4831</v>
      </c>
      <c r="G95" t="s">
        <v>15</v>
      </c>
      <c r="I95" t="s">
        <v>4233</v>
      </c>
      <c r="J95" t="s">
        <v>16</v>
      </c>
      <c r="K95">
        <v>6</v>
      </c>
      <c r="L95">
        <v>6</v>
      </c>
      <c r="M95">
        <v>2</v>
      </c>
      <c r="N95" t="s">
        <v>1750</v>
      </c>
      <c r="P95" t="s">
        <v>4237</v>
      </c>
    </row>
    <row r="96" spans="1:16" x14ac:dyDescent="0.25">
      <c r="A96">
        <v>95</v>
      </c>
      <c r="B96" t="s">
        <v>1763</v>
      </c>
      <c r="C96" t="s">
        <v>4826</v>
      </c>
      <c r="D96" t="s">
        <v>4826</v>
      </c>
      <c r="E96" t="s">
        <v>6733</v>
      </c>
      <c r="F96" t="s">
        <v>22</v>
      </c>
      <c r="G96" t="s">
        <v>15</v>
      </c>
      <c r="I96" t="s">
        <v>4233</v>
      </c>
      <c r="J96" t="s">
        <v>16</v>
      </c>
      <c r="K96">
        <v>7</v>
      </c>
      <c r="L96">
        <v>7</v>
      </c>
      <c r="M96">
        <v>4</v>
      </c>
      <c r="N96" t="s">
        <v>6734</v>
      </c>
      <c r="P96" t="s">
        <v>4237</v>
      </c>
    </row>
    <row r="97" spans="1:16" x14ac:dyDescent="0.25">
      <c r="A97">
        <v>96</v>
      </c>
      <c r="B97" t="s">
        <v>1773</v>
      </c>
      <c r="C97" t="s">
        <v>6743</v>
      </c>
      <c r="D97" t="s">
        <v>6743</v>
      </c>
      <c r="E97" t="s">
        <v>6744</v>
      </c>
      <c r="F97" t="s">
        <v>22</v>
      </c>
      <c r="G97" t="s">
        <v>15</v>
      </c>
      <c r="I97" t="s">
        <v>4233</v>
      </c>
      <c r="J97" t="s">
        <v>16</v>
      </c>
      <c r="K97">
        <v>8</v>
      </c>
      <c r="L97">
        <v>8</v>
      </c>
      <c r="M97">
        <v>3</v>
      </c>
      <c r="N97" t="s">
        <v>6745</v>
      </c>
      <c r="P97" t="s">
        <v>4237</v>
      </c>
    </row>
    <row r="98" spans="1:16" x14ac:dyDescent="0.25">
      <c r="A98">
        <v>97</v>
      </c>
      <c r="B98" t="s">
        <v>1780</v>
      </c>
      <c r="C98" t="s">
        <v>6743</v>
      </c>
      <c r="D98" t="s">
        <v>6743</v>
      </c>
      <c r="E98" t="s">
        <v>6744</v>
      </c>
      <c r="F98" t="s">
        <v>22</v>
      </c>
      <c r="G98" t="s">
        <v>15</v>
      </c>
      <c r="I98" t="s">
        <v>4233</v>
      </c>
      <c r="J98" t="s">
        <v>16</v>
      </c>
      <c r="K98">
        <v>8</v>
      </c>
      <c r="L98">
        <v>8</v>
      </c>
      <c r="M98">
        <v>5</v>
      </c>
      <c r="N98" t="s">
        <v>6751</v>
      </c>
      <c r="P98" t="s">
        <v>4237</v>
      </c>
    </row>
    <row r="99" spans="1:16" x14ac:dyDescent="0.25">
      <c r="A99">
        <v>98</v>
      </c>
      <c r="B99" t="s">
        <v>1781</v>
      </c>
      <c r="C99" t="s">
        <v>6753</v>
      </c>
      <c r="D99" t="s">
        <v>6753</v>
      </c>
      <c r="E99" t="s">
        <v>6754</v>
      </c>
      <c r="F99" t="s">
        <v>22</v>
      </c>
      <c r="G99" t="s">
        <v>15</v>
      </c>
      <c r="I99" t="s">
        <v>4233</v>
      </c>
      <c r="J99" t="s">
        <v>16</v>
      </c>
      <c r="K99">
        <v>7</v>
      </c>
      <c r="L99">
        <v>7</v>
      </c>
      <c r="M99">
        <v>3</v>
      </c>
      <c r="N99" t="s">
        <v>1781</v>
      </c>
      <c r="P99" t="s">
        <v>4237</v>
      </c>
    </row>
    <row r="100" spans="1:16" x14ac:dyDescent="0.25">
      <c r="A100">
        <v>99</v>
      </c>
      <c r="B100" t="s">
        <v>1785</v>
      </c>
      <c r="C100" t="s">
        <v>6758</v>
      </c>
      <c r="D100" t="s">
        <v>6758</v>
      </c>
      <c r="E100" t="s">
        <v>6759</v>
      </c>
      <c r="F100" t="s">
        <v>22</v>
      </c>
      <c r="G100" t="s">
        <v>15</v>
      </c>
      <c r="I100" t="s">
        <v>4233</v>
      </c>
      <c r="J100" t="s">
        <v>16</v>
      </c>
      <c r="K100">
        <v>6</v>
      </c>
      <c r="L100">
        <v>6</v>
      </c>
      <c r="M100">
        <v>3</v>
      </c>
      <c r="N100" t="s">
        <v>6760</v>
      </c>
      <c r="P100" t="s">
        <v>4237</v>
      </c>
    </row>
    <row r="101" spans="1:16" x14ac:dyDescent="0.25">
      <c r="A101">
        <v>100</v>
      </c>
      <c r="B101" t="s">
        <v>19</v>
      </c>
      <c r="C101" t="s">
        <v>4242</v>
      </c>
      <c r="D101" t="s">
        <v>4242</v>
      </c>
      <c r="E101" t="s">
        <v>4243</v>
      </c>
      <c r="F101" t="s">
        <v>22</v>
      </c>
      <c r="G101" t="s">
        <v>15</v>
      </c>
      <c r="I101" t="s">
        <v>4244</v>
      </c>
      <c r="J101" t="s">
        <v>16</v>
      </c>
      <c r="K101">
        <v>6</v>
      </c>
      <c r="L101">
        <v>6</v>
      </c>
      <c r="M101">
        <v>4</v>
      </c>
      <c r="N101" t="s">
        <v>4245</v>
      </c>
      <c r="P101" t="s">
        <v>4237</v>
      </c>
    </row>
    <row r="102" spans="1:16" x14ac:dyDescent="0.25">
      <c r="A102">
        <v>101</v>
      </c>
      <c r="B102" t="s">
        <v>33</v>
      </c>
      <c r="C102" t="s">
        <v>4263</v>
      </c>
      <c r="D102" t="s">
        <v>4263</v>
      </c>
      <c r="E102" t="s">
        <v>4264</v>
      </c>
      <c r="F102" t="s">
        <v>4265</v>
      </c>
      <c r="G102" t="s">
        <v>15</v>
      </c>
      <c r="I102" t="s">
        <v>4244</v>
      </c>
      <c r="J102" t="s">
        <v>16</v>
      </c>
      <c r="K102">
        <v>10</v>
      </c>
      <c r="L102">
        <v>10</v>
      </c>
      <c r="M102">
        <v>5</v>
      </c>
      <c r="N102" t="s">
        <v>4266</v>
      </c>
      <c r="P102" t="s">
        <v>4237</v>
      </c>
    </row>
    <row r="103" spans="1:16" x14ac:dyDescent="0.25">
      <c r="A103">
        <v>102</v>
      </c>
      <c r="B103" t="s">
        <v>37</v>
      </c>
      <c r="C103" t="s">
        <v>4294</v>
      </c>
      <c r="D103" t="s">
        <v>4294</v>
      </c>
      <c r="E103" t="s">
        <v>4295</v>
      </c>
      <c r="F103" t="s">
        <v>4265</v>
      </c>
      <c r="G103" t="s">
        <v>15</v>
      </c>
      <c r="I103" t="s">
        <v>4233</v>
      </c>
      <c r="J103" t="s">
        <v>16</v>
      </c>
      <c r="K103">
        <v>4</v>
      </c>
      <c r="L103">
        <v>4</v>
      </c>
      <c r="M103">
        <v>2</v>
      </c>
      <c r="N103" t="s">
        <v>37</v>
      </c>
      <c r="P103" t="s">
        <v>4237</v>
      </c>
    </row>
    <row r="104" spans="1:16" x14ac:dyDescent="0.25">
      <c r="A104">
        <v>103</v>
      </c>
      <c r="B104" t="s">
        <v>38</v>
      </c>
      <c r="C104" t="s">
        <v>4294</v>
      </c>
      <c r="D104" t="s">
        <v>4294</v>
      </c>
      <c r="E104" t="s">
        <v>4315</v>
      </c>
      <c r="F104" t="s">
        <v>4316</v>
      </c>
      <c r="G104" t="s">
        <v>15</v>
      </c>
      <c r="I104" t="s">
        <v>4233</v>
      </c>
      <c r="J104" t="s">
        <v>16</v>
      </c>
      <c r="K104">
        <v>7</v>
      </c>
      <c r="L104">
        <v>7</v>
      </c>
      <c r="M104">
        <v>3</v>
      </c>
      <c r="N104" t="s">
        <v>4317</v>
      </c>
      <c r="P104" t="s">
        <v>4237</v>
      </c>
    </row>
    <row r="105" spans="1:16" x14ac:dyDescent="0.25">
      <c r="A105">
        <v>104</v>
      </c>
      <c r="B105" t="s">
        <v>41</v>
      </c>
      <c r="C105" t="s">
        <v>4337</v>
      </c>
      <c r="D105" t="s">
        <v>4337</v>
      </c>
      <c r="E105" t="s">
        <v>4338</v>
      </c>
      <c r="F105" t="s">
        <v>4339</v>
      </c>
      <c r="G105" t="s">
        <v>15</v>
      </c>
      <c r="I105" t="s">
        <v>4244</v>
      </c>
      <c r="J105" t="s">
        <v>16</v>
      </c>
      <c r="K105">
        <v>11</v>
      </c>
      <c r="L105">
        <v>11</v>
      </c>
      <c r="M105">
        <v>8</v>
      </c>
      <c r="N105" t="s">
        <v>4340</v>
      </c>
      <c r="P105" t="s">
        <v>4341</v>
      </c>
    </row>
    <row r="106" spans="1:16" x14ac:dyDescent="0.25">
      <c r="A106">
        <v>105</v>
      </c>
      <c r="B106" t="s">
        <v>42</v>
      </c>
      <c r="C106" t="s">
        <v>4337</v>
      </c>
      <c r="D106" t="s">
        <v>4337</v>
      </c>
      <c r="E106" t="s">
        <v>4352</v>
      </c>
      <c r="F106" t="s">
        <v>4353</v>
      </c>
      <c r="G106" t="s">
        <v>15</v>
      </c>
      <c r="I106" t="s">
        <v>4244</v>
      </c>
      <c r="J106" t="s">
        <v>16</v>
      </c>
      <c r="K106">
        <v>6</v>
      </c>
      <c r="L106">
        <v>6</v>
      </c>
      <c r="M106">
        <v>4</v>
      </c>
      <c r="N106" t="s">
        <v>42</v>
      </c>
      <c r="P106" t="s">
        <v>4341</v>
      </c>
    </row>
    <row r="107" spans="1:16" x14ac:dyDescent="0.25">
      <c r="A107">
        <v>106</v>
      </c>
      <c r="B107" t="s">
        <v>43</v>
      </c>
      <c r="C107" t="s">
        <v>4365</v>
      </c>
      <c r="D107" t="s">
        <v>4365</v>
      </c>
      <c r="E107" t="s">
        <v>4366</v>
      </c>
      <c r="F107" t="s">
        <v>4353</v>
      </c>
      <c r="G107" t="s">
        <v>15</v>
      </c>
      <c r="I107" t="s">
        <v>4244</v>
      </c>
      <c r="J107" t="s">
        <v>16</v>
      </c>
      <c r="K107">
        <v>5</v>
      </c>
      <c r="L107">
        <v>5</v>
      </c>
      <c r="M107">
        <v>2</v>
      </c>
      <c r="N107" t="s">
        <v>43</v>
      </c>
      <c r="P107" t="s">
        <v>4341</v>
      </c>
    </row>
    <row r="108" spans="1:16" x14ac:dyDescent="0.25">
      <c r="A108">
        <v>107</v>
      </c>
      <c r="B108" t="s">
        <v>44</v>
      </c>
      <c r="C108" t="s">
        <v>4375</v>
      </c>
      <c r="D108" t="s">
        <v>4337</v>
      </c>
      <c r="E108" t="s">
        <v>4376</v>
      </c>
      <c r="F108" t="s">
        <v>4339</v>
      </c>
      <c r="G108" t="s">
        <v>15</v>
      </c>
      <c r="I108" t="s">
        <v>4244</v>
      </c>
      <c r="J108" t="s">
        <v>16</v>
      </c>
      <c r="K108">
        <v>8</v>
      </c>
      <c r="L108">
        <v>8</v>
      </c>
      <c r="M108">
        <v>4</v>
      </c>
      <c r="N108" t="s">
        <v>44</v>
      </c>
      <c r="P108" t="s">
        <v>4237</v>
      </c>
    </row>
    <row r="109" spans="1:16" x14ac:dyDescent="0.25">
      <c r="A109">
        <v>108</v>
      </c>
      <c r="B109" t="s">
        <v>60</v>
      </c>
      <c r="C109" t="s">
        <v>4337</v>
      </c>
      <c r="D109" t="s">
        <v>4337</v>
      </c>
      <c r="E109" t="s">
        <v>4394</v>
      </c>
      <c r="F109" t="s">
        <v>4395</v>
      </c>
      <c r="G109" t="s">
        <v>15</v>
      </c>
      <c r="I109" t="s">
        <v>4244</v>
      </c>
      <c r="J109" t="s">
        <v>16</v>
      </c>
      <c r="K109">
        <v>8</v>
      </c>
      <c r="L109">
        <v>8</v>
      </c>
      <c r="M109">
        <v>5</v>
      </c>
      <c r="N109" t="s">
        <v>60</v>
      </c>
      <c r="P109" t="s">
        <v>4237</v>
      </c>
    </row>
    <row r="110" spans="1:16" x14ac:dyDescent="0.25">
      <c r="A110">
        <v>109</v>
      </c>
      <c r="B110" t="s">
        <v>68</v>
      </c>
      <c r="C110" t="s">
        <v>4405</v>
      </c>
      <c r="D110" t="s">
        <v>4405</v>
      </c>
      <c r="E110" t="s">
        <v>4406</v>
      </c>
      <c r="F110" t="s">
        <v>4353</v>
      </c>
      <c r="G110" t="s">
        <v>15</v>
      </c>
      <c r="I110" t="s">
        <v>4244</v>
      </c>
      <c r="J110" t="s">
        <v>16</v>
      </c>
      <c r="K110">
        <v>9</v>
      </c>
      <c r="L110">
        <v>9</v>
      </c>
      <c r="M110">
        <v>4</v>
      </c>
      <c r="N110" t="s">
        <v>4407</v>
      </c>
      <c r="P110" t="s">
        <v>4237</v>
      </c>
    </row>
    <row r="111" spans="1:16" x14ac:dyDescent="0.25">
      <c r="A111">
        <v>110</v>
      </c>
      <c r="B111" t="s">
        <v>73</v>
      </c>
      <c r="C111" t="s">
        <v>4420</v>
      </c>
      <c r="D111" t="s">
        <v>4420</v>
      </c>
      <c r="E111" t="s">
        <v>4421</v>
      </c>
      <c r="F111" t="s">
        <v>4395</v>
      </c>
      <c r="G111" t="s">
        <v>15</v>
      </c>
      <c r="I111" t="s">
        <v>4244</v>
      </c>
      <c r="J111" t="s">
        <v>16</v>
      </c>
      <c r="K111">
        <v>4</v>
      </c>
      <c r="L111">
        <v>4</v>
      </c>
      <c r="M111">
        <v>1</v>
      </c>
      <c r="N111" t="s">
        <v>73</v>
      </c>
      <c r="P111" t="s">
        <v>4237</v>
      </c>
    </row>
    <row r="112" spans="1:16" x14ac:dyDescent="0.25">
      <c r="A112">
        <v>111</v>
      </c>
      <c r="B112" t="s">
        <v>74</v>
      </c>
      <c r="C112" t="s">
        <v>4426</v>
      </c>
      <c r="D112" t="s">
        <v>4426</v>
      </c>
      <c r="E112" t="s">
        <v>4427</v>
      </c>
      <c r="F112" t="s">
        <v>4395</v>
      </c>
      <c r="G112" t="s">
        <v>15</v>
      </c>
      <c r="I112" t="s">
        <v>4244</v>
      </c>
      <c r="J112" t="s">
        <v>16</v>
      </c>
      <c r="K112">
        <v>6</v>
      </c>
      <c r="L112">
        <v>6</v>
      </c>
      <c r="M112">
        <v>2</v>
      </c>
      <c r="N112" t="s">
        <v>4428</v>
      </c>
      <c r="P112" t="s">
        <v>4429</v>
      </c>
    </row>
    <row r="113" spans="1:16" x14ac:dyDescent="0.25">
      <c r="A113">
        <v>112</v>
      </c>
      <c r="B113" t="s">
        <v>82</v>
      </c>
      <c r="C113" t="s">
        <v>4448</v>
      </c>
      <c r="D113" t="s">
        <v>4448</v>
      </c>
      <c r="E113" t="s">
        <v>4449</v>
      </c>
      <c r="F113" t="s">
        <v>4395</v>
      </c>
      <c r="G113" t="s">
        <v>15</v>
      </c>
      <c r="I113" t="s">
        <v>4244</v>
      </c>
      <c r="J113" t="s">
        <v>16</v>
      </c>
      <c r="K113">
        <v>10</v>
      </c>
      <c r="L113">
        <v>12</v>
      </c>
      <c r="M113">
        <v>5</v>
      </c>
      <c r="N113" t="s">
        <v>82</v>
      </c>
      <c r="P113" t="s">
        <v>4341</v>
      </c>
    </row>
    <row r="114" spans="1:16" x14ac:dyDescent="0.25">
      <c r="A114">
        <v>113</v>
      </c>
      <c r="B114" t="s">
        <v>94</v>
      </c>
      <c r="C114" t="s">
        <v>4365</v>
      </c>
      <c r="D114" t="s">
        <v>4365</v>
      </c>
      <c r="E114" t="s">
        <v>4472</v>
      </c>
      <c r="F114" t="s">
        <v>4353</v>
      </c>
      <c r="G114" t="s">
        <v>15</v>
      </c>
      <c r="I114" t="s">
        <v>4244</v>
      </c>
      <c r="J114" t="s">
        <v>16</v>
      </c>
      <c r="K114">
        <v>6</v>
      </c>
      <c r="L114">
        <v>6</v>
      </c>
      <c r="M114">
        <v>2</v>
      </c>
      <c r="N114" t="s">
        <v>94</v>
      </c>
      <c r="P114" t="s">
        <v>4237</v>
      </c>
    </row>
    <row r="115" spans="1:16" x14ac:dyDescent="0.25">
      <c r="A115">
        <v>114</v>
      </c>
      <c r="B115" t="s">
        <v>104</v>
      </c>
      <c r="C115" t="s">
        <v>4491</v>
      </c>
      <c r="D115" t="s">
        <v>110</v>
      </c>
      <c r="E115" t="s">
        <v>4492</v>
      </c>
      <c r="F115" t="s">
        <v>4353</v>
      </c>
      <c r="G115" t="s">
        <v>15</v>
      </c>
      <c r="I115" t="s">
        <v>4244</v>
      </c>
      <c r="J115" t="s">
        <v>16</v>
      </c>
      <c r="K115">
        <v>6</v>
      </c>
      <c r="L115">
        <v>6</v>
      </c>
      <c r="M115">
        <v>4</v>
      </c>
      <c r="N115" t="s">
        <v>4493</v>
      </c>
      <c r="P115" t="s">
        <v>4341</v>
      </c>
    </row>
    <row r="116" spans="1:16" x14ac:dyDescent="0.25">
      <c r="A116">
        <v>115</v>
      </c>
      <c r="B116" t="s">
        <v>106</v>
      </c>
      <c r="C116" t="s">
        <v>4515</v>
      </c>
      <c r="D116" t="s">
        <v>4515</v>
      </c>
      <c r="E116" t="s">
        <v>4516</v>
      </c>
      <c r="F116" t="s">
        <v>4517</v>
      </c>
      <c r="G116" t="s">
        <v>15</v>
      </c>
      <c r="I116" t="s">
        <v>4244</v>
      </c>
      <c r="J116" t="s">
        <v>16</v>
      </c>
      <c r="K116">
        <v>6</v>
      </c>
      <c r="L116">
        <v>6</v>
      </c>
      <c r="M116">
        <v>3</v>
      </c>
      <c r="N116" t="s">
        <v>106</v>
      </c>
      <c r="P116" t="s">
        <v>4341</v>
      </c>
    </row>
    <row r="117" spans="1:16" x14ac:dyDescent="0.25">
      <c r="A117">
        <v>116</v>
      </c>
      <c r="B117" t="s">
        <v>107</v>
      </c>
      <c r="C117" t="s">
        <v>4537</v>
      </c>
      <c r="D117" t="s">
        <v>4537</v>
      </c>
      <c r="E117" t="s">
        <v>4538</v>
      </c>
      <c r="F117" t="s">
        <v>4517</v>
      </c>
      <c r="G117" t="s">
        <v>15</v>
      </c>
      <c r="I117" t="s">
        <v>4244</v>
      </c>
      <c r="J117" t="s">
        <v>16</v>
      </c>
      <c r="K117">
        <v>10</v>
      </c>
      <c r="L117">
        <v>12</v>
      </c>
      <c r="M117">
        <v>6</v>
      </c>
      <c r="N117" t="s">
        <v>107</v>
      </c>
      <c r="P117" t="s">
        <v>4237</v>
      </c>
    </row>
    <row r="118" spans="1:16" x14ac:dyDescent="0.25">
      <c r="A118">
        <v>117</v>
      </c>
      <c r="B118" t="s">
        <v>108</v>
      </c>
      <c r="C118" t="s">
        <v>4550</v>
      </c>
      <c r="D118" t="s">
        <v>4550</v>
      </c>
      <c r="E118" t="s">
        <v>4551</v>
      </c>
      <c r="F118" t="s">
        <v>4517</v>
      </c>
      <c r="G118" t="s">
        <v>15</v>
      </c>
      <c r="I118" t="s">
        <v>4244</v>
      </c>
      <c r="J118" t="s">
        <v>16</v>
      </c>
      <c r="K118">
        <v>8</v>
      </c>
      <c r="L118">
        <v>8</v>
      </c>
      <c r="M118">
        <v>4</v>
      </c>
      <c r="N118" t="s">
        <v>108</v>
      </c>
      <c r="P118" t="s">
        <v>4237</v>
      </c>
    </row>
    <row r="119" spans="1:16" x14ac:dyDescent="0.25">
      <c r="A119">
        <v>118</v>
      </c>
      <c r="B119" t="s">
        <v>109</v>
      </c>
      <c r="C119" t="s">
        <v>110</v>
      </c>
      <c r="D119" t="s">
        <v>110</v>
      </c>
      <c r="E119" t="s">
        <v>110</v>
      </c>
      <c r="F119" t="s">
        <v>4556</v>
      </c>
      <c r="G119" t="s">
        <v>15</v>
      </c>
      <c r="I119" t="s">
        <v>4244</v>
      </c>
      <c r="J119" t="s">
        <v>16</v>
      </c>
      <c r="K119">
        <v>10</v>
      </c>
      <c r="L119">
        <v>10</v>
      </c>
      <c r="M119">
        <v>8</v>
      </c>
      <c r="N119" t="s">
        <v>109</v>
      </c>
      <c r="P119" t="s">
        <v>4237</v>
      </c>
    </row>
    <row r="120" spans="1:16" x14ac:dyDescent="0.25">
      <c r="A120">
        <v>119</v>
      </c>
      <c r="B120" t="s">
        <v>111</v>
      </c>
      <c r="C120" t="s">
        <v>110</v>
      </c>
      <c r="D120" t="s">
        <v>110</v>
      </c>
      <c r="E120" t="s">
        <v>4572</v>
      </c>
      <c r="F120" t="s">
        <v>4556</v>
      </c>
      <c r="G120" t="s">
        <v>15</v>
      </c>
      <c r="I120" t="s">
        <v>4244</v>
      </c>
      <c r="J120" t="s">
        <v>16</v>
      </c>
      <c r="K120">
        <v>5</v>
      </c>
      <c r="L120">
        <v>5</v>
      </c>
      <c r="M120">
        <v>4</v>
      </c>
      <c r="N120" t="s">
        <v>111</v>
      </c>
      <c r="P120" t="s">
        <v>4237</v>
      </c>
    </row>
    <row r="121" spans="1:16" x14ac:dyDescent="0.25">
      <c r="A121">
        <v>120</v>
      </c>
      <c r="B121" t="s">
        <v>114</v>
      </c>
      <c r="C121" t="s">
        <v>4585</v>
      </c>
      <c r="D121" t="s">
        <v>4585</v>
      </c>
      <c r="E121" t="s">
        <v>4586</v>
      </c>
      <c r="F121" t="s">
        <v>4587</v>
      </c>
      <c r="G121" t="s">
        <v>15</v>
      </c>
      <c r="I121" t="s">
        <v>4244</v>
      </c>
      <c r="J121" t="s">
        <v>16</v>
      </c>
      <c r="K121">
        <v>5</v>
      </c>
      <c r="L121">
        <v>5</v>
      </c>
      <c r="M121">
        <v>3</v>
      </c>
      <c r="N121" t="s">
        <v>4588</v>
      </c>
      <c r="P121" t="s">
        <v>4237</v>
      </c>
    </row>
    <row r="122" spans="1:16" x14ac:dyDescent="0.25">
      <c r="A122">
        <v>121</v>
      </c>
      <c r="B122" t="s">
        <v>119</v>
      </c>
      <c r="C122" t="s">
        <v>4585</v>
      </c>
      <c r="D122" t="s">
        <v>4585</v>
      </c>
      <c r="E122" t="s">
        <v>4586</v>
      </c>
      <c r="F122" t="s">
        <v>4587</v>
      </c>
      <c r="G122" t="s">
        <v>15</v>
      </c>
      <c r="I122" t="s">
        <v>4244</v>
      </c>
      <c r="J122" t="s">
        <v>16</v>
      </c>
      <c r="K122">
        <v>9</v>
      </c>
      <c r="L122">
        <v>9</v>
      </c>
      <c r="M122">
        <v>7</v>
      </c>
      <c r="N122" t="s">
        <v>119</v>
      </c>
      <c r="P122" t="s">
        <v>4341</v>
      </c>
    </row>
    <row r="123" spans="1:16" x14ac:dyDescent="0.25">
      <c r="A123">
        <v>122</v>
      </c>
      <c r="B123" t="s">
        <v>129</v>
      </c>
      <c r="C123" t="s">
        <v>4585</v>
      </c>
      <c r="D123" t="s">
        <v>4585</v>
      </c>
      <c r="E123" t="s">
        <v>4586</v>
      </c>
      <c r="F123" t="s">
        <v>4587</v>
      </c>
      <c r="G123" t="s">
        <v>15</v>
      </c>
      <c r="I123" t="s">
        <v>4244</v>
      </c>
      <c r="J123" t="s">
        <v>16</v>
      </c>
      <c r="K123">
        <v>3</v>
      </c>
      <c r="L123">
        <v>3</v>
      </c>
      <c r="M123">
        <v>2</v>
      </c>
      <c r="N123" t="s">
        <v>4629</v>
      </c>
      <c r="P123" t="s">
        <v>4237</v>
      </c>
    </row>
    <row r="124" spans="1:16" x14ac:dyDescent="0.25">
      <c r="A124">
        <v>123</v>
      </c>
      <c r="B124" t="s">
        <v>139</v>
      </c>
      <c r="C124" t="s">
        <v>4585</v>
      </c>
      <c r="D124" t="s">
        <v>4585</v>
      </c>
      <c r="E124" t="s">
        <v>4586</v>
      </c>
      <c r="F124" t="s">
        <v>4647</v>
      </c>
      <c r="G124" t="s">
        <v>15</v>
      </c>
      <c r="I124" t="s">
        <v>4244</v>
      </c>
      <c r="J124" t="s">
        <v>16</v>
      </c>
      <c r="K124">
        <v>2</v>
      </c>
      <c r="L124">
        <v>2</v>
      </c>
      <c r="M124">
        <v>2</v>
      </c>
      <c r="N124" t="s">
        <v>4648</v>
      </c>
      <c r="P124" t="s">
        <v>4237</v>
      </c>
    </row>
    <row r="125" spans="1:16" x14ac:dyDescent="0.25">
      <c r="A125">
        <v>124</v>
      </c>
      <c r="B125" t="s">
        <v>146</v>
      </c>
      <c r="C125" t="s">
        <v>4662</v>
      </c>
      <c r="D125" t="s">
        <v>4662</v>
      </c>
      <c r="E125" t="s">
        <v>4663</v>
      </c>
      <c r="F125" t="s">
        <v>4647</v>
      </c>
      <c r="G125" t="s">
        <v>15</v>
      </c>
      <c r="I125" t="s">
        <v>4244</v>
      </c>
      <c r="J125" t="s">
        <v>16</v>
      </c>
      <c r="K125">
        <v>6</v>
      </c>
      <c r="L125">
        <v>6</v>
      </c>
      <c r="M125">
        <v>5</v>
      </c>
      <c r="N125" t="s">
        <v>146</v>
      </c>
      <c r="P125" t="s">
        <v>4237</v>
      </c>
    </row>
    <row r="126" spans="1:16" x14ac:dyDescent="0.25">
      <c r="A126">
        <v>125</v>
      </c>
      <c r="B126" t="s">
        <v>151</v>
      </c>
      <c r="C126" t="s">
        <v>4662</v>
      </c>
      <c r="D126" t="s">
        <v>4662</v>
      </c>
      <c r="E126" t="s">
        <v>4663</v>
      </c>
      <c r="F126" t="s">
        <v>4647</v>
      </c>
      <c r="G126" t="s">
        <v>15</v>
      </c>
      <c r="I126" t="s">
        <v>4244</v>
      </c>
      <c r="J126" t="s">
        <v>16</v>
      </c>
      <c r="K126">
        <v>8</v>
      </c>
      <c r="L126">
        <v>8</v>
      </c>
      <c r="M126">
        <v>4</v>
      </c>
      <c r="N126" t="s">
        <v>151</v>
      </c>
      <c r="P126" t="s">
        <v>4237</v>
      </c>
    </row>
    <row r="127" spans="1:16" x14ac:dyDescent="0.25">
      <c r="A127">
        <v>126</v>
      </c>
      <c r="B127" t="s">
        <v>152</v>
      </c>
      <c r="C127" t="s">
        <v>4662</v>
      </c>
      <c r="D127" t="s">
        <v>4662</v>
      </c>
      <c r="E127" t="s">
        <v>4674</v>
      </c>
      <c r="F127" t="s">
        <v>4675</v>
      </c>
      <c r="G127" t="s">
        <v>15</v>
      </c>
      <c r="I127" t="s">
        <v>4244</v>
      </c>
      <c r="J127" t="s">
        <v>16</v>
      </c>
      <c r="K127">
        <v>3</v>
      </c>
      <c r="L127">
        <v>3</v>
      </c>
      <c r="M127">
        <v>2</v>
      </c>
      <c r="N127" t="s">
        <v>4676</v>
      </c>
      <c r="P127" t="s">
        <v>4237</v>
      </c>
    </row>
    <row r="128" spans="1:16" x14ac:dyDescent="0.25">
      <c r="A128">
        <v>127</v>
      </c>
      <c r="B128" t="s">
        <v>156</v>
      </c>
      <c r="C128" t="s">
        <v>4680</v>
      </c>
      <c r="D128" t="s">
        <v>4680</v>
      </c>
      <c r="E128" t="s">
        <v>4681</v>
      </c>
      <c r="F128" t="s">
        <v>4666</v>
      </c>
      <c r="G128" t="s">
        <v>15</v>
      </c>
      <c r="I128" t="s">
        <v>4244</v>
      </c>
      <c r="J128" t="s">
        <v>16</v>
      </c>
      <c r="K128">
        <v>3</v>
      </c>
      <c r="L128">
        <v>3</v>
      </c>
      <c r="M128">
        <v>2</v>
      </c>
      <c r="N128" t="s">
        <v>156</v>
      </c>
      <c r="P128" t="s">
        <v>4237</v>
      </c>
    </row>
    <row r="129" spans="1:16" x14ac:dyDescent="0.25">
      <c r="A129">
        <v>128</v>
      </c>
      <c r="B129" t="s">
        <v>167</v>
      </c>
      <c r="C129" t="s">
        <v>4420</v>
      </c>
      <c r="D129" t="s">
        <v>4420</v>
      </c>
      <c r="E129" t="s">
        <v>4682</v>
      </c>
      <c r="G129" t="s">
        <v>15</v>
      </c>
      <c r="I129" t="s">
        <v>4244</v>
      </c>
      <c r="J129" t="s">
        <v>16</v>
      </c>
      <c r="K129">
        <v>6</v>
      </c>
      <c r="L129">
        <v>6</v>
      </c>
      <c r="M129">
        <v>5</v>
      </c>
      <c r="N129" t="s">
        <v>4683</v>
      </c>
      <c r="P129" t="s">
        <v>4237</v>
      </c>
    </row>
    <row r="130" spans="1:16" x14ac:dyDescent="0.25">
      <c r="A130">
        <v>129</v>
      </c>
      <c r="B130" t="s">
        <v>178</v>
      </c>
      <c r="C130" t="s">
        <v>4420</v>
      </c>
      <c r="D130" t="s">
        <v>4420</v>
      </c>
      <c r="E130" t="s">
        <v>4684</v>
      </c>
      <c r="F130" t="s">
        <v>4685</v>
      </c>
      <c r="G130" t="s">
        <v>15</v>
      </c>
      <c r="I130" t="s">
        <v>4244</v>
      </c>
      <c r="J130" t="s">
        <v>16</v>
      </c>
      <c r="K130">
        <v>7</v>
      </c>
      <c r="L130">
        <v>7</v>
      </c>
      <c r="M130">
        <v>2</v>
      </c>
      <c r="N130" t="s">
        <v>4686</v>
      </c>
      <c r="P130" t="s">
        <v>4237</v>
      </c>
    </row>
    <row r="131" spans="1:16" x14ac:dyDescent="0.25">
      <c r="A131">
        <v>130</v>
      </c>
      <c r="B131" t="s">
        <v>185</v>
      </c>
      <c r="C131" t="s">
        <v>4448</v>
      </c>
      <c r="D131" t="s">
        <v>4448</v>
      </c>
      <c r="E131" t="s">
        <v>4689</v>
      </c>
      <c r="F131" t="s">
        <v>187</v>
      </c>
      <c r="G131" t="s">
        <v>15</v>
      </c>
      <c r="I131" t="s">
        <v>4244</v>
      </c>
      <c r="J131" t="s">
        <v>16</v>
      </c>
      <c r="K131">
        <v>2</v>
      </c>
      <c r="L131">
        <v>3</v>
      </c>
      <c r="M131">
        <v>3</v>
      </c>
      <c r="N131" t="s">
        <v>4690</v>
      </c>
      <c r="P131" t="s">
        <v>4237</v>
      </c>
    </row>
    <row r="132" spans="1:16" x14ac:dyDescent="0.25">
      <c r="A132">
        <v>131</v>
      </c>
      <c r="B132" t="s">
        <v>186</v>
      </c>
      <c r="C132" t="s">
        <v>4692</v>
      </c>
      <c r="D132" t="s">
        <v>4692</v>
      </c>
      <c r="E132" t="s">
        <v>4693</v>
      </c>
      <c r="F132" t="s">
        <v>187</v>
      </c>
      <c r="G132" t="s">
        <v>15</v>
      </c>
      <c r="I132" t="s">
        <v>4244</v>
      </c>
      <c r="J132" t="s">
        <v>16</v>
      </c>
      <c r="K132">
        <v>3</v>
      </c>
      <c r="L132">
        <v>3</v>
      </c>
      <c r="M132">
        <v>1</v>
      </c>
      <c r="N132" t="s">
        <v>186</v>
      </c>
      <c r="P132" t="s">
        <v>4237</v>
      </c>
    </row>
    <row r="133" spans="1:16" x14ac:dyDescent="0.25">
      <c r="A133">
        <v>132</v>
      </c>
      <c r="B133" t="s">
        <v>189</v>
      </c>
      <c r="C133" t="s">
        <v>4420</v>
      </c>
      <c r="D133" t="s">
        <v>4420</v>
      </c>
      <c r="E133" t="s">
        <v>4420</v>
      </c>
      <c r="F133" t="s">
        <v>4685</v>
      </c>
      <c r="G133" t="s">
        <v>15</v>
      </c>
      <c r="I133" t="s">
        <v>4244</v>
      </c>
      <c r="J133" t="s">
        <v>16</v>
      </c>
      <c r="K133">
        <v>5</v>
      </c>
      <c r="L133">
        <v>5</v>
      </c>
      <c r="M133">
        <v>3</v>
      </c>
      <c r="N133" t="s">
        <v>4697</v>
      </c>
      <c r="P133" t="s">
        <v>4237</v>
      </c>
    </row>
    <row r="134" spans="1:16" x14ac:dyDescent="0.25">
      <c r="A134">
        <v>133</v>
      </c>
      <c r="B134" t="s">
        <v>191</v>
      </c>
      <c r="C134" t="s">
        <v>4420</v>
      </c>
      <c r="D134" t="s">
        <v>4420</v>
      </c>
      <c r="E134" t="s">
        <v>4420</v>
      </c>
      <c r="F134" t="s">
        <v>4685</v>
      </c>
      <c r="G134" t="s">
        <v>15</v>
      </c>
      <c r="I134" t="s">
        <v>4244</v>
      </c>
      <c r="J134" t="s">
        <v>16</v>
      </c>
      <c r="K134">
        <v>5</v>
      </c>
      <c r="L134">
        <v>5</v>
      </c>
      <c r="M134">
        <v>4</v>
      </c>
      <c r="N134" t="s">
        <v>191</v>
      </c>
      <c r="P134" t="s">
        <v>4237</v>
      </c>
    </row>
    <row r="135" spans="1:16" x14ac:dyDescent="0.25">
      <c r="A135">
        <v>134</v>
      </c>
      <c r="B135" t="s">
        <v>192</v>
      </c>
      <c r="C135" t="s">
        <v>4420</v>
      </c>
      <c r="D135" t="s">
        <v>4420</v>
      </c>
      <c r="E135" t="s">
        <v>4420</v>
      </c>
      <c r="F135" t="s">
        <v>4685</v>
      </c>
      <c r="G135" t="s">
        <v>15</v>
      </c>
      <c r="I135" t="s">
        <v>4244</v>
      </c>
      <c r="J135" t="s">
        <v>16</v>
      </c>
      <c r="K135">
        <v>7</v>
      </c>
      <c r="L135">
        <v>7</v>
      </c>
      <c r="M135">
        <v>7</v>
      </c>
      <c r="N135" t="s">
        <v>192</v>
      </c>
      <c r="P135" t="s">
        <v>4237</v>
      </c>
    </row>
    <row r="136" spans="1:16" x14ac:dyDescent="0.25">
      <c r="A136">
        <v>135</v>
      </c>
      <c r="B136" t="s">
        <v>193</v>
      </c>
      <c r="C136" t="s">
        <v>4692</v>
      </c>
      <c r="D136" t="s">
        <v>4692</v>
      </c>
      <c r="E136" t="s">
        <v>4696</v>
      </c>
      <c r="F136" t="s">
        <v>289</v>
      </c>
      <c r="G136" t="s">
        <v>15</v>
      </c>
      <c r="I136" t="s">
        <v>4244</v>
      </c>
      <c r="J136" t="s">
        <v>16</v>
      </c>
      <c r="K136">
        <v>5</v>
      </c>
      <c r="L136">
        <v>5</v>
      </c>
      <c r="M136">
        <v>2</v>
      </c>
      <c r="N136" t="s">
        <v>193</v>
      </c>
      <c r="P136" t="s">
        <v>4237</v>
      </c>
    </row>
    <row r="137" spans="1:16" x14ac:dyDescent="0.25">
      <c r="A137">
        <v>136</v>
      </c>
      <c r="B137" t="s">
        <v>194</v>
      </c>
      <c r="C137" t="s">
        <v>4692</v>
      </c>
      <c r="D137" t="s">
        <v>4692</v>
      </c>
      <c r="E137" t="s">
        <v>4711</v>
      </c>
      <c r="F137" t="s">
        <v>187</v>
      </c>
      <c r="G137" t="s">
        <v>15</v>
      </c>
      <c r="I137" t="s">
        <v>4244</v>
      </c>
      <c r="J137" t="s">
        <v>16</v>
      </c>
      <c r="K137">
        <v>6</v>
      </c>
      <c r="L137">
        <v>4</v>
      </c>
      <c r="M137">
        <v>3</v>
      </c>
      <c r="N137" t="s">
        <v>4712</v>
      </c>
      <c r="P137" t="s">
        <v>4237</v>
      </c>
    </row>
    <row r="138" spans="1:16" x14ac:dyDescent="0.25">
      <c r="A138">
        <v>137</v>
      </c>
      <c r="B138" t="s">
        <v>195</v>
      </c>
      <c r="C138" t="s">
        <v>4713</v>
      </c>
      <c r="D138" t="s">
        <v>4713</v>
      </c>
      <c r="E138" t="s">
        <v>4714</v>
      </c>
      <c r="F138" t="s">
        <v>187</v>
      </c>
      <c r="G138" t="s">
        <v>15</v>
      </c>
      <c r="I138" t="s">
        <v>4244</v>
      </c>
      <c r="J138" t="s">
        <v>16</v>
      </c>
      <c r="K138">
        <v>5</v>
      </c>
      <c r="L138">
        <v>6</v>
      </c>
      <c r="M138">
        <v>3</v>
      </c>
      <c r="N138" t="s">
        <v>195</v>
      </c>
      <c r="P138" t="s">
        <v>4237</v>
      </c>
    </row>
    <row r="139" spans="1:16" x14ac:dyDescent="0.25">
      <c r="A139">
        <v>138</v>
      </c>
      <c r="B139" t="s">
        <v>196</v>
      </c>
      <c r="C139" t="s">
        <v>4716</v>
      </c>
      <c r="D139" t="s">
        <v>4716</v>
      </c>
      <c r="E139" t="s">
        <v>4716</v>
      </c>
      <c r="F139" t="s">
        <v>203</v>
      </c>
      <c r="G139" t="s">
        <v>4391</v>
      </c>
      <c r="I139" t="s">
        <v>4244</v>
      </c>
      <c r="J139" t="s">
        <v>16</v>
      </c>
      <c r="K139">
        <v>2</v>
      </c>
      <c r="L139">
        <v>2</v>
      </c>
      <c r="M139">
        <v>1</v>
      </c>
      <c r="N139" t="s">
        <v>4717</v>
      </c>
      <c r="P139" t="s">
        <v>4237</v>
      </c>
    </row>
    <row r="140" spans="1:16" x14ac:dyDescent="0.25">
      <c r="A140">
        <v>139</v>
      </c>
      <c r="B140" t="s">
        <v>198</v>
      </c>
      <c r="C140" t="s">
        <v>4721</v>
      </c>
      <c r="D140" t="s">
        <v>4722</v>
      </c>
      <c r="E140" t="s">
        <v>4723</v>
      </c>
      <c r="F140" t="s">
        <v>203</v>
      </c>
      <c r="G140" t="s">
        <v>15</v>
      </c>
      <c r="I140" t="s">
        <v>4244</v>
      </c>
      <c r="J140" t="s">
        <v>16</v>
      </c>
      <c r="K140">
        <v>3</v>
      </c>
      <c r="L140">
        <v>3</v>
      </c>
      <c r="M140">
        <v>2</v>
      </c>
      <c r="N140" t="s">
        <v>4724</v>
      </c>
      <c r="P140" t="s">
        <v>4237</v>
      </c>
    </row>
    <row r="141" spans="1:16" x14ac:dyDescent="0.25">
      <c r="A141">
        <v>140</v>
      </c>
      <c r="B141" t="s">
        <v>201</v>
      </c>
      <c r="C141" t="s">
        <v>4726</v>
      </c>
      <c r="D141" t="s">
        <v>4722</v>
      </c>
      <c r="E141" t="s">
        <v>4723</v>
      </c>
      <c r="F141" t="s">
        <v>203</v>
      </c>
      <c r="G141" t="s">
        <v>4391</v>
      </c>
      <c r="I141" t="s">
        <v>4244</v>
      </c>
      <c r="J141" t="s">
        <v>16</v>
      </c>
      <c r="K141">
        <v>3</v>
      </c>
      <c r="L141">
        <v>3</v>
      </c>
      <c r="M141">
        <v>1</v>
      </c>
      <c r="N141" t="s">
        <v>4727</v>
      </c>
      <c r="P141" t="s">
        <v>4237</v>
      </c>
    </row>
    <row r="142" spans="1:16" x14ac:dyDescent="0.25">
      <c r="A142">
        <v>141</v>
      </c>
      <c r="B142" t="s">
        <v>202</v>
      </c>
      <c r="C142" t="s">
        <v>4728</v>
      </c>
      <c r="D142" t="s">
        <v>4728</v>
      </c>
      <c r="E142" t="s">
        <v>4729</v>
      </c>
      <c r="F142" t="s">
        <v>203</v>
      </c>
      <c r="G142" t="s">
        <v>4391</v>
      </c>
      <c r="I142" t="s">
        <v>4244</v>
      </c>
      <c r="J142" t="s">
        <v>16</v>
      </c>
      <c r="K142">
        <v>5</v>
      </c>
      <c r="L142">
        <v>4</v>
      </c>
      <c r="M142">
        <v>3</v>
      </c>
      <c r="N142" t="s">
        <v>4730</v>
      </c>
      <c r="P142" t="s">
        <v>4237</v>
      </c>
    </row>
    <row r="143" spans="1:16" x14ac:dyDescent="0.25">
      <c r="A143">
        <v>142</v>
      </c>
      <c r="B143" t="s">
        <v>204</v>
      </c>
      <c r="C143" t="s">
        <v>4731</v>
      </c>
      <c r="D143" t="s">
        <v>4731</v>
      </c>
      <c r="E143" t="s">
        <v>4732</v>
      </c>
      <c r="F143" t="s">
        <v>84</v>
      </c>
      <c r="G143" t="s">
        <v>4391</v>
      </c>
      <c r="I143" t="s">
        <v>4244</v>
      </c>
      <c r="J143" t="s">
        <v>16</v>
      </c>
      <c r="K143">
        <v>4</v>
      </c>
      <c r="L143">
        <v>4</v>
      </c>
      <c r="M143">
        <v>1</v>
      </c>
      <c r="N143" t="s">
        <v>204</v>
      </c>
      <c r="P143" t="s">
        <v>4237</v>
      </c>
    </row>
    <row r="144" spans="1:16" x14ac:dyDescent="0.25">
      <c r="A144">
        <v>143</v>
      </c>
      <c r="B144" t="s">
        <v>205</v>
      </c>
      <c r="C144" t="s">
        <v>4733</v>
      </c>
      <c r="D144" t="s">
        <v>4733</v>
      </c>
      <c r="E144" t="s">
        <v>4733</v>
      </c>
      <c r="F144" t="s">
        <v>4734</v>
      </c>
      <c r="G144" t="s">
        <v>4391</v>
      </c>
      <c r="I144" t="s">
        <v>4735</v>
      </c>
      <c r="J144" t="s">
        <v>16</v>
      </c>
      <c r="K144">
        <v>4</v>
      </c>
      <c r="L144">
        <v>3</v>
      </c>
      <c r="M144">
        <v>3</v>
      </c>
      <c r="N144" t="s">
        <v>4736</v>
      </c>
      <c r="P144" t="s">
        <v>4237</v>
      </c>
    </row>
    <row r="145" spans="1:16" x14ac:dyDescent="0.25">
      <c r="A145">
        <v>144</v>
      </c>
      <c r="B145" t="s">
        <v>206</v>
      </c>
      <c r="C145" t="s">
        <v>4738</v>
      </c>
      <c r="D145" t="s">
        <v>4738</v>
      </c>
      <c r="E145" t="s">
        <v>4739</v>
      </c>
      <c r="F145" t="s">
        <v>84</v>
      </c>
      <c r="G145" t="s">
        <v>4391</v>
      </c>
      <c r="I145" t="s">
        <v>4735</v>
      </c>
      <c r="J145" t="s">
        <v>16</v>
      </c>
      <c r="K145">
        <v>2</v>
      </c>
      <c r="L145">
        <v>2</v>
      </c>
      <c r="M145">
        <v>2</v>
      </c>
      <c r="N145" t="s">
        <v>4740</v>
      </c>
      <c r="P145" t="s">
        <v>4237</v>
      </c>
    </row>
    <row r="146" spans="1:16" x14ac:dyDescent="0.25">
      <c r="A146">
        <v>145</v>
      </c>
      <c r="B146" t="s">
        <v>207</v>
      </c>
      <c r="C146" t="s">
        <v>120</v>
      </c>
      <c r="D146" t="s">
        <v>120</v>
      </c>
      <c r="E146" t="s">
        <v>4747</v>
      </c>
      <c r="F146" t="s">
        <v>84</v>
      </c>
      <c r="G146" t="s">
        <v>4391</v>
      </c>
      <c r="I146" t="s">
        <v>4748</v>
      </c>
      <c r="J146" t="s">
        <v>16</v>
      </c>
      <c r="K146">
        <v>3</v>
      </c>
      <c r="L146">
        <v>3</v>
      </c>
      <c r="M146">
        <v>3</v>
      </c>
      <c r="N146" t="s">
        <v>4749</v>
      </c>
      <c r="P146" t="s">
        <v>4237</v>
      </c>
    </row>
    <row r="147" spans="1:16" x14ac:dyDescent="0.25">
      <c r="A147">
        <v>146</v>
      </c>
      <c r="B147" t="s">
        <v>208</v>
      </c>
      <c r="C147" t="s">
        <v>4448</v>
      </c>
      <c r="D147" t="s">
        <v>4448</v>
      </c>
      <c r="E147" t="s">
        <v>4752</v>
      </c>
      <c r="F147" t="s">
        <v>84</v>
      </c>
      <c r="G147" t="s">
        <v>4391</v>
      </c>
      <c r="I147" t="s">
        <v>4748</v>
      </c>
      <c r="J147" t="s">
        <v>16</v>
      </c>
      <c r="K147">
        <v>4</v>
      </c>
      <c r="L147">
        <v>4</v>
      </c>
      <c r="M147">
        <v>3</v>
      </c>
      <c r="N147" t="s">
        <v>208</v>
      </c>
      <c r="P147" t="s">
        <v>4237</v>
      </c>
    </row>
    <row r="148" spans="1:16" x14ac:dyDescent="0.25">
      <c r="A148">
        <v>147</v>
      </c>
      <c r="B148" t="s">
        <v>209</v>
      </c>
      <c r="C148" t="s">
        <v>4757</v>
      </c>
      <c r="D148" t="s">
        <v>4757</v>
      </c>
      <c r="E148" t="s">
        <v>4758</v>
      </c>
      <c r="F148" t="s">
        <v>84</v>
      </c>
      <c r="G148" t="s">
        <v>4391</v>
      </c>
      <c r="I148" t="s">
        <v>4694</v>
      </c>
      <c r="J148" t="s">
        <v>16</v>
      </c>
      <c r="K148">
        <v>6</v>
      </c>
      <c r="L148">
        <v>6</v>
      </c>
      <c r="M148">
        <v>2</v>
      </c>
      <c r="N148" t="s">
        <v>4759</v>
      </c>
      <c r="P148" t="s">
        <v>4237</v>
      </c>
    </row>
    <row r="149" spans="1:16" x14ac:dyDescent="0.25">
      <c r="A149">
        <v>148</v>
      </c>
      <c r="B149" t="s">
        <v>217</v>
      </c>
      <c r="C149" t="s">
        <v>4757</v>
      </c>
      <c r="D149" t="s">
        <v>4757</v>
      </c>
      <c r="E149" t="s">
        <v>4762</v>
      </c>
      <c r="F149" t="s">
        <v>84</v>
      </c>
      <c r="G149" t="s">
        <v>4391</v>
      </c>
      <c r="I149" t="s">
        <v>4694</v>
      </c>
      <c r="J149" t="s">
        <v>16</v>
      </c>
      <c r="K149">
        <v>6</v>
      </c>
      <c r="L149">
        <v>6</v>
      </c>
      <c r="M149">
        <v>2</v>
      </c>
      <c r="N149" t="s">
        <v>4763</v>
      </c>
      <c r="P149" t="s">
        <v>4237</v>
      </c>
    </row>
    <row r="150" spans="1:16" x14ac:dyDescent="0.25">
      <c r="A150">
        <v>149</v>
      </c>
      <c r="B150" t="s">
        <v>220</v>
      </c>
      <c r="C150" t="s">
        <v>4757</v>
      </c>
      <c r="D150" t="s">
        <v>4757</v>
      </c>
      <c r="E150" t="s">
        <v>4764</v>
      </c>
      <c r="F150" t="s">
        <v>84</v>
      </c>
      <c r="G150" t="s">
        <v>4391</v>
      </c>
      <c r="I150" t="s">
        <v>4694</v>
      </c>
      <c r="J150" t="s">
        <v>16</v>
      </c>
      <c r="K150">
        <v>7</v>
      </c>
      <c r="L150">
        <v>7</v>
      </c>
      <c r="M150">
        <v>2</v>
      </c>
      <c r="N150" t="s">
        <v>220</v>
      </c>
      <c r="P150" t="s">
        <v>4237</v>
      </c>
    </row>
    <row r="151" spans="1:16" x14ac:dyDescent="0.25">
      <c r="A151">
        <v>150</v>
      </c>
      <c r="B151" t="s">
        <v>225</v>
      </c>
      <c r="C151" t="s">
        <v>4757</v>
      </c>
      <c r="D151" t="s">
        <v>4757</v>
      </c>
      <c r="E151" t="s">
        <v>4766</v>
      </c>
      <c r="F151" t="s">
        <v>304</v>
      </c>
      <c r="G151" t="s">
        <v>4391</v>
      </c>
      <c r="I151" t="s">
        <v>4694</v>
      </c>
      <c r="J151" t="s">
        <v>16</v>
      </c>
      <c r="K151">
        <v>6</v>
      </c>
      <c r="L151">
        <v>6</v>
      </c>
      <c r="M151">
        <v>3</v>
      </c>
      <c r="N151" t="s">
        <v>225</v>
      </c>
      <c r="P151" t="s">
        <v>4237</v>
      </c>
    </row>
    <row r="152" spans="1:16" x14ac:dyDescent="0.25">
      <c r="A152">
        <v>151</v>
      </c>
      <c r="B152" t="s">
        <v>235</v>
      </c>
      <c r="C152" t="s">
        <v>120</v>
      </c>
      <c r="D152" t="s">
        <v>120</v>
      </c>
      <c r="E152" t="s">
        <v>4764</v>
      </c>
      <c r="F152" t="s">
        <v>84</v>
      </c>
      <c r="G152" t="s">
        <v>4391</v>
      </c>
      <c r="I152" t="s">
        <v>4694</v>
      </c>
      <c r="J152" t="s">
        <v>16</v>
      </c>
      <c r="K152">
        <v>9</v>
      </c>
      <c r="L152">
        <v>9</v>
      </c>
      <c r="M152">
        <v>5</v>
      </c>
      <c r="N152" t="s">
        <v>235</v>
      </c>
      <c r="P152" t="s">
        <v>4237</v>
      </c>
    </row>
    <row r="153" spans="1:16" x14ac:dyDescent="0.25">
      <c r="A153">
        <v>152</v>
      </c>
      <c r="B153" t="s">
        <v>246</v>
      </c>
      <c r="C153" t="s">
        <v>4692</v>
      </c>
      <c r="D153" t="s">
        <v>4692</v>
      </c>
      <c r="E153" t="s">
        <v>4772</v>
      </c>
      <c r="F153" t="s">
        <v>187</v>
      </c>
      <c r="G153" t="s">
        <v>15</v>
      </c>
      <c r="I153" t="s">
        <v>4244</v>
      </c>
      <c r="J153" t="s">
        <v>16</v>
      </c>
      <c r="K153">
        <v>4</v>
      </c>
      <c r="L153">
        <v>4</v>
      </c>
      <c r="M153">
        <v>1</v>
      </c>
      <c r="N153" t="s">
        <v>4773</v>
      </c>
      <c r="P153" t="s">
        <v>4237</v>
      </c>
    </row>
    <row r="154" spans="1:16" x14ac:dyDescent="0.25">
      <c r="A154">
        <v>153</v>
      </c>
      <c r="B154" t="s">
        <v>255</v>
      </c>
      <c r="C154" t="s">
        <v>4692</v>
      </c>
      <c r="D154" t="s">
        <v>4692</v>
      </c>
      <c r="E154" t="s">
        <v>4774</v>
      </c>
      <c r="F154" t="s">
        <v>289</v>
      </c>
      <c r="G154" t="s">
        <v>15</v>
      </c>
      <c r="I154" t="s">
        <v>4244</v>
      </c>
      <c r="J154" t="s">
        <v>16</v>
      </c>
      <c r="K154">
        <v>7</v>
      </c>
      <c r="L154">
        <v>6</v>
      </c>
      <c r="M154">
        <v>3</v>
      </c>
      <c r="N154" t="s">
        <v>4775</v>
      </c>
      <c r="P154" t="s">
        <v>4237</v>
      </c>
    </row>
    <row r="155" spans="1:16" x14ac:dyDescent="0.25">
      <c r="A155">
        <v>154</v>
      </c>
      <c r="B155" t="s">
        <v>261</v>
      </c>
      <c r="C155" t="s">
        <v>4692</v>
      </c>
      <c r="D155" t="s">
        <v>4692</v>
      </c>
      <c r="E155" t="s">
        <v>4696</v>
      </c>
      <c r="F155" t="s">
        <v>289</v>
      </c>
      <c r="G155" t="s">
        <v>15</v>
      </c>
      <c r="I155" t="s">
        <v>4244</v>
      </c>
      <c r="J155" t="s">
        <v>16</v>
      </c>
      <c r="K155">
        <v>4</v>
      </c>
      <c r="L155">
        <v>4</v>
      </c>
      <c r="M155">
        <v>2</v>
      </c>
      <c r="N155" t="s">
        <v>261</v>
      </c>
      <c r="P155" t="s">
        <v>4237</v>
      </c>
    </row>
    <row r="156" spans="1:16" x14ac:dyDescent="0.25">
      <c r="A156">
        <v>155</v>
      </c>
      <c r="B156" t="s">
        <v>273</v>
      </c>
      <c r="C156" t="s">
        <v>4692</v>
      </c>
      <c r="D156" t="s">
        <v>4692</v>
      </c>
      <c r="E156" t="s">
        <v>4774</v>
      </c>
      <c r="F156" t="s">
        <v>289</v>
      </c>
      <c r="G156" t="s">
        <v>15</v>
      </c>
      <c r="I156" t="s">
        <v>4244</v>
      </c>
      <c r="J156" t="s">
        <v>16</v>
      </c>
      <c r="K156">
        <v>4</v>
      </c>
      <c r="L156">
        <v>3</v>
      </c>
      <c r="M156">
        <v>3</v>
      </c>
      <c r="N156" t="s">
        <v>4779</v>
      </c>
      <c r="P156" t="s">
        <v>4237</v>
      </c>
    </row>
    <row r="157" spans="1:16" x14ac:dyDescent="0.25">
      <c r="A157">
        <v>156</v>
      </c>
      <c r="B157" t="s">
        <v>280</v>
      </c>
      <c r="C157" t="s">
        <v>4692</v>
      </c>
      <c r="D157" t="s">
        <v>4692</v>
      </c>
      <c r="E157" t="s">
        <v>4780</v>
      </c>
      <c r="F157" t="s">
        <v>289</v>
      </c>
      <c r="G157" t="s">
        <v>15</v>
      </c>
      <c r="I157" t="s">
        <v>4244</v>
      </c>
      <c r="J157" t="s">
        <v>16</v>
      </c>
      <c r="K157">
        <v>3</v>
      </c>
      <c r="L157">
        <v>3</v>
      </c>
      <c r="M157">
        <v>2</v>
      </c>
      <c r="N157" t="s">
        <v>4781</v>
      </c>
      <c r="P157" t="s">
        <v>4237</v>
      </c>
    </row>
    <row r="158" spans="1:16" x14ac:dyDescent="0.25">
      <c r="A158">
        <v>157</v>
      </c>
      <c r="B158" t="s">
        <v>288</v>
      </c>
      <c r="C158" t="s">
        <v>4692</v>
      </c>
      <c r="D158" t="s">
        <v>4692</v>
      </c>
      <c r="E158" t="s">
        <v>4783</v>
      </c>
      <c r="F158" t="s">
        <v>289</v>
      </c>
      <c r="G158" t="s">
        <v>15</v>
      </c>
      <c r="I158" t="s">
        <v>4244</v>
      </c>
      <c r="J158" t="s">
        <v>16</v>
      </c>
      <c r="K158">
        <v>3</v>
      </c>
      <c r="L158">
        <v>2</v>
      </c>
      <c r="M158">
        <v>2</v>
      </c>
      <c r="N158" t="s">
        <v>4784</v>
      </c>
      <c r="P158" t="s">
        <v>4237</v>
      </c>
    </row>
    <row r="159" spans="1:16" x14ac:dyDescent="0.25">
      <c r="A159">
        <v>158</v>
      </c>
      <c r="B159" t="s">
        <v>296</v>
      </c>
      <c r="C159" t="s">
        <v>4692</v>
      </c>
      <c r="D159" t="s">
        <v>4692</v>
      </c>
      <c r="E159" t="s">
        <v>4786</v>
      </c>
      <c r="F159" t="s">
        <v>289</v>
      </c>
      <c r="G159" t="s">
        <v>15</v>
      </c>
      <c r="I159" t="s">
        <v>4244</v>
      </c>
      <c r="J159" t="s">
        <v>16</v>
      </c>
      <c r="K159">
        <v>4</v>
      </c>
      <c r="L159">
        <v>3</v>
      </c>
      <c r="M159">
        <v>2</v>
      </c>
      <c r="N159" t="s">
        <v>4787</v>
      </c>
      <c r="P159" t="s">
        <v>4237</v>
      </c>
    </row>
    <row r="160" spans="1:16" x14ac:dyDescent="0.25">
      <c r="A160">
        <v>159</v>
      </c>
      <c r="B160" t="s">
        <v>300</v>
      </c>
      <c r="C160" t="s">
        <v>4757</v>
      </c>
      <c r="D160" t="s">
        <v>4757</v>
      </c>
      <c r="E160" t="s">
        <v>4766</v>
      </c>
      <c r="F160" t="s">
        <v>304</v>
      </c>
      <c r="G160" t="s">
        <v>4391</v>
      </c>
      <c r="I160" t="s">
        <v>4694</v>
      </c>
      <c r="J160" t="s">
        <v>16</v>
      </c>
      <c r="K160">
        <v>4</v>
      </c>
      <c r="L160">
        <v>4</v>
      </c>
      <c r="M160">
        <v>4</v>
      </c>
      <c r="N160" t="s">
        <v>4789</v>
      </c>
      <c r="P160" t="s">
        <v>4237</v>
      </c>
    </row>
    <row r="161" spans="1:16" x14ac:dyDescent="0.25">
      <c r="A161">
        <v>160</v>
      </c>
      <c r="B161" t="s">
        <v>303</v>
      </c>
      <c r="C161" t="s">
        <v>4792</v>
      </c>
      <c r="D161" t="s">
        <v>4792</v>
      </c>
      <c r="E161" t="s">
        <v>4793</v>
      </c>
      <c r="F161" t="s">
        <v>4794</v>
      </c>
      <c r="G161" t="s">
        <v>4391</v>
      </c>
      <c r="I161" t="s">
        <v>4244</v>
      </c>
      <c r="J161" t="s">
        <v>16</v>
      </c>
      <c r="K161">
        <v>4</v>
      </c>
      <c r="L161">
        <v>4</v>
      </c>
      <c r="M161">
        <v>2</v>
      </c>
      <c r="N161" t="s">
        <v>4795</v>
      </c>
      <c r="P161" t="s">
        <v>4237</v>
      </c>
    </row>
    <row r="162" spans="1:16" x14ac:dyDescent="0.25">
      <c r="A162">
        <v>161</v>
      </c>
      <c r="B162" t="s">
        <v>305</v>
      </c>
      <c r="C162" t="s">
        <v>4792</v>
      </c>
      <c r="D162" t="s">
        <v>4792</v>
      </c>
      <c r="E162" t="s">
        <v>4796</v>
      </c>
      <c r="F162" t="s">
        <v>4794</v>
      </c>
      <c r="G162" t="s">
        <v>4391</v>
      </c>
      <c r="I162" t="s">
        <v>4244</v>
      </c>
      <c r="J162" t="s">
        <v>16</v>
      </c>
      <c r="K162">
        <v>6</v>
      </c>
      <c r="L162">
        <v>6</v>
      </c>
      <c r="M162">
        <v>4</v>
      </c>
      <c r="N162" t="s">
        <v>305</v>
      </c>
      <c r="P162" t="s">
        <v>4237</v>
      </c>
    </row>
    <row r="163" spans="1:16" x14ac:dyDescent="0.25">
      <c r="A163">
        <v>162</v>
      </c>
      <c r="B163" t="s">
        <v>306</v>
      </c>
      <c r="C163" t="s">
        <v>4692</v>
      </c>
      <c r="D163" t="s">
        <v>4692</v>
      </c>
      <c r="E163" t="s">
        <v>4799</v>
      </c>
      <c r="F163" t="s">
        <v>4800</v>
      </c>
      <c r="G163" t="s">
        <v>15</v>
      </c>
      <c r="I163" t="s">
        <v>4244</v>
      </c>
      <c r="J163" t="s">
        <v>16</v>
      </c>
      <c r="K163">
        <v>3</v>
      </c>
      <c r="L163">
        <v>2</v>
      </c>
      <c r="M163">
        <v>2</v>
      </c>
      <c r="N163" t="s">
        <v>4801</v>
      </c>
      <c r="P163" t="s">
        <v>4237</v>
      </c>
    </row>
    <row r="164" spans="1:16" x14ac:dyDescent="0.25">
      <c r="A164">
        <v>163</v>
      </c>
      <c r="B164" t="s">
        <v>307</v>
      </c>
      <c r="C164" t="s">
        <v>4448</v>
      </c>
      <c r="D164" t="s">
        <v>4448</v>
      </c>
      <c r="E164" t="s">
        <v>4802</v>
      </c>
      <c r="F164" t="s">
        <v>84</v>
      </c>
      <c r="G164" t="s">
        <v>4391</v>
      </c>
      <c r="I164" t="s">
        <v>4694</v>
      </c>
      <c r="J164" t="s">
        <v>16</v>
      </c>
      <c r="K164">
        <v>5</v>
      </c>
      <c r="L164">
        <v>5</v>
      </c>
      <c r="M164">
        <v>3</v>
      </c>
      <c r="N164" t="s">
        <v>4803</v>
      </c>
      <c r="P164" t="s">
        <v>4237</v>
      </c>
    </row>
    <row r="165" spans="1:16" x14ac:dyDescent="0.25">
      <c r="A165">
        <v>164</v>
      </c>
      <c r="B165" t="s">
        <v>308</v>
      </c>
      <c r="C165" t="s">
        <v>4804</v>
      </c>
      <c r="D165" t="s">
        <v>4804</v>
      </c>
      <c r="E165" t="s">
        <v>4805</v>
      </c>
      <c r="F165" t="s">
        <v>84</v>
      </c>
      <c r="G165" t="s">
        <v>4391</v>
      </c>
      <c r="I165" t="s">
        <v>4735</v>
      </c>
      <c r="J165" t="s">
        <v>16</v>
      </c>
      <c r="K165">
        <v>2</v>
      </c>
      <c r="L165">
        <v>2</v>
      </c>
      <c r="M165">
        <v>2</v>
      </c>
      <c r="N165" t="s">
        <v>308</v>
      </c>
      <c r="P165" t="s">
        <v>4237</v>
      </c>
    </row>
    <row r="166" spans="1:16" x14ac:dyDescent="0.25">
      <c r="A166">
        <v>165</v>
      </c>
      <c r="B166" t="s">
        <v>309</v>
      </c>
      <c r="C166" t="s">
        <v>4807</v>
      </c>
      <c r="D166" t="s">
        <v>4807</v>
      </c>
      <c r="E166" t="s">
        <v>4807</v>
      </c>
      <c r="F166" t="s">
        <v>4808</v>
      </c>
      <c r="G166" t="s">
        <v>15</v>
      </c>
      <c r="I166" t="s">
        <v>4244</v>
      </c>
      <c r="J166" t="s">
        <v>16</v>
      </c>
      <c r="K166">
        <v>5</v>
      </c>
      <c r="L166">
        <v>5</v>
      </c>
      <c r="M166">
        <v>3</v>
      </c>
      <c r="N166" t="s">
        <v>309</v>
      </c>
      <c r="P166" t="s">
        <v>4237</v>
      </c>
    </row>
    <row r="167" spans="1:16" x14ac:dyDescent="0.25">
      <c r="A167">
        <v>166</v>
      </c>
      <c r="B167" t="s">
        <v>314</v>
      </c>
      <c r="C167" t="s">
        <v>4807</v>
      </c>
      <c r="D167" t="s">
        <v>4807</v>
      </c>
      <c r="E167" t="s">
        <v>4807</v>
      </c>
      <c r="F167" t="s">
        <v>4808</v>
      </c>
      <c r="G167" t="s">
        <v>15</v>
      </c>
      <c r="I167" t="s">
        <v>4244</v>
      </c>
      <c r="J167" t="s">
        <v>16</v>
      </c>
      <c r="K167">
        <v>4</v>
      </c>
      <c r="L167">
        <v>4</v>
      </c>
      <c r="M167">
        <v>2</v>
      </c>
      <c r="N167" t="s">
        <v>4811</v>
      </c>
      <c r="P167" t="s">
        <v>4237</v>
      </c>
    </row>
    <row r="168" spans="1:16" x14ac:dyDescent="0.25">
      <c r="A168">
        <v>167</v>
      </c>
      <c r="B168" t="s">
        <v>319</v>
      </c>
      <c r="C168" t="s">
        <v>4250</v>
      </c>
      <c r="D168" t="s">
        <v>4250</v>
      </c>
      <c r="E168" t="s">
        <v>4812</v>
      </c>
      <c r="F168" t="s">
        <v>4813</v>
      </c>
      <c r="G168" t="s">
        <v>15</v>
      </c>
      <c r="I168" t="s">
        <v>4233</v>
      </c>
      <c r="J168" t="s">
        <v>16</v>
      </c>
      <c r="K168">
        <v>5</v>
      </c>
      <c r="L168">
        <v>5</v>
      </c>
      <c r="M168">
        <v>5</v>
      </c>
      <c r="N168" t="s">
        <v>4814</v>
      </c>
      <c r="P168" t="s">
        <v>4237</v>
      </c>
    </row>
    <row r="169" spans="1:16" x14ac:dyDescent="0.25">
      <c r="A169">
        <v>168</v>
      </c>
      <c r="B169" t="s">
        <v>321</v>
      </c>
      <c r="C169" t="s">
        <v>4250</v>
      </c>
      <c r="D169" t="s">
        <v>4250</v>
      </c>
      <c r="E169" t="s">
        <v>4812</v>
      </c>
      <c r="F169" t="s">
        <v>4813</v>
      </c>
      <c r="G169" t="s">
        <v>15</v>
      </c>
      <c r="I169" t="s">
        <v>4233</v>
      </c>
      <c r="J169" t="s">
        <v>16</v>
      </c>
      <c r="K169">
        <v>6</v>
      </c>
      <c r="L169">
        <v>6</v>
      </c>
      <c r="M169">
        <v>5</v>
      </c>
      <c r="N169" t="s">
        <v>4815</v>
      </c>
      <c r="P169" t="s">
        <v>4237</v>
      </c>
    </row>
    <row r="170" spans="1:16" x14ac:dyDescent="0.25">
      <c r="A170">
        <v>169</v>
      </c>
      <c r="B170" t="s">
        <v>322</v>
      </c>
      <c r="C170" t="s">
        <v>4816</v>
      </c>
      <c r="D170" t="s">
        <v>4816</v>
      </c>
      <c r="E170" t="s">
        <v>4816</v>
      </c>
      <c r="F170" t="s">
        <v>4817</v>
      </c>
      <c r="G170" t="s">
        <v>15</v>
      </c>
      <c r="I170" t="s">
        <v>4233</v>
      </c>
      <c r="J170" t="s">
        <v>16</v>
      </c>
      <c r="K170">
        <v>5</v>
      </c>
      <c r="L170">
        <v>5</v>
      </c>
      <c r="M170">
        <v>5</v>
      </c>
      <c r="N170" t="s">
        <v>4818</v>
      </c>
      <c r="P170" t="s">
        <v>4237</v>
      </c>
    </row>
    <row r="171" spans="1:16" x14ac:dyDescent="0.25">
      <c r="A171">
        <v>170</v>
      </c>
      <c r="B171" t="s">
        <v>324</v>
      </c>
      <c r="C171" t="s">
        <v>4816</v>
      </c>
      <c r="D171" t="s">
        <v>4816</v>
      </c>
      <c r="E171" t="s">
        <v>4816</v>
      </c>
      <c r="F171" t="s">
        <v>4817</v>
      </c>
      <c r="G171" t="s">
        <v>15</v>
      </c>
      <c r="I171" t="s">
        <v>4244</v>
      </c>
      <c r="J171" t="s">
        <v>16</v>
      </c>
      <c r="K171">
        <v>3</v>
      </c>
      <c r="L171">
        <v>3</v>
      </c>
      <c r="M171">
        <v>4</v>
      </c>
      <c r="N171" t="s">
        <v>1089</v>
      </c>
      <c r="P171" t="s">
        <v>4237</v>
      </c>
    </row>
    <row r="172" spans="1:16" x14ac:dyDescent="0.25">
      <c r="A172">
        <v>171</v>
      </c>
      <c r="B172" t="s">
        <v>326</v>
      </c>
      <c r="C172" t="s">
        <v>4816</v>
      </c>
      <c r="D172" t="s">
        <v>4816</v>
      </c>
      <c r="E172" t="s">
        <v>4816</v>
      </c>
      <c r="F172" t="s">
        <v>4817</v>
      </c>
      <c r="G172" t="s">
        <v>15</v>
      </c>
      <c r="I172" t="s">
        <v>4233</v>
      </c>
      <c r="J172" t="s">
        <v>16</v>
      </c>
      <c r="K172">
        <v>4</v>
      </c>
      <c r="L172">
        <v>4</v>
      </c>
      <c r="M172">
        <v>4</v>
      </c>
      <c r="N172" t="s">
        <v>4821</v>
      </c>
      <c r="P172" t="s">
        <v>4237</v>
      </c>
    </row>
    <row r="173" spans="1:16" x14ac:dyDescent="0.25">
      <c r="A173">
        <v>172</v>
      </c>
      <c r="B173" t="s">
        <v>327</v>
      </c>
      <c r="C173" t="s">
        <v>4816</v>
      </c>
      <c r="D173" t="s">
        <v>4816</v>
      </c>
      <c r="E173" t="s">
        <v>4816</v>
      </c>
      <c r="F173" t="s">
        <v>4817</v>
      </c>
      <c r="G173" t="s">
        <v>15</v>
      </c>
      <c r="I173" t="s">
        <v>4233</v>
      </c>
      <c r="J173" t="s">
        <v>16</v>
      </c>
      <c r="K173">
        <v>6</v>
      </c>
      <c r="L173">
        <v>6</v>
      </c>
      <c r="M173">
        <v>5</v>
      </c>
      <c r="N173" t="s">
        <v>327</v>
      </c>
      <c r="P173" t="s">
        <v>4237</v>
      </c>
    </row>
    <row r="174" spans="1:16" x14ac:dyDescent="0.25">
      <c r="A174">
        <v>173</v>
      </c>
      <c r="B174" t="s">
        <v>328</v>
      </c>
      <c r="C174" t="s">
        <v>4246</v>
      </c>
      <c r="D174" t="s">
        <v>4246</v>
      </c>
      <c r="E174" t="s">
        <v>4822</v>
      </c>
      <c r="F174" t="s">
        <v>330</v>
      </c>
      <c r="G174" t="s">
        <v>15</v>
      </c>
      <c r="I174" t="s">
        <v>4233</v>
      </c>
      <c r="J174" t="s">
        <v>16</v>
      </c>
      <c r="K174">
        <v>3</v>
      </c>
      <c r="L174">
        <v>3</v>
      </c>
      <c r="M174">
        <v>4</v>
      </c>
      <c r="N174" t="s">
        <v>4823</v>
      </c>
      <c r="P174" t="s">
        <v>4237</v>
      </c>
    </row>
    <row r="175" spans="1:16" x14ac:dyDescent="0.25">
      <c r="A175">
        <v>174</v>
      </c>
      <c r="B175" t="s">
        <v>331</v>
      </c>
      <c r="C175" t="s">
        <v>4246</v>
      </c>
      <c r="D175" t="s">
        <v>4246</v>
      </c>
      <c r="E175" t="s">
        <v>4824</v>
      </c>
      <c r="F175" t="s">
        <v>4825</v>
      </c>
      <c r="G175" t="s">
        <v>15</v>
      </c>
      <c r="I175" t="s">
        <v>4233</v>
      </c>
      <c r="J175" t="s">
        <v>16</v>
      </c>
      <c r="K175">
        <v>8</v>
      </c>
      <c r="L175">
        <v>8</v>
      </c>
      <c r="M175">
        <v>5</v>
      </c>
      <c r="N175" t="s">
        <v>2026</v>
      </c>
      <c r="P175" t="s">
        <v>4237</v>
      </c>
    </row>
    <row r="176" spans="1:16" x14ac:dyDescent="0.25">
      <c r="A176">
        <v>175</v>
      </c>
      <c r="B176" t="s">
        <v>343</v>
      </c>
      <c r="C176" t="s">
        <v>4250</v>
      </c>
      <c r="D176" t="s">
        <v>4250</v>
      </c>
      <c r="E176" t="s">
        <v>4842</v>
      </c>
      <c r="F176" t="s">
        <v>4825</v>
      </c>
      <c r="G176" t="s">
        <v>15</v>
      </c>
      <c r="I176" t="s">
        <v>4233</v>
      </c>
      <c r="J176" t="s">
        <v>16</v>
      </c>
      <c r="K176">
        <v>5</v>
      </c>
      <c r="L176">
        <v>5</v>
      </c>
      <c r="M176">
        <v>5</v>
      </c>
      <c r="N176" t="s">
        <v>4843</v>
      </c>
      <c r="O176">
        <v>25</v>
      </c>
      <c r="P176" t="s">
        <v>4237</v>
      </c>
    </row>
    <row r="177" spans="1:16" x14ac:dyDescent="0.25">
      <c r="A177">
        <v>176</v>
      </c>
      <c r="B177" t="s">
        <v>359</v>
      </c>
      <c r="C177" t="s">
        <v>4250</v>
      </c>
      <c r="D177" t="s">
        <v>4250</v>
      </c>
      <c r="E177" t="s">
        <v>4865</v>
      </c>
      <c r="F177" t="s">
        <v>4825</v>
      </c>
      <c r="G177" t="s">
        <v>15</v>
      </c>
      <c r="I177" t="s">
        <v>4233</v>
      </c>
      <c r="J177" t="s">
        <v>16</v>
      </c>
      <c r="K177">
        <v>4</v>
      </c>
      <c r="L177">
        <v>4</v>
      </c>
      <c r="M177">
        <v>4</v>
      </c>
      <c r="N177" t="s">
        <v>4866</v>
      </c>
      <c r="O177">
        <v>25</v>
      </c>
      <c r="P177" t="s">
        <v>4237</v>
      </c>
    </row>
    <row r="178" spans="1:16" x14ac:dyDescent="0.25">
      <c r="A178">
        <v>177</v>
      </c>
      <c r="B178" t="s">
        <v>371</v>
      </c>
      <c r="C178" t="s">
        <v>4881</v>
      </c>
      <c r="D178" t="s">
        <v>4881</v>
      </c>
      <c r="E178" t="s">
        <v>4881</v>
      </c>
      <c r="F178" t="s">
        <v>36</v>
      </c>
      <c r="G178" t="s">
        <v>15</v>
      </c>
      <c r="I178" t="s">
        <v>4233</v>
      </c>
      <c r="J178" t="s">
        <v>16</v>
      </c>
      <c r="K178">
        <v>6</v>
      </c>
      <c r="L178">
        <v>6</v>
      </c>
      <c r="M178">
        <v>4</v>
      </c>
      <c r="N178" t="s">
        <v>4882</v>
      </c>
      <c r="P178" t="s">
        <v>4237</v>
      </c>
    </row>
    <row r="179" spans="1:16" x14ac:dyDescent="0.25">
      <c r="A179">
        <v>178</v>
      </c>
      <c r="B179" t="s">
        <v>384</v>
      </c>
      <c r="C179" t="s">
        <v>4881</v>
      </c>
      <c r="D179" t="s">
        <v>4881</v>
      </c>
      <c r="E179" t="s">
        <v>4881</v>
      </c>
      <c r="F179" t="s">
        <v>36</v>
      </c>
      <c r="G179" t="s">
        <v>15</v>
      </c>
      <c r="I179" t="s">
        <v>4233</v>
      </c>
      <c r="J179" t="s">
        <v>16</v>
      </c>
      <c r="K179">
        <v>7</v>
      </c>
      <c r="L179">
        <v>7</v>
      </c>
      <c r="M179">
        <v>7</v>
      </c>
      <c r="N179" t="s">
        <v>4900</v>
      </c>
      <c r="P179" t="s">
        <v>4237</v>
      </c>
    </row>
    <row r="180" spans="1:16" x14ac:dyDescent="0.25">
      <c r="A180">
        <v>179</v>
      </c>
      <c r="B180" t="s">
        <v>385</v>
      </c>
      <c r="C180" t="s">
        <v>386</v>
      </c>
      <c r="D180" t="s">
        <v>386</v>
      </c>
      <c r="E180" t="s">
        <v>386</v>
      </c>
      <c r="F180" t="s">
        <v>36</v>
      </c>
      <c r="G180" t="s">
        <v>15</v>
      </c>
      <c r="I180" t="s">
        <v>4233</v>
      </c>
      <c r="J180" t="s">
        <v>16</v>
      </c>
      <c r="K180">
        <v>7</v>
      </c>
      <c r="L180">
        <v>7</v>
      </c>
      <c r="M180">
        <v>5</v>
      </c>
      <c r="N180" t="s">
        <v>4905</v>
      </c>
      <c r="P180" t="s">
        <v>4237</v>
      </c>
    </row>
    <row r="181" spans="1:16" x14ac:dyDescent="0.25">
      <c r="A181">
        <v>180</v>
      </c>
      <c r="B181" t="s">
        <v>388</v>
      </c>
      <c r="C181" t="s">
        <v>4250</v>
      </c>
      <c r="D181" t="s">
        <v>4250</v>
      </c>
      <c r="E181" t="s">
        <v>4250</v>
      </c>
      <c r="F181" t="s">
        <v>36</v>
      </c>
      <c r="G181" t="s">
        <v>15</v>
      </c>
      <c r="I181" t="s">
        <v>4233</v>
      </c>
      <c r="J181" t="s">
        <v>16</v>
      </c>
      <c r="K181">
        <v>6</v>
      </c>
      <c r="L181">
        <v>6</v>
      </c>
      <c r="M181">
        <v>5</v>
      </c>
      <c r="N181" t="s">
        <v>4909</v>
      </c>
      <c r="P181" t="s">
        <v>4237</v>
      </c>
    </row>
    <row r="182" spans="1:16" x14ac:dyDescent="0.25">
      <c r="A182">
        <v>181</v>
      </c>
      <c r="B182" t="s">
        <v>391</v>
      </c>
      <c r="C182" t="s">
        <v>4912</v>
      </c>
      <c r="D182" t="s">
        <v>4912</v>
      </c>
      <c r="E182" t="s">
        <v>4912</v>
      </c>
      <c r="F182" t="s">
        <v>4831</v>
      </c>
      <c r="G182" t="s">
        <v>15</v>
      </c>
      <c r="I182" t="s">
        <v>4233</v>
      </c>
      <c r="J182" t="s">
        <v>16</v>
      </c>
      <c r="K182">
        <v>6</v>
      </c>
      <c r="L182">
        <v>6</v>
      </c>
      <c r="M182">
        <v>2</v>
      </c>
      <c r="N182" t="s">
        <v>391</v>
      </c>
      <c r="P182" t="s">
        <v>4237</v>
      </c>
    </row>
    <row r="183" spans="1:16" x14ac:dyDescent="0.25">
      <c r="A183">
        <v>182</v>
      </c>
      <c r="B183" t="s">
        <v>392</v>
      </c>
      <c r="C183" t="s">
        <v>4250</v>
      </c>
      <c r="D183" t="s">
        <v>4250</v>
      </c>
      <c r="E183" t="s">
        <v>4923</v>
      </c>
      <c r="F183" t="s">
        <v>36</v>
      </c>
      <c r="G183" t="s">
        <v>15</v>
      </c>
      <c r="I183" t="s">
        <v>4233</v>
      </c>
      <c r="J183" t="s">
        <v>16</v>
      </c>
      <c r="K183">
        <v>5</v>
      </c>
      <c r="L183">
        <v>5</v>
      </c>
      <c r="M183">
        <v>4</v>
      </c>
      <c r="N183" t="s">
        <v>4924</v>
      </c>
      <c r="P183" t="s">
        <v>4237</v>
      </c>
    </row>
    <row r="184" spans="1:16" x14ac:dyDescent="0.25">
      <c r="A184">
        <v>183</v>
      </c>
      <c r="B184" t="s">
        <v>396</v>
      </c>
      <c r="C184" t="s">
        <v>4250</v>
      </c>
      <c r="D184" t="s">
        <v>4250</v>
      </c>
      <c r="E184" t="s">
        <v>4250</v>
      </c>
      <c r="F184" t="s">
        <v>36</v>
      </c>
      <c r="G184" t="s">
        <v>15</v>
      </c>
      <c r="I184" t="s">
        <v>4233</v>
      </c>
      <c r="J184" t="s">
        <v>16</v>
      </c>
      <c r="K184">
        <v>11</v>
      </c>
      <c r="L184">
        <v>11</v>
      </c>
      <c r="M184">
        <v>10</v>
      </c>
      <c r="N184" t="s">
        <v>396</v>
      </c>
      <c r="P184" t="s">
        <v>4237</v>
      </c>
    </row>
    <row r="185" spans="1:16" x14ac:dyDescent="0.25">
      <c r="A185">
        <v>184</v>
      </c>
      <c r="B185" t="s">
        <v>402</v>
      </c>
      <c r="C185" t="s">
        <v>4250</v>
      </c>
      <c r="D185" t="s">
        <v>4250</v>
      </c>
      <c r="E185" t="s">
        <v>4954</v>
      </c>
      <c r="F185" t="s">
        <v>36</v>
      </c>
      <c r="G185" t="s">
        <v>15</v>
      </c>
      <c r="I185" t="s">
        <v>4233</v>
      </c>
      <c r="J185" t="s">
        <v>16</v>
      </c>
      <c r="K185">
        <v>8</v>
      </c>
      <c r="L185">
        <v>8</v>
      </c>
      <c r="M185">
        <v>7</v>
      </c>
      <c r="N185" t="s">
        <v>4955</v>
      </c>
      <c r="O185">
        <v>10</v>
      </c>
      <c r="P185" t="s">
        <v>4237</v>
      </c>
    </row>
    <row r="186" spans="1:16" x14ac:dyDescent="0.25">
      <c r="A186">
        <v>185</v>
      </c>
      <c r="B186" t="s">
        <v>408</v>
      </c>
      <c r="C186" t="s">
        <v>4250</v>
      </c>
      <c r="D186" t="s">
        <v>4250</v>
      </c>
      <c r="E186" t="s">
        <v>4972</v>
      </c>
      <c r="F186" t="s">
        <v>36</v>
      </c>
      <c r="G186" t="s">
        <v>15</v>
      </c>
      <c r="I186" t="s">
        <v>4233</v>
      </c>
      <c r="J186" t="s">
        <v>16</v>
      </c>
      <c r="K186">
        <v>6</v>
      </c>
      <c r="L186">
        <v>6</v>
      </c>
      <c r="M186">
        <v>6</v>
      </c>
      <c r="N186" t="s">
        <v>408</v>
      </c>
      <c r="P186" t="s">
        <v>4237</v>
      </c>
    </row>
    <row r="187" spans="1:16" x14ac:dyDescent="0.25">
      <c r="A187">
        <v>186</v>
      </c>
      <c r="B187" t="s">
        <v>420</v>
      </c>
      <c r="C187" t="s">
        <v>4250</v>
      </c>
      <c r="D187" t="s">
        <v>4250</v>
      </c>
      <c r="E187" t="s">
        <v>4972</v>
      </c>
      <c r="F187" t="s">
        <v>36</v>
      </c>
      <c r="G187" t="s">
        <v>15</v>
      </c>
      <c r="I187" t="s">
        <v>4233</v>
      </c>
      <c r="J187" t="s">
        <v>16</v>
      </c>
      <c r="K187">
        <v>8</v>
      </c>
      <c r="L187">
        <v>8</v>
      </c>
      <c r="M187">
        <v>6</v>
      </c>
      <c r="N187" t="s">
        <v>4988</v>
      </c>
      <c r="P187" t="s">
        <v>4237</v>
      </c>
    </row>
    <row r="188" spans="1:16" x14ac:dyDescent="0.25">
      <c r="A188">
        <v>187</v>
      </c>
      <c r="B188" t="s">
        <v>434</v>
      </c>
      <c r="C188" t="s">
        <v>4997</v>
      </c>
      <c r="D188" t="s">
        <v>4997</v>
      </c>
      <c r="E188" t="s">
        <v>4997</v>
      </c>
      <c r="F188" t="s">
        <v>4998</v>
      </c>
      <c r="G188" t="s">
        <v>15</v>
      </c>
      <c r="I188" t="s">
        <v>4233</v>
      </c>
      <c r="J188" t="s">
        <v>16</v>
      </c>
      <c r="K188">
        <v>5</v>
      </c>
      <c r="L188">
        <v>5</v>
      </c>
      <c r="M188">
        <v>5</v>
      </c>
      <c r="N188" t="s">
        <v>4999</v>
      </c>
      <c r="P188" t="s">
        <v>4237</v>
      </c>
    </row>
    <row r="189" spans="1:16" x14ac:dyDescent="0.25">
      <c r="A189">
        <v>188</v>
      </c>
      <c r="B189" t="s">
        <v>446</v>
      </c>
      <c r="C189" t="s">
        <v>5013</v>
      </c>
      <c r="D189" t="s">
        <v>5013</v>
      </c>
      <c r="E189" t="s">
        <v>5013</v>
      </c>
      <c r="F189" t="s">
        <v>4998</v>
      </c>
      <c r="G189" t="s">
        <v>15</v>
      </c>
      <c r="I189" t="s">
        <v>4233</v>
      </c>
      <c r="J189" t="s">
        <v>16</v>
      </c>
      <c r="K189">
        <v>6</v>
      </c>
      <c r="L189">
        <v>6</v>
      </c>
      <c r="M189">
        <v>5</v>
      </c>
      <c r="N189" t="s">
        <v>446</v>
      </c>
      <c r="P189" t="s">
        <v>4237</v>
      </c>
    </row>
    <row r="190" spans="1:16" x14ac:dyDescent="0.25">
      <c r="A190">
        <v>189</v>
      </c>
      <c r="B190" t="s">
        <v>452</v>
      </c>
      <c r="C190" t="s">
        <v>5013</v>
      </c>
      <c r="D190" t="s">
        <v>5013</v>
      </c>
      <c r="E190" t="s">
        <v>5013</v>
      </c>
      <c r="F190" t="s">
        <v>4998</v>
      </c>
      <c r="G190" t="s">
        <v>15</v>
      </c>
      <c r="I190" t="s">
        <v>4233</v>
      </c>
      <c r="J190" t="s">
        <v>16</v>
      </c>
      <c r="K190">
        <v>6</v>
      </c>
      <c r="L190">
        <v>6</v>
      </c>
      <c r="M190">
        <v>6</v>
      </c>
      <c r="N190" t="s">
        <v>5019</v>
      </c>
      <c r="P190" t="s">
        <v>4237</v>
      </c>
    </row>
    <row r="191" spans="1:16" x14ac:dyDescent="0.25">
      <c r="A191">
        <v>190</v>
      </c>
      <c r="B191" t="s">
        <v>454</v>
      </c>
      <c r="C191" t="s">
        <v>4250</v>
      </c>
      <c r="D191" t="s">
        <v>4250</v>
      </c>
      <c r="E191" t="s">
        <v>5023</v>
      </c>
      <c r="F191" t="s">
        <v>36</v>
      </c>
      <c r="G191" t="s">
        <v>15</v>
      </c>
      <c r="I191" t="s">
        <v>4233</v>
      </c>
      <c r="J191" t="s">
        <v>16</v>
      </c>
      <c r="K191">
        <v>5</v>
      </c>
      <c r="L191">
        <v>5</v>
      </c>
      <c r="M191">
        <v>4</v>
      </c>
      <c r="N191" t="s">
        <v>5024</v>
      </c>
      <c r="O191">
        <v>25</v>
      </c>
      <c r="P191" t="s">
        <v>4237</v>
      </c>
    </row>
    <row r="192" spans="1:16" x14ac:dyDescent="0.25">
      <c r="A192">
        <v>191</v>
      </c>
      <c r="B192" t="s">
        <v>458</v>
      </c>
      <c r="C192" t="s">
        <v>4912</v>
      </c>
      <c r="D192" t="s">
        <v>4912</v>
      </c>
      <c r="E192" t="s">
        <v>4912</v>
      </c>
      <c r="F192" t="s">
        <v>4998</v>
      </c>
      <c r="G192" t="s">
        <v>15</v>
      </c>
      <c r="I192" t="s">
        <v>4233</v>
      </c>
      <c r="J192" t="s">
        <v>16</v>
      </c>
      <c r="K192">
        <v>6</v>
      </c>
      <c r="L192">
        <v>6</v>
      </c>
      <c r="M192">
        <v>4</v>
      </c>
      <c r="N192" t="s">
        <v>458</v>
      </c>
      <c r="P192" t="s">
        <v>4237</v>
      </c>
    </row>
    <row r="193" spans="1:16" x14ac:dyDescent="0.25">
      <c r="A193">
        <v>192</v>
      </c>
      <c r="B193" t="s">
        <v>459</v>
      </c>
      <c r="C193" t="s">
        <v>34</v>
      </c>
      <c r="D193" t="s">
        <v>34</v>
      </c>
      <c r="E193" t="s">
        <v>34</v>
      </c>
      <c r="F193" t="s">
        <v>4998</v>
      </c>
      <c r="G193" t="s">
        <v>15</v>
      </c>
      <c r="I193" t="s">
        <v>4233</v>
      </c>
      <c r="J193" t="s">
        <v>16</v>
      </c>
      <c r="K193">
        <v>8</v>
      </c>
      <c r="L193">
        <v>8</v>
      </c>
      <c r="M193">
        <v>7</v>
      </c>
      <c r="N193" t="s">
        <v>5027</v>
      </c>
      <c r="P193" t="s">
        <v>4237</v>
      </c>
    </row>
    <row r="194" spans="1:16" x14ac:dyDescent="0.25">
      <c r="A194">
        <v>193</v>
      </c>
      <c r="B194" t="s">
        <v>460</v>
      </c>
      <c r="C194" t="s">
        <v>34</v>
      </c>
      <c r="D194" t="s">
        <v>34</v>
      </c>
      <c r="E194" t="s">
        <v>34</v>
      </c>
      <c r="F194" t="s">
        <v>4998</v>
      </c>
      <c r="G194" t="s">
        <v>15</v>
      </c>
      <c r="I194" t="s">
        <v>4233</v>
      </c>
      <c r="J194" t="s">
        <v>16</v>
      </c>
      <c r="K194">
        <v>5</v>
      </c>
      <c r="L194">
        <v>5</v>
      </c>
      <c r="M194">
        <v>4</v>
      </c>
      <c r="N194" t="s">
        <v>5028</v>
      </c>
      <c r="P194" t="s">
        <v>4237</v>
      </c>
    </row>
    <row r="195" spans="1:16" x14ac:dyDescent="0.25">
      <c r="A195">
        <v>194</v>
      </c>
      <c r="B195" t="s">
        <v>470</v>
      </c>
      <c r="C195" t="s">
        <v>4250</v>
      </c>
      <c r="D195" t="s">
        <v>4250</v>
      </c>
      <c r="E195" t="s">
        <v>5041</v>
      </c>
      <c r="F195" t="s">
        <v>5042</v>
      </c>
      <c r="G195" t="s">
        <v>15</v>
      </c>
      <c r="I195" t="s">
        <v>4233</v>
      </c>
      <c r="J195" t="s">
        <v>16</v>
      </c>
      <c r="K195">
        <v>5</v>
      </c>
      <c r="L195">
        <v>5</v>
      </c>
      <c r="M195">
        <v>4</v>
      </c>
      <c r="N195" t="s">
        <v>5043</v>
      </c>
      <c r="P195" t="s">
        <v>4237</v>
      </c>
    </row>
    <row r="196" spans="1:16" x14ac:dyDescent="0.25">
      <c r="A196">
        <v>195</v>
      </c>
      <c r="B196" t="s">
        <v>484</v>
      </c>
      <c r="C196" t="s">
        <v>4250</v>
      </c>
      <c r="D196" t="s">
        <v>4250</v>
      </c>
      <c r="E196" t="s">
        <v>5041</v>
      </c>
      <c r="F196" t="s">
        <v>5042</v>
      </c>
      <c r="G196" t="s">
        <v>15</v>
      </c>
      <c r="I196" t="s">
        <v>4233</v>
      </c>
      <c r="J196" t="s">
        <v>16</v>
      </c>
      <c r="K196">
        <v>5</v>
      </c>
      <c r="L196">
        <v>5</v>
      </c>
      <c r="M196">
        <v>2</v>
      </c>
      <c r="N196" t="s">
        <v>5059</v>
      </c>
      <c r="P196" t="s">
        <v>4237</v>
      </c>
    </row>
    <row r="197" spans="1:16" x14ac:dyDescent="0.25">
      <c r="A197">
        <v>196</v>
      </c>
      <c r="B197" t="s">
        <v>494</v>
      </c>
      <c r="C197" t="s">
        <v>4250</v>
      </c>
      <c r="D197" t="s">
        <v>4250</v>
      </c>
      <c r="E197" t="s">
        <v>5070</v>
      </c>
      <c r="F197" t="s">
        <v>5042</v>
      </c>
      <c r="G197" t="s">
        <v>15</v>
      </c>
      <c r="I197" t="s">
        <v>4233</v>
      </c>
      <c r="J197" t="s">
        <v>16</v>
      </c>
      <c r="K197">
        <v>7</v>
      </c>
      <c r="L197">
        <v>7</v>
      </c>
      <c r="M197">
        <v>6</v>
      </c>
      <c r="N197" t="s">
        <v>494</v>
      </c>
      <c r="P197" t="s">
        <v>4237</v>
      </c>
    </row>
    <row r="198" spans="1:16" x14ac:dyDescent="0.25">
      <c r="A198">
        <v>197</v>
      </c>
      <c r="B198" t="s">
        <v>510</v>
      </c>
      <c r="C198" t="s">
        <v>4845</v>
      </c>
      <c r="D198" t="s">
        <v>4845</v>
      </c>
      <c r="E198" t="s">
        <v>5086</v>
      </c>
      <c r="F198" t="s">
        <v>346</v>
      </c>
      <c r="G198" t="s">
        <v>15</v>
      </c>
      <c r="I198" t="s">
        <v>4233</v>
      </c>
      <c r="J198" t="s">
        <v>16</v>
      </c>
      <c r="K198">
        <v>4</v>
      </c>
      <c r="L198">
        <v>4</v>
      </c>
      <c r="M198">
        <v>4</v>
      </c>
      <c r="N198" t="s">
        <v>5087</v>
      </c>
      <c r="P198" t="s">
        <v>4237</v>
      </c>
    </row>
    <row r="199" spans="1:16" x14ac:dyDescent="0.25">
      <c r="A199">
        <v>198</v>
      </c>
      <c r="B199" t="s">
        <v>519</v>
      </c>
      <c r="C199" t="s">
        <v>4250</v>
      </c>
      <c r="D199" t="s">
        <v>4250</v>
      </c>
      <c r="E199" t="s">
        <v>5104</v>
      </c>
      <c r="F199" t="s">
        <v>414</v>
      </c>
      <c r="G199" t="s">
        <v>15</v>
      </c>
      <c r="I199" t="s">
        <v>4233</v>
      </c>
      <c r="J199" t="s">
        <v>16</v>
      </c>
      <c r="K199">
        <v>4</v>
      </c>
      <c r="L199">
        <v>4</v>
      </c>
      <c r="M199">
        <v>2</v>
      </c>
      <c r="N199" t="s">
        <v>5105</v>
      </c>
      <c r="O199">
        <v>25</v>
      </c>
      <c r="P199" t="s">
        <v>4237</v>
      </c>
    </row>
    <row r="200" spans="1:16" x14ac:dyDescent="0.25">
      <c r="A200">
        <v>199</v>
      </c>
      <c r="B200" t="s">
        <v>526</v>
      </c>
      <c r="C200" t="s">
        <v>4250</v>
      </c>
      <c r="D200" t="s">
        <v>4250</v>
      </c>
      <c r="E200" t="s">
        <v>5120</v>
      </c>
      <c r="F200" t="s">
        <v>414</v>
      </c>
      <c r="G200" t="s">
        <v>15</v>
      </c>
      <c r="I200" t="s">
        <v>4233</v>
      </c>
      <c r="J200" t="s">
        <v>16</v>
      </c>
      <c r="K200">
        <v>4</v>
      </c>
      <c r="L200">
        <v>4</v>
      </c>
      <c r="M200">
        <v>3</v>
      </c>
      <c r="N200" t="s">
        <v>5121</v>
      </c>
      <c r="O200">
        <v>25</v>
      </c>
      <c r="P200" t="s">
        <v>4237</v>
      </c>
    </row>
    <row r="201" spans="1:16" x14ac:dyDescent="0.25">
      <c r="A201">
        <v>200</v>
      </c>
      <c r="B201" t="s">
        <v>530</v>
      </c>
      <c r="C201" t="s">
        <v>4250</v>
      </c>
      <c r="D201" t="s">
        <v>4250</v>
      </c>
      <c r="E201" t="s">
        <v>5140</v>
      </c>
      <c r="F201" t="s">
        <v>414</v>
      </c>
      <c r="G201" t="s">
        <v>15</v>
      </c>
      <c r="I201" t="s">
        <v>4233</v>
      </c>
      <c r="J201" t="s">
        <v>16</v>
      </c>
      <c r="K201">
        <v>7</v>
      </c>
      <c r="L201">
        <v>7</v>
      </c>
      <c r="M201">
        <v>6</v>
      </c>
      <c r="N201" t="s">
        <v>5141</v>
      </c>
      <c r="P201" t="s">
        <v>4237</v>
      </c>
    </row>
    <row r="202" spans="1:16" x14ac:dyDescent="0.25">
      <c r="A202">
        <v>201</v>
      </c>
      <c r="B202" t="s">
        <v>540</v>
      </c>
      <c r="C202" t="s">
        <v>4881</v>
      </c>
      <c r="D202" t="s">
        <v>4881</v>
      </c>
      <c r="E202" t="s">
        <v>4881</v>
      </c>
      <c r="F202" t="s">
        <v>414</v>
      </c>
      <c r="G202" t="s">
        <v>15</v>
      </c>
      <c r="I202" t="s">
        <v>4233</v>
      </c>
      <c r="J202" t="s">
        <v>16</v>
      </c>
      <c r="K202">
        <v>7</v>
      </c>
      <c r="L202">
        <v>7</v>
      </c>
      <c r="M202">
        <v>6</v>
      </c>
      <c r="N202" t="s">
        <v>5156</v>
      </c>
      <c r="P202" t="s">
        <v>4237</v>
      </c>
    </row>
    <row r="203" spans="1:16" x14ac:dyDescent="0.25">
      <c r="A203">
        <v>202</v>
      </c>
      <c r="B203" t="s">
        <v>553</v>
      </c>
      <c r="C203" t="s">
        <v>5172</v>
      </c>
      <c r="D203" t="s">
        <v>5173</v>
      </c>
      <c r="E203" t="s">
        <v>5174</v>
      </c>
      <c r="F203" t="s">
        <v>414</v>
      </c>
      <c r="G203" t="s">
        <v>15</v>
      </c>
      <c r="I203" t="s">
        <v>4233</v>
      </c>
      <c r="J203" t="s">
        <v>16</v>
      </c>
      <c r="K203">
        <v>3</v>
      </c>
      <c r="L203">
        <v>3</v>
      </c>
      <c r="M203">
        <v>4</v>
      </c>
      <c r="N203" t="s">
        <v>553</v>
      </c>
      <c r="P203" t="s">
        <v>4237</v>
      </c>
    </row>
    <row r="204" spans="1:16" x14ac:dyDescent="0.25">
      <c r="A204">
        <v>203</v>
      </c>
      <c r="B204" t="s">
        <v>565</v>
      </c>
      <c r="C204" t="s">
        <v>4250</v>
      </c>
      <c r="D204" t="s">
        <v>4250</v>
      </c>
      <c r="E204" t="s">
        <v>4250</v>
      </c>
      <c r="F204" t="s">
        <v>414</v>
      </c>
      <c r="G204" t="s">
        <v>15</v>
      </c>
      <c r="I204" t="s">
        <v>4233</v>
      </c>
      <c r="J204" t="s">
        <v>16</v>
      </c>
      <c r="K204">
        <v>8</v>
      </c>
      <c r="L204">
        <v>8</v>
      </c>
      <c r="M204">
        <v>8</v>
      </c>
      <c r="N204" t="s">
        <v>5190</v>
      </c>
      <c r="P204" t="s">
        <v>4237</v>
      </c>
    </row>
    <row r="205" spans="1:16" x14ac:dyDescent="0.25">
      <c r="A205">
        <v>204</v>
      </c>
      <c r="B205" t="s">
        <v>578</v>
      </c>
      <c r="C205" t="s">
        <v>4250</v>
      </c>
      <c r="D205" t="s">
        <v>4250</v>
      </c>
      <c r="E205" t="s">
        <v>5211</v>
      </c>
      <c r="F205" t="s">
        <v>414</v>
      </c>
      <c r="G205" t="s">
        <v>15</v>
      </c>
      <c r="I205" t="s">
        <v>4233</v>
      </c>
      <c r="J205" t="s">
        <v>16</v>
      </c>
      <c r="K205">
        <v>5</v>
      </c>
      <c r="L205">
        <v>5</v>
      </c>
      <c r="M205">
        <v>5</v>
      </c>
      <c r="N205" t="s">
        <v>5212</v>
      </c>
      <c r="P205" t="s">
        <v>4237</v>
      </c>
    </row>
    <row r="206" spans="1:16" x14ac:dyDescent="0.25">
      <c r="A206">
        <v>205</v>
      </c>
      <c r="B206" t="s">
        <v>590</v>
      </c>
      <c r="C206" t="s">
        <v>4294</v>
      </c>
      <c r="D206" t="s">
        <v>4294</v>
      </c>
      <c r="E206" t="s">
        <v>4315</v>
      </c>
      <c r="F206" t="s">
        <v>4316</v>
      </c>
      <c r="G206" t="s">
        <v>15</v>
      </c>
      <c r="I206" t="s">
        <v>4233</v>
      </c>
      <c r="J206" t="s">
        <v>16</v>
      </c>
      <c r="K206">
        <v>9</v>
      </c>
      <c r="L206">
        <v>9</v>
      </c>
      <c r="M206">
        <v>5</v>
      </c>
      <c r="N206" t="s">
        <v>5236</v>
      </c>
      <c r="P206" t="s">
        <v>4237</v>
      </c>
    </row>
    <row r="207" spans="1:16" x14ac:dyDescent="0.25">
      <c r="A207">
        <v>206</v>
      </c>
      <c r="B207" t="s">
        <v>606</v>
      </c>
      <c r="C207" t="s">
        <v>4839</v>
      </c>
      <c r="D207" t="s">
        <v>4836</v>
      </c>
      <c r="E207" t="s">
        <v>5261</v>
      </c>
      <c r="F207" t="s">
        <v>5262</v>
      </c>
      <c r="G207" t="s">
        <v>15</v>
      </c>
      <c r="I207" t="s">
        <v>4233</v>
      </c>
      <c r="J207" t="s">
        <v>16</v>
      </c>
      <c r="K207">
        <v>3</v>
      </c>
      <c r="L207">
        <v>3</v>
      </c>
      <c r="M207">
        <v>3</v>
      </c>
      <c r="N207" t="s">
        <v>5263</v>
      </c>
      <c r="P207" t="s">
        <v>4237</v>
      </c>
    </row>
    <row r="208" spans="1:16" x14ac:dyDescent="0.25">
      <c r="A208">
        <v>207</v>
      </c>
      <c r="B208" t="s">
        <v>617</v>
      </c>
      <c r="C208" t="s">
        <v>4839</v>
      </c>
      <c r="D208" t="s">
        <v>4836</v>
      </c>
      <c r="E208" t="s">
        <v>4840</v>
      </c>
      <c r="F208" t="s">
        <v>4841</v>
      </c>
      <c r="G208" t="s">
        <v>15</v>
      </c>
      <c r="I208" t="s">
        <v>4233</v>
      </c>
      <c r="J208" t="s">
        <v>16</v>
      </c>
      <c r="K208">
        <v>5</v>
      </c>
      <c r="L208">
        <v>5</v>
      </c>
      <c r="M208">
        <v>3</v>
      </c>
      <c r="N208" t="s">
        <v>5288</v>
      </c>
      <c r="P208" t="s">
        <v>4237</v>
      </c>
    </row>
    <row r="209" spans="1:16" x14ac:dyDescent="0.25">
      <c r="A209">
        <v>208</v>
      </c>
      <c r="B209" t="s">
        <v>625</v>
      </c>
      <c r="C209" t="s">
        <v>4839</v>
      </c>
      <c r="D209" t="s">
        <v>4836</v>
      </c>
      <c r="E209" t="s">
        <v>4840</v>
      </c>
      <c r="F209" t="s">
        <v>4841</v>
      </c>
      <c r="G209" t="s">
        <v>15</v>
      </c>
      <c r="I209" t="s">
        <v>4233</v>
      </c>
      <c r="J209" t="s">
        <v>16</v>
      </c>
      <c r="K209">
        <v>5</v>
      </c>
      <c r="L209">
        <v>5</v>
      </c>
      <c r="M209">
        <v>2</v>
      </c>
      <c r="N209" t="s">
        <v>625</v>
      </c>
      <c r="P209" t="s">
        <v>4237</v>
      </c>
    </row>
    <row r="210" spans="1:16" x14ac:dyDescent="0.25">
      <c r="A210">
        <v>209</v>
      </c>
      <c r="B210" t="s">
        <v>636</v>
      </c>
      <c r="C210" t="s">
        <v>5326</v>
      </c>
      <c r="D210" t="s">
        <v>4836</v>
      </c>
      <c r="E210" t="s">
        <v>4837</v>
      </c>
      <c r="F210" t="s">
        <v>330</v>
      </c>
      <c r="G210" t="s">
        <v>15</v>
      </c>
      <c r="I210" t="s">
        <v>4233</v>
      </c>
      <c r="J210" t="s">
        <v>16</v>
      </c>
      <c r="K210">
        <v>2</v>
      </c>
      <c r="L210">
        <v>2</v>
      </c>
      <c r="M210">
        <v>2</v>
      </c>
      <c r="N210" t="s">
        <v>5327</v>
      </c>
      <c r="P210" t="s">
        <v>4237</v>
      </c>
    </row>
    <row r="211" spans="1:16" x14ac:dyDescent="0.25">
      <c r="A211">
        <v>210</v>
      </c>
      <c r="B211" t="s">
        <v>648</v>
      </c>
      <c r="C211" t="s">
        <v>5350</v>
      </c>
      <c r="D211" t="s">
        <v>329</v>
      </c>
      <c r="E211" t="s">
        <v>5351</v>
      </c>
      <c r="F211" t="s">
        <v>330</v>
      </c>
      <c r="G211" t="s">
        <v>15</v>
      </c>
      <c r="I211" t="s">
        <v>4233</v>
      </c>
      <c r="J211" t="s">
        <v>16</v>
      </c>
      <c r="K211">
        <v>3</v>
      </c>
      <c r="L211">
        <v>2</v>
      </c>
      <c r="M211">
        <v>2</v>
      </c>
      <c r="N211" t="s">
        <v>5352</v>
      </c>
      <c r="P211" t="s">
        <v>4237</v>
      </c>
    </row>
    <row r="212" spans="1:16" x14ac:dyDescent="0.25">
      <c r="A212">
        <v>211</v>
      </c>
      <c r="B212" t="s">
        <v>651</v>
      </c>
      <c r="C212" t="s">
        <v>5361</v>
      </c>
      <c r="D212" t="s">
        <v>4845</v>
      </c>
      <c r="E212" t="s">
        <v>5362</v>
      </c>
      <c r="F212" t="s">
        <v>5363</v>
      </c>
      <c r="G212" t="s">
        <v>15</v>
      </c>
      <c r="I212" t="s">
        <v>4233</v>
      </c>
      <c r="J212" t="s">
        <v>16</v>
      </c>
      <c r="K212">
        <v>3</v>
      </c>
      <c r="L212">
        <v>2</v>
      </c>
      <c r="M212">
        <v>2</v>
      </c>
      <c r="N212" t="s">
        <v>5364</v>
      </c>
      <c r="P212" t="s">
        <v>4237</v>
      </c>
    </row>
    <row r="213" spans="1:16" x14ac:dyDescent="0.25">
      <c r="A213">
        <v>212</v>
      </c>
      <c r="B213" t="s">
        <v>653</v>
      </c>
      <c r="C213" t="s">
        <v>5361</v>
      </c>
      <c r="D213" t="s">
        <v>4845</v>
      </c>
      <c r="E213" t="s">
        <v>5378</v>
      </c>
      <c r="F213" t="s">
        <v>346</v>
      </c>
      <c r="G213" t="s">
        <v>15</v>
      </c>
      <c r="I213" t="s">
        <v>4244</v>
      </c>
      <c r="J213" t="s">
        <v>16</v>
      </c>
      <c r="K213">
        <v>3</v>
      </c>
      <c r="L213">
        <v>3</v>
      </c>
      <c r="M213">
        <v>3</v>
      </c>
      <c r="N213" t="s">
        <v>653</v>
      </c>
      <c r="P213" t="s">
        <v>5379</v>
      </c>
    </row>
    <row r="214" spans="1:16" x14ac:dyDescent="0.25">
      <c r="A214">
        <v>213</v>
      </c>
      <c r="B214" t="s">
        <v>658</v>
      </c>
      <c r="C214" t="s">
        <v>5397</v>
      </c>
      <c r="D214" t="s">
        <v>4845</v>
      </c>
      <c r="E214" t="s">
        <v>5398</v>
      </c>
      <c r="F214" t="s">
        <v>346</v>
      </c>
      <c r="G214" t="s">
        <v>15</v>
      </c>
      <c r="I214" t="s">
        <v>4244</v>
      </c>
      <c r="J214" t="s">
        <v>16</v>
      </c>
      <c r="K214">
        <v>6</v>
      </c>
      <c r="L214">
        <v>6</v>
      </c>
      <c r="M214">
        <v>3</v>
      </c>
      <c r="N214" t="s">
        <v>658</v>
      </c>
      <c r="P214" t="s">
        <v>4237</v>
      </c>
    </row>
    <row r="215" spans="1:16" x14ac:dyDescent="0.25">
      <c r="A215">
        <v>214</v>
      </c>
      <c r="B215" t="s">
        <v>659</v>
      </c>
      <c r="C215" t="s">
        <v>5407</v>
      </c>
      <c r="D215" t="s">
        <v>4845</v>
      </c>
      <c r="E215" t="s">
        <v>5362</v>
      </c>
      <c r="F215" t="s">
        <v>5363</v>
      </c>
      <c r="G215" t="s">
        <v>15</v>
      </c>
      <c r="I215" t="s">
        <v>4244</v>
      </c>
      <c r="J215" t="s">
        <v>16</v>
      </c>
      <c r="K215">
        <v>6</v>
      </c>
      <c r="L215">
        <v>6</v>
      </c>
      <c r="M215">
        <v>5</v>
      </c>
      <c r="N215" t="s">
        <v>659</v>
      </c>
      <c r="P215" t="s">
        <v>4237</v>
      </c>
    </row>
    <row r="216" spans="1:16" x14ac:dyDescent="0.25">
      <c r="A216">
        <v>215</v>
      </c>
      <c r="B216" t="s">
        <v>660</v>
      </c>
      <c r="C216" t="s">
        <v>4839</v>
      </c>
      <c r="D216" t="s">
        <v>4836</v>
      </c>
      <c r="E216" t="s">
        <v>4837</v>
      </c>
      <c r="F216" t="s">
        <v>337</v>
      </c>
      <c r="G216" t="s">
        <v>15</v>
      </c>
      <c r="I216" t="s">
        <v>4244</v>
      </c>
      <c r="J216" t="s">
        <v>16</v>
      </c>
      <c r="K216">
        <v>5</v>
      </c>
      <c r="L216">
        <v>3</v>
      </c>
      <c r="M216">
        <v>2</v>
      </c>
      <c r="N216" t="s">
        <v>5408</v>
      </c>
      <c r="P216" t="s">
        <v>4237</v>
      </c>
    </row>
    <row r="217" spans="1:16" x14ac:dyDescent="0.25">
      <c r="A217">
        <v>216</v>
      </c>
      <c r="B217" t="s">
        <v>661</v>
      </c>
      <c r="C217" t="s">
        <v>4839</v>
      </c>
      <c r="D217" t="s">
        <v>4836</v>
      </c>
      <c r="E217" t="s">
        <v>4840</v>
      </c>
      <c r="F217" t="s">
        <v>4841</v>
      </c>
      <c r="G217" t="s">
        <v>15</v>
      </c>
      <c r="I217" t="s">
        <v>4244</v>
      </c>
      <c r="J217" t="s">
        <v>16</v>
      </c>
      <c r="K217">
        <v>6</v>
      </c>
      <c r="L217">
        <v>6</v>
      </c>
      <c r="M217">
        <v>7</v>
      </c>
      <c r="N217" t="s">
        <v>661</v>
      </c>
      <c r="P217" t="s">
        <v>4237</v>
      </c>
    </row>
    <row r="218" spans="1:16" x14ac:dyDescent="0.25">
      <c r="A218">
        <v>217</v>
      </c>
      <c r="B218" t="s">
        <v>662</v>
      </c>
      <c r="C218" t="s">
        <v>4839</v>
      </c>
      <c r="D218" t="s">
        <v>4836</v>
      </c>
      <c r="E218" t="s">
        <v>4837</v>
      </c>
      <c r="F218" t="s">
        <v>337</v>
      </c>
      <c r="G218" t="s">
        <v>15</v>
      </c>
      <c r="I218" t="s">
        <v>4244</v>
      </c>
      <c r="J218" t="s">
        <v>16</v>
      </c>
      <c r="K218">
        <v>6</v>
      </c>
      <c r="L218">
        <v>6</v>
      </c>
      <c r="M218">
        <v>5</v>
      </c>
      <c r="N218" t="s">
        <v>662</v>
      </c>
      <c r="P218" t="s">
        <v>5424</v>
      </c>
    </row>
    <row r="219" spans="1:16" x14ac:dyDescent="0.25">
      <c r="A219">
        <v>218</v>
      </c>
      <c r="B219" t="s">
        <v>663</v>
      </c>
      <c r="C219" t="s">
        <v>4839</v>
      </c>
      <c r="D219" t="s">
        <v>4836</v>
      </c>
      <c r="E219" t="s">
        <v>4837</v>
      </c>
      <c r="F219" t="s">
        <v>337</v>
      </c>
      <c r="G219" t="s">
        <v>15</v>
      </c>
      <c r="I219" t="s">
        <v>4244</v>
      </c>
      <c r="J219" t="s">
        <v>16</v>
      </c>
      <c r="K219">
        <v>4</v>
      </c>
      <c r="L219">
        <v>4</v>
      </c>
      <c r="M219">
        <v>4</v>
      </c>
      <c r="N219" t="s">
        <v>663</v>
      </c>
      <c r="P219" t="s">
        <v>4237</v>
      </c>
    </row>
    <row r="220" spans="1:16" x14ac:dyDescent="0.25">
      <c r="A220">
        <v>219</v>
      </c>
      <c r="B220" t="s">
        <v>664</v>
      </c>
      <c r="C220" t="s">
        <v>4839</v>
      </c>
      <c r="D220" t="s">
        <v>4836</v>
      </c>
      <c r="E220" t="s">
        <v>4837</v>
      </c>
      <c r="F220" t="s">
        <v>337</v>
      </c>
      <c r="G220" t="s">
        <v>15</v>
      </c>
      <c r="I220" t="s">
        <v>4244</v>
      </c>
      <c r="J220" t="s">
        <v>16</v>
      </c>
      <c r="K220">
        <v>6</v>
      </c>
      <c r="L220">
        <v>6</v>
      </c>
      <c r="M220">
        <v>4</v>
      </c>
      <c r="N220" t="s">
        <v>664</v>
      </c>
      <c r="P220" t="s">
        <v>4237</v>
      </c>
    </row>
    <row r="221" spans="1:16" x14ac:dyDescent="0.25">
      <c r="A221">
        <v>220</v>
      </c>
      <c r="B221" t="s">
        <v>672</v>
      </c>
      <c r="C221" t="s">
        <v>5397</v>
      </c>
      <c r="D221" t="s">
        <v>4845</v>
      </c>
      <c r="E221" t="s">
        <v>4846</v>
      </c>
      <c r="F221" t="s">
        <v>346</v>
      </c>
      <c r="G221" t="s">
        <v>15</v>
      </c>
      <c r="I221" t="s">
        <v>4244</v>
      </c>
      <c r="J221" t="s">
        <v>16</v>
      </c>
      <c r="K221">
        <v>6</v>
      </c>
      <c r="L221">
        <v>5</v>
      </c>
      <c r="M221">
        <v>3</v>
      </c>
      <c r="N221" t="s">
        <v>672</v>
      </c>
      <c r="P221" t="s">
        <v>4237</v>
      </c>
    </row>
    <row r="222" spans="1:16" x14ac:dyDescent="0.25">
      <c r="A222">
        <v>221</v>
      </c>
      <c r="B222" t="s">
        <v>687</v>
      </c>
      <c r="C222" t="s">
        <v>5471</v>
      </c>
      <c r="D222" t="s">
        <v>4836</v>
      </c>
      <c r="E222" t="s">
        <v>4837</v>
      </c>
      <c r="F222" t="s">
        <v>1290</v>
      </c>
      <c r="G222" t="s">
        <v>15</v>
      </c>
      <c r="I222" t="s">
        <v>4244</v>
      </c>
      <c r="J222" t="s">
        <v>16</v>
      </c>
      <c r="K222">
        <v>5</v>
      </c>
      <c r="L222">
        <v>4</v>
      </c>
      <c r="M222">
        <v>5</v>
      </c>
      <c r="N222" t="s">
        <v>1633</v>
      </c>
      <c r="P222" t="s">
        <v>4237</v>
      </c>
    </row>
    <row r="223" spans="1:16" x14ac:dyDescent="0.25">
      <c r="A223">
        <v>222</v>
      </c>
      <c r="B223" t="s">
        <v>698</v>
      </c>
      <c r="C223" t="s">
        <v>5483</v>
      </c>
      <c r="D223" t="s">
        <v>699</v>
      </c>
      <c r="E223" t="s">
        <v>5484</v>
      </c>
      <c r="F223" t="s">
        <v>1290</v>
      </c>
      <c r="G223" t="s">
        <v>676</v>
      </c>
      <c r="I223" t="s">
        <v>4244</v>
      </c>
      <c r="J223" t="s">
        <v>16</v>
      </c>
      <c r="K223">
        <v>2</v>
      </c>
      <c r="L223">
        <v>2</v>
      </c>
      <c r="M223">
        <v>2</v>
      </c>
      <c r="N223" t="s">
        <v>698</v>
      </c>
      <c r="P223" t="s">
        <v>4237</v>
      </c>
    </row>
    <row r="224" spans="1:16" x14ac:dyDescent="0.25">
      <c r="A224">
        <v>223</v>
      </c>
      <c r="B224" t="s">
        <v>710</v>
      </c>
      <c r="C224" t="s">
        <v>5494</v>
      </c>
      <c r="D224" t="s">
        <v>699</v>
      </c>
      <c r="E224" t="s">
        <v>5484</v>
      </c>
      <c r="F224" t="s">
        <v>1290</v>
      </c>
      <c r="G224" t="s">
        <v>676</v>
      </c>
      <c r="I224" t="s">
        <v>4760</v>
      </c>
      <c r="J224" t="s">
        <v>16</v>
      </c>
      <c r="K224">
        <v>6</v>
      </c>
      <c r="L224">
        <v>6</v>
      </c>
      <c r="M224">
        <v>3</v>
      </c>
      <c r="N224" t="s">
        <v>710</v>
      </c>
      <c r="P224" t="s">
        <v>4237</v>
      </c>
    </row>
    <row r="225" spans="1:16" x14ac:dyDescent="0.25">
      <c r="A225">
        <v>224</v>
      </c>
      <c r="B225" t="s">
        <v>719</v>
      </c>
      <c r="C225" t="s">
        <v>5504</v>
      </c>
      <c r="D225" t="s">
        <v>4836</v>
      </c>
      <c r="E225" t="s">
        <v>4837</v>
      </c>
      <c r="F225" t="s">
        <v>1290</v>
      </c>
      <c r="G225" t="s">
        <v>15</v>
      </c>
      <c r="I225" t="s">
        <v>4760</v>
      </c>
      <c r="J225" t="s">
        <v>16</v>
      </c>
      <c r="K225">
        <v>7</v>
      </c>
      <c r="L225">
        <v>7</v>
      </c>
      <c r="M225">
        <v>4</v>
      </c>
      <c r="N225" t="s">
        <v>719</v>
      </c>
      <c r="P225" t="s">
        <v>4237</v>
      </c>
    </row>
    <row r="226" spans="1:16" x14ac:dyDescent="0.25">
      <c r="A226">
        <v>225</v>
      </c>
      <c r="B226" t="s">
        <v>724</v>
      </c>
      <c r="C226" t="s">
        <v>4839</v>
      </c>
      <c r="D226" t="s">
        <v>4836</v>
      </c>
      <c r="E226" t="s">
        <v>4837</v>
      </c>
      <c r="F226" t="s">
        <v>1290</v>
      </c>
      <c r="G226" t="s">
        <v>15</v>
      </c>
      <c r="I226" t="s">
        <v>4760</v>
      </c>
      <c r="J226" t="s">
        <v>16</v>
      </c>
      <c r="K226">
        <v>4</v>
      </c>
      <c r="L226">
        <v>4</v>
      </c>
      <c r="M226">
        <v>2</v>
      </c>
      <c r="N226" t="s">
        <v>724</v>
      </c>
      <c r="P226" t="s">
        <v>4237</v>
      </c>
    </row>
    <row r="227" spans="1:16" x14ac:dyDescent="0.25">
      <c r="A227">
        <v>226</v>
      </c>
      <c r="B227" t="s">
        <v>728</v>
      </c>
      <c r="C227" t="s">
        <v>5494</v>
      </c>
      <c r="D227" t="s">
        <v>699</v>
      </c>
      <c r="E227" t="s">
        <v>5528</v>
      </c>
      <c r="F227" t="s">
        <v>1290</v>
      </c>
      <c r="G227" t="s">
        <v>676</v>
      </c>
      <c r="I227" t="s">
        <v>4760</v>
      </c>
      <c r="J227" t="s">
        <v>16</v>
      </c>
      <c r="K227">
        <v>2</v>
      </c>
      <c r="L227">
        <v>2</v>
      </c>
      <c r="M227">
        <v>2</v>
      </c>
      <c r="N227" t="s">
        <v>728</v>
      </c>
      <c r="P227" t="s">
        <v>4237</v>
      </c>
    </row>
    <row r="228" spans="1:16" x14ac:dyDescent="0.25">
      <c r="A228">
        <v>227</v>
      </c>
      <c r="B228" t="s">
        <v>738</v>
      </c>
      <c r="C228" t="s">
        <v>743</v>
      </c>
      <c r="D228" t="s">
        <v>743</v>
      </c>
      <c r="E228" t="s">
        <v>743</v>
      </c>
      <c r="F228" t="s">
        <v>762</v>
      </c>
      <c r="G228" t="s">
        <v>15</v>
      </c>
      <c r="I228" t="s">
        <v>4760</v>
      </c>
      <c r="J228" t="s">
        <v>16</v>
      </c>
      <c r="K228">
        <v>7</v>
      </c>
      <c r="L228">
        <v>7</v>
      </c>
      <c r="M228">
        <v>3</v>
      </c>
      <c r="N228" t="s">
        <v>738</v>
      </c>
      <c r="P228" t="s">
        <v>4237</v>
      </c>
    </row>
    <row r="229" spans="1:16" x14ac:dyDescent="0.25">
      <c r="A229">
        <v>228</v>
      </c>
      <c r="B229" t="s">
        <v>742</v>
      </c>
      <c r="C229" t="s">
        <v>743</v>
      </c>
      <c r="D229" t="s">
        <v>743</v>
      </c>
      <c r="E229" t="s">
        <v>743</v>
      </c>
      <c r="F229" t="s">
        <v>762</v>
      </c>
      <c r="G229" t="s">
        <v>15</v>
      </c>
      <c r="I229" t="s">
        <v>4760</v>
      </c>
      <c r="J229" t="s">
        <v>16</v>
      </c>
      <c r="K229">
        <v>5</v>
      </c>
      <c r="L229">
        <v>5</v>
      </c>
      <c r="M229">
        <v>3</v>
      </c>
      <c r="N229" t="s">
        <v>5547</v>
      </c>
      <c r="P229" t="s">
        <v>4237</v>
      </c>
    </row>
    <row r="230" spans="1:16" x14ac:dyDescent="0.25">
      <c r="A230">
        <v>229</v>
      </c>
      <c r="B230" t="s">
        <v>744</v>
      </c>
      <c r="C230" t="s">
        <v>743</v>
      </c>
      <c r="D230" t="s">
        <v>743</v>
      </c>
      <c r="E230" t="s">
        <v>743</v>
      </c>
      <c r="F230" t="s">
        <v>762</v>
      </c>
      <c r="G230" t="s">
        <v>15</v>
      </c>
      <c r="I230" t="s">
        <v>4760</v>
      </c>
      <c r="J230" t="s">
        <v>16</v>
      </c>
      <c r="K230">
        <v>5</v>
      </c>
      <c r="L230">
        <v>4</v>
      </c>
      <c r="M230">
        <v>3</v>
      </c>
      <c r="N230" t="s">
        <v>5552</v>
      </c>
      <c r="P230" t="s">
        <v>4237</v>
      </c>
    </row>
    <row r="231" spans="1:16" x14ac:dyDescent="0.25">
      <c r="A231">
        <v>230</v>
      </c>
      <c r="B231" t="s">
        <v>750</v>
      </c>
      <c r="C231" t="s">
        <v>743</v>
      </c>
      <c r="D231" t="s">
        <v>743</v>
      </c>
      <c r="E231" t="s">
        <v>743</v>
      </c>
      <c r="F231" t="s">
        <v>762</v>
      </c>
      <c r="G231" t="s">
        <v>15</v>
      </c>
      <c r="I231" t="s">
        <v>4760</v>
      </c>
      <c r="J231" t="s">
        <v>16</v>
      </c>
      <c r="K231">
        <v>4</v>
      </c>
      <c r="L231">
        <v>4</v>
      </c>
      <c r="M231">
        <v>4</v>
      </c>
      <c r="N231" t="s">
        <v>5563</v>
      </c>
      <c r="P231" t="s">
        <v>4237</v>
      </c>
    </row>
    <row r="232" spans="1:16" x14ac:dyDescent="0.25">
      <c r="A232">
        <v>231</v>
      </c>
      <c r="B232" t="s">
        <v>761</v>
      </c>
      <c r="C232" t="s">
        <v>743</v>
      </c>
      <c r="D232" t="s">
        <v>743</v>
      </c>
      <c r="E232" t="s">
        <v>743</v>
      </c>
      <c r="F232" t="s">
        <v>762</v>
      </c>
      <c r="G232" t="s">
        <v>15</v>
      </c>
      <c r="I232" t="s">
        <v>4760</v>
      </c>
      <c r="J232" t="s">
        <v>16</v>
      </c>
      <c r="K232">
        <v>7</v>
      </c>
      <c r="L232">
        <v>7</v>
      </c>
      <c r="M232">
        <v>5</v>
      </c>
      <c r="N232" t="s">
        <v>761</v>
      </c>
      <c r="P232" t="s">
        <v>4237</v>
      </c>
    </row>
    <row r="233" spans="1:16" x14ac:dyDescent="0.25">
      <c r="A233">
        <v>232</v>
      </c>
      <c r="B233" t="s">
        <v>774</v>
      </c>
      <c r="C233" t="s">
        <v>743</v>
      </c>
      <c r="D233" t="s">
        <v>743</v>
      </c>
      <c r="E233" t="s">
        <v>743</v>
      </c>
      <c r="F233" t="s">
        <v>762</v>
      </c>
      <c r="G233" t="s">
        <v>15</v>
      </c>
      <c r="I233" t="s">
        <v>4760</v>
      </c>
      <c r="J233" t="s">
        <v>16</v>
      </c>
      <c r="K233">
        <v>5</v>
      </c>
      <c r="L233">
        <v>5</v>
      </c>
      <c r="M233">
        <v>2</v>
      </c>
      <c r="N233" t="s">
        <v>774</v>
      </c>
      <c r="P233" t="s">
        <v>4237</v>
      </c>
    </row>
    <row r="234" spans="1:16" x14ac:dyDescent="0.25">
      <c r="A234">
        <v>233</v>
      </c>
      <c r="B234" t="s">
        <v>786</v>
      </c>
      <c r="C234" t="s">
        <v>4246</v>
      </c>
      <c r="D234" t="s">
        <v>4246</v>
      </c>
      <c r="E234" t="s">
        <v>5604</v>
      </c>
      <c r="F234" t="s">
        <v>5605</v>
      </c>
      <c r="G234" t="s">
        <v>15</v>
      </c>
      <c r="I234" t="s">
        <v>4760</v>
      </c>
      <c r="J234" t="s">
        <v>16</v>
      </c>
      <c r="K234">
        <v>4</v>
      </c>
      <c r="L234">
        <v>5</v>
      </c>
      <c r="M234">
        <v>3</v>
      </c>
      <c r="N234" t="s">
        <v>5606</v>
      </c>
      <c r="P234" t="s">
        <v>4237</v>
      </c>
    </row>
    <row r="235" spans="1:16" x14ac:dyDescent="0.25">
      <c r="A235">
        <v>234</v>
      </c>
      <c r="B235" t="s">
        <v>797</v>
      </c>
      <c r="C235" t="s">
        <v>4246</v>
      </c>
      <c r="D235" t="s">
        <v>4246</v>
      </c>
      <c r="E235" t="s">
        <v>4247</v>
      </c>
      <c r="F235" t="s">
        <v>4989</v>
      </c>
      <c r="G235" t="s">
        <v>15</v>
      </c>
      <c r="I235" t="s">
        <v>4760</v>
      </c>
      <c r="J235" t="s">
        <v>16</v>
      </c>
      <c r="K235">
        <v>6</v>
      </c>
      <c r="L235">
        <v>6</v>
      </c>
      <c r="M235">
        <v>3</v>
      </c>
      <c r="N235" t="s">
        <v>5617</v>
      </c>
      <c r="P235" t="s">
        <v>4237</v>
      </c>
    </row>
    <row r="236" spans="1:16" x14ac:dyDescent="0.25">
      <c r="A236">
        <v>235</v>
      </c>
      <c r="B236" t="s">
        <v>808</v>
      </c>
      <c r="C236" t="s">
        <v>4246</v>
      </c>
      <c r="D236" t="s">
        <v>4246</v>
      </c>
      <c r="E236" t="s">
        <v>4247</v>
      </c>
      <c r="F236" t="s">
        <v>4989</v>
      </c>
      <c r="G236" t="s">
        <v>15</v>
      </c>
      <c r="I236" t="s">
        <v>4760</v>
      </c>
      <c r="J236" t="s">
        <v>16</v>
      </c>
      <c r="K236">
        <v>5</v>
      </c>
      <c r="L236">
        <v>6</v>
      </c>
      <c r="M236">
        <v>2</v>
      </c>
      <c r="N236" t="s">
        <v>5632</v>
      </c>
      <c r="P236" t="s">
        <v>4237</v>
      </c>
    </row>
    <row r="237" spans="1:16" x14ac:dyDescent="0.25">
      <c r="A237">
        <v>236</v>
      </c>
      <c r="B237" t="s">
        <v>819</v>
      </c>
      <c r="C237" t="s">
        <v>4246</v>
      </c>
      <c r="D237" t="s">
        <v>4246</v>
      </c>
      <c r="E237" t="s">
        <v>4247</v>
      </c>
      <c r="F237" t="s">
        <v>4989</v>
      </c>
      <c r="G237" t="s">
        <v>15</v>
      </c>
      <c r="I237" t="s">
        <v>4760</v>
      </c>
      <c r="J237" t="s">
        <v>16</v>
      </c>
      <c r="K237">
        <v>8</v>
      </c>
      <c r="L237">
        <v>8</v>
      </c>
      <c r="M237">
        <v>6</v>
      </c>
      <c r="N237" t="s">
        <v>819</v>
      </c>
      <c r="P237" t="s">
        <v>4237</v>
      </c>
    </row>
    <row r="238" spans="1:16" x14ac:dyDescent="0.25">
      <c r="A238">
        <v>237</v>
      </c>
      <c r="B238" t="s">
        <v>830</v>
      </c>
      <c r="C238" t="s">
        <v>4246</v>
      </c>
      <c r="D238" t="s">
        <v>4246</v>
      </c>
      <c r="E238" t="s">
        <v>4247</v>
      </c>
      <c r="F238" t="s">
        <v>4989</v>
      </c>
      <c r="G238" t="s">
        <v>15</v>
      </c>
      <c r="I238" t="s">
        <v>4760</v>
      </c>
      <c r="J238" t="s">
        <v>16</v>
      </c>
      <c r="K238">
        <v>6</v>
      </c>
      <c r="L238">
        <v>5</v>
      </c>
      <c r="M238">
        <v>3</v>
      </c>
      <c r="N238" t="s">
        <v>5652</v>
      </c>
      <c r="P238" t="s">
        <v>5653</v>
      </c>
    </row>
    <row r="239" spans="1:16" x14ac:dyDescent="0.25">
      <c r="A239">
        <v>238</v>
      </c>
      <c r="B239" t="s">
        <v>832</v>
      </c>
      <c r="C239" t="s">
        <v>4246</v>
      </c>
      <c r="D239" t="s">
        <v>4246</v>
      </c>
      <c r="E239" t="s">
        <v>4247</v>
      </c>
      <c r="F239" t="s">
        <v>4989</v>
      </c>
      <c r="G239" t="s">
        <v>15</v>
      </c>
      <c r="I239" t="s">
        <v>4760</v>
      </c>
      <c r="J239" t="s">
        <v>16</v>
      </c>
      <c r="K239">
        <v>7</v>
      </c>
      <c r="L239">
        <v>8</v>
      </c>
      <c r="M239">
        <v>4</v>
      </c>
      <c r="N239" t="s">
        <v>5661</v>
      </c>
      <c r="P239" t="s">
        <v>4237</v>
      </c>
    </row>
    <row r="240" spans="1:16" x14ac:dyDescent="0.25">
      <c r="A240">
        <v>239</v>
      </c>
      <c r="B240" t="s">
        <v>834</v>
      </c>
      <c r="C240" t="s">
        <v>4246</v>
      </c>
      <c r="D240" t="s">
        <v>4246</v>
      </c>
      <c r="E240" t="s">
        <v>4247</v>
      </c>
      <c r="F240" t="s">
        <v>4989</v>
      </c>
      <c r="G240" t="s">
        <v>15</v>
      </c>
      <c r="I240" t="s">
        <v>4760</v>
      </c>
      <c r="J240" t="s">
        <v>16</v>
      </c>
      <c r="K240">
        <v>5</v>
      </c>
      <c r="L240">
        <v>5</v>
      </c>
      <c r="M240">
        <v>4</v>
      </c>
      <c r="N240" t="s">
        <v>5671</v>
      </c>
      <c r="P240" t="s">
        <v>4237</v>
      </c>
    </row>
    <row r="241" spans="1:16" x14ac:dyDescent="0.25">
      <c r="A241">
        <v>240</v>
      </c>
      <c r="B241" t="s">
        <v>837</v>
      </c>
      <c r="C241" t="s">
        <v>4246</v>
      </c>
      <c r="D241" t="s">
        <v>4246</v>
      </c>
      <c r="E241" t="s">
        <v>4247</v>
      </c>
      <c r="F241" t="s">
        <v>4989</v>
      </c>
      <c r="G241" t="s">
        <v>15</v>
      </c>
      <c r="I241" t="s">
        <v>4760</v>
      </c>
      <c r="J241" t="s">
        <v>16</v>
      </c>
      <c r="K241">
        <v>4</v>
      </c>
      <c r="L241">
        <v>4</v>
      </c>
      <c r="M241">
        <v>3</v>
      </c>
      <c r="N241" t="s">
        <v>5688</v>
      </c>
      <c r="P241" t="s">
        <v>4237</v>
      </c>
    </row>
    <row r="242" spans="1:16" x14ac:dyDescent="0.25">
      <c r="A242">
        <v>241</v>
      </c>
      <c r="B242" t="s">
        <v>843</v>
      </c>
      <c r="C242" t="s">
        <v>4246</v>
      </c>
      <c r="D242" t="s">
        <v>4246</v>
      </c>
      <c r="E242" t="s">
        <v>5702</v>
      </c>
      <c r="F242" t="s">
        <v>5605</v>
      </c>
      <c r="G242" t="s">
        <v>15</v>
      </c>
      <c r="I242" t="s">
        <v>4760</v>
      </c>
      <c r="J242" t="s">
        <v>16</v>
      </c>
      <c r="K242">
        <v>3</v>
      </c>
      <c r="L242">
        <v>3</v>
      </c>
      <c r="M242">
        <v>2</v>
      </c>
      <c r="N242" t="s">
        <v>5703</v>
      </c>
      <c r="P242" t="s">
        <v>4237</v>
      </c>
    </row>
    <row r="243" spans="1:16" x14ac:dyDescent="0.25">
      <c r="A243">
        <v>242</v>
      </c>
      <c r="B243" t="s">
        <v>854</v>
      </c>
      <c r="C243" t="s">
        <v>4246</v>
      </c>
      <c r="D243" t="s">
        <v>4246</v>
      </c>
      <c r="E243" t="s">
        <v>5702</v>
      </c>
      <c r="F243" t="s">
        <v>5605</v>
      </c>
      <c r="G243" t="s">
        <v>15</v>
      </c>
      <c r="I243" t="s">
        <v>4760</v>
      </c>
      <c r="J243" t="s">
        <v>16</v>
      </c>
      <c r="K243">
        <v>2</v>
      </c>
      <c r="L243">
        <v>2</v>
      </c>
      <c r="M243">
        <v>1</v>
      </c>
      <c r="N243" t="s">
        <v>5711</v>
      </c>
      <c r="P243" t="s">
        <v>4237</v>
      </c>
    </row>
    <row r="244" spans="1:16" x14ac:dyDescent="0.25">
      <c r="A244">
        <v>243</v>
      </c>
      <c r="B244" t="s">
        <v>863</v>
      </c>
      <c r="C244" t="s">
        <v>4246</v>
      </c>
      <c r="D244" t="s">
        <v>4246</v>
      </c>
      <c r="E244" t="s">
        <v>4247</v>
      </c>
      <c r="F244" t="s">
        <v>4989</v>
      </c>
      <c r="G244" t="s">
        <v>15</v>
      </c>
      <c r="I244" t="s">
        <v>4760</v>
      </c>
      <c r="J244" t="s">
        <v>16</v>
      </c>
      <c r="K244">
        <v>4</v>
      </c>
      <c r="L244">
        <v>4</v>
      </c>
      <c r="M244">
        <v>2</v>
      </c>
      <c r="N244" t="s">
        <v>5718</v>
      </c>
      <c r="P244" t="s">
        <v>5719</v>
      </c>
    </row>
    <row r="245" spans="1:16" x14ac:dyDescent="0.25">
      <c r="A245">
        <v>244</v>
      </c>
      <c r="B245" t="s">
        <v>867</v>
      </c>
      <c r="C245" t="s">
        <v>4246</v>
      </c>
      <c r="D245" t="s">
        <v>4246</v>
      </c>
      <c r="E245" t="s">
        <v>4247</v>
      </c>
      <c r="F245" t="s">
        <v>4989</v>
      </c>
      <c r="G245" t="s">
        <v>15</v>
      </c>
      <c r="I245" t="s">
        <v>4760</v>
      </c>
      <c r="J245" t="s">
        <v>16</v>
      </c>
      <c r="K245">
        <v>5</v>
      </c>
      <c r="L245">
        <v>5</v>
      </c>
      <c r="M245">
        <v>3</v>
      </c>
      <c r="N245" t="s">
        <v>5727</v>
      </c>
      <c r="P245" t="s">
        <v>4237</v>
      </c>
    </row>
    <row r="246" spans="1:16" x14ac:dyDescent="0.25">
      <c r="A246">
        <v>245</v>
      </c>
      <c r="B246" t="s">
        <v>871</v>
      </c>
      <c r="C246" t="s">
        <v>4246</v>
      </c>
      <c r="D246" t="s">
        <v>4246</v>
      </c>
      <c r="E246" t="s">
        <v>5737</v>
      </c>
      <c r="F246" t="s">
        <v>4989</v>
      </c>
      <c r="G246" t="s">
        <v>15</v>
      </c>
      <c r="I246" t="s">
        <v>4760</v>
      </c>
      <c r="J246" t="s">
        <v>16</v>
      </c>
      <c r="K246">
        <v>6</v>
      </c>
      <c r="L246">
        <v>7</v>
      </c>
      <c r="M246">
        <v>3</v>
      </c>
      <c r="N246" t="s">
        <v>5738</v>
      </c>
      <c r="P246" t="s">
        <v>4237</v>
      </c>
    </row>
    <row r="247" spans="1:16" x14ac:dyDescent="0.25">
      <c r="A247">
        <v>246</v>
      </c>
      <c r="B247" t="s">
        <v>880</v>
      </c>
      <c r="C247" t="s">
        <v>4246</v>
      </c>
      <c r="D247" t="s">
        <v>4246</v>
      </c>
      <c r="E247" t="s">
        <v>5737</v>
      </c>
      <c r="F247" t="s">
        <v>4989</v>
      </c>
      <c r="G247" t="s">
        <v>15</v>
      </c>
      <c r="I247" t="s">
        <v>4760</v>
      </c>
      <c r="J247" t="s">
        <v>16</v>
      </c>
      <c r="K247">
        <v>5</v>
      </c>
      <c r="L247">
        <v>5</v>
      </c>
      <c r="M247">
        <v>3</v>
      </c>
      <c r="N247" t="s">
        <v>5757</v>
      </c>
      <c r="P247" t="s">
        <v>4237</v>
      </c>
    </row>
    <row r="248" spans="1:16" x14ac:dyDescent="0.25">
      <c r="A248">
        <v>247</v>
      </c>
      <c r="B248" t="s">
        <v>892</v>
      </c>
      <c r="C248" t="s">
        <v>4246</v>
      </c>
      <c r="D248" t="s">
        <v>4246</v>
      </c>
      <c r="E248" t="s">
        <v>5737</v>
      </c>
      <c r="F248" t="s">
        <v>4989</v>
      </c>
      <c r="G248" t="s">
        <v>15</v>
      </c>
      <c r="I248" t="s">
        <v>4760</v>
      </c>
      <c r="J248" t="s">
        <v>16</v>
      </c>
      <c r="K248">
        <v>2</v>
      </c>
      <c r="L248">
        <v>2</v>
      </c>
      <c r="M248">
        <v>1</v>
      </c>
      <c r="N248" t="s">
        <v>5771</v>
      </c>
      <c r="P248" t="s">
        <v>4237</v>
      </c>
    </row>
    <row r="249" spans="1:16" x14ac:dyDescent="0.25">
      <c r="A249">
        <v>248</v>
      </c>
      <c r="B249" t="s">
        <v>898</v>
      </c>
      <c r="C249" t="s">
        <v>881</v>
      </c>
      <c r="D249" t="s">
        <v>881</v>
      </c>
      <c r="E249" t="s">
        <v>5777</v>
      </c>
      <c r="F249" t="s">
        <v>835</v>
      </c>
      <c r="G249" t="s">
        <v>15</v>
      </c>
      <c r="I249" t="s">
        <v>4760</v>
      </c>
      <c r="J249" t="s">
        <v>16</v>
      </c>
      <c r="K249">
        <v>7</v>
      </c>
      <c r="L249">
        <v>7</v>
      </c>
      <c r="M249">
        <v>3</v>
      </c>
      <c r="N249" t="s">
        <v>5778</v>
      </c>
      <c r="P249" t="s">
        <v>4237</v>
      </c>
    </row>
    <row r="250" spans="1:16" x14ac:dyDescent="0.25">
      <c r="A250">
        <v>249</v>
      </c>
      <c r="B250" t="s">
        <v>900</v>
      </c>
      <c r="C250" t="s">
        <v>881</v>
      </c>
      <c r="D250" t="s">
        <v>881</v>
      </c>
      <c r="E250" t="s">
        <v>5777</v>
      </c>
      <c r="F250" t="s">
        <v>835</v>
      </c>
      <c r="G250" t="s">
        <v>15</v>
      </c>
      <c r="I250" t="s">
        <v>4760</v>
      </c>
      <c r="J250" t="s">
        <v>16</v>
      </c>
      <c r="K250">
        <v>4</v>
      </c>
      <c r="L250">
        <v>4</v>
      </c>
      <c r="M250">
        <v>2</v>
      </c>
      <c r="N250" t="s">
        <v>5783</v>
      </c>
      <c r="P250" t="s">
        <v>4237</v>
      </c>
    </row>
    <row r="251" spans="1:16" x14ac:dyDescent="0.25">
      <c r="A251">
        <v>250</v>
      </c>
      <c r="B251" t="s">
        <v>911</v>
      </c>
      <c r="C251" t="s">
        <v>881</v>
      </c>
      <c r="D251" t="s">
        <v>881</v>
      </c>
      <c r="E251" t="s">
        <v>5777</v>
      </c>
      <c r="F251" t="s">
        <v>835</v>
      </c>
      <c r="G251" t="s">
        <v>15</v>
      </c>
      <c r="I251" t="s">
        <v>4760</v>
      </c>
      <c r="J251" t="s">
        <v>16</v>
      </c>
      <c r="K251">
        <v>5</v>
      </c>
      <c r="L251">
        <v>5</v>
      </c>
      <c r="M251">
        <v>2</v>
      </c>
      <c r="N251" t="s">
        <v>5793</v>
      </c>
      <c r="P251" t="s">
        <v>4237</v>
      </c>
    </row>
    <row r="252" spans="1:16" x14ac:dyDescent="0.25">
      <c r="A252">
        <v>251</v>
      </c>
      <c r="B252" t="s">
        <v>919</v>
      </c>
      <c r="C252" t="s">
        <v>881</v>
      </c>
      <c r="D252" t="s">
        <v>881</v>
      </c>
      <c r="E252" t="s">
        <v>5777</v>
      </c>
      <c r="F252" t="s">
        <v>835</v>
      </c>
      <c r="G252" t="s">
        <v>15</v>
      </c>
      <c r="I252" t="s">
        <v>4760</v>
      </c>
      <c r="J252" t="s">
        <v>16</v>
      </c>
      <c r="K252">
        <v>4</v>
      </c>
      <c r="L252">
        <v>4</v>
      </c>
      <c r="M252">
        <v>2</v>
      </c>
      <c r="N252" t="s">
        <v>2073</v>
      </c>
      <c r="P252" t="s">
        <v>4237</v>
      </c>
    </row>
    <row r="253" spans="1:16" x14ac:dyDescent="0.25">
      <c r="A253">
        <v>252</v>
      </c>
      <c r="B253" t="s">
        <v>932</v>
      </c>
      <c r="C253" t="s">
        <v>881</v>
      </c>
      <c r="D253" t="s">
        <v>881</v>
      </c>
      <c r="E253" t="s">
        <v>5777</v>
      </c>
      <c r="F253" t="s">
        <v>835</v>
      </c>
      <c r="G253" t="s">
        <v>15</v>
      </c>
      <c r="I253" t="s">
        <v>4760</v>
      </c>
      <c r="J253" t="s">
        <v>16</v>
      </c>
      <c r="K253">
        <v>2</v>
      </c>
      <c r="L253">
        <v>2</v>
      </c>
      <c r="M253">
        <v>2</v>
      </c>
      <c r="N253" t="s">
        <v>5812</v>
      </c>
      <c r="P253" t="s">
        <v>4237</v>
      </c>
    </row>
    <row r="254" spans="1:16" x14ac:dyDescent="0.25">
      <c r="A254">
        <v>253</v>
      </c>
      <c r="B254" t="s">
        <v>942</v>
      </c>
      <c r="C254" t="s">
        <v>881</v>
      </c>
      <c r="D254" t="s">
        <v>881</v>
      </c>
      <c r="E254" t="s">
        <v>5777</v>
      </c>
      <c r="F254" t="s">
        <v>835</v>
      </c>
      <c r="G254" t="s">
        <v>15</v>
      </c>
      <c r="I254" t="s">
        <v>4760</v>
      </c>
      <c r="J254" t="s">
        <v>16</v>
      </c>
      <c r="K254">
        <v>1</v>
      </c>
      <c r="L254">
        <v>1</v>
      </c>
      <c r="M254">
        <v>1</v>
      </c>
      <c r="N254" t="s">
        <v>5824</v>
      </c>
      <c r="P254" t="s">
        <v>4237</v>
      </c>
    </row>
    <row r="255" spans="1:16" x14ac:dyDescent="0.25">
      <c r="A255">
        <v>254</v>
      </c>
      <c r="B255" t="s">
        <v>954</v>
      </c>
      <c r="C255" t="s">
        <v>20</v>
      </c>
      <c r="D255" t="s">
        <v>20</v>
      </c>
      <c r="E255" t="s">
        <v>5833</v>
      </c>
      <c r="F255" t="s">
        <v>364</v>
      </c>
      <c r="G255" t="s">
        <v>15</v>
      </c>
      <c r="I255" t="s">
        <v>4233</v>
      </c>
      <c r="J255" t="s">
        <v>16</v>
      </c>
      <c r="K255">
        <v>6</v>
      </c>
      <c r="L255">
        <v>6</v>
      </c>
      <c r="M255">
        <v>5</v>
      </c>
      <c r="N255" t="s">
        <v>954</v>
      </c>
      <c r="P255" t="s">
        <v>4237</v>
      </c>
    </row>
    <row r="256" spans="1:16" x14ac:dyDescent="0.25">
      <c r="A256">
        <v>255</v>
      </c>
      <c r="B256" t="s">
        <v>964</v>
      </c>
      <c r="C256" t="s">
        <v>20</v>
      </c>
      <c r="D256" t="s">
        <v>20</v>
      </c>
      <c r="E256" t="s">
        <v>5839</v>
      </c>
      <c r="F256" t="s">
        <v>364</v>
      </c>
      <c r="G256" t="s">
        <v>15</v>
      </c>
      <c r="I256" t="s">
        <v>4244</v>
      </c>
      <c r="J256" t="s">
        <v>16</v>
      </c>
      <c r="K256">
        <v>6</v>
      </c>
      <c r="L256">
        <v>6</v>
      </c>
      <c r="M256">
        <v>3</v>
      </c>
      <c r="N256" t="s">
        <v>5840</v>
      </c>
      <c r="P256" t="s">
        <v>4237</v>
      </c>
    </row>
    <row r="257" spans="1:16" x14ac:dyDescent="0.25">
      <c r="A257">
        <v>256</v>
      </c>
      <c r="B257" t="s">
        <v>975</v>
      </c>
      <c r="C257" t="s">
        <v>5038</v>
      </c>
      <c r="D257" t="s">
        <v>5038</v>
      </c>
      <c r="E257" t="s">
        <v>5039</v>
      </c>
      <c r="F257" t="s">
        <v>364</v>
      </c>
      <c r="G257" t="s">
        <v>15</v>
      </c>
      <c r="I257" t="s">
        <v>4244</v>
      </c>
      <c r="J257" t="s">
        <v>16</v>
      </c>
      <c r="K257">
        <v>2</v>
      </c>
      <c r="L257">
        <v>2</v>
      </c>
      <c r="M257">
        <v>2</v>
      </c>
      <c r="N257" t="s">
        <v>975</v>
      </c>
      <c r="P257" t="s">
        <v>4237</v>
      </c>
    </row>
    <row r="258" spans="1:16" x14ac:dyDescent="0.25">
      <c r="A258">
        <v>257</v>
      </c>
      <c r="B258" t="s">
        <v>976</v>
      </c>
      <c r="C258" t="s">
        <v>5038</v>
      </c>
      <c r="D258" t="s">
        <v>5038</v>
      </c>
      <c r="E258" t="s">
        <v>5039</v>
      </c>
      <c r="F258" t="s">
        <v>364</v>
      </c>
      <c r="G258" t="s">
        <v>15</v>
      </c>
      <c r="I258" t="s">
        <v>4233</v>
      </c>
      <c r="J258" t="s">
        <v>16</v>
      </c>
      <c r="K258">
        <v>5</v>
      </c>
      <c r="L258">
        <v>5</v>
      </c>
      <c r="M258">
        <v>2</v>
      </c>
      <c r="N258" t="s">
        <v>976</v>
      </c>
      <c r="P258" t="s">
        <v>4237</v>
      </c>
    </row>
    <row r="259" spans="1:16" x14ac:dyDescent="0.25">
      <c r="A259">
        <v>258</v>
      </c>
      <c r="B259" t="s">
        <v>977</v>
      </c>
      <c r="C259" t="s">
        <v>20</v>
      </c>
      <c r="D259" t="s">
        <v>20</v>
      </c>
      <c r="E259" t="s">
        <v>5040</v>
      </c>
      <c r="F259" t="s">
        <v>364</v>
      </c>
      <c r="G259" t="s">
        <v>15</v>
      </c>
      <c r="I259" t="s">
        <v>4244</v>
      </c>
      <c r="J259" t="s">
        <v>16</v>
      </c>
      <c r="K259">
        <v>6</v>
      </c>
      <c r="L259">
        <v>6</v>
      </c>
      <c r="M259">
        <v>4</v>
      </c>
      <c r="N259" t="s">
        <v>977</v>
      </c>
      <c r="P259" t="s">
        <v>4237</v>
      </c>
    </row>
    <row r="260" spans="1:16" x14ac:dyDescent="0.25">
      <c r="A260">
        <v>259</v>
      </c>
      <c r="B260" t="s">
        <v>981</v>
      </c>
      <c r="C260" t="s">
        <v>20</v>
      </c>
      <c r="D260" t="s">
        <v>20</v>
      </c>
      <c r="E260" t="s">
        <v>5858</v>
      </c>
      <c r="F260" t="s">
        <v>364</v>
      </c>
      <c r="G260" t="s">
        <v>15</v>
      </c>
      <c r="I260" t="s">
        <v>4244</v>
      </c>
      <c r="J260" t="s">
        <v>16</v>
      </c>
      <c r="K260">
        <v>6</v>
      </c>
      <c r="L260">
        <v>6</v>
      </c>
      <c r="M260">
        <v>2</v>
      </c>
      <c r="N260" t="s">
        <v>981</v>
      </c>
      <c r="P260" t="s">
        <v>4237</v>
      </c>
    </row>
    <row r="261" spans="1:16" x14ac:dyDescent="0.25">
      <c r="A261">
        <v>260</v>
      </c>
      <c r="B261" t="s">
        <v>984</v>
      </c>
      <c r="C261" t="s">
        <v>20</v>
      </c>
      <c r="D261" t="s">
        <v>20</v>
      </c>
      <c r="E261" t="s">
        <v>5861</v>
      </c>
      <c r="F261" t="s">
        <v>364</v>
      </c>
      <c r="G261" t="s">
        <v>15</v>
      </c>
      <c r="I261" t="s">
        <v>4244</v>
      </c>
      <c r="J261" t="s">
        <v>16</v>
      </c>
      <c r="K261">
        <v>6</v>
      </c>
      <c r="L261">
        <v>6</v>
      </c>
      <c r="M261">
        <v>4</v>
      </c>
      <c r="P261" t="s">
        <v>4237</v>
      </c>
    </row>
    <row r="262" spans="1:16" x14ac:dyDescent="0.25">
      <c r="A262">
        <v>261</v>
      </c>
      <c r="B262" t="s">
        <v>986</v>
      </c>
      <c r="C262" t="s">
        <v>20</v>
      </c>
      <c r="D262" t="s">
        <v>20</v>
      </c>
      <c r="E262" t="s">
        <v>5713</v>
      </c>
      <c r="F262" t="s">
        <v>4800</v>
      </c>
      <c r="G262" t="s">
        <v>4391</v>
      </c>
      <c r="I262" t="s">
        <v>4233</v>
      </c>
      <c r="J262" t="s">
        <v>16</v>
      </c>
      <c r="K262">
        <v>3</v>
      </c>
      <c r="L262">
        <v>3</v>
      </c>
      <c r="M262">
        <v>2</v>
      </c>
      <c r="P262" t="s">
        <v>4237</v>
      </c>
    </row>
    <row r="263" spans="1:16" x14ac:dyDescent="0.25">
      <c r="A263">
        <v>262</v>
      </c>
      <c r="B263" t="s">
        <v>995</v>
      </c>
      <c r="C263" t="s">
        <v>20</v>
      </c>
      <c r="D263" t="s">
        <v>20</v>
      </c>
      <c r="E263" t="s">
        <v>5866</v>
      </c>
      <c r="F263" t="s">
        <v>364</v>
      </c>
      <c r="G263" t="s">
        <v>15</v>
      </c>
      <c r="I263" t="s">
        <v>4233</v>
      </c>
      <c r="J263" t="s">
        <v>16</v>
      </c>
      <c r="K263">
        <v>8</v>
      </c>
      <c r="L263">
        <v>8</v>
      </c>
      <c r="M263">
        <v>7</v>
      </c>
      <c r="N263" t="s">
        <v>5867</v>
      </c>
      <c r="P263" t="s">
        <v>4237</v>
      </c>
    </row>
    <row r="264" spans="1:16" x14ac:dyDescent="0.25">
      <c r="A264">
        <v>263</v>
      </c>
      <c r="B264" t="s">
        <v>1008</v>
      </c>
      <c r="C264" t="s">
        <v>5880</v>
      </c>
      <c r="D264" t="s">
        <v>5880</v>
      </c>
      <c r="E264" t="s">
        <v>5881</v>
      </c>
      <c r="F264" t="s">
        <v>5882</v>
      </c>
      <c r="G264" t="s">
        <v>15</v>
      </c>
      <c r="I264" t="s">
        <v>4244</v>
      </c>
      <c r="J264" t="s">
        <v>16</v>
      </c>
      <c r="K264">
        <v>3</v>
      </c>
      <c r="L264">
        <v>3</v>
      </c>
      <c r="M264">
        <v>2</v>
      </c>
      <c r="N264" t="s">
        <v>1008</v>
      </c>
      <c r="P264" t="s">
        <v>4237</v>
      </c>
    </row>
    <row r="265" spans="1:16" x14ac:dyDescent="0.25">
      <c r="A265">
        <v>264</v>
      </c>
      <c r="B265" t="s">
        <v>1020</v>
      </c>
      <c r="C265" t="s">
        <v>5880</v>
      </c>
      <c r="D265" t="s">
        <v>5880</v>
      </c>
      <c r="E265" t="s">
        <v>5900</v>
      </c>
      <c r="F265" t="s">
        <v>5882</v>
      </c>
      <c r="G265" t="s">
        <v>15</v>
      </c>
      <c r="I265" t="s">
        <v>4244</v>
      </c>
      <c r="J265" t="s">
        <v>16</v>
      </c>
      <c r="K265">
        <v>6</v>
      </c>
      <c r="L265">
        <v>6</v>
      </c>
      <c r="M265">
        <v>4</v>
      </c>
      <c r="N265" t="s">
        <v>1020</v>
      </c>
      <c r="P265" t="s">
        <v>4237</v>
      </c>
    </row>
    <row r="266" spans="1:16" x14ac:dyDescent="0.25">
      <c r="A266">
        <v>265</v>
      </c>
      <c r="B266" t="s">
        <v>1032</v>
      </c>
      <c r="C266" t="s">
        <v>374</v>
      </c>
      <c r="D266" t="s">
        <v>374</v>
      </c>
      <c r="E266" t="s">
        <v>4884</v>
      </c>
      <c r="F266" t="s">
        <v>375</v>
      </c>
      <c r="G266" t="s">
        <v>15</v>
      </c>
      <c r="I266" t="s">
        <v>4244</v>
      </c>
      <c r="J266" t="s">
        <v>16</v>
      </c>
      <c r="K266">
        <v>6</v>
      </c>
      <c r="L266">
        <v>6</v>
      </c>
      <c r="M266">
        <v>5</v>
      </c>
      <c r="N266" t="s">
        <v>5909</v>
      </c>
      <c r="P266" t="s">
        <v>4237</v>
      </c>
    </row>
    <row r="267" spans="1:16" x14ac:dyDescent="0.25">
      <c r="A267">
        <v>266</v>
      </c>
      <c r="B267" t="s">
        <v>1043</v>
      </c>
      <c r="C267" t="s">
        <v>374</v>
      </c>
      <c r="D267" t="s">
        <v>374</v>
      </c>
      <c r="E267" t="s">
        <v>4884</v>
      </c>
      <c r="F267" t="s">
        <v>375</v>
      </c>
      <c r="G267" t="s">
        <v>15</v>
      </c>
      <c r="I267" t="s">
        <v>4244</v>
      </c>
      <c r="J267" t="s">
        <v>16</v>
      </c>
      <c r="K267">
        <v>8</v>
      </c>
      <c r="L267">
        <v>8</v>
      </c>
      <c r="M267">
        <v>5</v>
      </c>
      <c r="N267" t="s">
        <v>5910</v>
      </c>
      <c r="P267" t="s">
        <v>4237</v>
      </c>
    </row>
    <row r="268" spans="1:16" x14ac:dyDescent="0.25">
      <c r="A268">
        <v>267</v>
      </c>
      <c r="B268" t="s">
        <v>1057</v>
      </c>
      <c r="C268" t="s">
        <v>374</v>
      </c>
      <c r="D268" t="s">
        <v>374</v>
      </c>
      <c r="E268" t="s">
        <v>5914</v>
      </c>
      <c r="F268" t="s">
        <v>375</v>
      </c>
      <c r="G268" t="s">
        <v>15</v>
      </c>
      <c r="I268" t="s">
        <v>4244</v>
      </c>
      <c r="J268" t="s">
        <v>16</v>
      </c>
      <c r="K268">
        <v>5</v>
      </c>
      <c r="L268">
        <v>5</v>
      </c>
      <c r="M268">
        <v>1</v>
      </c>
      <c r="N268" t="s">
        <v>1057</v>
      </c>
      <c r="P268" t="s">
        <v>4237</v>
      </c>
    </row>
    <row r="269" spans="1:16" x14ac:dyDescent="0.25">
      <c r="A269">
        <v>268</v>
      </c>
      <c r="B269" t="s">
        <v>1061</v>
      </c>
      <c r="C269" t="s">
        <v>4855</v>
      </c>
      <c r="D269" t="s">
        <v>4855</v>
      </c>
      <c r="E269" t="s">
        <v>4855</v>
      </c>
      <c r="F269" t="s">
        <v>4794</v>
      </c>
      <c r="G269" t="s">
        <v>4391</v>
      </c>
      <c r="I269" t="s">
        <v>4694</v>
      </c>
      <c r="J269" t="s">
        <v>16</v>
      </c>
      <c r="K269">
        <v>6</v>
      </c>
      <c r="L269">
        <v>5</v>
      </c>
      <c r="M269">
        <v>2</v>
      </c>
      <c r="N269" t="s">
        <v>5920</v>
      </c>
      <c r="P269" t="s">
        <v>4237</v>
      </c>
    </row>
    <row r="270" spans="1:16" x14ac:dyDescent="0.25">
      <c r="A270">
        <v>269</v>
      </c>
      <c r="B270" t="s">
        <v>1062</v>
      </c>
      <c r="C270" t="s">
        <v>399</v>
      </c>
      <c r="D270" t="s">
        <v>399</v>
      </c>
      <c r="E270" t="s">
        <v>5930</v>
      </c>
      <c r="F270" t="s">
        <v>364</v>
      </c>
      <c r="G270" t="s">
        <v>15</v>
      </c>
      <c r="I270" t="s">
        <v>4694</v>
      </c>
      <c r="J270" t="s">
        <v>16</v>
      </c>
      <c r="K270">
        <v>6</v>
      </c>
      <c r="L270">
        <v>6</v>
      </c>
      <c r="M270">
        <v>4</v>
      </c>
      <c r="N270" t="s">
        <v>5931</v>
      </c>
      <c r="P270" t="s">
        <v>4237</v>
      </c>
    </row>
    <row r="271" spans="1:16" x14ac:dyDescent="0.25">
      <c r="A271">
        <v>270</v>
      </c>
      <c r="B271" t="s">
        <v>1064</v>
      </c>
      <c r="C271" t="s">
        <v>399</v>
      </c>
      <c r="D271" t="s">
        <v>399</v>
      </c>
      <c r="E271" t="s">
        <v>5035</v>
      </c>
      <c r="F271" t="s">
        <v>401</v>
      </c>
      <c r="G271" t="s">
        <v>5941</v>
      </c>
      <c r="I271" t="s">
        <v>4694</v>
      </c>
      <c r="J271" t="s">
        <v>16</v>
      </c>
      <c r="K271">
        <v>4</v>
      </c>
      <c r="L271">
        <v>4</v>
      </c>
      <c r="M271">
        <v>2</v>
      </c>
      <c r="N271" t="s">
        <v>1064</v>
      </c>
      <c r="P271" t="s">
        <v>4237</v>
      </c>
    </row>
    <row r="272" spans="1:16" x14ac:dyDescent="0.25">
      <c r="A272">
        <v>271</v>
      </c>
      <c r="B272" t="s">
        <v>1065</v>
      </c>
      <c r="C272" t="s">
        <v>399</v>
      </c>
      <c r="D272" t="s">
        <v>399</v>
      </c>
      <c r="E272" t="s">
        <v>5035</v>
      </c>
      <c r="F272" t="s">
        <v>401</v>
      </c>
      <c r="G272" t="s">
        <v>15</v>
      </c>
      <c r="I272" t="s">
        <v>4244</v>
      </c>
      <c r="J272" t="s">
        <v>16</v>
      </c>
      <c r="K272">
        <v>2</v>
      </c>
      <c r="L272">
        <v>2</v>
      </c>
      <c r="M272">
        <v>1</v>
      </c>
      <c r="N272" t="s">
        <v>5949</v>
      </c>
      <c r="P272" t="s">
        <v>4237</v>
      </c>
    </row>
    <row r="273" spans="1:16" x14ac:dyDescent="0.25">
      <c r="A273">
        <v>272</v>
      </c>
      <c r="B273" t="s">
        <v>1066</v>
      </c>
      <c r="C273" t="s">
        <v>399</v>
      </c>
      <c r="D273" t="s">
        <v>399</v>
      </c>
      <c r="E273" t="s">
        <v>5036</v>
      </c>
      <c r="F273" t="s">
        <v>401</v>
      </c>
      <c r="G273" t="s">
        <v>15</v>
      </c>
      <c r="I273" t="s">
        <v>4694</v>
      </c>
      <c r="J273" t="s">
        <v>16</v>
      </c>
      <c r="K273">
        <v>6</v>
      </c>
      <c r="L273">
        <v>6</v>
      </c>
      <c r="M273">
        <v>4</v>
      </c>
      <c r="N273" t="s">
        <v>1066</v>
      </c>
      <c r="P273" t="s">
        <v>4237</v>
      </c>
    </row>
    <row r="274" spans="1:16" x14ac:dyDescent="0.25">
      <c r="A274">
        <v>273</v>
      </c>
      <c r="B274" t="s">
        <v>1067</v>
      </c>
      <c r="C274" t="s">
        <v>4945</v>
      </c>
      <c r="D274" t="s">
        <v>4945</v>
      </c>
      <c r="E274" t="s">
        <v>5955</v>
      </c>
      <c r="F274" t="s">
        <v>4947</v>
      </c>
      <c r="G274" t="s">
        <v>15</v>
      </c>
      <c r="I274" t="s">
        <v>4673</v>
      </c>
      <c r="J274" t="s">
        <v>16</v>
      </c>
      <c r="K274">
        <v>2</v>
      </c>
      <c r="L274">
        <v>2</v>
      </c>
      <c r="M274">
        <v>2</v>
      </c>
      <c r="N274" t="s">
        <v>5956</v>
      </c>
      <c r="P274" t="s">
        <v>4237</v>
      </c>
    </row>
    <row r="275" spans="1:16" x14ac:dyDescent="0.25">
      <c r="A275">
        <v>274</v>
      </c>
      <c r="B275" t="s">
        <v>1068</v>
      </c>
      <c r="C275" t="s">
        <v>5071</v>
      </c>
      <c r="D275" t="s">
        <v>5071</v>
      </c>
      <c r="E275" t="s">
        <v>5957</v>
      </c>
      <c r="F275" t="s">
        <v>475</v>
      </c>
      <c r="G275" t="s">
        <v>4391</v>
      </c>
      <c r="I275" t="s">
        <v>4673</v>
      </c>
      <c r="J275" t="s">
        <v>16</v>
      </c>
      <c r="K275">
        <v>7</v>
      </c>
      <c r="L275">
        <v>7</v>
      </c>
      <c r="M275">
        <v>4</v>
      </c>
      <c r="N275" t="s">
        <v>1068</v>
      </c>
      <c r="P275" t="s">
        <v>4237</v>
      </c>
    </row>
    <row r="276" spans="1:16" x14ac:dyDescent="0.25">
      <c r="A276">
        <v>275</v>
      </c>
      <c r="B276" t="s">
        <v>1071</v>
      </c>
      <c r="C276" t="s">
        <v>399</v>
      </c>
      <c r="D276" t="s">
        <v>399</v>
      </c>
      <c r="E276" t="s">
        <v>5959</v>
      </c>
      <c r="F276" t="s">
        <v>5037</v>
      </c>
      <c r="G276" t="s">
        <v>4391</v>
      </c>
      <c r="I276" t="s">
        <v>4677</v>
      </c>
      <c r="J276" t="s">
        <v>16</v>
      </c>
      <c r="K276">
        <v>7</v>
      </c>
      <c r="L276">
        <v>7</v>
      </c>
      <c r="M276">
        <v>5</v>
      </c>
      <c r="N276" t="s">
        <v>1071</v>
      </c>
      <c r="O276">
        <v>50</v>
      </c>
      <c r="P276" t="s">
        <v>4237</v>
      </c>
    </row>
    <row r="277" spans="1:16" x14ac:dyDescent="0.25">
      <c r="A277">
        <v>276</v>
      </c>
      <c r="B277" t="s">
        <v>1078</v>
      </c>
      <c r="C277" t="s">
        <v>399</v>
      </c>
      <c r="D277" t="s">
        <v>399</v>
      </c>
      <c r="E277" t="s">
        <v>5036</v>
      </c>
      <c r="F277" t="s">
        <v>5037</v>
      </c>
      <c r="G277" t="s">
        <v>4391</v>
      </c>
      <c r="I277" t="s">
        <v>4694</v>
      </c>
      <c r="J277" t="s">
        <v>16</v>
      </c>
      <c r="K277">
        <v>6</v>
      </c>
      <c r="L277">
        <v>6</v>
      </c>
      <c r="M277">
        <v>5</v>
      </c>
      <c r="N277" t="s">
        <v>1078</v>
      </c>
      <c r="P277" t="s">
        <v>4237</v>
      </c>
    </row>
    <row r="278" spans="1:16" x14ac:dyDescent="0.25">
      <c r="A278">
        <v>277</v>
      </c>
      <c r="B278" t="s">
        <v>1089</v>
      </c>
      <c r="C278" t="s">
        <v>399</v>
      </c>
      <c r="D278" t="s">
        <v>399</v>
      </c>
      <c r="E278" t="s">
        <v>5036</v>
      </c>
      <c r="F278" t="s">
        <v>5037</v>
      </c>
      <c r="G278" t="s">
        <v>4391</v>
      </c>
      <c r="I278" t="s">
        <v>4694</v>
      </c>
      <c r="J278" t="s">
        <v>16</v>
      </c>
      <c r="K278">
        <v>4</v>
      </c>
      <c r="L278">
        <v>4</v>
      </c>
      <c r="M278">
        <v>3</v>
      </c>
      <c r="N278" t="s">
        <v>5974</v>
      </c>
      <c r="P278" t="s">
        <v>4237</v>
      </c>
    </row>
    <row r="279" spans="1:16" x14ac:dyDescent="0.25">
      <c r="A279">
        <v>278</v>
      </c>
      <c r="B279" t="s">
        <v>1094</v>
      </c>
      <c r="C279" t="s">
        <v>399</v>
      </c>
      <c r="D279" t="s">
        <v>399</v>
      </c>
      <c r="E279" t="s">
        <v>5983</v>
      </c>
      <c r="F279" t="s">
        <v>5037</v>
      </c>
      <c r="G279" t="s">
        <v>4391</v>
      </c>
      <c r="I279" t="s">
        <v>4694</v>
      </c>
      <c r="J279" t="s">
        <v>16</v>
      </c>
      <c r="K279">
        <v>4</v>
      </c>
      <c r="L279">
        <v>3</v>
      </c>
      <c r="M279">
        <v>2</v>
      </c>
      <c r="N279" t="s">
        <v>1094</v>
      </c>
      <c r="P279" t="s">
        <v>4237</v>
      </c>
    </row>
    <row r="280" spans="1:16" x14ac:dyDescent="0.25">
      <c r="A280">
        <v>279</v>
      </c>
      <c r="B280" t="s">
        <v>1099</v>
      </c>
      <c r="C280" t="s">
        <v>399</v>
      </c>
      <c r="D280" t="s">
        <v>399</v>
      </c>
      <c r="E280" t="s">
        <v>5986</v>
      </c>
      <c r="F280" t="s">
        <v>4800</v>
      </c>
      <c r="G280" t="s">
        <v>4391</v>
      </c>
      <c r="I280" t="s">
        <v>4694</v>
      </c>
      <c r="J280" t="s">
        <v>16</v>
      </c>
      <c r="K280">
        <v>4</v>
      </c>
      <c r="L280">
        <v>4</v>
      </c>
      <c r="M280">
        <v>2</v>
      </c>
      <c r="N280" t="s">
        <v>5987</v>
      </c>
      <c r="P280" t="s">
        <v>4237</v>
      </c>
    </row>
    <row r="281" spans="1:16" x14ac:dyDescent="0.25">
      <c r="A281">
        <v>280</v>
      </c>
      <c r="B281" t="s">
        <v>1108</v>
      </c>
      <c r="C281" t="s">
        <v>399</v>
      </c>
      <c r="D281" t="s">
        <v>399</v>
      </c>
      <c r="E281" t="s">
        <v>5046</v>
      </c>
      <c r="F281" t="s">
        <v>4800</v>
      </c>
      <c r="G281" t="s">
        <v>4391</v>
      </c>
      <c r="I281" t="s">
        <v>4694</v>
      </c>
      <c r="J281" t="s">
        <v>16</v>
      </c>
      <c r="K281">
        <v>8</v>
      </c>
      <c r="L281">
        <v>8</v>
      </c>
      <c r="M281">
        <v>7</v>
      </c>
      <c r="N281" t="s">
        <v>1108</v>
      </c>
      <c r="P281" t="s">
        <v>4237</v>
      </c>
    </row>
    <row r="282" spans="1:16" x14ac:dyDescent="0.25">
      <c r="A282">
        <v>281</v>
      </c>
      <c r="B282" t="s">
        <v>1110</v>
      </c>
      <c r="C282" t="s">
        <v>20</v>
      </c>
      <c r="D282" t="s">
        <v>20</v>
      </c>
      <c r="E282" t="s">
        <v>6004</v>
      </c>
      <c r="F282" t="s">
        <v>4800</v>
      </c>
      <c r="G282" t="s">
        <v>4391</v>
      </c>
      <c r="I282" t="s">
        <v>4694</v>
      </c>
      <c r="J282" t="s">
        <v>16</v>
      </c>
      <c r="K282">
        <v>4</v>
      </c>
      <c r="L282">
        <v>4</v>
      </c>
      <c r="M282">
        <v>3</v>
      </c>
      <c r="N282" t="s">
        <v>6005</v>
      </c>
      <c r="P282" t="s">
        <v>4237</v>
      </c>
    </row>
    <row r="283" spans="1:16" x14ac:dyDescent="0.25">
      <c r="A283">
        <v>282</v>
      </c>
      <c r="B283" t="s">
        <v>1121</v>
      </c>
      <c r="C283" t="s">
        <v>5097</v>
      </c>
      <c r="D283" t="s">
        <v>5097</v>
      </c>
      <c r="E283" t="s">
        <v>6010</v>
      </c>
      <c r="F283" t="s">
        <v>5098</v>
      </c>
      <c r="G283" t="s">
        <v>676</v>
      </c>
      <c r="I283" t="s">
        <v>4694</v>
      </c>
      <c r="J283" t="s">
        <v>16</v>
      </c>
      <c r="K283">
        <v>4</v>
      </c>
      <c r="L283">
        <v>4</v>
      </c>
      <c r="M283">
        <v>3</v>
      </c>
      <c r="N283" t="s">
        <v>6011</v>
      </c>
      <c r="O283">
        <v>25</v>
      </c>
      <c r="P283" t="s">
        <v>4237</v>
      </c>
    </row>
    <row r="284" spans="1:16" x14ac:dyDescent="0.25">
      <c r="A284">
        <v>283</v>
      </c>
      <c r="B284" t="s">
        <v>1132</v>
      </c>
      <c r="C284" t="s">
        <v>5097</v>
      </c>
      <c r="D284" t="s">
        <v>5097</v>
      </c>
      <c r="E284" t="s">
        <v>6010</v>
      </c>
      <c r="F284" t="s">
        <v>5098</v>
      </c>
      <c r="G284" t="s">
        <v>676</v>
      </c>
      <c r="I284" t="s">
        <v>4694</v>
      </c>
      <c r="J284" t="s">
        <v>16</v>
      </c>
      <c r="K284">
        <v>3</v>
      </c>
      <c r="L284">
        <v>3</v>
      </c>
      <c r="M284">
        <v>3</v>
      </c>
      <c r="N284" t="s">
        <v>6032</v>
      </c>
      <c r="P284" t="s">
        <v>4237</v>
      </c>
    </row>
    <row r="285" spans="1:16" x14ac:dyDescent="0.25">
      <c r="A285">
        <v>284</v>
      </c>
      <c r="B285" t="s">
        <v>1143</v>
      </c>
      <c r="C285" t="s">
        <v>5097</v>
      </c>
      <c r="D285" t="s">
        <v>5097</v>
      </c>
      <c r="E285" t="s">
        <v>5097</v>
      </c>
      <c r="F285" t="s">
        <v>5098</v>
      </c>
      <c r="G285" t="s">
        <v>676</v>
      </c>
      <c r="I285" t="s">
        <v>4694</v>
      </c>
      <c r="J285" t="s">
        <v>16</v>
      </c>
      <c r="K285">
        <v>6</v>
      </c>
      <c r="L285">
        <v>6</v>
      </c>
      <c r="M285">
        <v>4</v>
      </c>
      <c r="N285" t="s">
        <v>6048</v>
      </c>
      <c r="P285" t="s">
        <v>4237</v>
      </c>
    </row>
    <row r="286" spans="1:16" x14ac:dyDescent="0.25">
      <c r="A286">
        <v>285</v>
      </c>
      <c r="B286" t="s">
        <v>1150</v>
      </c>
      <c r="C286" t="s">
        <v>4263</v>
      </c>
      <c r="D286" t="s">
        <v>4263</v>
      </c>
      <c r="E286" t="s">
        <v>4263</v>
      </c>
      <c r="F286" t="s">
        <v>5733</v>
      </c>
      <c r="G286" t="s">
        <v>4391</v>
      </c>
      <c r="I286" t="s">
        <v>4694</v>
      </c>
      <c r="J286" t="s">
        <v>16</v>
      </c>
      <c r="K286">
        <v>5</v>
      </c>
      <c r="L286">
        <v>5</v>
      </c>
      <c r="M286">
        <v>5</v>
      </c>
      <c r="N286" t="s">
        <v>4069</v>
      </c>
      <c r="P286" t="s">
        <v>4237</v>
      </c>
    </row>
    <row r="287" spans="1:16" x14ac:dyDescent="0.25">
      <c r="A287">
        <v>286</v>
      </c>
      <c r="B287" t="s">
        <v>1152</v>
      </c>
      <c r="C287" t="s">
        <v>4263</v>
      </c>
      <c r="D287" t="s">
        <v>4263</v>
      </c>
      <c r="E287" t="s">
        <v>4263</v>
      </c>
      <c r="F287" t="s">
        <v>5098</v>
      </c>
      <c r="G287" t="s">
        <v>676</v>
      </c>
      <c r="I287" t="s">
        <v>4694</v>
      </c>
      <c r="J287" t="s">
        <v>16</v>
      </c>
      <c r="K287">
        <v>4</v>
      </c>
      <c r="L287">
        <v>4</v>
      </c>
      <c r="M287">
        <v>3</v>
      </c>
      <c r="N287" t="s">
        <v>6060</v>
      </c>
      <c r="P287" t="s">
        <v>4237</v>
      </c>
    </row>
    <row r="288" spans="1:16" x14ac:dyDescent="0.25">
      <c r="A288">
        <v>287</v>
      </c>
      <c r="B288" t="s">
        <v>1161</v>
      </c>
      <c r="C288" t="s">
        <v>5097</v>
      </c>
      <c r="D288" t="s">
        <v>5097</v>
      </c>
      <c r="E288" t="s">
        <v>6064</v>
      </c>
      <c r="F288" t="s">
        <v>5098</v>
      </c>
      <c r="G288" t="s">
        <v>676</v>
      </c>
      <c r="I288" t="s">
        <v>6065</v>
      </c>
      <c r="J288" t="s">
        <v>16</v>
      </c>
      <c r="K288">
        <v>3</v>
      </c>
      <c r="L288">
        <v>3</v>
      </c>
      <c r="M288">
        <v>3</v>
      </c>
      <c r="N288" t="s">
        <v>6066</v>
      </c>
      <c r="P288" t="s">
        <v>4237</v>
      </c>
    </row>
    <row r="289" spans="1:16" x14ac:dyDescent="0.25">
      <c r="A289">
        <v>288</v>
      </c>
      <c r="B289" t="s">
        <v>1171</v>
      </c>
      <c r="C289" t="s">
        <v>5089</v>
      </c>
      <c r="D289" t="s">
        <v>5089</v>
      </c>
      <c r="E289" t="s">
        <v>5089</v>
      </c>
      <c r="F289" t="s">
        <v>5091</v>
      </c>
      <c r="G289" t="s">
        <v>676</v>
      </c>
      <c r="I289" t="s">
        <v>5700</v>
      </c>
      <c r="J289" t="s">
        <v>16</v>
      </c>
      <c r="K289">
        <v>3</v>
      </c>
      <c r="L289">
        <v>3</v>
      </c>
      <c r="M289">
        <v>2</v>
      </c>
      <c r="N289" t="s">
        <v>6072</v>
      </c>
      <c r="P289" t="s">
        <v>4237</v>
      </c>
    </row>
    <row r="290" spans="1:16" x14ac:dyDescent="0.25">
      <c r="A290">
        <v>289</v>
      </c>
      <c r="B290" t="s">
        <v>1174</v>
      </c>
      <c r="C290" t="s">
        <v>399</v>
      </c>
      <c r="D290" t="s">
        <v>399</v>
      </c>
      <c r="E290" t="s">
        <v>6078</v>
      </c>
      <c r="F290" t="s">
        <v>4800</v>
      </c>
      <c r="G290" t="s">
        <v>4391</v>
      </c>
      <c r="I290" t="s">
        <v>4694</v>
      </c>
      <c r="J290" t="s">
        <v>16</v>
      </c>
      <c r="K290">
        <v>5</v>
      </c>
      <c r="L290">
        <v>5</v>
      </c>
      <c r="M290">
        <v>3</v>
      </c>
      <c r="N290" t="s">
        <v>1174</v>
      </c>
      <c r="P290" t="s">
        <v>4237</v>
      </c>
    </row>
    <row r="291" spans="1:16" x14ac:dyDescent="0.25">
      <c r="A291">
        <v>290</v>
      </c>
      <c r="B291" t="s">
        <v>1176</v>
      </c>
      <c r="C291" t="s">
        <v>399</v>
      </c>
      <c r="D291" t="s">
        <v>399</v>
      </c>
      <c r="E291" t="s">
        <v>6084</v>
      </c>
      <c r="F291" t="s">
        <v>4800</v>
      </c>
      <c r="G291" t="s">
        <v>4391</v>
      </c>
      <c r="I291" t="s">
        <v>4694</v>
      </c>
      <c r="J291" t="s">
        <v>16</v>
      </c>
      <c r="K291">
        <v>4</v>
      </c>
      <c r="L291">
        <v>4</v>
      </c>
      <c r="M291">
        <v>3</v>
      </c>
      <c r="N291" t="s">
        <v>1176</v>
      </c>
      <c r="O291">
        <v>25</v>
      </c>
      <c r="P291" t="s">
        <v>4237</v>
      </c>
    </row>
    <row r="292" spans="1:16" x14ac:dyDescent="0.25">
      <c r="A292">
        <v>291</v>
      </c>
      <c r="B292" t="s">
        <v>1180</v>
      </c>
      <c r="C292" t="s">
        <v>5097</v>
      </c>
      <c r="D292" t="s">
        <v>5097</v>
      </c>
      <c r="E292" t="s">
        <v>6086</v>
      </c>
      <c r="F292" t="s">
        <v>5098</v>
      </c>
      <c r="G292" t="s">
        <v>676</v>
      </c>
      <c r="I292" t="s">
        <v>4694</v>
      </c>
      <c r="J292" t="s">
        <v>16</v>
      </c>
      <c r="K292">
        <v>4</v>
      </c>
      <c r="L292">
        <v>3</v>
      </c>
      <c r="M292">
        <v>4</v>
      </c>
      <c r="N292" t="s">
        <v>6087</v>
      </c>
      <c r="P292" t="s">
        <v>4237</v>
      </c>
    </row>
    <row r="293" spans="1:16" x14ac:dyDescent="0.25">
      <c r="A293">
        <v>292</v>
      </c>
      <c r="B293" t="s">
        <v>1181</v>
      </c>
      <c r="C293" t="s">
        <v>399</v>
      </c>
      <c r="D293" t="s">
        <v>399</v>
      </c>
      <c r="E293" t="s">
        <v>6091</v>
      </c>
      <c r="F293" t="s">
        <v>5037</v>
      </c>
      <c r="G293" t="s">
        <v>4391</v>
      </c>
      <c r="I293" t="s">
        <v>4677</v>
      </c>
      <c r="J293" t="s">
        <v>16</v>
      </c>
      <c r="K293">
        <v>4</v>
      </c>
      <c r="L293">
        <v>3</v>
      </c>
      <c r="M293">
        <v>5</v>
      </c>
      <c r="N293" t="s">
        <v>6092</v>
      </c>
      <c r="P293" t="s">
        <v>4237</v>
      </c>
    </row>
    <row r="294" spans="1:16" x14ac:dyDescent="0.25">
      <c r="A294">
        <v>293</v>
      </c>
      <c r="B294" t="s">
        <v>1182</v>
      </c>
      <c r="C294" t="s">
        <v>6096</v>
      </c>
      <c r="D294" t="s">
        <v>6096</v>
      </c>
      <c r="E294" t="s">
        <v>6096</v>
      </c>
      <c r="F294" t="s">
        <v>475</v>
      </c>
      <c r="G294" t="s">
        <v>4391</v>
      </c>
      <c r="I294" t="s">
        <v>4677</v>
      </c>
      <c r="J294" t="s">
        <v>16</v>
      </c>
      <c r="K294">
        <v>8</v>
      </c>
      <c r="L294">
        <v>8</v>
      </c>
      <c r="M294">
        <v>5</v>
      </c>
      <c r="N294" t="s">
        <v>1182</v>
      </c>
      <c r="O294">
        <v>50</v>
      </c>
      <c r="P294" t="s">
        <v>4237</v>
      </c>
    </row>
    <row r="295" spans="1:16" x14ac:dyDescent="0.25">
      <c r="A295">
        <v>294</v>
      </c>
      <c r="B295" t="s">
        <v>1183</v>
      </c>
      <c r="C295" t="s">
        <v>1200</v>
      </c>
      <c r="D295" t="s">
        <v>1200</v>
      </c>
      <c r="E295" t="s">
        <v>6099</v>
      </c>
      <c r="F295" t="s">
        <v>475</v>
      </c>
      <c r="G295" t="s">
        <v>4391</v>
      </c>
      <c r="I295" t="s">
        <v>6100</v>
      </c>
      <c r="J295" t="s">
        <v>16</v>
      </c>
      <c r="K295">
        <v>8</v>
      </c>
      <c r="L295">
        <v>8</v>
      </c>
      <c r="M295">
        <v>6</v>
      </c>
      <c r="N295" t="s">
        <v>1183</v>
      </c>
      <c r="P295" t="s">
        <v>4237</v>
      </c>
    </row>
    <row r="296" spans="1:16" x14ac:dyDescent="0.25">
      <c r="A296">
        <v>295</v>
      </c>
      <c r="B296" t="s">
        <v>1192</v>
      </c>
      <c r="C296" t="s">
        <v>4390</v>
      </c>
      <c r="D296" t="s">
        <v>4390</v>
      </c>
      <c r="E296" t="s">
        <v>4390</v>
      </c>
      <c r="F296" t="s">
        <v>475</v>
      </c>
      <c r="G296" t="s">
        <v>4391</v>
      </c>
      <c r="I296" t="s">
        <v>4402</v>
      </c>
      <c r="J296" t="s">
        <v>16</v>
      </c>
      <c r="K296">
        <v>8</v>
      </c>
      <c r="L296">
        <v>8</v>
      </c>
      <c r="M296">
        <v>8</v>
      </c>
      <c r="N296" t="s">
        <v>1192</v>
      </c>
      <c r="P296" t="s">
        <v>4237</v>
      </c>
    </row>
    <row r="297" spans="1:16" x14ac:dyDescent="0.25">
      <c r="A297">
        <v>296</v>
      </c>
      <c r="B297" t="s">
        <v>1199</v>
      </c>
      <c r="C297" t="s">
        <v>4390</v>
      </c>
      <c r="D297" t="s">
        <v>4390</v>
      </c>
      <c r="E297" t="s">
        <v>4390</v>
      </c>
      <c r="F297" t="s">
        <v>475</v>
      </c>
      <c r="G297" t="s">
        <v>4391</v>
      </c>
      <c r="I297" t="s">
        <v>6109</v>
      </c>
      <c r="J297" t="s">
        <v>16</v>
      </c>
      <c r="K297">
        <v>5</v>
      </c>
      <c r="L297">
        <v>5</v>
      </c>
      <c r="M297">
        <v>3</v>
      </c>
      <c r="N297" t="s">
        <v>6110</v>
      </c>
      <c r="P297" t="s">
        <v>4237</v>
      </c>
    </row>
    <row r="298" spans="1:16" x14ac:dyDescent="0.25">
      <c r="A298">
        <v>297</v>
      </c>
      <c r="B298" t="s">
        <v>1212</v>
      </c>
      <c r="C298" t="s">
        <v>399</v>
      </c>
      <c r="D298" t="s">
        <v>399</v>
      </c>
      <c r="E298" t="s">
        <v>6117</v>
      </c>
      <c r="F298" t="s">
        <v>475</v>
      </c>
      <c r="G298" t="s">
        <v>4391</v>
      </c>
      <c r="I298" t="s">
        <v>4677</v>
      </c>
      <c r="J298" t="s">
        <v>16</v>
      </c>
      <c r="K298">
        <v>7</v>
      </c>
      <c r="L298">
        <v>7</v>
      </c>
      <c r="M298">
        <v>5</v>
      </c>
      <c r="N298" t="s">
        <v>1212</v>
      </c>
      <c r="O298">
        <v>50</v>
      </c>
      <c r="P298" t="s">
        <v>4237</v>
      </c>
    </row>
    <row r="299" spans="1:16" x14ac:dyDescent="0.25">
      <c r="A299">
        <v>298</v>
      </c>
      <c r="B299" t="s">
        <v>1223</v>
      </c>
      <c r="C299" t="s">
        <v>399</v>
      </c>
      <c r="D299" t="s">
        <v>399</v>
      </c>
      <c r="E299" t="s">
        <v>6133</v>
      </c>
      <c r="F299" t="s">
        <v>475</v>
      </c>
      <c r="G299" t="s">
        <v>4391</v>
      </c>
      <c r="I299" t="s">
        <v>4694</v>
      </c>
      <c r="J299" t="s">
        <v>16</v>
      </c>
      <c r="K299">
        <v>4</v>
      </c>
      <c r="L299">
        <v>4</v>
      </c>
      <c r="M299">
        <v>4</v>
      </c>
      <c r="N299" t="s">
        <v>1223</v>
      </c>
      <c r="O299">
        <v>25</v>
      </c>
      <c r="P299" t="s">
        <v>4237</v>
      </c>
    </row>
    <row r="300" spans="1:16" x14ac:dyDescent="0.25">
      <c r="A300">
        <v>299</v>
      </c>
      <c r="B300" t="s">
        <v>1234</v>
      </c>
      <c r="C300" t="s">
        <v>5089</v>
      </c>
      <c r="D300" t="s">
        <v>5089</v>
      </c>
      <c r="E300" t="s">
        <v>6143</v>
      </c>
      <c r="F300" t="s">
        <v>5091</v>
      </c>
      <c r="G300" t="s">
        <v>676</v>
      </c>
      <c r="I300" t="s">
        <v>5700</v>
      </c>
      <c r="J300" t="s">
        <v>16</v>
      </c>
      <c r="K300">
        <v>4</v>
      </c>
      <c r="L300">
        <v>4</v>
      </c>
      <c r="M300">
        <v>3</v>
      </c>
      <c r="N300" t="s">
        <v>1234</v>
      </c>
      <c r="P300" t="s">
        <v>4237</v>
      </c>
    </row>
    <row r="301" spans="1:16" x14ac:dyDescent="0.25">
      <c r="A301">
        <v>300</v>
      </c>
      <c r="B301" t="s">
        <v>1249</v>
      </c>
      <c r="C301" t="s">
        <v>6154</v>
      </c>
      <c r="D301" t="s">
        <v>6154</v>
      </c>
      <c r="E301" t="s">
        <v>6154</v>
      </c>
      <c r="F301" t="s">
        <v>475</v>
      </c>
      <c r="G301" t="s">
        <v>4391</v>
      </c>
      <c r="I301" t="s">
        <v>6109</v>
      </c>
      <c r="J301" t="s">
        <v>16</v>
      </c>
      <c r="K301">
        <v>5</v>
      </c>
      <c r="L301">
        <v>5</v>
      </c>
      <c r="M301">
        <v>3</v>
      </c>
      <c r="N301" t="s">
        <v>1249</v>
      </c>
      <c r="P301" t="s">
        <v>4237</v>
      </c>
    </row>
    <row r="302" spans="1:16" x14ac:dyDescent="0.25">
      <c r="A302">
        <v>301</v>
      </c>
      <c r="B302" t="s">
        <v>1254</v>
      </c>
      <c r="C302" t="s">
        <v>6154</v>
      </c>
      <c r="D302" t="s">
        <v>6154</v>
      </c>
      <c r="E302" t="s">
        <v>6159</v>
      </c>
      <c r="F302" t="s">
        <v>475</v>
      </c>
      <c r="G302" t="s">
        <v>4391</v>
      </c>
      <c r="I302" t="s">
        <v>6109</v>
      </c>
      <c r="J302" t="s">
        <v>16</v>
      </c>
      <c r="K302">
        <v>8</v>
      </c>
      <c r="L302">
        <v>8</v>
      </c>
      <c r="M302">
        <v>6</v>
      </c>
      <c r="N302" t="s">
        <v>6160</v>
      </c>
      <c r="P302" t="s">
        <v>4237</v>
      </c>
    </row>
    <row r="303" spans="1:16" x14ac:dyDescent="0.25">
      <c r="A303">
        <v>302</v>
      </c>
      <c r="B303" t="s">
        <v>1255</v>
      </c>
      <c r="C303" t="s">
        <v>5089</v>
      </c>
      <c r="D303" t="s">
        <v>5089</v>
      </c>
      <c r="E303" t="s">
        <v>6143</v>
      </c>
      <c r="F303" t="s">
        <v>5091</v>
      </c>
      <c r="G303" t="s">
        <v>676</v>
      </c>
      <c r="I303" t="s">
        <v>6065</v>
      </c>
      <c r="J303" t="s">
        <v>16</v>
      </c>
      <c r="K303">
        <v>3</v>
      </c>
      <c r="L303">
        <v>3</v>
      </c>
      <c r="M303">
        <v>3</v>
      </c>
      <c r="N303" t="s">
        <v>1255</v>
      </c>
      <c r="P303" t="s">
        <v>4237</v>
      </c>
    </row>
    <row r="304" spans="1:16" x14ac:dyDescent="0.25">
      <c r="A304">
        <v>303</v>
      </c>
      <c r="B304" t="s">
        <v>1256</v>
      </c>
      <c r="C304" t="s">
        <v>5089</v>
      </c>
      <c r="D304" t="s">
        <v>5089</v>
      </c>
      <c r="E304" t="s">
        <v>5089</v>
      </c>
      <c r="F304" t="s">
        <v>5091</v>
      </c>
      <c r="G304" t="s">
        <v>676</v>
      </c>
      <c r="I304" t="s">
        <v>6161</v>
      </c>
      <c r="J304" t="s">
        <v>16</v>
      </c>
      <c r="K304">
        <v>3</v>
      </c>
      <c r="L304">
        <v>3</v>
      </c>
      <c r="M304">
        <v>3</v>
      </c>
      <c r="N304" t="s">
        <v>3872</v>
      </c>
      <c r="P304" t="s">
        <v>4237</v>
      </c>
    </row>
    <row r="305" spans="1:16" x14ac:dyDescent="0.25">
      <c r="A305">
        <v>304</v>
      </c>
      <c r="B305" t="s">
        <v>1257</v>
      </c>
      <c r="C305" t="s">
        <v>4396</v>
      </c>
      <c r="D305" t="s">
        <v>4396</v>
      </c>
      <c r="E305" t="s">
        <v>4396</v>
      </c>
      <c r="F305" t="s">
        <v>4398</v>
      </c>
      <c r="G305" t="s">
        <v>676</v>
      </c>
      <c r="I305" t="s">
        <v>6162</v>
      </c>
      <c r="J305" t="s">
        <v>16</v>
      </c>
      <c r="K305">
        <v>3</v>
      </c>
      <c r="L305">
        <v>3</v>
      </c>
      <c r="M305">
        <v>1</v>
      </c>
      <c r="N305" t="s">
        <v>6163</v>
      </c>
      <c r="P305" t="s">
        <v>4237</v>
      </c>
    </row>
    <row r="306" spans="1:16" x14ac:dyDescent="0.25">
      <c r="A306">
        <v>305</v>
      </c>
      <c r="B306" t="s">
        <v>1258</v>
      </c>
      <c r="C306" t="s">
        <v>4396</v>
      </c>
      <c r="D306" t="s">
        <v>4396</v>
      </c>
      <c r="E306" t="s">
        <v>6164</v>
      </c>
      <c r="F306" t="s">
        <v>4385</v>
      </c>
      <c r="G306" t="s">
        <v>503</v>
      </c>
      <c r="I306" t="s">
        <v>4852</v>
      </c>
      <c r="J306" t="s">
        <v>16</v>
      </c>
      <c r="K306">
        <v>4</v>
      </c>
      <c r="L306">
        <v>4</v>
      </c>
      <c r="M306">
        <v>3</v>
      </c>
      <c r="N306" t="s">
        <v>6165</v>
      </c>
      <c r="P306" t="s">
        <v>4237</v>
      </c>
    </row>
    <row r="307" spans="1:16" x14ac:dyDescent="0.25">
      <c r="A307">
        <v>306</v>
      </c>
      <c r="B307" t="s">
        <v>1259</v>
      </c>
      <c r="C307" t="s">
        <v>4390</v>
      </c>
      <c r="D307" t="s">
        <v>4390</v>
      </c>
      <c r="E307" t="s">
        <v>5067</v>
      </c>
      <c r="F307" t="s">
        <v>475</v>
      </c>
      <c r="G307" t="s">
        <v>4391</v>
      </c>
      <c r="I307" t="s">
        <v>5068</v>
      </c>
      <c r="J307" t="s">
        <v>16</v>
      </c>
      <c r="K307">
        <v>5</v>
      </c>
      <c r="L307">
        <v>5</v>
      </c>
      <c r="M307">
        <v>3</v>
      </c>
      <c r="N307" t="s">
        <v>1259</v>
      </c>
      <c r="P307" t="s">
        <v>4237</v>
      </c>
    </row>
    <row r="308" spans="1:16" x14ac:dyDescent="0.25">
      <c r="A308">
        <v>307</v>
      </c>
      <c r="B308" t="s">
        <v>1260</v>
      </c>
      <c r="C308" t="s">
        <v>4390</v>
      </c>
      <c r="D308" t="s">
        <v>4390</v>
      </c>
      <c r="E308" t="s">
        <v>6166</v>
      </c>
      <c r="F308" t="s">
        <v>475</v>
      </c>
      <c r="G308" t="s">
        <v>4391</v>
      </c>
      <c r="I308" t="s">
        <v>5068</v>
      </c>
      <c r="J308" t="s">
        <v>16</v>
      </c>
      <c r="K308">
        <v>8</v>
      </c>
      <c r="L308">
        <v>8</v>
      </c>
      <c r="M308">
        <v>7</v>
      </c>
      <c r="N308" t="s">
        <v>1260</v>
      </c>
      <c r="P308" t="s">
        <v>4237</v>
      </c>
    </row>
    <row r="309" spans="1:16" x14ac:dyDescent="0.25">
      <c r="A309">
        <v>308</v>
      </c>
      <c r="B309" t="s">
        <v>1261</v>
      </c>
      <c r="C309" t="s">
        <v>6167</v>
      </c>
      <c r="D309" t="s">
        <v>6167</v>
      </c>
      <c r="E309" t="s">
        <v>6168</v>
      </c>
      <c r="F309" t="s">
        <v>475</v>
      </c>
      <c r="G309" t="s">
        <v>4391</v>
      </c>
      <c r="I309" t="s">
        <v>4852</v>
      </c>
      <c r="J309" t="s">
        <v>16</v>
      </c>
      <c r="K309">
        <v>7</v>
      </c>
      <c r="L309">
        <v>7</v>
      </c>
      <c r="M309">
        <v>4</v>
      </c>
      <c r="N309" t="s">
        <v>1261</v>
      </c>
      <c r="P309" t="s">
        <v>4237</v>
      </c>
    </row>
    <row r="310" spans="1:16" x14ac:dyDescent="0.25">
      <c r="A310">
        <v>309</v>
      </c>
      <c r="B310" t="s">
        <v>1262</v>
      </c>
      <c r="C310" t="s">
        <v>4893</v>
      </c>
      <c r="D310" t="s">
        <v>4893</v>
      </c>
      <c r="E310" t="s">
        <v>6169</v>
      </c>
      <c r="F310" t="s">
        <v>4894</v>
      </c>
      <c r="G310" t="s">
        <v>4391</v>
      </c>
      <c r="I310" t="s">
        <v>4852</v>
      </c>
      <c r="J310" t="s">
        <v>16</v>
      </c>
      <c r="K310">
        <v>3</v>
      </c>
      <c r="L310">
        <v>3</v>
      </c>
      <c r="M310">
        <v>2</v>
      </c>
      <c r="N310" t="s">
        <v>1262</v>
      </c>
      <c r="P310" t="s">
        <v>4237</v>
      </c>
    </row>
    <row r="311" spans="1:16" x14ac:dyDescent="0.25">
      <c r="A311">
        <v>310</v>
      </c>
      <c r="B311" t="s">
        <v>1264</v>
      </c>
      <c r="C311" t="s">
        <v>4893</v>
      </c>
      <c r="D311" t="s">
        <v>4893</v>
      </c>
      <c r="E311" t="s">
        <v>6169</v>
      </c>
      <c r="F311" t="s">
        <v>475</v>
      </c>
      <c r="G311" t="s">
        <v>4391</v>
      </c>
      <c r="I311" t="s">
        <v>4852</v>
      </c>
      <c r="J311" t="s">
        <v>16</v>
      </c>
      <c r="K311">
        <v>8</v>
      </c>
      <c r="L311">
        <v>8</v>
      </c>
      <c r="M311">
        <v>6</v>
      </c>
      <c r="N311" t="s">
        <v>1264</v>
      </c>
      <c r="P311" t="s">
        <v>4237</v>
      </c>
    </row>
    <row r="312" spans="1:16" x14ac:dyDescent="0.25">
      <c r="A312">
        <v>311</v>
      </c>
      <c r="B312" t="s">
        <v>1265</v>
      </c>
      <c r="C312" t="s">
        <v>4893</v>
      </c>
      <c r="D312" t="s">
        <v>4893</v>
      </c>
      <c r="E312" t="s">
        <v>6169</v>
      </c>
      <c r="F312" t="s">
        <v>475</v>
      </c>
      <c r="G312" t="s">
        <v>4391</v>
      </c>
      <c r="I312" t="s">
        <v>4852</v>
      </c>
      <c r="J312" t="s">
        <v>16</v>
      </c>
      <c r="K312">
        <v>4</v>
      </c>
      <c r="L312">
        <v>4</v>
      </c>
      <c r="M312">
        <v>3</v>
      </c>
      <c r="N312" t="s">
        <v>1265</v>
      </c>
      <c r="P312" t="s">
        <v>4237</v>
      </c>
    </row>
    <row r="313" spans="1:16" x14ac:dyDescent="0.25">
      <c r="A313">
        <v>312</v>
      </c>
      <c r="B313" t="s">
        <v>1266</v>
      </c>
      <c r="C313" t="s">
        <v>4390</v>
      </c>
      <c r="D313" t="s">
        <v>4390</v>
      </c>
      <c r="E313" t="s">
        <v>6166</v>
      </c>
      <c r="F313" t="s">
        <v>475</v>
      </c>
      <c r="G313" t="s">
        <v>4391</v>
      </c>
      <c r="I313" t="s">
        <v>4852</v>
      </c>
      <c r="J313" t="s">
        <v>16</v>
      </c>
      <c r="K313">
        <v>5</v>
      </c>
      <c r="L313">
        <v>5</v>
      </c>
      <c r="M313">
        <v>3</v>
      </c>
      <c r="N313" t="s">
        <v>1266</v>
      </c>
      <c r="P313" t="s">
        <v>4237</v>
      </c>
    </row>
    <row r="314" spans="1:16" x14ac:dyDescent="0.25">
      <c r="A314">
        <v>313</v>
      </c>
      <c r="B314" t="s">
        <v>1267</v>
      </c>
      <c r="C314" t="s">
        <v>4893</v>
      </c>
      <c r="D314" t="s">
        <v>4893</v>
      </c>
      <c r="E314" t="s">
        <v>4893</v>
      </c>
      <c r="F314" t="s">
        <v>475</v>
      </c>
      <c r="G314" t="s">
        <v>4391</v>
      </c>
      <c r="I314" t="s">
        <v>4214</v>
      </c>
      <c r="J314" t="s">
        <v>16</v>
      </c>
      <c r="K314">
        <v>2</v>
      </c>
      <c r="L314">
        <v>3</v>
      </c>
      <c r="M314">
        <v>1</v>
      </c>
      <c r="N314" t="s">
        <v>6171</v>
      </c>
      <c r="P314" t="s">
        <v>4237</v>
      </c>
    </row>
    <row r="315" spans="1:16" x14ac:dyDescent="0.25">
      <c r="A315">
        <v>314</v>
      </c>
      <c r="B315" t="s">
        <v>1268</v>
      </c>
      <c r="C315" t="s">
        <v>4390</v>
      </c>
      <c r="D315" t="s">
        <v>4390</v>
      </c>
      <c r="E315" t="s">
        <v>6172</v>
      </c>
      <c r="F315" t="s">
        <v>475</v>
      </c>
      <c r="G315" t="s">
        <v>4391</v>
      </c>
      <c r="I315" t="s">
        <v>4852</v>
      </c>
      <c r="J315" t="s">
        <v>16</v>
      </c>
      <c r="K315">
        <v>4</v>
      </c>
      <c r="L315">
        <v>4</v>
      </c>
      <c r="M315">
        <v>2</v>
      </c>
      <c r="N315" t="s">
        <v>1268</v>
      </c>
      <c r="P315" t="s">
        <v>4237</v>
      </c>
    </row>
    <row r="316" spans="1:16" x14ac:dyDescent="0.25">
      <c r="A316">
        <v>315</v>
      </c>
      <c r="B316" t="s">
        <v>1269</v>
      </c>
      <c r="C316" t="s">
        <v>4238</v>
      </c>
      <c r="D316" t="s">
        <v>4238</v>
      </c>
      <c r="E316" t="s">
        <v>4238</v>
      </c>
      <c r="F316" t="s">
        <v>4896</v>
      </c>
      <c r="G316" t="s">
        <v>15</v>
      </c>
      <c r="I316" t="s">
        <v>4214</v>
      </c>
      <c r="J316" t="s">
        <v>16</v>
      </c>
      <c r="K316">
        <v>1</v>
      </c>
      <c r="L316">
        <v>1</v>
      </c>
      <c r="M316">
        <v>1</v>
      </c>
      <c r="N316" t="s">
        <v>6173</v>
      </c>
      <c r="P316" t="s">
        <v>4237</v>
      </c>
    </row>
    <row r="317" spans="1:16" x14ac:dyDescent="0.25">
      <c r="A317">
        <v>316</v>
      </c>
      <c r="B317" t="s">
        <v>1270</v>
      </c>
      <c r="C317" t="s">
        <v>4757</v>
      </c>
      <c r="D317" t="s">
        <v>4757</v>
      </c>
      <c r="E317" t="s">
        <v>4757</v>
      </c>
      <c r="F317" t="s">
        <v>412</v>
      </c>
      <c r="G317" t="s">
        <v>676</v>
      </c>
      <c r="I317" t="s">
        <v>4694</v>
      </c>
      <c r="J317" t="s">
        <v>16</v>
      </c>
      <c r="K317">
        <v>4</v>
      </c>
      <c r="L317">
        <v>4</v>
      </c>
      <c r="M317">
        <v>3</v>
      </c>
      <c r="N317" t="s">
        <v>6174</v>
      </c>
      <c r="P317" t="s">
        <v>4237</v>
      </c>
    </row>
    <row r="318" spans="1:16" x14ac:dyDescent="0.25">
      <c r="A318">
        <v>317</v>
      </c>
      <c r="B318" t="s">
        <v>1271</v>
      </c>
      <c r="C318" t="s">
        <v>4757</v>
      </c>
      <c r="D318" t="s">
        <v>4757</v>
      </c>
      <c r="E318" t="s">
        <v>4757</v>
      </c>
      <c r="F318" t="s">
        <v>412</v>
      </c>
      <c r="G318" t="s">
        <v>676</v>
      </c>
      <c r="I318" t="s">
        <v>4694</v>
      </c>
      <c r="J318" t="s">
        <v>16</v>
      </c>
      <c r="K318">
        <v>7</v>
      </c>
      <c r="L318">
        <v>7</v>
      </c>
      <c r="M318">
        <v>4</v>
      </c>
      <c r="N318" t="s">
        <v>6175</v>
      </c>
      <c r="P318" t="s">
        <v>4237</v>
      </c>
    </row>
    <row r="319" spans="1:16" x14ac:dyDescent="0.25">
      <c r="A319">
        <v>318</v>
      </c>
      <c r="B319" t="s">
        <v>1272</v>
      </c>
      <c r="C319" t="s">
        <v>6176</v>
      </c>
      <c r="D319" t="s">
        <v>6176</v>
      </c>
      <c r="E319" t="s">
        <v>6177</v>
      </c>
      <c r="F319" t="s">
        <v>6178</v>
      </c>
      <c r="G319" t="s">
        <v>676</v>
      </c>
      <c r="I319" t="s">
        <v>4694</v>
      </c>
      <c r="J319" t="s">
        <v>16</v>
      </c>
      <c r="K319">
        <v>5</v>
      </c>
      <c r="L319">
        <v>5</v>
      </c>
      <c r="M319">
        <v>3</v>
      </c>
      <c r="N319" t="s">
        <v>6179</v>
      </c>
      <c r="P319" t="s">
        <v>4237</v>
      </c>
    </row>
    <row r="320" spans="1:16" x14ac:dyDescent="0.25">
      <c r="A320">
        <v>319</v>
      </c>
      <c r="B320" t="s">
        <v>1273</v>
      </c>
      <c r="C320" t="s">
        <v>4757</v>
      </c>
      <c r="D320" t="s">
        <v>4757</v>
      </c>
      <c r="E320" t="s">
        <v>5560</v>
      </c>
      <c r="F320" t="s">
        <v>412</v>
      </c>
      <c r="G320" t="s">
        <v>676</v>
      </c>
      <c r="I320" t="s">
        <v>4695</v>
      </c>
      <c r="J320" t="s">
        <v>16</v>
      </c>
      <c r="K320">
        <v>3</v>
      </c>
      <c r="L320">
        <v>3</v>
      </c>
      <c r="M320">
        <v>3</v>
      </c>
      <c r="N320" t="s">
        <v>6180</v>
      </c>
      <c r="P320" t="s">
        <v>4237</v>
      </c>
    </row>
    <row r="321" spans="1:16" x14ac:dyDescent="0.25">
      <c r="A321">
        <v>320</v>
      </c>
      <c r="B321" t="s">
        <v>1275</v>
      </c>
      <c r="C321" t="s">
        <v>6183</v>
      </c>
      <c r="D321" t="s">
        <v>39</v>
      </c>
      <c r="E321" t="s">
        <v>6184</v>
      </c>
      <c r="F321" t="s">
        <v>84</v>
      </c>
      <c r="G321" t="s">
        <v>4391</v>
      </c>
      <c r="I321" t="s">
        <v>4695</v>
      </c>
      <c r="J321" t="s">
        <v>16</v>
      </c>
      <c r="K321">
        <v>4</v>
      </c>
      <c r="L321">
        <v>4</v>
      </c>
      <c r="M321">
        <v>3</v>
      </c>
      <c r="N321" t="s">
        <v>1275</v>
      </c>
      <c r="P321" t="s">
        <v>4237</v>
      </c>
    </row>
    <row r="322" spans="1:16" x14ac:dyDescent="0.25">
      <c r="A322">
        <v>321</v>
      </c>
      <c r="B322" t="s">
        <v>1276</v>
      </c>
      <c r="C322" t="s">
        <v>6185</v>
      </c>
      <c r="D322" t="s">
        <v>6185</v>
      </c>
      <c r="E322" t="s">
        <v>6186</v>
      </c>
      <c r="F322" t="s">
        <v>84</v>
      </c>
      <c r="G322" t="s">
        <v>4391</v>
      </c>
      <c r="I322" t="s">
        <v>6187</v>
      </c>
      <c r="J322" t="s">
        <v>16</v>
      </c>
      <c r="K322">
        <v>6</v>
      </c>
      <c r="L322">
        <v>6</v>
      </c>
      <c r="M322">
        <v>3</v>
      </c>
      <c r="N322" t="s">
        <v>6188</v>
      </c>
      <c r="P322" t="s">
        <v>4237</v>
      </c>
    </row>
    <row r="323" spans="1:16" x14ac:dyDescent="0.25">
      <c r="A323">
        <v>322</v>
      </c>
      <c r="B323" t="s">
        <v>1277</v>
      </c>
      <c r="C323" t="s">
        <v>4757</v>
      </c>
      <c r="D323" t="s">
        <v>4757</v>
      </c>
      <c r="E323" t="s">
        <v>6189</v>
      </c>
      <c r="F323" t="s">
        <v>412</v>
      </c>
      <c r="G323" t="s">
        <v>676</v>
      </c>
      <c r="I323" t="s">
        <v>4694</v>
      </c>
      <c r="J323" t="s">
        <v>16</v>
      </c>
      <c r="K323">
        <v>6</v>
      </c>
      <c r="L323">
        <v>6</v>
      </c>
      <c r="M323">
        <v>4</v>
      </c>
      <c r="N323" t="s">
        <v>6190</v>
      </c>
      <c r="P323" t="s">
        <v>4237</v>
      </c>
    </row>
    <row r="324" spans="1:16" x14ac:dyDescent="0.25">
      <c r="A324">
        <v>323</v>
      </c>
      <c r="B324" t="s">
        <v>1278</v>
      </c>
      <c r="C324" t="s">
        <v>4968</v>
      </c>
      <c r="D324" t="s">
        <v>4968</v>
      </c>
      <c r="E324" t="s">
        <v>4968</v>
      </c>
      <c r="F324" t="s">
        <v>412</v>
      </c>
      <c r="G324" t="s">
        <v>676</v>
      </c>
      <c r="I324" t="s">
        <v>4694</v>
      </c>
      <c r="J324" t="s">
        <v>16</v>
      </c>
      <c r="K324">
        <v>5</v>
      </c>
      <c r="L324">
        <v>5</v>
      </c>
      <c r="M324">
        <v>5</v>
      </c>
      <c r="N324" t="s">
        <v>1278</v>
      </c>
      <c r="P324" t="s">
        <v>4237</v>
      </c>
    </row>
    <row r="325" spans="1:16" x14ac:dyDescent="0.25">
      <c r="A325">
        <v>324</v>
      </c>
      <c r="B325" t="s">
        <v>1279</v>
      </c>
      <c r="C325" t="s">
        <v>4968</v>
      </c>
      <c r="D325" t="s">
        <v>4968</v>
      </c>
      <c r="E325" t="s">
        <v>5566</v>
      </c>
      <c r="F325" t="s">
        <v>412</v>
      </c>
      <c r="G325" t="s">
        <v>676</v>
      </c>
      <c r="I325" t="s">
        <v>4694</v>
      </c>
      <c r="J325" t="s">
        <v>16</v>
      </c>
      <c r="K325">
        <v>6</v>
      </c>
      <c r="L325">
        <v>6</v>
      </c>
      <c r="M325">
        <v>5</v>
      </c>
      <c r="N325" t="s">
        <v>1279</v>
      </c>
      <c r="P325" t="s">
        <v>4237</v>
      </c>
    </row>
    <row r="326" spans="1:16" x14ac:dyDescent="0.25">
      <c r="A326">
        <v>325</v>
      </c>
      <c r="B326" t="s">
        <v>1280</v>
      </c>
      <c r="C326" t="s">
        <v>5571</v>
      </c>
      <c r="D326" t="s">
        <v>5571</v>
      </c>
      <c r="E326" t="s">
        <v>5571</v>
      </c>
      <c r="F326" t="s">
        <v>412</v>
      </c>
      <c r="G326" t="s">
        <v>676</v>
      </c>
      <c r="I326" t="s">
        <v>4694</v>
      </c>
      <c r="J326" t="s">
        <v>16</v>
      </c>
      <c r="K326">
        <v>3</v>
      </c>
      <c r="L326">
        <v>3</v>
      </c>
      <c r="M326">
        <v>3</v>
      </c>
      <c r="N326" t="s">
        <v>1280</v>
      </c>
      <c r="P326" t="s">
        <v>4237</v>
      </c>
    </row>
    <row r="327" spans="1:16" x14ac:dyDescent="0.25">
      <c r="A327">
        <v>326</v>
      </c>
      <c r="B327" t="s">
        <v>1281</v>
      </c>
      <c r="C327" t="s">
        <v>4757</v>
      </c>
      <c r="D327" t="s">
        <v>4757</v>
      </c>
      <c r="E327" t="s">
        <v>6189</v>
      </c>
      <c r="F327" t="s">
        <v>412</v>
      </c>
      <c r="G327" t="s">
        <v>676</v>
      </c>
      <c r="I327" t="s">
        <v>4694</v>
      </c>
      <c r="J327" t="s">
        <v>16</v>
      </c>
      <c r="K327">
        <v>4</v>
      </c>
      <c r="L327">
        <v>4</v>
      </c>
      <c r="M327">
        <v>3</v>
      </c>
      <c r="N327" t="s">
        <v>1281</v>
      </c>
      <c r="P327" t="s">
        <v>4237</v>
      </c>
    </row>
    <row r="328" spans="1:16" x14ac:dyDescent="0.25">
      <c r="A328">
        <v>327</v>
      </c>
      <c r="B328" t="s">
        <v>1282</v>
      </c>
      <c r="C328" t="s">
        <v>6191</v>
      </c>
      <c r="D328" t="s">
        <v>6191</v>
      </c>
      <c r="E328" t="s">
        <v>6191</v>
      </c>
      <c r="F328" t="s">
        <v>412</v>
      </c>
      <c r="G328" t="s">
        <v>676</v>
      </c>
      <c r="I328" t="s">
        <v>4694</v>
      </c>
      <c r="J328" t="s">
        <v>16</v>
      </c>
      <c r="K328">
        <v>4</v>
      </c>
      <c r="L328">
        <v>4</v>
      </c>
      <c r="M328">
        <v>4</v>
      </c>
      <c r="N328" t="s">
        <v>1282</v>
      </c>
      <c r="P328" t="s">
        <v>4237</v>
      </c>
    </row>
    <row r="329" spans="1:16" x14ac:dyDescent="0.25">
      <c r="A329">
        <v>328</v>
      </c>
      <c r="B329" t="s">
        <v>1283</v>
      </c>
      <c r="C329" t="s">
        <v>5571</v>
      </c>
      <c r="D329" t="s">
        <v>5571</v>
      </c>
      <c r="E329" t="s">
        <v>5572</v>
      </c>
      <c r="F329" t="s">
        <v>412</v>
      </c>
      <c r="G329" t="s">
        <v>676</v>
      </c>
      <c r="I329" t="s">
        <v>4694</v>
      </c>
      <c r="J329" t="s">
        <v>16</v>
      </c>
      <c r="K329">
        <v>3</v>
      </c>
      <c r="L329">
        <v>3</v>
      </c>
      <c r="M329">
        <v>2</v>
      </c>
      <c r="N329" t="s">
        <v>1283</v>
      </c>
      <c r="P329" t="s">
        <v>4237</v>
      </c>
    </row>
    <row r="330" spans="1:16" x14ac:dyDescent="0.25">
      <c r="A330">
        <v>329</v>
      </c>
      <c r="B330" t="s">
        <v>1284</v>
      </c>
      <c r="C330" t="s">
        <v>4757</v>
      </c>
      <c r="D330" t="s">
        <v>4757</v>
      </c>
      <c r="E330" t="s">
        <v>6192</v>
      </c>
      <c r="F330" t="s">
        <v>412</v>
      </c>
      <c r="G330" t="s">
        <v>676</v>
      </c>
      <c r="I330" t="s">
        <v>4694</v>
      </c>
      <c r="J330" t="s">
        <v>16</v>
      </c>
      <c r="K330">
        <v>4</v>
      </c>
      <c r="L330">
        <v>4</v>
      </c>
      <c r="M330">
        <v>4</v>
      </c>
      <c r="N330" t="s">
        <v>1284</v>
      </c>
      <c r="P330" t="s">
        <v>4237</v>
      </c>
    </row>
    <row r="331" spans="1:16" x14ac:dyDescent="0.25">
      <c r="A331">
        <v>330</v>
      </c>
      <c r="B331" t="s">
        <v>1286</v>
      </c>
      <c r="C331" t="s">
        <v>5704</v>
      </c>
      <c r="D331" t="s">
        <v>5704</v>
      </c>
      <c r="E331" t="s">
        <v>6194</v>
      </c>
      <c r="F331" t="s">
        <v>5733</v>
      </c>
      <c r="G331" t="s">
        <v>4391</v>
      </c>
      <c r="I331" t="s">
        <v>4694</v>
      </c>
      <c r="J331" t="s">
        <v>16</v>
      </c>
      <c r="K331">
        <v>4</v>
      </c>
      <c r="L331">
        <v>4</v>
      </c>
      <c r="M331">
        <v>4</v>
      </c>
      <c r="N331" t="s">
        <v>6195</v>
      </c>
      <c r="P331" t="s">
        <v>4237</v>
      </c>
    </row>
    <row r="332" spans="1:16" x14ac:dyDescent="0.25">
      <c r="A332">
        <v>331</v>
      </c>
      <c r="B332" t="s">
        <v>1287</v>
      </c>
      <c r="C332" t="s">
        <v>5079</v>
      </c>
      <c r="D332" t="s">
        <v>5079</v>
      </c>
      <c r="E332" t="s">
        <v>6196</v>
      </c>
      <c r="F332" t="s">
        <v>412</v>
      </c>
      <c r="G332" t="s">
        <v>676</v>
      </c>
      <c r="I332" t="s">
        <v>4694</v>
      </c>
      <c r="J332" t="s">
        <v>16</v>
      </c>
      <c r="K332">
        <v>4</v>
      </c>
      <c r="L332">
        <v>4</v>
      </c>
      <c r="M332">
        <v>4</v>
      </c>
      <c r="N332" t="s">
        <v>1287</v>
      </c>
      <c r="P332" t="s">
        <v>4237</v>
      </c>
    </row>
    <row r="333" spans="1:16" x14ac:dyDescent="0.25">
      <c r="A333">
        <v>332</v>
      </c>
      <c r="B333" t="s">
        <v>1288</v>
      </c>
      <c r="C333" t="s">
        <v>5568</v>
      </c>
      <c r="D333" t="s">
        <v>5568</v>
      </c>
      <c r="E333" t="s">
        <v>5569</v>
      </c>
      <c r="F333" t="s">
        <v>412</v>
      </c>
      <c r="G333" t="s">
        <v>676</v>
      </c>
      <c r="I333" t="s">
        <v>4694</v>
      </c>
      <c r="J333" t="s">
        <v>16</v>
      </c>
      <c r="K333">
        <v>5</v>
      </c>
      <c r="L333">
        <v>5</v>
      </c>
      <c r="M333">
        <v>4</v>
      </c>
      <c r="N333" t="s">
        <v>6197</v>
      </c>
      <c r="P333" t="s">
        <v>4237</v>
      </c>
    </row>
    <row r="334" spans="1:16" x14ac:dyDescent="0.25">
      <c r="A334">
        <v>333</v>
      </c>
      <c r="B334" t="s">
        <v>1289</v>
      </c>
      <c r="C334" t="s">
        <v>5407</v>
      </c>
      <c r="D334" t="s">
        <v>4845</v>
      </c>
      <c r="E334" t="s">
        <v>4846</v>
      </c>
      <c r="F334" t="s">
        <v>346</v>
      </c>
      <c r="G334" t="s">
        <v>15</v>
      </c>
      <c r="I334" t="s">
        <v>4244</v>
      </c>
      <c r="J334" t="s">
        <v>16</v>
      </c>
      <c r="K334">
        <v>2</v>
      </c>
      <c r="L334">
        <v>2</v>
      </c>
      <c r="M334">
        <v>1</v>
      </c>
      <c r="N334" t="s">
        <v>6198</v>
      </c>
      <c r="P334" t="s">
        <v>4237</v>
      </c>
    </row>
    <row r="335" spans="1:16" x14ac:dyDescent="0.25">
      <c r="A335">
        <v>334</v>
      </c>
      <c r="B335" t="s">
        <v>1291</v>
      </c>
      <c r="C335" t="s">
        <v>4430</v>
      </c>
      <c r="D335" t="s">
        <v>4430</v>
      </c>
      <c r="E335" t="s">
        <v>6199</v>
      </c>
      <c r="F335" t="s">
        <v>4849</v>
      </c>
      <c r="G335" t="s">
        <v>676</v>
      </c>
      <c r="I335" t="s">
        <v>4760</v>
      </c>
      <c r="J335" t="s">
        <v>16</v>
      </c>
      <c r="K335">
        <v>3</v>
      </c>
      <c r="L335">
        <v>3</v>
      </c>
      <c r="M335">
        <v>1</v>
      </c>
      <c r="N335" t="s">
        <v>6200</v>
      </c>
      <c r="P335" t="s">
        <v>4237</v>
      </c>
    </row>
    <row r="336" spans="1:16" x14ac:dyDescent="0.25">
      <c r="A336">
        <v>335</v>
      </c>
      <c r="B336" t="s">
        <v>1292</v>
      </c>
      <c r="C336" t="s">
        <v>4430</v>
      </c>
      <c r="D336" t="s">
        <v>4430</v>
      </c>
      <c r="E336" t="s">
        <v>6201</v>
      </c>
      <c r="F336" t="s">
        <v>91</v>
      </c>
      <c r="G336" t="s">
        <v>676</v>
      </c>
      <c r="I336" t="s">
        <v>4760</v>
      </c>
      <c r="J336" t="s">
        <v>16</v>
      </c>
      <c r="K336">
        <v>3</v>
      </c>
      <c r="L336">
        <v>3</v>
      </c>
      <c r="M336">
        <v>1</v>
      </c>
      <c r="N336" t="s">
        <v>1292</v>
      </c>
      <c r="P336" t="s">
        <v>4237</v>
      </c>
    </row>
    <row r="337" spans="1:16" x14ac:dyDescent="0.25">
      <c r="A337">
        <v>336</v>
      </c>
      <c r="B337" t="s">
        <v>1293</v>
      </c>
      <c r="C337" t="s">
        <v>5754</v>
      </c>
      <c r="D337" t="s">
        <v>5754</v>
      </c>
      <c r="E337" t="s">
        <v>5762</v>
      </c>
      <c r="F337" t="s">
        <v>91</v>
      </c>
      <c r="G337" t="s">
        <v>676</v>
      </c>
      <c r="I337" t="s">
        <v>4244</v>
      </c>
      <c r="J337" t="s">
        <v>16</v>
      </c>
      <c r="K337">
        <v>5</v>
      </c>
      <c r="L337">
        <v>5</v>
      </c>
      <c r="M337">
        <v>3</v>
      </c>
      <c r="N337" t="s">
        <v>1293</v>
      </c>
      <c r="P337" t="s">
        <v>4237</v>
      </c>
    </row>
    <row r="338" spans="1:16" x14ac:dyDescent="0.25">
      <c r="A338">
        <v>337</v>
      </c>
      <c r="B338" t="s">
        <v>1294</v>
      </c>
      <c r="C338" t="s">
        <v>5754</v>
      </c>
      <c r="D338" t="s">
        <v>5754</v>
      </c>
      <c r="E338" t="s">
        <v>6202</v>
      </c>
      <c r="F338" t="s">
        <v>5748</v>
      </c>
      <c r="G338" t="s">
        <v>676</v>
      </c>
      <c r="I338" t="s">
        <v>4760</v>
      </c>
      <c r="J338" t="s">
        <v>16</v>
      </c>
      <c r="K338">
        <v>2</v>
      </c>
      <c r="L338">
        <v>2</v>
      </c>
      <c r="M338">
        <v>1</v>
      </c>
      <c r="N338" t="s">
        <v>1294</v>
      </c>
      <c r="P338" t="s">
        <v>4237</v>
      </c>
    </row>
    <row r="339" spans="1:16" x14ac:dyDescent="0.25">
      <c r="A339">
        <v>338</v>
      </c>
      <c r="B339" t="s">
        <v>1295</v>
      </c>
      <c r="C339" t="s">
        <v>5017</v>
      </c>
      <c r="D339" t="s">
        <v>5017</v>
      </c>
      <c r="E339" t="s">
        <v>5018</v>
      </c>
      <c r="F339" t="s">
        <v>5748</v>
      </c>
      <c r="G339" t="s">
        <v>676</v>
      </c>
      <c r="I339" t="s">
        <v>4760</v>
      </c>
      <c r="J339" t="s">
        <v>16</v>
      </c>
      <c r="K339">
        <v>5</v>
      </c>
      <c r="L339">
        <v>5</v>
      </c>
      <c r="M339">
        <v>3</v>
      </c>
      <c r="N339" t="s">
        <v>6203</v>
      </c>
      <c r="P339" t="s">
        <v>4237</v>
      </c>
    </row>
    <row r="340" spans="1:16" x14ac:dyDescent="0.25">
      <c r="A340">
        <v>339</v>
      </c>
      <c r="B340" t="s">
        <v>1296</v>
      </c>
      <c r="C340" t="s">
        <v>5017</v>
      </c>
      <c r="D340" t="s">
        <v>5017</v>
      </c>
      <c r="E340" t="s">
        <v>6204</v>
      </c>
      <c r="F340" t="s">
        <v>91</v>
      </c>
      <c r="G340" t="s">
        <v>676</v>
      </c>
      <c r="I340" t="s">
        <v>4244</v>
      </c>
      <c r="J340" t="s">
        <v>16</v>
      </c>
      <c r="K340">
        <v>3</v>
      </c>
      <c r="L340">
        <v>3</v>
      </c>
      <c r="M340">
        <v>2</v>
      </c>
      <c r="N340" t="s">
        <v>6205</v>
      </c>
      <c r="P340" t="s">
        <v>4237</v>
      </c>
    </row>
    <row r="341" spans="1:16" x14ac:dyDescent="0.25">
      <c r="A341">
        <v>340</v>
      </c>
      <c r="B341" t="s">
        <v>1298</v>
      </c>
      <c r="C341" t="s">
        <v>5017</v>
      </c>
      <c r="D341" t="s">
        <v>5017</v>
      </c>
      <c r="E341" t="s">
        <v>5018</v>
      </c>
      <c r="F341" t="s">
        <v>91</v>
      </c>
      <c r="G341" t="s">
        <v>676</v>
      </c>
      <c r="I341" t="s">
        <v>4244</v>
      </c>
      <c r="J341" t="s">
        <v>16</v>
      </c>
      <c r="K341">
        <v>3</v>
      </c>
      <c r="L341">
        <v>3</v>
      </c>
      <c r="M341">
        <v>2</v>
      </c>
      <c r="N341" t="s">
        <v>1298</v>
      </c>
      <c r="P341" t="s">
        <v>4237</v>
      </c>
    </row>
    <row r="342" spans="1:16" x14ac:dyDescent="0.25">
      <c r="A342">
        <v>341</v>
      </c>
      <c r="B342" t="s">
        <v>1299</v>
      </c>
      <c r="C342" t="s">
        <v>5017</v>
      </c>
      <c r="D342" t="s">
        <v>5017</v>
      </c>
      <c r="E342" t="s">
        <v>6207</v>
      </c>
      <c r="F342" t="s">
        <v>5735</v>
      </c>
      <c r="G342" t="s">
        <v>676</v>
      </c>
      <c r="I342" t="s">
        <v>4244</v>
      </c>
      <c r="J342" t="s">
        <v>16</v>
      </c>
      <c r="K342">
        <v>6</v>
      </c>
      <c r="L342">
        <v>6</v>
      </c>
      <c r="M342">
        <v>2</v>
      </c>
      <c r="N342" t="s">
        <v>1299</v>
      </c>
      <c r="P342" t="s">
        <v>4237</v>
      </c>
    </row>
    <row r="343" spans="1:16" x14ac:dyDescent="0.25">
      <c r="A343">
        <v>342</v>
      </c>
      <c r="B343" t="s">
        <v>1300</v>
      </c>
      <c r="C343" t="s">
        <v>4430</v>
      </c>
      <c r="D343" t="s">
        <v>4430</v>
      </c>
      <c r="E343" t="s">
        <v>6208</v>
      </c>
      <c r="F343" t="s">
        <v>4849</v>
      </c>
      <c r="G343" t="s">
        <v>676</v>
      </c>
      <c r="I343" t="s">
        <v>4244</v>
      </c>
      <c r="J343" t="s">
        <v>16</v>
      </c>
      <c r="K343">
        <v>4</v>
      </c>
      <c r="L343">
        <v>4</v>
      </c>
      <c r="M343">
        <v>2</v>
      </c>
      <c r="N343" t="s">
        <v>6209</v>
      </c>
      <c r="P343" t="s">
        <v>4237</v>
      </c>
    </row>
    <row r="344" spans="1:16" x14ac:dyDescent="0.25">
      <c r="A344">
        <v>343</v>
      </c>
      <c r="B344" t="s">
        <v>1301</v>
      </c>
      <c r="C344" t="s">
        <v>4430</v>
      </c>
      <c r="D344" t="s">
        <v>4430</v>
      </c>
      <c r="E344" t="s">
        <v>6208</v>
      </c>
      <c r="F344" t="s">
        <v>4849</v>
      </c>
      <c r="G344" t="s">
        <v>676</v>
      </c>
      <c r="I344" t="s">
        <v>4244</v>
      </c>
      <c r="J344" t="s">
        <v>16</v>
      </c>
      <c r="K344">
        <v>4</v>
      </c>
      <c r="L344">
        <v>4</v>
      </c>
      <c r="M344">
        <v>2</v>
      </c>
      <c r="N344" t="s">
        <v>1301</v>
      </c>
      <c r="P344" t="s">
        <v>4237</v>
      </c>
    </row>
    <row r="345" spans="1:16" x14ac:dyDescent="0.25">
      <c r="A345">
        <v>344</v>
      </c>
      <c r="B345" t="s">
        <v>1302</v>
      </c>
      <c r="C345" t="s">
        <v>4430</v>
      </c>
      <c r="D345" t="s">
        <v>4430</v>
      </c>
      <c r="E345" t="s">
        <v>5772</v>
      </c>
      <c r="F345" t="s">
        <v>4849</v>
      </c>
      <c r="G345" t="s">
        <v>676</v>
      </c>
      <c r="I345" t="s">
        <v>4244</v>
      </c>
      <c r="J345" t="s">
        <v>16</v>
      </c>
      <c r="K345">
        <v>5</v>
      </c>
      <c r="L345">
        <v>5</v>
      </c>
      <c r="M345">
        <v>2</v>
      </c>
      <c r="N345" t="s">
        <v>1302</v>
      </c>
      <c r="P345" t="s">
        <v>4237</v>
      </c>
    </row>
    <row r="346" spans="1:16" x14ac:dyDescent="0.25">
      <c r="A346">
        <v>345</v>
      </c>
      <c r="B346" t="s">
        <v>1303</v>
      </c>
      <c r="C346" t="s">
        <v>4430</v>
      </c>
      <c r="D346" t="s">
        <v>4430</v>
      </c>
      <c r="E346" t="s">
        <v>6208</v>
      </c>
      <c r="F346" t="s">
        <v>4849</v>
      </c>
      <c r="G346" t="s">
        <v>676</v>
      </c>
      <c r="I346" t="s">
        <v>4244</v>
      </c>
      <c r="J346" t="s">
        <v>16</v>
      </c>
      <c r="K346">
        <v>1</v>
      </c>
      <c r="L346">
        <v>1</v>
      </c>
      <c r="M346">
        <v>1</v>
      </c>
      <c r="N346" t="s">
        <v>2126</v>
      </c>
      <c r="P346" t="s">
        <v>4237</v>
      </c>
    </row>
    <row r="347" spans="1:16" x14ac:dyDescent="0.25">
      <c r="A347">
        <v>346</v>
      </c>
      <c r="B347" t="s">
        <v>1304</v>
      </c>
      <c r="C347" t="s">
        <v>4430</v>
      </c>
      <c r="D347" t="s">
        <v>4430</v>
      </c>
      <c r="E347" t="s">
        <v>5758</v>
      </c>
      <c r="F347" t="s">
        <v>4849</v>
      </c>
      <c r="G347" t="s">
        <v>676</v>
      </c>
      <c r="I347" t="s">
        <v>5765</v>
      </c>
      <c r="J347" t="s">
        <v>16</v>
      </c>
      <c r="K347">
        <v>4</v>
      </c>
      <c r="L347">
        <v>4</v>
      </c>
      <c r="M347">
        <v>2</v>
      </c>
      <c r="N347" t="s">
        <v>1304</v>
      </c>
      <c r="P347" t="s">
        <v>4237</v>
      </c>
    </row>
    <row r="348" spans="1:16" x14ac:dyDescent="0.25">
      <c r="A348">
        <v>347</v>
      </c>
      <c r="B348" t="s">
        <v>1305</v>
      </c>
      <c r="C348" t="s">
        <v>4430</v>
      </c>
      <c r="D348" t="s">
        <v>4430</v>
      </c>
      <c r="E348" t="s">
        <v>6210</v>
      </c>
      <c r="F348" t="s">
        <v>91</v>
      </c>
      <c r="G348" t="s">
        <v>676</v>
      </c>
      <c r="I348" t="s">
        <v>5749</v>
      </c>
      <c r="J348" t="s">
        <v>16</v>
      </c>
      <c r="K348">
        <v>1</v>
      </c>
      <c r="L348">
        <v>1</v>
      </c>
      <c r="M348">
        <v>1</v>
      </c>
      <c r="N348" t="s">
        <v>6211</v>
      </c>
      <c r="P348" t="s">
        <v>4237</v>
      </c>
    </row>
    <row r="349" spans="1:16" x14ac:dyDescent="0.25">
      <c r="A349">
        <v>348</v>
      </c>
      <c r="B349" t="s">
        <v>1306</v>
      </c>
      <c r="C349" t="s">
        <v>4430</v>
      </c>
      <c r="D349" t="s">
        <v>4430</v>
      </c>
      <c r="E349" t="s">
        <v>5763</v>
      </c>
      <c r="F349" t="s">
        <v>91</v>
      </c>
      <c r="G349" t="s">
        <v>676</v>
      </c>
      <c r="I349" t="s">
        <v>4432</v>
      </c>
      <c r="J349" t="s">
        <v>16</v>
      </c>
      <c r="K349">
        <v>5</v>
      </c>
      <c r="L349">
        <v>5</v>
      </c>
      <c r="M349">
        <v>2</v>
      </c>
      <c r="N349" t="s">
        <v>6212</v>
      </c>
      <c r="P349" t="s">
        <v>4237</v>
      </c>
    </row>
    <row r="350" spans="1:16" x14ac:dyDescent="0.25">
      <c r="A350">
        <v>349</v>
      </c>
      <c r="B350" t="s">
        <v>1307</v>
      </c>
      <c r="C350" t="s">
        <v>5754</v>
      </c>
      <c r="D350" t="s">
        <v>5754</v>
      </c>
      <c r="E350" t="s">
        <v>6213</v>
      </c>
      <c r="F350" t="s">
        <v>91</v>
      </c>
      <c r="G350" t="s">
        <v>676</v>
      </c>
      <c r="I350" t="s">
        <v>5749</v>
      </c>
      <c r="J350" t="s">
        <v>16</v>
      </c>
      <c r="K350">
        <v>2</v>
      </c>
      <c r="L350">
        <v>2</v>
      </c>
      <c r="M350">
        <v>1</v>
      </c>
      <c r="N350" t="s">
        <v>1307</v>
      </c>
      <c r="O350">
        <v>25</v>
      </c>
      <c r="P350" t="s">
        <v>4237</v>
      </c>
    </row>
    <row r="351" spans="1:16" x14ac:dyDescent="0.25">
      <c r="A351">
        <v>350</v>
      </c>
      <c r="B351" t="s">
        <v>1309</v>
      </c>
      <c r="C351" t="s">
        <v>5750</v>
      </c>
      <c r="D351" t="s">
        <v>5750</v>
      </c>
      <c r="E351" t="s">
        <v>5750</v>
      </c>
      <c r="F351" t="s">
        <v>5748</v>
      </c>
      <c r="G351" t="s">
        <v>676</v>
      </c>
      <c r="I351" t="s">
        <v>4432</v>
      </c>
      <c r="J351" t="s">
        <v>16</v>
      </c>
      <c r="K351">
        <v>1</v>
      </c>
      <c r="L351">
        <v>1</v>
      </c>
      <c r="M351">
        <v>1</v>
      </c>
      <c r="N351" t="s">
        <v>6216</v>
      </c>
      <c r="P351" t="s">
        <v>4237</v>
      </c>
    </row>
    <row r="352" spans="1:16" x14ac:dyDescent="0.25">
      <c r="A352">
        <v>351</v>
      </c>
      <c r="B352" t="s">
        <v>1310</v>
      </c>
      <c r="C352" t="s">
        <v>5747</v>
      </c>
      <c r="D352" t="s">
        <v>5747</v>
      </c>
      <c r="E352" t="s">
        <v>6217</v>
      </c>
      <c r="F352" t="s">
        <v>91</v>
      </c>
      <c r="G352" t="s">
        <v>676</v>
      </c>
      <c r="I352" t="s">
        <v>6218</v>
      </c>
      <c r="J352" t="s">
        <v>16</v>
      </c>
      <c r="K352">
        <v>1</v>
      </c>
      <c r="L352">
        <v>1</v>
      </c>
      <c r="M352">
        <v>1</v>
      </c>
      <c r="N352" t="s">
        <v>6219</v>
      </c>
      <c r="O352">
        <v>25</v>
      </c>
      <c r="P352" t="s">
        <v>4237</v>
      </c>
    </row>
    <row r="353" spans="1:16" x14ac:dyDescent="0.25">
      <c r="A353">
        <v>352</v>
      </c>
      <c r="B353" t="s">
        <v>1311</v>
      </c>
      <c r="C353" t="s">
        <v>5739</v>
      </c>
      <c r="D353" t="s">
        <v>5739</v>
      </c>
      <c r="E353" t="s">
        <v>6220</v>
      </c>
      <c r="F353" t="s">
        <v>5735</v>
      </c>
      <c r="G353" t="s">
        <v>676</v>
      </c>
      <c r="I353" t="s">
        <v>6218</v>
      </c>
      <c r="J353" t="s">
        <v>16</v>
      </c>
      <c r="K353">
        <v>2</v>
      </c>
      <c r="L353">
        <v>2</v>
      </c>
      <c r="M353">
        <v>1</v>
      </c>
      <c r="N353" t="s">
        <v>1311</v>
      </c>
      <c r="P353" t="s">
        <v>4237</v>
      </c>
    </row>
    <row r="354" spans="1:16" x14ac:dyDescent="0.25">
      <c r="A354">
        <v>353</v>
      </c>
      <c r="B354" t="s">
        <v>1312</v>
      </c>
      <c r="C354" t="s">
        <v>5017</v>
      </c>
      <c r="D354" t="s">
        <v>5017</v>
      </c>
      <c r="E354" t="s">
        <v>6221</v>
      </c>
      <c r="F354" t="s">
        <v>5735</v>
      </c>
      <c r="G354" t="s">
        <v>676</v>
      </c>
      <c r="I354" t="s">
        <v>4760</v>
      </c>
      <c r="J354" t="s">
        <v>16</v>
      </c>
      <c r="K354">
        <v>1</v>
      </c>
      <c r="L354">
        <v>1</v>
      </c>
      <c r="M354">
        <v>1</v>
      </c>
      <c r="N354" t="s">
        <v>1312</v>
      </c>
      <c r="P354" t="s">
        <v>4237</v>
      </c>
    </row>
    <row r="355" spans="1:16" x14ac:dyDescent="0.25">
      <c r="A355">
        <v>354</v>
      </c>
      <c r="B355" t="s">
        <v>1313</v>
      </c>
      <c r="C355" t="s">
        <v>5017</v>
      </c>
      <c r="D355" t="s">
        <v>5017</v>
      </c>
      <c r="E355" t="s">
        <v>6222</v>
      </c>
      <c r="F355" t="s">
        <v>5735</v>
      </c>
      <c r="G355" t="s">
        <v>676</v>
      </c>
      <c r="I355" t="s">
        <v>4760</v>
      </c>
      <c r="J355" t="s">
        <v>16</v>
      </c>
      <c r="K355">
        <v>2</v>
      </c>
      <c r="L355">
        <v>2</v>
      </c>
      <c r="M355">
        <v>1</v>
      </c>
      <c r="N355" t="s">
        <v>6223</v>
      </c>
      <c r="P355" t="s">
        <v>4237</v>
      </c>
    </row>
    <row r="356" spans="1:16" x14ac:dyDescent="0.25">
      <c r="A356">
        <v>355</v>
      </c>
      <c r="B356" t="s">
        <v>1314</v>
      </c>
      <c r="C356" t="s">
        <v>5734</v>
      </c>
      <c r="D356" t="s">
        <v>5734</v>
      </c>
      <c r="E356" t="s">
        <v>6224</v>
      </c>
      <c r="F356" t="s">
        <v>5735</v>
      </c>
      <c r="G356" t="s">
        <v>676</v>
      </c>
      <c r="I356" t="s">
        <v>4760</v>
      </c>
      <c r="J356" t="s">
        <v>16</v>
      </c>
      <c r="K356">
        <v>1</v>
      </c>
      <c r="L356">
        <v>1</v>
      </c>
      <c r="M356">
        <v>1</v>
      </c>
      <c r="N356" t="s">
        <v>6225</v>
      </c>
      <c r="O356">
        <v>25</v>
      </c>
      <c r="P356" t="s">
        <v>4237</v>
      </c>
    </row>
    <row r="357" spans="1:16" x14ac:dyDescent="0.25">
      <c r="A357">
        <v>356</v>
      </c>
      <c r="B357" t="s">
        <v>1315</v>
      </c>
      <c r="C357" t="s">
        <v>4651</v>
      </c>
      <c r="D357" t="s">
        <v>4651</v>
      </c>
      <c r="E357" t="s">
        <v>5590</v>
      </c>
      <c r="F357" t="s">
        <v>70</v>
      </c>
      <c r="G357" t="s">
        <v>676</v>
      </c>
      <c r="I357" t="s">
        <v>4760</v>
      </c>
      <c r="J357" t="s">
        <v>16</v>
      </c>
      <c r="K357">
        <v>2</v>
      </c>
      <c r="L357">
        <v>2</v>
      </c>
      <c r="M357">
        <v>2</v>
      </c>
      <c r="N357" t="s">
        <v>1315</v>
      </c>
      <c r="O357">
        <v>50</v>
      </c>
      <c r="P357" t="s">
        <v>4237</v>
      </c>
    </row>
    <row r="358" spans="1:16" x14ac:dyDescent="0.25">
      <c r="A358">
        <v>357</v>
      </c>
      <c r="B358" t="s">
        <v>1316</v>
      </c>
      <c r="C358" t="s">
        <v>4651</v>
      </c>
      <c r="D358" t="s">
        <v>4651</v>
      </c>
      <c r="E358" t="s">
        <v>5590</v>
      </c>
      <c r="F358" t="s">
        <v>70</v>
      </c>
      <c r="G358" t="s">
        <v>676</v>
      </c>
      <c r="I358" t="s">
        <v>5460</v>
      </c>
      <c r="J358" t="s">
        <v>16</v>
      </c>
      <c r="K358">
        <v>1</v>
      </c>
      <c r="L358">
        <v>1</v>
      </c>
      <c r="M358">
        <v>1</v>
      </c>
      <c r="N358" t="s">
        <v>6226</v>
      </c>
      <c r="O358">
        <v>50</v>
      </c>
      <c r="P358" t="s">
        <v>4237</v>
      </c>
    </row>
    <row r="359" spans="1:16" x14ac:dyDescent="0.25">
      <c r="A359">
        <v>358</v>
      </c>
      <c r="B359" t="s">
        <v>1317</v>
      </c>
      <c r="C359" t="s">
        <v>4651</v>
      </c>
      <c r="D359" t="s">
        <v>4651</v>
      </c>
      <c r="E359" t="s">
        <v>5590</v>
      </c>
      <c r="F359" t="s">
        <v>70</v>
      </c>
      <c r="G359" t="s">
        <v>676</v>
      </c>
      <c r="I359" t="s">
        <v>4975</v>
      </c>
      <c r="J359" t="s">
        <v>16</v>
      </c>
      <c r="K359">
        <v>7</v>
      </c>
      <c r="L359">
        <v>7</v>
      </c>
      <c r="M359">
        <v>5</v>
      </c>
      <c r="N359" t="s">
        <v>6227</v>
      </c>
      <c r="P359" t="s">
        <v>4237</v>
      </c>
    </row>
    <row r="360" spans="1:16" x14ac:dyDescent="0.25">
      <c r="A360">
        <v>359</v>
      </c>
      <c r="B360" t="s">
        <v>1318</v>
      </c>
      <c r="C360" t="s">
        <v>4651</v>
      </c>
      <c r="D360" t="s">
        <v>4651</v>
      </c>
      <c r="E360" t="s">
        <v>5590</v>
      </c>
      <c r="F360" t="s">
        <v>70</v>
      </c>
      <c r="G360" t="s">
        <v>676</v>
      </c>
      <c r="I360" t="s">
        <v>4975</v>
      </c>
      <c r="J360" t="s">
        <v>16</v>
      </c>
      <c r="K360">
        <v>3</v>
      </c>
      <c r="L360">
        <v>3</v>
      </c>
      <c r="M360">
        <v>2</v>
      </c>
      <c r="N360" t="s">
        <v>6228</v>
      </c>
      <c r="P360" t="s">
        <v>4237</v>
      </c>
    </row>
    <row r="361" spans="1:16" x14ac:dyDescent="0.25">
      <c r="A361">
        <v>360</v>
      </c>
      <c r="B361" t="s">
        <v>1321</v>
      </c>
      <c r="C361" t="s">
        <v>4651</v>
      </c>
      <c r="D361" t="s">
        <v>4651</v>
      </c>
      <c r="E361" t="s">
        <v>5590</v>
      </c>
      <c r="F361" t="s">
        <v>70</v>
      </c>
      <c r="G361" t="s">
        <v>676</v>
      </c>
      <c r="I361" t="s">
        <v>4975</v>
      </c>
      <c r="J361" t="s">
        <v>16</v>
      </c>
      <c r="K361">
        <v>2</v>
      </c>
      <c r="L361">
        <v>2</v>
      </c>
      <c r="M361">
        <v>2</v>
      </c>
      <c r="N361" t="s">
        <v>6230</v>
      </c>
      <c r="P361" t="s">
        <v>4237</v>
      </c>
    </row>
    <row r="362" spans="1:16" x14ac:dyDescent="0.25">
      <c r="A362">
        <v>361</v>
      </c>
      <c r="B362" t="s">
        <v>1322</v>
      </c>
      <c r="C362" t="s">
        <v>4651</v>
      </c>
      <c r="D362" t="s">
        <v>4651</v>
      </c>
      <c r="E362" t="s">
        <v>5590</v>
      </c>
      <c r="F362" t="s">
        <v>70</v>
      </c>
      <c r="G362" t="s">
        <v>676</v>
      </c>
      <c r="I362" t="s">
        <v>4975</v>
      </c>
      <c r="J362" t="s">
        <v>16</v>
      </c>
      <c r="K362">
        <v>9</v>
      </c>
      <c r="L362">
        <v>9</v>
      </c>
      <c r="M362">
        <v>8</v>
      </c>
      <c r="N362" t="s">
        <v>6231</v>
      </c>
      <c r="P362" t="s">
        <v>4237</v>
      </c>
    </row>
    <row r="363" spans="1:16" x14ac:dyDescent="0.25">
      <c r="A363">
        <v>362</v>
      </c>
      <c r="B363" t="s">
        <v>1323</v>
      </c>
      <c r="C363" t="s">
        <v>4651</v>
      </c>
      <c r="D363" t="s">
        <v>4651</v>
      </c>
      <c r="E363" t="s">
        <v>5590</v>
      </c>
      <c r="F363" t="s">
        <v>70</v>
      </c>
      <c r="G363" t="s">
        <v>676</v>
      </c>
      <c r="I363" t="s">
        <v>4975</v>
      </c>
      <c r="J363" t="s">
        <v>16</v>
      </c>
      <c r="K363">
        <v>5</v>
      </c>
      <c r="L363">
        <v>5</v>
      </c>
      <c r="M363">
        <v>3</v>
      </c>
      <c r="N363" t="s">
        <v>6232</v>
      </c>
      <c r="P363" t="s">
        <v>4237</v>
      </c>
    </row>
    <row r="364" spans="1:16" x14ac:dyDescent="0.25">
      <c r="A364">
        <v>363</v>
      </c>
      <c r="B364" t="s">
        <v>1324</v>
      </c>
      <c r="C364" t="s">
        <v>4651</v>
      </c>
      <c r="D364" t="s">
        <v>4651</v>
      </c>
      <c r="E364" t="s">
        <v>5590</v>
      </c>
      <c r="F364" t="s">
        <v>70</v>
      </c>
      <c r="G364" t="s">
        <v>676</v>
      </c>
      <c r="I364" t="s">
        <v>4975</v>
      </c>
      <c r="J364" t="s">
        <v>16</v>
      </c>
      <c r="K364">
        <v>4</v>
      </c>
      <c r="L364">
        <v>4</v>
      </c>
      <c r="M364">
        <v>2</v>
      </c>
      <c r="N364" t="s">
        <v>6233</v>
      </c>
      <c r="P364" t="s">
        <v>4237</v>
      </c>
    </row>
    <row r="365" spans="1:16" x14ac:dyDescent="0.25">
      <c r="A365">
        <v>364</v>
      </c>
      <c r="B365" t="s">
        <v>1325</v>
      </c>
      <c r="C365" t="s">
        <v>4651</v>
      </c>
      <c r="D365" t="s">
        <v>4651</v>
      </c>
      <c r="E365" t="s">
        <v>4651</v>
      </c>
      <c r="F365" t="s">
        <v>768</v>
      </c>
      <c r="G365" t="s">
        <v>676</v>
      </c>
      <c r="I365" t="s">
        <v>4975</v>
      </c>
      <c r="J365" t="s">
        <v>16</v>
      </c>
      <c r="K365">
        <v>3</v>
      </c>
      <c r="L365">
        <v>3</v>
      </c>
      <c r="M365">
        <v>2</v>
      </c>
      <c r="N365" t="s">
        <v>6234</v>
      </c>
      <c r="P365" t="s">
        <v>4237</v>
      </c>
    </row>
    <row r="366" spans="1:16" x14ac:dyDescent="0.25">
      <c r="A366">
        <v>365</v>
      </c>
      <c r="B366" t="s">
        <v>1326</v>
      </c>
      <c r="C366" t="s">
        <v>4651</v>
      </c>
      <c r="D366" t="s">
        <v>4651</v>
      </c>
      <c r="E366" t="s">
        <v>4651</v>
      </c>
      <c r="F366" t="s">
        <v>70</v>
      </c>
      <c r="G366" t="s">
        <v>676</v>
      </c>
      <c r="I366" t="s">
        <v>5591</v>
      </c>
      <c r="J366" t="s">
        <v>16</v>
      </c>
      <c r="K366">
        <v>1</v>
      </c>
      <c r="L366">
        <v>1</v>
      </c>
      <c r="M366">
        <v>1</v>
      </c>
      <c r="N366" t="s">
        <v>6235</v>
      </c>
      <c r="P366" t="s">
        <v>4237</v>
      </c>
    </row>
    <row r="367" spans="1:16" x14ac:dyDescent="0.25">
      <c r="A367">
        <v>366</v>
      </c>
      <c r="B367" t="s">
        <v>1327</v>
      </c>
      <c r="C367" t="s">
        <v>4836</v>
      </c>
      <c r="D367" t="s">
        <v>4836</v>
      </c>
      <c r="E367" t="s">
        <v>4837</v>
      </c>
      <c r="F367" t="s">
        <v>91</v>
      </c>
      <c r="G367" t="s">
        <v>56</v>
      </c>
      <c r="I367" t="s">
        <v>6236</v>
      </c>
      <c r="J367" t="s">
        <v>16</v>
      </c>
      <c r="K367">
        <v>3</v>
      </c>
      <c r="L367">
        <v>3</v>
      </c>
      <c r="M367">
        <v>1</v>
      </c>
      <c r="N367" t="s">
        <v>1327</v>
      </c>
      <c r="P367" t="s">
        <v>4237</v>
      </c>
    </row>
    <row r="368" spans="1:16" x14ac:dyDescent="0.25">
      <c r="A368">
        <v>367</v>
      </c>
      <c r="B368" t="s">
        <v>1328</v>
      </c>
      <c r="C368" t="s">
        <v>743</v>
      </c>
      <c r="D368" t="s">
        <v>743</v>
      </c>
      <c r="E368" t="s">
        <v>743</v>
      </c>
      <c r="F368" t="s">
        <v>91</v>
      </c>
      <c r="G368" t="s">
        <v>56</v>
      </c>
      <c r="J368" t="s">
        <v>16</v>
      </c>
      <c r="K368">
        <v>3</v>
      </c>
      <c r="L368">
        <v>3</v>
      </c>
      <c r="M368">
        <v>1</v>
      </c>
      <c r="N368" t="s">
        <v>1328</v>
      </c>
      <c r="P368" t="s">
        <v>4237</v>
      </c>
    </row>
    <row r="369" spans="1:16" x14ac:dyDescent="0.25">
      <c r="A369">
        <v>368</v>
      </c>
      <c r="B369" t="s">
        <v>1329</v>
      </c>
      <c r="C369" t="s">
        <v>743</v>
      </c>
      <c r="D369" t="s">
        <v>743</v>
      </c>
      <c r="E369" t="s">
        <v>743</v>
      </c>
      <c r="F369" t="s">
        <v>91</v>
      </c>
      <c r="G369" t="s">
        <v>56</v>
      </c>
      <c r="I369" t="s">
        <v>6237</v>
      </c>
      <c r="J369" t="s">
        <v>16</v>
      </c>
      <c r="K369">
        <v>4</v>
      </c>
      <c r="L369">
        <v>4</v>
      </c>
      <c r="M369">
        <v>1</v>
      </c>
      <c r="N369" t="s">
        <v>1329</v>
      </c>
      <c r="P369" t="s">
        <v>4237</v>
      </c>
    </row>
    <row r="370" spans="1:16" x14ac:dyDescent="0.25">
      <c r="A370">
        <v>369</v>
      </c>
      <c r="B370" t="s">
        <v>1330</v>
      </c>
      <c r="C370" t="s">
        <v>4238</v>
      </c>
      <c r="D370" t="s">
        <v>4238</v>
      </c>
      <c r="E370" t="s">
        <v>5100</v>
      </c>
      <c r="F370" t="s">
        <v>14</v>
      </c>
      <c r="G370" t="s">
        <v>15</v>
      </c>
      <c r="I370" t="s">
        <v>4760</v>
      </c>
      <c r="J370" t="s">
        <v>16</v>
      </c>
      <c r="K370">
        <v>1</v>
      </c>
      <c r="L370">
        <v>1</v>
      </c>
      <c r="M370">
        <v>1</v>
      </c>
      <c r="N370" t="s">
        <v>6238</v>
      </c>
      <c r="P370" t="s">
        <v>4237</v>
      </c>
    </row>
    <row r="371" spans="1:16" x14ac:dyDescent="0.25">
      <c r="A371">
        <v>370</v>
      </c>
      <c r="B371" t="s">
        <v>1332</v>
      </c>
      <c r="C371" t="s">
        <v>4238</v>
      </c>
      <c r="D371" t="s">
        <v>4238</v>
      </c>
      <c r="E371" t="s">
        <v>5102</v>
      </c>
      <c r="F371" t="s">
        <v>14</v>
      </c>
      <c r="G371" t="s">
        <v>15</v>
      </c>
      <c r="I371" t="s">
        <v>4761</v>
      </c>
      <c r="J371" t="s">
        <v>16</v>
      </c>
      <c r="K371">
        <v>1</v>
      </c>
      <c r="L371">
        <v>1</v>
      </c>
      <c r="M371">
        <v>1</v>
      </c>
      <c r="N371" t="s">
        <v>1332</v>
      </c>
      <c r="O371">
        <v>25</v>
      </c>
      <c r="P371" t="s">
        <v>4237</v>
      </c>
    </row>
    <row r="372" spans="1:16" x14ac:dyDescent="0.25">
      <c r="A372">
        <v>371</v>
      </c>
      <c r="B372" t="s">
        <v>1333</v>
      </c>
      <c r="C372" t="s">
        <v>4238</v>
      </c>
      <c r="D372" t="s">
        <v>4238</v>
      </c>
      <c r="E372" t="s">
        <v>4238</v>
      </c>
      <c r="F372" t="s">
        <v>14</v>
      </c>
      <c r="G372" t="s">
        <v>15</v>
      </c>
      <c r="I372" t="s">
        <v>4761</v>
      </c>
      <c r="J372" t="s">
        <v>16</v>
      </c>
      <c r="K372">
        <v>1</v>
      </c>
      <c r="L372">
        <v>1</v>
      </c>
      <c r="M372">
        <v>1</v>
      </c>
      <c r="N372" t="s">
        <v>1333</v>
      </c>
      <c r="O372">
        <v>25</v>
      </c>
      <c r="P372" t="s">
        <v>4237</v>
      </c>
    </row>
    <row r="373" spans="1:16" x14ac:dyDescent="0.25">
      <c r="A373">
        <v>372</v>
      </c>
      <c r="B373" t="s">
        <v>1334</v>
      </c>
      <c r="C373" t="s">
        <v>6241</v>
      </c>
      <c r="D373" t="s">
        <v>6241</v>
      </c>
      <c r="E373" t="s">
        <v>6242</v>
      </c>
      <c r="F373" t="s">
        <v>787</v>
      </c>
      <c r="G373" t="s">
        <v>15</v>
      </c>
      <c r="I373" t="s">
        <v>4760</v>
      </c>
      <c r="J373" t="s">
        <v>16</v>
      </c>
      <c r="K373">
        <v>4</v>
      </c>
      <c r="L373">
        <v>4</v>
      </c>
      <c r="M373">
        <v>2</v>
      </c>
      <c r="N373" t="s">
        <v>6243</v>
      </c>
      <c r="P373" t="s">
        <v>4237</v>
      </c>
    </row>
    <row r="374" spans="1:16" x14ac:dyDescent="0.25">
      <c r="A374">
        <v>373</v>
      </c>
      <c r="B374" t="s">
        <v>1335</v>
      </c>
      <c r="C374" t="s">
        <v>4246</v>
      </c>
      <c r="D374" t="s">
        <v>4246</v>
      </c>
      <c r="E374" t="s">
        <v>6244</v>
      </c>
      <c r="F374" t="s">
        <v>787</v>
      </c>
      <c r="G374" t="s">
        <v>15</v>
      </c>
      <c r="I374" t="s">
        <v>4760</v>
      </c>
      <c r="J374" t="s">
        <v>16</v>
      </c>
      <c r="K374">
        <v>5</v>
      </c>
      <c r="L374">
        <v>5</v>
      </c>
      <c r="M374">
        <v>3</v>
      </c>
      <c r="N374" t="s">
        <v>6245</v>
      </c>
      <c r="P374" t="s">
        <v>4237</v>
      </c>
    </row>
    <row r="375" spans="1:16" x14ac:dyDescent="0.25">
      <c r="A375">
        <v>374</v>
      </c>
      <c r="B375" t="s">
        <v>1336</v>
      </c>
      <c r="C375" t="s">
        <v>6246</v>
      </c>
      <c r="D375" t="s">
        <v>6246</v>
      </c>
      <c r="E375" t="s">
        <v>6247</v>
      </c>
      <c r="F375" t="s">
        <v>787</v>
      </c>
      <c r="G375" t="s">
        <v>15</v>
      </c>
      <c r="I375" t="s">
        <v>4760</v>
      </c>
      <c r="J375" t="s">
        <v>16</v>
      </c>
      <c r="K375">
        <v>4</v>
      </c>
      <c r="L375">
        <v>4</v>
      </c>
      <c r="M375">
        <v>2</v>
      </c>
      <c r="N375" t="s">
        <v>6248</v>
      </c>
      <c r="P375" t="s">
        <v>4237</v>
      </c>
    </row>
    <row r="376" spans="1:16" x14ac:dyDescent="0.25">
      <c r="A376">
        <v>375</v>
      </c>
      <c r="B376" t="s">
        <v>1337</v>
      </c>
      <c r="C376" t="s">
        <v>6249</v>
      </c>
      <c r="D376" t="s">
        <v>6249</v>
      </c>
      <c r="E376" t="s">
        <v>6250</v>
      </c>
      <c r="F376" t="s">
        <v>787</v>
      </c>
      <c r="G376" t="s">
        <v>15</v>
      </c>
      <c r="I376" t="s">
        <v>4760</v>
      </c>
      <c r="J376" t="s">
        <v>16</v>
      </c>
      <c r="K376">
        <v>4</v>
      </c>
      <c r="L376">
        <v>4</v>
      </c>
      <c r="M376">
        <v>2</v>
      </c>
      <c r="N376" t="s">
        <v>6251</v>
      </c>
      <c r="P376" t="s">
        <v>4237</v>
      </c>
    </row>
    <row r="377" spans="1:16" x14ac:dyDescent="0.25">
      <c r="A377">
        <v>376</v>
      </c>
      <c r="B377" t="s">
        <v>1338</v>
      </c>
      <c r="C377" t="s">
        <v>6252</v>
      </c>
      <c r="D377" t="s">
        <v>6252</v>
      </c>
      <c r="E377" t="s">
        <v>6253</v>
      </c>
      <c r="F377" t="s">
        <v>787</v>
      </c>
      <c r="G377" t="s">
        <v>15</v>
      </c>
      <c r="I377" t="s">
        <v>4760</v>
      </c>
      <c r="J377" t="s">
        <v>16</v>
      </c>
      <c r="K377">
        <v>2</v>
      </c>
      <c r="L377">
        <v>2</v>
      </c>
      <c r="M377">
        <v>1</v>
      </c>
      <c r="N377" t="s">
        <v>6254</v>
      </c>
      <c r="P377" t="s">
        <v>4237</v>
      </c>
    </row>
    <row r="378" spans="1:16" x14ac:dyDescent="0.25">
      <c r="A378">
        <v>377</v>
      </c>
      <c r="B378" t="s">
        <v>1339</v>
      </c>
      <c r="C378" t="s">
        <v>4651</v>
      </c>
      <c r="D378" t="s">
        <v>4651</v>
      </c>
      <c r="E378" t="s">
        <v>4970</v>
      </c>
      <c r="F378" t="s">
        <v>768</v>
      </c>
      <c r="G378" t="s">
        <v>676</v>
      </c>
      <c r="I378" t="s">
        <v>4971</v>
      </c>
      <c r="J378" t="s">
        <v>16</v>
      </c>
      <c r="K378">
        <v>7</v>
      </c>
      <c r="L378">
        <v>7</v>
      </c>
      <c r="M378">
        <v>4</v>
      </c>
      <c r="N378" t="s">
        <v>6255</v>
      </c>
      <c r="P378" t="s">
        <v>4237</v>
      </c>
    </row>
    <row r="379" spans="1:16" x14ac:dyDescent="0.25">
      <c r="A379">
        <v>378</v>
      </c>
      <c r="B379" t="s">
        <v>1340</v>
      </c>
      <c r="C379" t="s">
        <v>4651</v>
      </c>
      <c r="D379" t="s">
        <v>4651</v>
      </c>
      <c r="E379" t="s">
        <v>4976</v>
      </c>
      <c r="F379" t="s">
        <v>768</v>
      </c>
      <c r="G379" t="s">
        <v>676</v>
      </c>
      <c r="I379" t="s">
        <v>4977</v>
      </c>
      <c r="J379" t="s">
        <v>16</v>
      </c>
      <c r="K379">
        <v>6</v>
      </c>
      <c r="L379">
        <v>6</v>
      </c>
      <c r="M379">
        <v>4</v>
      </c>
      <c r="N379" t="s">
        <v>6256</v>
      </c>
      <c r="P379" t="s">
        <v>4237</v>
      </c>
    </row>
    <row r="380" spans="1:16" x14ac:dyDescent="0.25">
      <c r="A380">
        <v>379</v>
      </c>
      <c r="B380" t="s">
        <v>1341</v>
      </c>
      <c r="C380" t="s">
        <v>4651</v>
      </c>
      <c r="D380" t="s">
        <v>4651</v>
      </c>
      <c r="E380" t="s">
        <v>5590</v>
      </c>
      <c r="F380" t="s">
        <v>768</v>
      </c>
      <c r="G380" t="s">
        <v>676</v>
      </c>
      <c r="I380" t="s">
        <v>5599</v>
      </c>
      <c r="J380" t="s">
        <v>16</v>
      </c>
      <c r="K380">
        <v>5</v>
      </c>
      <c r="L380">
        <v>5</v>
      </c>
      <c r="M380">
        <v>3</v>
      </c>
      <c r="N380" t="s">
        <v>6257</v>
      </c>
      <c r="P380" t="s">
        <v>4237</v>
      </c>
    </row>
    <row r="381" spans="1:16" x14ac:dyDescent="0.25">
      <c r="A381">
        <v>380</v>
      </c>
      <c r="B381" t="s">
        <v>1343</v>
      </c>
      <c r="C381" t="s">
        <v>4651</v>
      </c>
      <c r="D381" t="s">
        <v>4651</v>
      </c>
      <c r="E381" t="s">
        <v>5590</v>
      </c>
      <c r="F381" t="s">
        <v>675</v>
      </c>
      <c r="G381" t="s">
        <v>676</v>
      </c>
      <c r="I381" t="s">
        <v>5599</v>
      </c>
      <c r="J381" t="s">
        <v>16</v>
      </c>
      <c r="K381">
        <v>1</v>
      </c>
      <c r="L381">
        <v>1</v>
      </c>
      <c r="M381">
        <v>1</v>
      </c>
      <c r="N381" t="s">
        <v>1343</v>
      </c>
      <c r="P381" t="s">
        <v>4237</v>
      </c>
    </row>
    <row r="382" spans="1:16" x14ac:dyDescent="0.25">
      <c r="A382">
        <v>381</v>
      </c>
      <c r="B382" t="s">
        <v>1344</v>
      </c>
      <c r="C382" t="s">
        <v>4651</v>
      </c>
      <c r="D382" t="s">
        <v>4651</v>
      </c>
      <c r="E382" t="s">
        <v>5590</v>
      </c>
      <c r="F382" t="s">
        <v>768</v>
      </c>
      <c r="G382" t="s">
        <v>676</v>
      </c>
      <c r="I382" t="s">
        <v>5599</v>
      </c>
      <c r="J382" t="s">
        <v>16</v>
      </c>
      <c r="K382">
        <v>2</v>
      </c>
      <c r="L382">
        <v>2</v>
      </c>
      <c r="M382">
        <v>2</v>
      </c>
      <c r="N382" t="s">
        <v>1344</v>
      </c>
      <c r="P382" t="s">
        <v>4237</v>
      </c>
    </row>
    <row r="383" spans="1:16" x14ac:dyDescent="0.25">
      <c r="A383">
        <v>382</v>
      </c>
      <c r="B383" t="s">
        <v>1345</v>
      </c>
      <c r="C383" t="s">
        <v>4651</v>
      </c>
      <c r="D383" t="s">
        <v>4651</v>
      </c>
      <c r="E383" t="s">
        <v>4970</v>
      </c>
      <c r="F383" t="s">
        <v>768</v>
      </c>
      <c r="G383" t="s">
        <v>676</v>
      </c>
      <c r="I383" t="s">
        <v>4977</v>
      </c>
      <c r="J383" t="s">
        <v>16</v>
      </c>
      <c r="K383">
        <v>8</v>
      </c>
      <c r="L383">
        <v>8</v>
      </c>
      <c r="M383">
        <v>6</v>
      </c>
      <c r="N383" t="s">
        <v>6259</v>
      </c>
      <c r="P383" t="s">
        <v>4237</v>
      </c>
    </row>
    <row r="384" spans="1:16" x14ac:dyDescent="0.25">
      <c r="A384">
        <v>383</v>
      </c>
      <c r="B384" t="s">
        <v>1346</v>
      </c>
      <c r="C384" t="s">
        <v>5600</v>
      </c>
      <c r="D384" t="s">
        <v>5600</v>
      </c>
      <c r="E384" t="s">
        <v>5601</v>
      </c>
      <c r="F384" t="s">
        <v>675</v>
      </c>
      <c r="G384" t="s">
        <v>676</v>
      </c>
      <c r="I384" t="s">
        <v>5602</v>
      </c>
      <c r="J384" t="s">
        <v>16</v>
      </c>
      <c r="K384">
        <v>2</v>
      </c>
      <c r="L384">
        <v>2</v>
      </c>
      <c r="M384">
        <v>1</v>
      </c>
      <c r="N384" t="s">
        <v>1346</v>
      </c>
      <c r="P384" t="s">
        <v>4237</v>
      </c>
    </row>
    <row r="385" spans="1:16" x14ac:dyDescent="0.25">
      <c r="A385">
        <v>384</v>
      </c>
      <c r="B385" t="s">
        <v>1347</v>
      </c>
      <c r="C385" t="s">
        <v>5600</v>
      </c>
      <c r="D385" t="s">
        <v>5600</v>
      </c>
      <c r="E385" t="s">
        <v>5603</v>
      </c>
      <c r="F385" t="s">
        <v>675</v>
      </c>
      <c r="G385" t="s">
        <v>676</v>
      </c>
      <c r="I385" t="s">
        <v>5602</v>
      </c>
      <c r="J385" t="s">
        <v>16</v>
      </c>
      <c r="K385">
        <v>3</v>
      </c>
      <c r="L385">
        <v>3</v>
      </c>
      <c r="M385">
        <v>2</v>
      </c>
      <c r="N385" t="s">
        <v>1347</v>
      </c>
      <c r="P385" t="s">
        <v>4237</v>
      </c>
    </row>
    <row r="386" spans="1:16" x14ac:dyDescent="0.25">
      <c r="A386">
        <v>385</v>
      </c>
      <c r="B386" t="s">
        <v>1348</v>
      </c>
      <c r="C386" t="s">
        <v>5600</v>
      </c>
      <c r="D386" t="s">
        <v>5600</v>
      </c>
      <c r="E386" t="s">
        <v>5603</v>
      </c>
      <c r="F386" t="s">
        <v>675</v>
      </c>
      <c r="G386" t="s">
        <v>676</v>
      </c>
      <c r="I386" t="s">
        <v>5607</v>
      </c>
      <c r="J386" t="s">
        <v>16</v>
      </c>
      <c r="K386">
        <v>4</v>
      </c>
      <c r="L386">
        <v>4</v>
      </c>
      <c r="M386">
        <v>4</v>
      </c>
      <c r="N386" t="s">
        <v>6260</v>
      </c>
      <c r="P386" t="s">
        <v>4237</v>
      </c>
    </row>
    <row r="387" spans="1:16" x14ac:dyDescent="0.25">
      <c r="A387">
        <v>386</v>
      </c>
      <c r="B387" t="s">
        <v>1349</v>
      </c>
      <c r="C387" t="s">
        <v>5600</v>
      </c>
      <c r="D387" t="s">
        <v>5600</v>
      </c>
      <c r="E387" t="s">
        <v>5603</v>
      </c>
      <c r="F387" t="s">
        <v>675</v>
      </c>
      <c r="G387" t="s">
        <v>676</v>
      </c>
      <c r="I387" t="s">
        <v>5607</v>
      </c>
      <c r="J387" t="s">
        <v>16</v>
      </c>
      <c r="K387">
        <v>1</v>
      </c>
      <c r="L387">
        <v>1</v>
      </c>
      <c r="M387">
        <v>1</v>
      </c>
      <c r="N387" t="s">
        <v>6261</v>
      </c>
      <c r="P387" t="s">
        <v>4237</v>
      </c>
    </row>
    <row r="388" spans="1:16" x14ac:dyDescent="0.25">
      <c r="A388">
        <v>387</v>
      </c>
      <c r="B388" t="s">
        <v>1350</v>
      </c>
      <c r="C388" t="s">
        <v>4415</v>
      </c>
      <c r="D388" t="s">
        <v>4415</v>
      </c>
      <c r="E388" t="s">
        <v>5627</v>
      </c>
      <c r="F388" t="s">
        <v>4416</v>
      </c>
      <c r="G388" t="s">
        <v>676</v>
      </c>
      <c r="I388" t="s">
        <v>4417</v>
      </c>
      <c r="J388" t="s">
        <v>16</v>
      </c>
      <c r="K388">
        <v>3</v>
      </c>
      <c r="L388">
        <v>3</v>
      </c>
      <c r="M388">
        <v>2</v>
      </c>
      <c r="N388" t="s">
        <v>6262</v>
      </c>
      <c r="P388" t="s">
        <v>4237</v>
      </c>
    </row>
    <row r="389" spans="1:16" x14ac:dyDescent="0.25">
      <c r="A389">
        <v>388</v>
      </c>
      <c r="B389" t="s">
        <v>1351</v>
      </c>
      <c r="C389" t="s">
        <v>4415</v>
      </c>
      <c r="D389" t="s">
        <v>4415</v>
      </c>
      <c r="E389" t="s">
        <v>5627</v>
      </c>
      <c r="F389" t="s">
        <v>4416</v>
      </c>
      <c r="G389" t="s">
        <v>676</v>
      </c>
      <c r="I389" t="s">
        <v>4417</v>
      </c>
      <c r="J389" t="s">
        <v>16</v>
      </c>
      <c r="K389">
        <v>2</v>
      </c>
      <c r="L389">
        <v>2</v>
      </c>
      <c r="M389">
        <v>2</v>
      </c>
      <c r="N389" t="s">
        <v>1351</v>
      </c>
      <c r="P389" t="s">
        <v>4237</v>
      </c>
    </row>
    <row r="390" spans="1:16" x14ac:dyDescent="0.25">
      <c r="A390">
        <v>389</v>
      </c>
      <c r="B390" t="s">
        <v>1352</v>
      </c>
      <c r="C390" t="s">
        <v>4415</v>
      </c>
      <c r="D390" t="s">
        <v>4415</v>
      </c>
      <c r="E390" t="s">
        <v>5627</v>
      </c>
      <c r="F390" t="s">
        <v>4416</v>
      </c>
      <c r="G390" t="s">
        <v>676</v>
      </c>
      <c r="I390" t="s">
        <v>4417</v>
      </c>
      <c r="J390" t="s">
        <v>16</v>
      </c>
      <c r="K390">
        <v>1</v>
      </c>
      <c r="L390">
        <v>1</v>
      </c>
      <c r="M390">
        <v>1</v>
      </c>
      <c r="N390" t="s">
        <v>6263</v>
      </c>
      <c r="P390" t="s">
        <v>4237</v>
      </c>
    </row>
    <row r="391" spans="1:16" x14ac:dyDescent="0.25">
      <c r="A391">
        <v>390</v>
      </c>
      <c r="B391" t="s">
        <v>1354</v>
      </c>
      <c r="C391" t="s">
        <v>4415</v>
      </c>
      <c r="D391" t="s">
        <v>4415</v>
      </c>
      <c r="E391" t="s">
        <v>5627</v>
      </c>
      <c r="F391" t="s">
        <v>4416</v>
      </c>
      <c r="G391" t="s">
        <v>71</v>
      </c>
      <c r="I391" t="s">
        <v>5613</v>
      </c>
      <c r="J391" t="s">
        <v>16</v>
      </c>
      <c r="K391">
        <v>2</v>
      </c>
      <c r="L391">
        <v>2</v>
      </c>
      <c r="M391">
        <v>2</v>
      </c>
      <c r="N391" t="s">
        <v>1354</v>
      </c>
      <c r="P391" t="s">
        <v>4237</v>
      </c>
    </row>
    <row r="392" spans="1:16" x14ac:dyDescent="0.25">
      <c r="A392">
        <v>391</v>
      </c>
      <c r="B392" t="s">
        <v>1355</v>
      </c>
      <c r="C392" t="s">
        <v>4415</v>
      </c>
      <c r="D392" t="s">
        <v>4415</v>
      </c>
      <c r="E392" t="s">
        <v>5627</v>
      </c>
      <c r="F392" t="s">
        <v>4416</v>
      </c>
      <c r="G392" t="s">
        <v>71</v>
      </c>
      <c r="I392" t="s">
        <v>5613</v>
      </c>
      <c r="J392" t="s">
        <v>16</v>
      </c>
      <c r="K392">
        <v>1</v>
      </c>
      <c r="L392">
        <v>1</v>
      </c>
      <c r="M392">
        <v>1</v>
      </c>
      <c r="N392" t="s">
        <v>1355</v>
      </c>
      <c r="P392" t="s">
        <v>4237</v>
      </c>
    </row>
    <row r="393" spans="1:16" x14ac:dyDescent="0.25">
      <c r="A393">
        <v>392</v>
      </c>
      <c r="B393" t="s">
        <v>1356</v>
      </c>
      <c r="C393" t="s">
        <v>5609</v>
      </c>
      <c r="D393" t="s">
        <v>5609</v>
      </c>
      <c r="E393" t="s">
        <v>5612</v>
      </c>
      <c r="F393" t="s">
        <v>675</v>
      </c>
      <c r="G393" t="s">
        <v>676</v>
      </c>
      <c r="I393" t="s">
        <v>5613</v>
      </c>
      <c r="J393" t="s">
        <v>16</v>
      </c>
      <c r="K393">
        <v>1</v>
      </c>
      <c r="L393">
        <v>1</v>
      </c>
      <c r="M393">
        <v>1</v>
      </c>
      <c r="N393" t="s">
        <v>6264</v>
      </c>
      <c r="P393" t="s">
        <v>4237</v>
      </c>
    </row>
    <row r="394" spans="1:16" x14ac:dyDescent="0.25">
      <c r="A394">
        <v>393</v>
      </c>
      <c r="B394" t="s">
        <v>1357</v>
      </c>
      <c r="C394" t="s">
        <v>5614</v>
      </c>
      <c r="D394" t="s">
        <v>5614</v>
      </c>
      <c r="E394" t="s">
        <v>5615</v>
      </c>
      <c r="F394" t="s">
        <v>675</v>
      </c>
      <c r="G394" t="s">
        <v>676</v>
      </c>
      <c r="I394" t="s">
        <v>5613</v>
      </c>
      <c r="J394" t="s">
        <v>16</v>
      </c>
      <c r="K394">
        <v>1</v>
      </c>
      <c r="L394">
        <v>1</v>
      </c>
      <c r="M394">
        <v>1</v>
      </c>
      <c r="N394" t="s">
        <v>6265</v>
      </c>
      <c r="P394" t="s">
        <v>4237</v>
      </c>
    </row>
    <row r="395" spans="1:16" x14ac:dyDescent="0.25">
      <c r="A395">
        <v>394</v>
      </c>
      <c r="B395" t="s">
        <v>1358</v>
      </c>
      <c r="C395" t="s">
        <v>5618</v>
      </c>
      <c r="D395" t="s">
        <v>5618</v>
      </c>
      <c r="E395" t="s">
        <v>5619</v>
      </c>
      <c r="F395" t="s">
        <v>675</v>
      </c>
      <c r="G395" t="s">
        <v>71</v>
      </c>
      <c r="I395" t="s">
        <v>5620</v>
      </c>
      <c r="J395" t="s">
        <v>16</v>
      </c>
      <c r="K395">
        <v>1</v>
      </c>
      <c r="L395">
        <v>1</v>
      </c>
      <c r="M395">
        <v>1</v>
      </c>
      <c r="N395" t="s">
        <v>1358</v>
      </c>
      <c r="P395" t="s">
        <v>4237</v>
      </c>
    </row>
    <row r="396" spans="1:16" x14ac:dyDescent="0.25">
      <c r="A396">
        <v>395</v>
      </c>
      <c r="B396" t="s">
        <v>1359</v>
      </c>
      <c r="C396" t="s">
        <v>5618</v>
      </c>
      <c r="D396" t="s">
        <v>5618</v>
      </c>
      <c r="E396" t="s">
        <v>6266</v>
      </c>
      <c r="F396" t="s">
        <v>675</v>
      </c>
      <c r="G396" t="s">
        <v>71</v>
      </c>
      <c r="I396" t="s">
        <v>6267</v>
      </c>
      <c r="J396" t="s">
        <v>16</v>
      </c>
      <c r="K396">
        <v>2</v>
      </c>
      <c r="L396">
        <v>2</v>
      </c>
      <c r="M396">
        <v>1</v>
      </c>
      <c r="N396" t="s">
        <v>1359</v>
      </c>
      <c r="P396" t="s">
        <v>4237</v>
      </c>
    </row>
    <row r="397" spans="1:16" x14ac:dyDescent="0.25">
      <c r="A397">
        <v>396</v>
      </c>
      <c r="B397" t="s">
        <v>1360</v>
      </c>
      <c r="C397" t="s">
        <v>5618</v>
      </c>
      <c r="D397" t="s">
        <v>5618</v>
      </c>
      <c r="E397" t="s">
        <v>6268</v>
      </c>
      <c r="F397" t="s">
        <v>675</v>
      </c>
      <c r="G397" t="s">
        <v>71</v>
      </c>
      <c r="I397" t="s">
        <v>6267</v>
      </c>
      <c r="J397" t="s">
        <v>16</v>
      </c>
      <c r="K397">
        <v>1</v>
      </c>
      <c r="L397">
        <v>1</v>
      </c>
      <c r="M397">
        <v>2</v>
      </c>
      <c r="N397" t="s">
        <v>6269</v>
      </c>
      <c r="P397" t="s">
        <v>4237</v>
      </c>
    </row>
    <row r="398" spans="1:16" x14ac:dyDescent="0.25">
      <c r="A398">
        <v>397</v>
      </c>
      <c r="B398" t="s">
        <v>1361</v>
      </c>
      <c r="C398" t="s">
        <v>5609</v>
      </c>
      <c r="D398" t="s">
        <v>5609</v>
      </c>
      <c r="E398" t="s">
        <v>6270</v>
      </c>
      <c r="F398" t="s">
        <v>675</v>
      </c>
      <c r="G398" t="s">
        <v>71</v>
      </c>
      <c r="I398" t="s">
        <v>4417</v>
      </c>
      <c r="J398" t="s">
        <v>16</v>
      </c>
      <c r="K398">
        <v>1</v>
      </c>
      <c r="L398">
        <v>1</v>
      </c>
      <c r="M398">
        <v>1</v>
      </c>
      <c r="N398" t="s">
        <v>6271</v>
      </c>
      <c r="P398" t="s">
        <v>4237</v>
      </c>
    </row>
    <row r="399" spans="1:16" x14ac:dyDescent="0.25">
      <c r="A399">
        <v>398</v>
      </c>
      <c r="B399" t="s">
        <v>1362</v>
      </c>
      <c r="C399" t="s">
        <v>5622</v>
      </c>
      <c r="D399" t="s">
        <v>5622</v>
      </c>
      <c r="E399" t="s">
        <v>6272</v>
      </c>
      <c r="F399" t="s">
        <v>675</v>
      </c>
      <c r="G399" t="s">
        <v>686</v>
      </c>
      <c r="I399" t="s">
        <v>4417</v>
      </c>
      <c r="J399" t="s">
        <v>16</v>
      </c>
      <c r="K399">
        <v>2</v>
      </c>
      <c r="L399">
        <v>2</v>
      </c>
      <c r="M399">
        <v>1</v>
      </c>
      <c r="N399" t="s">
        <v>6273</v>
      </c>
      <c r="P399" t="s">
        <v>4237</v>
      </c>
    </row>
    <row r="400" spans="1:16" x14ac:dyDescent="0.25">
      <c r="A400">
        <v>399</v>
      </c>
      <c r="B400" t="s">
        <v>1363</v>
      </c>
      <c r="C400" t="s">
        <v>5622</v>
      </c>
      <c r="D400" t="s">
        <v>5622</v>
      </c>
      <c r="E400" t="s">
        <v>5623</v>
      </c>
      <c r="F400" t="s">
        <v>5624</v>
      </c>
      <c r="G400" t="s">
        <v>686</v>
      </c>
      <c r="I400" t="s">
        <v>4417</v>
      </c>
      <c r="J400" t="s">
        <v>16</v>
      </c>
      <c r="K400">
        <v>3</v>
      </c>
      <c r="L400">
        <v>3</v>
      </c>
      <c r="M400">
        <v>1</v>
      </c>
      <c r="N400" t="s">
        <v>1363</v>
      </c>
      <c r="P400" t="s">
        <v>4237</v>
      </c>
    </row>
    <row r="401" spans="1:16" x14ac:dyDescent="0.25">
      <c r="A401">
        <v>400</v>
      </c>
      <c r="B401" t="s">
        <v>1366</v>
      </c>
      <c r="C401" t="s">
        <v>5622</v>
      </c>
      <c r="D401" t="s">
        <v>5622</v>
      </c>
      <c r="E401" t="s">
        <v>5623</v>
      </c>
      <c r="F401" t="s">
        <v>5624</v>
      </c>
      <c r="G401" t="s">
        <v>686</v>
      </c>
      <c r="I401" t="s">
        <v>4417</v>
      </c>
      <c r="J401" t="s">
        <v>16</v>
      </c>
      <c r="K401">
        <v>4</v>
      </c>
      <c r="L401">
        <v>4</v>
      </c>
      <c r="M401">
        <v>2</v>
      </c>
      <c r="N401" t="s">
        <v>6276</v>
      </c>
      <c r="P401" t="s">
        <v>4237</v>
      </c>
    </row>
    <row r="402" spans="1:16" x14ac:dyDescent="0.25">
      <c r="A402">
        <v>401</v>
      </c>
      <c r="B402" t="s">
        <v>1367</v>
      </c>
      <c r="C402" t="s">
        <v>5622</v>
      </c>
      <c r="D402" t="s">
        <v>5622</v>
      </c>
      <c r="E402" t="s">
        <v>5623</v>
      </c>
      <c r="F402" t="s">
        <v>5624</v>
      </c>
      <c r="G402" t="s">
        <v>686</v>
      </c>
      <c r="I402" t="s">
        <v>4417</v>
      </c>
      <c r="J402" t="s">
        <v>16</v>
      </c>
      <c r="K402">
        <v>1</v>
      </c>
      <c r="L402">
        <v>1</v>
      </c>
      <c r="M402">
        <v>1</v>
      </c>
      <c r="N402" t="s">
        <v>6277</v>
      </c>
      <c r="P402" t="s">
        <v>4237</v>
      </c>
    </row>
    <row r="403" spans="1:16" x14ac:dyDescent="0.25">
      <c r="A403">
        <v>402</v>
      </c>
      <c r="B403" t="s">
        <v>1368</v>
      </c>
      <c r="C403" t="s">
        <v>4415</v>
      </c>
      <c r="D403" t="s">
        <v>4415</v>
      </c>
      <c r="E403" t="s">
        <v>5627</v>
      </c>
      <c r="F403" t="s">
        <v>4416</v>
      </c>
      <c r="G403" t="s">
        <v>676</v>
      </c>
      <c r="I403" t="s">
        <v>4417</v>
      </c>
      <c r="J403" t="s">
        <v>16</v>
      </c>
      <c r="K403">
        <v>1</v>
      </c>
      <c r="L403">
        <v>1</v>
      </c>
      <c r="M403">
        <v>1</v>
      </c>
      <c r="N403" t="s">
        <v>6278</v>
      </c>
      <c r="P403" t="s">
        <v>4237</v>
      </c>
    </row>
    <row r="404" spans="1:16" x14ac:dyDescent="0.25">
      <c r="A404">
        <v>403</v>
      </c>
      <c r="B404" t="s">
        <v>1369</v>
      </c>
      <c r="C404" t="s">
        <v>5622</v>
      </c>
      <c r="D404" t="s">
        <v>5622</v>
      </c>
      <c r="E404" t="s">
        <v>6279</v>
      </c>
      <c r="F404" t="s">
        <v>5624</v>
      </c>
      <c r="G404" t="s">
        <v>686</v>
      </c>
      <c r="I404" t="s">
        <v>6267</v>
      </c>
      <c r="J404" t="s">
        <v>16</v>
      </c>
      <c r="K404">
        <v>2</v>
      </c>
      <c r="L404">
        <v>2</v>
      </c>
      <c r="M404">
        <v>1</v>
      </c>
      <c r="N404" t="s">
        <v>1369</v>
      </c>
      <c r="P404" t="s">
        <v>4237</v>
      </c>
    </row>
    <row r="405" spans="1:16" x14ac:dyDescent="0.25">
      <c r="A405">
        <v>404</v>
      </c>
      <c r="B405" t="s">
        <v>1370</v>
      </c>
      <c r="C405" t="s">
        <v>5609</v>
      </c>
      <c r="D405" t="s">
        <v>5609</v>
      </c>
      <c r="E405" t="s">
        <v>5610</v>
      </c>
      <c r="F405" t="s">
        <v>675</v>
      </c>
      <c r="G405" t="s">
        <v>71</v>
      </c>
      <c r="I405" t="s">
        <v>4417</v>
      </c>
      <c r="J405" t="s">
        <v>16</v>
      </c>
      <c r="K405">
        <v>1</v>
      </c>
      <c r="L405">
        <v>1</v>
      </c>
      <c r="M405">
        <v>1</v>
      </c>
      <c r="N405" t="s">
        <v>1370</v>
      </c>
      <c r="P405" t="s">
        <v>4237</v>
      </c>
    </row>
    <row r="406" spans="1:16" x14ac:dyDescent="0.25">
      <c r="A406">
        <v>405</v>
      </c>
      <c r="B406" t="s">
        <v>1371</v>
      </c>
      <c r="C406" t="s">
        <v>4651</v>
      </c>
      <c r="D406" t="s">
        <v>4651</v>
      </c>
      <c r="E406" t="s">
        <v>6280</v>
      </c>
      <c r="F406" t="s">
        <v>768</v>
      </c>
      <c r="G406" t="s">
        <v>676</v>
      </c>
      <c r="I406" t="s">
        <v>4417</v>
      </c>
      <c r="J406" t="s">
        <v>16</v>
      </c>
      <c r="K406">
        <v>2</v>
      </c>
      <c r="L406">
        <v>2</v>
      </c>
      <c r="M406">
        <v>2</v>
      </c>
      <c r="N406" t="s">
        <v>6281</v>
      </c>
      <c r="P406" t="s">
        <v>4237</v>
      </c>
    </row>
    <row r="407" spans="1:16" x14ac:dyDescent="0.25">
      <c r="A407">
        <v>406</v>
      </c>
      <c r="B407" t="s">
        <v>1372</v>
      </c>
      <c r="C407" t="s">
        <v>5450</v>
      </c>
      <c r="D407" t="s">
        <v>5450</v>
      </c>
      <c r="E407" t="s">
        <v>5581</v>
      </c>
      <c r="F407" t="s">
        <v>5582</v>
      </c>
      <c r="G407" t="s">
        <v>676</v>
      </c>
      <c r="I407" t="s">
        <v>4703</v>
      </c>
      <c r="J407" t="s">
        <v>16</v>
      </c>
      <c r="K407">
        <v>2</v>
      </c>
      <c r="L407">
        <v>2</v>
      </c>
      <c r="M407">
        <v>2</v>
      </c>
      <c r="N407" t="s">
        <v>6282</v>
      </c>
      <c r="P407" t="s">
        <v>4237</v>
      </c>
    </row>
    <row r="408" spans="1:16" x14ac:dyDescent="0.25">
      <c r="A408">
        <v>407</v>
      </c>
      <c r="B408" t="s">
        <v>1373</v>
      </c>
      <c r="C408" t="s">
        <v>4651</v>
      </c>
      <c r="D408" t="s">
        <v>4651</v>
      </c>
      <c r="E408" t="s">
        <v>6283</v>
      </c>
      <c r="F408" t="s">
        <v>768</v>
      </c>
      <c r="G408" t="s">
        <v>676</v>
      </c>
      <c r="I408" t="s">
        <v>4971</v>
      </c>
      <c r="J408" t="s">
        <v>16</v>
      </c>
      <c r="K408">
        <v>4</v>
      </c>
      <c r="L408">
        <v>4</v>
      </c>
      <c r="M408">
        <v>2</v>
      </c>
      <c r="N408" t="s">
        <v>6284</v>
      </c>
      <c r="P408" t="s">
        <v>4237</v>
      </c>
    </row>
    <row r="409" spans="1:16" x14ac:dyDescent="0.25">
      <c r="A409">
        <v>408</v>
      </c>
      <c r="B409" t="s">
        <v>1374</v>
      </c>
      <c r="C409" t="s">
        <v>5450</v>
      </c>
      <c r="D409" t="s">
        <v>5450</v>
      </c>
      <c r="E409" t="s">
        <v>5581</v>
      </c>
      <c r="F409" t="s">
        <v>5582</v>
      </c>
      <c r="G409" t="s">
        <v>676</v>
      </c>
      <c r="I409" t="s">
        <v>4703</v>
      </c>
      <c r="J409" t="s">
        <v>16</v>
      </c>
      <c r="K409">
        <v>3</v>
      </c>
      <c r="L409">
        <v>3</v>
      </c>
      <c r="M409">
        <v>5</v>
      </c>
      <c r="N409" t="s">
        <v>1374</v>
      </c>
      <c r="P409" t="s">
        <v>4237</v>
      </c>
    </row>
    <row r="410" spans="1:16" x14ac:dyDescent="0.25">
      <c r="A410">
        <v>409</v>
      </c>
      <c r="B410" t="s">
        <v>1375</v>
      </c>
      <c r="C410" t="s">
        <v>5450</v>
      </c>
      <c r="D410" t="s">
        <v>5450</v>
      </c>
      <c r="E410" t="s">
        <v>5581</v>
      </c>
      <c r="F410" t="s">
        <v>5582</v>
      </c>
      <c r="G410" t="s">
        <v>71</v>
      </c>
      <c r="I410" t="s">
        <v>4703</v>
      </c>
      <c r="J410" t="s">
        <v>16</v>
      </c>
      <c r="K410">
        <v>2</v>
      </c>
      <c r="L410">
        <v>2</v>
      </c>
      <c r="M410">
        <v>2</v>
      </c>
      <c r="N410" t="s">
        <v>6285</v>
      </c>
      <c r="P410" t="s">
        <v>4237</v>
      </c>
    </row>
    <row r="411" spans="1:16" x14ac:dyDescent="0.25">
      <c r="A411">
        <v>410</v>
      </c>
      <c r="B411" t="s">
        <v>1377</v>
      </c>
      <c r="C411" t="s">
        <v>5450</v>
      </c>
      <c r="D411" t="s">
        <v>5450</v>
      </c>
      <c r="E411" t="s">
        <v>5581</v>
      </c>
      <c r="F411" t="s">
        <v>5582</v>
      </c>
      <c r="G411" t="s">
        <v>71</v>
      </c>
      <c r="I411" t="s">
        <v>5585</v>
      </c>
      <c r="J411" t="s">
        <v>16</v>
      </c>
      <c r="K411">
        <v>7</v>
      </c>
      <c r="L411">
        <v>7</v>
      </c>
      <c r="M411">
        <v>5</v>
      </c>
      <c r="N411" t="s">
        <v>1377</v>
      </c>
      <c r="P411" t="s">
        <v>4237</v>
      </c>
    </row>
    <row r="412" spans="1:16" x14ac:dyDescent="0.25">
      <c r="A412">
        <v>411</v>
      </c>
      <c r="B412" t="s">
        <v>1378</v>
      </c>
      <c r="C412" t="s">
        <v>5450</v>
      </c>
      <c r="D412" t="s">
        <v>5450</v>
      </c>
      <c r="E412" t="s">
        <v>5578</v>
      </c>
      <c r="F412" t="s">
        <v>5463</v>
      </c>
      <c r="G412" t="s">
        <v>676</v>
      </c>
      <c r="I412" t="s">
        <v>5579</v>
      </c>
      <c r="J412" t="s">
        <v>16</v>
      </c>
      <c r="K412">
        <v>4</v>
      </c>
      <c r="L412">
        <v>4</v>
      </c>
      <c r="M412">
        <v>4</v>
      </c>
      <c r="N412" t="s">
        <v>6286</v>
      </c>
      <c r="P412" t="s">
        <v>4237</v>
      </c>
    </row>
    <row r="413" spans="1:16" x14ac:dyDescent="0.25">
      <c r="A413">
        <v>412</v>
      </c>
      <c r="B413" t="s">
        <v>1379</v>
      </c>
      <c r="C413" t="s">
        <v>5079</v>
      </c>
      <c r="D413" t="s">
        <v>5079</v>
      </c>
      <c r="E413" t="s">
        <v>5476</v>
      </c>
      <c r="F413" t="s">
        <v>5582</v>
      </c>
      <c r="G413" t="s">
        <v>71</v>
      </c>
      <c r="I413" t="s">
        <v>5470</v>
      </c>
      <c r="J413" t="s">
        <v>16</v>
      </c>
      <c r="K413">
        <v>6</v>
      </c>
      <c r="L413">
        <v>6</v>
      </c>
      <c r="M413">
        <v>3</v>
      </c>
      <c r="N413" t="s">
        <v>6287</v>
      </c>
      <c r="P413" t="s">
        <v>4237</v>
      </c>
    </row>
    <row r="414" spans="1:16" x14ac:dyDescent="0.25">
      <c r="A414">
        <v>413</v>
      </c>
      <c r="B414" t="s">
        <v>1380</v>
      </c>
      <c r="C414" t="s">
        <v>5079</v>
      </c>
      <c r="D414" t="s">
        <v>5079</v>
      </c>
      <c r="E414" t="s">
        <v>5476</v>
      </c>
      <c r="F414" t="s">
        <v>507</v>
      </c>
      <c r="G414" t="s">
        <v>71</v>
      </c>
      <c r="I414" t="s">
        <v>5470</v>
      </c>
      <c r="J414" t="s">
        <v>16</v>
      </c>
      <c r="K414">
        <v>3</v>
      </c>
      <c r="L414">
        <v>3</v>
      </c>
      <c r="M414">
        <v>2</v>
      </c>
      <c r="N414" t="s">
        <v>6288</v>
      </c>
      <c r="P414" t="s">
        <v>4237</v>
      </c>
    </row>
    <row r="415" spans="1:16" x14ac:dyDescent="0.25">
      <c r="A415">
        <v>414</v>
      </c>
      <c r="B415" t="s">
        <v>1381</v>
      </c>
      <c r="C415" t="s">
        <v>5079</v>
      </c>
      <c r="D415" t="s">
        <v>5079</v>
      </c>
      <c r="E415" t="s">
        <v>5476</v>
      </c>
      <c r="F415" t="s">
        <v>507</v>
      </c>
      <c r="G415" t="s">
        <v>71</v>
      </c>
      <c r="I415" t="s">
        <v>5470</v>
      </c>
      <c r="J415" t="s">
        <v>16</v>
      </c>
      <c r="K415">
        <v>3</v>
      </c>
      <c r="L415">
        <v>3</v>
      </c>
      <c r="M415">
        <v>3</v>
      </c>
      <c r="N415" t="s">
        <v>6289</v>
      </c>
      <c r="P415" t="s">
        <v>4237</v>
      </c>
    </row>
    <row r="416" spans="1:16" x14ac:dyDescent="0.25">
      <c r="A416">
        <v>415</v>
      </c>
      <c r="B416" t="s">
        <v>1382</v>
      </c>
      <c r="C416" t="s">
        <v>5079</v>
      </c>
      <c r="D416" t="s">
        <v>5079</v>
      </c>
      <c r="E416" t="s">
        <v>6290</v>
      </c>
      <c r="F416" t="s">
        <v>5463</v>
      </c>
      <c r="G416" t="s">
        <v>676</v>
      </c>
      <c r="I416" t="s">
        <v>5585</v>
      </c>
      <c r="J416" t="s">
        <v>16</v>
      </c>
      <c r="K416">
        <v>3</v>
      </c>
      <c r="L416">
        <v>3</v>
      </c>
      <c r="M416">
        <v>3</v>
      </c>
      <c r="N416" t="s">
        <v>6291</v>
      </c>
      <c r="P416" t="s">
        <v>4237</v>
      </c>
    </row>
    <row r="417" spans="1:16" x14ac:dyDescent="0.25">
      <c r="A417">
        <v>416</v>
      </c>
      <c r="B417" t="s">
        <v>1383</v>
      </c>
      <c r="C417" t="s">
        <v>5450</v>
      </c>
      <c r="D417" t="s">
        <v>5450</v>
      </c>
      <c r="E417" t="s">
        <v>5465</v>
      </c>
      <c r="F417" t="s">
        <v>5452</v>
      </c>
      <c r="G417" t="s">
        <v>71</v>
      </c>
      <c r="I417" t="s">
        <v>4698</v>
      </c>
      <c r="J417" t="s">
        <v>16</v>
      </c>
      <c r="K417">
        <v>6</v>
      </c>
      <c r="L417">
        <v>6</v>
      </c>
      <c r="M417">
        <v>3</v>
      </c>
      <c r="N417" t="s">
        <v>1383</v>
      </c>
      <c r="P417" t="s">
        <v>4237</v>
      </c>
    </row>
    <row r="418" spans="1:16" x14ac:dyDescent="0.25">
      <c r="A418">
        <v>417</v>
      </c>
      <c r="B418" t="s">
        <v>1384</v>
      </c>
      <c r="C418" t="s">
        <v>6292</v>
      </c>
      <c r="D418" t="s">
        <v>6292</v>
      </c>
      <c r="E418" t="s">
        <v>6293</v>
      </c>
      <c r="F418" t="s">
        <v>5480</v>
      </c>
      <c r="G418" t="s">
        <v>71</v>
      </c>
      <c r="I418" t="s">
        <v>5585</v>
      </c>
      <c r="J418" t="s">
        <v>16</v>
      </c>
      <c r="K418">
        <v>4</v>
      </c>
      <c r="L418">
        <v>4</v>
      </c>
      <c r="M418">
        <v>3</v>
      </c>
      <c r="N418" t="s">
        <v>6294</v>
      </c>
      <c r="P418" t="s">
        <v>4237</v>
      </c>
    </row>
    <row r="419" spans="1:16" x14ac:dyDescent="0.25">
      <c r="A419">
        <v>418</v>
      </c>
      <c r="B419" t="s">
        <v>1385</v>
      </c>
      <c r="C419" t="s">
        <v>6295</v>
      </c>
      <c r="D419" t="s">
        <v>6295</v>
      </c>
      <c r="E419" t="s">
        <v>6296</v>
      </c>
      <c r="F419" t="s">
        <v>5463</v>
      </c>
      <c r="G419" t="s">
        <v>676</v>
      </c>
      <c r="I419" t="s">
        <v>5460</v>
      </c>
      <c r="J419" t="s">
        <v>16</v>
      </c>
      <c r="K419">
        <v>4</v>
      </c>
      <c r="L419">
        <v>4</v>
      </c>
      <c r="M419">
        <v>3</v>
      </c>
      <c r="N419" t="s">
        <v>6297</v>
      </c>
      <c r="P419" t="s">
        <v>4237</v>
      </c>
    </row>
    <row r="420" spans="1:16" x14ac:dyDescent="0.25">
      <c r="A420">
        <v>419</v>
      </c>
      <c r="B420" t="s">
        <v>1386</v>
      </c>
      <c r="C420" t="s">
        <v>5079</v>
      </c>
      <c r="D420" t="s">
        <v>5079</v>
      </c>
      <c r="E420" t="s">
        <v>5459</v>
      </c>
      <c r="F420" t="s">
        <v>5457</v>
      </c>
      <c r="G420" t="s">
        <v>127</v>
      </c>
      <c r="I420" t="s">
        <v>5460</v>
      </c>
      <c r="J420" t="s">
        <v>16</v>
      </c>
      <c r="K420">
        <v>3</v>
      </c>
      <c r="L420">
        <v>3</v>
      </c>
      <c r="M420">
        <v>3</v>
      </c>
      <c r="N420" t="s">
        <v>1386</v>
      </c>
      <c r="P420" t="s">
        <v>4237</v>
      </c>
    </row>
    <row r="421" spans="1:16" x14ac:dyDescent="0.25">
      <c r="A421">
        <v>420</v>
      </c>
      <c r="B421" t="s">
        <v>1388</v>
      </c>
      <c r="C421" t="s">
        <v>5450</v>
      </c>
      <c r="D421" t="s">
        <v>5450</v>
      </c>
      <c r="E421" t="s">
        <v>5451</v>
      </c>
      <c r="F421" t="s">
        <v>5452</v>
      </c>
      <c r="G421" t="s">
        <v>71</v>
      </c>
      <c r="I421" t="s">
        <v>4748</v>
      </c>
      <c r="J421" t="s">
        <v>16</v>
      </c>
      <c r="K421">
        <v>1</v>
      </c>
      <c r="L421">
        <v>1</v>
      </c>
      <c r="M421">
        <v>1</v>
      </c>
      <c r="N421" t="s">
        <v>1388</v>
      </c>
      <c r="P421" t="s">
        <v>4237</v>
      </c>
    </row>
    <row r="422" spans="1:16" x14ac:dyDescent="0.25">
      <c r="A422">
        <v>421</v>
      </c>
      <c r="B422" t="s">
        <v>1389</v>
      </c>
      <c r="C422" t="s">
        <v>6300</v>
      </c>
      <c r="D422" t="s">
        <v>6300</v>
      </c>
      <c r="E422" t="s">
        <v>6301</v>
      </c>
      <c r="F422" t="s">
        <v>5452</v>
      </c>
      <c r="G422" t="s">
        <v>71</v>
      </c>
      <c r="I422" t="s">
        <v>4698</v>
      </c>
      <c r="J422" t="s">
        <v>16</v>
      </c>
      <c r="K422">
        <v>2</v>
      </c>
      <c r="L422">
        <v>2</v>
      </c>
      <c r="M422">
        <v>2</v>
      </c>
      <c r="N422" t="s">
        <v>6302</v>
      </c>
      <c r="P422" t="s">
        <v>4237</v>
      </c>
    </row>
    <row r="423" spans="1:16" x14ac:dyDescent="0.25">
      <c r="A423">
        <v>422</v>
      </c>
      <c r="B423" t="s">
        <v>1390</v>
      </c>
      <c r="C423" t="s">
        <v>4979</v>
      </c>
      <c r="D423" t="s">
        <v>4979</v>
      </c>
      <c r="E423" t="s">
        <v>4980</v>
      </c>
      <c r="F423" t="s">
        <v>416</v>
      </c>
      <c r="G423" t="s">
        <v>4391</v>
      </c>
      <c r="I423" t="s">
        <v>4748</v>
      </c>
      <c r="J423" t="s">
        <v>16</v>
      </c>
      <c r="K423">
        <v>3</v>
      </c>
      <c r="L423">
        <v>3</v>
      </c>
      <c r="M423">
        <v>3</v>
      </c>
      <c r="N423" t="s">
        <v>6303</v>
      </c>
      <c r="P423" t="s">
        <v>4237</v>
      </c>
    </row>
    <row r="424" spans="1:16" x14ac:dyDescent="0.25">
      <c r="A424">
        <v>423</v>
      </c>
      <c r="B424" t="s">
        <v>1391</v>
      </c>
      <c r="C424" t="s">
        <v>4979</v>
      </c>
      <c r="D424" t="s">
        <v>4979</v>
      </c>
      <c r="E424" t="s">
        <v>5454</v>
      </c>
      <c r="F424" t="s">
        <v>416</v>
      </c>
      <c r="G424" t="s">
        <v>4391</v>
      </c>
      <c r="I424" t="s">
        <v>4748</v>
      </c>
      <c r="J424" t="s">
        <v>16</v>
      </c>
      <c r="K424">
        <v>4</v>
      </c>
      <c r="L424">
        <v>4</v>
      </c>
      <c r="M424">
        <v>3</v>
      </c>
      <c r="N424" t="s">
        <v>6304</v>
      </c>
      <c r="P424" t="s">
        <v>4237</v>
      </c>
    </row>
    <row r="425" spans="1:16" x14ac:dyDescent="0.25">
      <c r="A425">
        <v>424</v>
      </c>
      <c r="B425" t="s">
        <v>1392</v>
      </c>
      <c r="C425" t="s">
        <v>5450</v>
      </c>
      <c r="D425" t="s">
        <v>5450</v>
      </c>
      <c r="E425" t="s">
        <v>6305</v>
      </c>
      <c r="F425" t="s">
        <v>5452</v>
      </c>
      <c r="G425" t="s">
        <v>71</v>
      </c>
      <c r="I425" t="s">
        <v>4698</v>
      </c>
      <c r="J425" t="s">
        <v>16</v>
      </c>
      <c r="K425">
        <v>2</v>
      </c>
      <c r="L425">
        <v>2</v>
      </c>
      <c r="M425">
        <v>2</v>
      </c>
      <c r="N425" t="s">
        <v>1392</v>
      </c>
      <c r="P425" t="s">
        <v>4237</v>
      </c>
    </row>
    <row r="426" spans="1:16" x14ac:dyDescent="0.25">
      <c r="A426">
        <v>425</v>
      </c>
      <c r="B426" t="s">
        <v>1393</v>
      </c>
      <c r="C426" t="s">
        <v>6300</v>
      </c>
      <c r="D426" t="s">
        <v>6300</v>
      </c>
      <c r="E426" t="s">
        <v>6301</v>
      </c>
      <c r="F426" t="s">
        <v>5445</v>
      </c>
      <c r="G426" t="s">
        <v>71</v>
      </c>
      <c r="I426" t="s">
        <v>4698</v>
      </c>
      <c r="J426" t="s">
        <v>16</v>
      </c>
      <c r="K426">
        <v>3</v>
      </c>
      <c r="L426">
        <v>3</v>
      </c>
      <c r="M426">
        <v>1</v>
      </c>
      <c r="N426" t="s">
        <v>6306</v>
      </c>
      <c r="P426" t="s">
        <v>4237</v>
      </c>
    </row>
    <row r="427" spans="1:16" x14ac:dyDescent="0.25">
      <c r="A427">
        <v>426</v>
      </c>
      <c r="B427" t="s">
        <v>1394</v>
      </c>
      <c r="C427" t="s">
        <v>6292</v>
      </c>
      <c r="D427" t="s">
        <v>6292</v>
      </c>
      <c r="E427" t="s">
        <v>6307</v>
      </c>
      <c r="F427" t="s">
        <v>5480</v>
      </c>
      <c r="G427" t="s">
        <v>71</v>
      </c>
      <c r="I427" t="s">
        <v>6308</v>
      </c>
      <c r="J427" t="s">
        <v>16</v>
      </c>
      <c r="K427">
        <v>7</v>
      </c>
      <c r="L427">
        <v>7</v>
      </c>
      <c r="M427">
        <v>4</v>
      </c>
      <c r="N427" t="s">
        <v>6309</v>
      </c>
      <c r="P427" t="s">
        <v>4237</v>
      </c>
    </row>
    <row r="428" spans="1:16" x14ac:dyDescent="0.25">
      <c r="A428">
        <v>427</v>
      </c>
      <c r="B428" t="s">
        <v>1395</v>
      </c>
      <c r="C428" t="s">
        <v>5079</v>
      </c>
      <c r="D428" t="s">
        <v>5079</v>
      </c>
      <c r="E428" t="s">
        <v>6310</v>
      </c>
      <c r="F428" t="s">
        <v>5486</v>
      </c>
      <c r="G428" t="s">
        <v>71</v>
      </c>
      <c r="I428" t="s">
        <v>5470</v>
      </c>
      <c r="J428" t="s">
        <v>16</v>
      </c>
      <c r="K428">
        <v>3</v>
      </c>
      <c r="L428">
        <v>3</v>
      </c>
      <c r="M428">
        <v>3</v>
      </c>
      <c r="N428" t="s">
        <v>6311</v>
      </c>
      <c r="P428" t="s">
        <v>4237</v>
      </c>
    </row>
    <row r="429" spans="1:16" x14ac:dyDescent="0.25">
      <c r="A429">
        <v>428</v>
      </c>
      <c r="B429" t="s">
        <v>1396</v>
      </c>
      <c r="C429" t="s">
        <v>5079</v>
      </c>
      <c r="D429" t="s">
        <v>5079</v>
      </c>
      <c r="E429" t="s">
        <v>5477</v>
      </c>
      <c r="F429" t="s">
        <v>507</v>
      </c>
      <c r="G429" t="s">
        <v>71</v>
      </c>
      <c r="I429" t="s">
        <v>5470</v>
      </c>
      <c r="J429" t="s">
        <v>16</v>
      </c>
      <c r="K429">
        <v>5</v>
      </c>
      <c r="L429">
        <v>5</v>
      </c>
      <c r="M429">
        <v>4</v>
      </c>
      <c r="N429" t="s">
        <v>1396</v>
      </c>
      <c r="P429" t="s">
        <v>4237</v>
      </c>
    </row>
    <row r="430" spans="1:16" x14ac:dyDescent="0.25">
      <c r="A430">
        <v>429</v>
      </c>
      <c r="B430" t="s">
        <v>1397</v>
      </c>
      <c r="C430" t="s">
        <v>5079</v>
      </c>
      <c r="D430" t="s">
        <v>5079</v>
      </c>
      <c r="E430" t="s">
        <v>5477</v>
      </c>
      <c r="F430" t="s">
        <v>507</v>
      </c>
      <c r="G430" t="s">
        <v>71</v>
      </c>
      <c r="I430" t="s">
        <v>4703</v>
      </c>
      <c r="J430" t="s">
        <v>16</v>
      </c>
      <c r="K430">
        <v>3</v>
      </c>
      <c r="L430">
        <v>3</v>
      </c>
      <c r="M430">
        <v>4</v>
      </c>
      <c r="N430" t="s">
        <v>6312</v>
      </c>
      <c r="P430" t="s">
        <v>4237</v>
      </c>
    </row>
    <row r="431" spans="1:16" x14ac:dyDescent="0.25">
      <c r="A431">
        <v>430</v>
      </c>
      <c r="B431" t="s">
        <v>1399</v>
      </c>
      <c r="C431" t="s">
        <v>5079</v>
      </c>
      <c r="D431" t="s">
        <v>5079</v>
      </c>
      <c r="E431" t="s">
        <v>5477</v>
      </c>
      <c r="F431" t="s">
        <v>507</v>
      </c>
      <c r="G431" t="s">
        <v>71</v>
      </c>
      <c r="I431" t="s">
        <v>4703</v>
      </c>
      <c r="J431" t="s">
        <v>16</v>
      </c>
      <c r="K431">
        <v>4</v>
      </c>
      <c r="L431">
        <v>4</v>
      </c>
      <c r="M431">
        <v>2</v>
      </c>
      <c r="N431" t="s">
        <v>1399</v>
      </c>
      <c r="P431" t="s">
        <v>4237</v>
      </c>
    </row>
    <row r="432" spans="1:16" x14ac:dyDescent="0.25">
      <c r="A432">
        <v>431</v>
      </c>
      <c r="B432" t="s">
        <v>1400</v>
      </c>
      <c r="C432" t="s">
        <v>5079</v>
      </c>
      <c r="D432" t="s">
        <v>5079</v>
      </c>
      <c r="E432" t="s">
        <v>5485</v>
      </c>
      <c r="F432" t="s">
        <v>507</v>
      </c>
      <c r="G432" t="s">
        <v>71</v>
      </c>
      <c r="I432" t="s">
        <v>4703</v>
      </c>
      <c r="J432" t="s">
        <v>16</v>
      </c>
      <c r="K432">
        <v>5</v>
      </c>
      <c r="L432">
        <v>5</v>
      </c>
      <c r="M432">
        <v>2</v>
      </c>
      <c r="N432" t="s">
        <v>6314</v>
      </c>
      <c r="P432" t="s">
        <v>4237</v>
      </c>
    </row>
    <row r="433" spans="1:16" x14ac:dyDescent="0.25">
      <c r="A433">
        <v>432</v>
      </c>
      <c r="B433" t="s">
        <v>1401</v>
      </c>
      <c r="C433" t="s">
        <v>5079</v>
      </c>
      <c r="D433" t="s">
        <v>5079</v>
      </c>
      <c r="E433" t="s">
        <v>5485</v>
      </c>
      <c r="F433" t="s">
        <v>507</v>
      </c>
      <c r="G433" t="s">
        <v>71</v>
      </c>
      <c r="I433" t="s">
        <v>4703</v>
      </c>
      <c r="J433" t="s">
        <v>16</v>
      </c>
      <c r="K433">
        <v>3</v>
      </c>
      <c r="L433">
        <v>3</v>
      </c>
      <c r="M433">
        <v>3</v>
      </c>
      <c r="N433" t="s">
        <v>1401</v>
      </c>
      <c r="P433" t="s">
        <v>4237</v>
      </c>
    </row>
    <row r="434" spans="1:16" x14ac:dyDescent="0.25">
      <c r="A434">
        <v>433</v>
      </c>
      <c r="B434" t="s">
        <v>1402</v>
      </c>
      <c r="C434" t="s">
        <v>5079</v>
      </c>
      <c r="D434" t="s">
        <v>5079</v>
      </c>
      <c r="E434" t="s">
        <v>6315</v>
      </c>
      <c r="F434" t="s">
        <v>507</v>
      </c>
      <c r="G434" t="s">
        <v>6316</v>
      </c>
      <c r="I434" t="s">
        <v>4703</v>
      </c>
      <c r="J434" t="s">
        <v>16</v>
      </c>
      <c r="K434">
        <v>2</v>
      </c>
      <c r="L434">
        <v>2</v>
      </c>
      <c r="M434">
        <v>2</v>
      </c>
      <c r="N434" t="s">
        <v>1402</v>
      </c>
      <c r="P434" t="s">
        <v>4237</v>
      </c>
    </row>
    <row r="435" spans="1:16" x14ac:dyDescent="0.25">
      <c r="A435">
        <v>434</v>
      </c>
      <c r="B435" t="s">
        <v>1403</v>
      </c>
      <c r="C435" t="s">
        <v>5282</v>
      </c>
      <c r="D435" t="s">
        <v>5282</v>
      </c>
      <c r="E435" t="s">
        <v>5282</v>
      </c>
      <c r="F435" t="s">
        <v>712</v>
      </c>
      <c r="G435" t="s">
        <v>676</v>
      </c>
      <c r="I435" t="s">
        <v>4703</v>
      </c>
      <c r="J435" t="s">
        <v>16</v>
      </c>
      <c r="K435">
        <v>2</v>
      </c>
      <c r="L435">
        <v>2</v>
      </c>
      <c r="M435">
        <v>3</v>
      </c>
      <c r="N435" t="s">
        <v>6317</v>
      </c>
      <c r="O435">
        <v>50</v>
      </c>
      <c r="P435" t="s">
        <v>4237</v>
      </c>
    </row>
    <row r="436" spans="1:16" x14ac:dyDescent="0.25">
      <c r="A436">
        <v>435</v>
      </c>
      <c r="B436" t="s">
        <v>1404</v>
      </c>
      <c r="C436" t="s">
        <v>5079</v>
      </c>
      <c r="D436" t="s">
        <v>5079</v>
      </c>
      <c r="E436" t="s">
        <v>6318</v>
      </c>
      <c r="F436" t="s">
        <v>5486</v>
      </c>
      <c r="G436" t="s">
        <v>676</v>
      </c>
      <c r="I436" t="s">
        <v>4703</v>
      </c>
      <c r="J436" t="s">
        <v>16</v>
      </c>
      <c r="K436">
        <v>2</v>
      </c>
      <c r="L436">
        <v>2</v>
      </c>
      <c r="M436">
        <v>3</v>
      </c>
      <c r="N436" t="s">
        <v>1404</v>
      </c>
      <c r="P436" t="s">
        <v>4237</v>
      </c>
    </row>
    <row r="437" spans="1:16" x14ac:dyDescent="0.25">
      <c r="A437">
        <v>436</v>
      </c>
      <c r="B437" t="s">
        <v>1405</v>
      </c>
      <c r="C437" t="s">
        <v>5079</v>
      </c>
      <c r="D437" t="s">
        <v>5079</v>
      </c>
      <c r="E437" t="s">
        <v>5482</v>
      </c>
      <c r="F437" t="s">
        <v>5486</v>
      </c>
      <c r="G437" t="s">
        <v>676</v>
      </c>
      <c r="I437" t="s">
        <v>4703</v>
      </c>
      <c r="J437" t="s">
        <v>16</v>
      </c>
      <c r="K437">
        <v>3</v>
      </c>
      <c r="L437">
        <v>3</v>
      </c>
      <c r="M437">
        <v>3</v>
      </c>
      <c r="N437" t="s">
        <v>1405</v>
      </c>
      <c r="P437" t="s">
        <v>4237</v>
      </c>
    </row>
    <row r="438" spans="1:16" x14ac:dyDescent="0.25">
      <c r="A438">
        <v>437</v>
      </c>
      <c r="B438" t="s">
        <v>1406</v>
      </c>
      <c r="C438" t="s">
        <v>5079</v>
      </c>
      <c r="D438" t="s">
        <v>5079</v>
      </c>
      <c r="E438" t="s">
        <v>5096</v>
      </c>
      <c r="F438" t="s">
        <v>5631</v>
      </c>
      <c r="G438" t="s">
        <v>676</v>
      </c>
      <c r="I438" t="s">
        <v>4703</v>
      </c>
      <c r="J438" t="s">
        <v>16</v>
      </c>
      <c r="K438">
        <v>1</v>
      </c>
      <c r="L438">
        <v>1</v>
      </c>
      <c r="M438">
        <v>1</v>
      </c>
      <c r="N438" t="s">
        <v>6319</v>
      </c>
      <c r="P438" t="s">
        <v>4237</v>
      </c>
    </row>
    <row r="439" spans="1:16" x14ac:dyDescent="0.25">
      <c r="A439">
        <v>438</v>
      </c>
      <c r="B439" t="s">
        <v>1407</v>
      </c>
      <c r="C439" t="s">
        <v>5079</v>
      </c>
      <c r="D439" t="s">
        <v>5079</v>
      </c>
      <c r="E439" t="s">
        <v>5096</v>
      </c>
      <c r="F439" t="s">
        <v>5631</v>
      </c>
      <c r="G439" t="s">
        <v>676</v>
      </c>
      <c r="I439" t="s">
        <v>5470</v>
      </c>
      <c r="J439" t="s">
        <v>16</v>
      </c>
      <c r="K439">
        <v>1</v>
      </c>
      <c r="L439">
        <v>1</v>
      </c>
      <c r="M439">
        <v>1</v>
      </c>
      <c r="N439" t="s">
        <v>6320</v>
      </c>
      <c r="P439" t="s">
        <v>4237</v>
      </c>
    </row>
    <row r="440" spans="1:16" x14ac:dyDescent="0.25">
      <c r="A440">
        <v>439</v>
      </c>
      <c r="B440" t="s">
        <v>1408</v>
      </c>
      <c r="C440" t="s">
        <v>5073</v>
      </c>
      <c r="D440" t="s">
        <v>5073</v>
      </c>
      <c r="E440" t="s">
        <v>5073</v>
      </c>
      <c r="F440" t="s">
        <v>5075</v>
      </c>
      <c r="G440" t="s">
        <v>676</v>
      </c>
      <c r="I440" t="s">
        <v>4698</v>
      </c>
      <c r="J440" t="s">
        <v>16</v>
      </c>
      <c r="K440">
        <v>1</v>
      </c>
      <c r="L440">
        <v>1</v>
      </c>
      <c r="M440">
        <v>1</v>
      </c>
      <c r="N440" t="s">
        <v>1408</v>
      </c>
      <c r="P440" t="s">
        <v>4237</v>
      </c>
    </row>
    <row r="441" spans="1:16" x14ac:dyDescent="0.25">
      <c r="A441">
        <v>440</v>
      </c>
      <c r="B441" t="s">
        <v>1410</v>
      </c>
      <c r="C441" t="s">
        <v>4378</v>
      </c>
      <c r="D441" t="s">
        <v>4378</v>
      </c>
      <c r="E441" t="s">
        <v>6322</v>
      </c>
      <c r="F441" t="s">
        <v>5081</v>
      </c>
      <c r="G441" t="s">
        <v>676</v>
      </c>
      <c r="I441" t="s">
        <v>5085</v>
      </c>
      <c r="J441" t="s">
        <v>16</v>
      </c>
      <c r="K441">
        <v>3</v>
      </c>
      <c r="L441">
        <v>3</v>
      </c>
      <c r="M441">
        <v>3</v>
      </c>
      <c r="N441" t="s">
        <v>6323</v>
      </c>
      <c r="P441" t="s">
        <v>4237</v>
      </c>
    </row>
    <row r="442" spans="1:16" x14ac:dyDescent="0.25">
      <c r="A442">
        <v>441</v>
      </c>
      <c r="B442" t="s">
        <v>1411</v>
      </c>
      <c r="C442" t="s">
        <v>5079</v>
      </c>
      <c r="D442" t="s">
        <v>5079</v>
      </c>
      <c r="E442" t="s">
        <v>5096</v>
      </c>
      <c r="F442" t="s">
        <v>5081</v>
      </c>
      <c r="G442" t="s">
        <v>676</v>
      </c>
      <c r="I442" t="s">
        <v>5082</v>
      </c>
      <c r="J442" t="s">
        <v>16</v>
      </c>
      <c r="K442">
        <v>3</v>
      </c>
      <c r="L442">
        <v>3</v>
      </c>
      <c r="M442">
        <v>3</v>
      </c>
      <c r="N442" t="s">
        <v>1411</v>
      </c>
      <c r="P442" t="s">
        <v>4237</v>
      </c>
    </row>
    <row r="443" spans="1:16" x14ac:dyDescent="0.25">
      <c r="A443">
        <v>442</v>
      </c>
      <c r="B443" t="s">
        <v>1412</v>
      </c>
      <c r="C443" t="s">
        <v>5079</v>
      </c>
      <c r="D443" t="s">
        <v>5079</v>
      </c>
      <c r="E443" t="s">
        <v>5079</v>
      </c>
      <c r="F443" t="s">
        <v>5081</v>
      </c>
      <c r="G443" t="s">
        <v>676</v>
      </c>
      <c r="I443" t="s">
        <v>5082</v>
      </c>
      <c r="J443" t="s">
        <v>16</v>
      </c>
      <c r="K443">
        <v>5</v>
      </c>
      <c r="L443">
        <v>5</v>
      </c>
      <c r="M443">
        <v>5</v>
      </c>
      <c r="N443" t="s">
        <v>1412</v>
      </c>
      <c r="P443" t="s">
        <v>4237</v>
      </c>
    </row>
    <row r="444" spans="1:16" x14ac:dyDescent="0.25">
      <c r="A444">
        <v>443</v>
      </c>
      <c r="B444" t="s">
        <v>1413</v>
      </c>
      <c r="C444" t="s">
        <v>5073</v>
      </c>
      <c r="D444" t="s">
        <v>5073</v>
      </c>
      <c r="E444" t="s">
        <v>5073</v>
      </c>
      <c r="F444" t="s">
        <v>5075</v>
      </c>
      <c r="G444" t="s">
        <v>676</v>
      </c>
      <c r="I444" t="s">
        <v>4698</v>
      </c>
      <c r="J444" t="s">
        <v>16</v>
      </c>
      <c r="K444">
        <v>2</v>
      </c>
      <c r="L444">
        <v>2</v>
      </c>
      <c r="M444">
        <v>2</v>
      </c>
      <c r="N444" t="s">
        <v>6324</v>
      </c>
      <c r="P444" t="s">
        <v>4237</v>
      </c>
    </row>
    <row r="445" spans="1:16" x14ac:dyDescent="0.25">
      <c r="A445">
        <v>444</v>
      </c>
      <c r="B445" t="s">
        <v>1414</v>
      </c>
      <c r="C445" t="s">
        <v>5079</v>
      </c>
      <c r="D445" t="s">
        <v>5079</v>
      </c>
      <c r="E445" t="s">
        <v>5096</v>
      </c>
      <c r="F445" t="s">
        <v>5081</v>
      </c>
      <c r="G445" t="s">
        <v>676</v>
      </c>
      <c r="I445" t="s">
        <v>5083</v>
      </c>
      <c r="J445" t="s">
        <v>16</v>
      </c>
      <c r="K445">
        <v>2</v>
      </c>
      <c r="L445">
        <v>2</v>
      </c>
      <c r="M445">
        <v>2</v>
      </c>
      <c r="N445" t="s">
        <v>1414</v>
      </c>
      <c r="P445" t="s">
        <v>4237</v>
      </c>
    </row>
    <row r="446" spans="1:16" x14ac:dyDescent="0.25">
      <c r="A446">
        <v>445</v>
      </c>
      <c r="B446" t="s">
        <v>1415</v>
      </c>
      <c r="C446" t="s">
        <v>5079</v>
      </c>
      <c r="D446" t="s">
        <v>5079</v>
      </c>
      <c r="E446" t="s">
        <v>5079</v>
      </c>
      <c r="F446" t="s">
        <v>5631</v>
      </c>
      <c r="G446" t="s">
        <v>676</v>
      </c>
      <c r="I446" t="s">
        <v>4703</v>
      </c>
      <c r="J446" t="s">
        <v>16</v>
      </c>
      <c r="K446">
        <v>3</v>
      </c>
      <c r="L446">
        <v>3</v>
      </c>
      <c r="M446">
        <v>2</v>
      </c>
      <c r="N446" t="s">
        <v>1415</v>
      </c>
      <c r="P446" t="s">
        <v>4237</v>
      </c>
    </row>
    <row r="447" spans="1:16" x14ac:dyDescent="0.25">
      <c r="A447">
        <v>446</v>
      </c>
      <c r="B447" t="s">
        <v>1416</v>
      </c>
      <c r="C447" t="s">
        <v>5079</v>
      </c>
      <c r="D447" t="s">
        <v>5079</v>
      </c>
      <c r="E447" t="s">
        <v>6325</v>
      </c>
      <c r="F447" t="s">
        <v>5486</v>
      </c>
      <c r="G447" t="s">
        <v>676</v>
      </c>
      <c r="I447" t="s">
        <v>4703</v>
      </c>
      <c r="J447" t="s">
        <v>16</v>
      </c>
      <c r="K447">
        <v>5</v>
      </c>
      <c r="L447">
        <v>5</v>
      </c>
      <c r="M447">
        <v>4</v>
      </c>
      <c r="N447" t="s">
        <v>1416</v>
      </c>
      <c r="P447" t="s">
        <v>4237</v>
      </c>
    </row>
    <row r="448" spans="1:16" x14ac:dyDescent="0.25">
      <c r="A448">
        <v>447</v>
      </c>
      <c r="B448" t="s">
        <v>1417</v>
      </c>
      <c r="C448" t="s">
        <v>5079</v>
      </c>
      <c r="D448" t="s">
        <v>5079</v>
      </c>
      <c r="E448" t="s">
        <v>5493</v>
      </c>
      <c r="F448" t="s">
        <v>5490</v>
      </c>
      <c r="G448" t="s">
        <v>676</v>
      </c>
      <c r="I448" t="s">
        <v>5083</v>
      </c>
      <c r="J448" t="s">
        <v>16</v>
      </c>
      <c r="K448">
        <v>2</v>
      </c>
      <c r="L448">
        <v>2</v>
      </c>
      <c r="M448">
        <v>3</v>
      </c>
      <c r="N448" t="s">
        <v>1417</v>
      </c>
      <c r="P448" t="s">
        <v>4237</v>
      </c>
    </row>
    <row r="449" spans="1:16" x14ac:dyDescent="0.25">
      <c r="A449">
        <v>448</v>
      </c>
      <c r="B449" t="s">
        <v>1419</v>
      </c>
      <c r="C449" t="s">
        <v>5079</v>
      </c>
      <c r="D449" t="s">
        <v>5079</v>
      </c>
      <c r="E449" t="s">
        <v>5489</v>
      </c>
      <c r="F449" t="s">
        <v>5490</v>
      </c>
      <c r="G449" t="s">
        <v>676</v>
      </c>
      <c r="I449" t="s">
        <v>5083</v>
      </c>
      <c r="J449" t="s">
        <v>16</v>
      </c>
      <c r="K449">
        <v>2</v>
      </c>
      <c r="L449">
        <v>2</v>
      </c>
      <c r="M449">
        <v>3</v>
      </c>
      <c r="N449" t="s">
        <v>1419</v>
      </c>
      <c r="P449" t="s">
        <v>4237</v>
      </c>
    </row>
    <row r="450" spans="1:16" x14ac:dyDescent="0.25">
      <c r="A450">
        <v>449</v>
      </c>
      <c r="B450" t="s">
        <v>1420</v>
      </c>
      <c r="C450" t="s">
        <v>5079</v>
      </c>
      <c r="D450" t="s">
        <v>5079</v>
      </c>
      <c r="E450" t="s">
        <v>6326</v>
      </c>
      <c r="F450" t="s">
        <v>5490</v>
      </c>
      <c r="G450" t="s">
        <v>676</v>
      </c>
      <c r="I450" t="s">
        <v>5083</v>
      </c>
      <c r="J450" t="s">
        <v>16</v>
      </c>
      <c r="K450">
        <v>3</v>
      </c>
      <c r="L450">
        <v>3</v>
      </c>
      <c r="M450">
        <v>4</v>
      </c>
      <c r="N450" t="s">
        <v>6327</v>
      </c>
      <c r="P450" t="s">
        <v>4237</v>
      </c>
    </row>
    <row r="451" spans="1:16" x14ac:dyDescent="0.25">
      <c r="A451">
        <v>450</v>
      </c>
      <c r="B451" t="s">
        <v>1422</v>
      </c>
      <c r="C451" t="s">
        <v>5079</v>
      </c>
      <c r="D451" t="s">
        <v>5079</v>
      </c>
      <c r="E451" t="s">
        <v>5492</v>
      </c>
      <c r="F451" t="s">
        <v>5490</v>
      </c>
      <c r="G451" t="s">
        <v>676</v>
      </c>
      <c r="I451" t="s">
        <v>5083</v>
      </c>
      <c r="J451" t="s">
        <v>16</v>
      </c>
      <c r="K451">
        <v>3</v>
      </c>
      <c r="L451">
        <v>3</v>
      </c>
      <c r="M451">
        <v>3</v>
      </c>
      <c r="N451" t="s">
        <v>1422</v>
      </c>
      <c r="P451" t="s">
        <v>4237</v>
      </c>
    </row>
    <row r="452" spans="1:16" x14ac:dyDescent="0.25">
      <c r="A452">
        <v>451</v>
      </c>
      <c r="B452" t="s">
        <v>1423</v>
      </c>
      <c r="C452" t="s">
        <v>5079</v>
      </c>
      <c r="D452" t="s">
        <v>5079</v>
      </c>
      <c r="E452" t="s">
        <v>5489</v>
      </c>
      <c r="F452" t="s">
        <v>5490</v>
      </c>
      <c r="G452" t="s">
        <v>676</v>
      </c>
      <c r="I452" t="s">
        <v>5083</v>
      </c>
      <c r="J452" t="s">
        <v>16</v>
      </c>
      <c r="K452">
        <v>4</v>
      </c>
      <c r="L452">
        <v>4</v>
      </c>
      <c r="M452">
        <v>4</v>
      </c>
      <c r="N452" t="s">
        <v>1423</v>
      </c>
      <c r="P452" t="s">
        <v>4237</v>
      </c>
    </row>
    <row r="453" spans="1:16" x14ac:dyDescent="0.25">
      <c r="A453">
        <v>452</v>
      </c>
      <c r="B453" t="s">
        <v>1424</v>
      </c>
      <c r="C453" t="s">
        <v>5079</v>
      </c>
      <c r="D453" t="s">
        <v>5079</v>
      </c>
      <c r="E453" t="s">
        <v>5492</v>
      </c>
      <c r="F453" t="s">
        <v>5490</v>
      </c>
      <c r="G453" t="s">
        <v>676</v>
      </c>
      <c r="I453" t="s">
        <v>5083</v>
      </c>
      <c r="J453" t="s">
        <v>16</v>
      </c>
      <c r="K453">
        <v>1</v>
      </c>
      <c r="L453">
        <v>1</v>
      </c>
      <c r="M453">
        <v>1</v>
      </c>
      <c r="N453" t="s">
        <v>6329</v>
      </c>
      <c r="P453" t="s">
        <v>4237</v>
      </c>
    </row>
    <row r="454" spans="1:16" x14ac:dyDescent="0.25">
      <c r="A454">
        <v>453</v>
      </c>
      <c r="B454" t="s">
        <v>1425</v>
      </c>
      <c r="C454" t="s">
        <v>5079</v>
      </c>
      <c r="D454" t="s">
        <v>5079</v>
      </c>
      <c r="E454" t="s">
        <v>5079</v>
      </c>
      <c r="F454" t="s">
        <v>5081</v>
      </c>
      <c r="G454" t="s">
        <v>676</v>
      </c>
      <c r="I454" t="s">
        <v>5083</v>
      </c>
      <c r="J454" t="s">
        <v>16</v>
      </c>
      <c r="K454">
        <v>2</v>
      </c>
      <c r="L454">
        <v>2</v>
      </c>
      <c r="M454">
        <v>3</v>
      </c>
      <c r="N454" t="s">
        <v>1425</v>
      </c>
      <c r="P454" t="s">
        <v>4237</v>
      </c>
    </row>
    <row r="455" spans="1:16" x14ac:dyDescent="0.25">
      <c r="A455">
        <v>454</v>
      </c>
      <c r="B455" t="s">
        <v>1426</v>
      </c>
      <c r="C455" t="s">
        <v>5079</v>
      </c>
      <c r="D455" t="s">
        <v>5079</v>
      </c>
      <c r="E455" t="s">
        <v>5641</v>
      </c>
      <c r="F455" t="s">
        <v>5081</v>
      </c>
      <c r="G455" t="s">
        <v>676</v>
      </c>
      <c r="I455" t="s">
        <v>5082</v>
      </c>
      <c r="J455" t="s">
        <v>16</v>
      </c>
      <c r="K455">
        <v>7</v>
      </c>
      <c r="L455">
        <v>7</v>
      </c>
      <c r="M455">
        <v>7</v>
      </c>
      <c r="N455" t="s">
        <v>1426</v>
      </c>
      <c r="P455" t="s">
        <v>4237</v>
      </c>
    </row>
    <row r="456" spans="1:16" x14ac:dyDescent="0.25">
      <c r="A456">
        <v>455</v>
      </c>
      <c r="B456" t="s">
        <v>1427</v>
      </c>
      <c r="C456" t="s">
        <v>4378</v>
      </c>
      <c r="D456" t="s">
        <v>4378</v>
      </c>
      <c r="E456" t="s">
        <v>5088</v>
      </c>
      <c r="F456" t="s">
        <v>5084</v>
      </c>
      <c r="G456" t="s">
        <v>676</v>
      </c>
      <c r="I456" t="s">
        <v>5085</v>
      </c>
      <c r="J456" t="s">
        <v>16</v>
      </c>
      <c r="K456">
        <v>1</v>
      </c>
      <c r="L456">
        <v>1</v>
      </c>
      <c r="M456">
        <v>1</v>
      </c>
      <c r="N456" t="s">
        <v>6330</v>
      </c>
      <c r="P456" t="s">
        <v>4237</v>
      </c>
    </row>
    <row r="457" spans="1:16" x14ac:dyDescent="0.25">
      <c r="A457">
        <v>456</v>
      </c>
      <c r="B457" t="s">
        <v>1428</v>
      </c>
      <c r="C457" t="s">
        <v>4378</v>
      </c>
      <c r="D457" t="s">
        <v>4378</v>
      </c>
      <c r="E457" t="s">
        <v>5636</v>
      </c>
      <c r="F457" t="s">
        <v>5084</v>
      </c>
      <c r="G457" t="s">
        <v>676</v>
      </c>
      <c r="I457" t="s">
        <v>5085</v>
      </c>
      <c r="J457" t="s">
        <v>16</v>
      </c>
      <c r="K457">
        <v>1</v>
      </c>
      <c r="L457">
        <v>1</v>
      </c>
      <c r="M457">
        <v>1</v>
      </c>
      <c r="N457" t="s">
        <v>6331</v>
      </c>
      <c r="P457" t="s">
        <v>4237</v>
      </c>
    </row>
    <row r="458" spans="1:16" x14ac:dyDescent="0.25">
      <c r="A458">
        <v>457</v>
      </c>
      <c r="B458" t="s">
        <v>1429</v>
      </c>
      <c r="C458" t="s">
        <v>5079</v>
      </c>
      <c r="D458" t="s">
        <v>5079</v>
      </c>
      <c r="E458" t="s">
        <v>5641</v>
      </c>
      <c r="F458" t="s">
        <v>5081</v>
      </c>
      <c r="G458" t="s">
        <v>676</v>
      </c>
      <c r="I458" t="s">
        <v>5082</v>
      </c>
      <c r="J458" t="s">
        <v>16</v>
      </c>
      <c r="K458">
        <v>3</v>
      </c>
      <c r="L458">
        <v>3</v>
      </c>
      <c r="M458">
        <v>3</v>
      </c>
      <c r="N458" t="s">
        <v>1429</v>
      </c>
      <c r="P458" t="s">
        <v>4237</v>
      </c>
    </row>
    <row r="459" spans="1:16" x14ac:dyDescent="0.25">
      <c r="A459">
        <v>458</v>
      </c>
      <c r="B459" t="s">
        <v>1430</v>
      </c>
      <c r="C459" t="s">
        <v>5079</v>
      </c>
      <c r="D459" t="s">
        <v>5079</v>
      </c>
      <c r="E459" t="s">
        <v>5080</v>
      </c>
      <c r="F459" t="s">
        <v>5081</v>
      </c>
      <c r="G459" t="s">
        <v>676</v>
      </c>
      <c r="I459" t="s">
        <v>5082</v>
      </c>
      <c r="J459" t="s">
        <v>16</v>
      </c>
      <c r="K459">
        <v>4</v>
      </c>
      <c r="L459">
        <v>4</v>
      </c>
      <c r="M459">
        <v>4</v>
      </c>
      <c r="N459" t="s">
        <v>1430</v>
      </c>
      <c r="P459" t="s">
        <v>4237</v>
      </c>
    </row>
    <row r="460" spans="1:16" x14ac:dyDescent="0.25">
      <c r="A460">
        <v>459</v>
      </c>
      <c r="B460" t="s">
        <v>1431</v>
      </c>
      <c r="C460" t="s">
        <v>5384</v>
      </c>
      <c r="D460" t="s">
        <v>5384</v>
      </c>
      <c r="E460" t="s">
        <v>6332</v>
      </c>
      <c r="F460" t="s">
        <v>5084</v>
      </c>
      <c r="G460" t="s">
        <v>676</v>
      </c>
      <c r="I460" t="s">
        <v>6333</v>
      </c>
      <c r="J460" t="s">
        <v>16</v>
      </c>
      <c r="K460">
        <v>1</v>
      </c>
      <c r="L460">
        <v>1</v>
      </c>
      <c r="M460">
        <v>3</v>
      </c>
      <c r="N460" t="s">
        <v>1431</v>
      </c>
      <c r="P460" t="s">
        <v>4237</v>
      </c>
    </row>
    <row r="461" spans="1:16" x14ac:dyDescent="0.25">
      <c r="A461">
        <v>460</v>
      </c>
      <c r="B461" t="s">
        <v>1433</v>
      </c>
      <c r="C461" t="s">
        <v>5384</v>
      </c>
      <c r="D461" t="s">
        <v>5384</v>
      </c>
      <c r="E461" t="s">
        <v>6334</v>
      </c>
      <c r="F461" t="s">
        <v>865</v>
      </c>
      <c r="G461" t="s">
        <v>676</v>
      </c>
      <c r="I461" t="s">
        <v>5645</v>
      </c>
      <c r="J461" t="s">
        <v>16</v>
      </c>
      <c r="K461">
        <v>4</v>
      </c>
      <c r="L461">
        <v>4</v>
      </c>
      <c r="M461">
        <v>4</v>
      </c>
      <c r="N461" t="s">
        <v>1433</v>
      </c>
      <c r="P461" t="s">
        <v>4237</v>
      </c>
    </row>
    <row r="462" spans="1:16" x14ac:dyDescent="0.25">
      <c r="A462">
        <v>461</v>
      </c>
      <c r="B462" t="s">
        <v>1434</v>
      </c>
      <c r="C462" t="s">
        <v>5380</v>
      </c>
      <c r="D462" t="s">
        <v>5380</v>
      </c>
      <c r="E462" t="s">
        <v>6335</v>
      </c>
      <c r="F462" t="s">
        <v>5084</v>
      </c>
      <c r="G462" t="s">
        <v>676</v>
      </c>
      <c r="I462" t="s">
        <v>5650</v>
      </c>
      <c r="J462" t="s">
        <v>16</v>
      </c>
      <c r="K462">
        <v>2</v>
      </c>
      <c r="L462">
        <v>2</v>
      </c>
      <c r="M462">
        <v>2</v>
      </c>
      <c r="N462" t="s">
        <v>1434</v>
      </c>
      <c r="P462" t="s">
        <v>4237</v>
      </c>
    </row>
    <row r="463" spans="1:16" x14ac:dyDescent="0.25">
      <c r="A463">
        <v>462</v>
      </c>
      <c r="B463" t="s">
        <v>1435</v>
      </c>
      <c r="C463" t="s">
        <v>4979</v>
      </c>
      <c r="D463" t="s">
        <v>4979</v>
      </c>
      <c r="E463" t="s">
        <v>4980</v>
      </c>
      <c r="F463" t="s">
        <v>416</v>
      </c>
      <c r="G463" t="s">
        <v>4391</v>
      </c>
      <c r="I463" t="s">
        <v>4748</v>
      </c>
      <c r="J463" t="s">
        <v>16</v>
      </c>
      <c r="K463">
        <v>2</v>
      </c>
      <c r="L463">
        <v>2</v>
      </c>
      <c r="M463">
        <v>2</v>
      </c>
      <c r="N463" t="s">
        <v>6336</v>
      </c>
      <c r="P463" t="s">
        <v>4237</v>
      </c>
    </row>
    <row r="464" spans="1:16" x14ac:dyDescent="0.25">
      <c r="A464">
        <v>463</v>
      </c>
      <c r="B464" t="s">
        <v>1436</v>
      </c>
      <c r="C464" t="s">
        <v>5437</v>
      </c>
      <c r="D464" t="s">
        <v>5437</v>
      </c>
      <c r="E464" t="s">
        <v>5441</v>
      </c>
      <c r="F464" t="s">
        <v>5438</v>
      </c>
      <c r="G464" t="s">
        <v>4391</v>
      </c>
      <c r="I464" t="s">
        <v>4748</v>
      </c>
      <c r="J464" t="s">
        <v>16</v>
      </c>
      <c r="K464">
        <v>2</v>
      </c>
      <c r="L464">
        <v>2</v>
      </c>
      <c r="M464">
        <v>3</v>
      </c>
      <c r="N464" t="s">
        <v>6337</v>
      </c>
      <c r="P464" t="s">
        <v>4237</v>
      </c>
    </row>
    <row r="465" spans="1:16" x14ac:dyDescent="0.25">
      <c r="A465">
        <v>464</v>
      </c>
      <c r="B465" t="s">
        <v>1437</v>
      </c>
      <c r="C465" t="s">
        <v>5089</v>
      </c>
      <c r="D465" t="s">
        <v>5089</v>
      </c>
      <c r="E465" t="s">
        <v>6338</v>
      </c>
      <c r="F465" t="s">
        <v>5709</v>
      </c>
      <c r="G465" t="s">
        <v>676</v>
      </c>
      <c r="I465" t="s">
        <v>5646</v>
      </c>
      <c r="J465" t="s">
        <v>16</v>
      </c>
      <c r="K465">
        <v>5</v>
      </c>
      <c r="L465">
        <v>5</v>
      </c>
      <c r="M465">
        <v>5</v>
      </c>
      <c r="N465" t="s">
        <v>6339</v>
      </c>
      <c r="P465" t="s">
        <v>4237</v>
      </c>
    </row>
    <row r="466" spans="1:16" x14ac:dyDescent="0.25">
      <c r="A466">
        <v>465</v>
      </c>
      <c r="B466" t="s">
        <v>1438</v>
      </c>
      <c r="C466" t="s">
        <v>5073</v>
      </c>
      <c r="D466" t="s">
        <v>5073</v>
      </c>
      <c r="E466" t="s">
        <v>5074</v>
      </c>
      <c r="F466" t="s">
        <v>5075</v>
      </c>
      <c r="G466" t="s">
        <v>676</v>
      </c>
      <c r="I466" t="s">
        <v>4698</v>
      </c>
      <c r="J466" t="s">
        <v>16</v>
      </c>
      <c r="K466">
        <v>3</v>
      </c>
      <c r="L466">
        <v>3</v>
      </c>
      <c r="M466">
        <v>3</v>
      </c>
      <c r="N466" t="s">
        <v>6340</v>
      </c>
      <c r="P466" t="s">
        <v>4237</v>
      </c>
    </row>
    <row r="467" spans="1:16" x14ac:dyDescent="0.25">
      <c r="A467">
        <v>466</v>
      </c>
      <c r="B467" t="s">
        <v>1439</v>
      </c>
      <c r="C467" t="s">
        <v>5089</v>
      </c>
      <c r="D467" t="s">
        <v>5089</v>
      </c>
      <c r="E467" t="s">
        <v>6338</v>
      </c>
      <c r="F467" t="s">
        <v>5709</v>
      </c>
      <c r="G467" t="s">
        <v>676</v>
      </c>
      <c r="I467" t="s">
        <v>4698</v>
      </c>
      <c r="J467" t="s">
        <v>16</v>
      </c>
      <c r="K467">
        <v>6</v>
      </c>
      <c r="L467">
        <v>6</v>
      </c>
      <c r="M467">
        <v>5</v>
      </c>
      <c r="N467" t="s">
        <v>1439</v>
      </c>
      <c r="P467" t="s">
        <v>4237</v>
      </c>
    </row>
    <row r="468" spans="1:16" x14ac:dyDescent="0.25">
      <c r="A468">
        <v>467</v>
      </c>
      <c r="B468" t="s">
        <v>1440</v>
      </c>
      <c r="C468" t="s">
        <v>5089</v>
      </c>
      <c r="D468" t="s">
        <v>5089</v>
      </c>
      <c r="E468" t="s">
        <v>6143</v>
      </c>
      <c r="F468" t="s">
        <v>5091</v>
      </c>
      <c r="G468" t="s">
        <v>676</v>
      </c>
      <c r="I468" t="s">
        <v>6341</v>
      </c>
      <c r="J468" t="s">
        <v>16</v>
      </c>
      <c r="K468">
        <v>2</v>
      </c>
      <c r="L468">
        <v>2</v>
      </c>
      <c r="M468">
        <v>2</v>
      </c>
      <c r="N468" t="s">
        <v>1440</v>
      </c>
      <c r="P468" t="s">
        <v>4237</v>
      </c>
    </row>
    <row r="469" spans="1:16" x14ac:dyDescent="0.25">
      <c r="A469">
        <v>468</v>
      </c>
      <c r="B469" t="s">
        <v>1441</v>
      </c>
      <c r="C469" t="s">
        <v>5089</v>
      </c>
      <c r="D469" t="s">
        <v>5089</v>
      </c>
      <c r="E469" t="s">
        <v>6338</v>
      </c>
      <c r="F469" t="s">
        <v>5709</v>
      </c>
      <c r="G469" t="s">
        <v>676</v>
      </c>
      <c r="I469" t="s">
        <v>4748</v>
      </c>
      <c r="J469" t="s">
        <v>16</v>
      </c>
      <c r="K469">
        <v>2</v>
      </c>
      <c r="L469">
        <v>2</v>
      </c>
      <c r="M469">
        <v>1</v>
      </c>
      <c r="N469" t="s">
        <v>6342</v>
      </c>
      <c r="P469" t="s">
        <v>4237</v>
      </c>
    </row>
    <row r="470" spans="1:16" x14ac:dyDescent="0.25">
      <c r="A470">
        <v>469</v>
      </c>
      <c r="B470" t="s">
        <v>1442</v>
      </c>
      <c r="C470" t="s">
        <v>5073</v>
      </c>
      <c r="D470" t="s">
        <v>5073</v>
      </c>
      <c r="E470" t="s">
        <v>5074</v>
      </c>
      <c r="F470" t="s">
        <v>5075</v>
      </c>
      <c r="G470" t="s">
        <v>676</v>
      </c>
      <c r="I470" t="s">
        <v>5646</v>
      </c>
      <c r="J470" t="s">
        <v>16</v>
      </c>
      <c r="K470">
        <v>1</v>
      </c>
      <c r="L470">
        <v>1</v>
      </c>
      <c r="M470">
        <v>1</v>
      </c>
      <c r="N470" t="s">
        <v>1442</v>
      </c>
      <c r="P470" t="s">
        <v>4237</v>
      </c>
    </row>
    <row r="471" spans="1:16" x14ac:dyDescent="0.25">
      <c r="A471">
        <v>470</v>
      </c>
      <c r="B471" t="s">
        <v>1444</v>
      </c>
      <c r="C471" t="s">
        <v>5073</v>
      </c>
      <c r="D471" t="s">
        <v>5073</v>
      </c>
      <c r="E471" t="s">
        <v>5073</v>
      </c>
      <c r="F471" t="s">
        <v>5075</v>
      </c>
      <c r="G471" t="s">
        <v>676</v>
      </c>
      <c r="I471" t="s">
        <v>4698</v>
      </c>
      <c r="J471" t="s">
        <v>16</v>
      </c>
      <c r="K471">
        <v>2</v>
      </c>
      <c r="L471">
        <v>2</v>
      </c>
      <c r="M471">
        <v>2</v>
      </c>
      <c r="N471" t="s">
        <v>1444</v>
      </c>
      <c r="P471" t="s">
        <v>4237</v>
      </c>
    </row>
    <row r="472" spans="1:16" x14ac:dyDescent="0.25">
      <c r="A472">
        <v>471</v>
      </c>
      <c r="B472" t="s">
        <v>1445</v>
      </c>
      <c r="C472" t="s">
        <v>5073</v>
      </c>
      <c r="D472" t="s">
        <v>5073</v>
      </c>
      <c r="E472" t="s">
        <v>5073</v>
      </c>
      <c r="F472" t="s">
        <v>5075</v>
      </c>
      <c r="G472" t="s">
        <v>676</v>
      </c>
      <c r="I472" t="s">
        <v>6343</v>
      </c>
      <c r="J472" t="s">
        <v>16</v>
      </c>
      <c r="K472">
        <v>2</v>
      </c>
      <c r="L472">
        <v>2</v>
      </c>
      <c r="M472">
        <v>2</v>
      </c>
      <c r="N472" t="s">
        <v>1445</v>
      </c>
      <c r="P472" t="s">
        <v>4237</v>
      </c>
    </row>
    <row r="473" spans="1:16" x14ac:dyDescent="0.25">
      <c r="A473">
        <v>472</v>
      </c>
      <c r="B473" t="s">
        <v>1446</v>
      </c>
      <c r="C473" t="s">
        <v>5073</v>
      </c>
      <c r="D473" t="s">
        <v>5073</v>
      </c>
      <c r="E473" t="s">
        <v>5073</v>
      </c>
      <c r="F473" t="s">
        <v>5075</v>
      </c>
      <c r="G473" t="s">
        <v>676</v>
      </c>
      <c r="I473" t="s">
        <v>6344</v>
      </c>
      <c r="J473" t="s">
        <v>16</v>
      </c>
      <c r="K473">
        <v>2</v>
      </c>
      <c r="L473">
        <v>2</v>
      </c>
      <c r="M473">
        <v>2</v>
      </c>
      <c r="N473" t="s">
        <v>1446</v>
      </c>
      <c r="P473" t="s">
        <v>4237</v>
      </c>
    </row>
    <row r="474" spans="1:16" x14ac:dyDescent="0.25">
      <c r="A474">
        <v>473</v>
      </c>
      <c r="B474" t="s">
        <v>1447</v>
      </c>
      <c r="C474" t="s">
        <v>4396</v>
      </c>
      <c r="D474" t="s">
        <v>4396</v>
      </c>
      <c r="E474" t="s">
        <v>4396</v>
      </c>
      <c r="F474" t="s">
        <v>4398</v>
      </c>
      <c r="G474" t="s">
        <v>676</v>
      </c>
      <c r="I474" t="s">
        <v>4401</v>
      </c>
      <c r="J474" t="s">
        <v>16</v>
      </c>
      <c r="K474">
        <v>3</v>
      </c>
      <c r="L474">
        <v>3</v>
      </c>
      <c r="M474">
        <v>1</v>
      </c>
      <c r="N474" t="s">
        <v>1447</v>
      </c>
      <c r="P474" t="s">
        <v>4237</v>
      </c>
    </row>
    <row r="475" spans="1:16" x14ac:dyDescent="0.25">
      <c r="A475">
        <v>474</v>
      </c>
      <c r="B475" t="s">
        <v>1448</v>
      </c>
      <c r="C475" t="s">
        <v>5073</v>
      </c>
      <c r="D475" t="s">
        <v>5073</v>
      </c>
      <c r="E475" t="s">
        <v>5073</v>
      </c>
      <c r="F475" t="s">
        <v>5075</v>
      </c>
      <c r="G475" t="s">
        <v>676</v>
      </c>
      <c r="I475" t="s">
        <v>4698</v>
      </c>
      <c r="J475" t="s">
        <v>16</v>
      </c>
      <c r="K475">
        <v>2</v>
      </c>
      <c r="L475">
        <v>2</v>
      </c>
      <c r="M475">
        <v>2</v>
      </c>
      <c r="N475" t="s">
        <v>1448</v>
      </c>
      <c r="P475" t="s">
        <v>4237</v>
      </c>
    </row>
    <row r="476" spans="1:16" x14ac:dyDescent="0.25">
      <c r="A476">
        <v>475</v>
      </c>
      <c r="B476" t="s">
        <v>1449</v>
      </c>
      <c r="C476" t="s">
        <v>4396</v>
      </c>
      <c r="D476" t="s">
        <v>4396</v>
      </c>
      <c r="E476" t="s">
        <v>5731</v>
      </c>
      <c r="F476" t="s">
        <v>5077</v>
      </c>
      <c r="G476" t="s">
        <v>676</v>
      </c>
      <c r="I476" t="s">
        <v>5646</v>
      </c>
      <c r="J476" t="s">
        <v>16</v>
      </c>
      <c r="K476">
        <v>3</v>
      </c>
      <c r="L476">
        <v>3</v>
      </c>
      <c r="M476">
        <v>3</v>
      </c>
      <c r="N476" t="s">
        <v>6345</v>
      </c>
      <c r="P476" t="s">
        <v>4237</v>
      </c>
    </row>
    <row r="477" spans="1:16" x14ac:dyDescent="0.25">
      <c r="A477">
        <v>476</v>
      </c>
      <c r="B477" t="s">
        <v>1450</v>
      </c>
      <c r="C477" t="s">
        <v>4378</v>
      </c>
      <c r="D477" t="s">
        <v>4378</v>
      </c>
      <c r="E477" t="s">
        <v>5643</v>
      </c>
      <c r="F477" t="s">
        <v>5084</v>
      </c>
      <c r="G477" t="s">
        <v>676</v>
      </c>
      <c r="I477" t="s">
        <v>6346</v>
      </c>
      <c r="J477" t="s">
        <v>16</v>
      </c>
      <c r="K477">
        <v>6</v>
      </c>
      <c r="L477">
        <v>6</v>
      </c>
      <c r="M477">
        <v>6</v>
      </c>
      <c r="N477" t="s">
        <v>6347</v>
      </c>
      <c r="P477" t="s">
        <v>4237</v>
      </c>
    </row>
    <row r="478" spans="1:16" x14ac:dyDescent="0.25">
      <c r="A478">
        <v>477</v>
      </c>
      <c r="B478" t="s">
        <v>1451</v>
      </c>
      <c r="C478" t="s">
        <v>4378</v>
      </c>
      <c r="D478" t="s">
        <v>4378</v>
      </c>
      <c r="E478" t="s">
        <v>5636</v>
      </c>
      <c r="F478" t="s">
        <v>5084</v>
      </c>
      <c r="G478" t="s">
        <v>676</v>
      </c>
      <c r="I478" t="s">
        <v>5085</v>
      </c>
      <c r="J478" t="s">
        <v>16</v>
      </c>
      <c r="K478">
        <v>2</v>
      </c>
      <c r="L478">
        <v>2</v>
      </c>
      <c r="M478">
        <v>2</v>
      </c>
      <c r="N478" t="s">
        <v>1451</v>
      </c>
      <c r="P478" t="s">
        <v>4237</v>
      </c>
    </row>
    <row r="479" spans="1:16" x14ac:dyDescent="0.25">
      <c r="A479">
        <v>478</v>
      </c>
      <c r="B479" t="s">
        <v>1452</v>
      </c>
      <c r="C479" t="s">
        <v>4378</v>
      </c>
      <c r="D479" t="s">
        <v>4378</v>
      </c>
      <c r="E479" t="s">
        <v>5636</v>
      </c>
      <c r="F479" t="s">
        <v>5084</v>
      </c>
      <c r="G479" t="s">
        <v>676</v>
      </c>
      <c r="I479" t="s">
        <v>5639</v>
      </c>
      <c r="J479" t="s">
        <v>16</v>
      </c>
      <c r="K479">
        <v>2</v>
      </c>
      <c r="L479">
        <v>2</v>
      </c>
      <c r="M479">
        <v>2</v>
      </c>
      <c r="N479" t="s">
        <v>1452</v>
      </c>
      <c r="P479" t="s">
        <v>4237</v>
      </c>
    </row>
    <row r="480" spans="1:16" x14ac:dyDescent="0.25">
      <c r="A480">
        <v>479</v>
      </c>
      <c r="B480" t="s">
        <v>1453</v>
      </c>
      <c r="C480" t="s">
        <v>4378</v>
      </c>
      <c r="D480" t="s">
        <v>4378</v>
      </c>
      <c r="E480" t="s">
        <v>5636</v>
      </c>
      <c r="F480" t="s">
        <v>5084</v>
      </c>
      <c r="G480" t="s">
        <v>676</v>
      </c>
      <c r="I480" t="s">
        <v>6348</v>
      </c>
      <c r="J480" t="s">
        <v>16</v>
      </c>
      <c r="K480">
        <v>2</v>
      </c>
      <c r="L480">
        <v>2</v>
      </c>
      <c r="M480">
        <v>2</v>
      </c>
      <c r="N480" t="s">
        <v>1453</v>
      </c>
      <c r="P480" t="s">
        <v>4237</v>
      </c>
    </row>
    <row r="481" spans="1:16" x14ac:dyDescent="0.25">
      <c r="A481">
        <v>480</v>
      </c>
      <c r="B481" t="s">
        <v>1455</v>
      </c>
      <c r="C481" t="s">
        <v>4329</v>
      </c>
      <c r="D481" t="s">
        <v>4329</v>
      </c>
      <c r="E481" t="s">
        <v>4329</v>
      </c>
      <c r="F481" t="s">
        <v>865</v>
      </c>
      <c r="G481" t="s">
        <v>503</v>
      </c>
      <c r="I481" t="s">
        <v>4215</v>
      </c>
      <c r="J481" t="s">
        <v>16</v>
      </c>
      <c r="K481">
        <v>1</v>
      </c>
      <c r="L481">
        <v>1</v>
      </c>
      <c r="M481">
        <v>1</v>
      </c>
      <c r="N481" t="s">
        <v>1455</v>
      </c>
      <c r="P481" t="s">
        <v>4237</v>
      </c>
    </row>
    <row r="482" spans="1:16" x14ac:dyDescent="0.25">
      <c r="A482">
        <v>481</v>
      </c>
      <c r="B482" t="s">
        <v>1456</v>
      </c>
      <c r="C482" t="s">
        <v>4246</v>
      </c>
      <c r="D482" t="s">
        <v>4246</v>
      </c>
      <c r="E482" t="s">
        <v>4247</v>
      </c>
      <c r="F482" t="s">
        <v>4989</v>
      </c>
      <c r="G482" t="s">
        <v>6349</v>
      </c>
      <c r="I482" t="s">
        <v>4246</v>
      </c>
      <c r="J482" t="s">
        <v>16</v>
      </c>
      <c r="K482">
        <v>2</v>
      </c>
      <c r="L482">
        <v>2</v>
      </c>
      <c r="M482">
        <v>1</v>
      </c>
      <c r="N482" t="s">
        <v>1456</v>
      </c>
    </row>
    <row r="483" spans="1:16" x14ac:dyDescent="0.25">
      <c r="A483">
        <v>482</v>
      </c>
      <c r="B483" t="s">
        <v>1457</v>
      </c>
      <c r="C483" t="s">
        <v>4836</v>
      </c>
      <c r="D483" t="s">
        <v>4836</v>
      </c>
      <c r="E483" t="s">
        <v>6350</v>
      </c>
      <c r="F483" t="s">
        <v>5016</v>
      </c>
      <c r="G483" t="s">
        <v>56</v>
      </c>
      <c r="I483" t="s">
        <v>4837</v>
      </c>
      <c r="J483" t="s">
        <v>16</v>
      </c>
      <c r="K483">
        <v>2</v>
      </c>
      <c r="L483">
        <v>2</v>
      </c>
      <c r="M483">
        <v>1</v>
      </c>
      <c r="N483" t="s">
        <v>1457</v>
      </c>
      <c r="P483" t="s">
        <v>4237</v>
      </c>
    </row>
    <row r="484" spans="1:16" x14ac:dyDescent="0.25">
      <c r="A484">
        <v>483</v>
      </c>
      <c r="B484" t="s">
        <v>1458</v>
      </c>
      <c r="C484" t="s">
        <v>4836</v>
      </c>
      <c r="D484" t="s">
        <v>4836</v>
      </c>
      <c r="E484" t="s">
        <v>6351</v>
      </c>
      <c r="F484" t="s">
        <v>5998</v>
      </c>
      <c r="G484" t="s">
        <v>56</v>
      </c>
      <c r="I484" t="s">
        <v>4837</v>
      </c>
      <c r="J484" t="s">
        <v>16</v>
      </c>
      <c r="K484">
        <v>3</v>
      </c>
      <c r="L484">
        <v>3</v>
      </c>
      <c r="M484">
        <v>1</v>
      </c>
      <c r="N484" t="s">
        <v>6352</v>
      </c>
    </row>
    <row r="485" spans="1:16" x14ac:dyDescent="0.25">
      <c r="A485">
        <v>484</v>
      </c>
      <c r="B485" t="s">
        <v>1459</v>
      </c>
      <c r="C485" t="s">
        <v>4836</v>
      </c>
      <c r="D485" t="s">
        <v>4836</v>
      </c>
      <c r="E485" t="s">
        <v>4837</v>
      </c>
      <c r="F485" t="s">
        <v>5016</v>
      </c>
      <c r="G485" t="s">
        <v>56</v>
      </c>
      <c r="I485" t="s">
        <v>4659</v>
      </c>
      <c r="J485" t="s">
        <v>16</v>
      </c>
      <c r="K485">
        <v>5</v>
      </c>
      <c r="L485">
        <v>5</v>
      </c>
      <c r="M485">
        <v>1</v>
      </c>
      <c r="N485" t="s">
        <v>1459</v>
      </c>
      <c r="P485" t="s">
        <v>4237</v>
      </c>
    </row>
    <row r="486" spans="1:16" x14ac:dyDescent="0.25">
      <c r="A486">
        <v>485</v>
      </c>
      <c r="B486" t="s">
        <v>1460</v>
      </c>
      <c r="C486" t="s">
        <v>4836</v>
      </c>
      <c r="D486" t="s">
        <v>4836</v>
      </c>
      <c r="E486" t="s">
        <v>4837</v>
      </c>
      <c r="F486" t="s">
        <v>5016</v>
      </c>
      <c r="G486" t="s">
        <v>56</v>
      </c>
      <c r="I486" t="s">
        <v>4659</v>
      </c>
      <c r="J486" t="s">
        <v>16</v>
      </c>
      <c r="K486">
        <v>2</v>
      </c>
      <c r="L486">
        <v>3</v>
      </c>
      <c r="M486">
        <v>1</v>
      </c>
      <c r="N486" t="s">
        <v>1460</v>
      </c>
      <c r="P486" t="s">
        <v>4237</v>
      </c>
    </row>
    <row r="487" spans="1:16" x14ac:dyDescent="0.25">
      <c r="A487">
        <v>486</v>
      </c>
      <c r="B487" t="s">
        <v>1461</v>
      </c>
      <c r="C487" t="s">
        <v>4836</v>
      </c>
      <c r="D487" t="s">
        <v>4836</v>
      </c>
      <c r="F487" t="s">
        <v>5016</v>
      </c>
      <c r="G487" t="s">
        <v>56</v>
      </c>
      <c r="J487" t="s">
        <v>16</v>
      </c>
      <c r="K487">
        <v>2</v>
      </c>
      <c r="L487">
        <v>3</v>
      </c>
      <c r="M487">
        <v>1</v>
      </c>
      <c r="N487" t="s">
        <v>1461</v>
      </c>
      <c r="P487" t="s">
        <v>4237</v>
      </c>
    </row>
    <row r="488" spans="1:16" x14ac:dyDescent="0.25">
      <c r="A488">
        <v>487</v>
      </c>
      <c r="B488" t="s">
        <v>1462</v>
      </c>
      <c r="C488" t="s">
        <v>4836</v>
      </c>
      <c r="D488" t="s">
        <v>4836</v>
      </c>
      <c r="E488" t="s">
        <v>6353</v>
      </c>
      <c r="F488" t="s">
        <v>5016</v>
      </c>
      <c r="G488" t="s">
        <v>56</v>
      </c>
      <c r="I488" t="s">
        <v>6350</v>
      </c>
      <c r="J488" t="s">
        <v>16</v>
      </c>
      <c r="K488">
        <v>4</v>
      </c>
      <c r="L488">
        <v>5</v>
      </c>
      <c r="M488">
        <v>1</v>
      </c>
      <c r="N488" t="s">
        <v>1462</v>
      </c>
      <c r="P488" t="s">
        <v>4237</v>
      </c>
    </row>
    <row r="489" spans="1:16" x14ac:dyDescent="0.25">
      <c r="A489">
        <v>488</v>
      </c>
      <c r="B489" t="s">
        <v>1463</v>
      </c>
      <c r="C489" t="s">
        <v>4836</v>
      </c>
      <c r="D489" t="s">
        <v>4836</v>
      </c>
      <c r="E489" t="s">
        <v>6354</v>
      </c>
      <c r="F489" t="s">
        <v>5016</v>
      </c>
      <c r="G489" t="s">
        <v>56</v>
      </c>
      <c r="I489" t="s">
        <v>4659</v>
      </c>
      <c r="J489" t="s">
        <v>16</v>
      </c>
      <c r="K489">
        <v>2</v>
      </c>
      <c r="L489">
        <v>3</v>
      </c>
      <c r="M489">
        <v>1</v>
      </c>
      <c r="N489" t="s">
        <v>1463</v>
      </c>
      <c r="P489" t="s">
        <v>4237</v>
      </c>
    </row>
    <row r="490" spans="1:16" x14ac:dyDescent="0.25">
      <c r="A490">
        <v>489</v>
      </c>
      <c r="B490" t="s">
        <v>1464</v>
      </c>
      <c r="C490" t="s">
        <v>4836</v>
      </c>
      <c r="D490" t="s">
        <v>4836</v>
      </c>
      <c r="E490" t="s">
        <v>6354</v>
      </c>
      <c r="F490" t="s">
        <v>5016</v>
      </c>
      <c r="G490" t="s">
        <v>56</v>
      </c>
      <c r="I490" t="s">
        <v>4659</v>
      </c>
      <c r="J490" t="s">
        <v>16</v>
      </c>
      <c r="K490">
        <v>2</v>
      </c>
      <c r="L490">
        <v>2</v>
      </c>
      <c r="M490">
        <v>1</v>
      </c>
      <c r="N490" t="s">
        <v>1464</v>
      </c>
    </row>
    <row r="491" spans="1:16" x14ac:dyDescent="0.25">
      <c r="A491">
        <v>490</v>
      </c>
      <c r="B491" t="s">
        <v>1466</v>
      </c>
      <c r="C491" t="s">
        <v>4836</v>
      </c>
      <c r="D491" t="s">
        <v>4836</v>
      </c>
      <c r="E491" t="s">
        <v>4837</v>
      </c>
      <c r="F491" t="s">
        <v>5016</v>
      </c>
      <c r="G491" t="s">
        <v>56</v>
      </c>
      <c r="I491" t="s">
        <v>4659</v>
      </c>
      <c r="J491" t="s">
        <v>16</v>
      </c>
      <c r="K491">
        <v>2</v>
      </c>
      <c r="L491">
        <v>3</v>
      </c>
      <c r="M491">
        <v>1</v>
      </c>
      <c r="N491" t="s">
        <v>6356</v>
      </c>
      <c r="P491" t="s">
        <v>4237</v>
      </c>
    </row>
    <row r="492" spans="1:16" x14ac:dyDescent="0.25">
      <c r="A492">
        <v>491</v>
      </c>
      <c r="B492" t="s">
        <v>1467</v>
      </c>
      <c r="C492" t="s">
        <v>4836</v>
      </c>
      <c r="D492" t="s">
        <v>4836</v>
      </c>
      <c r="E492" t="s">
        <v>6357</v>
      </c>
      <c r="F492" t="s">
        <v>5016</v>
      </c>
      <c r="G492" t="s">
        <v>56</v>
      </c>
      <c r="I492" t="s">
        <v>4837</v>
      </c>
      <c r="J492" t="s">
        <v>16</v>
      </c>
      <c r="K492">
        <v>3</v>
      </c>
      <c r="L492">
        <v>3</v>
      </c>
      <c r="M492">
        <v>1</v>
      </c>
      <c r="N492" t="s">
        <v>1467</v>
      </c>
      <c r="P492" t="s">
        <v>4237</v>
      </c>
    </row>
    <row r="493" spans="1:16" x14ac:dyDescent="0.25">
      <c r="A493">
        <v>492</v>
      </c>
      <c r="B493" t="s">
        <v>1468</v>
      </c>
      <c r="C493" t="s">
        <v>4836</v>
      </c>
      <c r="D493" t="s">
        <v>4836</v>
      </c>
      <c r="E493" t="s">
        <v>4837</v>
      </c>
      <c r="F493" t="s">
        <v>5016</v>
      </c>
      <c r="G493" t="s">
        <v>56</v>
      </c>
      <c r="I493" t="s">
        <v>4659</v>
      </c>
      <c r="J493" t="s">
        <v>16</v>
      </c>
      <c r="K493">
        <v>4</v>
      </c>
      <c r="L493">
        <v>5</v>
      </c>
      <c r="M493">
        <v>1</v>
      </c>
      <c r="N493" t="s">
        <v>1468</v>
      </c>
      <c r="P493" t="s">
        <v>4237</v>
      </c>
    </row>
    <row r="494" spans="1:16" x14ac:dyDescent="0.25">
      <c r="A494">
        <v>493</v>
      </c>
      <c r="B494" t="s">
        <v>1469</v>
      </c>
      <c r="C494" t="s">
        <v>4836</v>
      </c>
      <c r="D494" t="s">
        <v>4836</v>
      </c>
      <c r="E494" t="s">
        <v>6358</v>
      </c>
      <c r="F494" t="s">
        <v>5016</v>
      </c>
      <c r="G494" t="s">
        <v>56</v>
      </c>
      <c r="I494" t="s">
        <v>6358</v>
      </c>
      <c r="J494" t="s">
        <v>16</v>
      </c>
      <c r="K494">
        <v>4</v>
      </c>
      <c r="L494">
        <v>4</v>
      </c>
      <c r="M494">
        <v>1</v>
      </c>
      <c r="N494" t="s">
        <v>1469</v>
      </c>
      <c r="P494" t="s">
        <v>4237</v>
      </c>
    </row>
    <row r="495" spans="1:16" x14ac:dyDescent="0.25">
      <c r="A495">
        <v>494</v>
      </c>
      <c r="B495" t="s">
        <v>1470</v>
      </c>
      <c r="C495" t="s">
        <v>4250</v>
      </c>
      <c r="D495" t="s">
        <v>4250</v>
      </c>
      <c r="E495" t="s">
        <v>4251</v>
      </c>
      <c r="F495" t="s">
        <v>5016</v>
      </c>
      <c r="G495" t="s">
        <v>56</v>
      </c>
      <c r="J495" t="s">
        <v>16</v>
      </c>
      <c r="K495">
        <v>4</v>
      </c>
      <c r="L495">
        <v>4</v>
      </c>
      <c r="M495">
        <v>1</v>
      </c>
      <c r="N495" t="s">
        <v>1470</v>
      </c>
      <c r="P495" t="s">
        <v>4237</v>
      </c>
    </row>
    <row r="496" spans="1:16" x14ac:dyDescent="0.25">
      <c r="A496">
        <v>495</v>
      </c>
      <c r="B496" t="s">
        <v>1471</v>
      </c>
      <c r="C496" t="s">
        <v>4246</v>
      </c>
      <c r="D496" t="s">
        <v>4246</v>
      </c>
      <c r="E496" t="s">
        <v>4247</v>
      </c>
      <c r="F496" t="s">
        <v>5998</v>
      </c>
      <c r="G496" t="s">
        <v>56</v>
      </c>
      <c r="I496" t="s">
        <v>4259</v>
      </c>
      <c r="J496" t="s">
        <v>16</v>
      </c>
      <c r="K496">
        <v>4</v>
      </c>
      <c r="L496">
        <v>5</v>
      </c>
      <c r="M496">
        <v>1</v>
      </c>
      <c r="N496" t="s">
        <v>1471</v>
      </c>
      <c r="P496" t="s">
        <v>4237</v>
      </c>
    </row>
    <row r="497" spans="1:16" x14ac:dyDescent="0.25">
      <c r="A497">
        <v>496</v>
      </c>
      <c r="B497" t="s">
        <v>1472</v>
      </c>
      <c r="C497" t="s">
        <v>4250</v>
      </c>
      <c r="D497" t="s">
        <v>4250</v>
      </c>
      <c r="E497" t="s">
        <v>6359</v>
      </c>
      <c r="F497" t="s">
        <v>5998</v>
      </c>
      <c r="G497" t="s">
        <v>56</v>
      </c>
      <c r="J497" t="s">
        <v>16</v>
      </c>
      <c r="K497">
        <v>4</v>
      </c>
      <c r="L497">
        <v>5</v>
      </c>
      <c r="M497">
        <v>1</v>
      </c>
      <c r="N497" t="s">
        <v>6360</v>
      </c>
      <c r="P497" t="s">
        <v>4237</v>
      </c>
    </row>
    <row r="498" spans="1:16" x14ac:dyDescent="0.25">
      <c r="A498">
        <v>497</v>
      </c>
      <c r="B498" t="s">
        <v>1473</v>
      </c>
      <c r="C498" t="s">
        <v>4250</v>
      </c>
      <c r="D498" t="s">
        <v>4250</v>
      </c>
      <c r="E498" t="s">
        <v>6361</v>
      </c>
      <c r="F498" t="s">
        <v>5998</v>
      </c>
      <c r="G498" t="s">
        <v>56</v>
      </c>
      <c r="J498" t="s">
        <v>16</v>
      </c>
      <c r="K498">
        <v>4</v>
      </c>
      <c r="L498">
        <v>5</v>
      </c>
      <c r="M498">
        <v>1</v>
      </c>
      <c r="N498" t="s">
        <v>1473</v>
      </c>
      <c r="P498" t="s">
        <v>4237</v>
      </c>
    </row>
    <row r="499" spans="1:16" x14ac:dyDescent="0.25">
      <c r="A499">
        <v>498</v>
      </c>
      <c r="B499" t="s">
        <v>2237</v>
      </c>
      <c r="C499" t="s">
        <v>4836</v>
      </c>
      <c r="D499" t="s">
        <v>4836</v>
      </c>
      <c r="E499" t="s">
        <v>6362</v>
      </c>
      <c r="F499" t="s">
        <v>5998</v>
      </c>
      <c r="G499" t="s">
        <v>56</v>
      </c>
      <c r="I499" t="s">
        <v>4837</v>
      </c>
      <c r="J499" t="s">
        <v>16</v>
      </c>
      <c r="K499">
        <v>4</v>
      </c>
      <c r="L499">
        <v>5</v>
      </c>
      <c r="M499">
        <v>1</v>
      </c>
      <c r="N499" t="s">
        <v>2237</v>
      </c>
      <c r="P499" t="s">
        <v>4237</v>
      </c>
    </row>
    <row r="500" spans="1:16" x14ac:dyDescent="0.25">
      <c r="A500">
        <v>499</v>
      </c>
      <c r="B500" t="s">
        <v>2238</v>
      </c>
      <c r="C500" t="s">
        <v>4246</v>
      </c>
      <c r="D500" t="s">
        <v>4246</v>
      </c>
      <c r="E500" t="s">
        <v>6363</v>
      </c>
      <c r="F500" t="s">
        <v>5998</v>
      </c>
      <c r="G500" t="s">
        <v>56</v>
      </c>
      <c r="J500" t="s">
        <v>16</v>
      </c>
      <c r="K500">
        <v>4</v>
      </c>
      <c r="L500">
        <v>5</v>
      </c>
      <c r="M500">
        <v>1</v>
      </c>
      <c r="N500" t="s">
        <v>2238</v>
      </c>
      <c r="P500" t="s">
        <v>4237</v>
      </c>
    </row>
    <row r="501" spans="1:16" x14ac:dyDescent="0.25">
      <c r="A501">
        <v>500</v>
      </c>
      <c r="B501" t="s">
        <v>2239</v>
      </c>
      <c r="C501" t="s">
        <v>4250</v>
      </c>
      <c r="D501" t="s">
        <v>4250</v>
      </c>
      <c r="E501" t="s">
        <v>6365</v>
      </c>
      <c r="F501" t="s">
        <v>5016</v>
      </c>
      <c r="G501" t="s">
        <v>56</v>
      </c>
      <c r="J501" t="s">
        <v>16</v>
      </c>
      <c r="K501">
        <v>4</v>
      </c>
      <c r="L501">
        <v>5</v>
      </c>
      <c r="M501">
        <v>1</v>
      </c>
      <c r="N501" t="s">
        <v>2239</v>
      </c>
      <c r="P501" t="s">
        <v>4237</v>
      </c>
    </row>
    <row r="502" spans="1:16" x14ac:dyDescent="0.25">
      <c r="A502">
        <v>501</v>
      </c>
      <c r="B502" t="s">
        <v>2240</v>
      </c>
      <c r="C502" t="s">
        <v>4246</v>
      </c>
      <c r="D502" t="s">
        <v>4246</v>
      </c>
      <c r="E502" t="s">
        <v>4247</v>
      </c>
      <c r="F502" t="s">
        <v>5998</v>
      </c>
      <c r="G502" t="s">
        <v>56</v>
      </c>
      <c r="I502" t="s">
        <v>4259</v>
      </c>
      <c r="J502" t="s">
        <v>16</v>
      </c>
      <c r="K502">
        <v>4</v>
      </c>
      <c r="L502">
        <v>5</v>
      </c>
      <c r="M502">
        <v>1</v>
      </c>
      <c r="N502" t="s">
        <v>2240</v>
      </c>
      <c r="P502" t="s">
        <v>4237</v>
      </c>
    </row>
    <row r="503" spans="1:16" x14ac:dyDescent="0.25">
      <c r="A503">
        <v>502</v>
      </c>
      <c r="B503" t="s">
        <v>2241</v>
      </c>
      <c r="C503" t="s">
        <v>4836</v>
      </c>
      <c r="D503" t="s">
        <v>4836</v>
      </c>
      <c r="E503" t="s">
        <v>6350</v>
      </c>
      <c r="F503" t="s">
        <v>5998</v>
      </c>
      <c r="G503" t="s">
        <v>56</v>
      </c>
      <c r="I503" t="s">
        <v>6366</v>
      </c>
      <c r="J503" t="s">
        <v>16</v>
      </c>
      <c r="K503">
        <v>4</v>
      </c>
      <c r="L503">
        <v>5</v>
      </c>
      <c r="M503">
        <v>1</v>
      </c>
      <c r="N503" t="s">
        <v>2241</v>
      </c>
      <c r="P503" t="s">
        <v>4237</v>
      </c>
    </row>
    <row r="504" spans="1:16" x14ac:dyDescent="0.25">
      <c r="A504">
        <v>503</v>
      </c>
      <c r="B504" t="s">
        <v>1476</v>
      </c>
      <c r="C504" t="s">
        <v>5243</v>
      </c>
      <c r="D504" t="s">
        <v>5243</v>
      </c>
      <c r="E504" t="s">
        <v>6367</v>
      </c>
      <c r="F504" t="s">
        <v>596</v>
      </c>
      <c r="G504" t="s">
        <v>150</v>
      </c>
      <c r="I504" t="s">
        <v>5052</v>
      </c>
      <c r="J504" t="s">
        <v>16</v>
      </c>
      <c r="K504">
        <v>1</v>
      </c>
      <c r="L504">
        <v>1</v>
      </c>
      <c r="M504">
        <v>1</v>
      </c>
      <c r="N504" t="s">
        <v>6368</v>
      </c>
      <c r="P504" t="s">
        <v>4237</v>
      </c>
    </row>
    <row r="505" spans="1:16" x14ac:dyDescent="0.25">
      <c r="A505">
        <v>504</v>
      </c>
      <c r="B505" t="s">
        <v>1477</v>
      </c>
      <c r="C505" t="s">
        <v>616</v>
      </c>
      <c r="D505" t="s">
        <v>616</v>
      </c>
      <c r="E505" t="s">
        <v>5293</v>
      </c>
      <c r="F505" t="s">
        <v>5294</v>
      </c>
      <c r="G505" t="s">
        <v>676</v>
      </c>
      <c r="I505" t="s">
        <v>4705</v>
      </c>
      <c r="J505" t="s">
        <v>16</v>
      </c>
      <c r="K505">
        <v>4</v>
      </c>
      <c r="L505">
        <v>4</v>
      </c>
      <c r="M505">
        <v>3</v>
      </c>
      <c r="N505" t="s">
        <v>1477</v>
      </c>
      <c r="P505" t="s">
        <v>4237</v>
      </c>
    </row>
    <row r="506" spans="1:16" x14ac:dyDescent="0.25">
      <c r="A506">
        <v>505</v>
      </c>
      <c r="B506" t="s">
        <v>1478</v>
      </c>
      <c r="C506" t="s">
        <v>616</v>
      </c>
      <c r="D506" t="s">
        <v>616</v>
      </c>
      <c r="E506" t="s">
        <v>5293</v>
      </c>
      <c r="F506" t="s">
        <v>5294</v>
      </c>
      <c r="G506" t="s">
        <v>676</v>
      </c>
      <c r="I506" t="s">
        <v>4705</v>
      </c>
      <c r="J506" t="s">
        <v>16</v>
      </c>
      <c r="K506">
        <v>3</v>
      </c>
      <c r="L506">
        <v>3</v>
      </c>
      <c r="M506">
        <v>3</v>
      </c>
      <c r="N506" t="s">
        <v>1478</v>
      </c>
      <c r="P506" t="s">
        <v>4237</v>
      </c>
    </row>
    <row r="507" spans="1:16" x14ac:dyDescent="0.25">
      <c r="A507">
        <v>506</v>
      </c>
      <c r="B507" t="s">
        <v>1479</v>
      </c>
      <c r="C507" t="s">
        <v>5270</v>
      </c>
      <c r="D507" t="s">
        <v>5270</v>
      </c>
      <c r="E507" t="s">
        <v>6369</v>
      </c>
      <c r="F507" t="s">
        <v>620</v>
      </c>
      <c r="G507" t="s">
        <v>676</v>
      </c>
      <c r="I507" t="s">
        <v>5052</v>
      </c>
      <c r="J507" t="s">
        <v>16</v>
      </c>
      <c r="K507">
        <v>8</v>
      </c>
      <c r="L507">
        <v>8</v>
      </c>
      <c r="M507">
        <v>4</v>
      </c>
      <c r="N507" t="s">
        <v>1479</v>
      </c>
      <c r="P507" t="s">
        <v>4237</v>
      </c>
    </row>
    <row r="508" spans="1:16" x14ac:dyDescent="0.25">
      <c r="A508">
        <v>507</v>
      </c>
      <c r="B508" t="s">
        <v>1480</v>
      </c>
      <c r="C508" t="s">
        <v>5264</v>
      </c>
      <c r="D508" t="s">
        <v>5264</v>
      </c>
      <c r="E508" t="s">
        <v>6370</v>
      </c>
      <c r="F508" t="s">
        <v>620</v>
      </c>
      <c r="G508" t="s">
        <v>150</v>
      </c>
      <c r="I508" t="s">
        <v>4705</v>
      </c>
      <c r="J508" t="s">
        <v>16</v>
      </c>
      <c r="K508">
        <v>11</v>
      </c>
      <c r="L508">
        <v>12</v>
      </c>
      <c r="M508">
        <v>5</v>
      </c>
      <c r="N508" t="s">
        <v>1480</v>
      </c>
      <c r="P508" t="s">
        <v>4237</v>
      </c>
    </row>
    <row r="509" spans="1:16" x14ac:dyDescent="0.25">
      <c r="A509">
        <v>508</v>
      </c>
      <c r="B509" t="s">
        <v>1481</v>
      </c>
      <c r="C509" t="s">
        <v>6371</v>
      </c>
      <c r="D509" t="s">
        <v>6371</v>
      </c>
      <c r="E509" t="s">
        <v>6372</v>
      </c>
      <c r="F509" t="s">
        <v>5299</v>
      </c>
      <c r="G509" t="s">
        <v>150</v>
      </c>
      <c r="I509" t="s">
        <v>4705</v>
      </c>
      <c r="J509" t="s">
        <v>16</v>
      </c>
      <c r="K509">
        <v>3</v>
      </c>
      <c r="L509">
        <v>3</v>
      </c>
      <c r="M509">
        <v>3</v>
      </c>
      <c r="N509" t="s">
        <v>6373</v>
      </c>
      <c r="P509" t="s">
        <v>4237</v>
      </c>
    </row>
    <row r="510" spans="1:16" x14ac:dyDescent="0.25">
      <c r="A510">
        <v>509</v>
      </c>
      <c r="B510" t="s">
        <v>2255</v>
      </c>
      <c r="C510" t="s">
        <v>6374</v>
      </c>
      <c r="D510" t="s">
        <v>6374</v>
      </c>
      <c r="E510" t="s">
        <v>6374</v>
      </c>
      <c r="F510" t="s">
        <v>620</v>
      </c>
      <c r="G510" t="s">
        <v>150</v>
      </c>
      <c r="I510" t="s">
        <v>4705</v>
      </c>
      <c r="J510" t="s">
        <v>16</v>
      </c>
      <c r="K510">
        <v>2</v>
      </c>
      <c r="L510">
        <v>2</v>
      </c>
      <c r="M510">
        <v>1</v>
      </c>
      <c r="N510" t="s">
        <v>2255</v>
      </c>
      <c r="P510" t="s">
        <v>4237</v>
      </c>
    </row>
    <row r="511" spans="1:16" x14ac:dyDescent="0.25">
      <c r="A511">
        <v>510</v>
      </c>
      <c r="B511" t="s">
        <v>1483</v>
      </c>
      <c r="C511" t="s">
        <v>5270</v>
      </c>
      <c r="D511" t="s">
        <v>5270</v>
      </c>
      <c r="E511" t="s">
        <v>6376</v>
      </c>
      <c r="F511" t="s">
        <v>620</v>
      </c>
      <c r="G511" t="s">
        <v>150</v>
      </c>
      <c r="I511" t="s">
        <v>5052</v>
      </c>
      <c r="J511" t="s">
        <v>16</v>
      </c>
      <c r="K511">
        <v>5</v>
      </c>
      <c r="L511">
        <v>5</v>
      </c>
      <c r="M511">
        <v>3</v>
      </c>
      <c r="N511" t="s">
        <v>1483</v>
      </c>
      <c r="P511" t="s">
        <v>4237</v>
      </c>
    </row>
    <row r="512" spans="1:16" x14ac:dyDescent="0.25">
      <c r="A512">
        <v>511</v>
      </c>
      <c r="B512" t="s">
        <v>2258</v>
      </c>
      <c r="C512" t="s">
        <v>5284</v>
      </c>
      <c r="D512" t="s">
        <v>5284</v>
      </c>
      <c r="E512" t="s">
        <v>6377</v>
      </c>
      <c r="F512" t="s">
        <v>6378</v>
      </c>
      <c r="G512" t="s">
        <v>150</v>
      </c>
      <c r="I512" t="s">
        <v>4705</v>
      </c>
      <c r="J512" t="s">
        <v>16</v>
      </c>
      <c r="K512">
        <v>1</v>
      </c>
      <c r="L512">
        <v>1</v>
      </c>
      <c r="M512">
        <v>1</v>
      </c>
      <c r="N512" t="s">
        <v>6379</v>
      </c>
      <c r="P512" t="s">
        <v>4237</v>
      </c>
    </row>
    <row r="513" spans="1:16" x14ac:dyDescent="0.25">
      <c r="A513">
        <v>512</v>
      </c>
      <c r="B513" t="s">
        <v>1484</v>
      </c>
      <c r="C513" t="s">
        <v>6380</v>
      </c>
      <c r="D513" t="s">
        <v>6380</v>
      </c>
      <c r="E513" t="s">
        <v>6381</v>
      </c>
      <c r="F513" t="s">
        <v>593</v>
      </c>
      <c r="G513" t="s">
        <v>150</v>
      </c>
      <c r="I513" t="s">
        <v>4705</v>
      </c>
      <c r="J513" t="s">
        <v>16</v>
      </c>
      <c r="K513">
        <v>1</v>
      </c>
      <c r="L513">
        <v>1</v>
      </c>
      <c r="M513">
        <v>1</v>
      </c>
      <c r="N513" t="s">
        <v>6382</v>
      </c>
      <c r="P513" t="s">
        <v>4237</v>
      </c>
    </row>
    <row r="514" spans="1:16" x14ac:dyDescent="0.25">
      <c r="A514">
        <v>513</v>
      </c>
      <c r="B514" t="s">
        <v>1485</v>
      </c>
      <c r="C514" t="s">
        <v>6383</v>
      </c>
      <c r="D514" t="s">
        <v>6383</v>
      </c>
      <c r="E514" t="s">
        <v>6384</v>
      </c>
      <c r="F514" t="s">
        <v>593</v>
      </c>
      <c r="G514" t="s">
        <v>150</v>
      </c>
      <c r="I514" t="s">
        <v>5052</v>
      </c>
      <c r="J514" t="s">
        <v>16</v>
      </c>
      <c r="K514">
        <v>1</v>
      </c>
      <c r="L514">
        <v>1</v>
      </c>
      <c r="M514">
        <v>1</v>
      </c>
      <c r="N514" t="s">
        <v>1485</v>
      </c>
      <c r="P514" t="s">
        <v>4237</v>
      </c>
    </row>
    <row r="515" spans="1:16" x14ac:dyDescent="0.25">
      <c r="A515">
        <v>514</v>
      </c>
      <c r="B515" t="s">
        <v>1486</v>
      </c>
      <c r="C515" t="s">
        <v>5279</v>
      </c>
      <c r="D515" t="s">
        <v>5279</v>
      </c>
      <c r="E515" t="s">
        <v>6385</v>
      </c>
      <c r="F515" t="s">
        <v>593</v>
      </c>
      <c r="G515" t="s">
        <v>150</v>
      </c>
      <c r="I515" t="s">
        <v>4705</v>
      </c>
      <c r="J515" t="s">
        <v>16</v>
      </c>
      <c r="K515">
        <v>4</v>
      </c>
      <c r="L515">
        <v>3</v>
      </c>
      <c r="M515">
        <v>3</v>
      </c>
      <c r="N515" t="s">
        <v>6386</v>
      </c>
      <c r="P515" t="s">
        <v>4237</v>
      </c>
    </row>
    <row r="516" spans="1:16" x14ac:dyDescent="0.25">
      <c r="A516">
        <v>515</v>
      </c>
      <c r="B516" t="s">
        <v>1487</v>
      </c>
      <c r="C516" t="s">
        <v>5243</v>
      </c>
      <c r="D516" t="s">
        <v>5243</v>
      </c>
      <c r="E516" t="s">
        <v>6387</v>
      </c>
      <c r="F516" t="s">
        <v>596</v>
      </c>
      <c r="G516" t="s">
        <v>150</v>
      </c>
      <c r="I516" t="s">
        <v>4705</v>
      </c>
      <c r="J516" t="s">
        <v>16</v>
      </c>
      <c r="K516">
        <v>2</v>
      </c>
      <c r="L516">
        <v>2</v>
      </c>
      <c r="M516">
        <v>1</v>
      </c>
      <c r="N516" t="s">
        <v>1487</v>
      </c>
      <c r="P516" t="s">
        <v>4237</v>
      </c>
    </row>
    <row r="517" spans="1:16" x14ac:dyDescent="0.25">
      <c r="A517">
        <v>516</v>
      </c>
      <c r="B517" t="s">
        <v>1488</v>
      </c>
      <c r="C517" t="s">
        <v>595</v>
      </c>
      <c r="D517" t="s">
        <v>595</v>
      </c>
      <c r="E517" t="s">
        <v>6388</v>
      </c>
      <c r="F517" t="s">
        <v>596</v>
      </c>
      <c r="G517" t="s">
        <v>150</v>
      </c>
      <c r="I517" t="s">
        <v>5052</v>
      </c>
      <c r="J517" t="s">
        <v>16</v>
      </c>
      <c r="K517">
        <v>6</v>
      </c>
      <c r="L517">
        <v>6</v>
      </c>
      <c r="M517">
        <v>2</v>
      </c>
      <c r="N517" t="s">
        <v>1488</v>
      </c>
      <c r="P517" t="s">
        <v>6389</v>
      </c>
    </row>
    <row r="518" spans="1:16" x14ac:dyDescent="0.25">
      <c r="A518">
        <v>517</v>
      </c>
      <c r="B518" t="s">
        <v>1489</v>
      </c>
      <c r="C518" t="s">
        <v>595</v>
      </c>
      <c r="D518" t="s">
        <v>595</v>
      </c>
      <c r="E518" t="s">
        <v>6390</v>
      </c>
      <c r="F518" t="s">
        <v>596</v>
      </c>
      <c r="G518" t="s">
        <v>150</v>
      </c>
      <c r="I518" t="s">
        <v>4705</v>
      </c>
      <c r="J518" t="s">
        <v>16</v>
      </c>
      <c r="K518">
        <v>8</v>
      </c>
      <c r="L518">
        <v>8</v>
      </c>
      <c r="M518">
        <v>3</v>
      </c>
      <c r="N518" t="s">
        <v>1489</v>
      </c>
      <c r="P518" t="s">
        <v>4237</v>
      </c>
    </row>
    <row r="519" spans="1:16" x14ac:dyDescent="0.25">
      <c r="A519">
        <v>518</v>
      </c>
      <c r="B519" t="s">
        <v>1490</v>
      </c>
      <c r="C519" t="s">
        <v>5256</v>
      </c>
      <c r="D519" t="s">
        <v>5256</v>
      </c>
      <c r="E519" t="s">
        <v>6391</v>
      </c>
      <c r="F519" t="s">
        <v>593</v>
      </c>
      <c r="G519" t="s">
        <v>150</v>
      </c>
      <c r="I519" t="s">
        <v>4705</v>
      </c>
      <c r="J519" t="s">
        <v>16</v>
      </c>
      <c r="K519">
        <v>3</v>
      </c>
      <c r="L519">
        <v>2</v>
      </c>
      <c r="M519">
        <v>2</v>
      </c>
      <c r="N519" t="s">
        <v>1490</v>
      </c>
      <c r="P519" t="s">
        <v>4237</v>
      </c>
    </row>
    <row r="520" spans="1:16" x14ac:dyDescent="0.25">
      <c r="A520">
        <v>519</v>
      </c>
      <c r="B520" t="s">
        <v>1491</v>
      </c>
      <c r="C520" t="s">
        <v>5273</v>
      </c>
      <c r="D520" t="s">
        <v>5273</v>
      </c>
      <c r="E520" t="s">
        <v>6392</v>
      </c>
      <c r="F520" t="s">
        <v>593</v>
      </c>
      <c r="G520" t="s">
        <v>150</v>
      </c>
      <c r="I520" t="s">
        <v>5052</v>
      </c>
      <c r="J520" t="s">
        <v>16</v>
      </c>
      <c r="K520">
        <v>4</v>
      </c>
      <c r="L520">
        <v>3</v>
      </c>
      <c r="M520">
        <v>3</v>
      </c>
      <c r="N520" t="s">
        <v>6393</v>
      </c>
      <c r="P520" t="s">
        <v>4237</v>
      </c>
    </row>
    <row r="521" spans="1:16" x14ac:dyDescent="0.25">
      <c r="A521">
        <v>520</v>
      </c>
      <c r="B521" t="s">
        <v>1493</v>
      </c>
      <c r="C521" t="s">
        <v>6396</v>
      </c>
      <c r="D521" t="s">
        <v>6396</v>
      </c>
      <c r="E521" t="s">
        <v>6397</v>
      </c>
      <c r="F521" t="s">
        <v>593</v>
      </c>
      <c r="G521" t="s">
        <v>150</v>
      </c>
      <c r="I521" t="s">
        <v>5052</v>
      </c>
      <c r="J521" t="s">
        <v>16</v>
      </c>
      <c r="K521">
        <v>1</v>
      </c>
      <c r="L521">
        <v>1</v>
      </c>
      <c r="M521">
        <v>1</v>
      </c>
      <c r="N521" t="s">
        <v>6398</v>
      </c>
      <c r="P521" t="s">
        <v>4237</v>
      </c>
    </row>
    <row r="522" spans="1:16" x14ac:dyDescent="0.25">
      <c r="A522">
        <v>521</v>
      </c>
      <c r="B522" t="s">
        <v>1494</v>
      </c>
      <c r="C522" t="s">
        <v>595</v>
      </c>
      <c r="D522" t="s">
        <v>595</v>
      </c>
      <c r="E522" t="s">
        <v>5242</v>
      </c>
      <c r="F522" t="s">
        <v>596</v>
      </c>
      <c r="G522" t="s">
        <v>150</v>
      </c>
      <c r="I522" t="s">
        <v>4705</v>
      </c>
      <c r="J522" t="s">
        <v>16</v>
      </c>
      <c r="K522">
        <v>4</v>
      </c>
      <c r="L522">
        <v>3</v>
      </c>
      <c r="M522">
        <v>2</v>
      </c>
      <c r="N522" t="s">
        <v>6399</v>
      </c>
      <c r="P522" t="s">
        <v>4237</v>
      </c>
    </row>
    <row r="523" spans="1:16" x14ac:dyDescent="0.25">
      <c r="A523">
        <v>522</v>
      </c>
      <c r="B523" t="s">
        <v>1495</v>
      </c>
      <c r="C523" t="s">
        <v>5264</v>
      </c>
      <c r="D523" t="s">
        <v>5264</v>
      </c>
      <c r="E523" t="s">
        <v>6400</v>
      </c>
      <c r="F523" t="s">
        <v>5260</v>
      </c>
      <c r="G523" t="s">
        <v>150</v>
      </c>
      <c r="I523" t="s">
        <v>5052</v>
      </c>
      <c r="J523" t="s">
        <v>16</v>
      </c>
      <c r="K523">
        <v>8</v>
      </c>
      <c r="L523">
        <v>8</v>
      </c>
      <c r="M523">
        <v>4</v>
      </c>
      <c r="N523" t="s">
        <v>1495</v>
      </c>
      <c r="P523" t="s">
        <v>6401</v>
      </c>
    </row>
    <row r="524" spans="1:16" x14ac:dyDescent="0.25">
      <c r="A524">
        <v>523</v>
      </c>
      <c r="B524" t="s">
        <v>1496</v>
      </c>
      <c r="C524" t="s">
        <v>5248</v>
      </c>
      <c r="D524" t="s">
        <v>5248</v>
      </c>
      <c r="E524" t="s">
        <v>6402</v>
      </c>
      <c r="F524" t="s">
        <v>605</v>
      </c>
      <c r="G524" t="s">
        <v>150</v>
      </c>
      <c r="I524" t="s">
        <v>5052</v>
      </c>
      <c r="J524" t="s">
        <v>16</v>
      </c>
      <c r="K524">
        <v>8</v>
      </c>
      <c r="L524">
        <v>8</v>
      </c>
      <c r="M524">
        <v>4</v>
      </c>
      <c r="N524" t="s">
        <v>1496</v>
      </c>
      <c r="P524" t="s">
        <v>4237</v>
      </c>
    </row>
    <row r="525" spans="1:16" x14ac:dyDescent="0.25">
      <c r="A525">
        <v>524</v>
      </c>
      <c r="B525" t="s">
        <v>1497</v>
      </c>
      <c r="C525" t="s">
        <v>5264</v>
      </c>
      <c r="D525" t="s">
        <v>5264</v>
      </c>
      <c r="E525" t="s">
        <v>6403</v>
      </c>
      <c r="F525" t="s">
        <v>5260</v>
      </c>
      <c r="G525" t="s">
        <v>150</v>
      </c>
      <c r="I525" t="s">
        <v>4705</v>
      </c>
      <c r="J525" t="s">
        <v>16</v>
      </c>
      <c r="K525">
        <v>10</v>
      </c>
      <c r="L525">
        <v>11</v>
      </c>
      <c r="M525">
        <v>4</v>
      </c>
      <c r="N525" t="s">
        <v>6404</v>
      </c>
      <c r="P525" t="s">
        <v>4237</v>
      </c>
    </row>
    <row r="526" spans="1:16" x14ac:dyDescent="0.25">
      <c r="A526">
        <v>525</v>
      </c>
      <c r="B526" t="s">
        <v>1498</v>
      </c>
      <c r="C526" t="s">
        <v>6405</v>
      </c>
      <c r="D526" t="s">
        <v>6405</v>
      </c>
      <c r="E526" t="s">
        <v>6406</v>
      </c>
      <c r="F526" t="s">
        <v>5260</v>
      </c>
      <c r="G526" t="s">
        <v>150</v>
      </c>
      <c r="I526" t="s">
        <v>4705</v>
      </c>
      <c r="J526" t="s">
        <v>16</v>
      </c>
      <c r="K526">
        <v>3</v>
      </c>
      <c r="L526">
        <v>3</v>
      </c>
      <c r="M526">
        <v>2</v>
      </c>
      <c r="N526" t="s">
        <v>2267</v>
      </c>
      <c r="P526" t="s">
        <v>4237</v>
      </c>
    </row>
    <row r="527" spans="1:16" x14ac:dyDescent="0.25">
      <c r="A527">
        <v>526</v>
      </c>
      <c r="B527" t="s">
        <v>1499</v>
      </c>
      <c r="C527" t="s">
        <v>5253</v>
      </c>
      <c r="D527" t="s">
        <v>5253</v>
      </c>
      <c r="E527" t="s">
        <v>6407</v>
      </c>
      <c r="F527" t="s">
        <v>5202</v>
      </c>
      <c r="G527" t="s">
        <v>150</v>
      </c>
      <c r="I527" t="s">
        <v>5052</v>
      </c>
      <c r="J527" t="s">
        <v>16</v>
      </c>
      <c r="K527">
        <v>6</v>
      </c>
      <c r="L527">
        <v>7</v>
      </c>
      <c r="M527">
        <v>4</v>
      </c>
      <c r="N527" t="s">
        <v>1499</v>
      </c>
      <c r="P527" t="s">
        <v>4237</v>
      </c>
    </row>
    <row r="528" spans="1:16" x14ac:dyDescent="0.25">
      <c r="A528">
        <v>527</v>
      </c>
      <c r="B528" t="s">
        <v>1500</v>
      </c>
      <c r="C528" t="s">
        <v>6408</v>
      </c>
      <c r="D528" t="s">
        <v>6408</v>
      </c>
      <c r="E528" t="s">
        <v>6409</v>
      </c>
      <c r="F528" t="s">
        <v>5202</v>
      </c>
      <c r="G528" t="s">
        <v>150</v>
      </c>
      <c r="I528" t="s">
        <v>4705</v>
      </c>
      <c r="J528" t="s">
        <v>16</v>
      </c>
      <c r="K528">
        <v>7</v>
      </c>
      <c r="L528">
        <v>7</v>
      </c>
      <c r="M528">
        <v>4</v>
      </c>
      <c r="N528" t="s">
        <v>6410</v>
      </c>
      <c r="P528" t="s">
        <v>4237</v>
      </c>
    </row>
    <row r="529" spans="1:16" x14ac:dyDescent="0.25">
      <c r="A529">
        <v>528</v>
      </c>
      <c r="B529" t="s">
        <v>1501</v>
      </c>
      <c r="C529" t="s">
        <v>6411</v>
      </c>
      <c r="D529" t="s">
        <v>6411</v>
      </c>
      <c r="E529" t="s">
        <v>6412</v>
      </c>
      <c r="F529" t="s">
        <v>593</v>
      </c>
      <c r="G529" t="s">
        <v>150</v>
      </c>
      <c r="I529" t="s">
        <v>4705</v>
      </c>
      <c r="J529" t="s">
        <v>16</v>
      </c>
      <c r="K529">
        <v>3</v>
      </c>
      <c r="L529">
        <v>3</v>
      </c>
      <c r="M529">
        <v>3</v>
      </c>
      <c r="N529" t="s">
        <v>6413</v>
      </c>
      <c r="P529" t="s">
        <v>4237</v>
      </c>
    </row>
    <row r="530" spans="1:16" x14ac:dyDescent="0.25">
      <c r="A530">
        <v>529</v>
      </c>
      <c r="B530" t="s">
        <v>1502</v>
      </c>
      <c r="C530" t="s">
        <v>5050</v>
      </c>
      <c r="D530" t="s">
        <v>5050</v>
      </c>
      <c r="E530" t="s">
        <v>6414</v>
      </c>
      <c r="F530" t="s">
        <v>602</v>
      </c>
      <c r="G530" t="s">
        <v>150</v>
      </c>
      <c r="I530" t="s">
        <v>5052</v>
      </c>
      <c r="J530" t="s">
        <v>16</v>
      </c>
      <c r="K530">
        <v>4</v>
      </c>
      <c r="L530">
        <v>4</v>
      </c>
      <c r="M530">
        <v>2</v>
      </c>
      <c r="N530" t="s">
        <v>6415</v>
      </c>
      <c r="P530" t="s">
        <v>4237</v>
      </c>
    </row>
    <row r="531" spans="1:16" x14ac:dyDescent="0.25">
      <c r="A531">
        <v>530</v>
      </c>
      <c r="B531" t="s">
        <v>1504</v>
      </c>
      <c r="C531" t="s">
        <v>5050</v>
      </c>
      <c r="D531" t="s">
        <v>5050</v>
      </c>
      <c r="E531" t="s">
        <v>6418</v>
      </c>
      <c r="F531" t="s">
        <v>602</v>
      </c>
      <c r="G531" t="s">
        <v>150</v>
      </c>
      <c r="I531" t="s">
        <v>5052</v>
      </c>
      <c r="J531" t="s">
        <v>16</v>
      </c>
      <c r="K531">
        <v>4</v>
      </c>
      <c r="L531">
        <v>4</v>
      </c>
      <c r="M531">
        <v>2</v>
      </c>
      <c r="N531" t="s">
        <v>6419</v>
      </c>
      <c r="O531">
        <v>75</v>
      </c>
      <c r="P531" t="s">
        <v>4237</v>
      </c>
    </row>
    <row r="532" spans="1:16" x14ac:dyDescent="0.25">
      <c r="A532">
        <v>531</v>
      </c>
      <c r="B532" t="s">
        <v>1505</v>
      </c>
      <c r="C532" t="s">
        <v>5054</v>
      </c>
      <c r="D532" t="s">
        <v>5054</v>
      </c>
      <c r="E532" t="s">
        <v>6420</v>
      </c>
      <c r="F532" t="s">
        <v>479</v>
      </c>
      <c r="G532" t="s">
        <v>150</v>
      </c>
      <c r="I532" t="s">
        <v>5197</v>
      </c>
      <c r="J532" t="s">
        <v>16</v>
      </c>
      <c r="K532">
        <v>4</v>
      </c>
      <c r="L532">
        <v>4</v>
      </c>
      <c r="M532">
        <v>2</v>
      </c>
      <c r="N532" t="s">
        <v>6421</v>
      </c>
      <c r="P532" t="s">
        <v>4237</v>
      </c>
    </row>
    <row r="533" spans="1:16" x14ac:dyDescent="0.25">
      <c r="A533">
        <v>532</v>
      </c>
      <c r="B533" t="s">
        <v>1506</v>
      </c>
      <c r="C533" t="s">
        <v>5054</v>
      </c>
      <c r="D533" t="s">
        <v>5054</v>
      </c>
      <c r="E533" t="s">
        <v>6422</v>
      </c>
      <c r="F533" t="s">
        <v>479</v>
      </c>
      <c r="G533" t="s">
        <v>150</v>
      </c>
      <c r="I533" t="s">
        <v>5052</v>
      </c>
      <c r="J533" t="s">
        <v>16</v>
      </c>
      <c r="K533">
        <v>5</v>
      </c>
      <c r="L533">
        <v>6</v>
      </c>
      <c r="M533">
        <v>4</v>
      </c>
      <c r="N533" t="s">
        <v>6423</v>
      </c>
      <c r="P533" t="s">
        <v>4237</v>
      </c>
    </row>
    <row r="534" spans="1:16" x14ac:dyDescent="0.25">
      <c r="A534">
        <v>533</v>
      </c>
      <c r="B534" t="s">
        <v>1507</v>
      </c>
      <c r="C534" t="s">
        <v>6424</v>
      </c>
      <c r="D534" t="s">
        <v>6424</v>
      </c>
      <c r="E534" t="s">
        <v>6425</v>
      </c>
      <c r="F534" t="s">
        <v>479</v>
      </c>
      <c r="G534" t="s">
        <v>150</v>
      </c>
      <c r="I534" t="s">
        <v>5197</v>
      </c>
      <c r="J534" t="s">
        <v>16</v>
      </c>
      <c r="K534">
        <v>5</v>
      </c>
      <c r="L534">
        <v>5</v>
      </c>
      <c r="M534">
        <v>4</v>
      </c>
      <c r="N534" t="s">
        <v>6426</v>
      </c>
      <c r="P534" t="s">
        <v>4237</v>
      </c>
    </row>
    <row r="535" spans="1:16" x14ac:dyDescent="0.25">
      <c r="A535">
        <v>534</v>
      </c>
      <c r="B535" t="s">
        <v>1508</v>
      </c>
      <c r="C535" t="s">
        <v>5187</v>
      </c>
      <c r="D535" t="s">
        <v>5187</v>
      </c>
      <c r="E535" t="s">
        <v>6427</v>
      </c>
      <c r="F535" t="s">
        <v>4669</v>
      </c>
      <c r="G535" t="s">
        <v>150</v>
      </c>
      <c r="I535" t="s">
        <v>5197</v>
      </c>
      <c r="J535" t="s">
        <v>16</v>
      </c>
      <c r="K535">
        <v>3</v>
      </c>
      <c r="L535">
        <v>4</v>
      </c>
      <c r="M535">
        <v>2</v>
      </c>
      <c r="N535" t="s">
        <v>6428</v>
      </c>
      <c r="P535" t="s">
        <v>4237</v>
      </c>
    </row>
    <row r="536" spans="1:16" x14ac:dyDescent="0.25">
      <c r="A536">
        <v>535</v>
      </c>
      <c r="B536" t="s">
        <v>1509</v>
      </c>
      <c r="C536" t="s">
        <v>6429</v>
      </c>
      <c r="D536" t="s">
        <v>6429</v>
      </c>
      <c r="E536" t="s">
        <v>6429</v>
      </c>
      <c r="F536" t="s">
        <v>4669</v>
      </c>
      <c r="G536" t="s">
        <v>150</v>
      </c>
      <c r="I536" t="s">
        <v>5197</v>
      </c>
      <c r="J536" t="s">
        <v>16</v>
      </c>
      <c r="K536">
        <v>2</v>
      </c>
      <c r="L536">
        <v>2</v>
      </c>
      <c r="M536">
        <v>2</v>
      </c>
      <c r="N536" t="s">
        <v>1509</v>
      </c>
      <c r="P536" t="s">
        <v>4237</v>
      </c>
    </row>
    <row r="537" spans="1:16" x14ac:dyDescent="0.25">
      <c r="A537">
        <v>536</v>
      </c>
      <c r="B537" t="s">
        <v>1510</v>
      </c>
      <c r="C537" t="s">
        <v>5054</v>
      </c>
      <c r="D537" t="s">
        <v>5054</v>
      </c>
      <c r="E537" t="s">
        <v>6430</v>
      </c>
      <c r="F537" t="s">
        <v>149</v>
      </c>
      <c r="G537" t="s">
        <v>150</v>
      </c>
      <c r="I537" t="s">
        <v>4705</v>
      </c>
      <c r="J537" t="s">
        <v>16</v>
      </c>
      <c r="K537">
        <v>7</v>
      </c>
      <c r="L537">
        <v>7</v>
      </c>
      <c r="M537">
        <v>4</v>
      </c>
      <c r="N537" t="s">
        <v>1510</v>
      </c>
      <c r="O537">
        <v>25</v>
      </c>
      <c r="P537" t="s">
        <v>4237</v>
      </c>
    </row>
    <row r="538" spans="1:16" x14ac:dyDescent="0.25">
      <c r="A538">
        <v>537</v>
      </c>
      <c r="B538" t="s">
        <v>1511</v>
      </c>
      <c r="C538" t="s">
        <v>6431</v>
      </c>
      <c r="D538" t="s">
        <v>6431</v>
      </c>
      <c r="E538" t="s">
        <v>6431</v>
      </c>
      <c r="F538" t="s">
        <v>4669</v>
      </c>
      <c r="G538" t="s">
        <v>150</v>
      </c>
      <c r="I538" t="s">
        <v>5052</v>
      </c>
      <c r="J538" t="s">
        <v>16</v>
      </c>
      <c r="K538">
        <v>2</v>
      </c>
      <c r="L538">
        <v>1</v>
      </c>
      <c r="M538">
        <v>2</v>
      </c>
      <c r="N538" t="s">
        <v>6432</v>
      </c>
      <c r="P538" t="s">
        <v>4237</v>
      </c>
    </row>
    <row r="539" spans="1:16" x14ac:dyDescent="0.25">
      <c r="A539">
        <v>538</v>
      </c>
      <c r="B539" t="s">
        <v>1512</v>
      </c>
      <c r="C539" t="s">
        <v>5054</v>
      </c>
      <c r="D539" t="s">
        <v>5054</v>
      </c>
      <c r="E539" t="s">
        <v>6433</v>
      </c>
      <c r="F539" t="s">
        <v>149</v>
      </c>
      <c r="G539" t="s">
        <v>150</v>
      </c>
      <c r="I539" t="s">
        <v>5052</v>
      </c>
      <c r="J539" t="s">
        <v>16</v>
      </c>
      <c r="K539">
        <v>3</v>
      </c>
      <c r="L539">
        <v>4</v>
      </c>
      <c r="M539">
        <v>2</v>
      </c>
      <c r="N539" t="s">
        <v>6434</v>
      </c>
      <c r="O539">
        <v>25</v>
      </c>
      <c r="P539" t="s">
        <v>4237</v>
      </c>
    </row>
    <row r="540" spans="1:16" x14ac:dyDescent="0.25">
      <c r="A540">
        <v>539</v>
      </c>
      <c r="B540" t="s">
        <v>1513</v>
      </c>
      <c r="C540" t="s">
        <v>5054</v>
      </c>
      <c r="D540" t="s">
        <v>5054</v>
      </c>
      <c r="E540" t="s">
        <v>6435</v>
      </c>
      <c r="F540" t="s">
        <v>563</v>
      </c>
      <c r="G540" t="s">
        <v>150</v>
      </c>
      <c r="I540" t="s">
        <v>5052</v>
      </c>
      <c r="J540" t="s">
        <v>16</v>
      </c>
      <c r="K540">
        <v>6</v>
      </c>
      <c r="L540">
        <v>6</v>
      </c>
      <c r="M540">
        <v>3</v>
      </c>
      <c r="N540" t="s">
        <v>6436</v>
      </c>
      <c r="O540">
        <v>50</v>
      </c>
      <c r="P540" t="s">
        <v>4237</v>
      </c>
    </row>
    <row r="541" spans="1:16" x14ac:dyDescent="0.25">
      <c r="A541">
        <v>540</v>
      </c>
      <c r="B541" t="s">
        <v>1515</v>
      </c>
      <c r="C541" t="s">
        <v>5054</v>
      </c>
      <c r="D541" t="s">
        <v>5054</v>
      </c>
      <c r="E541" t="s">
        <v>6440</v>
      </c>
      <c r="F541" t="s">
        <v>149</v>
      </c>
      <c r="G541" t="s">
        <v>150</v>
      </c>
      <c r="I541" t="s">
        <v>4705</v>
      </c>
      <c r="J541" t="s">
        <v>16</v>
      </c>
      <c r="K541">
        <v>8</v>
      </c>
      <c r="L541">
        <v>8</v>
      </c>
      <c r="M541">
        <v>5</v>
      </c>
      <c r="N541" t="s">
        <v>6441</v>
      </c>
      <c r="O541">
        <v>25</v>
      </c>
      <c r="P541" t="s">
        <v>4237</v>
      </c>
    </row>
    <row r="542" spans="1:16" x14ac:dyDescent="0.25">
      <c r="A542">
        <v>541</v>
      </c>
      <c r="B542" t="s">
        <v>1516</v>
      </c>
      <c r="C542" t="s">
        <v>5054</v>
      </c>
      <c r="D542" t="s">
        <v>5054</v>
      </c>
      <c r="E542" t="s">
        <v>6442</v>
      </c>
      <c r="F542" t="s">
        <v>479</v>
      </c>
      <c r="G542" t="s">
        <v>150</v>
      </c>
      <c r="I542" t="s">
        <v>5197</v>
      </c>
      <c r="J542" t="s">
        <v>16</v>
      </c>
      <c r="K542">
        <v>6</v>
      </c>
      <c r="L542">
        <v>5</v>
      </c>
      <c r="M542">
        <v>4</v>
      </c>
      <c r="N542" t="s">
        <v>6443</v>
      </c>
      <c r="P542" t="s">
        <v>4237</v>
      </c>
    </row>
    <row r="543" spans="1:16" x14ac:dyDescent="0.25">
      <c r="A543">
        <v>542</v>
      </c>
      <c r="B543" t="s">
        <v>1517</v>
      </c>
      <c r="C543" t="s">
        <v>6444</v>
      </c>
      <c r="D543" t="s">
        <v>6444</v>
      </c>
      <c r="E543" t="s">
        <v>6445</v>
      </c>
      <c r="F543" t="s">
        <v>563</v>
      </c>
      <c r="G543" t="s">
        <v>150</v>
      </c>
      <c r="I543" t="s">
        <v>5052</v>
      </c>
      <c r="J543" t="s">
        <v>16</v>
      </c>
      <c r="K543">
        <v>7</v>
      </c>
      <c r="L543">
        <v>7</v>
      </c>
      <c r="M543">
        <v>4</v>
      </c>
      <c r="N543" t="s">
        <v>1517</v>
      </c>
      <c r="P543" t="s">
        <v>4237</v>
      </c>
    </row>
    <row r="544" spans="1:16" x14ac:dyDescent="0.25">
      <c r="A544">
        <v>543</v>
      </c>
      <c r="B544" t="s">
        <v>1518</v>
      </c>
      <c r="C544" t="s">
        <v>5314</v>
      </c>
      <c r="D544" t="s">
        <v>5314</v>
      </c>
      <c r="E544" t="s">
        <v>6446</v>
      </c>
      <c r="F544" t="s">
        <v>563</v>
      </c>
      <c r="G544" t="s">
        <v>150</v>
      </c>
      <c r="I544" t="s">
        <v>4705</v>
      </c>
      <c r="J544" t="s">
        <v>16</v>
      </c>
      <c r="K544">
        <v>5</v>
      </c>
      <c r="L544">
        <v>6</v>
      </c>
      <c r="M544">
        <v>4</v>
      </c>
      <c r="N544" t="s">
        <v>6447</v>
      </c>
      <c r="P544" t="s">
        <v>4237</v>
      </c>
    </row>
    <row r="545" spans="1:16" x14ac:dyDescent="0.25">
      <c r="A545">
        <v>544</v>
      </c>
      <c r="B545" t="s">
        <v>1519</v>
      </c>
      <c r="C545" t="s">
        <v>5050</v>
      </c>
      <c r="D545" t="s">
        <v>5050</v>
      </c>
      <c r="E545" t="s">
        <v>5199</v>
      </c>
      <c r="F545" t="s">
        <v>602</v>
      </c>
      <c r="G545" t="s">
        <v>150</v>
      </c>
      <c r="I545" t="s">
        <v>5052</v>
      </c>
      <c r="J545" t="s">
        <v>16</v>
      </c>
      <c r="K545">
        <v>4</v>
      </c>
      <c r="L545">
        <v>4</v>
      </c>
      <c r="M545">
        <v>2</v>
      </c>
      <c r="N545" t="s">
        <v>6448</v>
      </c>
      <c r="P545" t="s">
        <v>4237</v>
      </c>
    </row>
    <row r="546" spans="1:16" x14ac:dyDescent="0.25">
      <c r="A546">
        <v>545</v>
      </c>
      <c r="B546" t="s">
        <v>1520</v>
      </c>
      <c r="C546" t="s">
        <v>5050</v>
      </c>
      <c r="D546" t="s">
        <v>5050</v>
      </c>
      <c r="E546" t="s">
        <v>6449</v>
      </c>
      <c r="F546" t="s">
        <v>602</v>
      </c>
      <c r="G546" t="s">
        <v>150</v>
      </c>
      <c r="I546" t="s">
        <v>5052</v>
      </c>
      <c r="J546" t="s">
        <v>16</v>
      </c>
      <c r="K546">
        <v>6</v>
      </c>
      <c r="L546">
        <v>5</v>
      </c>
      <c r="M546">
        <v>3</v>
      </c>
      <c r="N546" t="s">
        <v>6450</v>
      </c>
      <c r="P546" t="s">
        <v>4237</v>
      </c>
    </row>
    <row r="547" spans="1:16" x14ac:dyDescent="0.25">
      <c r="A547">
        <v>546</v>
      </c>
      <c r="B547" t="s">
        <v>1521</v>
      </c>
      <c r="C547" t="s">
        <v>5050</v>
      </c>
      <c r="D547" t="s">
        <v>5050</v>
      </c>
      <c r="E547" t="s">
        <v>6451</v>
      </c>
      <c r="F547" t="s">
        <v>5239</v>
      </c>
      <c r="G547" t="s">
        <v>150</v>
      </c>
      <c r="I547" t="s">
        <v>5197</v>
      </c>
      <c r="J547" t="s">
        <v>16</v>
      </c>
      <c r="K547">
        <v>3</v>
      </c>
      <c r="L547">
        <v>3</v>
      </c>
      <c r="M547">
        <v>3</v>
      </c>
      <c r="N547" t="s">
        <v>6452</v>
      </c>
      <c r="P547" t="s">
        <v>4237</v>
      </c>
    </row>
    <row r="548" spans="1:16" x14ac:dyDescent="0.25">
      <c r="A548">
        <v>547</v>
      </c>
      <c r="B548" t="s">
        <v>1522</v>
      </c>
      <c r="C548" t="s">
        <v>6453</v>
      </c>
      <c r="D548" t="s">
        <v>6453</v>
      </c>
      <c r="E548" t="s">
        <v>6454</v>
      </c>
      <c r="F548" t="s">
        <v>5239</v>
      </c>
      <c r="G548" t="s">
        <v>150</v>
      </c>
      <c r="I548" t="s">
        <v>5052</v>
      </c>
      <c r="J548" t="s">
        <v>16</v>
      </c>
      <c r="K548">
        <v>1</v>
      </c>
      <c r="L548">
        <v>1</v>
      </c>
      <c r="M548">
        <v>1</v>
      </c>
      <c r="N548" t="s">
        <v>6455</v>
      </c>
      <c r="P548" t="s">
        <v>4237</v>
      </c>
    </row>
    <row r="549" spans="1:16" x14ac:dyDescent="0.25">
      <c r="A549">
        <v>548</v>
      </c>
      <c r="B549" t="s">
        <v>1523</v>
      </c>
      <c r="C549" t="s">
        <v>5050</v>
      </c>
      <c r="D549" t="s">
        <v>5050</v>
      </c>
      <c r="E549" t="s">
        <v>6456</v>
      </c>
      <c r="F549" t="s">
        <v>602</v>
      </c>
      <c r="G549" t="s">
        <v>150</v>
      </c>
      <c r="I549" t="s">
        <v>6457</v>
      </c>
      <c r="J549" t="s">
        <v>16</v>
      </c>
      <c r="K549">
        <v>4</v>
      </c>
      <c r="L549">
        <v>3</v>
      </c>
      <c r="M549">
        <v>3</v>
      </c>
      <c r="N549" t="s">
        <v>6458</v>
      </c>
      <c r="P549" t="s">
        <v>4237</v>
      </c>
    </row>
    <row r="550" spans="1:16" x14ac:dyDescent="0.25">
      <c r="A550">
        <v>549</v>
      </c>
      <c r="B550" t="s">
        <v>1524</v>
      </c>
      <c r="C550" t="s">
        <v>5206</v>
      </c>
      <c r="D550" t="s">
        <v>5206</v>
      </c>
      <c r="E550" t="s">
        <v>6459</v>
      </c>
      <c r="F550" t="s">
        <v>563</v>
      </c>
      <c r="G550" t="s">
        <v>150</v>
      </c>
      <c r="I550" t="s">
        <v>5052</v>
      </c>
      <c r="J550" t="s">
        <v>16</v>
      </c>
      <c r="K550">
        <v>3</v>
      </c>
      <c r="L550">
        <v>3</v>
      </c>
      <c r="M550">
        <v>2</v>
      </c>
      <c r="N550" t="s">
        <v>6460</v>
      </c>
      <c r="P550" t="s">
        <v>4237</v>
      </c>
    </row>
    <row r="551" spans="1:16" x14ac:dyDescent="0.25">
      <c r="A551">
        <v>550</v>
      </c>
      <c r="B551" t="s">
        <v>1527</v>
      </c>
      <c r="C551" t="s">
        <v>5332</v>
      </c>
      <c r="D551" t="s">
        <v>5332</v>
      </c>
      <c r="E551" t="s">
        <v>6463</v>
      </c>
      <c r="F551" t="s">
        <v>5239</v>
      </c>
      <c r="G551" t="s">
        <v>150</v>
      </c>
      <c r="I551" t="s">
        <v>5052</v>
      </c>
      <c r="J551" t="s">
        <v>16</v>
      </c>
      <c r="K551">
        <v>3</v>
      </c>
      <c r="L551">
        <v>2</v>
      </c>
      <c r="M551">
        <v>3</v>
      </c>
      <c r="N551" t="s">
        <v>6464</v>
      </c>
      <c r="P551" t="s">
        <v>4237</v>
      </c>
    </row>
    <row r="552" spans="1:16" x14ac:dyDescent="0.25">
      <c r="A552">
        <v>551</v>
      </c>
      <c r="B552" t="s">
        <v>1528</v>
      </c>
      <c r="C552" t="s">
        <v>5332</v>
      </c>
      <c r="D552" t="s">
        <v>6465</v>
      </c>
      <c r="E552" t="s">
        <v>6466</v>
      </c>
      <c r="F552" t="s">
        <v>5239</v>
      </c>
      <c r="G552" t="s">
        <v>150</v>
      </c>
      <c r="I552" t="s">
        <v>4705</v>
      </c>
      <c r="J552" t="s">
        <v>16</v>
      </c>
      <c r="K552">
        <v>3</v>
      </c>
      <c r="L552">
        <v>2</v>
      </c>
      <c r="M552">
        <v>3</v>
      </c>
      <c r="N552" t="s">
        <v>1528</v>
      </c>
      <c r="P552" t="s">
        <v>4237</v>
      </c>
    </row>
    <row r="553" spans="1:16" x14ac:dyDescent="0.25">
      <c r="A553">
        <v>552</v>
      </c>
      <c r="B553" t="s">
        <v>1529</v>
      </c>
      <c r="C553" t="s">
        <v>5206</v>
      </c>
      <c r="D553" t="s">
        <v>5206</v>
      </c>
      <c r="E553" t="s">
        <v>5222</v>
      </c>
      <c r="F553" t="s">
        <v>582</v>
      </c>
      <c r="G553" t="s">
        <v>150</v>
      </c>
      <c r="I553" t="s">
        <v>4705</v>
      </c>
      <c r="J553" t="s">
        <v>16</v>
      </c>
      <c r="K553">
        <v>6</v>
      </c>
      <c r="L553">
        <v>7</v>
      </c>
      <c r="M553">
        <v>4</v>
      </c>
      <c r="N553" t="s">
        <v>1529</v>
      </c>
      <c r="P553" t="s">
        <v>4237</v>
      </c>
    </row>
    <row r="554" spans="1:16" x14ac:dyDescent="0.25">
      <c r="A554">
        <v>553</v>
      </c>
      <c r="B554" t="s">
        <v>1530</v>
      </c>
      <c r="C554" t="s">
        <v>5230</v>
      </c>
      <c r="D554" t="s">
        <v>5230</v>
      </c>
      <c r="E554" t="s">
        <v>5231</v>
      </c>
      <c r="F554" t="s">
        <v>5232</v>
      </c>
      <c r="G554" t="s">
        <v>150</v>
      </c>
      <c r="I554" t="s">
        <v>4705</v>
      </c>
      <c r="J554" t="s">
        <v>16</v>
      </c>
      <c r="K554">
        <v>2</v>
      </c>
      <c r="L554">
        <v>1</v>
      </c>
      <c r="M554">
        <v>1</v>
      </c>
      <c r="N554" t="s">
        <v>1530</v>
      </c>
      <c r="P554" t="s">
        <v>4237</v>
      </c>
    </row>
    <row r="555" spans="1:16" x14ac:dyDescent="0.25">
      <c r="A555">
        <v>554</v>
      </c>
      <c r="B555" t="s">
        <v>2300</v>
      </c>
      <c r="C555" t="s">
        <v>5289</v>
      </c>
      <c r="D555" t="s">
        <v>5289</v>
      </c>
      <c r="E555" t="s">
        <v>5289</v>
      </c>
      <c r="F555" t="s">
        <v>5286</v>
      </c>
      <c r="G555" t="s">
        <v>150</v>
      </c>
      <c r="I555" t="s">
        <v>5052</v>
      </c>
      <c r="J555" t="s">
        <v>16</v>
      </c>
      <c r="K555">
        <v>2</v>
      </c>
      <c r="L555">
        <v>2</v>
      </c>
      <c r="M555">
        <v>1</v>
      </c>
      <c r="N555" t="s">
        <v>6467</v>
      </c>
      <c r="P555" t="s">
        <v>4237</v>
      </c>
    </row>
    <row r="556" spans="1:16" x14ac:dyDescent="0.25">
      <c r="A556">
        <v>555</v>
      </c>
      <c r="B556" t="s">
        <v>1531</v>
      </c>
      <c r="C556" t="s">
        <v>5248</v>
      </c>
      <c r="D556" t="s">
        <v>5248</v>
      </c>
      <c r="E556" t="s">
        <v>6468</v>
      </c>
      <c r="F556" t="s">
        <v>605</v>
      </c>
      <c r="G556" t="s">
        <v>150</v>
      </c>
      <c r="I556" t="s">
        <v>5052</v>
      </c>
      <c r="J556" t="s">
        <v>16</v>
      </c>
      <c r="K556">
        <v>6</v>
      </c>
      <c r="L556">
        <v>6</v>
      </c>
      <c r="M556">
        <v>3</v>
      </c>
      <c r="N556" t="s">
        <v>1531</v>
      </c>
      <c r="P556" t="s">
        <v>4237</v>
      </c>
    </row>
    <row r="557" spans="1:16" x14ac:dyDescent="0.25">
      <c r="A557">
        <v>556</v>
      </c>
      <c r="B557" t="s">
        <v>1532</v>
      </c>
      <c r="C557" t="s">
        <v>5248</v>
      </c>
      <c r="D557" t="s">
        <v>5248</v>
      </c>
      <c r="E557" t="s">
        <v>6469</v>
      </c>
      <c r="F557" t="s">
        <v>605</v>
      </c>
      <c r="G557" t="s">
        <v>150</v>
      </c>
      <c r="I557" t="s">
        <v>4705</v>
      </c>
      <c r="J557" t="s">
        <v>16</v>
      </c>
      <c r="K557">
        <v>7</v>
      </c>
      <c r="L557">
        <v>7</v>
      </c>
      <c r="M557">
        <v>4</v>
      </c>
      <c r="N557" t="s">
        <v>6470</v>
      </c>
      <c r="P557" t="s">
        <v>4237</v>
      </c>
    </row>
    <row r="558" spans="1:16" x14ac:dyDescent="0.25">
      <c r="A558">
        <v>557</v>
      </c>
      <c r="B558" t="s">
        <v>2302</v>
      </c>
      <c r="C558" t="s">
        <v>5289</v>
      </c>
      <c r="D558" t="s">
        <v>5289</v>
      </c>
      <c r="E558" t="s">
        <v>5289</v>
      </c>
      <c r="F558" t="s">
        <v>5286</v>
      </c>
      <c r="G558" t="s">
        <v>150</v>
      </c>
      <c r="I558" t="s">
        <v>5052</v>
      </c>
      <c r="J558" t="s">
        <v>16</v>
      </c>
      <c r="K558">
        <v>3</v>
      </c>
      <c r="L558">
        <v>3</v>
      </c>
      <c r="M558">
        <v>2</v>
      </c>
      <c r="N558" t="s">
        <v>6471</v>
      </c>
      <c r="P558" t="s">
        <v>4237</v>
      </c>
    </row>
    <row r="559" spans="1:16" x14ac:dyDescent="0.25">
      <c r="A559">
        <v>558</v>
      </c>
      <c r="B559" t="s">
        <v>1533</v>
      </c>
      <c r="C559" t="s">
        <v>5248</v>
      </c>
      <c r="D559" t="s">
        <v>5248</v>
      </c>
      <c r="E559" t="s">
        <v>6472</v>
      </c>
      <c r="F559" t="s">
        <v>5228</v>
      </c>
      <c r="G559" t="s">
        <v>150</v>
      </c>
      <c r="I559" t="s">
        <v>4705</v>
      </c>
      <c r="J559" t="s">
        <v>16</v>
      </c>
      <c r="K559">
        <v>7</v>
      </c>
      <c r="L559">
        <v>7</v>
      </c>
      <c r="M559">
        <v>5</v>
      </c>
      <c r="N559" t="s">
        <v>1533</v>
      </c>
      <c r="P559" t="s">
        <v>4237</v>
      </c>
    </row>
    <row r="560" spans="1:16" x14ac:dyDescent="0.25">
      <c r="A560">
        <v>559</v>
      </c>
      <c r="B560" t="s">
        <v>1534</v>
      </c>
      <c r="C560" t="s">
        <v>5258</v>
      </c>
      <c r="D560" t="s">
        <v>5258</v>
      </c>
      <c r="E560" t="s">
        <v>5258</v>
      </c>
      <c r="F560" t="s">
        <v>5260</v>
      </c>
      <c r="G560" t="s">
        <v>150</v>
      </c>
      <c r="I560" t="s">
        <v>4705</v>
      </c>
      <c r="J560" t="s">
        <v>16</v>
      </c>
      <c r="K560">
        <v>2</v>
      </c>
      <c r="L560">
        <v>2</v>
      </c>
      <c r="M560">
        <v>3</v>
      </c>
      <c r="N560" t="s">
        <v>6473</v>
      </c>
      <c r="P560" t="s">
        <v>4237</v>
      </c>
    </row>
    <row r="561" spans="1:16" x14ac:dyDescent="0.25">
      <c r="A561">
        <v>560</v>
      </c>
      <c r="B561" t="s">
        <v>1536</v>
      </c>
      <c r="C561" t="s">
        <v>5339</v>
      </c>
      <c r="D561" t="s">
        <v>5339</v>
      </c>
      <c r="E561" t="s">
        <v>5340</v>
      </c>
      <c r="F561" t="s">
        <v>5341</v>
      </c>
      <c r="G561" t="s">
        <v>150</v>
      </c>
      <c r="I561" t="s">
        <v>5052</v>
      </c>
      <c r="J561" t="s">
        <v>16</v>
      </c>
      <c r="K561">
        <v>1</v>
      </c>
      <c r="L561">
        <v>1</v>
      </c>
      <c r="M561">
        <v>1</v>
      </c>
      <c r="N561" t="s">
        <v>6475</v>
      </c>
      <c r="P561" t="s">
        <v>4237</v>
      </c>
    </row>
    <row r="562" spans="1:16" x14ac:dyDescent="0.25">
      <c r="A562">
        <v>561</v>
      </c>
      <c r="B562" t="s">
        <v>1537</v>
      </c>
      <c r="C562" t="s">
        <v>5208</v>
      </c>
      <c r="D562" t="s">
        <v>5208</v>
      </c>
      <c r="E562" t="s">
        <v>6476</v>
      </c>
      <c r="F562" t="s">
        <v>575</v>
      </c>
      <c r="G562" t="s">
        <v>150</v>
      </c>
      <c r="I562" t="s">
        <v>5052</v>
      </c>
      <c r="J562" t="s">
        <v>16</v>
      </c>
      <c r="K562">
        <v>9</v>
      </c>
      <c r="L562">
        <v>9</v>
      </c>
      <c r="M562">
        <v>6</v>
      </c>
      <c r="N562" t="s">
        <v>6477</v>
      </c>
      <c r="P562" t="s">
        <v>4237</v>
      </c>
    </row>
    <row r="563" spans="1:16" x14ac:dyDescent="0.25">
      <c r="A563">
        <v>562</v>
      </c>
      <c r="B563" t="s">
        <v>1538</v>
      </c>
      <c r="C563" t="s">
        <v>5219</v>
      </c>
      <c r="D563" t="s">
        <v>5219</v>
      </c>
      <c r="E563" t="s">
        <v>5219</v>
      </c>
      <c r="F563" t="s">
        <v>575</v>
      </c>
      <c r="G563" t="s">
        <v>150</v>
      </c>
      <c r="I563" t="s">
        <v>4705</v>
      </c>
      <c r="J563" t="s">
        <v>16</v>
      </c>
      <c r="K563">
        <v>2</v>
      </c>
      <c r="L563">
        <v>2</v>
      </c>
      <c r="M563">
        <v>2</v>
      </c>
      <c r="N563" t="s">
        <v>6478</v>
      </c>
      <c r="P563" t="s">
        <v>4237</v>
      </c>
    </row>
    <row r="564" spans="1:16" x14ac:dyDescent="0.25">
      <c r="A564">
        <v>563</v>
      </c>
      <c r="B564" t="s">
        <v>1539</v>
      </c>
      <c r="C564" t="s">
        <v>5208</v>
      </c>
      <c r="D564" t="s">
        <v>5208</v>
      </c>
      <c r="E564" t="s">
        <v>5209</v>
      </c>
      <c r="F564" t="s">
        <v>575</v>
      </c>
      <c r="G564" t="s">
        <v>150</v>
      </c>
      <c r="I564" t="s">
        <v>4705</v>
      </c>
      <c r="J564" t="s">
        <v>16</v>
      </c>
      <c r="K564">
        <v>7</v>
      </c>
      <c r="L564">
        <v>7</v>
      </c>
      <c r="M564">
        <v>5</v>
      </c>
      <c r="N564" t="s">
        <v>5224</v>
      </c>
      <c r="P564" t="s">
        <v>4237</v>
      </c>
    </row>
    <row r="565" spans="1:16" x14ac:dyDescent="0.25">
      <c r="A565">
        <v>564</v>
      </c>
      <c r="B565" t="s">
        <v>1540</v>
      </c>
      <c r="C565" t="s">
        <v>5208</v>
      </c>
      <c r="D565" t="s">
        <v>5208</v>
      </c>
      <c r="E565" t="s">
        <v>5209</v>
      </c>
      <c r="F565" t="s">
        <v>575</v>
      </c>
      <c r="G565" t="s">
        <v>150</v>
      </c>
      <c r="I565" t="s">
        <v>5052</v>
      </c>
      <c r="J565" t="s">
        <v>16</v>
      </c>
      <c r="K565">
        <v>5</v>
      </c>
      <c r="L565">
        <v>6</v>
      </c>
      <c r="M565">
        <v>4</v>
      </c>
      <c r="N565" t="s">
        <v>6479</v>
      </c>
      <c r="P565" t="s">
        <v>4237</v>
      </c>
    </row>
    <row r="566" spans="1:16" x14ac:dyDescent="0.25">
      <c r="A566">
        <v>565</v>
      </c>
      <c r="B566" t="s">
        <v>2313</v>
      </c>
      <c r="C566" t="s">
        <v>5395</v>
      </c>
      <c r="D566" t="s">
        <v>5395</v>
      </c>
      <c r="E566" t="s">
        <v>6480</v>
      </c>
      <c r="F566" t="s">
        <v>5394</v>
      </c>
      <c r="G566" t="s">
        <v>5300</v>
      </c>
      <c r="I566" t="s">
        <v>5214</v>
      </c>
      <c r="J566" t="s">
        <v>16</v>
      </c>
      <c r="K566">
        <v>2</v>
      </c>
      <c r="L566">
        <v>2</v>
      </c>
      <c r="M566">
        <v>1</v>
      </c>
      <c r="N566" t="s">
        <v>6481</v>
      </c>
      <c r="O566">
        <v>50</v>
      </c>
      <c r="P566" t="s">
        <v>4237</v>
      </c>
    </row>
    <row r="567" spans="1:16" x14ac:dyDescent="0.25">
      <c r="A567">
        <v>566</v>
      </c>
      <c r="B567" t="s">
        <v>1541</v>
      </c>
      <c r="C567" t="s">
        <v>6482</v>
      </c>
      <c r="D567" t="s">
        <v>6482</v>
      </c>
      <c r="E567" t="s">
        <v>6482</v>
      </c>
      <c r="F567" t="s">
        <v>586</v>
      </c>
      <c r="G567" t="s">
        <v>150</v>
      </c>
      <c r="I567" t="s">
        <v>5214</v>
      </c>
      <c r="J567" t="s">
        <v>16</v>
      </c>
      <c r="K567">
        <v>4</v>
      </c>
      <c r="L567">
        <v>4</v>
      </c>
      <c r="M567">
        <v>3</v>
      </c>
      <c r="N567" t="s">
        <v>6483</v>
      </c>
      <c r="P567" t="s">
        <v>4237</v>
      </c>
    </row>
    <row r="568" spans="1:16" x14ac:dyDescent="0.25">
      <c r="A568">
        <v>567</v>
      </c>
      <c r="B568" t="s">
        <v>1542</v>
      </c>
      <c r="C568" t="s">
        <v>5208</v>
      </c>
      <c r="D568" t="s">
        <v>5208</v>
      </c>
      <c r="E568" t="s">
        <v>5209</v>
      </c>
      <c r="F568" t="s">
        <v>575</v>
      </c>
      <c r="G568" t="s">
        <v>150</v>
      </c>
      <c r="I568" t="s">
        <v>4904</v>
      </c>
      <c r="J568" t="s">
        <v>16</v>
      </c>
      <c r="K568">
        <v>4</v>
      </c>
      <c r="L568">
        <v>3</v>
      </c>
      <c r="M568">
        <v>2</v>
      </c>
      <c r="N568" t="s">
        <v>6484</v>
      </c>
      <c r="P568" t="s">
        <v>4237</v>
      </c>
    </row>
    <row r="569" spans="1:16" x14ac:dyDescent="0.25">
      <c r="A569">
        <v>568</v>
      </c>
      <c r="B569" t="s">
        <v>1543</v>
      </c>
      <c r="C569" t="s">
        <v>5208</v>
      </c>
      <c r="D569" t="s">
        <v>5208</v>
      </c>
      <c r="E569" t="s">
        <v>6485</v>
      </c>
      <c r="F569" t="s">
        <v>575</v>
      </c>
      <c r="G569" t="s">
        <v>6486</v>
      </c>
      <c r="I569" t="s">
        <v>5223</v>
      </c>
      <c r="J569" t="s">
        <v>16</v>
      </c>
      <c r="K569">
        <v>6</v>
      </c>
      <c r="L569">
        <v>6</v>
      </c>
      <c r="M569">
        <v>4</v>
      </c>
      <c r="N569" t="s">
        <v>1543</v>
      </c>
      <c r="P569" t="s">
        <v>4237</v>
      </c>
    </row>
    <row r="570" spans="1:16" x14ac:dyDescent="0.25">
      <c r="A570">
        <v>569</v>
      </c>
      <c r="B570" t="s">
        <v>1544</v>
      </c>
      <c r="C570" t="s">
        <v>5050</v>
      </c>
      <c r="D570" t="s">
        <v>5050</v>
      </c>
      <c r="E570" t="s">
        <v>6487</v>
      </c>
      <c r="F570" t="s">
        <v>479</v>
      </c>
      <c r="G570" t="s">
        <v>150</v>
      </c>
      <c r="I570" t="s">
        <v>5197</v>
      </c>
      <c r="J570" t="s">
        <v>16</v>
      </c>
      <c r="K570">
        <v>5</v>
      </c>
      <c r="L570">
        <v>6</v>
      </c>
      <c r="M570">
        <v>4</v>
      </c>
      <c r="N570" t="s">
        <v>1544</v>
      </c>
      <c r="P570" t="s">
        <v>4237</v>
      </c>
    </row>
    <row r="571" spans="1:16" x14ac:dyDescent="0.25">
      <c r="A571">
        <v>570</v>
      </c>
      <c r="B571" t="s">
        <v>1546</v>
      </c>
      <c r="C571" t="s">
        <v>6490</v>
      </c>
      <c r="D571" t="s">
        <v>6490</v>
      </c>
      <c r="E571" t="s">
        <v>6491</v>
      </c>
      <c r="F571" t="s">
        <v>5217</v>
      </c>
      <c r="G571" t="s">
        <v>150</v>
      </c>
      <c r="I571" t="s">
        <v>5214</v>
      </c>
      <c r="J571" t="s">
        <v>16</v>
      </c>
      <c r="K571">
        <v>2</v>
      </c>
      <c r="L571">
        <v>1</v>
      </c>
      <c r="M571">
        <v>2</v>
      </c>
      <c r="N571" t="s">
        <v>6492</v>
      </c>
      <c r="P571" t="s">
        <v>4237</v>
      </c>
    </row>
    <row r="572" spans="1:16" x14ac:dyDescent="0.25">
      <c r="A572">
        <v>571</v>
      </c>
      <c r="B572" t="s">
        <v>1547</v>
      </c>
      <c r="C572" t="s">
        <v>6482</v>
      </c>
      <c r="D572" t="s">
        <v>6482</v>
      </c>
      <c r="E572" t="s">
        <v>6482</v>
      </c>
      <c r="F572" t="s">
        <v>586</v>
      </c>
      <c r="G572" t="s">
        <v>150</v>
      </c>
      <c r="I572" t="s">
        <v>4904</v>
      </c>
      <c r="J572" t="s">
        <v>16</v>
      </c>
      <c r="K572">
        <v>3</v>
      </c>
      <c r="L572">
        <v>3</v>
      </c>
      <c r="M572">
        <v>2</v>
      </c>
      <c r="N572" t="s">
        <v>6493</v>
      </c>
      <c r="P572" t="s">
        <v>4237</v>
      </c>
    </row>
    <row r="573" spans="1:16" x14ac:dyDescent="0.25">
      <c r="A573">
        <v>572</v>
      </c>
      <c r="B573" t="s">
        <v>1548</v>
      </c>
      <c r="C573" t="s">
        <v>5346</v>
      </c>
      <c r="D573" t="s">
        <v>5346</v>
      </c>
      <c r="E573" t="s">
        <v>6494</v>
      </c>
      <c r="F573" t="s">
        <v>646</v>
      </c>
      <c r="G573" t="s">
        <v>576</v>
      </c>
      <c r="I573" t="s">
        <v>4797</v>
      </c>
      <c r="J573" t="s">
        <v>16</v>
      </c>
      <c r="K573">
        <v>2</v>
      </c>
      <c r="L573">
        <v>3</v>
      </c>
      <c r="M573">
        <v>2</v>
      </c>
      <c r="N573" t="s">
        <v>1548</v>
      </c>
      <c r="P573" t="s">
        <v>4237</v>
      </c>
    </row>
    <row r="574" spans="1:16" x14ac:dyDescent="0.25">
      <c r="A574">
        <v>573</v>
      </c>
      <c r="B574" t="s">
        <v>1549</v>
      </c>
      <c r="C574" t="s">
        <v>6490</v>
      </c>
      <c r="D574" t="s">
        <v>6490</v>
      </c>
      <c r="E574" t="s">
        <v>6495</v>
      </c>
      <c r="F574" t="s">
        <v>5217</v>
      </c>
      <c r="G574" t="s">
        <v>150</v>
      </c>
      <c r="I574" t="s">
        <v>5214</v>
      </c>
      <c r="J574" t="s">
        <v>16</v>
      </c>
      <c r="K574">
        <v>1</v>
      </c>
      <c r="L574">
        <v>1</v>
      </c>
      <c r="M574">
        <v>1</v>
      </c>
      <c r="N574" t="s">
        <v>6496</v>
      </c>
      <c r="P574" t="s">
        <v>4237</v>
      </c>
    </row>
    <row r="575" spans="1:16" x14ac:dyDescent="0.25">
      <c r="A575">
        <v>574</v>
      </c>
      <c r="B575" t="s">
        <v>2324</v>
      </c>
      <c r="C575" t="s">
        <v>4423</v>
      </c>
      <c r="D575" t="s">
        <v>4423</v>
      </c>
      <c r="E575" t="s">
        <v>6497</v>
      </c>
      <c r="F575" t="s">
        <v>575</v>
      </c>
      <c r="G575" t="s">
        <v>56</v>
      </c>
      <c r="I575" t="s">
        <v>4205</v>
      </c>
      <c r="J575" t="s">
        <v>16</v>
      </c>
      <c r="K575">
        <v>1</v>
      </c>
      <c r="L575">
        <v>1</v>
      </c>
      <c r="M575">
        <v>1</v>
      </c>
      <c r="N575" t="s">
        <v>2324</v>
      </c>
      <c r="P575" t="s">
        <v>4237</v>
      </c>
    </row>
    <row r="576" spans="1:16" x14ac:dyDescent="0.25">
      <c r="A576">
        <v>575</v>
      </c>
      <c r="B576" t="s">
        <v>1550</v>
      </c>
      <c r="C576" t="s">
        <v>5282</v>
      </c>
      <c r="D576" t="s">
        <v>5282</v>
      </c>
      <c r="E576" t="s">
        <v>5282</v>
      </c>
      <c r="F576" t="s">
        <v>712</v>
      </c>
      <c r="G576" t="s">
        <v>676</v>
      </c>
      <c r="I576" t="s">
        <v>5498</v>
      </c>
      <c r="J576" t="s">
        <v>16</v>
      </c>
      <c r="K576">
        <v>1</v>
      </c>
      <c r="L576">
        <v>1</v>
      </c>
      <c r="M576">
        <v>1</v>
      </c>
      <c r="N576" t="s">
        <v>1550</v>
      </c>
      <c r="O576">
        <v>25</v>
      </c>
      <c r="P576" t="s">
        <v>4237</v>
      </c>
    </row>
    <row r="577" spans="1:16" x14ac:dyDescent="0.25">
      <c r="A577">
        <v>576</v>
      </c>
      <c r="B577" t="s">
        <v>1552</v>
      </c>
      <c r="C577" t="s">
        <v>5282</v>
      </c>
      <c r="D577" t="s">
        <v>5282</v>
      </c>
      <c r="E577" t="s">
        <v>5282</v>
      </c>
      <c r="F577" t="s">
        <v>712</v>
      </c>
      <c r="G577" t="s">
        <v>676</v>
      </c>
      <c r="I577" t="s">
        <v>5496</v>
      </c>
      <c r="J577" t="s">
        <v>16</v>
      </c>
      <c r="K577">
        <v>3</v>
      </c>
      <c r="L577">
        <v>3</v>
      </c>
      <c r="M577">
        <v>4</v>
      </c>
      <c r="N577" t="s">
        <v>1552</v>
      </c>
      <c r="P577" t="s">
        <v>4237</v>
      </c>
    </row>
    <row r="578" spans="1:16" x14ac:dyDescent="0.25">
      <c r="A578">
        <v>577</v>
      </c>
      <c r="B578" t="s">
        <v>1553</v>
      </c>
      <c r="C578" t="s">
        <v>5282</v>
      </c>
      <c r="D578" t="s">
        <v>5282</v>
      </c>
      <c r="E578" t="s">
        <v>6498</v>
      </c>
      <c r="F578" t="s">
        <v>712</v>
      </c>
      <c r="G578" t="s">
        <v>676</v>
      </c>
      <c r="I578" t="s">
        <v>5496</v>
      </c>
      <c r="J578" t="s">
        <v>16</v>
      </c>
      <c r="K578">
        <v>3</v>
      </c>
      <c r="L578">
        <v>3</v>
      </c>
      <c r="M578">
        <v>3</v>
      </c>
      <c r="N578" t="s">
        <v>1553</v>
      </c>
      <c r="O578">
        <v>25</v>
      </c>
      <c r="P578" t="s">
        <v>4237</v>
      </c>
    </row>
    <row r="579" spans="1:16" x14ac:dyDescent="0.25">
      <c r="A579">
        <v>578</v>
      </c>
      <c r="B579" t="s">
        <v>1554</v>
      </c>
      <c r="C579" t="s">
        <v>5079</v>
      </c>
      <c r="D579" t="s">
        <v>5079</v>
      </c>
      <c r="E579" t="s">
        <v>6499</v>
      </c>
      <c r="F579" t="s">
        <v>5490</v>
      </c>
      <c r="G579" t="s">
        <v>676</v>
      </c>
      <c r="I579" t="s">
        <v>5496</v>
      </c>
      <c r="J579" t="s">
        <v>16</v>
      </c>
      <c r="K579">
        <v>4</v>
      </c>
      <c r="L579">
        <v>4</v>
      </c>
      <c r="M579">
        <v>2</v>
      </c>
      <c r="N579" t="s">
        <v>6500</v>
      </c>
      <c r="P579" t="s">
        <v>4237</v>
      </c>
    </row>
    <row r="580" spans="1:16" x14ac:dyDescent="0.25">
      <c r="A580">
        <v>579</v>
      </c>
      <c r="B580" t="s">
        <v>2326</v>
      </c>
      <c r="C580" t="s">
        <v>5692</v>
      </c>
      <c r="D580" t="s">
        <v>5692</v>
      </c>
      <c r="E580" t="s">
        <v>5693</v>
      </c>
      <c r="F580" t="s">
        <v>5694</v>
      </c>
      <c r="G580" t="s">
        <v>576</v>
      </c>
      <c r="I580" t="s">
        <v>5695</v>
      </c>
      <c r="J580" t="s">
        <v>16</v>
      </c>
      <c r="K580">
        <v>4</v>
      </c>
      <c r="L580">
        <v>4</v>
      </c>
      <c r="M580">
        <v>2</v>
      </c>
      <c r="N580" t="s">
        <v>2326</v>
      </c>
      <c r="P580" t="s">
        <v>4237</v>
      </c>
    </row>
    <row r="581" spans="1:16" x14ac:dyDescent="0.25">
      <c r="A581">
        <v>580</v>
      </c>
      <c r="B581" t="s">
        <v>2330</v>
      </c>
      <c r="C581" t="s">
        <v>5684</v>
      </c>
      <c r="D581" t="s">
        <v>5684</v>
      </c>
      <c r="E581" t="s">
        <v>5685</v>
      </c>
      <c r="F581" t="s">
        <v>5217</v>
      </c>
      <c r="G581" t="s">
        <v>56</v>
      </c>
      <c r="I581" t="s">
        <v>4920</v>
      </c>
      <c r="J581" t="s">
        <v>16</v>
      </c>
      <c r="K581">
        <v>3</v>
      </c>
      <c r="L581">
        <v>3</v>
      </c>
      <c r="M581">
        <v>1</v>
      </c>
      <c r="N581" t="s">
        <v>2330</v>
      </c>
      <c r="P581" t="s">
        <v>4237</v>
      </c>
    </row>
    <row r="582" spans="1:16" x14ac:dyDescent="0.25">
      <c r="A582">
        <v>581</v>
      </c>
      <c r="B582" t="s">
        <v>2333</v>
      </c>
      <c r="C582" t="s">
        <v>5684</v>
      </c>
      <c r="D582" t="s">
        <v>5684</v>
      </c>
      <c r="E582" t="s">
        <v>5685</v>
      </c>
      <c r="F582" t="s">
        <v>5686</v>
      </c>
      <c r="G582" t="s">
        <v>576</v>
      </c>
      <c r="I582" t="s">
        <v>4920</v>
      </c>
      <c r="J582" t="s">
        <v>16</v>
      </c>
      <c r="K582">
        <v>5</v>
      </c>
      <c r="L582">
        <v>5</v>
      </c>
      <c r="M582">
        <v>4</v>
      </c>
      <c r="N582" t="s">
        <v>2333</v>
      </c>
      <c r="P582" t="s">
        <v>4237</v>
      </c>
    </row>
    <row r="583" spans="1:16" x14ac:dyDescent="0.25">
      <c r="A583">
        <v>582</v>
      </c>
      <c r="B583" t="s">
        <v>2335</v>
      </c>
      <c r="C583" t="s">
        <v>5679</v>
      </c>
      <c r="D583" t="s">
        <v>5679</v>
      </c>
      <c r="E583" t="s">
        <v>6503</v>
      </c>
      <c r="F583" t="s">
        <v>5419</v>
      </c>
      <c r="G583" t="s">
        <v>576</v>
      </c>
      <c r="I583" t="s">
        <v>4920</v>
      </c>
      <c r="J583" t="s">
        <v>16</v>
      </c>
      <c r="K583">
        <v>4</v>
      </c>
      <c r="L583">
        <v>4</v>
      </c>
      <c r="M583">
        <v>3</v>
      </c>
      <c r="N583" t="s">
        <v>2335</v>
      </c>
      <c r="P583" t="s">
        <v>4237</v>
      </c>
    </row>
    <row r="584" spans="1:16" x14ac:dyDescent="0.25">
      <c r="A584">
        <v>583</v>
      </c>
      <c r="B584" t="s">
        <v>2338</v>
      </c>
      <c r="C584" t="s">
        <v>5689</v>
      </c>
      <c r="D584" t="s">
        <v>5689</v>
      </c>
      <c r="E584" t="s">
        <v>6504</v>
      </c>
      <c r="F584" t="s">
        <v>5419</v>
      </c>
      <c r="G584" t="s">
        <v>576</v>
      </c>
      <c r="I584" t="s">
        <v>4920</v>
      </c>
      <c r="J584" t="s">
        <v>16</v>
      </c>
      <c r="K584">
        <v>4</v>
      </c>
      <c r="L584">
        <v>4</v>
      </c>
      <c r="M584">
        <v>3</v>
      </c>
      <c r="N584" t="s">
        <v>2338</v>
      </c>
      <c r="P584" t="s">
        <v>4237</v>
      </c>
    </row>
    <row r="585" spans="1:16" x14ac:dyDescent="0.25">
      <c r="A585">
        <v>584</v>
      </c>
      <c r="B585" t="s">
        <v>2332</v>
      </c>
      <c r="C585" t="s">
        <v>5684</v>
      </c>
      <c r="D585" t="s">
        <v>5684</v>
      </c>
      <c r="E585" t="s">
        <v>5685</v>
      </c>
      <c r="F585" t="s">
        <v>5686</v>
      </c>
      <c r="G585" t="s">
        <v>576</v>
      </c>
      <c r="I585" t="s">
        <v>4920</v>
      </c>
      <c r="J585" t="s">
        <v>16</v>
      </c>
      <c r="K585">
        <v>6</v>
      </c>
      <c r="L585">
        <v>6</v>
      </c>
      <c r="M585">
        <v>4</v>
      </c>
      <c r="N585" t="s">
        <v>2332</v>
      </c>
      <c r="P585" t="s">
        <v>4237</v>
      </c>
    </row>
    <row r="586" spans="1:16" x14ac:dyDescent="0.25">
      <c r="A586">
        <v>585</v>
      </c>
      <c r="B586" t="s">
        <v>2339</v>
      </c>
      <c r="C586" t="s">
        <v>6505</v>
      </c>
      <c r="D586" t="s">
        <v>6505</v>
      </c>
      <c r="E586" t="s">
        <v>6506</v>
      </c>
      <c r="F586" t="s">
        <v>5686</v>
      </c>
      <c r="G586" t="s">
        <v>576</v>
      </c>
      <c r="I586" t="s">
        <v>4920</v>
      </c>
      <c r="J586" t="s">
        <v>16</v>
      </c>
      <c r="K586">
        <v>6</v>
      </c>
      <c r="L586">
        <v>6</v>
      </c>
      <c r="M586">
        <v>4</v>
      </c>
      <c r="N586" t="s">
        <v>6507</v>
      </c>
      <c r="P586" t="s">
        <v>4237</v>
      </c>
    </row>
    <row r="587" spans="1:16" x14ac:dyDescent="0.25">
      <c r="A587">
        <v>586</v>
      </c>
      <c r="B587" t="s">
        <v>2342</v>
      </c>
      <c r="C587" t="s">
        <v>4913</v>
      </c>
      <c r="D587" t="s">
        <v>4913</v>
      </c>
      <c r="E587" t="s">
        <v>4913</v>
      </c>
      <c r="F587" t="s">
        <v>4914</v>
      </c>
      <c r="G587" t="s">
        <v>576</v>
      </c>
      <c r="I587" t="s">
        <v>4286</v>
      </c>
      <c r="J587" t="s">
        <v>16</v>
      </c>
      <c r="K587">
        <v>5</v>
      </c>
      <c r="L587">
        <v>5</v>
      </c>
      <c r="M587">
        <v>4</v>
      </c>
      <c r="N587" t="s">
        <v>2342</v>
      </c>
      <c r="P587" t="s">
        <v>4237</v>
      </c>
    </row>
    <row r="588" spans="1:16" x14ac:dyDescent="0.25">
      <c r="A588">
        <v>587</v>
      </c>
      <c r="B588" t="s">
        <v>2345</v>
      </c>
      <c r="C588" t="s">
        <v>5689</v>
      </c>
      <c r="D588" t="s">
        <v>5689</v>
      </c>
      <c r="E588" t="s">
        <v>6508</v>
      </c>
      <c r="F588" t="s">
        <v>4919</v>
      </c>
      <c r="G588" t="s">
        <v>56</v>
      </c>
      <c r="I588" t="s">
        <v>4920</v>
      </c>
      <c r="J588" t="s">
        <v>16</v>
      </c>
      <c r="K588">
        <v>3</v>
      </c>
      <c r="L588">
        <v>3</v>
      </c>
      <c r="M588">
        <v>2</v>
      </c>
      <c r="N588" t="s">
        <v>2345</v>
      </c>
      <c r="P588" t="s">
        <v>4237</v>
      </c>
    </row>
    <row r="589" spans="1:16" x14ac:dyDescent="0.25">
      <c r="A589">
        <v>588</v>
      </c>
      <c r="B589" t="s">
        <v>2347</v>
      </c>
      <c r="C589" t="s">
        <v>5689</v>
      </c>
      <c r="D589" t="s">
        <v>5689</v>
      </c>
      <c r="E589" t="s">
        <v>5690</v>
      </c>
      <c r="F589" t="s">
        <v>5419</v>
      </c>
      <c r="G589" t="s">
        <v>576</v>
      </c>
      <c r="I589" t="s">
        <v>4920</v>
      </c>
      <c r="J589" t="s">
        <v>16</v>
      </c>
      <c r="K589">
        <v>3</v>
      </c>
      <c r="L589">
        <v>3</v>
      </c>
      <c r="M589">
        <v>2</v>
      </c>
      <c r="N589" t="s">
        <v>2347</v>
      </c>
      <c r="P589" t="s">
        <v>4237</v>
      </c>
    </row>
    <row r="590" spans="1:16" x14ac:dyDescent="0.25">
      <c r="A590">
        <v>589</v>
      </c>
      <c r="B590" t="s">
        <v>2348</v>
      </c>
      <c r="C590" t="s">
        <v>4918</v>
      </c>
      <c r="D590" t="s">
        <v>4918</v>
      </c>
      <c r="E590" t="s">
        <v>4918</v>
      </c>
      <c r="F590" t="s">
        <v>4919</v>
      </c>
      <c r="G590" t="s">
        <v>576</v>
      </c>
      <c r="I590" t="s">
        <v>4920</v>
      </c>
      <c r="J590" t="s">
        <v>16</v>
      </c>
      <c r="K590">
        <v>5</v>
      </c>
      <c r="L590">
        <v>5</v>
      </c>
      <c r="M590">
        <v>3</v>
      </c>
      <c r="N590" t="s">
        <v>2348</v>
      </c>
      <c r="P590" t="s">
        <v>4237</v>
      </c>
    </row>
    <row r="591" spans="1:16" x14ac:dyDescent="0.25">
      <c r="A591">
        <v>590</v>
      </c>
      <c r="B591" t="s">
        <v>2351</v>
      </c>
      <c r="C591" t="s">
        <v>4913</v>
      </c>
      <c r="D591" t="s">
        <v>4913</v>
      </c>
      <c r="E591" t="s">
        <v>4913</v>
      </c>
      <c r="F591" t="s">
        <v>5691</v>
      </c>
      <c r="G591" t="s">
        <v>576</v>
      </c>
      <c r="I591" t="s">
        <v>4286</v>
      </c>
      <c r="J591" t="s">
        <v>16</v>
      </c>
      <c r="K591">
        <v>4</v>
      </c>
      <c r="L591">
        <v>4</v>
      </c>
      <c r="M591">
        <v>2</v>
      </c>
      <c r="N591" t="s">
        <v>2351</v>
      </c>
      <c r="P591" t="s">
        <v>4237</v>
      </c>
    </row>
    <row r="592" spans="1:16" x14ac:dyDescent="0.25">
      <c r="A592">
        <v>591</v>
      </c>
      <c r="B592" t="s">
        <v>2353</v>
      </c>
      <c r="C592" t="s">
        <v>5666</v>
      </c>
      <c r="D592" t="s">
        <v>5666</v>
      </c>
      <c r="E592" t="s">
        <v>5696</v>
      </c>
      <c r="F592" t="s">
        <v>4914</v>
      </c>
      <c r="G592" t="s">
        <v>576</v>
      </c>
      <c r="I592" t="s">
        <v>4286</v>
      </c>
      <c r="J592" t="s">
        <v>16</v>
      </c>
      <c r="K592">
        <v>4</v>
      </c>
      <c r="L592">
        <v>4</v>
      </c>
      <c r="M592">
        <v>2</v>
      </c>
      <c r="N592" t="s">
        <v>2353</v>
      </c>
      <c r="P592" t="s">
        <v>4237</v>
      </c>
    </row>
    <row r="593" spans="1:16" x14ac:dyDescent="0.25">
      <c r="A593">
        <v>592</v>
      </c>
      <c r="B593" t="s">
        <v>2355</v>
      </c>
      <c r="C593" t="s">
        <v>5666</v>
      </c>
      <c r="D593" t="s">
        <v>5666</v>
      </c>
      <c r="E593" t="s">
        <v>5666</v>
      </c>
      <c r="F593" t="s">
        <v>5667</v>
      </c>
      <c r="G593" t="s">
        <v>576</v>
      </c>
      <c r="I593" t="s">
        <v>4286</v>
      </c>
      <c r="J593" t="s">
        <v>16</v>
      </c>
      <c r="K593">
        <v>3</v>
      </c>
      <c r="L593">
        <v>3</v>
      </c>
      <c r="M593">
        <v>3</v>
      </c>
      <c r="N593" t="s">
        <v>2355</v>
      </c>
      <c r="P593" t="s">
        <v>4237</v>
      </c>
    </row>
    <row r="594" spans="1:16" x14ac:dyDescent="0.25">
      <c r="A594">
        <v>593</v>
      </c>
      <c r="B594" t="s">
        <v>2357</v>
      </c>
      <c r="C594" t="s">
        <v>5672</v>
      </c>
      <c r="D594" t="s">
        <v>5672</v>
      </c>
      <c r="E594" t="s">
        <v>5673</v>
      </c>
      <c r="F594" t="s">
        <v>5674</v>
      </c>
      <c r="G594" t="s">
        <v>676</v>
      </c>
      <c r="I594" t="s">
        <v>4286</v>
      </c>
      <c r="J594" t="s">
        <v>16</v>
      </c>
      <c r="K594">
        <v>5</v>
      </c>
      <c r="L594">
        <v>5</v>
      </c>
      <c r="M594">
        <v>2</v>
      </c>
      <c r="N594" t="s">
        <v>2357</v>
      </c>
      <c r="P594" t="s">
        <v>4237</v>
      </c>
    </row>
    <row r="595" spans="1:16" x14ac:dyDescent="0.25">
      <c r="A595">
        <v>594</v>
      </c>
      <c r="B595" t="s">
        <v>2361</v>
      </c>
      <c r="C595" t="s">
        <v>6509</v>
      </c>
      <c r="D595" t="s">
        <v>6509</v>
      </c>
      <c r="E595" t="s">
        <v>6509</v>
      </c>
      <c r="F595" t="s">
        <v>5674</v>
      </c>
      <c r="G595" t="s">
        <v>676</v>
      </c>
      <c r="I595" t="s">
        <v>4286</v>
      </c>
      <c r="J595" t="s">
        <v>16</v>
      </c>
      <c r="K595">
        <v>6</v>
      </c>
      <c r="L595">
        <v>6</v>
      </c>
      <c r="M595">
        <v>3</v>
      </c>
      <c r="N595" t="s">
        <v>2361</v>
      </c>
      <c r="P595" t="s">
        <v>4237</v>
      </c>
    </row>
    <row r="596" spans="1:16" x14ac:dyDescent="0.25">
      <c r="A596">
        <v>595</v>
      </c>
      <c r="B596" t="s">
        <v>2363</v>
      </c>
      <c r="C596" t="s">
        <v>5675</v>
      </c>
      <c r="D596" t="s">
        <v>5675</v>
      </c>
      <c r="E596" t="s">
        <v>5676</v>
      </c>
      <c r="F596" t="s">
        <v>5674</v>
      </c>
      <c r="G596" t="s">
        <v>676</v>
      </c>
      <c r="I596" t="s">
        <v>4286</v>
      </c>
      <c r="J596" t="s">
        <v>16</v>
      </c>
      <c r="K596">
        <v>5</v>
      </c>
      <c r="L596">
        <v>5</v>
      </c>
      <c r="M596">
        <v>2</v>
      </c>
      <c r="N596" t="s">
        <v>2363</v>
      </c>
      <c r="P596" t="s">
        <v>4237</v>
      </c>
    </row>
    <row r="597" spans="1:16" x14ac:dyDescent="0.25">
      <c r="A597">
        <v>596</v>
      </c>
      <c r="B597" t="s">
        <v>2360</v>
      </c>
      <c r="C597" t="s">
        <v>5675</v>
      </c>
      <c r="D597" t="s">
        <v>5675</v>
      </c>
      <c r="E597" t="s">
        <v>5675</v>
      </c>
      <c r="F597" t="s">
        <v>5674</v>
      </c>
      <c r="G597" t="s">
        <v>676</v>
      </c>
      <c r="I597" t="s">
        <v>4286</v>
      </c>
      <c r="J597" t="s">
        <v>16</v>
      </c>
      <c r="K597">
        <v>7</v>
      </c>
      <c r="L597">
        <v>7</v>
      </c>
      <c r="M597">
        <v>3</v>
      </c>
      <c r="N597" t="s">
        <v>2360</v>
      </c>
      <c r="P597" t="s">
        <v>4237</v>
      </c>
    </row>
    <row r="598" spans="1:16" x14ac:dyDescent="0.25">
      <c r="A598">
        <v>597</v>
      </c>
      <c r="B598" t="s">
        <v>2365</v>
      </c>
      <c r="C598" t="s">
        <v>5675</v>
      </c>
      <c r="D598" t="s">
        <v>5675</v>
      </c>
      <c r="E598" t="s">
        <v>5677</v>
      </c>
      <c r="F598" t="s">
        <v>5674</v>
      </c>
      <c r="G598" t="s">
        <v>676</v>
      </c>
      <c r="I598" t="s">
        <v>4286</v>
      </c>
      <c r="J598" t="s">
        <v>16</v>
      </c>
      <c r="K598">
        <v>5</v>
      </c>
      <c r="L598">
        <v>5</v>
      </c>
      <c r="M598">
        <v>2</v>
      </c>
      <c r="N598" t="s">
        <v>2365</v>
      </c>
      <c r="P598" t="s">
        <v>4237</v>
      </c>
    </row>
    <row r="599" spans="1:16" x14ac:dyDescent="0.25">
      <c r="A599">
        <v>598</v>
      </c>
      <c r="B599" t="s">
        <v>2366</v>
      </c>
      <c r="C599" t="s">
        <v>5675</v>
      </c>
      <c r="D599" t="s">
        <v>5675</v>
      </c>
      <c r="E599" t="s">
        <v>5677</v>
      </c>
      <c r="F599" t="s">
        <v>5674</v>
      </c>
      <c r="G599" t="s">
        <v>676</v>
      </c>
      <c r="I599" t="s">
        <v>4286</v>
      </c>
      <c r="J599" t="s">
        <v>16</v>
      </c>
      <c r="K599">
        <v>2</v>
      </c>
      <c r="L599">
        <v>2</v>
      </c>
      <c r="M599">
        <v>1</v>
      </c>
      <c r="N599" t="s">
        <v>2366</v>
      </c>
      <c r="P599" t="s">
        <v>4237</v>
      </c>
    </row>
    <row r="600" spans="1:16" x14ac:dyDescent="0.25">
      <c r="A600">
        <v>599</v>
      </c>
      <c r="B600" t="s">
        <v>2367</v>
      </c>
      <c r="C600" t="s">
        <v>5675</v>
      </c>
      <c r="D600" t="s">
        <v>5675</v>
      </c>
      <c r="E600" t="s">
        <v>5677</v>
      </c>
      <c r="F600" t="s">
        <v>5674</v>
      </c>
      <c r="G600" t="s">
        <v>676</v>
      </c>
      <c r="I600" t="s">
        <v>4286</v>
      </c>
      <c r="J600" t="s">
        <v>16</v>
      </c>
      <c r="K600">
        <v>2</v>
      </c>
      <c r="L600">
        <v>2</v>
      </c>
      <c r="M600">
        <v>2</v>
      </c>
      <c r="N600" t="s">
        <v>2367</v>
      </c>
      <c r="P600" t="s">
        <v>4237</v>
      </c>
    </row>
    <row r="601" spans="1:16" x14ac:dyDescent="0.25">
      <c r="A601">
        <v>600</v>
      </c>
      <c r="B601" t="s">
        <v>2354</v>
      </c>
      <c r="C601" t="s">
        <v>5666</v>
      </c>
      <c r="D601" t="s">
        <v>5666</v>
      </c>
      <c r="E601" t="s">
        <v>5666</v>
      </c>
      <c r="F601" t="s">
        <v>5667</v>
      </c>
      <c r="G601" t="s">
        <v>576</v>
      </c>
      <c r="I601" t="s">
        <v>4920</v>
      </c>
      <c r="J601" t="s">
        <v>16</v>
      </c>
      <c r="K601">
        <v>8</v>
      </c>
      <c r="L601">
        <v>8</v>
      </c>
      <c r="M601">
        <v>4</v>
      </c>
      <c r="N601" t="s">
        <v>2354</v>
      </c>
      <c r="P601" t="s">
        <v>4237</v>
      </c>
    </row>
    <row r="602" spans="1:16" x14ac:dyDescent="0.25">
      <c r="A602">
        <v>601</v>
      </c>
      <c r="B602" t="s">
        <v>2368</v>
      </c>
      <c r="C602" t="s">
        <v>5669</v>
      </c>
      <c r="D602" t="s">
        <v>5669</v>
      </c>
      <c r="E602" t="s">
        <v>5670</v>
      </c>
      <c r="F602" t="s">
        <v>5667</v>
      </c>
      <c r="G602" t="s">
        <v>576</v>
      </c>
      <c r="I602" t="s">
        <v>4920</v>
      </c>
      <c r="J602" t="s">
        <v>16</v>
      </c>
      <c r="K602">
        <v>6</v>
      </c>
      <c r="L602">
        <v>6</v>
      </c>
      <c r="M602">
        <v>3</v>
      </c>
      <c r="N602" t="s">
        <v>2368</v>
      </c>
      <c r="P602" t="s">
        <v>4237</v>
      </c>
    </row>
    <row r="603" spans="1:16" x14ac:dyDescent="0.25">
      <c r="A603">
        <v>602</v>
      </c>
      <c r="B603" t="s">
        <v>2369</v>
      </c>
      <c r="C603" t="s">
        <v>4918</v>
      </c>
      <c r="D603" t="s">
        <v>4918</v>
      </c>
      <c r="E603" t="s">
        <v>4918</v>
      </c>
      <c r="F603" t="s">
        <v>4919</v>
      </c>
      <c r="G603" t="s">
        <v>576</v>
      </c>
      <c r="I603" t="s">
        <v>4920</v>
      </c>
      <c r="J603" t="s">
        <v>16</v>
      </c>
      <c r="K603">
        <v>4</v>
      </c>
      <c r="L603">
        <v>4</v>
      </c>
      <c r="M603">
        <v>2</v>
      </c>
      <c r="N603" t="s">
        <v>2369</v>
      </c>
      <c r="P603" t="s">
        <v>4237</v>
      </c>
    </row>
    <row r="604" spans="1:16" x14ac:dyDescent="0.25">
      <c r="A604">
        <v>603</v>
      </c>
      <c r="B604" t="s">
        <v>2370</v>
      </c>
      <c r="C604" t="s">
        <v>5666</v>
      </c>
      <c r="D604" t="s">
        <v>5666</v>
      </c>
      <c r="E604" t="s">
        <v>5666</v>
      </c>
      <c r="F604" t="s">
        <v>5667</v>
      </c>
      <c r="G604" t="s">
        <v>576</v>
      </c>
      <c r="I604" t="s">
        <v>4286</v>
      </c>
      <c r="J604" t="s">
        <v>16</v>
      </c>
      <c r="K604">
        <v>4</v>
      </c>
      <c r="L604">
        <v>4</v>
      </c>
      <c r="M604">
        <v>3</v>
      </c>
      <c r="N604" t="s">
        <v>2370</v>
      </c>
      <c r="P604" t="s">
        <v>4237</v>
      </c>
    </row>
    <row r="605" spans="1:16" x14ac:dyDescent="0.25">
      <c r="A605">
        <v>604</v>
      </c>
      <c r="B605" t="s">
        <v>2371</v>
      </c>
      <c r="C605" t="s">
        <v>4930</v>
      </c>
      <c r="D605" t="s">
        <v>4930</v>
      </c>
      <c r="E605" t="s">
        <v>4930</v>
      </c>
      <c r="F605" t="s">
        <v>4932</v>
      </c>
      <c r="G605" t="s">
        <v>576</v>
      </c>
      <c r="I605" t="s">
        <v>4920</v>
      </c>
      <c r="J605" t="s">
        <v>16</v>
      </c>
      <c r="K605">
        <v>4</v>
      </c>
      <c r="L605">
        <v>4</v>
      </c>
      <c r="M605">
        <v>2</v>
      </c>
      <c r="N605" t="s">
        <v>2371</v>
      </c>
      <c r="P605" t="s">
        <v>4237</v>
      </c>
    </row>
    <row r="606" spans="1:16" x14ac:dyDescent="0.25">
      <c r="A606">
        <v>605</v>
      </c>
      <c r="B606" t="s">
        <v>2373</v>
      </c>
      <c r="C606" t="s">
        <v>4930</v>
      </c>
      <c r="D606" t="s">
        <v>4930</v>
      </c>
      <c r="E606" t="s">
        <v>6512</v>
      </c>
      <c r="F606" t="s">
        <v>4932</v>
      </c>
      <c r="G606" t="s">
        <v>150</v>
      </c>
      <c r="I606" t="s">
        <v>4286</v>
      </c>
      <c r="J606" t="s">
        <v>16</v>
      </c>
      <c r="K606">
        <v>5</v>
      </c>
      <c r="L606">
        <v>5</v>
      </c>
      <c r="M606">
        <v>3</v>
      </c>
      <c r="N606" t="s">
        <v>2373</v>
      </c>
      <c r="P606" t="s">
        <v>4237</v>
      </c>
    </row>
    <row r="607" spans="1:16" x14ac:dyDescent="0.25">
      <c r="A607">
        <v>606</v>
      </c>
      <c r="B607" t="s">
        <v>2374</v>
      </c>
      <c r="C607" t="s">
        <v>4300</v>
      </c>
      <c r="D607" t="s">
        <v>4300</v>
      </c>
      <c r="E607" t="s">
        <v>4300</v>
      </c>
      <c r="F607" t="s">
        <v>4302</v>
      </c>
      <c r="G607" t="s">
        <v>150</v>
      </c>
      <c r="I607" t="s">
        <v>4286</v>
      </c>
      <c r="J607" t="s">
        <v>16</v>
      </c>
      <c r="K607">
        <v>4</v>
      </c>
      <c r="L607">
        <v>4</v>
      </c>
      <c r="M607">
        <v>2</v>
      </c>
      <c r="N607" t="s">
        <v>2374</v>
      </c>
      <c r="P607" t="s">
        <v>4237</v>
      </c>
    </row>
    <row r="608" spans="1:16" x14ac:dyDescent="0.25">
      <c r="A608">
        <v>607</v>
      </c>
      <c r="B608" t="s">
        <v>2377</v>
      </c>
      <c r="C608" t="s">
        <v>4300</v>
      </c>
      <c r="D608" t="s">
        <v>4300</v>
      </c>
      <c r="E608" t="s">
        <v>6513</v>
      </c>
      <c r="F608" t="s">
        <v>4302</v>
      </c>
      <c r="G608" t="s">
        <v>150</v>
      </c>
      <c r="I608" t="s">
        <v>4286</v>
      </c>
      <c r="J608" t="s">
        <v>16</v>
      </c>
      <c r="K608">
        <v>5</v>
      </c>
      <c r="L608">
        <v>5</v>
      </c>
      <c r="M608">
        <v>2</v>
      </c>
      <c r="N608" t="s">
        <v>2377</v>
      </c>
      <c r="P608" t="s">
        <v>4237</v>
      </c>
    </row>
    <row r="609" spans="1:16" x14ac:dyDescent="0.25">
      <c r="A609">
        <v>608</v>
      </c>
      <c r="B609" t="s">
        <v>2378</v>
      </c>
      <c r="C609" t="s">
        <v>4962</v>
      </c>
      <c r="D609" t="s">
        <v>4962</v>
      </c>
      <c r="E609" t="s">
        <v>5663</v>
      </c>
      <c r="F609" t="s">
        <v>4964</v>
      </c>
      <c r="G609" t="s">
        <v>576</v>
      </c>
      <c r="I609" t="s">
        <v>4920</v>
      </c>
      <c r="J609" t="s">
        <v>16</v>
      </c>
      <c r="K609">
        <v>3</v>
      </c>
      <c r="L609">
        <v>3</v>
      </c>
      <c r="M609">
        <v>3</v>
      </c>
      <c r="N609" t="s">
        <v>2378</v>
      </c>
      <c r="P609" t="s">
        <v>4237</v>
      </c>
    </row>
    <row r="610" spans="1:16" x14ac:dyDescent="0.25">
      <c r="A610">
        <v>609</v>
      </c>
      <c r="B610" t="s">
        <v>2381</v>
      </c>
      <c r="C610" t="s">
        <v>4930</v>
      </c>
      <c r="D610" t="s">
        <v>4930</v>
      </c>
      <c r="E610" t="s">
        <v>5660</v>
      </c>
      <c r="F610" t="s">
        <v>4932</v>
      </c>
      <c r="G610" t="s">
        <v>150</v>
      </c>
      <c r="I610" t="s">
        <v>4920</v>
      </c>
      <c r="J610" t="s">
        <v>16</v>
      </c>
      <c r="K610">
        <v>5</v>
      </c>
      <c r="L610">
        <v>5</v>
      </c>
      <c r="M610">
        <v>3</v>
      </c>
      <c r="N610" t="s">
        <v>2381</v>
      </c>
      <c r="P610" t="s">
        <v>4237</v>
      </c>
    </row>
    <row r="611" spans="1:16" x14ac:dyDescent="0.25">
      <c r="A611">
        <v>610</v>
      </c>
      <c r="B611" t="s">
        <v>2382</v>
      </c>
      <c r="C611" t="s">
        <v>4282</v>
      </c>
      <c r="D611" t="s">
        <v>4282</v>
      </c>
      <c r="E611" t="s">
        <v>6516</v>
      </c>
      <c r="F611" t="s">
        <v>4284</v>
      </c>
      <c r="G611" t="s">
        <v>4285</v>
      </c>
      <c r="I611" t="s">
        <v>4286</v>
      </c>
      <c r="J611" t="s">
        <v>16</v>
      </c>
      <c r="K611">
        <v>2</v>
      </c>
      <c r="L611">
        <v>2</v>
      </c>
      <c r="M611">
        <v>2</v>
      </c>
      <c r="N611" t="s">
        <v>2382</v>
      </c>
      <c r="P611" t="s">
        <v>4237</v>
      </c>
    </row>
    <row r="612" spans="1:16" x14ac:dyDescent="0.25">
      <c r="A612">
        <v>611</v>
      </c>
      <c r="B612" t="s">
        <v>2387</v>
      </c>
      <c r="C612" t="s">
        <v>4962</v>
      </c>
      <c r="D612" t="s">
        <v>4962</v>
      </c>
      <c r="E612" t="s">
        <v>5665</v>
      </c>
      <c r="F612" t="s">
        <v>4964</v>
      </c>
      <c r="G612" t="s">
        <v>576</v>
      </c>
      <c r="I612" t="s">
        <v>4920</v>
      </c>
      <c r="J612" t="s">
        <v>16</v>
      </c>
      <c r="K612">
        <v>2</v>
      </c>
      <c r="L612">
        <v>2</v>
      </c>
      <c r="M612">
        <v>2</v>
      </c>
      <c r="N612" t="s">
        <v>2387</v>
      </c>
      <c r="P612" t="s">
        <v>4237</v>
      </c>
    </row>
    <row r="613" spans="1:16" x14ac:dyDescent="0.25">
      <c r="A613">
        <v>612</v>
      </c>
      <c r="B613" t="s">
        <v>2388</v>
      </c>
      <c r="C613" t="s">
        <v>5666</v>
      </c>
      <c r="D613" t="s">
        <v>5666</v>
      </c>
      <c r="E613" t="s">
        <v>5666</v>
      </c>
      <c r="F613" t="s">
        <v>4932</v>
      </c>
      <c r="G613" t="s">
        <v>576</v>
      </c>
      <c r="I613" t="s">
        <v>4920</v>
      </c>
      <c r="J613" t="s">
        <v>16</v>
      </c>
      <c r="K613">
        <v>2</v>
      </c>
      <c r="L613">
        <v>2</v>
      </c>
      <c r="M613">
        <v>1</v>
      </c>
      <c r="N613" t="s">
        <v>2388</v>
      </c>
      <c r="P613" t="s">
        <v>4237</v>
      </c>
    </row>
    <row r="614" spans="1:16" x14ac:dyDescent="0.25">
      <c r="A614">
        <v>613</v>
      </c>
      <c r="B614" t="s">
        <v>2389</v>
      </c>
      <c r="C614" t="s">
        <v>4282</v>
      </c>
      <c r="D614" t="s">
        <v>4282</v>
      </c>
      <c r="E614" t="s">
        <v>6517</v>
      </c>
      <c r="F614" t="s">
        <v>4284</v>
      </c>
      <c r="G614" t="s">
        <v>4285</v>
      </c>
      <c r="I614" t="s">
        <v>4286</v>
      </c>
      <c r="J614" t="s">
        <v>16</v>
      </c>
      <c r="K614">
        <v>7</v>
      </c>
      <c r="L614">
        <v>7</v>
      </c>
      <c r="M614">
        <v>4</v>
      </c>
      <c r="N614" t="s">
        <v>2389</v>
      </c>
      <c r="P614" t="s">
        <v>4237</v>
      </c>
    </row>
    <row r="615" spans="1:16" x14ac:dyDescent="0.25">
      <c r="A615">
        <v>614</v>
      </c>
      <c r="B615" t="s">
        <v>2390</v>
      </c>
      <c r="C615" t="s">
        <v>4962</v>
      </c>
      <c r="D615" t="s">
        <v>4962</v>
      </c>
      <c r="E615" t="s">
        <v>5665</v>
      </c>
      <c r="F615" t="s">
        <v>4964</v>
      </c>
      <c r="G615" t="s">
        <v>576</v>
      </c>
      <c r="I615" t="s">
        <v>4920</v>
      </c>
      <c r="J615" t="s">
        <v>16</v>
      </c>
      <c r="K615">
        <v>5</v>
      </c>
      <c r="L615">
        <v>5</v>
      </c>
      <c r="M615">
        <v>4</v>
      </c>
      <c r="N615" t="s">
        <v>2390</v>
      </c>
      <c r="P615" t="s">
        <v>4237</v>
      </c>
    </row>
    <row r="616" spans="1:16" x14ac:dyDescent="0.25">
      <c r="A616">
        <v>615</v>
      </c>
      <c r="B616" t="s">
        <v>2391</v>
      </c>
      <c r="C616" t="s">
        <v>4962</v>
      </c>
      <c r="D616" t="s">
        <v>4962</v>
      </c>
      <c r="E616" t="s">
        <v>5662</v>
      </c>
      <c r="F616" t="s">
        <v>4964</v>
      </c>
      <c r="G616" t="s">
        <v>576</v>
      </c>
      <c r="I616" t="s">
        <v>4920</v>
      </c>
      <c r="J616" t="s">
        <v>16</v>
      </c>
      <c r="K616">
        <v>4</v>
      </c>
      <c r="L616">
        <v>4</v>
      </c>
      <c r="M616">
        <v>3</v>
      </c>
      <c r="N616" t="s">
        <v>6518</v>
      </c>
      <c r="P616" t="s">
        <v>4237</v>
      </c>
    </row>
    <row r="617" spans="1:16" x14ac:dyDescent="0.25">
      <c r="A617">
        <v>616</v>
      </c>
      <c r="B617" t="s">
        <v>2392</v>
      </c>
      <c r="C617" t="s">
        <v>4282</v>
      </c>
      <c r="D617" t="s">
        <v>4282</v>
      </c>
      <c r="E617" t="s">
        <v>5656</v>
      </c>
      <c r="F617" t="s">
        <v>4957</v>
      </c>
      <c r="G617" t="s">
        <v>4285</v>
      </c>
      <c r="I617" t="s">
        <v>4920</v>
      </c>
      <c r="J617" t="s">
        <v>16</v>
      </c>
      <c r="K617">
        <v>2</v>
      </c>
      <c r="L617">
        <v>2</v>
      </c>
      <c r="M617">
        <v>3</v>
      </c>
      <c r="N617" t="s">
        <v>2392</v>
      </c>
      <c r="P617" t="s">
        <v>4237</v>
      </c>
    </row>
    <row r="618" spans="1:16" x14ac:dyDescent="0.25">
      <c r="A618">
        <v>617</v>
      </c>
      <c r="B618" t="s">
        <v>2394</v>
      </c>
      <c r="C618" t="s">
        <v>5916</v>
      </c>
      <c r="D618" t="s">
        <v>5916</v>
      </c>
      <c r="E618" t="s">
        <v>6519</v>
      </c>
      <c r="F618" t="s">
        <v>5918</v>
      </c>
      <c r="G618" t="s">
        <v>676</v>
      </c>
      <c r="I618" t="s">
        <v>4707</v>
      </c>
      <c r="J618" t="s">
        <v>16</v>
      </c>
      <c r="K618">
        <v>4</v>
      </c>
      <c r="L618">
        <v>4</v>
      </c>
      <c r="M618">
        <v>3</v>
      </c>
      <c r="N618" t="s">
        <v>2394</v>
      </c>
      <c r="P618" t="s">
        <v>4237</v>
      </c>
    </row>
    <row r="619" spans="1:16" x14ac:dyDescent="0.25">
      <c r="A619">
        <v>618</v>
      </c>
      <c r="B619" t="s">
        <v>2398</v>
      </c>
      <c r="C619" t="s">
        <v>5916</v>
      </c>
      <c r="D619" t="s">
        <v>5916</v>
      </c>
      <c r="E619" t="s">
        <v>5916</v>
      </c>
      <c r="F619" t="s">
        <v>5918</v>
      </c>
      <c r="G619" t="s">
        <v>676</v>
      </c>
      <c r="I619" t="s">
        <v>4286</v>
      </c>
      <c r="J619" t="s">
        <v>16</v>
      </c>
      <c r="K619">
        <v>3</v>
      </c>
      <c r="L619">
        <v>3</v>
      </c>
      <c r="M619">
        <v>2</v>
      </c>
      <c r="N619" t="s">
        <v>2398</v>
      </c>
      <c r="P619" t="s">
        <v>4237</v>
      </c>
    </row>
    <row r="620" spans="1:16" x14ac:dyDescent="0.25">
      <c r="A620">
        <v>619</v>
      </c>
      <c r="B620" t="s">
        <v>2399</v>
      </c>
      <c r="C620" t="s">
        <v>5916</v>
      </c>
      <c r="D620" t="s">
        <v>5916</v>
      </c>
      <c r="E620" t="s">
        <v>5916</v>
      </c>
      <c r="F620" t="s">
        <v>5918</v>
      </c>
      <c r="G620" t="s">
        <v>676</v>
      </c>
      <c r="I620" t="s">
        <v>4286</v>
      </c>
      <c r="J620" t="s">
        <v>16</v>
      </c>
      <c r="K620">
        <v>2</v>
      </c>
      <c r="L620">
        <v>2</v>
      </c>
      <c r="M620">
        <v>2</v>
      </c>
      <c r="N620" t="s">
        <v>2399</v>
      </c>
      <c r="P620" t="s">
        <v>4237</v>
      </c>
    </row>
    <row r="621" spans="1:16" x14ac:dyDescent="0.25">
      <c r="A621">
        <v>620</v>
      </c>
      <c r="B621" t="s">
        <v>2400</v>
      </c>
      <c r="C621" t="s">
        <v>5919</v>
      </c>
      <c r="D621" t="s">
        <v>5919</v>
      </c>
      <c r="E621" t="s">
        <v>5919</v>
      </c>
      <c r="F621" t="s">
        <v>5918</v>
      </c>
      <c r="G621" t="s">
        <v>676</v>
      </c>
      <c r="I621" t="s">
        <v>4286</v>
      </c>
      <c r="J621" t="s">
        <v>16</v>
      </c>
      <c r="K621">
        <v>5</v>
      </c>
      <c r="L621">
        <v>5</v>
      </c>
      <c r="M621">
        <v>3</v>
      </c>
      <c r="N621" t="s">
        <v>2400</v>
      </c>
      <c r="P621" t="s">
        <v>4237</v>
      </c>
    </row>
    <row r="622" spans="1:16" x14ac:dyDescent="0.25">
      <c r="A622">
        <v>621</v>
      </c>
      <c r="B622" t="s">
        <v>2401</v>
      </c>
      <c r="C622" t="s">
        <v>6521</v>
      </c>
      <c r="D622" t="s">
        <v>6521</v>
      </c>
      <c r="E622" t="s">
        <v>6522</v>
      </c>
      <c r="F622" t="s">
        <v>5918</v>
      </c>
      <c r="G622" t="s">
        <v>676</v>
      </c>
      <c r="I622" t="s">
        <v>4286</v>
      </c>
      <c r="J622" t="s">
        <v>16</v>
      </c>
      <c r="K622">
        <v>3</v>
      </c>
      <c r="L622">
        <v>3</v>
      </c>
      <c r="M622">
        <v>2</v>
      </c>
      <c r="N622" t="s">
        <v>2401</v>
      </c>
      <c r="P622" t="s">
        <v>4237</v>
      </c>
    </row>
    <row r="623" spans="1:16" x14ac:dyDescent="0.25">
      <c r="A623">
        <v>622</v>
      </c>
      <c r="B623" t="s">
        <v>2402</v>
      </c>
      <c r="C623" t="s">
        <v>6523</v>
      </c>
      <c r="D623" t="s">
        <v>6523</v>
      </c>
      <c r="E623" t="s">
        <v>6523</v>
      </c>
      <c r="F623" t="s">
        <v>5918</v>
      </c>
      <c r="G623" t="s">
        <v>676</v>
      </c>
      <c r="I623" t="s">
        <v>4286</v>
      </c>
      <c r="J623" t="s">
        <v>16</v>
      </c>
      <c r="K623">
        <v>4</v>
      </c>
      <c r="L623">
        <v>4</v>
      </c>
      <c r="M623">
        <v>2</v>
      </c>
      <c r="N623" t="s">
        <v>2402</v>
      </c>
      <c r="P623" t="s">
        <v>4237</v>
      </c>
    </row>
    <row r="624" spans="1:16" x14ac:dyDescent="0.25">
      <c r="A624">
        <v>623</v>
      </c>
      <c r="B624" t="s">
        <v>2403</v>
      </c>
      <c r="C624" t="s">
        <v>6521</v>
      </c>
      <c r="D624" t="s">
        <v>6521</v>
      </c>
      <c r="E624" t="s">
        <v>6524</v>
      </c>
      <c r="F624" t="s">
        <v>5918</v>
      </c>
      <c r="G624" t="s">
        <v>676</v>
      </c>
      <c r="I624" t="s">
        <v>4286</v>
      </c>
      <c r="J624" t="s">
        <v>16</v>
      </c>
      <c r="K624">
        <v>3</v>
      </c>
      <c r="L624">
        <v>3</v>
      </c>
      <c r="M624">
        <v>3</v>
      </c>
      <c r="N624" t="s">
        <v>2403</v>
      </c>
      <c r="P624" t="s">
        <v>4237</v>
      </c>
    </row>
    <row r="625" spans="1:16" x14ac:dyDescent="0.25">
      <c r="A625">
        <v>624</v>
      </c>
      <c r="B625" t="s">
        <v>2404</v>
      </c>
      <c r="C625" t="s">
        <v>5924</v>
      </c>
      <c r="D625" t="s">
        <v>5924</v>
      </c>
      <c r="E625" t="s">
        <v>5925</v>
      </c>
      <c r="F625" t="s">
        <v>5926</v>
      </c>
      <c r="G625" t="s">
        <v>150</v>
      </c>
      <c r="I625" t="s">
        <v>4286</v>
      </c>
      <c r="J625" t="s">
        <v>16</v>
      </c>
      <c r="K625">
        <v>4</v>
      </c>
      <c r="L625">
        <v>4</v>
      </c>
      <c r="M625">
        <v>3</v>
      </c>
      <c r="N625" t="s">
        <v>2404</v>
      </c>
      <c r="P625" t="s">
        <v>4237</v>
      </c>
    </row>
    <row r="626" spans="1:16" x14ac:dyDescent="0.25">
      <c r="A626">
        <v>625</v>
      </c>
      <c r="B626" t="s">
        <v>2409</v>
      </c>
      <c r="C626" t="s">
        <v>5924</v>
      </c>
      <c r="D626" t="s">
        <v>5924</v>
      </c>
      <c r="E626" t="s">
        <v>5927</v>
      </c>
      <c r="F626" t="s">
        <v>5926</v>
      </c>
      <c r="G626" t="s">
        <v>150</v>
      </c>
      <c r="I626" t="s">
        <v>4286</v>
      </c>
      <c r="J626" t="s">
        <v>16</v>
      </c>
      <c r="K626">
        <v>3</v>
      </c>
      <c r="L626">
        <v>3</v>
      </c>
      <c r="M626">
        <v>2</v>
      </c>
      <c r="N626" t="s">
        <v>6525</v>
      </c>
      <c r="P626" t="s">
        <v>4237</v>
      </c>
    </row>
    <row r="627" spans="1:16" x14ac:dyDescent="0.25">
      <c r="A627">
        <v>626</v>
      </c>
      <c r="B627" t="s">
        <v>2410</v>
      </c>
      <c r="C627" t="s">
        <v>5928</v>
      </c>
      <c r="D627" t="s">
        <v>5928</v>
      </c>
      <c r="E627" t="s">
        <v>5929</v>
      </c>
      <c r="F627" t="s">
        <v>5926</v>
      </c>
      <c r="G627" t="s">
        <v>150</v>
      </c>
      <c r="I627" t="s">
        <v>4286</v>
      </c>
      <c r="J627" t="s">
        <v>16</v>
      </c>
      <c r="K627">
        <v>5</v>
      </c>
      <c r="L627">
        <v>5</v>
      </c>
      <c r="M627">
        <v>3</v>
      </c>
      <c r="N627" t="s">
        <v>2410</v>
      </c>
      <c r="P627" t="s">
        <v>4237</v>
      </c>
    </row>
    <row r="628" spans="1:16" x14ac:dyDescent="0.25">
      <c r="A628">
        <v>627</v>
      </c>
      <c r="B628" t="s">
        <v>2412</v>
      </c>
      <c r="C628" t="s">
        <v>5928</v>
      </c>
      <c r="D628" t="s">
        <v>5928</v>
      </c>
      <c r="E628" t="s">
        <v>6526</v>
      </c>
      <c r="F628" t="s">
        <v>5926</v>
      </c>
      <c r="G628" t="s">
        <v>150</v>
      </c>
      <c r="I628" t="s">
        <v>4286</v>
      </c>
      <c r="J628" t="s">
        <v>16</v>
      </c>
      <c r="K628">
        <v>5</v>
      </c>
      <c r="L628">
        <v>5</v>
      </c>
      <c r="M628">
        <v>3</v>
      </c>
      <c r="N628" t="s">
        <v>2412</v>
      </c>
      <c r="P628" t="s">
        <v>4237</v>
      </c>
    </row>
    <row r="629" spans="1:16" x14ac:dyDescent="0.25">
      <c r="A629">
        <v>628</v>
      </c>
      <c r="B629" t="s">
        <v>2413</v>
      </c>
      <c r="C629" t="s">
        <v>5928</v>
      </c>
      <c r="D629" t="s">
        <v>5928</v>
      </c>
      <c r="E629" t="s">
        <v>5932</v>
      </c>
      <c r="F629" t="s">
        <v>5926</v>
      </c>
      <c r="G629" t="s">
        <v>150</v>
      </c>
      <c r="I629" t="s">
        <v>4286</v>
      </c>
      <c r="J629" t="s">
        <v>16</v>
      </c>
      <c r="K629">
        <v>5</v>
      </c>
      <c r="L629">
        <v>5</v>
      </c>
      <c r="M629">
        <v>3</v>
      </c>
      <c r="N629" t="s">
        <v>2413</v>
      </c>
      <c r="P629" t="s">
        <v>4237</v>
      </c>
    </row>
    <row r="630" spans="1:16" x14ac:dyDescent="0.25">
      <c r="A630">
        <v>629</v>
      </c>
      <c r="B630" t="s">
        <v>2414</v>
      </c>
      <c r="C630" t="s">
        <v>5928</v>
      </c>
      <c r="D630" t="s">
        <v>5928</v>
      </c>
      <c r="E630" t="s">
        <v>5929</v>
      </c>
      <c r="F630" t="s">
        <v>5926</v>
      </c>
      <c r="G630" t="s">
        <v>150</v>
      </c>
      <c r="I630" t="s">
        <v>4286</v>
      </c>
      <c r="J630" t="s">
        <v>16</v>
      </c>
      <c r="K630">
        <v>5</v>
      </c>
      <c r="L630">
        <v>5</v>
      </c>
      <c r="M630">
        <v>3</v>
      </c>
      <c r="N630" t="s">
        <v>2414</v>
      </c>
      <c r="P630" t="s">
        <v>4237</v>
      </c>
    </row>
    <row r="631" spans="1:16" x14ac:dyDescent="0.25">
      <c r="A631">
        <v>630</v>
      </c>
      <c r="B631" t="s">
        <v>2415</v>
      </c>
      <c r="C631" t="s">
        <v>5924</v>
      </c>
      <c r="D631" t="s">
        <v>5924</v>
      </c>
      <c r="E631" t="s">
        <v>5925</v>
      </c>
      <c r="F631" t="s">
        <v>5926</v>
      </c>
      <c r="G631" t="s">
        <v>150</v>
      </c>
      <c r="I631" t="s">
        <v>4286</v>
      </c>
      <c r="J631" t="s">
        <v>16</v>
      </c>
      <c r="K631">
        <v>4</v>
      </c>
      <c r="L631">
        <v>4</v>
      </c>
      <c r="M631">
        <v>2</v>
      </c>
      <c r="N631" t="s">
        <v>2415</v>
      </c>
      <c r="P631" t="s">
        <v>4237</v>
      </c>
    </row>
    <row r="632" spans="1:16" x14ac:dyDescent="0.25">
      <c r="A632">
        <v>631</v>
      </c>
      <c r="B632" t="s">
        <v>2417</v>
      </c>
      <c r="C632" t="s">
        <v>5928</v>
      </c>
      <c r="D632" t="s">
        <v>5928</v>
      </c>
      <c r="E632" t="s">
        <v>6529</v>
      </c>
      <c r="F632" t="s">
        <v>5926</v>
      </c>
      <c r="G632" t="s">
        <v>150</v>
      </c>
      <c r="I632" t="s">
        <v>4286</v>
      </c>
      <c r="J632" t="s">
        <v>16</v>
      </c>
      <c r="K632">
        <v>3</v>
      </c>
      <c r="L632">
        <v>3</v>
      </c>
      <c r="M632">
        <v>3</v>
      </c>
      <c r="N632" t="s">
        <v>6530</v>
      </c>
      <c r="P632" t="s">
        <v>4237</v>
      </c>
    </row>
    <row r="633" spans="1:16" x14ac:dyDescent="0.25">
      <c r="A633">
        <v>632</v>
      </c>
      <c r="B633" t="s">
        <v>2419</v>
      </c>
      <c r="F633" t="s">
        <v>4660</v>
      </c>
      <c r="G633" t="s">
        <v>56</v>
      </c>
      <c r="I633" t="s">
        <v>5935</v>
      </c>
      <c r="J633" t="s">
        <v>16</v>
      </c>
      <c r="K633">
        <v>3</v>
      </c>
      <c r="L633">
        <v>3</v>
      </c>
      <c r="M633">
        <v>2</v>
      </c>
      <c r="N633" t="s">
        <v>2419</v>
      </c>
    </row>
    <row r="634" spans="1:16" x14ac:dyDescent="0.25">
      <c r="A634">
        <v>633</v>
      </c>
      <c r="B634" t="s">
        <v>2421</v>
      </c>
      <c r="C634" t="s">
        <v>743</v>
      </c>
      <c r="D634" t="s">
        <v>743</v>
      </c>
      <c r="E634" t="s">
        <v>4546</v>
      </c>
      <c r="F634" t="s">
        <v>4660</v>
      </c>
      <c r="G634" t="s">
        <v>56</v>
      </c>
      <c r="I634" t="s">
        <v>5935</v>
      </c>
      <c r="J634" t="s">
        <v>16</v>
      </c>
      <c r="K634">
        <v>4</v>
      </c>
      <c r="L634">
        <v>4</v>
      </c>
      <c r="M634">
        <v>3</v>
      </c>
      <c r="N634" t="s">
        <v>2421</v>
      </c>
      <c r="P634" t="s">
        <v>4237</v>
      </c>
    </row>
    <row r="635" spans="1:16" x14ac:dyDescent="0.25">
      <c r="A635">
        <v>634</v>
      </c>
      <c r="B635" t="s">
        <v>2422</v>
      </c>
      <c r="F635" t="s">
        <v>4660</v>
      </c>
      <c r="G635" t="s">
        <v>56</v>
      </c>
      <c r="I635" t="s">
        <v>5935</v>
      </c>
      <c r="J635" t="s">
        <v>16</v>
      </c>
      <c r="K635">
        <v>2</v>
      </c>
      <c r="L635">
        <v>2</v>
      </c>
      <c r="M635">
        <v>1</v>
      </c>
      <c r="N635" t="s">
        <v>2422</v>
      </c>
    </row>
    <row r="636" spans="1:16" x14ac:dyDescent="0.25">
      <c r="A636">
        <v>635</v>
      </c>
      <c r="B636" t="s">
        <v>2423</v>
      </c>
      <c r="C636" t="s">
        <v>743</v>
      </c>
      <c r="D636" t="s">
        <v>743</v>
      </c>
      <c r="E636" t="s">
        <v>4546</v>
      </c>
      <c r="F636" t="s">
        <v>4660</v>
      </c>
      <c r="G636" t="s">
        <v>56</v>
      </c>
      <c r="I636" t="s">
        <v>5935</v>
      </c>
      <c r="J636" t="s">
        <v>16</v>
      </c>
      <c r="K636">
        <v>3</v>
      </c>
      <c r="L636">
        <v>3</v>
      </c>
      <c r="M636">
        <v>3</v>
      </c>
      <c r="N636" t="s">
        <v>6531</v>
      </c>
      <c r="P636" t="s">
        <v>4237</v>
      </c>
    </row>
    <row r="637" spans="1:16" x14ac:dyDescent="0.25">
      <c r="A637">
        <v>636</v>
      </c>
      <c r="B637" t="s">
        <v>2424</v>
      </c>
      <c r="C637" t="s">
        <v>5943</v>
      </c>
      <c r="D637" t="s">
        <v>5943</v>
      </c>
      <c r="E637" t="s">
        <v>5943</v>
      </c>
      <c r="F637" t="s">
        <v>5945</v>
      </c>
      <c r="G637" t="s">
        <v>676</v>
      </c>
      <c r="I637" t="s">
        <v>4286</v>
      </c>
      <c r="J637" t="s">
        <v>16</v>
      </c>
      <c r="K637">
        <v>7</v>
      </c>
      <c r="L637">
        <v>7</v>
      </c>
      <c r="M637">
        <v>4</v>
      </c>
      <c r="N637" t="s">
        <v>2424</v>
      </c>
      <c r="P637" t="s">
        <v>4237</v>
      </c>
    </row>
    <row r="638" spans="1:16" x14ac:dyDescent="0.25">
      <c r="A638">
        <v>637</v>
      </c>
      <c r="B638" t="s">
        <v>2427</v>
      </c>
      <c r="C638" t="s">
        <v>5943</v>
      </c>
      <c r="D638" t="s">
        <v>5943</v>
      </c>
      <c r="E638" t="s">
        <v>5944</v>
      </c>
      <c r="F638" t="s">
        <v>5945</v>
      </c>
      <c r="G638" t="s">
        <v>676</v>
      </c>
      <c r="I638" t="s">
        <v>4286</v>
      </c>
      <c r="J638" t="s">
        <v>16</v>
      </c>
      <c r="K638">
        <v>3</v>
      </c>
      <c r="L638">
        <v>3</v>
      </c>
      <c r="M638">
        <v>3</v>
      </c>
      <c r="N638" t="s">
        <v>2427</v>
      </c>
      <c r="P638" t="s">
        <v>4237</v>
      </c>
    </row>
    <row r="639" spans="1:16" x14ac:dyDescent="0.25">
      <c r="A639">
        <v>638</v>
      </c>
      <c r="B639" t="s">
        <v>2428</v>
      </c>
      <c r="C639" t="s">
        <v>5947</v>
      </c>
      <c r="D639" t="s">
        <v>5947</v>
      </c>
      <c r="E639" t="s">
        <v>5947</v>
      </c>
      <c r="F639" t="s">
        <v>5945</v>
      </c>
      <c r="G639" t="s">
        <v>150</v>
      </c>
      <c r="I639" t="s">
        <v>4286</v>
      </c>
      <c r="J639" t="s">
        <v>16</v>
      </c>
      <c r="K639">
        <v>5</v>
      </c>
      <c r="L639">
        <v>5</v>
      </c>
      <c r="M639">
        <v>3</v>
      </c>
      <c r="N639" t="s">
        <v>2428</v>
      </c>
      <c r="P639" t="s">
        <v>4237</v>
      </c>
    </row>
    <row r="640" spans="1:16" x14ac:dyDescent="0.25">
      <c r="A640">
        <v>639</v>
      </c>
      <c r="B640" t="s">
        <v>2429</v>
      </c>
      <c r="C640" t="s">
        <v>5946</v>
      </c>
      <c r="D640" t="s">
        <v>5946</v>
      </c>
      <c r="E640" t="s">
        <v>5946</v>
      </c>
      <c r="F640" t="s">
        <v>5945</v>
      </c>
      <c r="G640" t="s">
        <v>150</v>
      </c>
      <c r="I640" t="s">
        <v>4286</v>
      </c>
      <c r="J640" t="s">
        <v>16</v>
      </c>
      <c r="K640">
        <v>4</v>
      </c>
      <c r="L640">
        <v>4</v>
      </c>
      <c r="M640">
        <v>3</v>
      </c>
      <c r="N640" t="s">
        <v>2429</v>
      </c>
      <c r="P640" t="s">
        <v>4237</v>
      </c>
    </row>
    <row r="641" spans="1:16" x14ac:dyDescent="0.25">
      <c r="A641">
        <v>640</v>
      </c>
      <c r="B641" t="s">
        <v>2430</v>
      </c>
      <c r="C641" t="s">
        <v>6532</v>
      </c>
      <c r="D641" t="s">
        <v>6532</v>
      </c>
      <c r="E641" t="s">
        <v>6532</v>
      </c>
      <c r="F641" t="s">
        <v>5945</v>
      </c>
      <c r="G641" t="s">
        <v>676</v>
      </c>
      <c r="I641" t="s">
        <v>4286</v>
      </c>
      <c r="J641" t="s">
        <v>16</v>
      </c>
      <c r="K641">
        <v>5</v>
      </c>
      <c r="L641">
        <v>5</v>
      </c>
      <c r="M641">
        <v>3</v>
      </c>
      <c r="N641" t="s">
        <v>2430</v>
      </c>
      <c r="P641" t="s">
        <v>4237</v>
      </c>
    </row>
    <row r="642" spans="1:16" x14ac:dyDescent="0.25">
      <c r="A642">
        <v>641</v>
      </c>
      <c r="B642" t="s">
        <v>2431</v>
      </c>
      <c r="C642" t="s">
        <v>6533</v>
      </c>
      <c r="D642" t="s">
        <v>6533</v>
      </c>
      <c r="E642" t="s">
        <v>6533</v>
      </c>
      <c r="F642" t="s">
        <v>5951</v>
      </c>
      <c r="G642" t="s">
        <v>56</v>
      </c>
      <c r="I642" t="s">
        <v>5922</v>
      </c>
      <c r="J642" t="s">
        <v>16</v>
      </c>
      <c r="K642">
        <v>8</v>
      </c>
      <c r="L642">
        <v>8</v>
      </c>
      <c r="M642">
        <v>5</v>
      </c>
      <c r="N642" t="s">
        <v>2431</v>
      </c>
      <c r="P642" t="s">
        <v>4237</v>
      </c>
    </row>
    <row r="643" spans="1:16" x14ac:dyDescent="0.25">
      <c r="A643">
        <v>642</v>
      </c>
      <c r="B643" t="s">
        <v>2433</v>
      </c>
      <c r="C643" t="s">
        <v>4413</v>
      </c>
      <c r="D643" t="s">
        <v>4413</v>
      </c>
      <c r="E643" t="s">
        <v>4413</v>
      </c>
      <c r="F643" t="s">
        <v>5951</v>
      </c>
      <c r="G643" t="s">
        <v>56</v>
      </c>
      <c r="I643" t="s">
        <v>5922</v>
      </c>
      <c r="J643" t="s">
        <v>16</v>
      </c>
      <c r="K643">
        <v>4</v>
      </c>
      <c r="L643">
        <v>4</v>
      </c>
      <c r="M643">
        <v>3</v>
      </c>
      <c r="N643" t="s">
        <v>2433</v>
      </c>
      <c r="P643" t="s">
        <v>4237</v>
      </c>
    </row>
    <row r="644" spans="1:16" x14ac:dyDescent="0.25">
      <c r="A644">
        <v>643</v>
      </c>
      <c r="B644" t="s">
        <v>2434</v>
      </c>
      <c r="C644" t="s">
        <v>4413</v>
      </c>
      <c r="D644" t="s">
        <v>4413</v>
      </c>
      <c r="E644" t="s">
        <v>4413</v>
      </c>
      <c r="F644" t="s">
        <v>5951</v>
      </c>
      <c r="G644" t="s">
        <v>56</v>
      </c>
      <c r="I644" t="s">
        <v>5922</v>
      </c>
      <c r="J644" t="s">
        <v>16</v>
      </c>
      <c r="K644">
        <v>4</v>
      </c>
      <c r="L644">
        <v>4</v>
      </c>
      <c r="M644">
        <v>2</v>
      </c>
      <c r="N644" t="s">
        <v>2434</v>
      </c>
      <c r="P644" t="s">
        <v>4237</v>
      </c>
    </row>
    <row r="645" spans="1:16" x14ac:dyDescent="0.25">
      <c r="A645">
        <v>644</v>
      </c>
      <c r="B645" t="s">
        <v>2435</v>
      </c>
      <c r="C645" t="s">
        <v>5950</v>
      </c>
      <c r="D645" t="s">
        <v>5950</v>
      </c>
      <c r="E645" t="s">
        <v>5950</v>
      </c>
      <c r="F645" t="s">
        <v>5951</v>
      </c>
      <c r="G645" t="s">
        <v>56</v>
      </c>
      <c r="I645" t="s">
        <v>5922</v>
      </c>
      <c r="J645" t="s">
        <v>16</v>
      </c>
      <c r="K645">
        <v>4</v>
      </c>
      <c r="L645">
        <v>4</v>
      </c>
      <c r="M645">
        <v>2</v>
      </c>
      <c r="N645" t="s">
        <v>2435</v>
      </c>
      <c r="P645" t="s">
        <v>4237</v>
      </c>
    </row>
    <row r="646" spans="1:16" x14ac:dyDescent="0.25">
      <c r="A646">
        <v>645</v>
      </c>
      <c r="B646" t="s">
        <v>2436</v>
      </c>
      <c r="C646" t="s">
        <v>4413</v>
      </c>
      <c r="D646" t="s">
        <v>4413</v>
      </c>
      <c r="F646" t="s">
        <v>5937</v>
      </c>
      <c r="G646" t="s">
        <v>56</v>
      </c>
      <c r="I646" t="s">
        <v>5954</v>
      </c>
      <c r="J646" t="s">
        <v>16</v>
      </c>
      <c r="K646">
        <v>2</v>
      </c>
      <c r="L646">
        <v>2</v>
      </c>
      <c r="M646">
        <v>1</v>
      </c>
      <c r="N646" t="s">
        <v>2436</v>
      </c>
      <c r="P646" t="s">
        <v>4237</v>
      </c>
    </row>
    <row r="647" spans="1:16" x14ac:dyDescent="0.25">
      <c r="A647">
        <v>646</v>
      </c>
      <c r="B647" t="s">
        <v>2439</v>
      </c>
      <c r="C647" t="s">
        <v>743</v>
      </c>
      <c r="D647" t="s">
        <v>743</v>
      </c>
      <c r="F647" t="s">
        <v>5937</v>
      </c>
      <c r="G647" t="s">
        <v>56</v>
      </c>
      <c r="I647" t="s">
        <v>5938</v>
      </c>
      <c r="J647" t="s">
        <v>16</v>
      </c>
      <c r="K647">
        <v>5</v>
      </c>
      <c r="L647">
        <v>5</v>
      </c>
      <c r="M647">
        <v>2</v>
      </c>
      <c r="N647" t="s">
        <v>2439</v>
      </c>
      <c r="P647" t="s">
        <v>4237</v>
      </c>
    </row>
    <row r="648" spans="1:16" x14ac:dyDescent="0.25">
      <c r="A648">
        <v>647</v>
      </c>
      <c r="B648" t="s">
        <v>2440</v>
      </c>
      <c r="C648" t="s">
        <v>4413</v>
      </c>
      <c r="D648" t="s">
        <v>4413</v>
      </c>
      <c r="F648" t="s">
        <v>5937</v>
      </c>
      <c r="G648" t="s">
        <v>56</v>
      </c>
      <c r="I648" t="s">
        <v>5954</v>
      </c>
      <c r="J648" t="s">
        <v>16</v>
      </c>
      <c r="K648">
        <v>3</v>
      </c>
      <c r="L648">
        <v>3</v>
      </c>
      <c r="M648">
        <v>1</v>
      </c>
      <c r="N648" t="s">
        <v>2440</v>
      </c>
      <c r="P648" t="s">
        <v>4237</v>
      </c>
    </row>
    <row r="649" spans="1:16" x14ac:dyDescent="0.25">
      <c r="A649">
        <v>648</v>
      </c>
      <c r="B649" t="s">
        <v>2441</v>
      </c>
      <c r="C649" t="s">
        <v>4413</v>
      </c>
      <c r="D649" t="s">
        <v>4413</v>
      </c>
      <c r="F649" t="s">
        <v>5937</v>
      </c>
      <c r="G649" t="s">
        <v>56</v>
      </c>
      <c r="I649" t="s">
        <v>4204</v>
      </c>
      <c r="J649" t="s">
        <v>16</v>
      </c>
      <c r="K649">
        <v>2</v>
      </c>
      <c r="L649">
        <v>2</v>
      </c>
      <c r="M649">
        <v>1</v>
      </c>
      <c r="N649" t="s">
        <v>2441</v>
      </c>
      <c r="P649" t="s">
        <v>4237</v>
      </c>
    </row>
    <row r="650" spans="1:16" x14ac:dyDescent="0.25">
      <c r="A650">
        <v>649</v>
      </c>
      <c r="B650" t="s">
        <v>2442</v>
      </c>
      <c r="C650" t="s">
        <v>5950</v>
      </c>
      <c r="D650" t="s">
        <v>5950</v>
      </c>
      <c r="E650" t="s">
        <v>5950</v>
      </c>
      <c r="F650" t="s">
        <v>5937</v>
      </c>
      <c r="G650" t="s">
        <v>56</v>
      </c>
      <c r="I650" t="s">
        <v>5938</v>
      </c>
      <c r="J650" t="s">
        <v>16</v>
      </c>
      <c r="K650">
        <v>5</v>
      </c>
      <c r="L650">
        <v>5</v>
      </c>
      <c r="M650">
        <v>3</v>
      </c>
      <c r="N650" t="s">
        <v>2442</v>
      </c>
      <c r="P650" t="s">
        <v>4237</v>
      </c>
    </row>
    <row r="651" spans="1:16" x14ac:dyDescent="0.25">
      <c r="A651">
        <v>650</v>
      </c>
      <c r="B651" t="s">
        <v>2443</v>
      </c>
      <c r="C651" t="s">
        <v>6534</v>
      </c>
      <c r="D651" t="s">
        <v>6534</v>
      </c>
      <c r="E651" t="s">
        <v>6534</v>
      </c>
      <c r="F651" t="s">
        <v>5937</v>
      </c>
      <c r="G651" t="s">
        <v>56</v>
      </c>
      <c r="I651" t="s">
        <v>5938</v>
      </c>
      <c r="J651" t="s">
        <v>16</v>
      </c>
      <c r="K651">
        <v>5</v>
      </c>
      <c r="L651">
        <v>5</v>
      </c>
      <c r="M651">
        <v>3</v>
      </c>
      <c r="N651" t="s">
        <v>2443</v>
      </c>
      <c r="P651" t="s">
        <v>4237</v>
      </c>
    </row>
    <row r="652" spans="1:16" x14ac:dyDescent="0.25">
      <c r="A652">
        <v>651</v>
      </c>
      <c r="B652" t="s">
        <v>2444</v>
      </c>
      <c r="C652" t="s">
        <v>6535</v>
      </c>
      <c r="D652" t="s">
        <v>6535</v>
      </c>
      <c r="E652" t="s">
        <v>6535</v>
      </c>
      <c r="F652" t="s">
        <v>5939</v>
      </c>
      <c r="G652" t="s">
        <v>676</v>
      </c>
      <c r="I652" t="s">
        <v>4286</v>
      </c>
      <c r="J652" t="s">
        <v>16</v>
      </c>
      <c r="K652">
        <v>4</v>
      </c>
      <c r="L652">
        <v>4</v>
      </c>
      <c r="M652">
        <v>3</v>
      </c>
      <c r="N652" t="s">
        <v>6536</v>
      </c>
      <c r="P652" t="s">
        <v>4237</v>
      </c>
    </row>
    <row r="653" spans="1:16" x14ac:dyDescent="0.25">
      <c r="A653">
        <v>652</v>
      </c>
      <c r="B653" t="s">
        <v>2447</v>
      </c>
      <c r="C653" t="s">
        <v>5942</v>
      </c>
      <c r="D653" t="s">
        <v>5942</v>
      </c>
      <c r="E653" t="s">
        <v>5942</v>
      </c>
      <c r="F653" t="s">
        <v>5939</v>
      </c>
      <c r="G653" t="s">
        <v>56</v>
      </c>
      <c r="I653" t="s">
        <v>4204</v>
      </c>
      <c r="J653" t="s">
        <v>16</v>
      </c>
      <c r="K653">
        <v>5</v>
      </c>
      <c r="L653">
        <v>5</v>
      </c>
      <c r="M653">
        <v>3</v>
      </c>
      <c r="N653" t="s">
        <v>2447</v>
      </c>
      <c r="P653" t="s">
        <v>4237</v>
      </c>
    </row>
    <row r="654" spans="1:16" x14ac:dyDescent="0.25">
      <c r="A654">
        <v>653</v>
      </c>
      <c r="B654" t="s">
        <v>2448</v>
      </c>
      <c r="C654" t="s">
        <v>5942</v>
      </c>
      <c r="D654" t="s">
        <v>5942</v>
      </c>
      <c r="E654" t="s">
        <v>6537</v>
      </c>
      <c r="F654" t="s">
        <v>5939</v>
      </c>
      <c r="G654" t="s">
        <v>56</v>
      </c>
      <c r="I654" t="s">
        <v>4204</v>
      </c>
      <c r="J654" t="s">
        <v>16</v>
      </c>
      <c r="K654">
        <v>3</v>
      </c>
      <c r="L654">
        <v>3</v>
      </c>
      <c r="M654">
        <v>2</v>
      </c>
      <c r="N654" t="s">
        <v>6538</v>
      </c>
      <c r="P654" t="s">
        <v>4237</v>
      </c>
    </row>
    <row r="655" spans="1:16" x14ac:dyDescent="0.25">
      <c r="A655">
        <v>654</v>
      </c>
      <c r="B655" t="s">
        <v>2449</v>
      </c>
      <c r="C655" t="s">
        <v>4659</v>
      </c>
      <c r="D655" t="s">
        <v>4659</v>
      </c>
      <c r="E655" t="s">
        <v>4659</v>
      </c>
      <c r="F655" t="s">
        <v>5939</v>
      </c>
      <c r="G655" t="s">
        <v>56</v>
      </c>
      <c r="I655" t="s">
        <v>4204</v>
      </c>
      <c r="J655" t="s">
        <v>16</v>
      </c>
      <c r="K655">
        <v>2</v>
      </c>
      <c r="L655">
        <v>2</v>
      </c>
      <c r="M655">
        <v>1</v>
      </c>
      <c r="N655" t="s">
        <v>2449</v>
      </c>
      <c r="P655" t="s">
        <v>4237</v>
      </c>
    </row>
    <row r="656" spans="1:16" x14ac:dyDescent="0.25">
      <c r="A656">
        <v>655</v>
      </c>
      <c r="B656" t="s">
        <v>2450</v>
      </c>
      <c r="C656" t="s">
        <v>5943</v>
      </c>
      <c r="D656" t="s">
        <v>5943</v>
      </c>
      <c r="E656" t="s">
        <v>5943</v>
      </c>
      <c r="F656" t="s">
        <v>5939</v>
      </c>
      <c r="G656" t="s">
        <v>56</v>
      </c>
      <c r="I656" t="s">
        <v>4204</v>
      </c>
      <c r="J656" t="s">
        <v>16</v>
      </c>
      <c r="K656">
        <v>3</v>
      </c>
      <c r="L656">
        <v>3</v>
      </c>
      <c r="M656">
        <v>2</v>
      </c>
      <c r="N656" t="s">
        <v>2450</v>
      </c>
      <c r="P656" t="s">
        <v>4237</v>
      </c>
    </row>
    <row r="657" spans="1:16" x14ac:dyDescent="0.25">
      <c r="A657">
        <v>656</v>
      </c>
      <c r="B657" t="s">
        <v>2451</v>
      </c>
      <c r="C657" t="s">
        <v>4659</v>
      </c>
      <c r="D657" t="s">
        <v>4659</v>
      </c>
      <c r="E657" t="s">
        <v>4659</v>
      </c>
      <c r="F657" t="s">
        <v>5939</v>
      </c>
      <c r="G657" t="s">
        <v>56</v>
      </c>
      <c r="I657" t="s">
        <v>4204</v>
      </c>
      <c r="J657" t="s">
        <v>16</v>
      </c>
      <c r="K657">
        <v>6</v>
      </c>
      <c r="L657">
        <v>6</v>
      </c>
      <c r="M657">
        <v>2</v>
      </c>
      <c r="N657" t="s">
        <v>2451</v>
      </c>
      <c r="P657" t="s">
        <v>4237</v>
      </c>
    </row>
    <row r="658" spans="1:16" x14ac:dyDescent="0.25">
      <c r="A658">
        <v>657</v>
      </c>
      <c r="B658" t="s">
        <v>2452</v>
      </c>
      <c r="C658" t="s">
        <v>4659</v>
      </c>
      <c r="D658" t="s">
        <v>4659</v>
      </c>
      <c r="F658" t="s">
        <v>5939</v>
      </c>
      <c r="G658" t="s">
        <v>56</v>
      </c>
      <c r="I658" t="s">
        <v>4204</v>
      </c>
      <c r="J658" t="s">
        <v>16</v>
      </c>
      <c r="K658">
        <v>2</v>
      </c>
      <c r="L658">
        <v>2</v>
      </c>
      <c r="M658">
        <v>2</v>
      </c>
      <c r="N658" t="s">
        <v>2452</v>
      </c>
    </row>
    <row r="659" spans="1:16" x14ac:dyDescent="0.25">
      <c r="A659">
        <v>658</v>
      </c>
      <c r="B659" t="s">
        <v>2453</v>
      </c>
      <c r="D659" t="s">
        <v>4659</v>
      </c>
      <c r="F659" t="s">
        <v>5939</v>
      </c>
      <c r="G659" t="s">
        <v>56</v>
      </c>
      <c r="I659" t="s">
        <v>4204</v>
      </c>
      <c r="J659" t="s">
        <v>16</v>
      </c>
      <c r="K659">
        <v>2</v>
      </c>
      <c r="L659">
        <v>2</v>
      </c>
      <c r="M659">
        <v>2</v>
      </c>
      <c r="N659" t="s">
        <v>2453</v>
      </c>
    </row>
    <row r="660" spans="1:16" x14ac:dyDescent="0.25">
      <c r="A660">
        <v>659</v>
      </c>
      <c r="B660" t="s">
        <v>2454</v>
      </c>
      <c r="C660" t="s">
        <v>5919</v>
      </c>
      <c r="D660" t="s">
        <v>5919</v>
      </c>
      <c r="E660" t="s">
        <v>5919</v>
      </c>
      <c r="F660" t="s">
        <v>5918</v>
      </c>
      <c r="G660" t="s">
        <v>676</v>
      </c>
      <c r="I660" t="s">
        <v>4286</v>
      </c>
      <c r="J660" t="s">
        <v>16</v>
      </c>
      <c r="K660">
        <v>1</v>
      </c>
      <c r="L660">
        <v>1</v>
      </c>
      <c r="M660">
        <v>1</v>
      </c>
      <c r="N660" t="s">
        <v>2454</v>
      </c>
      <c r="P660" t="s">
        <v>4237</v>
      </c>
    </row>
    <row r="661" spans="1:16" x14ac:dyDescent="0.25">
      <c r="A661">
        <v>660</v>
      </c>
      <c r="B661" t="s">
        <v>2455</v>
      </c>
      <c r="C661" t="s">
        <v>4915</v>
      </c>
      <c r="D661" t="s">
        <v>4915</v>
      </c>
      <c r="E661" t="s">
        <v>5417</v>
      </c>
      <c r="F661" t="s">
        <v>5419</v>
      </c>
      <c r="G661" t="s">
        <v>576</v>
      </c>
      <c r="I661" t="s">
        <v>5142</v>
      </c>
      <c r="J661" t="s">
        <v>16</v>
      </c>
      <c r="K661">
        <v>3</v>
      </c>
      <c r="L661">
        <v>3</v>
      </c>
      <c r="M661">
        <v>2</v>
      </c>
      <c r="N661" t="s">
        <v>2455</v>
      </c>
      <c r="P661" t="s">
        <v>4237</v>
      </c>
    </row>
    <row r="662" spans="1:16" x14ac:dyDescent="0.25">
      <c r="A662">
        <v>661</v>
      </c>
      <c r="B662" t="s">
        <v>2458</v>
      </c>
      <c r="C662" t="s">
        <v>4915</v>
      </c>
      <c r="D662" t="s">
        <v>4915</v>
      </c>
      <c r="E662" t="s">
        <v>5417</v>
      </c>
      <c r="F662" t="s">
        <v>5418</v>
      </c>
      <c r="G662" t="s">
        <v>576</v>
      </c>
      <c r="I662" t="s">
        <v>5142</v>
      </c>
      <c r="J662" t="s">
        <v>16</v>
      </c>
      <c r="K662">
        <v>3</v>
      </c>
      <c r="L662">
        <v>3</v>
      </c>
      <c r="M662">
        <v>3</v>
      </c>
      <c r="N662" t="s">
        <v>2458</v>
      </c>
      <c r="P662" t="s">
        <v>4237</v>
      </c>
    </row>
    <row r="663" spans="1:16" x14ac:dyDescent="0.25">
      <c r="A663">
        <v>662</v>
      </c>
      <c r="B663" t="s">
        <v>2460</v>
      </c>
      <c r="C663" t="s">
        <v>4915</v>
      </c>
      <c r="D663" t="s">
        <v>4915</v>
      </c>
      <c r="E663" t="s">
        <v>5417</v>
      </c>
      <c r="F663" t="s">
        <v>5418</v>
      </c>
      <c r="G663" t="s">
        <v>576</v>
      </c>
      <c r="I663" t="s">
        <v>5142</v>
      </c>
      <c r="J663" t="s">
        <v>16</v>
      </c>
      <c r="K663">
        <v>6</v>
      </c>
      <c r="L663">
        <v>6</v>
      </c>
      <c r="M663">
        <v>3</v>
      </c>
      <c r="N663" t="s">
        <v>6542</v>
      </c>
      <c r="P663" t="s">
        <v>4237</v>
      </c>
    </row>
    <row r="664" spans="1:16" x14ac:dyDescent="0.25">
      <c r="A664">
        <v>663</v>
      </c>
      <c r="B664" t="s">
        <v>2461</v>
      </c>
      <c r="C664" t="s">
        <v>4915</v>
      </c>
      <c r="D664" t="s">
        <v>4915</v>
      </c>
      <c r="E664" t="s">
        <v>5417</v>
      </c>
      <c r="F664" t="s">
        <v>5418</v>
      </c>
      <c r="G664" t="s">
        <v>576</v>
      </c>
      <c r="I664" t="s">
        <v>5142</v>
      </c>
      <c r="J664" t="s">
        <v>16</v>
      </c>
      <c r="K664">
        <v>1</v>
      </c>
      <c r="L664">
        <v>1</v>
      </c>
      <c r="M664">
        <v>1</v>
      </c>
      <c r="N664" t="s">
        <v>2461</v>
      </c>
      <c r="P664" t="s">
        <v>4237</v>
      </c>
    </row>
    <row r="665" spans="1:16" x14ac:dyDescent="0.25">
      <c r="A665">
        <v>664</v>
      </c>
      <c r="B665" t="s">
        <v>2462</v>
      </c>
      <c r="C665" t="s">
        <v>4915</v>
      </c>
      <c r="D665" t="s">
        <v>4915</v>
      </c>
      <c r="E665" t="s">
        <v>6543</v>
      </c>
      <c r="F665" t="s">
        <v>4957</v>
      </c>
      <c r="G665" t="s">
        <v>4275</v>
      </c>
      <c r="I665" t="s">
        <v>5142</v>
      </c>
      <c r="J665" t="s">
        <v>16</v>
      </c>
      <c r="K665">
        <v>1</v>
      </c>
      <c r="L665">
        <v>1</v>
      </c>
      <c r="M665">
        <v>1</v>
      </c>
      <c r="N665" t="s">
        <v>2462</v>
      </c>
      <c r="P665" t="s">
        <v>4237</v>
      </c>
    </row>
    <row r="666" spans="1:16" x14ac:dyDescent="0.25">
      <c r="A666">
        <v>665</v>
      </c>
      <c r="B666" t="s">
        <v>2465</v>
      </c>
      <c r="C666" t="s">
        <v>4915</v>
      </c>
      <c r="D666" t="s">
        <v>4915</v>
      </c>
      <c r="E666" t="s">
        <v>5412</v>
      </c>
      <c r="F666" t="s">
        <v>5416</v>
      </c>
      <c r="G666" t="s">
        <v>4275</v>
      </c>
      <c r="I666" t="s">
        <v>5185</v>
      </c>
      <c r="J666" t="s">
        <v>16</v>
      </c>
      <c r="K666">
        <v>4</v>
      </c>
      <c r="L666">
        <v>4</v>
      </c>
      <c r="M666">
        <v>3</v>
      </c>
      <c r="N666" t="s">
        <v>2465</v>
      </c>
      <c r="P666" t="s">
        <v>4237</v>
      </c>
    </row>
    <row r="667" spans="1:16" x14ac:dyDescent="0.25">
      <c r="A667">
        <v>666</v>
      </c>
      <c r="B667" t="s">
        <v>2468</v>
      </c>
      <c r="C667" t="s">
        <v>4915</v>
      </c>
      <c r="D667" t="s">
        <v>4915</v>
      </c>
      <c r="E667" t="s">
        <v>4956</v>
      </c>
      <c r="F667" t="s">
        <v>4938</v>
      </c>
      <c r="G667" t="s">
        <v>4275</v>
      </c>
      <c r="I667" t="s">
        <v>5185</v>
      </c>
      <c r="J667" t="s">
        <v>16</v>
      </c>
      <c r="K667">
        <v>1</v>
      </c>
      <c r="L667">
        <v>1</v>
      </c>
      <c r="M667">
        <v>1</v>
      </c>
      <c r="N667" t="s">
        <v>2468</v>
      </c>
      <c r="P667" t="s">
        <v>4237</v>
      </c>
    </row>
    <row r="668" spans="1:16" x14ac:dyDescent="0.25">
      <c r="A668">
        <v>667</v>
      </c>
      <c r="B668" t="s">
        <v>2386</v>
      </c>
      <c r="C668" t="s">
        <v>4915</v>
      </c>
      <c r="D668" t="s">
        <v>4915</v>
      </c>
      <c r="E668" t="s">
        <v>5412</v>
      </c>
      <c r="F668" t="s">
        <v>5416</v>
      </c>
      <c r="G668" t="s">
        <v>4275</v>
      </c>
      <c r="I668" t="s">
        <v>5185</v>
      </c>
      <c r="J668" t="s">
        <v>16</v>
      </c>
      <c r="K668">
        <v>12</v>
      </c>
      <c r="L668">
        <v>12</v>
      </c>
      <c r="M668">
        <v>3</v>
      </c>
      <c r="N668" t="s">
        <v>2386</v>
      </c>
      <c r="P668" t="s">
        <v>4237</v>
      </c>
    </row>
    <row r="669" spans="1:16" x14ac:dyDescent="0.25">
      <c r="A669">
        <v>668</v>
      </c>
      <c r="B669" t="s">
        <v>2473</v>
      </c>
      <c r="C669" t="s">
        <v>4915</v>
      </c>
      <c r="D669" t="s">
        <v>4915</v>
      </c>
      <c r="E669" t="s">
        <v>6544</v>
      </c>
      <c r="F669" t="s">
        <v>5416</v>
      </c>
      <c r="G669" t="s">
        <v>4275</v>
      </c>
      <c r="I669" t="s">
        <v>5185</v>
      </c>
      <c r="J669" t="s">
        <v>16</v>
      </c>
      <c r="K669">
        <v>3</v>
      </c>
      <c r="L669">
        <v>3</v>
      </c>
      <c r="M669">
        <v>1</v>
      </c>
      <c r="N669" t="s">
        <v>2473</v>
      </c>
      <c r="P669" t="s">
        <v>4237</v>
      </c>
    </row>
    <row r="670" spans="1:16" x14ac:dyDescent="0.25">
      <c r="A670">
        <v>669</v>
      </c>
      <c r="B670" t="s">
        <v>2474</v>
      </c>
      <c r="C670" t="s">
        <v>4915</v>
      </c>
      <c r="D670" t="s">
        <v>4915</v>
      </c>
      <c r="E670" t="s">
        <v>6545</v>
      </c>
      <c r="F670" t="s">
        <v>4938</v>
      </c>
      <c r="G670" t="s">
        <v>4275</v>
      </c>
      <c r="I670" t="s">
        <v>4276</v>
      </c>
      <c r="J670" t="s">
        <v>16</v>
      </c>
      <c r="K670">
        <v>8</v>
      </c>
      <c r="L670">
        <v>8</v>
      </c>
      <c r="M670">
        <v>3</v>
      </c>
      <c r="N670" t="s">
        <v>2474</v>
      </c>
      <c r="P670" t="s">
        <v>4237</v>
      </c>
    </row>
    <row r="671" spans="1:16" x14ac:dyDescent="0.25">
      <c r="A671">
        <v>670</v>
      </c>
      <c r="B671" t="s">
        <v>2477</v>
      </c>
      <c r="C671" t="s">
        <v>4915</v>
      </c>
      <c r="D671" t="s">
        <v>4915</v>
      </c>
      <c r="E671" t="s">
        <v>4943</v>
      </c>
      <c r="F671" t="s">
        <v>5410</v>
      </c>
      <c r="G671" t="s">
        <v>4275</v>
      </c>
      <c r="I671" t="s">
        <v>4276</v>
      </c>
      <c r="J671" t="s">
        <v>16</v>
      </c>
      <c r="K671">
        <v>4</v>
      </c>
      <c r="L671">
        <v>4</v>
      </c>
      <c r="M671">
        <v>2</v>
      </c>
      <c r="N671" t="s">
        <v>2477</v>
      </c>
      <c r="P671" t="s">
        <v>4237</v>
      </c>
    </row>
    <row r="672" spans="1:16" x14ac:dyDescent="0.25">
      <c r="A672">
        <v>671</v>
      </c>
      <c r="B672" t="s">
        <v>2480</v>
      </c>
      <c r="C672" t="s">
        <v>4915</v>
      </c>
      <c r="D672" t="s">
        <v>4915</v>
      </c>
      <c r="E672" t="s">
        <v>6548</v>
      </c>
      <c r="F672" t="s">
        <v>5431</v>
      </c>
      <c r="G672" t="s">
        <v>4275</v>
      </c>
      <c r="I672" t="s">
        <v>4276</v>
      </c>
      <c r="J672" t="s">
        <v>16</v>
      </c>
      <c r="K672">
        <v>6</v>
      </c>
      <c r="L672">
        <v>6</v>
      </c>
      <c r="M672">
        <v>4</v>
      </c>
      <c r="N672" t="s">
        <v>2480</v>
      </c>
      <c r="P672" t="s">
        <v>4237</v>
      </c>
    </row>
    <row r="673" spans="1:16" x14ac:dyDescent="0.25">
      <c r="A673">
        <v>672</v>
      </c>
      <c r="B673" t="s">
        <v>2483</v>
      </c>
      <c r="C673" t="s">
        <v>4915</v>
      </c>
      <c r="D673" t="s">
        <v>4915</v>
      </c>
      <c r="E673" t="s">
        <v>5427</v>
      </c>
      <c r="F673" t="s">
        <v>5431</v>
      </c>
      <c r="G673" t="s">
        <v>4275</v>
      </c>
      <c r="I673" t="s">
        <v>4276</v>
      </c>
      <c r="J673" t="s">
        <v>16</v>
      </c>
      <c r="K673">
        <v>3</v>
      </c>
      <c r="L673">
        <v>3</v>
      </c>
      <c r="M673">
        <v>2</v>
      </c>
      <c r="N673" t="s">
        <v>6549</v>
      </c>
      <c r="P673" t="s">
        <v>4237</v>
      </c>
    </row>
    <row r="674" spans="1:16" x14ac:dyDescent="0.25">
      <c r="A674">
        <v>673</v>
      </c>
      <c r="B674" t="s">
        <v>2484</v>
      </c>
      <c r="C674" t="s">
        <v>4915</v>
      </c>
      <c r="D674" t="s">
        <v>4915</v>
      </c>
      <c r="E674" t="s">
        <v>6550</v>
      </c>
      <c r="F674" t="s">
        <v>5429</v>
      </c>
      <c r="G674" t="s">
        <v>56</v>
      </c>
      <c r="I674" t="s">
        <v>4276</v>
      </c>
      <c r="J674" t="s">
        <v>16</v>
      </c>
      <c r="K674">
        <v>1</v>
      </c>
      <c r="L674">
        <v>1</v>
      </c>
      <c r="M674">
        <v>1</v>
      </c>
      <c r="N674" t="s">
        <v>2484</v>
      </c>
      <c r="P674" t="s">
        <v>4237</v>
      </c>
    </row>
    <row r="675" spans="1:16" x14ac:dyDescent="0.25">
      <c r="A675">
        <v>674</v>
      </c>
      <c r="B675" t="s">
        <v>2487</v>
      </c>
      <c r="C675" t="s">
        <v>4915</v>
      </c>
      <c r="D675" t="s">
        <v>4915</v>
      </c>
      <c r="E675" t="s">
        <v>6551</v>
      </c>
      <c r="F675" t="s">
        <v>5421</v>
      </c>
      <c r="G675" t="s">
        <v>56</v>
      </c>
      <c r="I675" t="s">
        <v>4276</v>
      </c>
      <c r="J675" t="s">
        <v>16</v>
      </c>
      <c r="K675">
        <v>3</v>
      </c>
      <c r="L675">
        <v>3</v>
      </c>
      <c r="M675">
        <v>2</v>
      </c>
      <c r="N675" t="s">
        <v>2487</v>
      </c>
      <c r="P675" t="s">
        <v>4237</v>
      </c>
    </row>
    <row r="676" spans="1:16" x14ac:dyDescent="0.25">
      <c r="A676">
        <v>675</v>
      </c>
      <c r="B676" t="s">
        <v>2489</v>
      </c>
      <c r="C676" t="s">
        <v>4915</v>
      </c>
      <c r="D676" t="s">
        <v>4915</v>
      </c>
      <c r="E676" t="s">
        <v>6552</v>
      </c>
      <c r="F676" t="s">
        <v>5421</v>
      </c>
      <c r="G676" t="s">
        <v>56</v>
      </c>
      <c r="I676" t="s">
        <v>5142</v>
      </c>
      <c r="J676" t="s">
        <v>16</v>
      </c>
      <c r="K676">
        <v>1</v>
      </c>
      <c r="L676">
        <v>1</v>
      </c>
      <c r="M676">
        <v>3</v>
      </c>
      <c r="N676" t="s">
        <v>2489</v>
      </c>
      <c r="P676" t="s">
        <v>4237</v>
      </c>
    </row>
    <row r="677" spans="1:16" x14ac:dyDescent="0.25">
      <c r="A677">
        <v>676</v>
      </c>
      <c r="B677" t="s">
        <v>2491</v>
      </c>
      <c r="C677" t="s">
        <v>5395</v>
      </c>
      <c r="D677" t="s">
        <v>5395</v>
      </c>
      <c r="E677" t="s">
        <v>6553</v>
      </c>
      <c r="F677" t="s">
        <v>5394</v>
      </c>
      <c r="G677" t="s">
        <v>5300</v>
      </c>
      <c r="I677" t="s">
        <v>5142</v>
      </c>
      <c r="J677" t="s">
        <v>16</v>
      </c>
      <c r="K677">
        <v>2</v>
      </c>
      <c r="L677">
        <v>2</v>
      </c>
      <c r="M677">
        <v>2</v>
      </c>
      <c r="N677" t="s">
        <v>2491</v>
      </c>
      <c r="P677" t="s">
        <v>4237</v>
      </c>
    </row>
    <row r="678" spans="1:16" x14ac:dyDescent="0.25">
      <c r="A678">
        <v>677</v>
      </c>
      <c r="B678" t="s">
        <v>2303</v>
      </c>
      <c r="C678" t="s">
        <v>5395</v>
      </c>
      <c r="D678" t="s">
        <v>5395</v>
      </c>
      <c r="E678" t="s">
        <v>5396</v>
      </c>
      <c r="F678" t="s">
        <v>5394</v>
      </c>
      <c r="G678" t="s">
        <v>5300</v>
      </c>
      <c r="I678" t="s">
        <v>4903</v>
      </c>
      <c r="J678" t="s">
        <v>16</v>
      </c>
      <c r="K678">
        <v>2</v>
      </c>
      <c r="L678">
        <v>2</v>
      </c>
      <c r="M678">
        <v>3</v>
      </c>
      <c r="N678" t="s">
        <v>2303</v>
      </c>
      <c r="P678" t="s">
        <v>4237</v>
      </c>
    </row>
    <row r="679" spans="1:16" x14ac:dyDescent="0.25">
      <c r="A679">
        <v>678</v>
      </c>
      <c r="B679" t="s">
        <v>2493</v>
      </c>
      <c r="C679" t="s">
        <v>5399</v>
      </c>
      <c r="D679" t="s">
        <v>5399</v>
      </c>
      <c r="E679" t="s">
        <v>5401</v>
      </c>
      <c r="F679" t="s">
        <v>5394</v>
      </c>
      <c r="G679" t="s">
        <v>5300</v>
      </c>
      <c r="I679" t="s">
        <v>5142</v>
      </c>
      <c r="J679" t="s">
        <v>16</v>
      </c>
      <c r="K679">
        <v>2</v>
      </c>
      <c r="L679">
        <v>2</v>
      </c>
      <c r="M679">
        <v>2</v>
      </c>
      <c r="N679" t="s">
        <v>2493</v>
      </c>
      <c r="P679" t="s">
        <v>4237</v>
      </c>
    </row>
    <row r="680" spans="1:16" x14ac:dyDescent="0.25">
      <c r="A680">
        <v>679</v>
      </c>
      <c r="B680" t="s">
        <v>2337</v>
      </c>
      <c r="C680" t="s">
        <v>4915</v>
      </c>
      <c r="D680" t="s">
        <v>4915</v>
      </c>
      <c r="E680" t="s">
        <v>6554</v>
      </c>
      <c r="F680" t="s">
        <v>5423</v>
      </c>
      <c r="G680" t="s">
        <v>4275</v>
      </c>
      <c r="I680" t="s">
        <v>4276</v>
      </c>
      <c r="J680" t="s">
        <v>16</v>
      </c>
      <c r="K680">
        <v>10</v>
      </c>
      <c r="L680">
        <v>10</v>
      </c>
      <c r="M680">
        <v>3</v>
      </c>
      <c r="N680" t="s">
        <v>2337</v>
      </c>
      <c r="P680" t="s">
        <v>4237</v>
      </c>
    </row>
    <row r="681" spans="1:16" x14ac:dyDescent="0.25">
      <c r="A681">
        <v>680</v>
      </c>
      <c r="B681" t="s">
        <v>2496</v>
      </c>
      <c r="C681" t="s">
        <v>4915</v>
      </c>
      <c r="D681" t="s">
        <v>4915</v>
      </c>
      <c r="E681" t="s">
        <v>6554</v>
      </c>
      <c r="F681" t="s">
        <v>5423</v>
      </c>
      <c r="G681" t="s">
        <v>4275</v>
      </c>
      <c r="I681" t="s">
        <v>4276</v>
      </c>
      <c r="J681" t="s">
        <v>16</v>
      </c>
      <c r="K681">
        <v>8</v>
      </c>
      <c r="L681">
        <v>8</v>
      </c>
      <c r="M681">
        <v>4</v>
      </c>
      <c r="N681" t="s">
        <v>2496</v>
      </c>
      <c r="P681" t="s">
        <v>4237</v>
      </c>
    </row>
    <row r="682" spans="1:16" x14ac:dyDescent="0.25">
      <c r="A682">
        <v>681</v>
      </c>
      <c r="B682" t="s">
        <v>2497</v>
      </c>
      <c r="C682" t="s">
        <v>4915</v>
      </c>
      <c r="D682" t="s">
        <v>4915</v>
      </c>
      <c r="E682" t="s">
        <v>5422</v>
      </c>
      <c r="F682" t="s">
        <v>5423</v>
      </c>
      <c r="G682" t="s">
        <v>4275</v>
      </c>
      <c r="I682" t="s">
        <v>4276</v>
      </c>
      <c r="J682" t="s">
        <v>16</v>
      </c>
      <c r="K682">
        <v>3</v>
      </c>
      <c r="L682">
        <v>3</v>
      </c>
      <c r="M682">
        <v>2</v>
      </c>
      <c r="N682" t="s">
        <v>2497</v>
      </c>
      <c r="P682" t="s">
        <v>4237</v>
      </c>
    </row>
    <row r="683" spans="1:16" x14ac:dyDescent="0.25">
      <c r="A683">
        <v>682</v>
      </c>
      <c r="B683" t="s">
        <v>2499</v>
      </c>
      <c r="C683" t="s">
        <v>4915</v>
      </c>
      <c r="D683" t="s">
        <v>4915</v>
      </c>
      <c r="E683" t="s">
        <v>6556</v>
      </c>
      <c r="F683" t="s">
        <v>5426</v>
      </c>
      <c r="G683" t="s">
        <v>4275</v>
      </c>
      <c r="I683" t="s">
        <v>4276</v>
      </c>
      <c r="J683" t="s">
        <v>16</v>
      </c>
      <c r="K683">
        <v>9</v>
      </c>
      <c r="L683">
        <v>9</v>
      </c>
      <c r="M683">
        <v>4</v>
      </c>
      <c r="N683" t="s">
        <v>2499</v>
      </c>
      <c r="P683" t="s">
        <v>4237</v>
      </c>
    </row>
    <row r="684" spans="1:16" x14ac:dyDescent="0.25">
      <c r="A684">
        <v>683</v>
      </c>
      <c r="B684" t="s">
        <v>2501</v>
      </c>
      <c r="C684" t="s">
        <v>4915</v>
      </c>
      <c r="D684" t="s">
        <v>4915</v>
      </c>
      <c r="E684" t="s">
        <v>4943</v>
      </c>
      <c r="F684" t="s">
        <v>4944</v>
      </c>
      <c r="G684" t="s">
        <v>4275</v>
      </c>
      <c r="I684" t="s">
        <v>4276</v>
      </c>
      <c r="J684" t="s">
        <v>16</v>
      </c>
      <c r="K684">
        <v>6</v>
      </c>
      <c r="L684">
        <v>6</v>
      </c>
      <c r="M684">
        <v>3</v>
      </c>
      <c r="N684" t="s">
        <v>2501</v>
      </c>
      <c r="P684" t="s">
        <v>4237</v>
      </c>
    </row>
    <row r="685" spans="1:16" x14ac:dyDescent="0.25">
      <c r="A685">
        <v>684</v>
      </c>
      <c r="B685" t="s">
        <v>2476</v>
      </c>
      <c r="C685" t="s">
        <v>4915</v>
      </c>
      <c r="D685" t="s">
        <v>4915</v>
      </c>
      <c r="E685" t="s">
        <v>4928</v>
      </c>
      <c r="F685" t="s">
        <v>4929</v>
      </c>
      <c r="G685" t="s">
        <v>4275</v>
      </c>
      <c r="I685" t="s">
        <v>4276</v>
      </c>
      <c r="J685" t="s">
        <v>16</v>
      </c>
      <c r="K685">
        <v>12</v>
      </c>
      <c r="L685">
        <v>12</v>
      </c>
      <c r="M685">
        <v>3</v>
      </c>
      <c r="N685" t="s">
        <v>2476</v>
      </c>
      <c r="P685" t="s">
        <v>4237</v>
      </c>
    </row>
    <row r="686" spans="1:16" x14ac:dyDescent="0.25">
      <c r="A686">
        <v>685</v>
      </c>
      <c r="B686" t="s">
        <v>2505</v>
      </c>
      <c r="C686" t="s">
        <v>4915</v>
      </c>
      <c r="D686" t="s">
        <v>4915</v>
      </c>
      <c r="E686" t="s">
        <v>4928</v>
      </c>
      <c r="F686" t="s">
        <v>4927</v>
      </c>
      <c r="G686" t="s">
        <v>4275</v>
      </c>
      <c r="I686" t="s">
        <v>4276</v>
      </c>
      <c r="J686" t="s">
        <v>16</v>
      </c>
      <c r="K686">
        <v>12</v>
      </c>
      <c r="L686">
        <v>12</v>
      </c>
      <c r="M686">
        <v>2</v>
      </c>
      <c r="N686" t="s">
        <v>2505</v>
      </c>
      <c r="P686" t="s">
        <v>4237</v>
      </c>
    </row>
    <row r="687" spans="1:16" x14ac:dyDescent="0.25">
      <c r="A687">
        <v>686</v>
      </c>
      <c r="B687" t="s">
        <v>2508</v>
      </c>
      <c r="C687" t="s">
        <v>4915</v>
      </c>
      <c r="D687" t="s">
        <v>4915</v>
      </c>
      <c r="E687" t="s">
        <v>4926</v>
      </c>
      <c r="F687" t="s">
        <v>4927</v>
      </c>
      <c r="G687" t="s">
        <v>4275</v>
      </c>
      <c r="I687" t="s">
        <v>4276</v>
      </c>
      <c r="J687" t="s">
        <v>16</v>
      </c>
      <c r="K687">
        <v>6</v>
      </c>
      <c r="L687">
        <v>6</v>
      </c>
      <c r="M687">
        <v>2</v>
      </c>
      <c r="N687" t="s">
        <v>2508</v>
      </c>
      <c r="P687" t="s">
        <v>4237</v>
      </c>
    </row>
    <row r="688" spans="1:16" x14ac:dyDescent="0.25">
      <c r="A688">
        <v>687</v>
      </c>
      <c r="B688" t="s">
        <v>2510</v>
      </c>
      <c r="C688" t="s">
        <v>4915</v>
      </c>
      <c r="D688" t="s">
        <v>4915</v>
      </c>
      <c r="E688" t="s">
        <v>6557</v>
      </c>
      <c r="F688" t="s">
        <v>4950</v>
      </c>
      <c r="G688" t="s">
        <v>4275</v>
      </c>
      <c r="I688" t="s">
        <v>4276</v>
      </c>
      <c r="J688" t="s">
        <v>16</v>
      </c>
      <c r="K688">
        <v>4</v>
      </c>
      <c r="L688">
        <v>4</v>
      </c>
      <c r="M688">
        <v>2</v>
      </c>
      <c r="N688" t="s">
        <v>2510</v>
      </c>
      <c r="P688" t="s">
        <v>4237</v>
      </c>
    </row>
    <row r="689" spans="1:16" x14ac:dyDescent="0.25">
      <c r="A689">
        <v>688</v>
      </c>
      <c r="B689" t="s">
        <v>2513</v>
      </c>
      <c r="C689" t="s">
        <v>4915</v>
      </c>
      <c r="D689" t="s">
        <v>4915</v>
      </c>
      <c r="E689" t="s">
        <v>4949</v>
      </c>
      <c r="F689" t="s">
        <v>4950</v>
      </c>
      <c r="G689" t="s">
        <v>4275</v>
      </c>
      <c r="I689" t="s">
        <v>4276</v>
      </c>
      <c r="J689" t="s">
        <v>16</v>
      </c>
      <c r="K689">
        <v>8</v>
      </c>
      <c r="L689">
        <v>8</v>
      </c>
      <c r="M689">
        <v>4</v>
      </c>
      <c r="N689" t="s">
        <v>2513</v>
      </c>
      <c r="P689" t="s">
        <v>4237</v>
      </c>
    </row>
    <row r="690" spans="1:16" x14ac:dyDescent="0.25">
      <c r="A690">
        <v>689</v>
      </c>
      <c r="B690" t="s">
        <v>2514</v>
      </c>
      <c r="C690" t="s">
        <v>4915</v>
      </c>
      <c r="D690" t="s">
        <v>4915</v>
      </c>
      <c r="E690" t="s">
        <v>6558</v>
      </c>
      <c r="F690" t="s">
        <v>5434</v>
      </c>
      <c r="G690" t="s">
        <v>4275</v>
      </c>
      <c r="I690" t="s">
        <v>4276</v>
      </c>
      <c r="J690" t="s">
        <v>16</v>
      </c>
      <c r="K690">
        <v>4</v>
      </c>
      <c r="L690">
        <v>4</v>
      </c>
      <c r="M690">
        <v>3</v>
      </c>
      <c r="N690" t="s">
        <v>2514</v>
      </c>
      <c r="P690" t="s">
        <v>4237</v>
      </c>
    </row>
    <row r="691" spans="1:16" x14ac:dyDescent="0.25">
      <c r="A691">
        <v>690</v>
      </c>
      <c r="B691" t="s">
        <v>2517</v>
      </c>
      <c r="C691" t="s">
        <v>4915</v>
      </c>
      <c r="D691" t="s">
        <v>4915</v>
      </c>
      <c r="E691" t="s">
        <v>5406</v>
      </c>
      <c r="F691" t="s">
        <v>5368</v>
      </c>
      <c r="G691" t="s">
        <v>4275</v>
      </c>
      <c r="I691" t="s">
        <v>4276</v>
      </c>
      <c r="J691" t="s">
        <v>16</v>
      </c>
      <c r="K691">
        <v>5</v>
      </c>
      <c r="L691">
        <v>5</v>
      </c>
      <c r="M691">
        <v>4</v>
      </c>
      <c r="N691" t="s">
        <v>2517</v>
      </c>
      <c r="P691" t="s">
        <v>4237</v>
      </c>
    </row>
    <row r="692" spans="1:16" x14ac:dyDescent="0.25">
      <c r="A692">
        <v>691</v>
      </c>
      <c r="B692" t="s">
        <v>2521</v>
      </c>
      <c r="C692" t="s">
        <v>4915</v>
      </c>
      <c r="D692" t="s">
        <v>4915</v>
      </c>
      <c r="E692" t="s">
        <v>5406</v>
      </c>
      <c r="F692" t="s">
        <v>5368</v>
      </c>
      <c r="G692" t="s">
        <v>4275</v>
      </c>
      <c r="I692" t="s">
        <v>4276</v>
      </c>
      <c r="J692" t="s">
        <v>16</v>
      </c>
      <c r="K692">
        <v>6</v>
      </c>
      <c r="L692">
        <v>6</v>
      </c>
      <c r="M692">
        <v>3</v>
      </c>
      <c r="N692" t="s">
        <v>2521</v>
      </c>
      <c r="P692" t="s">
        <v>4237</v>
      </c>
    </row>
    <row r="693" spans="1:16" x14ac:dyDescent="0.25">
      <c r="A693">
        <v>692</v>
      </c>
      <c r="B693" t="s">
        <v>2523</v>
      </c>
      <c r="C693" t="s">
        <v>4915</v>
      </c>
      <c r="D693" t="s">
        <v>4915</v>
      </c>
      <c r="E693" t="s">
        <v>6561</v>
      </c>
      <c r="F693" t="s">
        <v>5404</v>
      </c>
      <c r="G693" t="s">
        <v>4275</v>
      </c>
      <c r="I693" t="s">
        <v>4276</v>
      </c>
      <c r="J693" t="s">
        <v>16</v>
      </c>
      <c r="K693">
        <v>3</v>
      </c>
      <c r="L693">
        <v>3</v>
      </c>
      <c r="M693">
        <v>2</v>
      </c>
      <c r="N693" t="s">
        <v>2523</v>
      </c>
      <c r="P693" t="s">
        <v>4237</v>
      </c>
    </row>
    <row r="694" spans="1:16" x14ac:dyDescent="0.25">
      <c r="A694">
        <v>693</v>
      </c>
      <c r="B694" t="s">
        <v>2525</v>
      </c>
      <c r="C694" t="s">
        <v>4915</v>
      </c>
      <c r="D694" t="s">
        <v>4915</v>
      </c>
      <c r="E694" t="s">
        <v>5403</v>
      </c>
      <c r="F694" t="s">
        <v>5404</v>
      </c>
      <c r="G694" t="s">
        <v>4275</v>
      </c>
      <c r="I694" t="s">
        <v>4276</v>
      </c>
      <c r="J694" t="s">
        <v>16</v>
      </c>
      <c r="K694">
        <v>6</v>
      </c>
      <c r="L694">
        <v>6</v>
      </c>
      <c r="M694">
        <v>3</v>
      </c>
      <c r="N694" t="s">
        <v>2525</v>
      </c>
      <c r="P694" t="s">
        <v>4237</v>
      </c>
    </row>
    <row r="695" spans="1:16" x14ac:dyDescent="0.25">
      <c r="A695">
        <v>694</v>
      </c>
      <c r="B695" t="s">
        <v>2527</v>
      </c>
      <c r="C695" t="s">
        <v>4915</v>
      </c>
      <c r="D695" t="s">
        <v>4915</v>
      </c>
      <c r="E695" t="s">
        <v>5403</v>
      </c>
      <c r="F695" t="s">
        <v>5404</v>
      </c>
      <c r="G695" t="s">
        <v>4275</v>
      </c>
      <c r="I695" t="s">
        <v>4276</v>
      </c>
      <c r="J695" t="s">
        <v>16</v>
      </c>
      <c r="K695">
        <v>4</v>
      </c>
      <c r="L695">
        <v>4</v>
      </c>
      <c r="M695">
        <v>2</v>
      </c>
      <c r="N695" t="s">
        <v>2527</v>
      </c>
      <c r="P695" t="s">
        <v>4237</v>
      </c>
    </row>
    <row r="696" spans="1:16" x14ac:dyDescent="0.25">
      <c r="A696">
        <v>695</v>
      </c>
      <c r="B696" t="s">
        <v>2528</v>
      </c>
      <c r="C696" t="s">
        <v>4915</v>
      </c>
      <c r="D696" t="s">
        <v>4915</v>
      </c>
      <c r="E696" t="s">
        <v>5405</v>
      </c>
      <c r="F696" t="s">
        <v>4917</v>
      </c>
      <c r="G696" t="s">
        <v>4275</v>
      </c>
      <c r="I696" t="s">
        <v>4276</v>
      </c>
      <c r="J696" t="s">
        <v>16</v>
      </c>
      <c r="K696">
        <v>3</v>
      </c>
      <c r="L696">
        <v>3</v>
      </c>
      <c r="M696">
        <v>2</v>
      </c>
      <c r="N696" t="s">
        <v>2528</v>
      </c>
      <c r="P696" t="s">
        <v>4237</v>
      </c>
    </row>
    <row r="697" spans="1:16" x14ac:dyDescent="0.25">
      <c r="A697">
        <v>696</v>
      </c>
      <c r="B697" t="s">
        <v>2531</v>
      </c>
      <c r="C697" t="s">
        <v>4915</v>
      </c>
      <c r="D697" t="s">
        <v>4915</v>
      </c>
      <c r="E697" t="s">
        <v>5405</v>
      </c>
      <c r="F697" t="s">
        <v>4917</v>
      </c>
      <c r="G697" t="s">
        <v>4275</v>
      </c>
      <c r="I697" t="s">
        <v>4276</v>
      </c>
      <c r="J697" t="s">
        <v>16</v>
      </c>
      <c r="K697">
        <v>4</v>
      </c>
      <c r="L697">
        <v>4</v>
      </c>
      <c r="M697">
        <v>3</v>
      </c>
      <c r="N697" t="s">
        <v>2531</v>
      </c>
      <c r="P697" t="s">
        <v>4237</v>
      </c>
    </row>
    <row r="698" spans="1:16" x14ac:dyDescent="0.25">
      <c r="A698">
        <v>697</v>
      </c>
      <c r="B698" t="s">
        <v>2533</v>
      </c>
      <c r="C698" t="s">
        <v>4915</v>
      </c>
      <c r="D698" t="s">
        <v>4915</v>
      </c>
      <c r="E698" t="s">
        <v>5403</v>
      </c>
      <c r="F698" t="s">
        <v>5404</v>
      </c>
      <c r="G698" t="s">
        <v>4275</v>
      </c>
      <c r="I698" t="s">
        <v>4276</v>
      </c>
      <c r="J698" t="s">
        <v>16</v>
      </c>
      <c r="K698">
        <v>4</v>
      </c>
      <c r="L698">
        <v>4</v>
      </c>
      <c r="M698">
        <v>3</v>
      </c>
      <c r="N698" t="s">
        <v>2533</v>
      </c>
      <c r="P698" t="s">
        <v>4237</v>
      </c>
    </row>
    <row r="699" spans="1:16" x14ac:dyDescent="0.25">
      <c r="A699">
        <v>698</v>
      </c>
      <c r="B699" t="s">
        <v>2534</v>
      </c>
      <c r="C699" t="s">
        <v>4915</v>
      </c>
      <c r="D699" t="s">
        <v>4915</v>
      </c>
      <c r="E699" t="s">
        <v>6562</v>
      </c>
      <c r="F699" t="s">
        <v>680</v>
      </c>
      <c r="G699" t="s">
        <v>4275</v>
      </c>
      <c r="I699" t="s">
        <v>4276</v>
      </c>
      <c r="J699" t="s">
        <v>16</v>
      </c>
      <c r="K699">
        <v>3</v>
      </c>
      <c r="L699">
        <v>3</v>
      </c>
      <c r="M699">
        <v>2</v>
      </c>
      <c r="N699" t="s">
        <v>2534</v>
      </c>
      <c r="P699" t="s">
        <v>4237</v>
      </c>
    </row>
    <row r="700" spans="1:16" x14ac:dyDescent="0.25">
      <c r="A700">
        <v>699</v>
      </c>
      <c r="B700" t="s">
        <v>2536</v>
      </c>
      <c r="C700" t="s">
        <v>4915</v>
      </c>
      <c r="D700" t="s">
        <v>4915</v>
      </c>
      <c r="E700" t="s">
        <v>6562</v>
      </c>
      <c r="F700" t="s">
        <v>5434</v>
      </c>
      <c r="G700" t="s">
        <v>4275</v>
      </c>
      <c r="I700" t="s">
        <v>4276</v>
      </c>
      <c r="J700" t="s">
        <v>16</v>
      </c>
      <c r="K700">
        <v>6</v>
      </c>
      <c r="L700">
        <v>6</v>
      </c>
      <c r="M700">
        <v>3</v>
      </c>
      <c r="N700" t="s">
        <v>2536</v>
      </c>
      <c r="P700" t="s">
        <v>4237</v>
      </c>
    </row>
    <row r="701" spans="1:16" x14ac:dyDescent="0.25">
      <c r="A701">
        <v>700</v>
      </c>
      <c r="B701" t="s">
        <v>2498</v>
      </c>
      <c r="C701" t="s">
        <v>4915</v>
      </c>
      <c r="D701" t="s">
        <v>4915</v>
      </c>
      <c r="E701" t="s">
        <v>6558</v>
      </c>
      <c r="F701" t="s">
        <v>5434</v>
      </c>
      <c r="G701" t="s">
        <v>4275</v>
      </c>
      <c r="I701" t="s">
        <v>4276</v>
      </c>
      <c r="J701" t="s">
        <v>16</v>
      </c>
      <c r="K701">
        <v>8</v>
      </c>
      <c r="L701">
        <v>8</v>
      </c>
      <c r="M701">
        <v>3</v>
      </c>
      <c r="N701" t="s">
        <v>2498</v>
      </c>
      <c r="P701" t="s">
        <v>4237</v>
      </c>
    </row>
    <row r="702" spans="1:16" x14ac:dyDescent="0.25">
      <c r="A702">
        <v>701</v>
      </c>
      <c r="B702" t="s">
        <v>2537</v>
      </c>
      <c r="C702" t="s">
        <v>4915</v>
      </c>
      <c r="D702" t="s">
        <v>4915</v>
      </c>
      <c r="E702" t="s">
        <v>6567</v>
      </c>
      <c r="F702" t="s">
        <v>680</v>
      </c>
      <c r="G702" t="s">
        <v>5300</v>
      </c>
      <c r="I702" t="s">
        <v>4276</v>
      </c>
      <c r="J702" t="s">
        <v>16</v>
      </c>
      <c r="K702">
        <v>2</v>
      </c>
      <c r="L702">
        <v>2</v>
      </c>
      <c r="M702">
        <v>4</v>
      </c>
      <c r="N702" t="s">
        <v>2537</v>
      </c>
      <c r="P702" t="s">
        <v>4237</v>
      </c>
    </row>
    <row r="703" spans="1:16" x14ac:dyDescent="0.25">
      <c r="A703">
        <v>702</v>
      </c>
      <c r="B703" t="s">
        <v>2539</v>
      </c>
      <c r="C703" t="s">
        <v>4915</v>
      </c>
      <c r="D703" t="s">
        <v>4915</v>
      </c>
      <c r="E703" t="s">
        <v>6568</v>
      </c>
      <c r="F703" t="s">
        <v>680</v>
      </c>
      <c r="G703" t="s">
        <v>5300</v>
      </c>
      <c r="I703" t="s">
        <v>4276</v>
      </c>
      <c r="J703" t="s">
        <v>16</v>
      </c>
      <c r="K703">
        <v>4</v>
      </c>
      <c r="L703">
        <v>4</v>
      </c>
      <c r="M703">
        <v>4</v>
      </c>
      <c r="N703" t="s">
        <v>2539</v>
      </c>
      <c r="P703" t="s">
        <v>4237</v>
      </c>
    </row>
    <row r="704" spans="1:16" x14ac:dyDescent="0.25">
      <c r="A704">
        <v>703</v>
      </c>
      <c r="B704" t="s">
        <v>2540</v>
      </c>
      <c r="C704" t="s">
        <v>4362</v>
      </c>
      <c r="D704" t="s">
        <v>4362</v>
      </c>
      <c r="E704" t="s">
        <v>5371</v>
      </c>
      <c r="F704" t="s">
        <v>5360</v>
      </c>
      <c r="G704" t="s">
        <v>5300</v>
      </c>
      <c r="I704" t="s">
        <v>4276</v>
      </c>
      <c r="J704" t="s">
        <v>16</v>
      </c>
      <c r="K704">
        <v>3</v>
      </c>
      <c r="L704">
        <v>3</v>
      </c>
      <c r="M704">
        <v>1</v>
      </c>
      <c r="N704" t="s">
        <v>2540</v>
      </c>
      <c r="P704" t="s">
        <v>4237</v>
      </c>
    </row>
    <row r="705" spans="1:16" x14ac:dyDescent="0.25">
      <c r="A705">
        <v>704</v>
      </c>
      <c r="B705" t="s">
        <v>2543</v>
      </c>
      <c r="C705" t="s">
        <v>4915</v>
      </c>
      <c r="D705" t="s">
        <v>4915</v>
      </c>
      <c r="E705" t="s">
        <v>4926</v>
      </c>
      <c r="F705" t="s">
        <v>4917</v>
      </c>
      <c r="G705" t="s">
        <v>4275</v>
      </c>
      <c r="I705" t="s">
        <v>4276</v>
      </c>
      <c r="J705" t="s">
        <v>16</v>
      </c>
      <c r="K705">
        <v>2</v>
      </c>
      <c r="L705">
        <v>2</v>
      </c>
      <c r="M705">
        <v>2</v>
      </c>
      <c r="N705" t="s">
        <v>2543</v>
      </c>
      <c r="P705" t="s">
        <v>4237</v>
      </c>
    </row>
    <row r="706" spans="1:16" x14ac:dyDescent="0.25">
      <c r="A706">
        <v>705</v>
      </c>
      <c r="B706" t="s">
        <v>2545</v>
      </c>
      <c r="C706" t="s">
        <v>5399</v>
      </c>
      <c r="D706" t="s">
        <v>5399</v>
      </c>
      <c r="E706" t="s">
        <v>5402</v>
      </c>
      <c r="F706" t="s">
        <v>5394</v>
      </c>
      <c r="G706" t="s">
        <v>5300</v>
      </c>
      <c r="I706" t="s">
        <v>5142</v>
      </c>
      <c r="J706" t="s">
        <v>16</v>
      </c>
      <c r="K706">
        <v>1</v>
      </c>
      <c r="L706">
        <v>1</v>
      </c>
      <c r="M706">
        <v>2</v>
      </c>
      <c r="N706" t="s">
        <v>2545</v>
      </c>
      <c r="P706" t="s">
        <v>4237</v>
      </c>
    </row>
    <row r="707" spans="1:16" x14ac:dyDescent="0.25">
      <c r="A707">
        <v>706</v>
      </c>
      <c r="B707" t="s">
        <v>2546</v>
      </c>
      <c r="C707" t="s">
        <v>6569</v>
      </c>
      <c r="D707" t="s">
        <v>6569</v>
      </c>
      <c r="E707" t="s">
        <v>6570</v>
      </c>
      <c r="F707" t="s">
        <v>5376</v>
      </c>
      <c r="G707" t="s">
        <v>5300</v>
      </c>
      <c r="I707" t="s">
        <v>5142</v>
      </c>
      <c r="J707" t="s">
        <v>16</v>
      </c>
      <c r="K707">
        <v>1</v>
      </c>
      <c r="L707">
        <v>1</v>
      </c>
      <c r="M707">
        <v>2</v>
      </c>
      <c r="N707" t="s">
        <v>2546</v>
      </c>
      <c r="P707" t="s">
        <v>4237</v>
      </c>
    </row>
    <row r="708" spans="1:16" x14ac:dyDescent="0.25">
      <c r="A708">
        <v>707</v>
      </c>
      <c r="B708" t="s">
        <v>2549</v>
      </c>
      <c r="C708" t="s">
        <v>4915</v>
      </c>
      <c r="D708" t="s">
        <v>4915</v>
      </c>
      <c r="E708" t="s">
        <v>6571</v>
      </c>
      <c r="F708" t="s">
        <v>5376</v>
      </c>
      <c r="G708" t="s">
        <v>5300</v>
      </c>
      <c r="I708" t="s">
        <v>4276</v>
      </c>
      <c r="J708" t="s">
        <v>16</v>
      </c>
      <c r="K708">
        <v>2</v>
      </c>
      <c r="L708">
        <v>2</v>
      </c>
      <c r="M708">
        <v>1</v>
      </c>
      <c r="N708" t="s">
        <v>2549</v>
      </c>
      <c r="P708" t="s">
        <v>4237</v>
      </c>
    </row>
    <row r="709" spans="1:16" x14ac:dyDescent="0.25">
      <c r="A709">
        <v>708</v>
      </c>
      <c r="B709" t="s">
        <v>2550</v>
      </c>
      <c r="C709" t="s">
        <v>4915</v>
      </c>
      <c r="D709" t="s">
        <v>4915</v>
      </c>
      <c r="E709" t="s">
        <v>6572</v>
      </c>
      <c r="F709" t="s">
        <v>5434</v>
      </c>
      <c r="G709" t="s">
        <v>4275</v>
      </c>
      <c r="I709" t="s">
        <v>4276</v>
      </c>
      <c r="J709" t="s">
        <v>16</v>
      </c>
      <c r="K709">
        <v>3</v>
      </c>
      <c r="L709">
        <v>3</v>
      </c>
      <c r="M709">
        <v>1</v>
      </c>
      <c r="N709" t="s">
        <v>2550</v>
      </c>
      <c r="P709" t="s">
        <v>4237</v>
      </c>
    </row>
    <row r="710" spans="1:16" x14ac:dyDescent="0.25">
      <c r="A710">
        <v>709</v>
      </c>
      <c r="B710" t="s">
        <v>2551</v>
      </c>
      <c r="C710" t="s">
        <v>4369</v>
      </c>
      <c r="D710" t="s">
        <v>4369</v>
      </c>
      <c r="E710" t="s">
        <v>5436</v>
      </c>
      <c r="F710" t="s">
        <v>680</v>
      </c>
      <c r="G710" t="s">
        <v>5300</v>
      </c>
      <c r="I710" t="s">
        <v>4276</v>
      </c>
      <c r="J710" t="s">
        <v>16</v>
      </c>
      <c r="K710">
        <v>1</v>
      </c>
      <c r="L710">
        <v>1</v>
      </c>
      <c r="M710">
        <v>2</v>
      </c>
      <c r="N710" t="s">
        <v>2551</v>
      </c>
      <c r="P710" t="s">
        <v>4237</v>
      </c>
    </row>
    <row r="711" spans="1:16" x14ac:dyDescent="0.25">
      <c r="A711">
        <v>710</v>
      </c>
      <c r="B711" t="s">
        <v>2552</v>
      </c>
      <c r="C711" t="s">
        <v>5384</v>
      </c>
      <c r="D711" t="s">
        <v>5384</v>
      </c>
      <c r="E711" t="s">
        <v>6576</v>
      </c>
      <c r="F711" t="s">
        <v>5382</v>
      </c>
      <c r="G711" t="s">
        <v>676</v>
      </c>
      <c r="I711" t="s">
        <v>4276</v>
      </c>
      <c r="J711" t="s">
        <v>16</v>
      </c>
      <c r="K711">
        <v>2</v>
      </c>
      <c r="L711">
        <v>2</v>
      </c>
      <c r="M711">
        <v>3</v>
      </c>
      <c r="N711" t="s">
        <v>2552</v>
      </c>
      <c r="P711" t="s">
        <v>4237</v>
      </c>
    </row>
    <row r="712" spans="1:16" x14ac:dyDescent="0.25">
      <c r="A712">
        <v>711</v>
      </c>
      <c r="B712" t="s">
        <v>2555</v>
      </c>
      <c r="C712" t="s">
        <v>5384</v>
      </c>
      <c r="D712" t="s">
        <v>5384</v>
      </c>
      <c r="E712" t="s">
        <v>5385</v>
      </c>
      <c r="F712" t="s">
        <v>5382</v>
      </c>
      <c r="G712" t="s">
        <v>5300</v>
      </c>
      <c r="I712" t="s">
        <v>4276</v>
      </c>
      <c r="J712" t="s">
        <v>16</v>
      </c>
      <c r="K712">
        <v>1</v>
      </c>
      <c r="L712">
        <v>1</v>
      </c>
      <c r="M712">
        <v>2</v>
      </c>
      <c r="N712" t="s">
        <v>2555</v>
      </c>
      <c r="P712" t="s">
        <v>4237</v>
      </c>
    </row>
    <row r="713" spans="1:16" x14ac:dyDescent="0.25">
      <c r="A713">
        <v>712</v>
      </c>
      <c r="B713" t="s">
        <v>2556</v>
      </c>
      <c r="C713" t="s">
        <v>5384</v>
      </c>
      <c r="D713" t="s">
        <v>5384</v>
      </c>
      <c r="E713" t="s">
        <v>5385</v>
      </c>
      <c r="F713" t="s">
        <v>5382</v>
      </c>
      <c r="G713" t="s">
        <v>676</v>
      </c>
      <c r="I713" t="s">
        <v>6577</v>
      </c>
      <c r="J713" t="s">
        <v>16</v>
      </c>
      <c r="K713">
        <v>2</v>
      </c>
      <c r="L713">
        <v>2</v>
      </c>
      <c r="M713">
        <v>2</v>
      </c>
      <c r="N713" t="s">
        <v>2556</v>
      </c>
      <c r="P713" t="s">
        <v>4237</v>
      </c>
    </row>
    <row r="714" spans="1:16" x14ac:dyDescent="0.25">
      <c r="A714">
        <v>713</v>
      </c>
      <c r="B714" t="s">
        <v>2557</v>
      </c>
      <c r="C714" t="s">
        <v>5380</v>
      </c>
      <c r="D714" t="s">
        <v>5380</v>
      </c>
      <c r="E714" t="s">
        <v>6578</v>
      </c>
      <c r="F714" t="s">
        <v>5382</v>
      </c>
      <c r="G714" t="s">
        <v>4360</v>
      </c>
      <c r="I714" t="s">
        <v>4276</v>
      </c>
      <c r="J714" t="s">
        <v>16</v>
      </c>
      <c r="K714">
        <v>2</v>
      </c>
      <c r="L714">
        <v>2</v>
      </c>
      <c r="M714">
        <v>2</v>
      </c>
      <c r="N714" t="s">
        <v>2557</v>
      </c>
      <c r="P714" t="s">
        <v>4237</v>
      </c>
    </row>
    <row r="715" spans="1:16" x14ac:dyDescent="0.25">
      <c r="A715">
        <v>714</v>
      </c>
      <c r="B715" t="s">
        <v>2560</v>
      </c>
      <c r="C715" t="s">
        <v>4369</v>
      </c>
      <c r="D715" t="s">
        <v>4369</v>
      </c>
      <c r="E715" t="s">
        <v>6579</v>
      </c>
      <c r="F715" t="s">
        <v>5376</v>
      </c>
      <c r="G715" t="s">
        <v>4360</v>
      </c>
      <c r="I715" t="s">
        <v>6577</v>
      </c>
      <c r="J715" t="s">
        <v>16</v>
      </c>
      <c r="K715">
        <v>1</v>
      </c>
      <c r="L715">
        <v>1</v>
      </c>
      <c r="M715">
        <v>2</v>
      </c>
      <c r="N715" t="s">
        <v>2560</v>
      </c>
      <c r="P715" t="s">
        <v>4237</v>
      </c>
    </row>
    <row r="716" spans="1:16" x14ac:dyDescent="0.25">
      <c r="A716">
        <v>715</v>
      </c>
      <c r="B716" t="s">
        <v>2562</v>
      </c>
      <c r="C716" t="s">
        <v>5380</v>
      </c>
      <c r="D716" t="s">
        <v>5380</v>
      </c>
      <c r="E716" t="s">
        <v>6580</v>
      </c>
      <c r="F716" t="s">
        <v>5382</v>
      </c>
      <c r="G716" t="s">
        <v>4360</v>
      </c>
      <c r="I716" t="s">
        <v>4276</v>
      </c>
      <c r="J716" t="s">
        <v>16</v>
      </c>
      <c r="K716">
        <v>2</v>
      </c>
      <c r="L716">
        <v>2</v>
      </c>
      <c r="M716">
        <v>3</v>
      </c>
      <c r="N716" t="s">
        <v>2562</v>
      </c>
      <c r="P716" t="s">
        <v>4237</v>
      </c>
    </row>
    <row r="717" spans="1:16" x14ac:dyDescent="0.25">
      <c r="A717">
        <v>716</v>
      </c>
      <c r="B717" t="s">
        <v>2563</v>
      </c>
      <c r="C717" t="s">
        <v>6581</v>
      </c>
      <c r="D717" t="s">
        <v>4369</v>
      </c>
      <c r="E717" t="s">
        <v>4370</v>
      </c>
      <c r="F717" t="s">
        <v>4359</v>
      </c>
      <c r="G717" t="s">
        <v>4360</v>
      </c>
      <c r="I717" t="s">
        <v>4276</v>
      </c>
      <c r="J717" t="s">
        <v>16</v>
      </c>
      <c r="K717">
        <v>1</v>
      </c>
      <c r="L717">
        <v>1</v>
      </c>
      <c r="M717">
        <v>1</v>
      </c>
      <c r="N717" t="s">
        <v>2563</v>
      </c>
      <c r="P717" t="s">
        <v>4237</v>
      </c>
    </row>
    <row r="718" spans="1:16" x14ac:dyDescent="0.25">
      <c r="A718">
        <v>717</v>
      </c>
      <c r="B718" t="s">
        <v>2566</v>
      </c>
      <c r="C718" t="s">
        <v>6582</v>
      </c>
      <c r="D718" t="s">
        <v>5369</v>
      </c>
      <c r="E718" t="s">
        <v>6583</v>
      </c>
      <c r="F718" t="s">
        <v>5373</v>
      </c>
      <c r="G718" t="s">
        <v>4360</v>
      </c>
      <c r="I718" t="s">
        <v>4276</v>
      </c>
      <c r="J718" t="s">
        <v>16</v>
      </c>
      <c r="K718">
        <v>1</v>
      </c>
      <c r="L718">
        <v>1</v>
      </c>
      <c r="M718">
        <v>1</v>
      </c>
      <c r="N718" t="s">
        <v>2566</v>
      </c>
      <c r="P718" t="s">
        <v>4237</v>
      </c>
    </row>
    <row r="719" spans="1:16" x14ac:dyDescent="0.25">
      <c r="A719">
        <v>718</v>
      </c>
      <c r="B719" t="s">
        <v>2569</v>
      </c>
      <c r="C719" t="s">
        <v>6581</v>
      </c>
      <c r="D719" t="s">
        <v>4369</v>
      </c>
      <c r="E719" t="s">
        <v>4370</v>
      </c>
      <c r="F719" t="s">
        <v>5376</v>
      </c>
      <c r="G719" t="s">
        <v>4360</v>
      </c>
      <c r="I719" t="s">
        <v>4276</v>
      </c>
      <c r="J719" t="s">
        <v>16</v>
      </c>
      <c r="K719">
        <v>2</v>
      </c>
      <c r="L719">
        <v>2</v>
      </c>
      <c r="M719">
        <v>2</v>
      </c>
      <c r="N719" t="s">
        <v>2569</v>
      </c>
      <c r="P719" t="s">
        <v>4237</v>
      </c>
    </row>
    <row r="720" spans="1:16" x14ac:dyDescent="0.25">
      <c r="A720">
        <v>719</v>
      </c>
      <c r="B720" t="s">
        <v>2570</v>
      </c>
      <c r="C720" t="s">
        <v>6581</v>
      </c>
      <c r="D720" t="s">
        <v>4369</v>
      </c>
      <c r="E720" t="s">
        <v>5374</v>
      </c>
      <c r="F720" t="s">
        <v>5373</v>
      </c>
      <c r="G720" t="s">
        <v>4360</v>
      </c>
      <c r="I720" t="s">
        <v>4276</v>
      </c>
      <c r="J720" t="s">
        <v>16</v>
      </c>
      <c r="K720">
        <v>3</v>
      </c>
      <c r="L720">
        <v>3</v>
      </c>
      <c r="M720">
        <v>3</v>
      </c>
      <c r="N720" t="s">
        <v>2570</v>
      </c>
      <c r="P720" t="s">
        <v>4237</v>
      </c>
    </row>
    <row r="721" spans="1:16" x14ac:dyDescent="0.25">
      <c r="A721">
        <v>720</v>
      </c>
      <c r="B721" t="s">
        <v>2571</v>
      </c>
      <c r="C721" t="s">
        <v>5369</v>
      </c>
      <c r="D721" t="s">
        <v>5369</v>
      </c>
      <c r="E721" t="s">
        <v>6583</v>
      </c>
      <c r="F721" t="s">
        <v>5373</v>
      </c>
      <c r="G721" t="s">
        <v>4360</v>
      </c>
      <c r="I721" t="s">
        <v>4276</v>
      </c>
      <c r="J721" t="s">
        <v>16</v>
      </c>
      <c r="K721">
        <v>1</v>
      </c>
      <c r="L721">
        <v>1</v>
      </c>
      <c r="M721">
        <v>2</v>
      </c>
      <c r="N721" t="s">
        <v>2571</v>
      </c>
      <c r="P721" t="s">
        <v>4237</v>
      </c>
    </row>
    <row r="722" spans="1:16" x14ac:dyDescent="0.25">
      <c r="A722">
        <v>721</v>
      </c>
      <c r="B722" t="s">
        <v>2572</v>
      </c>
      <c r="C722" t="s">
        <v>5369</v>
      </c>
      <c r="D722" t="s">
        <v>5369</v>
      </c>
      <c r="E722" t="s">
        <v>6587</v>
      </c>
      <c r="F722" t="s">
        <v>5373</v>
      </c>
      <c r="G722" t="s">
        <v>4360</v>
      </c>
      <c r="I722" t="s">
        <v>4276</v>
      </c>
      <c r="J722" t="s">
        <v>16</v>
      </c>
      <c r="K722">
        <v>2</v>
      </c>
      <c r="L722">
        <v>2</v>
      </c>
      <c r="M722">
        <v>2</v>
      </c>
      <c r="N722" t="s">
        <v>2572</v>
      </c>
      <c r="P722" t="s">
        <v>4237</v>
      </c>
    </row>
    <row r="723" spans="1:16" x14ac:dyDescent="0.25">
      <c r="A723">
        <v>722</v>
      </c>
      <c r="B723" t="s">
        <v>2573</v>
      </c>
      <c r="C723" t="s">
        <v>4362</v>
      </c>
      <c r="D723" t="s">
        <v>4362</v>
      </c>
      <c r="E723" t="s">
        <v>6588</v>
      </c>
      <c r="F723" t="s">
        <v>5360</v>
      </c>
      <c r="G723" t="s">
        <v>5300</v>
      </c>
      <c r="I723" t="s">
        <v>4276</v>
      </c>
      <c r="J723" t="s">
        <v>16</v>
      </c>
      <c r="K723">
        <v>2</v>
      </c>
      <c r="L723">
        <v>2</v>
      </c>
      <c r="M723">
        <v>2</v>
      </c>
      <c r="N723" t="s">
        <v>2573</v>
      </c>
      <c r="P723" t="s">
        <v>4237</v>
      </c>
    </row>
    <row r="724" spans="1:16" x14ac:dyDescent="0.25">
      <c r="A724">
        <v>723</v>
      </c>
      <c r="B724" t="s">
        <v>2574</v>
      </c>
      <c r="C724" t="s">
        <v>6589</v>
      </c>
      <c r="D724" t="s">
        <v>5369</v>
      </c>
      <c r="E724" t="s">
        <v>5370</v>
      </c>
      <c r="F724" t="s">
        <v>680</v>
      </c>
      <c r="G724" t="s">
        <v>5300</v>
      </c>
      <c r="I724" t="s">
        <v>4276</v>
      </c>
      <c r="J724" t="s">
        <v>16</v>
      </c>
      <c r="K724">
        <v>2</v>
      </c>
      <c r="L724">
        <v>2</v>
      </c>
      <c r="M724">
        <v>2</v>
      </c>
      <c r="N724" t="s">
        <v>2574</v>
      </c>
      <c r="P724" t="s">
        <v>4237</v>
      </c>
    </row>
    <row r="725" spans="1:16" x14ac:dyDescent="0.25">
      <c r="A725">
        <v>724</v>
      </c>
      <c r="B725" t="s">
        <v>2575</v>
      </c>
      <c r="C725" t="s">
        <v>4362</v>
      </c>
      <c r="D725" t="s">
        <v>4362</v>
      </c>
      <c r="E725" t="s">
        <v>6590</v>
      </c>
      <c r="F725" t="s">
        <v>5373</v>
      </c>
      <c r="G725" t="s">
        <v>4360</v>
      </c>
      <c r="I725" t="s">
        <v>4276</v>
      </c>
      <c r="J725" t="s">
        <v>16</v>
      </c>
      <c r="K725">
        <v>1</v>
      </c>
      <c r="L725">
        <v>1</v>
      </c>
      <c r="M725">
        <v>1</v>
      </c>
      <c r="N725" t="s">
        <v>2575</v>
      </c>
      <c r="P725" t="s">
        <v>4237</v>
      </c>
    </row>
    <row r="726" spans="1:16" x14ac:dyDescent="0.25">
      <c r="A726">
        <v>725</v>
      </c>
      <c r="B726" t="s">
        <v>2577</v>
      </c>
      <c r="C726" t="s">
        <v>4362</v>
      </c>
      <c r="D726" t="s">
        <v>4362</v>
      </c>
      <c r="E726" t="s">
        <v>6591</v>
      </c>
      <c r="F726" t="s">
        <v>5360</v>
      </c>
      <c r="G726" t="s">
        <v>4360</v>
      </c>
      <c r="I726" t="s">
        <v>4276</v>
      </c>
      <c r="J726" t="s">
        <v>16</v>
      </c>
      <c r="K726">
        <v>4</v>
      </c>
      <c r="L726">
        <v>4</v>
      </c>
      <c r="M726">
        <v>2</v>
      </c>
      <c r="N726" t="s">
        <v>2577</v>
      </c>
      <c r="P726" t="s">
        <v>4237</v>
      </c>
    </row>
    <row r="727" spans="1:16" x14ac:dyDescent="0.25">
      <c r="A727">
        <v>726</v>
      </c>
      <c r="B727" t="s">
        <v>2579</v>
      </c>
      <c r="C727" t="s">
        <v>4915</v>
      </c>
      <c r="D727" t="s">
        <v>4915</v>
      </c>
      <c r="E727" t="s">
        <v>5367</v>
      </c>
      <c r="F727" t="s">
        <v>4349</v>
      </c>
      <c r="G727" t="s">
        <v>4275</v>
      </c>
      <c r="I727" t="s">
        <v>4276</v>
      </c>
      <c r="J727" t="s">
        <v>16</v>
      </c>
      <c r="K727">
        <v>5</v>
      </c>
      <c r="L727">
        <v>5</v>
      </c>
      <c r="M727">
        <v>2</v>
      </c>
      <c r="N727" t="s">
        <v>2579</v>
      </c>
      <c r="P727" t="s">
        <v>4237</v>
      </c>
    </row>
    <row r="728" spans="1:16" x14ac:dyDescent="0.25">
      <c r="A728">
        <v>727</v>
      </c>
      <c r="B728" t="s">
        <v>2581</v>
      </c>
      <c r="C728" t="s">
        <v>5365</v>
      </c>
      <c r="D728" t="s">
        <v>5365</v>
      </c>
      <c r="E728" t="s">
        <v>5435</v>
      </c>
      <c r="F728" t="s">
        <v>4349</v>
      </c>
      <c r="G728" t="s">
        <v>503</v>
      </c>
      <c r="I728" t="s">
        <v>4276</v>
      </c>
      <c r="J728" t="s">
        <v>16</v>
      </c>
      <c r="K728">
        <v>3</v>
      </c>
      <c r="L728">
        <v>3</v>
      </c>
      <c r="M728">
        <v>3</v>
      </c>
      <c r="N728" t="s">
        <v>2581</v>
      </c>
      <c r="P728" t="s">
        <v>4237</v>
      </c>
    </row>
    <row r="729" spans="1:16" x14ac:dyDescent="0.25">
      <c r="A729">
        <v>728</v>
      </c>
      <c r="B729" t="s">
        <v>2583</v>
      </c>
      <c r="C729" t="s">
        <v>5365</v>
      </c>
      <c r="D729" t="s">
        <v>5365</v>
      </c>
      <c r="E729" t="s">
        <v>5435</v>
      </c>
      <c r="F729" t="s">
        <v>4349</v>
      </c>
      <c r="G729" t="s">
        <v>4275</v>
      </c>
      <c r="I729" t="s">
        <v>4276</v>
      </c>
      <c r="J729" t="s">
        <v>16</v>
      </c>
      <c r="K729">
        <v>2</v>
      </c>
      <c r="L729">
        <v>2</v>
      </c>
      <c r="M729">
        <v>2</v>
      </c>
      <c r="N729" t="s">
        <v>2583</v>
      </c>
      <c r="P729" t="s">
        <v>4237</v>
      </c>
    </row>
    <row r="730" spans="1:16" x14ac:dyDescent="0.25">
      <c r="A730">
        <v>729</v>
      </c>
      <c r="B730" t="s">
        <v>2584</v>
      </c>
      <c r="C730" t="s">
        <v>4324</v>
      </c>
      <c r="D730" t="s">
        <v>4324</v>
      </c>
      <c r="E730" t="s">
        <v>4351</v>
      </c>
      <c r="F730" t="s">
        <v>4349</v>
      </c>
      <c r="G730" t="s">
        <v>503</v>
      </c>
      <c r="I730" t="s">
        <v>4276</v>
      </c>
      <c r="J730" t="s">
        <v>16</v>
      </c>
      <c r="K730">
        <v>2</v>
      </c>
      <c r="L730">
        <v>2</v>
      </c>
      <c r="M730">
        <v>2</v>
      </c>
      <c r="N730" t="s">
        <v>2584</v>
      </c>
      <c r="P730" t="s">
        <v>4237</v>
      </c>
    </row>
    <row r="731" spans="1:16" x14ac:dyDescent="0.25">
      <c r="A731">
        <v>730</v>
      </c>
      <c r="B731" t="s">
        <v>2576</v>
      </c>
      <c r="C731" t="s">
        <v>5365</v>
      </c>
      <c r="D731" t="s">
        <v>5365</v>
      </c>
      <c r="E731" t="s">
        <v>5435</v>
      </c>
      <c r="F731" t="s">
        <v>4349</v>
      </c>
      <c r="G731" t="s">
        <v>4275</v>
      </c>
      <c r="I731" t="s">
        <v>4276</v>
      </c>
      <c r="J731" t="s">
        <v>16</v>
      </c>
      <c r="K731">
        <v>5</v>
      </c>
      <c r="L731">
        <v>5</v>
      </c>
      <c r="M731">
        <v>3</v>
      </c>
      <c r="N731" t="s">
        <v>2576</v>
      </c>
      <c r="P731" t="s">
        <v>4237</v>
      </c>
    </row>
    <row r="732" spans="1:16" x14ac:dyDescent="0.25">
      <c r="A732">
        <v>731</v>
      </c>
      <c r="B732" t="s">
        <v>2587</v>
      </c>
      <c r="C732" t="s">
        <v>4973</v>
      </c>
      <c r="D732" t="s">
        <v>4973</v>
      </c>
      <c r="E732" t="s">
        <v>4974</v>
      </c>
      <c r="F732" t="s">
        <v>4349</v>
      </c>
      <c r="G732" t="s">
        <v>4275</v>
      </c>
      <c r="I732" t="s">
        <v>4276</v>
      </c>
      <c r="J732" t="s">
        <v>16</v>
      </c>
      <c r="K732">
        <v>3</v>
      </c>
      <c r="L732">
        <v>3</v>
      </c>
      <c r="M732">
        <v>2</v>
      </c>
      <c r="N732" t="s">
        <v>2587</v>
      </c>
      <c r="P732" t="s">
        <v>4237</v>
      </c>
    </row>
    <row r="733" spans="1:16" x14ac:dyDescent="0.25">
      <c r="A733">
        <v>732</v>
      </c>
      <c r="B733" t="s">
        <v>2589</v>
      </c>
      <c r="C733" t="s">
        <v>4273</v>
      </c>
      <c r="D733" t="s">
        <v>4273</v>
      </c>
      <c r="E733" t="s">
        <v>4273</v>
      </c>
      <c r="F733" t="s">
        <v>4274</v>
      </c>
      <c r="G733" t="s">
        <v>4275</v>
      </c>
      <c r="I733" t="s">
        <v>4276</v>
      </c>
      <c r="J733" t="s">
        <v>16</v>
      </c>
      <c r="K733">
        <v>2</v>
      </c>
      <c r="L733">
        <v>2</v>
      </c>
      <c r="M733">
        <v>2</v>
      </c>
      <c r="N733" t="s">
        <v>6594</v>
      </c>
      <c r="P733" t="s">
        <v>4237</v>
      </c>
    </row>
    <row r="734" spans="1:16" x14ac:dyDescent="0.25">
      <c r="A734">
        <v>733</v>
      </c>
      <c r="B734" t="s">
        <v>2593</v>
      </c>
      <c r="C734" t="s">
        <v>4273</v>
      </c>
      <c r="D734" t="s">
        <v>4273</v>
      </c>
      <c r="E734" t="s">
        <v>4273</v>
      </c>
      <c r="F734" t="s">
        <v>4274</v>
      </c>
      <c r="G734" t="s">
        <v>4275</v>
      </c>
      <c r="I734" t="s">
        <v>4276</v>
      </c>
      <c r="J734" t="s">
        <v>16</v>
      </c>
      <c r="K734">
        <v>3</v>
      </c>
      <c r="L734">
        <v>3</v>
      </c>
      <c r="M734">
        <v>2</v>
      </c>
      <c r="N734" t="s">
        <v>6595</v>
      </c>
      <c r="P734" t="s">
        <v>4237</v>
      </c>
    </row>
    <row r="735" spans="1:16" x14ac:dyDescent="0.25">
      <c r="A735">
        <v>734</v>
      </c>
      <c r="B735" t="s">
        <v>2594</v>
      </c>
      <c r="C735" t="s">
        <v>4273</v>
      </c>
      <c r="D735" t="s">
        <v>4273</v>
      </c>
      <c r="E735" t="s">
        <v>4273</v>
      </c>
      <c r="F735" t="s">
        <v>4274</v>
      </c>
      <c r="G735" t="s">
        <v>4275</v>
      </c>
      <c r="I735" t="s">
        <v>4276</v>
      </c>
      <c r="J735" t="s">
        <v>16</v>
      </c>
      <c r="K735">
        <v>4</v>
      </c>
      <c r="L735">
        <v>4</v>
      </c>
      <c r="M735">
        <v>1</v>
      </c>
      <c r="N735" t="s">
        <v>2594</v>
      </c>
      <c r="P735" t="s">
        <v>4237</v>
      </c>
    </row>
    <row r="736" spans="1:16" x14ac:dyDescent="0.25">
      <c r="A736">
        <v>735</v>
      </c>
      <c r="B736" t="s">
        <v>2596</v>
      </c>
      <c r="C736" t="s">
        <v>4273</v>
      </c>
      <c r="D736" t="s">
        <v>4273</v>
      </c>
      <c r="E736" t="s">
        <v>4273</v>
      </c>
      <c r="F736" t="s">
        <v>4274</v>
      </c>
      <c r="G736" t="s">
        <v>4275</v>
      </c>
      <c r="I736" t="s">
        <v>4276</v>
      </c>
      <c r="J736" t="s">
        <v>16</v>
      </c>
      <c r="K736">
        <v>5</v>
      </c>
      <c r="L736">
        <v>5</v>
      </c>
      <c r="M736">
        <v>3</v>
      </c>
      <c r="N736" t="s">
        <v>6596</v>
      </c>
      <c r="P736" t="s">
        <v>4237</v>
      </c>
    </row>
    <row r="737" spans="1:16" x14ac:dyDescent="0.25">
      <c r="A737">
        <v>736</v>
      </c>
      <c r="B737" t="s">
        <v>2597</v>
      </c>
      <c r="C737" t="s">
        <v>4273</v>
      </c>
      <c r="D737" t="s">
        <v>4273</v>
      </c>
      <c r="E737" t="s">
        <v>4273</v>
      </c>
      <c r="F737" t="s">
        <v>4274</v>
      </c>
      <c r="G737" t="s">
        <v>4275</v>
      </c>
      <c r="I737" t="s">
        <v>4276</v>
      </c>
      <c r="J737" t="s">
        <v>16</v>
      </c>
      <c r="K737">
        <v>2</v>
      </c>
      <c r="L737">
        <v>2</v>
      </c>
      <c r="M737">
        <v>2</v>
      </c>
      <c r="N737" t="s">
        <v>2597</v>
      </c>
      <c r="P737" t="s">
        <v>4237</v>
      </c>
    </row>
    <row r="738" spans="1:16" x14ac:dyDescent="0.25">
      <c r="A738">
        <v>737</v>
      </c>
      <c r="B738" t="s">
        <v>2598</v>
      </c>
      <c r="C738" t="s">
        <v>4273</v>
      </c>
      <c r="D738" t="s">
        <v>4273</v>
      </c>
      <c r="E738" t="s">
        <v>4273</v>
      </c>
      <c r="F738" t="s">
        <v>4274</v>
      </c>
      <c r="G738" t="s">
        <v>4275</v>
      </c>
      <c r="I738" t="s">
        <v>4276</v>
      </c>
      <c r="J738" t="s">
        <v>16</v>
      </c>
      <c r="K738">
        <v>4</v>
      </c>
      <c r="L738">
        <v>4</v>
      </c>
      <c r="M738">
        <v>1</v>
      </c>
      <c r="N738" t="s">
        <v>6597</v>
      </c>
      <c r="P738" t="s">
        <v>4237</v>
      </c>
    </row>
    <row r="739" spans="1:16" x14ac:dyDescent="0.25">
      <c r="A739">
        <v>738</v>
      </c>
      <c r="B739" t="s">
        <v>2599</v>
      </c>
      <c r="C739" t="s">
        <v>4413</v>
      </c>
      <c r="D739" t="s">
        <v>4413</v>
      </c>
      <c r="E739" t="s">
        <v>4926</v>
      </c>
      <c r="F739" t="s">
        <v>4425</v>
      </c>
      <c r="G739" t="s">
        <v>56</v>
      </c>
      <c r="I739" t="s">
        <v>4271</v>
      </c>
      <c r="J739" t="s">
        <v>16</v>
      </c>
      <c r="K739">
        <v>4</v>
      </c>
      <c r="L739">
        <v>4</v>
      </c>
      <c r="M739">
        <v>2</v>
      </c>
      <c r="N739" t="s">
        <v>2599</v>
      </c>
      <c r="P739" t="s">
        <v>4237</v>
      </c>
    </row>
    <row r="740" spans="1:16" x14ac:dyDescent="0.25">
      <c r="A740">
        <v>739</v>
      </c>
      <c r="B740" t="s">
        <v>2602</v>
      </c>
      <c r="C740" t="s">
        <v>5384</v>
      </c>
      <c r="D740" t="s">
        <v>5384</v>
      </c>
      <c r="E740" t="s">
        <v>5385</v>
      </c>
      <c r="F740" t="s">
        <v>5382</v>
      </c>
      <c r="G740" t="s">
        <v>676</v>
      </c>
      <c r="I740" t="s">
        <v>5185</v>
      </c>
      <c r="J740" t="s">
        <v>16</v>
      </c>
      <c r="K740">
        <v>2</v>
      </c>
      <c r="L740">
        <v>2</v>
      </c>
      <c r="M740">
        <v>2</v>
      </c>
      <c r="N740" t="s">
        <v>2602</v>
      </c>
      <c r="P740" t="s">
        <v>4237</v>
      </c>
    </row>
    <row r="741" spans="1:16" x14ac:dyDescent="0.25">
      <c r="A741">
        <v>740</v>
      </c>
      <c r="B741" t="s">
        <v>1574</v>
      </c>
      <c r="C741" t="s">
        <v>5253</v>
      </c>
      <c r="D741" t="s">
        <v>5253</v>
      </c>
      <c r="E741" t="s">
        <v>6598</v>
      </c>
      <c r="F741" t="s">
        <v>5202</v>
      </c>
      <c r="G741" t="s">
        <v>150</v>
      </c>
      <c r="I741" t="s">
        <v>4705</v>
      </c>
      <c r="J741" t="s">
        <v>16</v>
      </c>
      <c r="K741">
        <v>3</v>
      </c>
      <c r="L741">
        <v>2</v>
      </c>
      <c r="M741">
        <v>1</v>
      </c>
      <c r="N741" t="s">
        <v>1574</v>
      </c>
      <c r="P741" t="s">
        <v>4237</v>
      </c>
    </row>
    <row r="742" spans="1:16" x14ac:dyDescent="0.25">
      <c r="A742">
        <v>741</v>
      </c>
      <c r="B742" t="s">
        <v>2603</v>
      </c>
      <c r="C742" t="s">
        <v>4659</v>
      </c>
      <c r="D742" t="s">
        <v>4659</v>
      </c>
      <c r="E742" t="s">
        <v>5997</v>
      </c>
      <c r="F742" t="s">
        <v>5998</v>
      </c>
      <c r="G742" t="s">
        <v>56</v>
      </c>
      <c r="I742" t="s">
        <v>4771</v>
      </c>
      <c r="J742" t="s">
        <v>16</v>
      </c>
      <c r="K742">
        <v>1</v>
      </c>
      <c r="L742">
        <v>2</v>
      </c>
      <c r="M742">
        <v>1</v>
      </c>
      <c r="N742" t="s">
        <v>2603</v>
      </c>
      <c r="P742" t="s">
        <v>4237</v>
      </c>
    </row>
    <row r="743" spans="1:16" x14ac:dyDescent="0.25">
      <c r="A743">
        <v>742</v>
      </c>
      <c r="B743" t="s">
        <v>2606</v>
      </c>
      <c r="C743" t="s">
        <v>4659</v>
      </c>
      <c r="D743" t="s">
        <v>4659</v>
      </c>
      <c r="E743" t="s">
        <v>5997</v>
      </c>
      <c r="F743" t="s">
        <v>5998</v>
      </c>
      <c r="G743" t="s">
        <v>56</v>
      </c>
      <c r="I743" t="s">
        <v>4771</v>
      </c>
      <c r="J743" t="s">
        <v>16</v>
      </c>
      <c r="K743">
        <v>2</v>
      </c>
      <c r="L743">
        <v>1</v>
      </c>
      <c r="M743">
        <v>1</v>
      </c>
      <c r="N743" t="s">
        <v>2606</v>
      </c>
      <c r="P743" t="s">
        <v>4237</v>
      </c>
    </row>
    <row r="744" spans="1:16" x14ac:dyDescent="0.25">
      <c r="A744">
        <v>743</v>
      </c>
      <c r="B744" t="s">
        <v>2609</v>
      </c>
      <c r="C744" t="s">
        <v>6599</v>
      </c>
      <c r="D744" t="s">
        <v>6599</v>
      </c>
      <c r="E744" t="s">
        <v>6600</v>
      </c>
      <c r="F744" t="s">
        <v>5144</v>
      </c>
      <c r="G744" t="s">
        <v>56</v>
      </c>
      <c r="I744" t="s">
        <v>4771</v>
      </c>
      <c r="J744" t="s">
        <v>16</v>
      </c>
      <c r="K744">
        <v>1</v>
      </c>
      <c r="L744">
        <v>1</v>
      </c>
      <c r="M744">
        <v>1</v>
      </c>
      <c r="N744" t="s">
        <v>2609</v>
      </c>
      <c r="P744" t="s">
        <v>4237</v>
      </c>
    </row>
    <row r="745" spans="1:16" x14ac:dyDescent="0.25">
      <c r="A745">
        <v>744</v>
      </c>
      <c r="B745" t="s">
        <v>2612</v>
      </c>
      <c r="C745" t="s">
        <v>4413</v>
      </c>
      <c r="D745" t="s">
        <v>4413</v>
      </c>
      <c r="E745" t="s">
        <v>6601</v>
      </c>
      <c r="F745" t="s">
        <v>5144</v>
      </c>
      <c r="G745" t="s">
        <v>56</v>
      </c>
      <c r="I745" t="s">
        <v>4771</v>
      </c>
      <c r="J745" t="s">
        <v>16</v>
      </c>
      <c r="K745">
        <v>1</v>
      </c>
      <c r="L745">
        <v>1</v>
      </c>
      <c r="M745">
        <v>1</v>
      </c>
      <c r="N745" t="s">
        <v>2612</v>
      </c>
      <c r="P745" t="s">
        <v>4237</v>
      </c>
    </row>
    <row r="746" spans="1:16" x14ac:dyDescent="0.25">
      <c r="A746">
        <v>745</v>
      </c>
      <c r="B746" t="s">
        <v>2614</v>
      </c>
      <c r="C746" t="s">
        <v>4659</v>
      </c>
      <c r="D746" t="s">
        <v>4659</v>
      </c>
      <c r="E746" t="s">
        <v>6602</v>
      </c>
      <c r="F746" t="s">
        <v>5144</v>
      </c>
      <c r="G746" t="s">
        <v>56</v>
      </c>
      <c r="I746" t="s">
        <v>4771</v>
      </c>
      <c r="J746" t="s">
        <v>16</v>
      </c>
      <c r="K746">
        <v>1</v>
      </c>
      <c r="L746">
        <v>1</v>
      </c>
      <c r="M746">
        <v>1</v>
      </c>
      <c r="N746" t="s">
        <v>2614</v>
      </c>
      <c r="P746" t="s">
        <v>4237</v>
      </c>
    </row>
    <row r="747" spans="1:16" x14ac:dyDescent="0.25">
      <c r="A747">
        <v>746</v>
      </c>
      <c r="B747" t="s">
        <v>2615</v>
      </c>
      <c r="C747" t="s">
        <v>4413</v>
      </c>
      <c r="D747" t="s">
        <v>4250</v>
      </c>
      <c r="E747" t="s">
        <v>6603</v>
      </c>
      <c r="F747" t="s">
        <v>6604</v>
      </c>
      <c r="G747" t="s">
        <v>56</v>
      </c>
      <c r="I747" t="s">
        <v>6605</v>
      </c>
      <c r="J747" t="s">
        <v>16</v>
      </c>
      <c r="K747">
        <v>1</v>
      </c>
      <c r="L747">
        <v>1</v>
      </c>
      <c r="M747">
        <v>1</v>
      </c>
      <c r="N747" t="s">
        <v>2615</v>
      </c>
      <c r="P747" t="s">
        <v>4237</v>
      </c>
    </row>
    <row r="748" spans="1:16" x14ac:dyDescent="0.25">
      <c r="A748">
        <v>747</v>
      </c>
      <c r="B748" t="s">
        <v>2616</v>
      </c>
      <c r="C748" t="s">
        <v>743</v>
      </c>
      <c r="D748" t="s">
        <v>743</v>
      </c>
      <c r="E748" t="s">
        <v>743</v>
      </c>
      <c r="F748" t="s">
        <v>5144</v>
      </c>
      <c r="G748" t="s">
        <v>56</v>
      </c>
      <c r="I748" t="s">
        <v>4771</v>
      </c>
      <c r="J748" t="s">
        <v>16</v>
      </c>
      <c r="K748">
        <v>1</v>
      </c>
      <c r="L748">
        <v>2</v>
      </c>
      <c r="M748">
        <v>1</v>
      </c>
      <c r="N748" t="s">
        <v>2616</v>
      </c>
      <c r="P748" t="s">
        <v>4237</v>
      </c>
    </row>
    <row r="749" spans="1:16" x14ac:dyDescent="0.25">
      <c r="A749">
        <v>748</v>
      </c>
      <c r="B749" t="s">
        <v>2618</v>
      </c>
      <c r="C749" t="s">
        <v>6606</v>
      </c>
      <c r="D749" t="s">
        <v>6606</v>
      </c>
      <c r="E749" t="s">
        <v>6607</v>
      </c>
      <c r="F749" t="s">
        <v>6079</v>
      </c>
      <c r="G749" t="s">
        <v>56</v>
      </c>
      <c r="I749" t="s">
        <v>4771</v>
      </c>
      <c r="J749" t="s">
        <v>16</v>
      </c>
      <c r="K749">
        <v>1</v>
      </c>
      <c r="L749">
        <v>2</v>
      </c>
      <c r="M749">
        <v>1</v>
      </c>
      <c r="N749" t="s">
        <v>6608</v>
      </c>
      <c r="P749" t="s">
        <v>4237</v>
      </c>
    </row>
    <row r="750" spans="1:16" x14ac:dyDescent="0.25">
      <c r="A750">
        <v>749</v>
      </c>
      <c r="B750" t="s">
        <v>2621</v>
      </c>
      <c r="C750" t="s">
        <v>4250</v>
      </c>
      <c r="D750" t="s">
        <v>4250</v>
      </c>
      <c r="E750" t="s">
        <v>6609</v>
      </c>
      <c r="F750" t="s">
        <v>6076</v>
      </c>
      <c r="G750" t="s">
        <v>56</v>
      </c>
      <c r="I750" t="s">
        <v>4771</v>
      </c>
      <c r="J750" t="s">
        <v>16</v>
      </c>
      <c r="K750">
        <v>3</v>
      </c>
      <c r="L750">
        <v>3</v>
      </c>
      <c r="M750">
        <v>1</v>
      </c>
      <c r="N750" t="s">
        <v>2621</v>
      </c>
      <c r="P750" t="s">
        <v>4237</v>
      </c>
    </row>
    <row r="751" spans="1:16" x14ac:dyDescent="0.25">
      <c r="A751">
        <v>750</v>
      </c>
      <c r="B751" t="s">
        <v>2624</v>
      </c>
      <c r="C751" t="s">
        <v>743</v>
      </c>
      <c r="D751" t="s">
        <v>743</v>
      </c>
      <c r="E751" t="s">
        <v>743</v>
      </c>
      <c r="F751" t="s">
        <v>6076</v>
      </c>
      <c r="G751" t="s">
        <v>56</v>
      </c>
      <c r="I751" t="s">
        <v>4771</v>
      </c>
      <c r="J751" t="s">
        <v>16</v>
      </c>
      <c r="K751">
        <v>1</v>
      </c>
      <c r="L751">
        <v>2</v>
      </c>
      <c r="M751">
        <v>1</v>
      </c>
      <c r="N751" t="s">
        <v>2624</v>
      </c>
      <c r="P751" t="s">
        <v>4237</v>
      </c>
    </row>
    <row r="752" spans="1:16" x14ac:dyDescent="0.25">
      <c r="A752">
        <v>751</v>
      </c>
      <c r="B752" t="s">
        <v>2627</v>
      </c>
      <c r="C752" t="s">
        <v>6612</v>
      </c>
      <c r="D752" t="s">
        <v>6612</v>
      </c>
      <c r="E752" t="s">
        <v>6613</v>
      </c>
      <c r="F752" t="s">
        <v>6079</v>
      </c>
      <c r="G752" t="s">
        <v>56</v>
      </c>
      <c r="I752" t="s">
        <v>4771</v>
      </c>
      <c r="J752" t="s">
        <v>16</v>
      </c>
      <c r="K752">
        <v>2</v>
      </c>
      <c r="L752">
        <v>3</v>
      </c>
      <c r="M752">
        <v>1</v>
      </c>
      <c r="N752" t="s">
        <v>2627</v>
      </c>
      <c r="P752" t="s">
        <v>4237</v>
      </c>
    </row>
    <row r="753" spans="1:16" x14ac:dyDescent="0.25">
      <c r="A753">
        <v>752</v>
      </c>
      <c r="B753" t="s">
        <v>2629</v>
      </c>
      <c r="C753" t="s">
        <v>743</v>
      </c>
      <c r="D753" t="s">
        <v>743</v>
      </c>
      <c r="E753" t="s">
        <v>743</v>
      </c>
      <c r="F753" t="s">
        <v>6076</v>
      </c>
      <c r="G753" t="s">
        <v>56</v>
      </c>
      <c r="I753" t="s">
        <v>4771</v>
      </c>
      <c r="J753" t="s">
        <v>16</v>
      </c>
      <c r="K753">
        <v>1</v>
      </c>
      <c r="L753">
        <v>2</v>
      </c>
      <c r="M753">
        <v>1</v>
      </c>
      <c r="N753" t="s">
        <v>2629</v>
      </c>
    </row>
    <row r="754" spans="1:16" x14ac:dyDescent="0.25">
      <c r="A754">
        <v>753</v>
      </c>
      <c r="B754" t="s">
        <v>2630</v>
      </c>
      <c r="C754" t="s">
        <v>743</v>
      </c>
      <c r="D754" t="s">
        <v>743</v>
      </c>
      <c r="E754" t="s">
        <v>4546</v>
      </c>
      <c r="F754" t="s">
        <v>6079</v>
      </c>
      <c r="G754" t="s">
        <v>56</v>
      </c>
      <c r="I754" t="s">
        <v>4771</v>
      </c>
      <c r="J754" t="s">
        <v>16</v>
      </c>
      <c r="K754">
        <v>3</v>
      </c>
      <c r="L754">
        <v>3</v>
      </c>
      <c r="M754">
        <v>1</v>
      </c>
      <c r="N754" t="s">
        <v>2630</v>
      </c>
      <c r="P754" t="s">
        <v>4237</v>
      </c>
    </row>
    <row r="755" spans="1:16" x14ac:dyDescent="0.25">
      <c r="A755">
        <v>754</v>
      </c>
      <c r="B755" t="s">
        <v>2631</v>
      </c>
      <c r="C755" t="s">
        <v>743</v>
      </c>
      <c r="D755" t="s">
        <v>743</v>
      </c>
      <c r="E755" t="s">
        <v>4546</v>
      </c>
      <c r="F755" t="s">
        <v>6079</v>
      </c>
      <c r="G755" t="s">
        <v>56</v>
      </c>
      <c r="I755" t="s">
        <v>4771</v>
      </c>
      <c r="J755" t="s">
        <v>16</v>
      </c>
      <c r="K755">
        <v>2</v>
      </c>
      <c r="L755">
        <v>4</v>
      </c>
      <c r="M755">
        <v>1</v>
      </c>
      <c r="N755" t="s">
        <v>6614</v>
      </c>
    </row>
    <row r="756" spans="1:16" x14ac:dyDescent="0.25">
      <c r="A756">
        <v>755</v>
      </c>
      <c r="B756" t="s">
        <v>2632</v>
      </c>
      <c r="C756" t="s">
        <v>743</v>
      </c>
      <c r="D756" t="s">
        <v>743</v>
      </c>
      <c r="E756" t="s">
        <v>4546</v>
      </c>
      <c r="F756" t="s">
        <v>6079</v>
      </c>
      <c r="G756" t="s">
        <v>56</v>
      </c>
      <c r="I756" t="s">
        <v>4771</v>
      </c>
      <c r="J756" t="s">
        <v>16</v>
      </c>
      <c r="K756">
        <v>3</v>
      </c>
      <c r="L756">
        <v>5</v>
      </c>
      <c r="M756">
        <v>2</v>
      </c>
      <c r="N756" t="s">
        <v>6615</v>
      </c>
      <c r="P756" t="s">
        <v>4237</v>
      </c>
    </row>
    <row r="757" spans="1:16" x14ac:dyDescent="0.25">
      <c r="A757">
        <v>756</v>
      </c>
      <c r="B757" t="s">
        <v>2633</v>
      </c>
      <c r="C757" t="s">
        <v>743</v>
      </c>
      <c r="D757" t="s">
        <v>743</v>
      </c>
      <c r="E757" t="s">
        <v>4546</v>
      </c>
      <c r="F757" t="s">
        <v>6079</v>
      </c>
      <c r="G757" t="s">
        <v>56</v>
      </c>
      <c r="I757" t="s">
        <v>4771</v>
      </c>
      <c r="J757" t="s">
        <v>16</v>
      </c>
      <c r="K757">
        <v>3</v>
      </c>
      <c r="L757">
        <v>5</v>
      </c>
      <c r="M757">
        <v>2</v>
      </c>
      <c r="N757" t="s">
        <v>2633</v>
      </c>
      <c r="P757" t="s">
        <v>4237</v>
      </c>
    </row>
    <row r="758" spans="1:16" x14ac:dyDescent="0.25">
      <c r="A758">
        <v>757</v>
      </c>
      <c r="B758" t="s">
        <v>2635</v>
      </c>
      <c r="C758" t="s">
        <v>6088</v>
      </c>
      <c r="D758" t="s">
        <v>6088</v>
      </c>
      <c r="E758" t="s">
        <v>6616</v>
      </c>
      <c r="F758" t="s">
        <v>6079</v>
      </c>
      <c r="G758" t="s">
        <v>56</v>
      </c>
      <c r="I758" t="s">
        <v>4771</v>
      </c>
      <c r="J758" t="s">
        <v>16</v>
      </c>
      <c r="K758">
        <v>2</v>
      </c>
      <c r="L758">
        <v>4</v>
      </c>
      <c r="M758">
        <v>1</v>
      </c>
      <c r="N758" t="s">
        <v>2635</v>
      </c>
      <c r="P758" t="s">
        <v>4237</v>
      </c>
    </row>
    <row r="759" spans="1:16" x14ac:dyDescent="0.25">
      <c r="A759">
        <v>758</v>
      </c>
      <c r="B759" t="s">
        <v>2637</v>
      </c>
      <c r="C759" t="s">
        <v>743</v>
      </c>
      <c r="D759" t="s">
        <v>743</v>
      </c>
      <c r="E759" t="s">
        <v>743</v>
      </c>
      <c r="F759" t="s">
        <v>6076</v>
      </c>
      <c r="G759" t="s">
        <v>56</v>
      </c>
      <c r="I759" t="s">
        <v>4771</v>
      </c>
      <c r="J759" t="s">
        <v>16</v>
      </c>
      <c r="K759">
        <v>1</v>
      </c>
      <c r="L759">
        <v>2</v>
      </c>
      <c r="M759">
        <v>1</v>
      </c>
      <c r="N759" t="s">
        <v>2637</v>
      </c>
      <c r="P759" t="s">
        <v>4237</v>
      </c>
    </row>
    <row r="760" spans="1:16" x14ac:dyDescent="0.25">
      <c r="A760">
        <v>759</v>
      </c>
      <c r="B760" t="s">
        <v>2639</v>
      </c>
      <c r="C760" t="s">
        <v>743</v>
      </c>
      <c r="D760" t="s">
        <v>743</v>
      </c>
      <c r="E760" t="s">
        <v>743</v>
      </c>
      <c r="F760" t="s">
        <v>6076</v>
      </c>
      <c r="G760" t="s">
        <v>56</v>
      </c>
      <c r="I760" t="s">
        <v>4771</v>
      </c>
      <c r="J760" t="s">
        <v>16</v>
      </c>
      <c r="K760">
        <v>2</v>
      </c>
      <c r="L760">
        <v>3</v>
      </c>
      <c r="M760">
        <v>1</v>
      </c>
      <c r="N760" t="s">
        <v>6617</v>
      </c>
    </row>
    <row r="761" spans="1:16" x14ac:dyDescent="0.25">
      <c r="A761">
        <v>760</v>
      </c>
      <c r="B761" t="s">
        <v>2641</v>
      </c>
      <c r="C761" t="s">
        <v>743</v>
      </c>
      <c r="D761" t="s">
        <v>743</v>
      </c>
      <c r="E761" t="s">
        <v>743</v>
      </c>
      <c r="F761" t="s">
        <v>6076</v>
      </c>
      <c r="G761" t="s">
        <v>56</v>
      </c>
      <c r="I761" t="s">
        <v>4771</v>
      </c>
      <c r="J761" t="s">
        <v>16</v>
      </c>
      <c r="K761">
        <v>2</v>
      </c>
      <c r="L761">
        <v>4</v>
      </c>
      <c r="M761">
        <v>1</v>
      </c>
      <c r="N761" t="s">
        <v>2641</v>
      </c>
      <c r="P761" t="s">
        <v>4237</v>
      </c>
    </row>
    <row r="762" spans="1:16" x14ac:dyDescent="0.25">
      <c r="A762">
        <v>761</v>
      </c>
      <c r="B762" t="s">
        <v>2642</v>
      </c>
      <c r="C762" t="s">
        <v>6620</v>
      </c>
      <c r="D762" t="s">
        <v>6620</v>
      </c>
      <c r="E762" t="s">
        <v>6621</v>
      </c>
      <c r="F762" t="s">
        <v>6076</v>
      </c>
      <c r="G762" t="s">
        <v>56</v>
      </c>
      <c r="I762" t="s">
        <v>4771</v>
      </c>
      <c r="J762" t="s">
        <v>16</v>
      </c>
      <c r="K762">
        <v>2</v>
      </c>
      <c r="L762">
        <v>3</v>
      </c>
      <c r="M762">
        <v>1</v>
      </c>
      <c r="N762" t="s">
        <v>2642</v>
      </c>
      <c r="P762" t="s">
        <v>4237</v>
      </c>
    </row>
    <row r="763" spans="1:16" x14ac:dyDescent="0.25">
      <c r="A763">
        <v>762</v>
      </c>
      <c r="B763" t="s">
        <v>2644</v>
      </c>
      <c r="C763" t="s">
        <v>743</v>
      </c>
      <c r="D763" t="s">
        <v>743</v>
      </c>
      <c r="E763" t="s">
        <v>743</v>
      </c>
      <c r="F763" t="s">
        <v>6079</v>
      </c>
      <c r="G763" t="s">
        <v>56</v>
      </c>
      <c r="I763" t="s">
        <v>4771</v>
      </c>
      <c r="J763" t="s">
        <v>16</v>
      </c>
      <c r="K763">
        <v>2</v>
      </c>
      <c r="L763">
        <v>3</v>
      </c>
      <c r="M763">
        <v>1</v>
      </c>
      <c r="N763" t="s">
        <v>2644</v>
      </c>
      <c r="P763" t="s">
        <v>4237</v>
      </c>
    </row>
    <row r="764" spans="1:16" x14ac:dyDescent="0.25">
      <c r="A764">
        <v>763</v>
      </c>
      <c r="B764" t="s">
        <v>2646</v>
      </c>
      <c r="C764" t="s">
        <v>4250</v>
      </c>
      <c r="D764" t="s">
        <v>4250</v>
      </c>
      <c r="E764" t="s">
        <v>6609</v>
      </c>
      <c r="F764" t="s">
        <v>6079</v>
      </c>
      <c r="G764" t="s">
        <v>56</v>
      </c>
      <c r="I764" t="s">
        <v>4771</v>
      </c>
      <c r="J764" t="s">
        <v>16</v>
      </c>
      <c r="K764">
        <v>3</v>
      </c>
      <c r="L764">
        <v>6</v>
      </c>
      <c r="M764">
        <v>1</v>
      </c>
      <c r="N764" t="s">
        <v>2646</v>
      </c>
      <c r="P764" t="s">
        <v>4237</v>
      </c>
    </row>
    <row r="765" spans="1:16" x14ac:dyDescent="0.25">
      <c r="A765">
        <v>764</v>
      </c>
      <c r="B765" t="s">
        <v>2647</v>
      </c>
      <c r="C765" t="s">
        <v>743</v>
      </c>
      <c r="D765" t="s">
        <v>743</v>
      </c>
      <c r="F765" t="s">
        <v>6622</v>
      </c>
      <c r="G765" t="s">
        <v>56</v>
      </c>
      <c r="I765" t="s">
        <v>6623</v>
      </c>
      <c r="J765" t="s">
        <v>16</v>
      </c>
      <c r="K765">
        <v>1</v>
      </c>
      <c r="L765">
        <v>2</v>
      </c>
      <c r="M765">
        <v>1</v>
      </c>
      <c r="N765" t="s">
        <v>2647</v>
      </c>
      <c r="P765" t="s">
        <v>4237</v>
      </c>
    </row>
    <row r="766" spans="1:16" x14ac:dyDescent="0.25">
      <c r="A766">
        <v>765</v>
      </c>
      <c r="B766" t="s">
        <v>2648</v>
      </c>
      <c r="C766" t="s">
        <v>743</v>
      </c>
      <c r="D766" t="s">
        <v>743</v>
      </c>
      <c r="E766" t="s">
        <v>743</v>
      </c>
      <c r="F766" t="s">
        <v>6624</v>
      </c>
      <c r="G766" t="s">
        <v>56</v>
      </c>
      <c r="I766" t="s">
        <v>6625</v>
      </c>
      <c r="J766" t="s">
        <v>16</v>
      </c>
      <c r="K766">
        <v>2</v>
      </c>
      <c r="L766">
        <v>3</v>
      </c>
      <c r="M766">
        <v>1</v>
      </c>
      <c r="N766" t="s">
        <v>6626</v>
      </c>
    </row>
    <row r="767" spans="1:16" x14ac:dyDescent="0.25">
      <c r="A767">
        <v>766</v>
      </c>
      <c r="B767" t="s">
        <v>2649</v>
      </c>
      <c r="C767" t="s">
        <v>743</v>
      </c>
      <c r="D767" t="s">
        <v>743</v>
      </c>
      <c r="E767" t="s">
        <v>743</v>
      </c>
      <c r="F767" t="s">
        <v>6079</v>
      </c>
      <c r="G767" t="s">
        <v>56</v>
      </c>
      <c r="I767" t="s">
        <v>4771</v>
      </c>
      <c r="J767" t="s">
        <v>16</v>
      </c>
      <c r="K767">
        <v>2</v>
      </c>
      <c r="L767">
        <v>3</v>
      </c>
      <c r="M767">
        <v>1</v>
      </c>
      <c r="N767" t="s">
        <v>2649</v>
      </c>
      <c r="P767" t="s">
        <v>4237</v>
      </c>
    </row>
    <row r="768" spans="1:16" x14ac:dyDescent="0.25">
      <c r="A768">
        <v>767</v>
      </c>
      <c r="B768" t="s">
        <v>1577</v>
      </c>
      <c r="C768" t="s">
        <v>345</v>
      </c>
      <c r="D768" t="s">
        <v>345</v>
      </c>
      <c r="E768" t="s">
        <v>6107</v>
      </c>
      <c r="F768" t="s">
        <v>4959</v>
      </c>
      <c r="G768" t="s">
        <v>15</v>
      </c>
      <c r="I768" t="s">
        <v>4233</v>
      </c>
      <c r="J768" t="s">
        <v>16</v>
      </c>
      <c r="K768">
        <v>3</v>
      </c>
      <c r="L768">
        <v>3</v>
      </c>
      <c r="M768">
        <v>2</v>
      </c>
      <c r="N768" t="s">
        <v>1577</v>
      </c>
      <c r="P768" t="s">
        <v>4237</v>
      </c>
    </row>
    <row r="769" spans="1:16" x14ac:dyDescent="0.25">
      <c r="A769">
        <v>768</v>
      </c>
      <c r="B769" t="s">
        <v>2651</v>
      </c>
      <c r="C769" t="s">
        <v>4659</v>
      </c>
      <c r="D769" t="s">
        <v>4659</v>
      </c>
      <c r="E769" t="s">
        <v>6627</v>
      </c>
      <c r="F769" t="s">
        <v>6038</v>
      </c>
      <c r="G769" t="s">
        <v>56</v>
      </c>
      <c r="I769" t="s">
        <v>6002</v>
      </c>
      <c r="J769" t="s">
        <v>16</v>
      </c>
      <c r="K769">
        <v>1</v>
      </c>
      <c r="L769">
        <v>1</v>
      </c>
      <c r="M769">
        <v>1</v>
      </c>
      <c r="N769" t="s">
        <v>2651</v>
      </c>
      <c r="P769" t="s">
        <v>4237</v>
      </c>
    </row>
    <row r="770" spans="1:16" x14ac:dyDescent="0.25">
      <c r="A770">
        <v>769</v>
      </c>
      <c r="B770" t="s">
        <v>2653</v>
      </c>
      <c r="C770" t="s">
        <v>743</v>
      </c>
      <c r="D770" t="s">
        <v>743</v>
      </c>
      <c r="E770" t="s">
        <v>743</v>
      </c>
      <c r="F770" t="s">
        <v>6038</v>
      </c>
      <c r="G770" t="s">
        <v>56</v>
      </c>
      <c r="I770" t="s">
        <v>4771</v>
      </c>
      <c r="J770" t="s">
        <v>16</v>
      </c>
      <c r="K770">
        <v>2</v>
      </c>
      <c r="L770">
        <v>3</v>
      </c>
      <c r="M770">
        <v>1</v>
      </c>
      <c r="N770" t="s">
        <v>2653</v>
      </c>
      <c r="P770" t="s">
        <v>4237</v>
      </c>
    </row>
    <row r="771" spans="1:16" x14ac:dyDescent="0.25">
      <c r="A771">
        <v>770</v>
      </c>
      <c r="B771" t="s">
        <v>1580</v>
      </c>
      <c r="C771" t="s">
        <v>399</v>
      </c>
      <c r="D771" t="s">
        <v>399</v>
      </c>
      <c r="E771" t="s">
        <v>5036</v>
      </c>
      <c r="F771" t="s">
        <v>401</v>
      </c>
      <c r="G771" t="s">
        <v>15</v>
      </c>
      <c r="I771" t="s">
        <v>4694</v>
      </c>
      <c r="J771" t="s">
        <v>16</v>
      </c>
      <c r="K771">
        <v>5</v>
      </c>
      <c r="L771">
        <v>5</v>
      </c>
      <c r="M771">
        <v>2</v>
      </c>
      <c r="N771" t="s">
        <v>1580</v>
      </c>
      <c r="P771" t="s">
        <v>4237</v>
      </c>
    </row>
    <row r="772" spans="1:16" x14ac:dyDescent="0.25">
      <c r="A772">
        <v>771</v>
      </c>
      <c r="B772" t="s">
        <v>1581</v>
      </c>
      <c r="C772" t="s">
        <v>399</v>
      </c>
      <c r="D772" t="s">
        <v>399</v>
      </c>
      <c r="E772" t="s">
        <v>6628</v>
      </c>
      <c r="F772" t="s">
        <v>5037</v>
      </c>
      <c r="G772" t="s">
        <v>4391</v>
      </c>
      <c r="I772" t="s">
        <v>4677</v>
      </c>
      <c r="J772" t="s">
        <v>16</v>
      </c>
      <c r="K772">
        <v>4</v>
      </c>
      <c r="L772">
        <v>4</v>
      </c>
      <c r="M772">
        <v>2</v>
      </c>
      <c r="N772" t="s">
        <v>1581</v>
      </c>
      <c r="O772">
        <v>50</v>
      </c>
      <c r="P772" t="s">
        <v>4237</v>
      </c>
    </row>
    <row r="773" spans="1:16" x14ac:dyDescent="0.25">
      <c r="A773">
        <v>772</v>
      </c>
      <c r="B773" t="s">
        <v>2654</v>
      </c>
      <c r="C773" t="s">
        <v>743</v>
      </c>
      <c r="D773" t="s">
        <v>743</v>
      </c>
      <c r="E773" t="s">
        <v>4411</v>
      </c>
      <c r="F773" t="s">
        <v>6053</v>
      </c>
      <c r="G773" t="s">
        <v>56</v>
      </c>
      <c r="I773" t="s">
        <v>4771</v>
      </c>
      <c r="J773" t="s">
        <v>16</v>
      </c>
      <c r="K773">
        <v>1</v>
      </c>
      <c r="L773">
        <v>2</v>
      </c>
      <c r="M773">
        <v>1</v>
      </c>
      <c r="N773" t="s">
        <v>6629</v>
      </c>
      <c r="P773" t="s">
        <v>4237</v>
      </c>
    </row>
    <row r="774" spans="1:16" x14ac:dyDescent="0.25">
      <c r="A774">
        <v>773</v>
      </c>
      <c r="B774" t="s">
        <v>2658</v>
      </c>
      <c r="C774" t="s">
        <v>743</v>
      </c>
      <c r="D774" t="s">
        <v>743</v>
      </c>
      <c r="E774" t="s">
        <v>4411</v>
      </c>
      <c r="F774" t="s">
        <v>6053</v>
      </c>
      <c r="G774" t="s">
        <v>56</v>
      </c>
      <c r="I774" t="s">
        <v>4771</v>
      </c>
      <c r="J774" t="s">
        <v>16</v>
      </c>
      <c r="K774">
        <v>1</v>
      </c>
      <c r="L774">
        <v>1</v>
      </c>
      <c r="M774">
        <v>1</v>
      </c>
      <c r="N774" t="s">
        <v>6630</v>
      </c>
      <c r="P774" t="s">
        <v>4237</v>
      </c>
    </row>
    <row r="775" spans="1:16" x14ac:dyDescent="0.25">
      <c r="A775">
        <v>774</v>
      </c>
      <c r="B775" t="s">
        <v>2659</v>
      </c>
      <c r="C775" t="s">
        <v>4626</v>
      </c>
      <c r="D775" t="s">
        <v>4626</v>
      </c>
      <c r="E775" t="s">
        <v>4626</v>
      </c>
      <c r="F775" t="s">
        <v>145</v>
      </c>
      <c r="G775" t="s">
        <v>56</v>
      </c>
      <c r="I775" t="s">
        <v>4627</v>
      </c>
      <c r="J775" t="s">
        <v>16</v>
      </c>
      <c r="K775">
        <v>1</v>
      </c>
      <c r="L775">
        <v>1</v>
      </c>
      <c r="M775">
        <v>1</v>
      </c>
      <c r="N775" t="s">
        <v>6631</v>
      </c>
      <c r="P775" t="s">
        <v>4237</v>
      </c>
    </row>
    <row r="776" spans="1:16" x14ac:dyDescent="0.25">
      <c r="A776">
        <v>775</v>
      </c>
      <c r="B776" t="s">
        <v>2663</v>
      </c>
      <c r="C776" t="s">
        <v>4659</v>
      </c>
      <c r="D776" t="s">
        <v>4659</v>
      </c>
      <c r="E776" t="s">
        <v>6058</v>
      </c>
      <c r="F776" t="s">
        <v>6038</v>
      </c>
      <c r="G776" t="s">
        <v>56</v>
      </c>
      <c r="I776" t="s">
        <v>4771</v>
      </c>
      <c r="J776" t="s">
        <v>16</v>
      </c>
      <c r="K776">
        <v>1</v>
      </c>
      <c r="L776">
        <v>1</v>
      </c>
      <c r="M776">
        <v>1</v>
      </c>
      <c r="N776" t="s">
        <v>6632</v>
      </c>
    </row>
    <row r="777" spans="1:16" x14ac:dyDescent="0.25">
      <c r="A777">
        <v>776</v>
      </c>
      <c r="B777" t="s">
        <v>2665</v>
      </c>
      <c r="C777" t="s">
        <v>4659</v>
      </c>
      <c r="D777" t="s">
        <v>4659</v>
      </c>
      <c r="E777" t="s">
        <v>6058</v>
      </c>
      <c r="F777" t="s">
        <v>6038</v>
      </c>
      <c r="G777" t="s">
        <v>56</v>
      </c>
      <c r="I777" t="s">
        <v>4771</v>
      </c>
      <c r="J777" t="s">
        <v>16</v>
      </c>
      <c r="K777">
        <v>1</v>
      </c>
      <c r="L777">
        <v>1</v>
      </c>
      <c r="M777">
        <v>1</v>
      </c>
      <c r="N777" t="s">
        <v>2665</v>
      </c>
      <c r="P777" t="s">
        <v>4237</v>
      </c>
    </row>
    <row r="778" spans="1:16" x14ac:dyDescent="0.25">
      <c r="A778">
        <v>777</v>
      </c>
      <c r="B778" t="s">
        <v>2666</v>
      </c>
      <c r="C778" t="s">
        <v>4659</v>
      </c>
      <c r="D778" t="s">
        <v>4659</v>
      </c>
      <c r="E778" t="s">
        <v>6049</v>
      </c>
      <c r="F778" t="s">
        <v>6038</v>
      </c>
      <c r="G778" t="s">
        <v>56</v>
      </c>
      <c r="I778" t="s">
        <v>4771</v>
      </c>
      <c r="J778" t="s">
        <v>16</v>
      </c>
      <c r="K778">
        <v>1</v>
      </c>
      <c r="L778">
        <v>2</v>
      </c>
      <c r="M778">
        <v>1</v>
      </c>
      <c r="N778" t="s">
        <v>2666</v>
      </c>
      <c r="P778" t="s">
        <v>4237</v>
      </c>
    </row>
    <row r="779" spans="1:16" x14ac:dyDescent="0.25">
      <c r="A779">
        <v>778</v>
      </c>
      <c r="B779" t="s">
        <v>2668</v>
      </c>
      <c r="C779" t="s">
        <v>6633</v>
      </c>
      <c r="D779" t="s">
        <v>6633</v>
      </c>
      <c r="E779" t="s">
        <v>6634</v>
      </c>
      <c r="F779" t="s">
        <v>6053</v>
      </c>
      <c r="G779" t="s">
        <v>56</v>
      </c>
      <c r="I779" t="s">
        <v>4771</v>
      </c>
      <c r="J779" t="s">
        <v>16</v>
      </c>
      <c r="K779">
        <v>4</v>
      </c>
      <c r="L779">
        <v>1</v>
      </c>
      <c r="M779">
        <v>2</v>
      </c>
      <c r="N779" t="s">
        <v>2668</v>
      </c>
      <c r="P779" t="s">
        <v>4237</v>
      </c>
    </row>
    <row r="780" spans="1:16" x14ac:dyDescent="0.25">
      <c r="A780">
        <v>779</v>
      </c>
      <c r="B780" t="s">
        <v>1582</v>
      </c>
      <c r="C780" t="s">
        <v>4659</v>
      </c>
      <c r="D780" t="s">
        <v>4659</v>
      </c>
      <c r="E780" t="s">
        <v>6049</v>
      </c>
      <c r="F780" t="s">
        <v>6061</v>
      </c>
      <c r="G780" t="s">
        <v>56</v>
      </c>
      <c r="I780" t="s">
        <v>4771</v>
      </c>
      <c r="J780" t="s">
        <v>16</v>
      </c>
      <c r="K780">
        <v>1</v>
      </c>
      <c r="L780">
        <v>1</v>
      </c>
      <c r="M780">
        <v>1</v>
      </c>
      <c r="N780" t="s">
        <v>1582</v>
      </c>
      <c r="P780" t="s">
        <v>4237</v>
      </c>
    </row>
    <row r="781" spans="1:16" x14ac:dyDescent="0.25">
      <c r="A781">
        <v>780</v>
      </c>
      <c r="B781" t="s">
        <v>1584</v>
      </c>
      <c r="C781" t="s">
        <v>4659</v>
      </c>
      <c r="D781" t="s">
        <v>4659</v>
      </c>
      <c r="E781" t="s">
        <v>6049</v>
      </c>
      <c r="F781" t="s">
        <v>4410</v>
      </c>
      <c r="G781" t="s">
        <v>56</v>
      </c>
      <c r="J781" t="s">
        <v>16</v>
      </c>
      <c r="K781">
        <v>1</v>
      </c>
      <c r="L781">
        <v>1</v>
      </c>
      <c r="M781">
        <v>1</v>
      </c>
      <c r="N781" t="s">
        <v>1584</v>
      </c>
      <c r="P781" t="s">
        <v>4237</v>
      </c>
    </row>
    <row r="782" spans="1:16" x14ac:dyDescent="0.25">
      <c r="A782">
        <v>781</v>
      </c>
      <c r="B782" t="s">
        <v>1585</v>
      </c>
      <c r="C782" t="s">
        <v>4659</v>
      </c>
      <c r="D782" t="s">
        <v>4659</v>
      </c>
      <c r="E782" t="s">
        <v>6049</v>
      </c>
      <c r="F782" t="s">
        <v>4410</v>
      </c>
      <c r="G782" t="s">
        <v>56</v>
      </c>
      <c r="J782" t="s">
        <v>16</v>
      </c>
      <c r="K782">
        <v>1</v>
      </c>
      <c r="L782">
        <v>1</v>
      </c>
      <c r="M782">
        <v>1</v>
      </c>
      <c r="N782" t="s">
        <v>6637</v>
      </c>
      <c r="P782" t="s">
        <v>4237</v>
      </c>
    </row>
    <row r="783" spans="1:16" x14ac:dyDescent="0.25">
      <c r="A783">
        <v>782</v>
      </c>
      <c r="B783" t="s">
        <v>1586</v>
      </c>
      <c r="F783" t="s">
        <v>4410</v>
      </c>
      <c r="G783" t="s">
        <v>56</v>
      </c>
      <c r="J783" t="s">
        <v>16</v>
      </c>
      <c r="K783">
        <v>1</v>
      </c>
      <c r="L783">
        <v>1</v>
      </c>
      <c r="M783">
        <v>1</v>
      </c>
      <c r="N783" t="s">
        <v>1586</v>
      </c>
    </row>
    <row r="784" spans="1:16" x14ac:dyDescent="0.25">
      <c r="A784">
        <v>783</v>
      </c>
      <c r="B784" t="s">
        <v>1587</v>
      </c>
      <c r="C784" t="s">
        <v>6638</v>
      </c>
      <c r="D784" t="s">
        <v>4659</v>
      </c>
      <c r="E784" t="s">
        <v>6069</v>
      </c>
      <c r="F784" t="s">
        <v>4410</v>
      </c>
      <c r="G784" t="s">
        <v>56</v>
      </c>
      <c r="J784" t="s">
        <v>16</v>
      </c>
      <c r="K784">
        <v>1</v>
      </c>
      <c r="L784">
        <v>1</v>
      </c>
      <c r="M784">
        <v>1</v>
      </c>
      <c r="N784" t="s">
        <v>6070</v>
      </c>
      <c r="P784" t="s">
        <v>4237</v>
      </c>
    </row>
    <row r="785" spans="1:16" x14ac:dyDescent="0.25">
      <c r="A785">
        <v>784</v>
      </c>
      <c r="B785" t="s">
        <v>1588</v>
      </c>
      <c r="C785" t="s">
        <v>6639</v>
      </c>
      <c r="D785" t="s">
        <v>6639</v>
      </c>
      <c r="E785" t="s">
        <v>6640</v>
      </c>
      <c r="F785" t="s">
        <v>6063</v>
      </c>
      <c r="G785" t="s">
        <v>56</v>
      </c>
      <c r="I785" t="s">
        <v>4771</v>
      </c>
      <c r="J785" t="s">
        <v>16</v>
      </c>
      <c r="K785">
        <v>1</v>
      </c>
      <c r="L785">
        <v>1</v>
      </c>
      <c r="M785">
        <v>1</v>
      </c>
      <c r="N785" t="s">
        <v>1588</v>
      </c>
      <c r="P785" t="s">
        <v>4237</v>
      </c>
    </row>
    <row r="786" spans="1:16" x14ac:dyDescent="0.25">
      <c r="A786">
        <v>785</v>
      </c>
      <c r="B786" t="s">
        <v>1589</v>
      </c>
      <c r="C786" t="s">
        <v>4659</v>
      </c>
      <c r="D786" t="s">
        <v>4659</v>
      </c>
      <c r="E786" t="s">
        <v>6049</v>
      </c>
      <c r="F786" t="s">
        <v>6063</v>
      </c>
      <c r="G786" t="s">
        <v>56</v>
      </c>
      <c r="I786" t="s">
        <v>6002</v>
      </c>
      <c r="J786" t="s">
        <v>16</v>
      </c>
      <c r="K786">
        <v>1</v>
      </c>
      <c r="L786">
        <v>1</v>
      </c>
      <c r="M786">
        <v>1</v>
      </c>
      <c r="N786" t="s">
        <v>1589</v>
      </c>
      <c r="P786" t="s">
        <v>4237</v>
      </c>
    </row>
    <row r="787" spans="1:16" x14ac:dyDescent="0.25">
      <c r="A787">
        <v>786</v>
      </c>
      <c r="B787" t="s">
        <v>1590</v>
      </c>
      <c r="C787" t="s">
        <v>4659</v>
      </c>
      <c r="D787" t="s">
        <v>4659</v>
      </c>
      <c r="E787" t="s">
        <v>6049</v>
      </c>
      <c r="F787" t="s">
        <v>6061</v>
      </c>
      <c r="G787" t="s">
        <v>56</v>
      </c>
      <c r="I787" t="s">
        <v>4771</v>
      </c>
      <c r="J787" t="s">
        <v>16</v>
      </c>
      <c r="K787">
        <v>1</v>
      </c>
      <c r="L787">
        <v>1</v>
      </c>
      <c r="M787">
        <v>1</v>
      </c>
      <c r="N787" t="s">
        <v>1590</v>
      </c>
      <c r="P787" t="s">
        <v>4237</v>
      </c>
    </row>
    <row r="788" spans="1:16" x14ac:dyDescent="0.25">
      <c r="A788">
        <v>787</v>
      </c>
      <c r="B788" t="s">
        <v>1591</v>
      </c>
      <c r="C788" t="s">
        <v>257</v>
      </c>
      <c r="D788" t="s">
        <v>257</v>
      </c>
      <c r="E788" t="s">
        <v>6028</v>
      </c>
      <c r="F788" t="s">
        <v>6063</v>
      </c>
      <c r="G788" t="s">
        <v>56</v>
      </c>
      <c r="I788" t="s">
        <v>4776</v>
      </c>
      <c r="J788" t="s">
        <v>16</v>
      </c>
      <c r="K788">
        <v>2</v>
      </c>
      <c r="L788">
        <v>1</v>
      </c>
      <c r="M788">
        <v>1</v>
      </c>
      <c r="N788" t="s">
        <v>1591</v>
      </c>
      <c r="P788" t="s">
        <v>4237</v>
      </c>
    </row>
    <row r="789" spans="1:16" x14ac:dyDescent="0.25">
      <c r="A789">
        <v>788</v>
      </c>
      <c r="B789" t="s">
        <v>2681</v>
      </c>
      <c r="C789" t="s">
        <v>4579</v>
      </c>
      <c r="D789" t="s">
        <v>4579</v>
      </c>
      <c r="E789" t="s">
        <v>4579</v>
      </c>
      <c r="F789" t="s">
        <v>4580</v>
      </c>
      <c r="G789" t="s">
        <v>676</v>
      </c>
      <c r="I789" t="s">
        <v>4581</v>
      </c>
      <c r="J789" t="s">
        <v>16</v>
      </c>
      <c r="K789">
        <v>2</v>
      </c>
      <c r="L789">
        <v>2</v>
      </c>
      <c r="M789">
        <v>1</v>
      </c>
      <c r="N789" t="s">
        <v>2681</v>
      </c>
      <c r="O789">
        <v>25</v>
      </c>
      <c r="P789" t="s">
        <v>4237</v>
      </c>
    </row>
    <row r="790" spans="1:16" x14ac:dyDescent="0.25">
      <c r="A790">
        <v>789</v>
      </c>
      <c r="B790" t="s">
        <v>2686</v>
      </c>
      <c r="F790" t="s">
        <v>4559</v>
      </c>
      <c r="G790" t="s">
        <v>56</v>
      </c>
      <c r="J790" t="s">
        <v>16</v>
      </c>
      <c r="K790">
        <v>1</v>
      </c>
      <c r="L790">
        <v>1</v>
      </c>
      <c r="M790">
        <v>1</v>
      </c>
      <c r="N790" t="s">
        <v>2686</v>
      </c>
    </row>
    <row r="791" spans="1:16" x14ac:dyDescent="0.25">
      <c r="A791">
        <v>790</v>
      </c>
      <c r="B791" t="s">
        <v>2689</v>
      </c>
      <c r="C791" t="s">
        <v>4659</v>
      </c>
      <c r="D791" t="s">
        <v>4659</v>
      </c>
      <c r="E791" t="s">
        <v>6049</v>
      </c>
      <c r="F791" t="s">
        <v>6054</v>
      </c>
      <c r="G791" t="s">
        <v>56</v>
      </c>
      <c r="I791" t="s">
        <v>6002</v>
      </c>
      <c r="J791" t="s">
        <v>16</v>
      </c>
      <c r="K791">
        <v>1</v>
      </c>
      <c r="L791">
        <v>1</v>
      </c>
      <c r="M791">
        <v>1</v>
      </c>
      <c r="N791" t="s">
        <v>2689</v>
      </c>
      <c r="P791" t="s">
        <v>4237</v>
      </c>
    </row>
    <row r="792" spans="1:16" x14ac:dyDescent="0.25">
      <c r="A792">
        <v>791</v>
      </c>
      <c r="B792" t="s">
        <v>1593</v>
      </c>
      <c r="C792" t="s">
        <v>257</v>
      </c>
      <c r="D792" t="s">
        <v>257</v>
      </c>
      <c r="E792" t="s">
        <v>6041</v>
      </c>
      <c r="F792" t="s">
        <v>6042</v>
      </c>
      <c r="G792" t="s">
        <v>56</v>
      </c>
      <c r="I792" t="s">
        <v>6008</v>
      </c>
      <c r="J792" t="s">
        <v>16</v>
      </c>
      <c r="K792">
        <v>2</v>
      </c>
      <c r="L792">
        <v>2</v>
      </c>
      <c r="M792">
        <v>1</v>
      </c>
      <c r="N792" t="s">
        <v>1593</v>
      </c>
      <c r="P792" t="s">
        <v>4237</v>
      </c>
    </row>
    <row r="793" spans="1:16" x14ac:dyDescent="0.25">
      <c r="A793">
        <v>792</v>
      </c>
      <c r="B793" t="s">
        <v>1594</v>
      </c>
      <c r="C793" t="s">
        <v>257</v>
      </c>
      <c r="D793" t="s">
        <v>257</v>
      </c>
      <c r="E793" t="s">
        <v>6062</v>
      </c>
      <c r="F793" t="s">
        <v>6063</v>
      </c>
      <c r="G793" t="s">
        <v>56</v>
      </c>
      <c r="I793" t="s">
        <v>6008</v>
      </c>
      <c r="J793" t="s">
        <v>16</v>
      </c>
      <c r="K793">
        <v>2</v>
      </c>
      <c r="L793">
        <v>1</v>
      </c>
      <c r="M793">
        <v>1</v>
      </c>
      <c r="N793" t="s">
        <v>1594</v>
      </c>
      <c r="P793" t="s">
        <v>4237</v>
      </c>
    </row>
    <row r="794" spans="1:16" x14ac:dyDescent="0.25">
      <c r="A794">
        <v>793</v>
      </c>
      <c r="B794" t="s">
        <v>1595</v>
      </c>
      <c r="C794" t="s">
        <v>257</v>
      </c>
      <c r="D794" t="s">
        <v>257</v>
      </c>
      <c r="E794" t="s">
        <v>6028</v>
      </c>
      <c r="F794" t="s">
        <v>6042</v>
      </c>
      <c r="G794" t="s">
        <v>56</v>
      </c>
      <c r="I794" t="s">
        <v>6008</v>
      </c>
      <c r="J794" t="s">
        <v>16</v>
      </c>
      <c r="K794">
        <v>2</v>
      </c>
      <c r="L794">
        <v>1</v>
      </c>
      <c r="M794">
        <v>1</v>
      </c>
      <c r="N794" t="s">
        <v>1595</v>
      </c>
      <c r="P794" t="s">
        <v>4237</v>
      </c>
    </row>
    <row r="795" spans="1:16" x14ac:dyDescent="0.25">
      <c r="A795">
        <v>794</v>
      </c>
      <c r="B795" t="s">
        <v>1596</v>
      </c>
      <c r="C795" t="s">
        <v>6044</v>
      </c>
      <c r="D795" t="s">
        <v>6044</v>
      </c>
      <c r="E795" t="s">
        <v>6641</v>
      </c>
      <c r="F795" t="s">
        <v>6042</v>
      </c>
      <c r="G795" t="s">
        <v>1113</v>
      </c>
      <c r="I795" t="s">
        <v>4776</v>
      </c>
      <c r="J795" t="s">
        <v>16</v>
      </c>
      <c r="K795">
        <v>3</v>
      </c>
      <c r="L795">
        <v>3</v>
      </c>
      <c r="M795">
        <v>1</v>
      </c>
      <c r="N795" t="s">
        <v>1596</v>
      </c>
      <c r="P795" t="s">
        <v>4237</v>
      </c>
    </row>
    <row r="796" spans="1:16" x14ac:dyDescent="0.25">
      <c r="A796">
        <v>795</v>
      </c>
      <c r="B796" t="s">
        <v>1597</v>
      </c>
      <c r="C796" t="s">
        <v>6039</v>
      </c>
      <c r="D796" t="s">
        <v>6039</v>
      </c>
      <c r="E796" t="s">
        <v>6040</v>
      </c>
      <c r="F796" t="s">
        <v>6029</v>
      </c>
      <c r="G796" t="s">
        <v>1113</v>
      </c>
      <c r="I796" t="s">
        <v>6008</v>
      </c>
      <c r="J796" t="s">
        <v>16</v>
      </c>
      <c r="K796">
        <v>4</v>
      </c>
      <c r="L796">
        <v>4</v>
      </c>
      <c r="M796">
        <v>2</v>
      </c>
      <c r="N796" t="s">
        <v>6642</v>
      </c>
      <c r="P796" t="s">
        <v>4237</v>
      </c>
    </row>
    <row r="797" spans="1:16" x14ac:dyDescent="0.25">
      <c r="A797">
        <v>796</v>
      </c>
      <c r="B797" t="s">
        <v>1598</v>
      </c>
      <c r="C797" t="s">
        <v>257</v>
      </c>
      <c r="D797" t="s">
        <v>257</v>
      </c>
      <c r="E797" t="s">
        <v>6028</v>
      </c>
      <c r="F797" t="s">
        <v>6029</v>
      </c>
      <c r="G797" t="s">
        <v>1113</v>
      </c>
      <c r="I797" t="s">
        <v>4776</v>
      </c>
      <c r="J797" t="s">
        <v>16</v>
      </c>
      <c r="K797">
        <v>2</v>
      </c>
      <c r="L797">
        <v>2</v>
      </c>
      <c r="M797">
        <v>1</v>
      </c>
      <c r="N797" t="s">
        <v>1598</v>
      </c>
      <c r="P797" t="s">
        <v>4237</v>
      </c>
    </row>
    <row r="798" spans="1:16" x14ac:dyDescent="0.25">
      <c r="A798">
        <v>797</v>
      </c>
      <c r="B798" t="s">
        <v>1599</v>
      </c>
      <c r="C798" t="s">
        <v>6033</v>
      </c>
      <c r="D798" t="s">
        <v>6033</v>
      </c>
      <c r="E798" t="s">
        <v>6034</v>
      </c>
      <c r="F798" t="s">
        <v>6029</v>
      </c>
      <c r="G798" t="s">
        <v>1113</v>
      </c>
      <c r="I798" t="s">
        <v>6008</v>
      </c>
      <c r="J798" t="s">
        <v>16</v>
      </c>
      <c r="K798">
        <v>2</v>
      </c>
      <c r="L798">
        <v>2</v>
      </c>
      <c r="M798">
        <v>2</v>
      </c>
      <c r="N798" t="s">
        <v>6643</v>
      </c>
      <c r="P798" t="s">
        <v>4237</v>
      </c>
    </row>
    <row r="799" spans="1:16" x14ac:dyDescent="0.25">
      <c r="A799">
        <v>798</v>
      </c>
      <c r="B799" t="s">
        <v>2702</v>
      </c>
      <c r="C799" t="s">
        <v>4547</v>
      </c>
      <c r="D799" t="s">
        <v>4547</v>
      </c>
      <c r="E799" t="s">
        <v>4547</v>
      </c>
      <c r="F799" t="s">
        <v>4543</v>
      </c>
      <c r="G799" t="s">
        <v>503</v>
      </c>
      <c r="I799" t="s">
        <v>4544</v>
      </c>
      <c r="J799" t="s">
        <v>16</v>
      </c>
      <c r="K799">
        <v>2</v>
      </c>
      <c r="L799">
        <v>2</v>
      </c>
      <c r="M799">
        <v>1</v>
      </c>
      <c r="N799" t="s">
        <v>6644</v>
      </c>
      <c r="P799" t="s">
        <v>4237</v>
      </c>
    </row>
    <row r="800" spans="1:16" x14ac:dyDescent="0.25">
      <c r="A800">
        <v>799</v>
      </c>
      <c r="B800" t="s">
        <v>1600</v>
      </c>
      <c r="C800" t="s">
        <v>4659</v>
      </c>
      <c r="D800" t="s">
        <v>4659</v>
      </c>
      <c r="E800" t="s">
        <v>6049</v>
      </c>
      <c r="F800" t="s">
        <v>6054</v>
      </c>
      <c r="G800" t="s">
        <v>56</v>
      </c>
      <c r="I800" t="s">
        <v>6050</v>
      </c>
      <c r="J800" t="s">
        <v>16</v>
      </c>
      <c r="K800">
        <v>1</v>
      </c>
      <c r="L800">
        <v>1</v>
      </c>
      <c r="M800">
        <v>1</v>
      </c>
      <c r="N800" t="s">
        <v>1600</v>
      </c>
      <c r="P800" t="s">
        <v>4237</v>
      </c>
    </row>
    <row r="801" spans="1:16" x14ac:dyDescent="0.25">
      <c r="A801">
        <v>800</v>
      </c>
      <c r="B801" t="s">
        <v>1603</v>
      </c>
      <c r="C801" t="s">
        <v>4659</v>
      </c>
      <c r="D801" t="s">
        <v>4659</v>
      </c>
      <c r="E801" t="s">
        <v>4659</v>
      </c>
      <c r="F801" t="s">
        <v>6036</v>
      </c>
      <c r="G801" t="s">
        <v>56</v>
      </c>
      <c r="I801" t="s">
        <v>4776</v>
      </c>
      <c r="J801" t="s">
        <v>16</v>
      </c>
      <c r="K801">
        <v>1</v>
      </c>
      <c r="L801">
        <v>1</v>
      </c>
      <c r="M801">
        <v>1</v>
      </c>
      <c r="N801" t="s">
        <v>1603</v>
      </c>
      <c r="P801" t="s">
        <v>4237</v>
      </c>
    </row>
    <row r="802" spans="1:16" x14ac:dyDescent="0.25">
      <c r="A802">
        <v>801</v>
      </c>
      <c r="B802" t="s">
        <v>1604</v>
      </c>
      <c r="C802" t="s">
        <v>4659</v>
      </c>
      <c r="D802" t="s">
        <v>4659</v>
      </c>
      <c r="E802" t="s">
        <v>4659</v>
      </c>
      <c r="F802" t="s">
        <v>6038</v>
      </c>
      <c r="G802" t="s">
        <v>56</v>
      </c>
      <c r="I802" t="s">
        <v>6008</v>
      </c>
      <c r="J802" t="s">
        <v>16</v>
      </c>
      <c r="K802">
        <v>2</v>
      </c>
      <c r="L802">
        <v>1</v>
      </c>
      <c r="M802">
        <v>1</v>
      </c>
      <c r="N802" t="s">
        <v>6645</v>
      </c>
      <c r="P802" t="s">
        <v>4237</v>
      </c>
    </row>
    <row r="803" spans="1:16" x14ac:dyDescent="0.25">
      <c r="A803">
        <v>802</v>
      </c>
      <c r="B803" t="s">
        <v>1605</v>
      </c>
      <c r="C803" t="s">
        <v>6103</v>
      </c>
      <c r="D803" t="s">
        <v>6103</v>
      </c>
      <c r="E803" t="s">
        <v>6104</v>
      </c>
      <c r="F803" t="s">
        <v>6029</v>
      </c>
      <c r="G803" t="s">
        <v>1113</v>
      </c>
      <c r="I803" t="s">
        <v>6008</v>
      </c>
      <c r="J803" t="s">
        <v>16</v>
      </c>
      <c r="K803">
        <v>4</v>
      </c>
      <c r="L803">
        <v>4</v>
      </c>
      <c r="M803">
        <v>1</v>
      </c>
      <c r="N803" t="s">
        <v>1605</v>
      </c>
      <c r="P803" t="s">
        <v>4237</v>
      </c>
    </row>
    <row r="804" spans="1:16" x14ac:dyDescent="0.25">
      <c r="A804">
        <v>803</v>
      </c>
      <c r="B804" t="s">
        <v>1606</v>
      </c>
      <c r="C804" t="s">
        <v>4659</v>
      </c>
      <c r="D804" t="s">
        <v>4659</v>
      </c>
      <c r="E804" t="s">
        <v>4659</v>
      </c>
      <c r="F804" t="s">
        <v>6038</v>
      </c>
      <c r="G804" t="s">
        <v>56</v>
      </c>
      <c r="I804" t="s">
        <v>4776</v>
      </c>
      <c r="J804" t="s">
        <v>16</v>
      </c>
      <c r="K804">
        <v>1</v>
      </c>
      <c r="L804">
        <v>1</v>
      </c>
      <c r="M804">
        <v>1</v>
      </c>
      <c r="N804" t="s">
        <v>1606</v>
      </c>
      <c r="P804" t="s">
        <v>4237</v>
      </c>
    </row>
    <row r="805" spans="1:16" x14ac:dyDescent="0.25">
      <c r="A805">
        <v>804</v>
      </c>
      <c r="B805" t="s">
        <v>1607</v>
      </c>
      <c r="C805" t="s">
        <v>6103</v>
      </c>
      <c r="D805" t="s">
        <v>6103</v>
      </c>
      <c r="E805" t="s">
        <v>6646</v>
      </c>
      <c r="F805" t="s">
        <v>6029</v>
      </c>
      <c r="G805" t="s">
        <v>1113</v>
      </c>
      <c r="I805" t="s">
        <v>6008</v>
      </c>
      <c r="J805" t="s">
        <v>16</v>
      </c>
      <c r="K805">
        <v>2</v>
      </c>
      <c r="L805">
        <v>2</v>
      </c>
      <c r="M805">
        <v>2</v>
      </c>
      <c r="N805" t="s">
        <v>6647</v>
      </c>
      <c r="P805" t="s">
        <v>4237</v>
      </c>
    </row>
    <row r="806" spans="1:16" x14ac:dyDescent="0.25">
      <c r="A806">
        <v>805</v>
      </c>
      <c r="B806" t="s">
        <v>1608</v>
      </c>
      <c r="C806" t="s">
        <v>257</v>
      </c>
      <c r="D806" t="s">
        <v>257</v>
      </c>
      <c r="E806" t="s">
        <v>6028</v>
      </c>
      <c r="F806" t="s">
        <v>6029</v>
      </c>
      <c r="G806" t="s">
        <v>1113</v>
      </c>
      <c r="I806" t="s">
        <v>6008</v>
      </c>
      <c r="J806" t="s">
        <v>16</v>
      </c>
      <c r="K806">
        <v>2</v>
      </c>
      <c r="L806">
        <v>2</v>
      </c>
      <c r="M806">
        <v>1</v>
      </c>
      <c r="N806" t="s">
        <v>1608</v>
      </c>
      <c r="P806" t="s">
        <v>4237</v>
      </c>
    </row>
    <row r="807" spans="1:16" x14ac:dyDescent="0.25">
      <c r="A807">
        <v>806</v>
      </c>
      <c r="B807" t="s">
        <v>1609</v>
      </c>
      <c r="C807" t="s">
        <v>257</v>
      </c>
      <c r="D807" t="s">
        <v>257</v>
      </c>
      <c r="E807" t="s">
        <v>5145</v>
      </c>
      <c r="F807" t="s">
        <v>1112</v>
      </c>
      <c r="G807" t="s">
        <v>1113</v>
      </c>
      <c r="I807" t="s">
        <v>6008</v>
      </c>
      <c r="J807" t="s">
        <v>16</v>
      </c>
      <c r="K807">
        <v>1</v>
      </c>
      <c r="L807">
        <v>1</v>
      </c>
      <c r="M807">
        <v>1</v>
      </c>
      <c r="N807" t="s">
        <v>1609</v>
      </c>
      <c r="P807" t="s">
        <v>4237</v>
      </c>
    </row>
    <row r="808" spans="1:16" x14ac:dyDescent="0.25">
      <c r="A808">
        <v>807</v>
      </c>
      <c r="B808" t="s">
        <v>1610</v>
      </c>
      <c r="C808" t="s">
        <v>6030</v>
      </c>
      <c r="D808" t="s">
        <v>6030</v>
      </c>
      <c r="E808" t="s">
        <v>6031</v>
      </c>
      <c r="F808" t="s">
        <v>1112</v>
      </c>
      <c r="G808" t="s">
        <v>1113</v>
      </c>
      <c r="I808" t="s">
        <v>6008</v>
      </c>
      <c r="J808" t="s">
        <v>16</v>
      </c>
      <c r="K808">
        <v>3</v>
      </c>
      <c r="L808">
        <v>3</v>
      </c>
      <c r="M808">
        <v>2</v>
      </c>
      <c r="N808" t="s">
        <v>1610</v>
      </c>
      <c r="P808" t="s">
        <v>4237</v>
      </c>
    </row>
    <row r="809" spans="1:16" x14ac:dyDescent="0.25">
      <c r="A809">
        <v>808</v>
      </c>
      <c r="B809" t="s">
        <v>1611</v>
      </c>
      <c r="C809" t="s">
        <v>6030</v>
      </c>
      <c r="D809" t="s">
        <v>6030</v>
      </c>
      <c r="E809" t="s">
        <v>6031</v>
      </c>
      <c r="F809" t="s">
        <v>1112</v>
      </c>
      <c r="G809" t="s">
        <v>1113</v>
      </c>
      <c r="I809" t="s">
        <v>6008</v>
      </c>
      <c r="J809" t="s">
        <v>16</v>
      </c>
      <c r="K809">
        <v>6</v>
      </c>
      <c r="L809">
        <v>6</v>
      </c>
      <c r="M809">
        <v>2</v>
      </c>
      <c r="N809" t="s">
        <v>1611</v>
      </c>
      <c r="P809" t="s">
        <v>4237</v>
      </c>
    </row>
    <row r="810" spans="1:16" x14ac:dyDescent="0.25">
      <c r="A810">
        <v>809</v>
      </c>
      <c r="B810" t="s">
        <v>1612</v>
      </c>
      <c r="C810" t="s">
        <v>6648</v>
      </c>
      <c r="D810" t="s">
        <v>6648</v>
      </c>
      <c r="E810" t="s">
        <v>6649</v>
      </c>
      <c r="F810" t="s">
        <v>1112</v>
      </c>
      <c r="G810" t="s">
        <v>1113</v>
      </c>
      <c r="I810" t="s">
        <v>6022</v>
      </c>
      <c r="J810" t="s">
        <v>16</v>
      </c>
      <c r="K810">
        <v>3</v>
      </c>
      <c r="L810">
        <v>2</v>
      </c>
      <c r="M810">
        <v>1</v>
      </c>
      <c r="N810" t="s">
        <v>1612</v>
      </c>
      <c r="P810" t="s">
        <v>4237</v>
      </c>
    </row>
    <row r="811" spans="1:16" x14ac:dyDescent="0.25">
      <c r="A811">
        <v>810</v>
      </c>
      <c r="B811" t="s">
        <v>1614</v>
      </c>
      <c r="C811" t="s">
        <v>6651</v>
      </c>
      <c r="D811" t="s">
        <v>6651</v>
      </c>
      <c r="E811" t="s">
        <v>6652</v>
      </c>
      <c r="F811" t="s">
        <v>1112</v>
      </c>
      <c r="G811" t="s">
        <v>1113</v>
      </c>
      <c r="I811" t="s">
        <v>6008</v>
      </c>
      <c r="J811" t="s">
        <v>16</v>
      </c>
      <c r="K811">
        <v>2</v>
      </c>
      <c r="L811">
        <v>2</v>
      </c>
      <c r="M811">
        <v>1</v>
      </c>
      <c r="N811" t="s">
        <v>1614</v>
      </c>
      <c r="P811" t="s">
        <v>4237</v>
      </c>
    </row>
    <row r="812" spans="1:16" x14ac:dyDescent="0.25">
      <c r="A812">
        <v>811</v>
      </c>
      <c r="B812" t="s">
        <v>1615</v>
      </c>
      <c r="C812" t="s">
        <v>6651</v>
      </c>
      <c r="D812" t="s">
        <v>6651</v>
      </c>
      <c r="E812" t="s">
        <v>6652</v>
      </c>
      <c r="F812" t="s">
        <v>1112</v>
      </c>
      <c r="G812" t="s">
        <v>1113</v>
      </c>
      <c r="I812" t="s">
        <v>6008</v>
      </c>
      <c r="J812" t="s">
        <v>16</v>
      </c>
      <c r="K812">
        <v>2</v>
      </c>
      <c r="L812">
        <v>2</v>
      </c>
      <c r="M812">
        <v>2</v>
      </c>
      <c r="N812" t="s">
        <v>1615</v>
      </c>
      <c r="P812" t="s">
        <v>4237</v>
      </c>
    </row>
    <row r="813" spans="1:16" x14ac:dyDescent="0.25">
      <c r="A813">
        <v>812</v>
      </c>
      <c r="B813" t="s">
        <v>1616</v>
      </c>
      <c r="C813" t="s">
        <v>6015</v>
      </c>
      <c r="D813" t="s">
        <v>6015</v>
      </c>
      <c r="E813" t="s">
        <v>6016</v>
      </c>
      <c r="F813" t="s">
        <v>6017</v>
      </c>
      <c r="G813" t="s">
        <v>1113</v>
      </c>
      <c r="I813" t="s">
        <v>6018</v>
      </c>
      <c r="J813" t="s">
        <v>16</v>
      </c>
      <c r="K813">
        <v>4</v>
      </c>
      <c r="L813">
        <v>4</v>
      </c>
      <c r="M813">
        <v>2</v>
      </c>
      <c r="N813" t="s">
        <v>1616</v>
      </c>
      <c r="P813" t="s">
        <v>4237</v>
      </c>
    </row>
    <row r="814" spans="1:16" x14ac:dyDescent="0.25">
      <c r="A814">
        <v>813</v>
      </c>
      <c r="B814" t="s">
        <v>1617</v>
      </c>
      <c r="C814" t="s">
        <v>6023</v>
      </c>
      <c r="D814" t="s">
        <v>6023</v>
      </c>
      <c r="E814" t="s">
        <v>6024</v>
      </c>
      <c r="F814" t="s">
        <v>1112</v>
      </c>
      <c r="G814" t="s">
        <v>1113</v>
      </c>
      <c r="I814" t="s">
        <v>6025</v>
      </c>
      <c r="J814" t="s">
        <v>16</v>
      </c>
      <c r="K814">
        <v>3</v>
      </c>
      <c r="L814">
        <v>3</v>
      </c>
      <c r="M814">
        <v>2</v>
      </c>
      <c r="N814" t="s">
        <v>1617</v>
      </c>
      <c r="P814" t="s">
        <v>4237</v>
      </c>
    </row>
    <row r="815" spans="1:16" x14ac:dyDescent="0.25">
      <c r="A815">
        <v>814</v>
      </c>
      <c r="B815" t="s">
        <v>1618</v>
      </c>
      <c r="C815" t="s">
        <v>6026</v>
      </c>
      <c r="D815" t="s">
        <v>6026</v>
      </c>
      <c r="E815" t="s">
        <v>6027</v>
      </c>
      <c r="F815" t="s">
        <v>1112</v>
      </c>
      <c r="G815" t="s">
        <v>1113</v>
      </c>
      <c r="I815" t="s">
        <v>6022</v>
      </c>
      <c r="J815" t="s">
        <v>16</v>
      </c>
      <c r="K815">
        <v>2</v>
      </c>
      <c r="L815">
        <v>2</v>
      </c>
      <c r="M815">
        <v>1</v>
      </c>
      <c r="N815" t="s">
        <v>1618</v>
      </c>
      <c r="P815" t="s">
        <v>4237</v>
      </c>
    </row>
    <row r="816" spans="1:16" x14ac:dyDescent="0.25">
      <c r="A816">
        <v>815</v>
      </c>
      <c r="B816" t="s">
        <v>1619</v>
      </c>
      <c r="C816" t="s">
        <v>4659</v>
      </c>
      <c r="D816" t="s">
        <v>4659</v>
      </c>
      <c r="E816" t="s">
        <v>5143</v>
      </c>
      <c r="F816" t="s">
        <v>6102</v>
      </c>
      <c r="G816" t="s">
        <v>56</v>
      </c>
      <c r="I816" t="s">
        <v>6022</v>
      </c>
      <c r="J816" t="s">
        <v>16</v>
      </c>
      <c r="K816">
        <v>1</v>
      </c>
      <c r="L816">
        <v>1</v>
      </c>
      <c r="M816">
        <v>1</v>
      </c>
      <c r="N816" t="s">
        <v>1619</v>
      </c>
      <c r="P816" t="s">
        <v>4237</v>
      </c>
    </row>
    <row r="817" spans="1:16" x14ac:dyDescent="0.25">
      <c r="A817">
        <v>816</v>
      </c>
      <c r="B817" t="s">
        <v>1620</v>
      </c>
      <c r="C817" t="s">
        <v>6015</v>
      </c>
      <c r="D817" t="s">
        <v>6015</v>
      </c>
      <c r="E817" t="s">
        <v>6653</v>
      </c>
      <c r="F817" t="s">
        <v>6017</v>
      </c>
      <c r="G817" t="s">
        <v>1113</v>
      </c>
      <c r="I817" t="s">
        <v>6025</v>
      </c>
      <c r="J817" t="s">
        <v>16</v>
      </c>
      <c r="K817">
        <v>2</v>
      </c>
      <c r="L817">
        <v>2</v>
      </c>
      <c r="M817">
        <v>1</v>
      </c>
      <c r="N817" t="s">
        <v>1620</v>
      </c>
      <c r="P817" t="s">
        <v>4237</v>
      </c>
    </row>
    <row r="818" spans="1:16" x14ac:dyDescent="0.25">
      <c r="A818">
        <v>817</v>
      </c>
      <c r="B818" t="s">
        <v>1621</v>
      </c>
      <c r="C818" t="s">
        <v>6012</v>
      </c>
      <c r="D818" t="s">
        <v>6012</v>
      </c>
      <c r="E818" t="s">
        <v>6013</v>
      </c>
      <c r="F818" t="s">
        <v>6014</v>
      </c>
      <c r="G818" t="s">
        <v>1113</v>
      </c>
      <c r="I818" t="s">
        <v>6654</v>
      </c>
      <c r="J818" t="s">
        <v>16</v>
      </c>
      <c r="K818">
        <v>3</v>
      </c>
      <c r="L818">
        <v>3</v>
      </c>
      <c r="M818">
        <v>2</v>
      </c>
      <c r="N818" t="s">
        <v>6655</v>
      </c>
      <c r="P818" t="s">
        <v>4237</v>
      </c>
    </row>
    <row r="819" spans="1:16" x14ac:dyDescent="0.25">
      <c r="A819">
        <v>818</v>
      </c>
      <c r="B819" t="s">
        <v>1622</v>
      </c>
      <c r="C819" t="s">
        <v>4659</v>
      </c>
      <c r="D819" t="s">
        <v>4659</v>
      </c>
      <c r="E819" t="s">
        <v>5143</v>
      </c>
      <c r="F819" t="s">
        <v>6102</v>
      </c>
      <c r="G819" t="s">
        <v>56</v>
      </c>
      <c r="I819" t="s">
        <v>6008</v>
      </c>
      <c r="J819" t="s">
        <v>16</v>
      </c>
      <c r="K819">
        <v>2</v>
      </c>
      <c r="L819">
        <v>1</v>
      </c>
      <c r="M819">
        <v>1</v>
      </c>
      <c r="N819" t="s">
        <v>1622</v>
      </c>
      <c r="P819" t="s">
        <v>4237</v>
      </c>
    </row>
    <row r="820" spans="1:16" x14ac:dyDescent="0.25">
      <c r="A820">
        <v>819</v>
      </c>
      <c r="B820" t="s">
        <v>1623</v>
      </c>
      <c r="C820" t="s">
        <v>6012</v>
      </c>
      <c r="D820" t="s">
        <v>6012</v>
      </c>
      <c r="E820" t="s">
        <v>6013</v>
      </c>
      <c r="F820" t="s">
        <v>6014</v>
      </c>
      <c r="G820" t="s">
        <v>1113</v>
      </c>
      <c r="I820" t="s">
        <v>4776</v>
      </c>
      <c r="J820" t="s">
        <v>16</v>
      </c>
      <c r="K820">
        <v>3</v>
      </c>
      <c r="L820">
        <v>2</v>
      </c>
      <c r="M820">
        <v>1</v>
      </c>
      <c r="N820" t="s">
        <v>1623</v>
      </c>
      <c r="P820" t="s">
        <v>4237</v>
      </c>
    </row>
    <row r="821" spans="1:16" x14ac:dyDescent="0.25">
      <c r="A821">
        <v>820</v>
      </c>
      <c r="B821" t="s">
        <v>1625</v>
      </c>
      <c r="C821" t="s">
        <v>6012</v>
      </c>
      <c r="D821" t="s">
        <v>6012</v>
      </c>
      <c r="E821" t="s">
        <v>6013</v>
      </c>
      <c r="F821" t="s">
        <v>6014</v>
      </c>
      <c r="G821" t="s">
        <v>1113</v>
      </c>
      <c r="I821" t="s">
        <v>6008</v>
      </c>
      <c r="J821" t="s">
        <v>16</v>
      </c>
      <c r="K821">
        <v>6</v>
      </c>
      <c r="L821">
        <v>6</v>
      </c>
      <c r="M821">
        <v>2</v>
      </c>
      <c r="N821" t="s">
        <v>1625</v>
      </c>
      <c r="P821" t="s">
        <v>4237</v>
      </c>
    </row>
    <row r="822" spans="1:16" x14ac:dyDescent="0.25">
      <c r="A822">
        <v>821</v>
      </c>
      <c r="B822" t="s">
        <v>1626</v>
      </c>
      <c r="C822" t="s">
        <v>4659</v>
      </c>
      <c r="D822" t="s">
        <v>4659</v>
      </c>
      <c r="E822" t="s">
        <v>5143</v>
      </c>
      <c r="F822" t="s">
        <v>6102</v>
      </c>
      <c r="G822" t="s">
        <v>56</v>
      </c>
      <c r="I822" t="s">
        <v>6008</v>
      </c>
      <c r="J822" t="s">
        <v>16</v>
      </c>
      <c r="K822">
        <v>1</v>
      </c>
      <c r="L822">
        <v>1</v>
      </c>
      <c r="M822">
        <v>1</v>
      </c>
      <c r="N822" t="s">
        <v>6658</v>
      </c>
      <c r="P822" t="s">
        <v>4237</v>
      </c>
    </row>
    <row r="823" spans="1:16" x14ac:dyDescent="0.25">
      <c r="A823">
        <v>822</v>
      </c>
      <c r="B823" t="s">
        <v>1627</v>
      </c>
      <c r="C823" t="s">
        <v>4659</v>
      </c>
      <c r="D823" t="s">
        <v>4659</v>
      </c>
      <c r="E823" t="s">
        <v>5143</v>
      </c>
      <c r="F823" t="s">
        <v>6102</v>
      </c>
      <c r="G823" t="s">
        <v>56</v>
      </c>
      <c r="I823" t="s">
        <v>6659</v>
      </c>
      <c r="J823" t="s">
        <v>16</v>
      </c>
      <c r="K823">
        <v>1</v>
      </c>
      <c r="L823">
        <v>1</v>
      </c>
      <c r="M823">
        <v>1</v>
      </c>
      <c r="N823" t="s">
        <v>6660</v>
      </c>
      <c r="P823" t="s">
        <v>4237</v>
      </c>
    </row>
    <row r="824" spans="1:16" x14ac:dyDescent="0.25">
      <c r="A824">
        <v>823</v>
      </c>
      <c r="B824" t="s">
        <v>1628</v>
      </c>
      <c r="C824" t="s">
        <v>4659</v>
      </c>
      <c r="D824" t="s">
        <v>4659</v>
      </c>
      <c r="E824" t="s">
        <v>5143</v>
      </c>
      <c r="F824" t="s">
        <v>5144</v>
      </c>
      <c r="G824" t="s">
        <v>56</v>
      </c>
      <c r="I824" t="s">
        <v>6008</v>
      </c>
      <c r="J824" t="s">
        <v>16</v>
      </c>
      <c r="K824">
        <v>2</v>
      </c>
      <c r="L824">
        <v>2</v>
      </c>
      <c r="M824">
        <v>1</v>
      </c>
      <c r="N824" t="s">
        <v>1628</v>
      </c>
      <c r="P824" t="s">
        <v>4237</v>
      </c>
    </row>
    <row r="825" spans="1:16" x14ac:dyDescent="0.25">
      <c r="A825">
        <v>824</v>
      </c>
      <c r="B825" t="s">
        <v>1629</v>
      </c>
      <c r="C825" t="s">
        <v>4659</v>
      </c>
      <c r="D825" t="s">
        <v>4659</v>
      </c>
      <c r="E825" t="s">
        <v>5143</v>
      </c>
      <c r="F825" t="s">
        <v>5144</v>
      </c>
      <c r="G825" t="s">
        <v>56</v>
      </c>
      <c r="I825" t="s">
        <v>6008</v>
      </c>
      <c r="J825" t="s">
        <v>16</v>
      </c>
      <c r="K825">
        <v>2</v>
      </c>
      <c r="L825">
        <v>2</v>
      </c>
      <c r="M825">
        <v>1</v>
      </c>
      <c r="N825" t="s">
        <v>1629</v>
      </c>
      <c r="P825" t="s">
        <v>4237</v>
      </c>
    </row>
    <row r="826" spans="1:16" x14ac:dyDescent="0.25">
      <c r="A826">
        <v>825</v>
      </c>
      <c r="B826" t="s">
        <v>1630</v>
      </c>
      <c r="C826" t="s">
        <v>1049</v>
      </c>
      <c r="D826" t="s">
        <v>1049</v>
      </c>
      <c r="E826" t="s">
        <v>6007</v>
      </c>
      <c r="F826" t="s">
        <v>1050</v>
      </c>
      <c r="G826" t="s">
        <v>1113</v>
      </c>
      <c r="I826" t="s">
        <v>6008</v>
      </c>
      <c r="J826" t="s">
        <v>16</v>
      </c>
      <c r="K826">
        <v>6</v>
      </c>
      <c r="L826">
        <v>6</v>
      </c>
      <c r="M826">
        <v>2</v>
      </c>
      <c r="N826" t="s">
        <v>6661</v>
      </c>
      <c r="P826" t="s">
        <v>4237</v>
      </c>
    </row>
    <row r="827" spans="1:16" x14ac:dyDescent="0.25">
      <c r="A827">
        <v>826</v>
      </c>
      <c r="B827" t="s">
        <v>1631</v>
      </c>
      <c r="C827" t="s">
        <v>4659</v>
      </c>
      <c r="D827" t="s">
        <v>4659</v>
      </c>
      <c r="E827" t="s">
        <v>5143</v>
      </c>
      <c r="F827" t="s">
        <v>5144</v>
      </c>
      <c r="G827" t="s">
        <v>56</v>
      </c>
      <c r="I827" t="s">
        <v>4778</v>
      </c>
      <c r="J827" t="s">
        <v>16</v>
      </c>
      <c r="K827">
        <v>1</v>
      </c>
      <c r="L827">
        <v>1</v>
      </c>
      <c r="M827">
        <v>1</v>
      </c>
      <c r="N827" t="s">
        <v>1631</v>
      </c>
      <c r="P827" t="s">
        <v>4237</v>
      </c>
    </row>
    <row r="828" spans="1:16" x14ac:dyDescent="0.25">
      <c r="A828">
        <v>827</v>
      </c>
      <c r="B828" t="s">
        <v>1632</v>
      </c>
      <c r="C828" t="s">
        <v>4659</v>
      </c>
      <c r="D828" t="s">
        <v>4659</v>
      </c>
      <c r="E828" t="s">
        <v>5143</v>
      </c>
      <c r="F828" t="s">
        <v>1050</v>
      </c>
      <c r="G828" t="s">
        <v>56</v>
      </c>
      <c r="I828" t="s">
        <v>4778</v>
      </c>
      <c r="J828" t="s">
        <v>16</v>
      </c>
      <c r="K828">
        <v>2</v>
      </c>
      <c r="L828">
        <v>4</v>
      </c>
      <c r="M828">
        <v>1</v>
      </c>
      <c r="N828" t="s">
        <v>1632</v>
      </c>
      <c r="P828" t="s">
        <v>4237</v>
      </c>
    </row>
    <row r="829" spans="1:16" x14ac:dyDescent="0.25">
      <c r="A829">
        <v>828</v>
      </c>
      <c r="B829" t="s">
        <v>1633</v>
      </c>
      <c r="C829" t="s">
        <v>4659</v>
      </c>
      <c r="D829" t="s">
        <v>4659</v>
      </c>
      <c r="E829" t="s">
        <v>5143</v>
      </c>
      <c r="F829" t="s">
        <v>5144</v>
      </c>
      <c r="G829" t="s">
        <v>56</v>
      </c>
      <c r="I829" t="s">
        <v>4778</v>
      </c>
      <c r="J829" t="s">
        <v>16</v>
      </c>
      <c r="K829">
        <v>3</v>
      </c>
      <c r="L829">
        <v>3</v>
      </c>
      <c r="M829">
        <v>2</v>
      </c>
      <c r="N829" t="s">
        <v>1633</v>
      </c>
      <c r="P829" t="s">
        <v>4237</v>
      </c>
    </row>
    <row r="830" spans="1:16" x14ac:dyDescent="0.25">
      <c r="A830">
        <v>829</v>
      </c>
      <c r="B830" t="s">
        <v>1634</v>
      </c>
      <c r="C830" t="s">
        <v>4659</v>
      </c>
      <c r="D830" t="s">
        <v>4659</v>
      </c>
      <c r="E830" t="s">
        <v>5143</v>
      </c>
      <c r="F830" t="s">
        <v>1050</v>
      </c>
      <c r="G830" t="s">
        <v>56</v>
      </c>
      <c r="I830" t="s">
        <v>4778</v>
      </c>
      <c r="J830" t="s">
        <v>16</v>
      </c>
      <c r="K830">
        <v>1</v>
      </c>
      <c r="L830">
        <v>1</v>
      </c>
      <c r="M830">
        <v>1</v>
      </c>
      <c r="N830" t="s">
        <v>1634</v>
      </c>
      <c r="P830" t="s">
        <v>4237</v>
      </c>
    </row>
    <row r="831" spans="1:16" x14ac:dyDescent="0.25">
      <c r="A831">
        <v>830</v>
      </c>
      <c r="B831" t="s">
        <v>1636</v>
      </c>
      <c r="C831" t="s">
        <v>4659</v>
      </c>
      <c r="D831" t="s">
        <v>4659</v>
      </c>
      <c r="E831" t="s">
        <v>5997</v>
      </c>
      <c r="F831" t="s">
        <v>5144</v>
      </c>
      <c r="G831" t="s">
        <v>56</v>
      </c>
      <c r="I831" t="s">
        <v>4778</v>
      </c>
      <c r="J831" t="s">
        <v>16</v>
      </c>
      <c r="K831">
        <v>1</v>
      </c>
      <c r="L831">
        <v>2</v>
      </c>
      <c r="M831">
        <v>1</v>
      </c>
      <c r="N831" t="s">
        <v>1636</v>
      </c>
    </row>
    <row r="832" spans="1:16" x14ac:dyDescent="0.25">
      <c r="A832">
        <v>831</v>
      </c>
      <c r="B832" t="s">
        <v>2735</v>
      </c>
      <c r="C832" t="s">
        <v>4659</v>
      </c>
      <c r="D832" t="s">
        <v>4659</v>
      </c>
      <c r="E832" t="s">
        <v>5997</v>
      </c>
      <c r="F832" t="s">
        <v>6665</v>
      </c>
      <c r="G832" t="s">
        <v>56</v>
      </c>
      <c r="I832" t="s">
        <v>6666</v>
      </c>
      <c r="J832" t="s">
        <v>16</v>
      </c>
      <c r="K832">
        <v>1</v>
      </c>
      <c r="L832">
        <v>2</v>
      </c>
      <c r="M832">
        <v>1</v>
      </c>
      <c r="N832" t="s">
        <v>2735</v>
      </c>
      <c r="P832" t="s">
        <v>4237</v>
      </c>
    </row>
    <row r="833" spans="1:16" x14ac:dyDescent="0.25">
      <c r="A833">
        <v>832</v>
      </c>
      <c r="B833" t="s">
        <v>1637</v>
      </c>
      <c r="C833" t="s">
        <v>1049</v>
      </c>
      <c r="D833" t="s">
        <v>1049</v>
      </c>
      <c r="E833" t="s">
        <v>6007</v>
      </c>
      <c r="F833" t="s">
        <v>1050</v>
      </c>
      <c r="G833" t="s">
        <v>1113</v>
      </c>
      <c r="I833" t="s">
        <v>6006</v>
      </c>
      <c r="J833" t="s">
        <v>16</v>
      </c>
      <c r="K833">
        <v>5</v>
      </c>
      <c r="L833">
        <v>5</v>
      </c>
      <c r="M833">
        <v>2</v>
      </c>
      <c r="N833" t="s">
        <v>1637</v>
      </c>
      <c r="P833" t="s">
        <v>4237</v>
      </c>
    </row>
    <row r="834" spans="1:16" x14ac:dyDescent="0.25">
      <c r="A834">
        <v>833</v>
      </c>
      <c r="B834" t="s">
        <v>2736</v>
      </c>
      <c r="C834" t="s">
        <v>4413</v>
      </c>
      <c r="D834" t="s">
        <v>4413</v>
      </c>
      <c r="F834" t="s">
        <v>4521</v>
      </c>
      <c r="G834" t="s">
        <v>56</v>
      </c>
      <c r="J834" t="s">
        <v>16</v>
      </c>
      <c r="K834">
        <v>2</v>
      </c>
      <c r="L834">
        <v>2</v>
      </c>
      <c r="M834">
        <v>1</v>
      </c>
      <c r="N834" t="s">
        <v>2736</v>
      </c>
      <c r="P834" t="s">
        <v>4237</v>
      </c>
    </row>
    <row r="835" spans="1:16" x14ac:dyDescent="0.25">
      <c r="A835">
        <v>834</v>
      </c>
      <c r="B835" t="s">
        <v>2737</v>
      </c>
      <c r="C835" t="s">
        <v>4659</v>
      </c>
      <c r="D835" t="s">
        <v>4659</v>
      </c>
      <c r="E835" t="s">
        <v>5997</v>
      </c>
      <c r="F835" t="s">
        <v>5144</v>
      </c>
      <c r="G835" t="s">
        <v>56</v>
      </c>
      <c r="I835" t="s">
        <v>6002</v>
      </c>
      <c r="J835" t="s">
        <v>16</v>
      </c>
      <c r="K835">
        <v>1</v>
      </c>
      <c r="L835">
        <v>1</v>
      </c>
      <c r="M835">
        <v>1</v>
      </c>
      <c r="N835" t="s">
        <v>2737</v>
      </c>
      <c r="P835" t="s">
        <v>4237</v>
      </c>
    </row>
    <row r="836" spans="1:16" x14ac:dyDescent="0.25">
      <c r="A836">
        <v>835</v>
      </c>
      <c r="B836" t="s">
        <v>1638</v>
      </c>
      <c r="C836" t="s">
        <v>4836</v>
      </c>
      <c r="D836" t="s">
        <v>4836</v>
      </c>
      <c r="E836" t="s">
        <v>6009</v>
      </c>
      <c r="F836" t="s">
        <v>1050</v>
      </c>
      <c r="G836" t="s">
        <v>56</v>
      </c>
      <c r="I836" t="s">
        <v>6006</v>
      </c>
      <c r="J836" t="s">
        <v>16</v>
      </c>
      <c r="K836">
        <v>1</v>
      </c>
      <c r="L836">
        <v>1</v>
      </c>
      <c r="M836">
        <v>1</v>
      </c>
      <c r="N836" t="s">
        <v>1638</v>
      </c>
    </row>
    <row r="837" spans="1:16" x14ac:dyDescent="0.25">
      <c r="A837">
        <v>836</v>
      </c>
      <c r="B837" t="s">
        <v>1639</v>
      </c>
      <c r="C837" t="s">
        <v>4659</v>
      </c>
      <c r="D837" t="s">
        <v>4659</v>
      </c>
      <c r="E837" t="s">
        <v>4659</v>
      </c>
      <c r="F837" t="s">
        <v>1050</v>
      </c>
      <c r="G837" t="s">
        <v>56</v>
      </c>
      <c r="I837" t="s">
        <v>5911</v>
      </c>
      <c r="J837" t="s">
        <v>16</v>
      </c>
      <c r="K837">
        <v>1</v>
      </c>
      <c r="L837">
        <v>1</v>
      </c>
      <c r="M837">
        <v>1</v>
      </c>
      <c r="N837" t="s">
        <v>1639</v>
      </c>
      <c r="P837" t="s">
        <v>4237</v>
      </c>
    </row>
    <row r="838" spans="1:16" x14ac:dyDescent="0.25">
      <c r="A838">
        <v>837</v>
      </c>
      <c r="B838" t="s">
        <v>1640</v>
      </c>
      <c r="C838" t="s">
        <v>4659</v>
      </c>
      <c r="D838" t="s">
        <v>4659</v>
      </c>
      <c r="E838" t="s">
        <v>4659</v>
      </c>
      <c r="F838" t="s">
        <v>5901</v>
      </c>
      <c r="G838" t="s">
        <v>56</v>
      </c>
      <c r="I838" t="s">
        <v>4770</v>
      </c>
      <c r="J838" t="s">
        <v>16</v>
      </c>
      <c r="K838">
        <v>1</v>
      </c>
      <c r="L838">
        <v>1</v>
      </c>
      <c r="M838">
        <v>1</v>
      </c>
      <c r="N838" t="s">
        <v>1640</v>
      </c>
      <c r="P838" t="s">
        <v>4237</v>
      </c>
    </row>
    <row r="839" spans="1:16" x14ac:dyDescent="0.25">
      <c r="A839">
        <v>838</v>
      </c>
      <c r="B839" t="s">
        <v>1641</v>
      </c>
      <c r="C839" t="s">
        <v>4259</v>
      </c>
      <c r="D839" t="s">
        <v>4259</v>
      </c>
      <c r="E839" t="s">
        <v>4259</v>
      </c>
      <c r="F839" t="s">
        <v>5901</v>
      </c>
      <c r="G839" t="s">
        <v>56</v>
      </c>
      <c r="I839" t="s">
        <v>6667</v>
      </c>
      <c r="J839" t="s">
        <v>16</v>
      </c>
      <c r="K839">
        <v>1</v>
      </c>
      <c r="L839">
        <v>1</v>
      </c>
      <c r="M839">
        <v>1</v>
      </c>
      <c r="N839" t="s">
        <v>1641</v>
      </c>
      <c r="P839" t="s">
        <v>4237</v>
      </c>
    </row>
    <row r="840" spans="1:16" x14ac:dyDescent="0.25">
      <c r="A840">
        <v>839</v>
      </c>
      <c r="B840" t="s">
        <v>1642</v>
      </c>
      <c r="C840" t="s">
        <v>4659</v>
      </c>
      <c r="D840" t="s">
        <v>4659</v>
      </c>
      <c r="E840" t="s">
        <v>4659</v>
      </c>
      <c r="F840" t="s">
        <v>76</v>
      </c>
      <c r="G840" t="s">
        <v>450</v>
      </c>
      <c r="I840" t="s">
        <v>6668</v>
      </c>
      <c r="J840" t="s">
        <v>16</v>
      </c>
      <c r="K840">
        <v>1</v>
      </c>
      <c r="L840">
        <v>1</v>
      </c>
      <c r="M840">
        <v>1</v>
      </c>
      <c r="N840" t="s">
        <v>1642</v>
      </c>
      <c r="P840" t="s">
        <v>4237</v>
      </c>
    </row>
    <row r="841" spans="1:16" x14ac:dyDescent="0.25">
      <c r="A841">
        <v>840</v>
      </c>
      <c r="B841" t="s">
        <v>1644</v>
      </c>
      <c r="C841" t="s">
        <v>4659</v>
      </c>
      <c r="D841" t="s">
        <v>4659</v>
      </c>
      <c r="E841" t="s">
        <v>4659</v>
      </c>
      <c r="F841" t="s">
        <v>1016</v>
      </c>
      <c r="G841" t="s">
        <v>450</v>
      </c>
      <c r="I841" t="s">
        <v>6671</v>
      </c>
      <c r="J841" t="s">
        <v>16</v>
      </c>
      <c r="K841">
        <v>1</v>
      </c>
      <c r="L841">
        <v>1</v>
      </c>
      <c r="M841">
        <v>1</v>
      </c>
      <c r="N841" t="s">
        <v>1644</v>
      </c>
      <c r="P841" t="s">
        <v>4237</v>
      </c>
    </row>
    <row r="842" spans="1:16" x14ac:dyDescent="0.25">
      <c r="A842">
        <v>841</v>
      </c>
      <c r="B842" t="s">
        <v>1645</v>
      </c>
      <c r="C842" t="s">
        <v>1015</v>
      </c>
      <c r="D842" t="s">
        <v>1015</v>
      </c>
      <c r="E842" t="s">
        <v>1015</v>
      </c>
      <c r="F842" t="s">
        <v>1016</v>
      </c>
      <c r="G842" t="s">
        <v>450</v>
      </c>
      <c r="I842" t="s">
        <v>6672</v>
      </c>
      <c r="J842" t="s">
        <v>16</v>
      </c>
      <c r="K842">
        <v>3</v>
      </c>
      <c r="L842">
        <v>3</v>
      </c>
      <c r="M842">
        <v>1</v>
      </c>
      <c r="N842" t="s">
        <v>1645</v>
      </c>
      <c r="P842" t="s">
        <v>4237</v>
      </c>
    </row>
    <row r="843" spans="1:16" x14ac:dyDescent="0.25">
      <c r="A843">
        <v>842</v>
      </c>
      <c r="B843" t="s">
        <v>1646</v>
      </c>
      <c r="C843" t="s">
        <v>5888</v>
      </c>
      <c r="D843" t="s">
        <v>5888</v>
      </c>
      <c r="E843" t="s">
        <v>5889</v>
      </c>
      <c r="F843" t="s">
        <v>5890</v>
      </c>
      <c r="G843" t="s">
        <v>450</v>
      </c>
      <c r="I843" t="s">
        <v>4770</v>
      </c>
      <c r="J843" t="s">
        <v>16</v>
      </c>
      <c r="K843">
        <v>2</v>
      </c>
      <c r="L843">
        <v>2</v>
      </c>
      <c r="M843">
        <v>1</v>
      </c>
      <c r="N843" t="s">
        <v>1646</v>
      </c>
      <c r="P843" t="s">
        <v>4237</v>
      </c>
    </row>
    <row r="844" spans="1:16" x14ac:dyDescent="0.25">
      <c r="A844">
        <v>843</v>
      </c>
      <c r="B844" t="s">
        <v>1647</v>
      </c>
      <c r="C844" t="s">
        <v>5888</v>
      </c>
      <c r="D844" t="s">
        <v>5888</v>
      </c>
      <c r="E844" t="s">
        <v>6673</v>
      </c>
      <c r="F844" t="s">
        <v>5893</v>
      </c>
      <c r="G844" t="s">
        <v>450</v>
      </c>
      <c r="I844" t="s">
        <v>6674</v>
      </c>
      <c r="J844" t="s">
        <v>16</v>
      </c>
      <c r="K844">
        <v>4</v>
      </c>
      <c r="L844">
        <v>4</v>
      </c>
      <c r="M844">
        <v>1</v>
      </c>
      <c r="N844" t="s">
        <v>1647</v>
      </c>
      <c r="O844">
        <v>25</v>
      </c>
      <c r="P844" t="s">
        <v>4237</v>
      </c>
    </row>
    <row r="845" spans="1:16" x14ac:dyDescent="0.25">
      <c r="A845">
        <v>844</v>
      </c>
      <c r="B845" t="s">
        <v>1648</v>
      </c>
      <c r="C845" t="s">
        <v>5883</v>
      </c>
      <c r="D845" t="s">
        <v>5883</v>
      </c>
      <c r="E845" t="s">
        <v>5886</v>
      </c>
      <c r="F845" t="s">
        <v>5885</v>
      </c>
      <c r="G845" t="s">
        <v>77</v>
      </c>
      <c r="I845" t="s">
        <v>5865</v>
      </c>
      <c r="J845" t="s">
        <v>16</v>
      </c>
      <c r="K845">
        <v>2</v>
      </c>
      <c r="L845">
        <v>2</v>
      </c>
      <c r="M845">
        <v>1</v>
      </c>
      <c r="N845" t="s">
        <v>5887</v>
      </c>
      <c r="P845" t="s">
        <v>4237</v>
      </c>
    </row>
    <row r="846" spans="1:16" x14ac:dyDescent="0.25">
      <c r="A846">
        <v>845</v>
      </c>
      <c r="B846" t="s">
        <v>1649</v>
      </c>
      <c r="C846" t="s">
        <v>5891</v>
      </c>
      <c r="D846" t="s">
        <v>5891</v>
      </c>
      <c r="E846" t="s">
        <v>5892</v>
      </c>
      <c r="F846" t="s">
        <v>5893</v>
      </c>
      <c r="G846" t="s">
        <v>450</v>
      </c>
      <c r="I846" t="s">
        <v>4770</v>
      </c>
      <c r="J846" t="s">
        <v>16</v>
      </c>
      <c r="K846">
        <v>4</v>
      </c>
      <c r="L846">
        <v>4</v>
      </c>
      <c r="M846">
        <v>1</v>
      </c>
      <c r="N846" t="s">
        <v>1649</v>
      </c>
      <c r="P846" t="s">
        <v>4237</v>
      </c>
    </row>
    <row r="847" spans="1:16" x14ac:dyDescent="0.25">
      <c r="A847">
        <v>846</v>
      </c>
      <c r="B847" t="s">
        <v>1650</v>
      </c>
      <c r="C847" t="s">
        <v>5894</v>
      </c>
      <c r="D847" t="s">
        <v>5894</v>
      </c>
      <c r="E847" t="s">
        <v>5895</v>
      </c>
      <c r="F847" t="s">
        <v>5893</v>
      </c>
      <c r="G847" t="s">
        <v>450</v>
      </c>
      <c r="I847" t="s">
        <v>4770</v>
      </c>
      <c r="J847" t="s">
        <v>16</v>
      </c>
      <c r="K847">
        <v>4</v>
      </c>
      <c r="L847">
        <v>4</v>
      </c>
      <c r="M847">
        <v>1</v>
      </c>
      <c r="N847" t="s">
        <v>1650</v>
      </c>
      <c r="P847" t="s">
        <v>4237</v>
      </c>
    </row>
    <row r="848" spans="1:16" x14ac:dyDescent="0.25">
      <c r="A848">
        <v>847</v>
      </c>
      <c r="B848" t="s">
        <v>1651</v>
      </c>
      <c r="C848" t="s">
        <v>5877</v>
      </c>
      <c r="D848" t="s">
        <v>5877</v>
      </c>
      <c r="E848" t="s">
        <v>6675</v>
      </c>
      <c r="F848" t="s">
        <v>5879</v>
      </c>
      <c r="G848" t="s">
        <v>77</v>
      </c>
      <c r="I848" t="s">
        <v>6672</v>
      </c>
      <c r="J848" t="s">
        <v>16</v>
      </c>
      <c r="K848">
        <v>3</v>
      </c>
      <c r="L848">
        <v>3</v>
      </c>
      <c r="M848">
        <v>1</v>
      </c>
      <c r="N848" t="s">
        <v>6676</v>
      </c>
      <c r="P848" t="s">
        <v>4237</v>
      </c>
    </row>
    <row r="849" spans="1:16" x14ac:dyDescent="0.25">
      <c r="A849">
        <v>848</v>
      </c>
      <c r="B849" t="s">
        <v>1652</v>
      </c>
      <c r="C849" t="s">
        <v>5902</v>
      </c>
      <c r="D849" t="s">
        <v>5902</v>
      </c>
      <c r="E849" t="s">
        <v>5903</v>
      </c>
      <c r="F849" t="s">
        <v>5904</v>
      </c>
      <c r="G849" t="s">
        <v>77</v>
      </c>
      <c r="I849" t="s">
        <v>4770</v>
      </c>
      <c r="J849" t="s">
        <v>16</v>
      </c>
      <c r="K849">
        <v>2</v>
      </c>
      <c r="L849">
        <v>2</v>
      </c>
      <c r="M849">
        <v>1</v>
      </c>
      <c r="N849" t="s">
        <v>1652</v>
      </c>
      <c r="P849" t="s">
        <v>4237</v>
      </c>
    </row>
    <row r="850" spans="1:16" x14ac:dyDescent="0.25">
      <c r="A850">
        <v>849</v>
      </c>
      <c r="B850" t="s">
        <v>1653</v>
      </c>
      <c r="C850" t="s">
        <v>1004</v>
      </c>
      <c r="D850" t="s">
        <v>1004</v>
      </c>
      <c r="E850" t="s">
        <v>5876</v>
      </c>
      <c r="F850" t="s">
        <v>1005</v>
      </c>
      <c r="G850" t="s">
        <v>77</v>
      </c>
      <c r="I850" t="s">
        <v>6672</v>
      </c>
      <c r="J850" t="s">
        <v>16</v>
      </c>
      <c r="K850">
        <v>4</v>
      </c>
      <c r="L850">
        <v>4</v>
      </c>
      <c r="M850">
        <v>1</v>
      </c>
      <c r="N850" t="s">
        <v>6677</v>
      </c>
      <c r="P850" t="s">
        <v>4237</v>
      </c>
    </row>
    <row r="851" spans="1:16" x14ac:dyDescent="0.25">
      <c r="A851">
        <v>850</v>
      </c>
      <c r="B851" t="s">
        <v>1655</v>
      </c>
      <c r="C851" t="s">
        <v>1023</v>
      </c>
      <c r="D851" t="s">
        <v>1023</v>
      </c>
      <c r="E851" t="s">
        <v>1023</v>
      </c>
      <c r="F851" t="s">
        <v>76</v>
      </c>
      <c r="G851" t="s">
        <v>77</v>
      </c>
      <c r="I851" t="s">
        <v>4770</v>
      </c>
      <c r="J851" t="s">
        <v>16</v>
      </c>
      <c r="K851">
        <v>4</v>
      </c>
      <c r="L851">
        <v>4</v>
      </c>
      <c r="M851">
        <v>1</v>
      </c>
      <c r="N851" t="s">
        <v>1655</v>
      </c>
      <c r="P851" t="s">
        <v>4237</v>
      </c>
    </row>
    <row r="852" spans="1:16" x14ac:dyDescent="0.25">
      <c r="A852">
        <v>851</v>
      </c>
      <c r="B852" t="s">
        <v>1656</v>
      </c>
      <c r="C852" t="s">
        <v>5868</v>
      </c>
      <c r="D852" t="s">
        <v>5868</v>
      </c>
      <c r="E852" t="s">
        <v>5871</v>
      </c>
      <c r="F852" t="s">
        <v>5870</v>
      </c>
      <c r="G852" t="s">
        <v>77</v>
      </c>
      <c r="I852" t="s">
        <v>6668</v>
      </c>
      <c r="J852" t="s">
        <v>16</v>
      </c>
      <c r="K852">
        <v>3</v>
      </c>
      <c r="L852">
        <v>3</v>
      </c>
      <c r="M852">
        <v>1</v>
      </c>
      <c r="N852" t="s">
        <v>6679</v>
      </c>
      <c r="O852">
        <v>50</v>
      </c>
      <c r="P852" t="s">
        <v>4237</v>
      </c>
    </row>
    <row r="853" spans="1:16" x14ac:dyDescent="0.25">
      <c r="A853">
        <v>852</v>
      </c>
      <c r="B853" t="s">
        <v>1657</v>
      </c>
      <c r="C853" t="s">
        <v>13</v>
      </c>
      <c r="D853" t="s">
        <v>13</v>
      </c>
      <c r="E853" t="s">
        <v>5874</v>
      </c>
      <c r="F853" t="s">
        <v>76</v>
      </c>
      <c r="G853" t="s">
        <v>77</v>
      </c>
      <c r="I853" t="s">
        <v>6680</v>
      </c>
      <c r="J853" t="s">
        <v>16</v>
      </c>
      <c r="K853">
        <v>7</v>
      </c>
      <c r="L853">
        <v>7</v>
      </c>
      <c r="M853">
        <v>2</v>
      </c>
      <c r="N853" t="s">
        <v>6681</v>
      </c>
      <c r="P853" t="s">
        <v>4237</v>
      </c>
    </row>
    <row r="854" spans="1:16" x14ac:dyDescent="0.25">
      <c r="A854">
        <v>853</v>
      </c>
      <c r="B854" t="s">
        <v>1658</v>
      </c>
      <c r="C854" t="s">
        <v>13</v>
      </c>
      <c r="D854" t="s">
        <v>13</v>
      </c>
      <c r="E854" t="s">
        <v>5874</v>
      </c>
      <c r="F854" t="s">
        <v>76</v>
      </c>
      <c r="G854" t="s">
        <v>77</v>
      </c>
      <c r="I854" t="s">
        <v>6682</v>
      </c>
      <c r="J854" t="s">
        <v>16</v>
      </c>
      <c r="K854">
        <v>3</v>
      </c>
      <c r="L854">
        <v>3</v>
      </c>
      <c r="M854">
        <v>1</v>
      </c>
      <c r="N854" t="s">
        <v>1658</v>
      </c>
      <c r="P854" t="s">
        <v>4237</v>
      </c>
    </row>
    <row r="855" spans="1:16" x14ac:dyDescent="0.25">
      <c r="A855">
        <v>854</v>
      </c>
      <c r="B855" t="s">
        <v>1659</v>
      </c>
      <c r="C855" t="s">
        <v>5868</v>
      </c>
      <c r="D855" t="s">
        <v>5868</v>
      </c>
      <c r="E855" t="s">
        <v>5869</v>
      </c>
      <c r="F855" t="s">
        <v>5870</v>
      </c>
      <c r="G855" t="s">
        <v>77</v>
      </c>
      <c r="I855" t="s">
        <v>4770</v>
      </c>
      <c r="J855" t="s">
        <v>16</v>
      </c>
      <c r="K855">
        <v>4</v>
      </c>
      <c r="L855">
        <v>4</v>
      </c>
      <c r="M855">
        <v>3</v>
      </c>
      <c r="N855" t="s">
        <v>1659</v>
      </c>
      <c r="P855" t="s">
        <v>4237</v>
      </c>
    </row>
    <row r="856" spans="1:16" x14ac:dyDescent="0.25">
      <c r="A856">
        <v>855</v>
      </c>
      <c r="B856" t="s">
        <v>1660</v>
      </c>
      <c r="C856" t="s">
        <v>4659</v>
      </c>
      <c r="D856" t="s">
        <v>4659</v>
      </c>
      <c r="E856" t="s">
        <v>4659</v>
      </c>
      <c r="F856" t="s">
        <v>5790</v>
      </c>
      <c r="G856" t="s">
        <v>77</v>
      </c>
      <c r="I856" t="s">
        <v>5865</v>
      </c>
      <c r="J856" t="s">
        <v>16</v>
      </c>
      <c r="K856">
        <v>2</v>
      </c>
      <c r="L856">
        <v>1</v>
      </c>
      <c r="M856">
        <v>1</v>
      </c>
      <c r="N856" t="s">
        <v>990</v>
      </c>
      <c r="P856" t="s">
        <v>4237</v>
      </c>
    </row>
    <row r="857" spans="1:16" x14ac:dyDescent="0.25">
      <c r="A857">
        <v>856</v>
      </c>
      <c r="B857" t="s">
        <v>1661</v>
      </c>
      <c r="C857" t="s">
        <v>4659</v>
      </c>
      <c r="D857" t="s">
        <v>4659</v>
      </c>
      <c r="E857" t="s">
        <v>4659</v>
      </c>
      <c r="F857" t="s">
        <v>5790</v>
      </c>
      <c r="G857" t="s">
        <v>77</v>
      </c>
      <c r="I857" t="s">
        <v>5865</v>
      </c>
      <c r="J857" t="s">
        <v>16</v>
      </c>
      <c r="K857">
        <v>1</v>
      </c>
      <c r="L857">
        <v>1</v>
      </c>
      <c r="M857">
        <v>1</v>
      </c>
      <c r="N857" t="s">
        <v>1661</v>
      </c>
      <c r="P857" t="s">
        <v>4237</v>
      </c>
    </row>
    <row r="858" spans="1:16" x14ac:dyDescent="0.25">
      <c r="A858">
        <v>857</v>
      </c>
      <c r="B858" t="s">
        <v>1662</v>
      </c>
      <c r="C858" t="s">
        <v>4659</v>
      </c>
      <c r="D858" t="s">
        <v>4659</v>
      </c>
      <c r="E858" t="s">
        <v>4659</v>
      </c>
      <c r="F858" t="s">
        <v>5790</v>
      </c>
      <c r="G858" t="s">
        <v>77</v>
      </c>
      <c r="I858" t="s">
        <v>4770</v>
      </c>
      <c r="J858" t="s">
        <v>16</v>
      </c>
      <c r="K858">
        <v>1</v>
      </c>
      <c r="L858">
        <v>1</v>
      </c>
      <c r="M858">
        <v>1</v>
      </c>
      <c r="N858" t="s">
        <v>1662</v>
      </c>
      <c r="P858" t="s">
        <v>4237</v>
      </c>
    </row>
    <row r="859" spans="1:16" x14ac:dyDescent="0.25">
      <c r="A859">
        <v>858</v>
      </c>
      <c r="B859" t="s">
        <v>1663</v>
      </c>
      <c r="C859" t="s">
        <v>4659</v>
      </c>
      <c r="D859" t="s">
        <v>4659</v>
      </c>
      <c r="E859" t="s">
        <v>4659</v>
      </c>
      <c r="F859" t="s">
        <v>5790</v>
      </c>
      <c r="G859" t="s">
        <v>77</v>
      </c>
      <c r="I859" t="s">
        <v>5912</v>
      </c>
      <c r="J859" t="s">
        <v>16</v>
      </c>
      <c r="K859">
        <v>1</v>
      </c>
      <c r="L859">
        <v>1</v>
      </c>
      <c r="M859">
        <v>1</v>
      </c>
      <c r="N859" t="s">
        <v>1663</v>
      </c>
      <c r="P859" t="s">
        <v>4237</v>
      </c>
    </row>
    <row r="860" spans="1:16" x14ac:dyDescent="0.25">
      <c r="A860">
        <v>859</v>
      </c>
      <c r="B860" t="s">
        <v>1664</v>
      </c>
      <c r="C860" t="s">
        <v>4659</v>
      </c>
      <c r="D860" t="s">
        <v>4659</v>
      </c>
      <c r="E860" t="s">
        <v>4659</v>
      </c>
      <c r="F860" t="s">
        <v>5175</v>
      </c>
      <c r="G860" t="s">
        <v>56</v>
      </c>
      <c r="I860" t="s">
        <v>4770</v>
      </c>
      <c r="J860" t="s">
        <v>16</v>
      </c>
      <c r="K860">
        <v>1</v>
      </c>
      <c r="L860">
        <v>1</v>
      </c>
      <c r="M860">
        <v>1</v>
      </c>
      <c r="N860" t="s">
        <v>1664</v>
      </c>
      <c r="P860" t="s">
        <v>4237</v>
      </c>
    </row>
    <row r="861" spans="1:16" x14ac:dyDescent="0.25">
      <c r="A861">
        <v>860</v>
      </c>
      <c r="B861" t="s">
        <v>1666</v>
      </c>
      <c r="C861" t="s">
        <v>4659</v>
      </c>
      <c r="D861" t="s">
        <v>4659</v>
      </c>
      <c r="E861" t="s">
        <v>4659</v>
      </c>
      <c r="F861" t="s">
        <v>557</v>
      </c>
      <c r="G861" t="s">
        <v>56</v>
      </c>
      <c r="I861" t="s">
        <v>4769</v>
      </c>
      <c r="J861" t="s">
        <v>16</v>
      </c>
      <c r="K861">
        <v>1</v>
      </c>
      <c r="L861">
        <v>1</v>
      </c>
      <c r="M861">
        <v>1</v>
      </c>
      <c r="N861" t="s">
        <v>1666</v>
      </c>
      <c r="P861" t="s">
        <v>4237</v>
      </c>
    </row>
    <row r="862" spans="1:16" x14ac:dyDescent="0.25">
      <c r="A862">
        <v>861</v>
      </c>
      <c r="B862" t="s">
        <v>1667</v>
      </c>
      <c r="C862" t="s">
        <v>4659</v>
      </c>
      <c r="D862" t="s">
        <v>4659</v>
      </c>
      <c r="E862" t="s">
        <v>4659</v>
      </c>
      <c r="F862" t="s">
        <v>557</v>
      </c>
      <c r="G862" t="s">
        <v>56</v>
      </c>
      <c r="I862" t="s">
        <v>4769</v>
      </c>
      <c r="J862" t="s">
        <v>16</v>
      </c>
      <c r="K862">
        <v>1</v>
      </c>
      <c r="L862">
        <v>1</v>
      </c>
      <c r="M862">
        <v>1</v>
      </c>
      <c r="N862" t="s">
        <v>1667</v>
      </c>
      <c r="P862" t="s">
        <v>4237</v>
      </c>
    </row>
    <row r="863" spans="1:16" x14ac:dyDescent="0.25">
      <c r="A863">
        <v>862</v>
      </c>
      <c r="B863" t="s">
        <v>1668</v>
      </c>
      <c r="C863" t="s">
        <v>4659</v>
      </c>
      <c r="D863" t="s">
        <v>4659</v>
      </c>
      <c r="E863" t="s">
        <v>4659</v>
      </c>
      <c r="F863" t="s">
        <v>5175</v>
      </c>
      <c r="G863" t="s">
        <v>56</v>
      </c>
      <c r="I863" t="s">
        <v>4769</v>
      </c>
      <c r="J863" t="s">
        <v>16</v>
      </c>
      <c r="K863">
        <v>1</v>
      </c>
      <c r="L863">
        <v>1</v>
      </c>
      <c r="M863">
        <v>1</v>
      </c>
      <c r="N863" t="s">
        <v>1668</v>
      </c>
      <c r="P863" t="s">
        <v>4237</v>
      </c>
    </row>
    <row r="864" spans="1:16" x14ac:dyDescent="0.25">
      <c r="A864">
        <v>863</v>
      </c>
      <c r="B864" t="s">
        <v>1669</v>
      </c>
      <c r="C864" t="s">
        <v>4659</v>
      </c>
      <c r="D864" t="s">
        <v>4659</v>
      </c>
      <c r="E864" t="s">
        <v>4659</v>
      </c>
      <c r="F864" t="s">
        <v>557</v>
      </c>
      <c r="G864" t="s">
        <v>56</v>
      </c>
      <c r="I864" t="s">
        <v>4255</v>
      </c>
      <c r="J864" t="s">
        <v>16</v>
      </c>
      <c r="K864">
        <v>1</v>
      </c>
      <c r="L864">
        <v>1</v>
      </c>
      <c r="M864">
        <v>1</v>
      </c>
      <c r="N864" t="s">
        <v>1669</v>
      </c>
      <c r="P864" t="s">
        <v>4237</v>
      </c>
    </row>
    <row r="865" spans="1:16" x14ac:dyDescent="0.25">
      <c r="A865">
        <v>864</v>
      </c>
      <c r="B865" t="s">
        <v>1670</v>
      </c>
      <c r="C865" t="s">
        <v>4659</v>
      </c>
      <c r="D865" t="s">
        <v>4659</v>
      </c>
      <c r="E865" t="s">
        <v>4659</v>
      </c>
      <c r="F865" t="s">
        <v>557</v>
      </c>
      <c r="G865" t="s">
        <v>56</v>
      </c>
      <c r="I865" t="s">
        <v>4769</v>
      </c>
      <c r="J865" t="s">
        <v>16</v>
      </c>
      <c r="K865">
        <v>1</v>
      </c>
      <c r="L865">
        <v>1</v>
      </c>
      <c r="M865">
        <v>1</v>
      </c>
      <c r="N865" t="s">
        <v>1670</v>
      </c>
      <c r="P865" t="s">
        <v>4237</v>
      </c>
    </row>
    <row r="866" spans="1:16" x14ac:dyDescent="0.25">
      <c r="A866">
        <v>865</v>
      </c>
      <c r="B866" t="s">
        <v>1671</v>
      </c>
      <c r="C866" t="s">
        <v>4659</v>
      </c>
      <c r="D866" t="s">
        <v>4659</v>
      </c>
      <c r="E866" t="s">
        <v>5788</v>
      </c>
      <c r="F866" t="s">
        <v>5175</v>
      </c>
      <c r="G866" t="s">
        <v>56</v>
      </c>
      <c r="I866" t="s">
        <v>4255</v>
      </c>
      <c r="J866" t="s">
        <v>16</v>
      </c>
      <c r="K866">
        <v>1</v>
      </c>
      <c r="L866">
        <v>1</v>
      </c>
      <c r="M866">
        <v>1</v>
      </c>
      <c r="N866" t="s">
        <v>1671</v>
      </c>
      <c r="P866" t="s">
        <v>4237</v>
      </c>
    </row>
    <row r="867" spans="1:16" x14ac:dyDescent="0.25">
      <c r="A867">
        <v>866</v>
      </c>
      <c r="B867" t="s">
        <v>1672</v>
      </c>
      <c r="C867" t="s">
        <v>4659</v>
      </c>
      <c r="D867" t="s">
        <v>4659</v>
      </c>
      <c r="E867" t="s">
        <v>6683</v>
      </c>
      <c r="F867" t="s">
        <v>5175</v>
      </c>
      <c r="G867" t="s">
        <v>56</v>
      </c>
      <c r="I867" t="s">
        <v>4255</v>
      </c>
      <c r="J867" t="s">
        <v>16</v>
      </c>
      <c r="K867">
        <v>1</v>
      </c>
      <c r="L867">
        <v>1</v>
      </c>
      <c r="M867">
        <v>1</v>
      </c>
      <c r="N867" t="s">
        <v>1672</v>
      </c>
      <c r="P867" t="s">
        <v>4237</v>
      </c>
    </row>
    <row r="868" spans="1:16" x14ac:dyDescent="0.25">
      <c r="A868">
        <v>867</v>
      </c>
      <c r="B868" t="s">
        <v>1673</v>
      </c>
      <c r="F868" t="s">
        <v>5175</v>
      </c>
      <c r="G868" t="s">
        <v>544</v>
      </c>
      <c r="I868" t="s">
        <v>4255</v>
      </c>
      <c r="J868" t="s">
        <v>16</v>
      </c>
      <c r="K868">
        <v>1</v>
      </c>
      <c r="L868">
        <v>1</v>
      </c>
      <c r="M868">
        <v>1</v>
      </c>
      <c r="N868" t="s">
        <v>6684</v>
      </c>
    </row>
    <row r="869" spans="1:16" x14ac:dyDescent="0.25">
      <c r="A869">
        <v>868</v>
      </c>
      <c r="B869" t="s">
        <v>1674</v>
      </c>
      <c r="C869" t="s">
        <v>4659</v>
      </c>
      <c r="D869" t="s">
        <v>4659</v>
      </c>
      <c r="E869" t="s">
        <v>5788</v>
      </c>
      <c r="F869" t="s">
        <v>5175</v>
      </c>
      <c r="G869" t="s">
        <v>544</v>
      </c>
      <c r="I869" t="s">
        <v>4255</v>
      </c>
      <c r="J869" t="s">
        <v>16</v>
      </c>
      <c r="K869">
        <v>1</v>
      </c>
      <c r="L869">
        <v>1</v>
      </c>
      <c r="M869">
        <v>1</v>
      </c>
      <c r="N869" t="s">
        <v>1674</v>
      </c>
      <c r="P869" t="s">
        <v>4237</v>
      </c>
    </row>
    <row r="870" spans="1:16" x14ac:dyDescent="0.25">
      <c r="A870">
        <v>869</v>
      </c>
      <c r="B870" t="s">
        <v>1675</v>
      </c>
      <c r="C870" t="s">
        <v>4659</v>
      </c>
      <c r="D870" t="s">
        <v>4659</v>
      </c>
      <c r="E870" t="s">
        <v>4659</v>
      </c>
      <c r="F870" t="s">
        <v>5175</v>
      </c>
      <c r="G870" t="s">
        <v>544</v>
      </c>
      <c r="I870" t="s">
        <v>4255</v>
      </c>
      <c r="J870" t="s">
        <v>16</v>
      </c>
      <c r="K870">
        <v>1</v>
      </c>
      <c r="L870">
        <v>1</v>
      </c>
      <c r="M870">
        <v>1</v>
      </c>
      <c r="N870" t="s">
        <v>1675</v>
      </c>
      <c r="P870" t="s">
        <v>4237</v>
      </c>
    </row>
    <row r="871" spans="1:16" x14ac:dyDescent="0.25">
      <c r="A871">
        <v>870</v>
      </c>
      <c r="B871" t="s">
        <v>1677</v>
      </c>
      <c r="F871" t="s">
        <v>5171</v>
      </c>
      <c r="G871" t="s">
        <v>544</v>
      </c>
      <c r="I871" t="s">
        <v>4255</v>
      </c>
      <c r="J871" t="s">
        <v>16</v>
      </c>
      <c r="K871">
        <v>1</v>
      </c>
      <c r="L871">
        <v>1</v>
      </c>
      <c r="M871">
        <v>1</v>
      </c>
      <c r="N871" t="s">
        <v>6685</v>
      </c>
    </row>
    <row r="872" spans="1:16" x14ac:dyDescent="0.25">
      <c r="A872">
        <v>871</v>
      </c>
      <c r="B872" t="s">
        <v>2763</v>
      </c>
      <c r="C872" t="s">
        <v>4329</v>
      </c>
      <c r="D872" t="s">
        <v>4329</v>
      </c>
      <c r="E872" t="s">
        <v>4329</v>
      </c>
      <c r="F872" t="s">
        <v>5175</v>
      </c>
      <c r="G872" t="s">
        <v>544</v>
      </c>
      <c r="I872" t="s">
        <v>4255</v>
      </c>
      <c r="J872" t="s">
        <v>16</v>
      </c>
      <c r="K872">
        <v>1</v>
      </c>
      <c r="L872">
        <v>1</v>
      </c>
      <c r="M872">
        <v>1</v>
      </c>
      <c r="N872" t="s">
        <v>2763</v>
      </c>
      <c r="P872" t="s">
        <v>4237</v>
      </c>
    </row>
    <row r="873" spans="1:16" x14ac:dyDescent="0.25">
      <c r="A873">
        <v>872</v>
      </c>
      <c r="B873" t="s">
        <v>2764</v>
      </c>
      <c r="C873" t="s">
        <v>6686</v>
      </c>
      <c r="D873" t="s">
        <v>6686</v>
      </c>
      <c r="E873" t="s">
        <v>6686</v>
      </c>
      <c r="F873" t="s">
        <v>5171</v>
      </c>
      <c r="G873" t="s">
        <v>544</v>
      </c>
      <c r="I873" t="s">
        <v>4255</v>
      </c>
      <c r="J873" t="s">
        <v>16</v>
      </c>
      <c r="K873">
        <v>1</v>
      </c>
      <c r="L873">
        <v>1</v>
      </c>
      <c r="M873">
        <v>1</v>
      </c>
      <c r="N873" t="s">
        <v>2764</v>
      </c>
      <c r="P873" t="s">
        <v>4237</v>
      </c>
    </row>
    <row r="874" spans="1:16" x14ac:dyDescent="0.25">
      <c r="A874">
        <v>873</v>
      </c>
      <c r="B874" t="s">
        <v>2762</v>
      </c>
      <c r="C874" t="s">
        <v>6686</v>
      </c>
      <c r="D874" t="s">
        <v>6686</v>
      </c>
      <c r="E874" t="s">
        <v>6687</v>
      </c>
      <c r="F874" t="s">
        <v>5171</v>
      </c>
      <c r="G874" t="s">
        <v>544</v>
      </c>
      <c r="I874" t="s">
        <v>4255</v>
      </c>
      <c r="J874" t="s">
        <v>16</v>
      </c>
      <c r="K874">
        <v>3</v>
      </c>
      <c r="L874">
        <v>1</v>
      </c>
      <c r="M874">
        <v>1</v>
      </c>
      <c r="N874" t="s">
        <v>2762</v>
      </c>
      <c r="P874" t="s">
        <v>4237</v>
      </c>
    </row>
    <row r="875" spans="1:16" x14ac:dyDescent="0.25">
      <c r="A875">
        <v>874</v>
      </c>
      <c r="B875" t="s">
        <v>2768</v>
      </c>
      <c r="C875" t="s">
        <v>5779</v>
      </c>
      <c r="D875" t="s">
        <v>5779</v>
      </c>
      <c r="E875" t="s">
        <v>5779</v>
      </c>
      <c r="F875" t="s">
        <v>5780</v>
      </c>
      <c r="G875" t="s">
        <v>544</v>
      </c>
      <c r="I875" t="s">
        <v>4255</v>
      </c>
      <c r="J875" t="s">
        <v>16</v>
      </c>
      <c r="K875">
        <v>3</v>
      </c>
      <c r="L875">
        <v>1</v>
      </c>
      <c r="M875">
        <v>1</v>
      </c>
      <c r="N875" t="s">
        <v>2768</v>
      </c>
      <c r="P875" t="s">
        <v>4237</v>
      </c>
    </row>
    <row r="876" spans="1:16" x14ac:dyDescent="0.25">
      <c r="A876">
        <v>875</v>
      </c>
      <c r="B876" t="s">
        <v>2769</v>
      </c>
      <c r="C876" t="s">
        <v>556</v>
      </c>
      <c r="D876" t="s">
        <v>556</v>
      </c>
      <c r="E876" t="s">
        <v>556</v>
      </c>
      <c r="F876" t="s">
        <v>557</v>
      </c>
      <c r="G876" t="s">
        <v>544</v>
      </c>
      <c r="I876" t="s">
        <v>4255</v>
      </c>
      <c r="J876" t="s">
        <v>16</v>
      </c>
      <c r="K876">
        <v>1</v>
      </c>
      <c r="L876">
        <v>1</v>
      </c>
      <c r="M876">
        <v>1</v>
      </c>
      <c r="N876" t="s">
        <v>6688</v>
      </c>
      <c r="P876" t="s">
        <v>4237</v>
      </c>
    </row>
    <row r="877" spans="1:16" x14ac:dyDescent="0.25">
      <c r="A877">
        <v>876</v>
      </c>
      <c r="B877" t="s">
        <v>1678</v>
      </c>
      <c r="C877" t="s">
        <v>5784</v>
      </c>
      <c r="D877" t="s">
        <v>5784</v>
      </c>
      <c r="E877" t="s">
        <v>5784</v>
      </c>
      <c r="F877" t="s">
        <v>5175</v>
      </c>
      <c r="G877" t="s">
        <v>544</v>
      </c>
      <c r="I877" t="s">
        <v>4255</v>
      </c>
      <c r="J877" t="s">
        <v>16</v>
      </c>
      <c r="K877">
        <v>1</v>
      </c>
      <c r="L877">
        <v>1</v>
      </c>
      <c r="M877">
        <v>1</v>
      </c>
      <c r="N877" t="s">
        <v>1678</v>
      </c>
      <c r="P877" t="s">
        <v>4237</v>
      </c>
    </row>
    <row r="878" spans="1:16" x14ac:dyDescent="0.25">
      <c r="A878">
        <v>877</v>
      </c>
      <c r="B878" t="s">
        <v>1679</v>
      </c>
      <c r="C878" t="s">
        <v>5784</v>
      </c>
      <c r="D878" t="s">
        <v>5784</v>
      </c>
      <c r="E878" t="s">
        <v>6689</v>
      </c>
      <c r="F878" t="s">
        <v>5175</v>
      </c>
      <c r="G878" t="s">
        <v>544</v>
      </c>
      <c r="I878" t="s">
        <v>4255</v>
      </c>
      <c r="J878" t="s">
        <v>16</v>
      </c>
      <c r="K878">
        <v>1</v>
      </c>
      <c r="L878">
        <v>1</v>
      </c>
      <c r="M878">
        <v>1</v>
      </c>
      <c r="N878" t="s">
        <v>1679</v>
      </c>
      <c r="P878" t="s">
        <v>4237</v>
      </c>
    </row>
    <row r="879" spans="1:16" x14ac:dyDescent="0.25">
      <c r="A879">
        <v>878</v>
      </c>
      <c r="B879" t="s">
        <v>2758</v>
      </c>
      <c r="C879" t="s">
        <v>556</v>
      </c>
      <c r="D879" t="s">
        <v>556</v>
      </c>
      <c r="E879" t="s">
        <v>556</v>
      </c>
      <c r="F879" t="s">
        <v>557</v>
      </c>
      <c r="G879" t="s">
        <v>544</v>
      </c>
      <c r="I879" t="s">
        <v>4255</v>
      </c>
      <c r="J879" t="s">
        <v>16</v>
      </c>
      <c r="K879">
        <v>3</v>
      </c>
      <c r="L879">
        <v>2</v>
      </c>
      <c r="M879">
        <v>1</v>
      </c>
      <c r="N879" t="s">
        <v>2758</v>
      </c>
      <c r="P879" t="s">
        <v>4237</v>
      </c>
    </row>
    <row r="880" spans="1:16" x14ac:dyDescent="0.25">
      <c r="A880">
        <v>879</v>
      </c>
      <c r="B880" t="s">
        <v>1680</v>
      </c>
      <c r="C880" t="s">
        <v>5785</v>
      </c>
      <c r="D880" t="s">
        <v>5785</v>
      </c>
      <c r="E880" t="s">
        <v>5785</v>
      </c>
      <c r="F880" t="s">
        <v>6690</v>
      </c>
      <c r="G880" t="s">
        <v>544</v>
      </c>
      <c r="I880" t="s">
        <v>4255</v>
      </c>
      <c r="J880" t="s">
        <v>16</v>
      </c>
      <c r="K880">
        <v>1</v>
      </c>
      <c r="L880">
        <v>1</v>
      </c>
      <c r="M880">
        <v>1</v>
      </c>
      <c r="N880" t="s">
        <v>1680</v>
      </c>
      <c r="P880" t="s">
        <v>4237</v>
      </c>
    </row>
    <row r="881" spans="1:16" x14ac:dyDescent="0.25">
      <c r="A881">
        <v>880</v>
      </c>
      <c r="B881" t="s">
        <v>1682</v>
      </c>
      <c r="C881" t="s">
        <v>390</v>
      </c>
      <c r="D881" t="s">
        <v>390</v>
      </c>
      <c r="E881" t="s">
        <v>6693</v>
      </c>
      <c r="F881" t="s">
        <v>5786</v>
      </c>
      <c r="G881" t="s">
        <v>544</v>
      </c>
      <c r="I881" t="s">
        <v>4255</v>
      </c>
      <c r="J881" t="s">
        <v>16</v>
      </c>
      <c r="K881">
        <v>3</v>
      </c>
      <c r="L881">
        <v>3</v>
      </c>
      <c r="M881">
        <v>1</v>
      </c>
      <c r="N881" t="s">
        <v>6694</v>
      </c>
      <c r="P881" t="s">
        <v>4237</v>
      </c>
    </row>
    <row r="882" spans="1:16" x14ac:dyDescent="0.25">
      <c r="A882">
        <v>881</v>
      </c>
      <c r="B882" t="s">
        <v>1683</v>
      </c>
      <c r="C882" t="s">
        <v>390</v>
      </c>
      <c r="D882" t="s">
        <v>390</v>
      </c>
      <c r="E882" t="s">
        <v>6693</v>
      </c>
      <c r="F882" t="s">
        <v>5786</v>
      </c>
      <c r="G882" t="s">
        <v>544</v>
      </c>
      <c r="I882" t="s">
        <v>4255</v>
      </c>
      <c r="J882" t="s">
        <v>16</v>
      </c>
      <c r="K882">
        <v>2</v>
      </c>
      <c r="L882">
        <v>2</v>
      </c>
      <c r="M882">
        <v>1</v>
      </c>
      <c r="N882" t="s">
        <v>6695</v>
      </c>
      <c r="P882" t="s">
        <v>4237</v>
      </c>
    </row>
    <row r="883" spans="1:16" x14ac:dyDescent="0.25">
      <c r="A883">
        <v>882</v>
      </c>
      <c r="B883" t="s">
        <v>1684</v>
      </c>
      <c r="C883" t="s">
        <v>536</v>
      </c>
      <c r="D883" t="s">
        <v>536</v>
      </c>
      <c r="E883" t="s">
        <v>536</v>
      </c>
      <c r="F883" t="s">
        <v>557</v>
      </c>
      <c r="G883" t="s">
        <v>544</v>
      </c>
      <c r="I883" t="s">
        <v>4255</v>
      </c>
      <c r="J883" t="s">
        <v>16</v>
      </c>
      <c r="K883">
        <v>1</v>
      </c>
      <c r="L883">
        <v>1</v>
      </c>
      <c r="M883">
        <v>1</v>
      </c>
      <c r="N883" t="s">
        <v>1684</v>
      </c>
      <c r="P883" t="s">
        <v>4237</v>
      </c>
    </row>
    <row r="884" spans="1:16" x14ac:dyDescent="0.25">
      <c r="A884">
        <v>883</v>
      </c>
      <c r="B884" t="s">
        <v>1685</v>
      </c>
      <c r="C884" t="s">
        <v>4659</v>
      </c>
      <c r="D884" t="s">
        <v>4659</v>
      </c>
      <c r="E884" t="s">
        <v>5788</v>
      </c>
      <c r="F884" t="s">
        <v>557</v>
      </c>
      <c r="G884" t="s">
        <v>544</v>
      </c>
      <c r="I884" t="s">
        <v>4255</v>
      </c>
      <c r="J884" t="s">
        <v>16</v>
      </c>
      <c r="K884">
        <v>1</v>
      </c>
      <c r="L884">
        <v>1</v>
      </c>
      <c r="M884">
        <v>1</v>
      </c>
      <c r="N884" t="s">
        <v>1685</v>
      </c>
      <c r="P884" t="s">
        <v>4237</v>
      </c>
    </row>
    <row r="885" spans="1:16" x14ac:dyDescent="0.25">
      <c r="A885">
        <v>884</v>
      </c>
      <c r="B885" t="s">
        <v>1686</v>
      </c>
      <c r="C885" t="s">
        <v>4659</v>
      </c>
      <c r="D885" t="s">
        <v>4659</v>
      </c>
      <c r="E885" t="s">
        <v>5788</v>
      </c>
      <c r="F885" t="s">
        <v>5166</v>
      </c>
      <c r="G885" t="s">
        <v>544</v>
      </c>
      <c r="I885" t="s">
        <v>4255</v>
      </c>
      <c r="J885" t="s">
        <v>16</v>
      </c>
      <c r="K885">
        <v>1</v>
      </c>
      <c r="L885">
        <v>1</v>
      </c>
      <c r="M885">
        <v>1</v>
      </c>
      <c r="N885" t="s">
        <v>1686</v>
      </c>
      <c r="P885" t="s">
        <v>4237</v>
      </c>
    </row>
    <row r="886" spans="1:16" x14ac:dyDescent="0.25">
      <c r="A886">
        <v>885</v>
      </c>
      <c r="B886" t="s">
        <v>1687</v>
      </c>
      <c r="C886" t="s">
        <v>536</v>
      </c>
      <c r="D886" t="s">
        <v>536</v>
      </c>
      <c r="E886" t="s">
        <v>536</v>
      </c>
      <c r="F886" t="s">
        <v>557</v>
      </c>
      <c r="G886" t="s">
        <v>544</v>
      </c>
      <c r="I886" t="s">
        <v>4255</v>
      </c>
      <c r="J886" t="s">
        <v>16</v>
      </c>
      <c r="K886">
        <v>1</v>
      </c>
      <c r="L886">
        <v>1</v>
      </c>
      <c r="M886">
        <v>1</v>
      </c>
      <c r="N886" t="s">
        <v>3660</v>
      </c>
      <c r="P886" t="s">
        <v>4237</v>
      </c>
    </row>
    <row r="887" spans="1:16" x14ac:dyDescent="0.25">
      <c r="A887">
        <v>886</v>
      </c>
      <c r="B887" t="s">
        <v>1688</v>
      </c>
      <c r="C887" t="s">
        <v>6696</v>
      </c>
      <c r="D887" t="s">
        <v>6696</v>
      </c>
      <c r="E887" t="s">
        <v>6696</v>
      </c>
      <c r="F887" t="s">
        <v>5799</v>
      </c>
      <c r="G887" t="s">
        <v>544</v>
      </c>
      <c r="I887" t="s">
        <v>4255</v>
      </c>
      <c r="J887" t="s">
        <v>16</v>
      </c>
      <c r="K887">
        <v>1</v>
      </c>
      <c r="L887">
        <v>1</v>
      </c>
      <c r="M887">
        <v>1</v>
      </c>
      <c r="N887" t="s">
        <v>1688</v>
      </c>
      <c r="P887" t="s">
        <v>4237</v>
      </c>
    </row>
    <row r="888" spans="1:16" x14ac:dyDescent="0.25">
      <c r="A888">
        <v>887</v>
      </c>
      <c r="B888" t="s">
        <v>1689</v>
      </c>
      <c r="C888" t="s">
        <v>4659</v>
      </c>
      <c r="D888" t="s">
        <v>4659</v>
      </c>
      <c r="E888" t="s">
        <v>5788</v>
      </c>
      <c r="F888" t="s">
        <v>5166</v>
      </c>
      <c r="G888" t="s">
        <v>544</v>
      </c>
      <c r="I888" t="s">
        <v>4255</v>
      </c>
      <c r="J888" t="s">
        <v>16</v>
      </c>
      <c r="K888">
        <v>1</v>
      </c>
      <c r="L888">
        <v>1</v>
      </c>
      <c r="M888">
        <v>1</v>
      </c>
      <c r="N888" t="s">
        <v>1689</v>
      </c>
    </row>
    <row r="889" spans="1:16" x14ac:dyDescent="0.25">
      <c r="A889">
        <v>888</v>
      </c>
      <c r="B889" t="s">
        <v>1690</v>
      </c>
      <c r="C889" t="s">
        <v>4659</v>
      </c>
      <c r="D889" t="s">
        <v>4659</v>
      </c>
      <c r="E889" t="s">
        <v>4659</v>
      </c>
      <c r="F889" t="s">
        <v>5166</v>
      </c>
      <c r="G889" t="s">
        <v>544</v>
      </c>
      <c r="I889" t="s">
        <v>4255</v>
      </c>
      <c r="J889" t="s">
        <v>16</v>
      </c>
      <c r="K889">
        <v>1</v>
      </c>
      <c r="L889">
        <v>1</v>
      </c>
      <c r="M889">
        <v>1</v>
      </c>
      <c r="N889" t="s">
        <v>1690</v>
      </c>
      <c r="P889" t="s">
        <v>4237</v>
      </c>
    </row>
    <row r="890" spans="1:16" x14ac:dyDescent="0.25">
      <c r="A890">
        <v>889</v>
      </c>
      <c r="B890" t="s">
        <v>1691</v>
      </c>
      <c r="C890" t="s">
        <v>5798</v>
      </c>
      <c r="D890" t="s">
        <v>5798</v>
      </c>
      <c r="E890" t="s">
        <v>5798</v>
      </c>
      <c r="F890" t="s">
        <v>5799</v>
      </c>
      <c r="G890" t="s">
        <v>544</v>
      </c>
      <c r="I890" t="s">
        <v>4255</v>
      </c>
      <c r="J890" t="s">
        <v>16</v>
      </c>
      <c r="K890">
        <v>1</v>
      </c>
      <c r="L890">
        <v>1</v>
      </c>
      <c r="M890">
        <v>1</v>
      </c>
      <c r="N890" t="s">
        <v>1691</v>
      </c>
      <c r="P890" t="s">
        <v>4237</v>
      </c>
    </row>
    <row r="891" spans="1:16" x14ac:dyDescent="0.25">
      <c r="A891">
        <v>890</v>
      </c>
      <c r="B891" t="s">
        <v>1693</v>
      </c>
      <c r="C891" t="s">
        <v>5794</v>
      </c>
      <c r="D891" t="s">
        <v>5794</v>
      </c>
      <c r="E891" t="s">
        <v>5794</v>
      </c>
      <c r="F891" t="s">
        <v>5152</v>
      </c>
      <c r="G891" t="s">
        <v>544</v>
      </c>
      <c r="I891" t="s">
        <v>4255</v>
      </c>
      <c r="J891" t="s">
        <v>16</v>
      </c>
      <c r="K891">
        <v>1</v>
      </c>
      <c r="L891">
        <v>1</v>
      </c>
      <c r="M891">
        <v>1</v>
      </c>
      <c r="N891" t="s">
        <v>1693</v>
      </c>
      <c r="P891" t="s">
        <v>4237</v>
      </c>
    </row>
    <row r="892" spans="1:16" x14ac:dyDescent="0.25">
      <c r="A892">
        <v>891</v>
      </c>
      <c r="B892" t="s">
        <v>1694</v>
      </c>
      <c r="C892" t="s">
        <v>5794</v>
      </c>
      <c r="D892" t="s">
        <v>5794</v>
      </c>
      <c r="E892" t="s">
        <v>5794</v>
      </c>
      <c r="F892" t="s">
        <v>5152</v>
      </c>
      <c r="G892" t="s">
        <v>544</v>
      </c>
      <c r="I892" t="s">
        <v>4255</v>
      </c>
      <c r="J892" t="s">
        <v>16</v>
      </c>
      <c r="K892">
        <v>1</v>
      </c>
      <c r="L892">
        <v>1</v>
      </c>
      <c r="M892">
        <v>1</v>
      </c>
      <c r="N892" t="s">
        <v>906</v>
      </c>
      <c r="P892" t="s">
        <v>4237</v>
      </c>
    </row>
    <row r="893" spans="1:16" x14ac:dyDescent="0.25">
      <c r="A893">
        <v>892</v>
      </c>
      <c r="B893" t="s">
        <v>1695</v>
      </c>
      <c r="C893" t="s">
        <v>6696</v>
      </c>
      <c r="D893" t="s">
        <v>6696</v>
      </c>
      <c r="E893" t="s">
        <v>6696</v>
      </c>
      <c r="F893" t="s">
        <v>5799</v>
      </c>
      <c r="G893" t="s">
        <v>544</v>
      </c>
      <c r="I893" t="s">
        <v>4255</v>
      </c>
      <c r="J893" t="s">
        <v>16</v>
      </c>
      <c r="K893">
        <v>1</v>
      </c>
      <c r="L893">
        <v>1</v>
      </c>
      <c r="M893">
        <v>1</v>
      </c>
      <c r="N893" t="s">
        <v>1695</v>
      </c>
      <c r="P893" t="s">
        <v>4237</v>
      </c>
    </row>
    <row r="894" spans="1:16" x14ac:dyDescent="0.25">
      <c r="A894">
        <v>893</v>
      </c>
      <c r="B894" t="s">
        <v>1696</v>
      </c>
      <c r="C894" t="s">
        <v>4250</v>
      </c>
      <c r="D894" t="s">
        <v>4250</v>
      </c>
      <c r="E894" t="s">
        <v>5165</v>
      </c>
      <c r="F894" t="s">
        <v>5826</v>
      </c>
      <c r="G894" t="s">
        <v>544</v>
      </c>
      <c r="I894" t="s">
        <v>4255</v>
      </c>
      <c r="J894" t="s">
        <v>16</v>
      </c>
      <c r="K894">
        <v>2</v>
      </c>
      <c r="L894">
        <v>1</v>
      </c>
      <c r="M894">
        <v>1</v>
      </c>
      <c r="N894" t="s">
        <v>1696</v>
      </c>
      <c r="P894" t="s">
        <v>4237</v>
      </c>
    </row>
    <row r="895" spans="1:16" x14ac:dyDescent="0.25">
      <c r="A895">
        <v>894</v>
      </c>
      <c r="B895" t="s">
        <v>1697</v>
      </c>
      <c r="C895" t="s">
        <v>5913</v>
      </c>
      <c r="D895" t="s">
        <v>5913</v>
      </c>
      <c r="E895" t="s">
        <v>5913</v>
      </c>
      <c r="F895" t="s">
        <v>5166</v>
      </c>
      <c r="G895" t="s">
        <v>544</v>
      </c>
      <c r="I895" t="s">
        <v>4255</v>
      </c>
      <c r="J895" t="s">
        <v>16</v>
      </c>
      <c r="K895">
        <v>1</v>
      </c>
      <c r="L895">
        <v>1</v>
      </c>
      <c r="M895">
        <v>1</v>
      </c>
      <c r="N895" t="s">
        <v>1697</v>
      </c>
      <c r="P895" t="s">
        <v>4237</v>
      </c>
    </row>
    <row r="896" spans="1:16" x14ac:dyDescent="0.25">
      <c r="A896">
        <v>895</v>
      </c>
      <c r="B896" t="s">
        <v>1698</v>
      </c>
      <c r="C896" t="s">
        <v>4250</v>
      </c>
      <c r="D896" t="s">
        <v>4250</v>
      </c>
      <c r="E896" t="s">
        <v>6699</v>
      </c>
      <c r="F896" t="s">
        <v>5800</v>
      </c>
      <c r="G896" t="s">
        <v>544</v>
      </c>
      <c r="I896" t="s">
        <v>4255</v>
      </c>
      <c r="J896" t="s">
        <v>16</v>
      </c>
      <c r="K896">
        <v>1</v>
      </c>
      <c r="L896">
        <v>1</v>
      </c>
      <c r="M896">
        <v>1</v>
      </c>
      <c r="N896" t="s">
        <v>1698</v>
      </c>
      <c r="P896" t="s">
        <v>4237</v>
      </c>
    </row>
    <row r="897" spans="1:16" x14ac:dyDescent="0.25">
      <c r="A897">
        <v>896</v>
      </c>
      <c r="B897" t="s">
        <v>1699</v>
      </c>
      <c r="C897" t="s">
        <v>6696</v>
      </c>
      <c r="D897" t="s">
        <v>6696</v>
      </c>
      <c r="E897" t="s">
        <v>6696</v>
      </c>
      <c r="F897" t="s">
        <v>6700</v>
      </c>
      <c r="G897" t="s">
        <v>544</v>
      </c>
      <c r="I897" t="s">
        <v>4255</v>
      </c>
      <c r="J897" t="s">
        <v>16</v>
      </c>
      <c r="K897">
        <v>1</v>
      </c>
      <c r="L897">
        <v>1</v>
      </c>
      <c r="M897">
        <v>1</v>
      </c>
      <c r="N897" t="s">
        <v>6701</v>
      </c>
      <c r="P897" t="s">
        <v>4237</v>
      </c>
    </row>
    <row r="898" spans="1:16" x14ac:dyDescent="0.25">
      <c r="A898">
        <v>897</v>
      </c>
      <c r="B898" t="s">
        <v>1700</v>
      </c>
      <c r="C898" t="s">
        <v>4250</v>
      </c>
      <c r="D898" t="s">
        <v>4250</v>
      </c>
      <c r="E898" t="s">
        <v>5825</v>
      </c>
      <c r="F898" t="s">
        <v>5800</v>
      </c>
      <c r="G898" t="s">
        <v>544</v>
      </c>
      <c r="I898" t="s">
        <v>4255</v>
      </c>
      <c r="J898" t="s">
        <v>16</v>
      </c>
      <c r="K898">
        <v>1</v>
      </c>
      <c r="L898">
        <v>1</v>
      </c>
      <c r="M898">
        <v>1</v>
      </c>
      <c r="N898" t="s">
        <v>1700</v>
      </c>
      <c r="P898" t="s">
        <v>4237</v>
      </c>
    </row>
    <row r="899" spans="1:16" x14ac:dyDescent="0.25">
      <c r="A899">
        <v>898</v>
      </c>
      <c r="B899" t="s">
        <v>1701</v>
      </c>
      <c r="C899" t="s">
        <v>918</v>
      </c>
      <c r="D899" t="s">
        <v>918</v>
      </c>
      <c r="E899" t="s">
        <v>918</v>
      </c>
      <c r="F899" t="s">
        <v>5152</v>
      </c>
      <c r="G899" t="s">
        <v>544</v>
      </c>
      <c r="I899" t="s">
        <v>4255</v>
      </c>
      <c r="J899" t="s">
        <v>16</v>
      </c>
      <c r="K899">
        <v>1</v>
      </c>
      <c r="L899">
        <v>1</v>
      </c>
      <c r="M899">
        <v>1</v>
      </c>
      <c r="N899" t="s">
        <v>1701</v>
      </c>
      <c r="P899" t="s">
        <v>4237</v>
      </c>
    </row>
    <row r="900" spans="1:16" x14ac:dyDescent="0.25">
      <c r="A900">
        <v>899</v>
      </c>
      <c r="B900" t="s">
        <v>1703</v>
      </c>
      <c r="C900" t="s">
        <v>918</v>
      </c>
      <c r="D900" t="s">
        <v>918</v>
      </c>
      <c r="E900" t="s">
        <v>5807</v>
      </c>
      <c r="F900" t="s">
        <v>5800</v>
      </c>
      <c r="G900" t="s">
        <v>544</v>
      </c>
      <c r="I900" t="s">
        <v>4255</v>
      </c>
      <c r="J900" t="s">
        <v>16</v>
      </c>
      <c r="K900">
        <v>1</v>
      </c>
      <c r="L900">
        <v>1</v>
      </c>
      <c r="M900">
        <v>1</v>
      </c>
      <c r="N900" t="s">
        <v>1703</v>
      </c>
      <c r="P900" t="s">
        <v>4237</v>
      </c>
    </row>
    <row r="901" spans="1:16" x14ac:dyDescent="0.25">
      <c r="A901">
        <v>900</v>
      </c>
      <c r="B901" t="s">
        <v>1706</v>
      </c>
      <c r="C901" t="s">
        <v>925</v>
      </c>
      <c r="D901" t="s">
        <v>925</v>
      </c>
      <c r="E901" t="s">
        <v>6704</v>
      </c>
      <c r="F901" t="s">
        <v>5805</v>
      </c>
      <c r="G901" t="s">
        <v>544</v>
      </c>
      <c r="I901" t="s">
        <v>4255</v>
      </c>
      <c r="J901" t="s">
        <v>16</v>
      </c>
      <c r="K901">
        <v>1</v>
      </c>
      <c r="L901">
        <v>1</v>
      </c>
      <c r="M901">
        <v>1</v>
      </c>
      <c r="N901" t="s">
        <v>1706</v>
      </c>
      <c r="P901" t="s">
        <v>4237</v>
      </c>
    </row>
    <row r="902" spans="1:16" x14ac:dyDescent="0.25">
      <c r="A902">
        <v>901</v>
      </c>
      <c r="B902" t="s">
        <v>1707</v>
      </c>
      <c r="C902" t="s">
        <v>1702</v>
      </c>
      <c r="D902" t="s">
        <v>1702</v>
      </c>
      <c r="E902" t="s">
        <v>1702</v>
      </c>
      <c r="F902" t="s">
        <v>5150</v>
      </c>
      <c r="G902" t="s">
        <v>544</v>
      </c>
      <c r="I902" t="s">
        <v>4255</v>
      </c>
      <c r="J902" t="s">
        <v>16</v>
      </c>
      <c r="K902">
        <v>2</v>
      </c>
      <c r="L902">
        <v>1</v>
      </c>
      <c r="M902">
        <v>1</v>
      </c>
      <c r="N902" t="s">
        <v>1707</v>
      </c>
      <c r="P902" t="s">
        <v>4237</v>
      </c>
    </row>
    <row r="903" spans="1:16" x14ac:dyDescent="0.25">
      <c r="A903">
        <v>902</v>
      </c>
      <c r="B903" t="s">
        <v>1708</v>
      </c>
      <c r="C903" t="s">
        <v>4250</v>
      </c>
      <c r="D903" t="s">
        <v>4250</v>
      </c>
      <c r="E903" t="s">
        <v>6699</v>
      </c>
      <c r="F903" t="s">
        <v>6705</v>
      </c>
      <c r="G903" t="s">
        <v>544</v>
      </c>
      <c r="I903" t="s">
        <v>4255</v>
      </c>
      <c r="J903" t="s">
        <v>16</v>
      </c>
      <c r="K903">
        <v>1</v>
      </c>
      <c r="L903">
        <v>1</v>
      </c>
      <c r="M903">
        <v>1</v>
      </c>
      <c r="N903" t="s">
        <v>1708</v>
      </c>
      <c r="P903" t="s">
        <v>4237</v>
      </c>
    </row>
    <row r="904" spans="1:16" x14ac:dyDescent="0.25">
      <c r="A904">
        <v>903</v>
      </c>
      <c r="B904" t="s">
        <v>1709</v>
      </c>
      <c r="C904" t="s">
        <v>5781</v>
      </c>
      <c r="D904" t="s">
        <v>5781</v>
      </c>
      <c r="E904" t="s">
        <v>5781</v>
      </c>
      <c r="F904" t="s">
        <v>5152</v>
      </c>
      <c r="G904" t="s">
        <v>544</v>
      </c>
      <c r="I904" t="s">
        <v>4255</v>
      </c>
      <c r="J904" t="s">
        <v>16</v>
      </c>
      <c r="K904">
        <v>1</v>
      </c>
      <c r="L904">
        <v>1</v>
      </c>
      <c r="M904">
        <v>1</v>
      </c>
      <c r="N904" t="s">
        <v>1709</v>
      </c>
      <c r="P904" t="s">
        <v>4237</v>
      </c>
    </row>
    <row r="905" spans="1:16" x14ac:dyDescent="0.25">
      <c r="A905">
        <v>904</v>
      </c>
      <c r="B905" t="s">
        <v>1710</v>
      </c>
      <c r="C905" t="s">
        <v>923</v>
      </c>
      <c r="D905" t="s">
        <v>923</v>
      </c>
      <c r="E905" t="s">
        <v>923</v>
      </c>
      <c r="F905" t="s">
        <v>5802</v>
      </c>
      <c r="G905" t="s">
        <v>544</v>
      </c>
      <c r="I905" t="s">
        <v>4255</v>
      </c>
      <c r="J905" t="s">
        <v>16</v>
      </c>
      <c r="K905">
        <v>1</v>
      </c>
      <c r="L905">
        <v>1</v>
      </c>
      <c r="M905">
        <v>1</v>
      </c>
      <c r="N905" t="s">
        <v>2780</v>
      </c>
      <c r="P905" t="s">
        <v>4237</v>
      </c>
    </row>
    <row r="906" spans="1:16" x14ac:dyDescent="0.25">
      <c r="A906">
        <v>905</v>
      </c>
      <c r="B906" t="s">
        <v>1711</v>
      </c>
      <c r="C906" t="s">
        <v>5781</v>
      </c>
      <c r="D906" t="s">
        <v>5781</v>
      </c>
      <c r="E906" t="s">
        <v>5781</v>
      </c>
      <c r="F906" t="s">
        <v>6705</v>
      </c>
      <c r="G906" t="s">
        <v>544</v>
      </c>
      <c r="I906" t="s">
        <v>4255</v>
      </c>
      <c r="J906" t="s">
        <v>16</v>
      </c>
      <c r="K906">
        <v>1</v>
      </c>
      <c r="L906">
        <v>1</v>
      </c>
      <c r="M906">
        <v>1</v>
      </c>
      <c r="N906" t="s">
        <v>1711</v>
      </c>
      <c r="P906" t="s">
        <v>4237</v>
      </c>
    </row>
    <row r="907" spans="1:16" x14ac:dyDescent="0.25">
      <c r="A907">
        <v>906</v>
      </c>
      <c r="B907" t="s">
        <v>1712</v>
      </c>
      <c r="C907" t="s">
        <v>32</v>
      </c>
      <c r="D907" t="s">
        <v>32</v>
      </c>
      <c r="E907" t="s">
        <v>5151</v>
      </c>
      <c r="F907" t="s">
        <v>5802</v>
      </c>
      <c r="G907" t="s">
        <v>544</v>
      </c>
      <c r="I907" t="s">
        <v>4255</v>
      </c>
      <c r="J907" t="s">
        <v>16</v>
      </c>
      <c r="K907">
        <v>1</v>
      </c>
      <c r="L907">
        <v>1</v>
      </c>
      <c r="M907">
        <v>1</v>
      </c>
      <c r="N907" t="s">
        <v>538</v>
      </c>
      <c r="P907" t="s">
        <v>4237</v>
      </c>
    </row>
    <row r="908" spans="1:16" x14ac:dyDescent="0.25">
      <c r="A908">
        <v>907</v>
      </c>
      <c r="B908" t="s">
        <v>1713</v>
      </c>
      <c r="C908" t="s">
        <v>923</v>
      </c>
      <c r="D908" t="s">
        <v>923</v>
      </c>
      <c r="E908" t="s">
        <v>923</v>
      </c>
      <c r="F908" t="s">
        <v>5802</v>
      </c>
      <c r="G908" t="s">
        <v>544</v>
      </c>
      <c r="I908" t="s">
        <v>4255</v>
      </c>
      <c r="J908" t="s">
        <v>16</v>
      </c>
      <c r="K908">
        <v>1</v>
      </c>
      <c r="L908">
        <v>1</v>
      </c>
      <c r="M908">
        <v>1</v>
      </c>
      <c r="N908" t="s">
        <v>2779</v>
      </c>
      <c r="P908" t="s">
        <v>4237</v>
      </c>
    </row>
    <row r="909" spans="1:16" x14ac:dyDescent="0.25">
      <c r="A909">
        <v>908</v>
      </c>
      <c r="B909" t="s">
        <v>1714</v>
      </c>
      <c r="C909" t="s">
        <v>923</v>
      </c>
      <c r="D909" t="s">
        <v>923</v>
      </c>
      <c r="E909" t="s">
        <v>923</v>
      </c>
      <c r="F909" t="s">
        <v>5802</v>
      </c>
      <c r="G909" t="s">
        <v>544</v>
      </c>
      <c r="I909" t="s">
        <v>4255</v>
      </c>
      <c r="J909" t="s">
        <v>16</v>
      </c>
      <c r="K909">
        <v>1</v>
      </c>
      <c r="L909">
        <v>1</v>
      </c>
      <c r="M909">
        <v>1</v>
      </c>
      <c r="N909" t="s">
        <v>2779</v>
      </c>
      <c r="P909" t="s">
        <v>4237</v>
      </c>
    </row>
    <row r="910" spans="1:16" x14ac:dyDescent="0.25">
      <c r="A910">
        <v>909</v>
      </c>
      <c r="B910" t="s">
        <v>1715</v>
      </c>
      <c r="C910" t="s">
        <v>923</v>
      </c>
      <c r="D910" t="s">
        <v>923</v>
      </c>
      <c r="E910" t="s">
        <v>923</v>
      </c>
      <c r="F910" t="s">
        <v>4262</v>
      </c>
      <c r="G910" t="s">
        <v>544</v>
      </c>
      <c r="I910" t="s">
        <v>4255</v>
      </c>
      <c r="J910" t="s">
        <v>16</v>
      </c>
      <c r="K910">
        <v>1</v>
      </c>
      <c r="L910">
        <v>1</v>
      </c>
      <c r="M910">
        <v>1</v>
      </c>
      <c r="N910" t="s">
        <v>1715</v>
      </c>
      <c r="P910" t="s">
        <v>4237</v>
      </c>
    </row>
    <row r="911" spans="1:16" x14ac:dyDescent="0.25">
      <c r="A911">
        <v>910</v>
      </c>
      <c r="B911" t="s">
        <v>1717</v>
      </c>
      <c r="C911" t="s">
        <v>32</v>
      </c>
      <c r="D911" t="s">
        <v>32</v>
      </c>
      <c r="E911" t="s">
        <v>6707</v>
      </c>
      <c r="F911" t="s">
        <v>5148</v>
      </c>
      <c r="G911" t="s">
        <v>544</v>
      </c>
      <c r="I911" t="s">
        <v>4249</v>
      </c>
      <c r="J911" t="s">
        <v>16</v>
      </c>
      <c r="K911">
        <v>1</v>
      </c>
      <c r="L911">
        <v>1</v>
      </c>
      <c r="M911">
        <v>1</v>
      </c>
      <c r="N911" t="s">
        <v>1717</v>
      </c>
      <c r="P911" t="s">
        <v>4237</v>
      </c>
    </row>
    <row r="912" spans="1:16" x14ac:dyDescent="0.25">
      <c r="A912">
        <v>911</v>
      </c>
      <c r="B912" t="s">
        <v>1718</v>
      </c>
      <c r="C912" t="s">
        <v>4250</v>
      </c>
      <c r="D912" t="s">
        <v>4250</v>
      </c>
      <c r="E912" t="s">
        <v>5810</v>
      </c>
      <c r="F912" t="s">
        <v>4252</v>
      </c>
      <c r="G912" t="s">
        <v>544</v>
      </c>
      <c r="I912" t="s">
        <v>4255</v>
      </c>
      <c r="J912" t="s">
        <v>16</v>
      </c>
      <c r="K912">
        <v>2</v>
      </c>
      <c r="L912">
        <v>1</v>
      </c>
      <c r="M912">
        <v>1</v>
      </c>
      <c r="N912" t="s">
        <v>1718</v>
      </c>
      <c r="P912" t="s">
        <v>4237</v>
      </c>
    </row>
    <row r="913" spans="1:16" x14ac:dyDescent="0.25">
      <c r="A913">
        <v>912</v>
      </c>
      <c r="B913" t="s">
        <v>1719</v>
      </c>
      <c r="C913" t="s">
        <v>930</v>
      </c>
      <c r="D913" t="s">
        <v>930</v>
      </c>
      <c r="E913" t="s">
        <v>6708</v>
      </c>
      <c r="F913" t="s">
        <v>4252</v>
      </c>
      <c r="G913" t="s">
        <v>544</v>
      </c>
      <c r="I913" t="s">
        <v>4255</v>
      </c>
      <c r="J913" t="s">
        <v>16</v>
      </c>
      <c r="K913">
        <v>1</v>
      </c>
      <c r="L913">
        <v>1</v>
      </c>
      <c r="M913">
        <v>1</v>
      </c>
      <c r="N913" t="s">
        <v>1719</v>
      </c>
      <c r="P913" t="s">
        <v>4237</v>
      </c>
    </row>
    <row r="914" spans="1:16" x14ac:dyDescent="0.25">
      <c r="A914">
        <v>913</v>
      </c>
      <c r="B914" t="s">
        <v>1720</v>
      </c>
      <c r="C914" t="s">
        <v>930</v>
      </c>
      <c r="D914" t="s">
        <v>930</v>
      </c>
      <c r="E914" t="s">
        <v>6709</v>
      </c>
      <c r="F914" t="s">
        <v>6705</v>
      </c>
      <c r="G914" t="s">
        <v>544</v>
      </c>
      <c r="I914" t="s">
        <v>4249</v>
      </c>
      <c r="J914" t="s">
        <v>16</v>
      </c>
      <c r="K914">
        <v>1</v>
      </c>
      <c r="L914">
        <v>1</v>
      </c>
      <c r="M914">
        <v>1</v>
      </c>
      <c r="N914" t="s">
        <v>2794</v>
      </c>
      <c r="P914" t="s">
        <v>4237</v>
      </c>
    </row>
    <row r="915" spans="1:16" x14ac:dyDescent="0.25">
      <c r="A915">
        <v>914</v>
      </c>
      <c r="B915" t="s">
        <v>1721</v>
      </c>
      <c r="C915" t="s">
        <v>4250</v>
      </c>
      <c r="D915" t="s">
        <v>4250</v>
      </c>
      <c r="E915" t="s">
        <v>5810</v>
      </c>
      <c r="F915" t="s">
        <v>6705</v>
      </c>
      <c r="G915" t="s">
        <v>544</v>
      </c>
      <c r="I915" t="s">
        <v>4255</v>
      </c>
      <c r="J915" t="s">
        <v>16</v>
      </c>
      <c r="K915">
        <v>1</v>
      </c>
      <c r="L915">
        <v>1</v>
      </c>
      <c r="M915">
        <v>1</v>
      </c>
      <c r="N915" t="s">
        <v>1721</v>
      </c>
      <c r="P915" t="s">
        <v>4237</v>
      </c>
    </row>
    <row r="916" spans="1:16" x14ac:dyDescent="0.25">
      <c r="A916">
        <v>915</v>
      </c>
      <c r="B916" t="s">
        <v>1722</v>
      </c>
      <c r="C916" t="s">
        <v>925</v>
      </c>
      <c r="D916" t="s">
        <v>925</v>
      </c>
      <c r="E916" t="s">
        <v>6710</v>
      </c>
      <c r="F916" t="s">
        <v>5805</v>
      </c>
      <c r="G916" t="s">
        <v>544</v>
      </c>
      <c r="I916" t="s">
        <v>4255</v>
      </c>
      <c r="J916" t="s">
        <v>16</v>
      </c>
      <c r="K916">
        <v>2</v>
      </c>
      <c r="L916">
        <v>1</v>
      </c>
      <c r="M916">
        <v>1</v>
      </c>
      <c r="N916" t="s">
        <v>1722</v>
      </c>
      <c r="P916" t="s">
        <v>4237</v>
      </c>
    </row>
    <row r="917" spans="1:16" x14ac:dyDescent="0.25">
      <c r="A917">
        <v>916</v>
      </c>
      <c r="B917" t="s">
        <v>1723</v>
      </c>
      <c r="C917" t="s">
        <v>925</v>
      </c>
      <c r="D917" t="s">
        <v>925</v>
      </c>
      <c r="E917" t="s">
        <v>6711</v>
      </c>
      <c r="F917" t="s">
        <v>5805</v>
      </c>
      <c r="G917" t="s">
        <v>544</v>
      </c>
      <c r="I917" t="s">
        <v>4249</v>
      </c>
      <c r="J917" t="s">
        <v>16</v>
      </c>
      <c r="K917">
        <v>1</v>
      </c>
      <c r="L917">
        <v>1</v>
      </c>
      <c r="M917">
        <v>1</v>
      </c>
      <c r="N917" t="s">
        <v>1723</v>
      </c>
      <c r="P917" t="s">
        <v>4237</v>
      </c>
    </row>
    <row r="918" spans="1:16" x14ac:dyDescent="0.25">
      <c r="A918">
        <v>917</v>
      </c>
      <c r="B918" t="s">
        <v>1724</v>
      </c>
      <c r="C918" t="s">
        <v>925</v>
      </c>
      <c r="D918" t="s">
        <v>925</v>
      </c>
      <c r="E918" t="s">
        <v>6710</v>
      </c>
      <c r="F918" t="s">
        <v>5805</v>
      </c>
      <c r="G918" t="s">
        <v>544</v>
      </c>
      <c r="I918" t="s">
        <v>4255</v>
      </c>
      <c r="J918" t="s">
        <v>16</v>
      </c>
      <c r="K918">
        <v>1</v>
      </c>
      <c r="L918">
        <v>1</v>
      </c>
      <c r="M918">
        <v>1</v>
      </c>
      <c r="N918" t="s">
        <v>1724</v>
      </c>
      <c r="P918" t="s">
        <v>4237</v>
      </c>
    </row>
    <row r="919" spans="1:16" x14ac:dyDescent="0.25">
      <c r="A919">
        <v>918</v>
      </c>
      <c r="B919" t="s">
        <v>1725</v>
      </c>
      <c r="C919" t="s">
        <v>1726</v>
      </c>
      <c r="D919" t="s">
        <v>1726</v>
      </c>
      <c r="E919" t="s">
        <v>5821</v>
      </c>
      <c r="F919" t="s">
        <v>5822</v>
      </c>
      <c r="G919" t="s">
        <v>544</v>
      </c>
      <c r="I919" t="s">
        <v>4255</v>
      </c>
      <c r="J919" t="s">
        <v>16</v>
      </c>
      <c r="K919">
        <v>1</v>
      </c>
      <c r="L919">
        <v>1</v>
      </c>
      <c r="M919">
        <v>1</v>
      </c>
      <c r="N919" t="s">
        <v>1725</v>
      </c>
      <c r="P919" t="s">
        <v>4237</v>
      </c>
    </row>
    <row r="920" spans="1:16" x14ac:dyDescent="0.25">
      <c r="A920">
        <v>919</v>
      </c>
      <c r="B920" t="s">
        <v>1727</v>
      </c>
      <c r="C920" t="s">
        <v>1726</v>
      </c>
      <c r="D920" t="s">
        <v>1726</v>
      </c>
      <c r="E920" t="s">
        <v>5821</v>
      </c>
      <c r="F920" t="s">
        <v>5822</v>
      </c>
      <c r="G920" t="s">
        <v>544</v>
      </c>
      <c r="I920" t="s">
        <v>4255</v>
      </c>
      <c r="J920" t="s">
        <v>16</v>
      </c>
      <c r="K920">
        <v>2</v>
      </c>
      <c r="L920">
        <v>1</v>
      </c>
      <c r="M920">
        <v>1</v>
      </c>
      <c r="N920" t="s">
        <v>1727</v>
      </c>
      <c r="P920" t="s">
        <v>4237</v>
      </c>
    </row>
    <row r="921" spans="1:16" x14ac:dyDescent="0.25">
      <c r="A921">
        <v>920</v>
      </c>
      <c r="B921" t="s">
        <v>1729</v>
      </c>
      <c r="C921" t="s">
        <v>546</v>
      </c>
      <c r="D921" t="s">
        <v>546</v>
      </c>
      <c r="E921" t="s">
        <v>5827</v>
      </c>
      <c r="F921" t="s">
        <v>5826</v>
      </c>
      <c r="G921" t="s">
        <v>544</v>
      </c>
      <c r="I921" t="s">
        <v>4255</v>
      </c>
      <c r="J921" t="s">
        <v>16</v>
      </c>
      <c r="K921">
        <v>2</v>
      </c>
      <c r="L921">
        <v>1</v>
      </c>
      <c r="M921">
        <v>1</v>
      </c>
      <c r="N921" t="s">
        <v>1729</v>
      </c>
      <c r="P921" t="s">
        <v>4237</v>
      </c>
    </row>
    <row r="922" spans="1:16" x14ac:dyDescent="0.25">
      <c r="A922">
        <v>921</v>
      </c>
      <c r="B922" t="s">
        <v>1730</v>
      </c>
      <c r="C922" t="s">
        <v>4250</v>
      </c>
      <c r="D922" t="s">
        <v>4250</v>
      </c>
      <c r="E922" t="s">
        <v>5825</v>
      </c>
      <c r="F922" t="s">
        <v>5826</v>
      </c>
      <c r="G922" t="s">
        <v>544</v>
      </c>
      <c r="I922" t="s">
        <v>4255</v>
      </c>
      <c r="J922" t="s">
        <v>16</v>
      </c>
      <c r="K922">
        <v>1</v>
      </c>
      <c r="L922">
        <v>1</v>
      </c>
      <c r="M922">
        <v>1</v>
      </c>
      <c r="N922" t="s">
        <v>1730</v>
      </c>
      <c r="P922" t="s">
        <v>4237</v>
      </c>
    </row>
    <row r="923" spans="1:16" x14ac:dyDescent="0.25">
      <c r="A923">
        <v>922</v>
      </c>
      <c r="B923" t="s">
        <v>1731</v>
      </c>
      <c r="C923" t="s">
        <v>4250</v>
      </c>
      <c r="D923" t="s">
        <v>4250</v>
      </c>
      <c r="E923" t="s">
        <v>6713</v>
      </c>
      <c r="F923" t="s">
        <v>948</v>
      </c>
      <c r="G923" t="s">
        <v>544</v>
      </c>
      <c r="I923" t="s">
        <v>4255</v>
      </c>
      <c r="J923" t="s">
        <v>16</v>
      </c>
      <c r="K923">
        <v>1</v>
      </c>
      <c r="L923">
        <v>1</v>
      </c>
      <c r="M923">
        <v>1</v>
      </c>
      <c r="N923" t="s">
        <v>1731</v>
      </c>
      <c r="P923" t="s">
        <v>4237</v>
      </c>
    </row>
    <row r="924" spans="1:16" x14ac:dyDescent="0.25">
      <c r="A924">
        <v>923</v>
      </c>
      <c r="B924" t="s">
        <v>1732</v>
      </c>
      <c r="C924" t="s">
        <v>4659</v>
      </c>
      <c r="D924" t="s">
        <v>4659</v>
      </c>
      <c r="E924" t="s">
        <v>5836</v>
      </c>
      <c r="F924" t="s">
        <v>948</v>
      </c>
      <c r="G924" t="s">
        <v>544</v>
      </c>
      <c r="I924" t="s">
        <v>4255</v>
      </c>
      <c r="J924" t="s">
        <v>16</v>
      </c>
      <c r="K924">
        <v>1</v>
      </c>
      <c r="L924">
        <v>1</v>
      </c>
      <c r="M924">
        <v>1</v>
      </c>
      <c r="N924" t="s">
        <v>1732</v>
      </c>
      <c r="P924" t="s">
        <v>4237</v>
      </c>
    </row>
    <row r="925" spans="1:16" x14ac:dyDescent="0.25">
      <c r="A925">
        <v>924</v>
      </c>
      <c r="B925" t="s">
        <v>1733</v>
      </c>
      <c r="C925" t="s">
        <v>4250</v>
      </c>
      <c r="D925" t="s">
        <v>4250</v>
      </c>
      <c r="E925" t="s">
        <v>6714</v>
      </c>
      <c r="F925" t="s">
        <v>5826</v>
      </c>
      <c r="G925" t="s">
        <v>544</v>
      </c>
      <c r="I925" t="s">
        <v>4255</v>
      </c>
      <c r="J925" t="s">
        <v>16</v>
      </c>
      <c r="K925">
        <v>1</v>
      </c>
      <c r="L925">
        <v>1</v>
      </c>
      <c r="M925">
        <v>1</v>
      </c>
      <c r="N925" t="s">
        <v>1733</v>
      </c>
      <c r="P925" t="s">
        <v>4237</v>
      </c>
    </row>
    <row r="926" spans="1:16" x14ac:dyDescent="0.25">
      <c r="A926">
        <v>925</v>
      </c>
      <c r="B926" t="s">
        <v>1734</v>
      </c>
      <c r="C926" t="s">
        <v>947</v>
      </c>
      <c r="D926" t="s">
        <v>947</v>
      </c>
      <c r="E926" t="s">
        <v>5831</v>
      </c>
      <c r="F926" t="s">
        <v>948</v>
      </c>
      <c r="G926" t="s">
        <v>544</v>
      </c>
      <c r="I926" t="s">
        <v>4255</v>
      </c>
      <c r="J926" t="s">
        <v>16</v>
      </c>
      <c r="K926">
        <v>2</v>
      </c>
      <c r="L926">
        <v>1</v>
      </c>
      <c r="M926">
        <v>2</v>
      </c>
      <c r="N926" t="s">
        <v>1734</v>
      </c>
      <c r="P926" t="s">
        <v>4237</v>
      </c>
    </row>
    <row r="927" spans="1:16" x14ac:dyDescent="0.25">
      <c r="A927">
        <v>926</v>
      </c>
      <c r="B927" t="s">
        <v>1735</v>
      </c>
      <c r="C927" t="s">
        <v>4659</v>
      </c>
      <c r="D927" t="s">
        <v>4659</v>
      </c>
      <c r="E927" t="s">
        <v>6715</v>
      </c>
      <c r="F927" t="s">
        <v>948</v>
      </c>
      <c r="G927" t="s">
        <v>544</v>
      </c>
      <c r="I927" t="s">
        <v>4255</v>
      </c>
      <c r="J927" t="s">
        <v>16</v>
      </c>
      <c r="K927">
        <v>1</v>
      </c>
      <c r="L927">
        <v>1</v>
      </c>
      <c r="M927">
        <v>1</v>
      </c>
      <c r="N927" t="s">
        <v>6716</v>
      </c>
      <c r="P927" t="s">
        <v>4237</v>
      </c>
    </row>
    <row r="928" spans="1:16" x14ac:dyDescent="0.25">
      <c r="A928">
        <v>927</v>
      </c>
      <c r="B928" t="s">
        <v>1736</v>
      </c>
      <c r="C928" t="s">
        <v>4250</v>
      </c>
      <c r="D928" t="s">
        <v>4250</v>
      </c>
      <c r="E928" t="s">
        <v>6717</v>
      </c>
      <c r="F928" t="s">
        <v>948</v>
      </c>
      <c r="G928" t="s">
        <v>544</v>
      </c>
      <c r="I928" t="s">
        <v>4255</v>
      </c>
      <c r="J928" t="s">
        <v>16</v>
      </c>
      <c r="K928">
        <v>1</v>
      </c>
      <c r="L928">
        <v>1</v>
      </c>
      <c r="M928">
        <v>1</v>
      </c>
      <c r="N928" t="s">
        <v>1736</v>
      </c>
      <c r="P928" t="s">
        <v>4237</v>
      </c>
    </row>
    <row r="929" spans="1:16" x14ac:dyDescent="0.25">
      <c r="A929">
        <v>928</v>
      </c>
      <c r="B929" t="s">
        <v>1737</v>
      </c>
      <c r="C929" t="s">
        <v>4659</v>
      </c>
      <c r="D929" t="s">
        <v>4659</v>
      </c>
      <c r="E929" t="s">
        <v>5828</v>
      </c>
      <c r="F929" t="s">
        <v>948</v>
      </c>
      <c r="G929" t="s">
        <v>544</v>
      </c>
      <c r="I929" t="s">
        <v>4249</v>
      </c>
      <c r="J929" t="s">
        <v>16</v>
      </c>
      <c r="K929">
        <v>1</v>
      </c>
      <c r="L929">
        <v>1</v>
      </c>
      <c r="M929">
        <v>1</v>
      </c>
      <c r="N929" t="s">
        <v>1737</v>
      </c>
      <c r="P929" t="s">
        <v>4237</v>
      </c>
    </row>
    <row r="930" spans="1:16" x14ac:dyDescent="0.25">
      <c r="A930">
        <v>929</v>
      </c>
      <c r="B930" t="s">
        <v>1738</v>
      </c>
      <c r="C930" t="s">
        <v>4659</v>
      </c>
      <c r="D930" t="s">
        <v>4659</v>
      </c>
      <c r="E930" t="s">
        <v>5828</v>
      </c>
      <c r="F930" t="s">
        <v>948</v>
      </c>
      <c r="G930" t="s">
        <v>544</v>
      </c>
      <c r="I930" t="s">
        <v>4255</v>
      </c>
      <c r="J930" t="s">
        <v>16</v>
      </c>
      <c r="K930">
        <v>2</v>
      </c>
      <c r="L930">
        <v>1</v>
      </c>
      <c r="M930">
        <v>1</v>
      </c>
      <c r="N930" t="s">
        <v>1738</v>
      </c>
      <c r="P930" t="s">
        <v>4237</v>
      </c>
    </row>
    <row r="931" spans="1:16" x14ac:dyDescent="0.25">
      <c r="A931">
        <v>930</v>
      </c>
      <c r="B931" t="s">
        <v>1740</v>
      </c>
      <c r="C931" t="s">
        <v>947</v>
      </c>
      <c r="D931" t="s">
        <v>947</v>
      </c>
      <c r="E931" t="s">
        <v>5831</v>
      </c>
      <c r="F931" t="s">
        <v>948</v>
      </c>
      <c r="G931" t="s">
        <v>544</v>
      </c>
      <c r="I931" t="s">
        <v>4255</v>
      </c>
      <c r="J931" t="s">
        <v>16</v>
      </c>
      <c r="K931">
        <v>2</v>
      </c>
      <c r="L931">
        <v>2</v>
      </c>
      <c r="M931">
        <v>1</v>
      </c>
      <c r="N931" t="s">
        <v>952</v>
      </c>
      <c r="P931" t="s">
        <v>4237</v>
      </c>
    </row>
    <row r="932" spans="1:16" x14ac:dyDescent="0.25">
      <c r="A932">
        <v>931</v>
      </c>
      <c r="B932" t="s">
        <v>1741</v>
      </c>
      <c r="C932" t="s">
        <v>947</v>
      </c>
      <c r="D932" t="s">
        <v>947</v>
      </c>
      <c r="E932" t="s">
        <v>6718</v>
      </c>
      <c r="F932" t="s">
        <v>948</v>
      </c>
      <c r="G932" t="s">
        <v>544</v>
      </c>
      <c r="I932" t="s">
        <v>4255</v>
      </c>
      <c r="J932" t="s">
        <v>16</v>
      </c>
      <c r="K932">
        <v>3</v>
      </c>
      <c r="L932">
        <v>2</v>
      </c>
      <c r="M932">
        <v>1</v>
      </c>
      <c r="N932" t="s">
        <v>6719</v>
      </c>
      <c r="P932" t="s">
        <v>4237</v>
      </c>
    </row>
    <row r="933" spans="1:16" x14ac:dyDescent="0.25">
      <c r="A933">
        <v>932</v>
      </c>
      <c r="B933" t="s">
        <v>1742</v>
      </c>
      <c r="C933" t="s">
        <v>4246</v>
      </c>
      <c r="D933" t="s">
        <v>4246</v>
      </c>
      <c r="E933" t="s">
        <v>5164</v>
      </c>
      <c r="F933" t="s">
        <v>5835</v>
      </c>
      <c r="G933" t="s">
        <v>544</v>
      </c>
      <c r="I933" t="s">
        <v>4255</v>
      </c>
      <c r="J933" t="s">
        <v>16</v>
      </c>
      <c r="K933">
        <v>2</v>
      </c>
      <c r="L933">
        <v>1</v>
      </c>
      <c r="M933">
        <v>1</v>
      </c>
      <c r="N933" t="s">
        <v>1742</v>
      </c>
      <c r="P933" t="s">
        <v>4237</v>
      </c>
    </row>
    <row r="934" spans="1:16" x14ac:dyDescent="0.25">
      <c r="A934">
        <v>933</v>
      </c>
      <c r="B934" t="s">
        <v>1743</v>
      </c>
      <c r="C934" t="s">
        <v>4259</v>
      </c>
      <c r="D934" t="s">
        <v>4259</v>
      </c>
      <c r="E934" t="s">
        <v>5160</v>
      </c>
      <c r="F934" t="s">
        <v>5835</v>
      </c>
      <c r="G934" t="s">
        <v>544</v>
      </c>
      <c r="I934" t="s">
        <v>4255</v>
      </c>
      <c r="J934" t="s">
        <v>16</v>
      </c>
      <c r="K934">
        <v>1</v>
      </c>
      <c r="L934">
        <v>1</v>
      </c>
      <c r="M934">
        <v>1</v>
      </c>
      <c r="N934" t="s">
        <v>1743</v>
      </c>
      <c r="P934" t="s">
        <v>4237</v>
      </c>
    </row>
    <row r="935" spans="1:16" x14ac:dyDescent="0.25">
      <c r="A935">
        <v>934</v>
      </c>
      <c r="B935" t="s">
        <v>1744</v>
      </c>
      <c r="C935" t="s">
        <v>937</v>
      </c>
      <c r="D935" t="s">
        <v>937</v>
      </c>
      <c r="E935" t="s">
        <v>6720</v>
      </c>
      <c r="F935" t="s">
        <v>6721</v>
      </c>
      <c r="G935" t="s">
        <v>544</v>
      </c>
      <c r="I935" t="s">
        <v>4255</v>
      </c>
      <c r="J935" t="s">
        <v>16</v>
      </c>
      <c r="K935">
        <v>1</v>
      </c>
      <c r="L935">
        <v>1</v>
      </c>
      <c r="M935">
        <v>1</v>
      </c>
      <c r="N935" t="s">
        <v>2791</v>
      </c>
      <c r="P935" t="s">
        <v>4237</v>
      </c>
    </row>
    <row r="936" spans="1:16" x14ac:dyDescent="0.25">
      <c r="A936">
        <v>935</v>
      </c>
      <c r="B936" t="s">
        <v>1745</v>
      </c>
      <c r="C936" t="s">
        <v>542</v>
      </c>
      <c r="D936" t="s">
        <v>542</v>
      </c>
      <c r="E936" t="s">
        <v>5820</v>
      </c>
      <c r="F936" t="s">
        <v>543</v>
      </c>
      <c r="G936" t="s">
        <v>544</v>
      </c>
      <c r="I936" t="s">
        <v>4255</v>
      </c>
      <c r="J936" t="s">
        <v>16</v>
      </c>
      <c r="K936">
        <v>3</v>
      </c>
      <c r="L936">
        <v>2</v>
      </c>
      <c r="M936">
        <v>1</v>
      </c>
      <c r="N936" t="s">
        <v>1745</v>
      </c>
      <c r="P936" t="s">
        <v>4237</v>
      </c>
    </row>
    <row r="937" spans="1:16" x14ac:dyDescent="0.25">
      <c r="A937">
        <v>936</v>
      </c>
      <c r="B937" t="s">
        <v>1746</v>
      </c>
      <c r="C937" t="s">
        <v>542</v>
      </c>
      <c r="D937" t="s">
        <v>542</v>
      </c>
      <c r="E937" t="s">
        <v>5820</v>
      </c>
      <c r="F937" t="s">
        <v>543</v>
      </c>
      <c r="G937" t="s">
        <v>544</v>
      </c>
      <c r="I937" t="s">
        <v>4255</v>
      </c>
      <c r="J937" t="s">
        <v>16</v>
      </c>
      <c r="K937">
        <v>2</v>
      </c>
      <c r="L937">
        <v>1</v>
      </c>
      <c r="M937">
        <v>1</v>
      </c>
      <c r="N937" t="s">
        <v>1746</v>
      </c>
      <c r="P937" t="s">
        <v>4237</v>
      </c>
    </row>
    <row r="938" spans="1:16" x14ac:dyDescent="0.25">
      <c r="A938">
        <v>937</v>
      </c>
      <c r="B938" t="s">
        <v>1747</v>
      </c>
      <c r="C938" t="s">
        <v>4259</v>
      </c>
      <c r="D938" t="s">
        <v>4259</v>
      </c>
      <c r="E938" t="s">
        <v>5160</v>
      </c>
      <c r="F938" t="s">
        <v>5848</v>
      </c>
      <c r="G938" t="s">
        <v>544</v>
      </c>
      <c r="I938" t="s">
        <v>4255</v>
      </c>
      <c r="J938" t="s">
        <v>16</v>
      </c>
      <c r="K938">
        <v>1</v>
      </c>
      <c r="L938">
        <v>1</v>
      </c>
      <c r="M938">
        <v>1</v>
      </c>
      <c r="N938" t="s">
        <v>1747</v>
      </c>
      <c r="P938" t="s">
        <v>4237</v>
      </c>
    </row>
    <row r="939" spans="1:16" x14ac:dyDescent="0.25">
      <c r="A939">
        <v>938</v>
      </c>
      <c r="B939" t="s">
        <v>1748</v>
      </c>
      <c r="C939" t="s">
        <v>4259</v>
      </c>
      <c r="D939" t="s">
        <v>4259</v>
      </c>
      <c r="E939" t="s">
        <v>5160</v>
      </c>
      <c r="F939" t="s">
        <v>5837</v>
      </c>
      <c r="G939" t="s">
        <v>544</v>
      </c>
      <c r="I939" t="s">
        <v>4255</v>
      </c>
      <c r="J939" t="s">
        <v>16</v>
      </c>
      <c r="K939">
        <v>1</v>
      </c>
      <c r="L939">
        <v>1</v>
      </c>
      <c r="M939">
        <v>1</v>
      </c>
      <c r="N939" t="s">
        <v>1748</v>
      </c>
      <c r="P939" t="s">
        <v>4237</v>
      </c>
    </row>
    <row r="940" spans="1:16" x14ac:dyDescent="0.25">
      <c r="A940">
        <v>939</v>
      </c>
      <c r="B940" t="s">
        <v>1749</v>
      </c>
      <c r="C940" t="s">
        <v>1726</v>
      </c>
      <c r="D940" t="s">
        <v>1726</v>
      </c>
      <c r="E940" t="s">
        <v>5821</v>
      </c>
      <c r="F940" t="s">
        <v>5822</v>
      </c>
      <c r="G940" t="s">
        <v>544</v>
      </c>
      <c r="I940" t="s">
        <v>4255</v>
      </c>
      <c r="J940" t="s">
        <v>16</v>
      </c>
      <c r="K940">
        <v>1</v>
      </c>
      <c r="L940">
        <v>1</v>
      </c>
      <c r="M940">
        <v>1</v>
      </c>
      <c r="N940" t="s">
        <v>6722</v>
      </c>
      <c r="P940" t="s">
        <v>4237</v>
      </c>
    </row>
    <row r="941" spans="1:16" x14ac:dyDescent="0.25">
      <c r="A941">
        <v>940</v>
      </c>
      <c r="B941" t="s">
        <v>1751</v>
      </c>
      <c r="C941" t="s">
        <v>937</v>
      </c>
      <c r="D941" t="s">
        <v>937</v>
      </c>
      <c r="E941" t="s">
        <v>6724</v>
      </c>
      <c r="F941" t="s">
        <v>5818</v>
      </c>
      <c r="G941" t="s">
        <v>544</v>
      </c>
      <c r="I941" t="s">
        <v>4255</v>
      </c>
      <c r="J941" t="s">
        <v>16</v>
      </c>
      <c r="K941">
        <v>1</v>
      </c>
      <c r="L941">
        <v>1</v>
      </c>
      <c r="M941">
        <v>1</v>
      </c>
      <c r="N941" t="s">
        <v>1751</v>
      </c>
      <c r="P941" t="s">
        <v>4237</v>
      </c>
    </row>
    <row r="942" spans="1:16" x14ac:dyDescent="0.25">
      <c r="A942">
        <v>941</v>
      </c>
      <c r="B942" t="s">
        <v>1752</v>
      </c>
      <c r="C942" t="s">
        <v>937</v>
      </c>
      <c r="D942" t="s">
        <v>937</v>
      </c>
      <c r="E942" t="s">
        <v>6725</v>
      </c>
      <c r="F942" t="s">
        <v>5818</v>
      </c>
      <c r="G942" t="s">
        <v>544</v>
      </c>
      <c r="I942" t="s">
        <v>4255</v>
      </c>
      <c r="J942" t="s">
        <v>16</v>
      </c>
      <c r="K942">
        <v>1</v>
      </c>
      <c r="L942">
        <v>1</v>
      </c>
      <c r="M942">
        <v>1</v>
      </c>
      <c r="N942" t="s">
        <v>6726</v>
      </c>
      <c r="P942" t="s">
        <v>4237</v>
      </c>
    </row>
    <row r="943" spans="1:16" x14ac:dyDescent="0.25">
      <c r="A943">
        <v>942</v>
      </c>
      <c r="B943" t="s">
        <v>1753</v>
      </c>
      <c r="C943" t="s">
        <v>1754</v>
      </c>
      <c r="D943" t="s">
        <v>1754</v>
      </c>
      <c r="E943" t="s">
        <v>6727</v>
      </c>
      <c r="F943" t="s">
        <v>5805</v>
      </c>
      <c r="G943" t="s">
        <v>544</v>
      </c>
      <c r="I943" t="s">
        <v>4255</v>
      </c>
      <c r="J943" t="s">
        <v>16</v>
      </c>
      <c r="K943">
        <v>1</v>
      </c>
      <c r="L943">
        <v>1</v>
      </c>
      <c r="M943">
        <v>1</v>
      </c>
      <c r="N943" t="s">
        <v>1753</v>
      </c>
      <c r="P943" t="s">
        <v>4237</v>
      </c>
    </row>
    <row r="944" spans="1:16" x14ac:dyDescent="0.25">
      <c r="A944">
        <v>943</v>
      </c>
      <c r="B944" t="s">
        <v>1755</v>
      </c>
      <c r="C944" t="s">
        <v>1754</v>
      </c>
      <c r="D944" t="s">
        <v>1754</v>
      </c>
      <c r="E944" t="s">
        <v>5811</v>
      </c>
      <c r="F944" t="s">
        <v>5805</v>
      </c>
      <c r="G944" t="s">
        <v>544</v>
      </c>
      <c r="I944" t="s">
        <v>4255</v>
      </c>
      <c r="J944" t="s">
        <v>16</v>
      </c>
      <c r="K944">
        <v>1</v>
      </c>
      <c r="L944">
        <v>1</v>
      </c>
      <c r="M944">
        <v>1</v>
      </c>
      <c r="N944" t="s">
        <v>1755</v>
      </c>
      <c r="P944" t="s">
        <v>4237</v>
      </c>
    </row>
    <row r="945" spans="1:16" x14ac:dyDescent="0.25">
      <c r="A945">
        <v>944</v>
      </c>
      <c r="B945" t="s">
        <v>1756</v>
      </c>
      <c r="C945" t="s">
        <v>1757</v>
      </c>
      <c r="D945" t="s">
        <v>1757</v>
      </c>
      <c r="E945" t="s">
        <v>6728</v>
      </c>
      <c r="F945" t="s">
        <v>4252</v>
      </c>
      <c r="G945" t="s">
        <v>544</v>
      </c>
      <c r="I945" t="s">
        <v>4255</v>
      </c>
      <c r="J945" t="s">
        <v>16</v>
      </c>
      <c r="K945">
        <v>3</v>
      </c>
      <c r="L945">
        <v>2</v>
      </c>
      <c r="M945">
        <v>1</v>
      </c>
      <c r="N945" t="s">
        <v>1756</v>
      </c>
      <c r="P945" t="s">
        <v>4237</v>
      </c>
    </row>
    <row r="946" spans="1:16" x14ac:dyDescent="0.25">
      <c r="A946">
        <v>945</v>
      </c>
      <c r="B946" t="s">
        <v>1758</v>
      </c>
      <c r="C946" t="s">
        <v>930</v>
      </c>
      <c r="D946" t="s">
        <v>930</v>
      </c>
      <c r="E946" t="s">
        <v>6729</v>
      </c>
      <c r="F946" t="s">
        <v>6705</v>
      </c>
      <c r="G946" t="s">
        <v>544</v>
      </c>
      <c r="I946" t="s">
        <v>4255</v>
      </c>
      <c r="J946" t="s">
        <v>16</v>
      </c>
      <c r="K946">
        <v>3</v>
      </c>
      <c r="L946">
        <v>2</v>
      </c>
      <c r="M946">
        <v>1</v>
      </c>
      <c r="N946" t="s">
        <v>1758</v>
      </c>
      <c r="P946" t="s">
        <v>4237</v>
      </c>
    </row>
    <row r="947" spans="1:16" x14ac:dyDescent="0.25">
      <c r="A947">
        <v>946</v>
      </c>
      <c r="B947" t="s">
        <v>1759</v>
      </c>
      <c r="C947" t="s">
        <v>979</v>
      </c>
      <c r="D947" t="s">
        <v>979</v>
      </c>
      <c r="E947" t="s">
        <v>6730</v>
      </c>
      <c r="F947" t="s">
        <v>5856</v>
      </c>
      <c r="G947" t="s">
        <v>544</v>
      </c>
      <c r="I947" t="s">
        <v>4255</v>
      </c>
      <c r="J947" t="s">
        <v>16</v>
      </c>
      <c r="K947">
        <v>1</v>
      </c>
      <c r="L947">
        <v>1</v>
      </c>
      <c r="M947">
        <v>1</v>
      </c>
      <c r="N947" t="s">
        <v>1759</v>
      </c>
      <c r="P947" t="s">
        <v>4237</v>
      </c>
    </row>
    <row r="948" spans="1:16" x14ac:dyDescent="0.25">
      <c r="A948">
        <v>947</v>
      </c>
      <c r="B948" t="s">
        <v>1760</v>
      </c>
      <c r="C948" t="s">
        <v>979</v>
      </c>
      <c r="D948" t="s">
        <v>979</v>
      </c>
      <c r="E948" t="s">
        <v>6731</v>
      </c>
      <c r="F948" t="s">
        <v>5161</v>
      </c>
      <c r="G948" t="s">
        <v>544</v>
      </c>
      <c r="I948" t="s">
        <v>4255</v>
      </c>
      <c r="J948" t="s">
        <v>16</v>
      </c>
      <c r="K948">
        <v>1</v>
      </c>
      <c r="L948">
        <v>1</v>
      </c>
      <c r="M948">
        <v>2</v>
      </c>
      <c r="N948" t="s">
        <v>1760</v>
      </c>
      <c r="P948" t="s">
        <v>4237</v>
      </c>
    </row>
    <row r="949" spans="1:16" x14ac:dyDescent="0.25">
      <c r="A949">
        <v>948</v>
      </c>
      <c r="B949" t="s">
        <v>1761</v>
      </c>
      <c r="C949" t="s">
        <v>937</v>
      </c>
      <c r="D949" t="s">
        <v>937</v>
      </c>
      <c r="E949" t="s">
        <v>6732</v>
      </c>
      <c r="F949" t="s">
        <v>5818</v>
      </c>
      <c r="G949" t="s">
        <v>544</v>
      </c>
      <c r="I949" t="s">
        <v>4255</v>
      </c>
      <c r="J949" t="s">
        <v>16</v>
      </c>
      <c r="K949">
        <v>1</v>
      </c>
      <c r="L949">
        <v>1</v>
      </c>
      <c r="M949">
        <v>1</v>
      </c>
      <c r="N949" t="s">
        <v>1761</v>
      </c>
      <c r="P949" t="s">
        <v>4237</v>
      </c>
    </row>
    <row r="950" spans="1:16" x14ac:dyDescent="0.25">
      <c r="A950">
        <v>949</v>
      </c>
      <c r="B950" t="s">
        <v>1762</v>
      </c>
      <c r="C950" t="s">
        <v>4259</v>
      </c>
      <c r="D950" t="s">
        <v>4259</v>
      </c>
      <c r="E950" t="s">
        <v>5160</v>
      </c>
      <c r="F950" t="s">
        <v>5835</v>
      </c>
      <c r="G950" t="s">
        <v>544</v>
      </c>
      <c r="I950" t="s">
        <v>4255</v>
      </c>
      <c r="J950" t="s">
        <v>16</v>
      </c>
      <c r="K950">
        <v>1</v>
      </c>
      <c r="L950">
        <v>1</v>
      </c>
      <c r="M950">
        <v>1</v>
      </c>
      <c r="N950" t="s">
        <v>1762</v>
      </c>
      <c r="P950" t="s">
        <v>4237</v>
      </c>
    </row>
    <row r="951" spans="1:16" x14ac:dyDescent="0.25">
      <c r="A951">
        <v>950</v>
      </c>
      <c r="B951" t="s">
        <v>1764</v>
      </c>
      <c r="C951" t="s">
        <v>4246</v>
      </c>
      <c r="D951" t="s">
        <v>4246</v>
      </c>
      <c r="E951" t="s">
        <v>5164</v>
      </c>
      <c r="F951" t="s">
        <v>5837</v>
      </c>
      <c r="G951" t="s">
        <v>544</v>
      </c>
      <c r="I951" t="s">
        <v>4249</v>
      </c>
      <c r="J951" t="s">
        <v>16</v>
      </c>
      <c r="K951">
        <v>1</v>
      </c>
      <c r="L951">
        <v>1</v>
      </c>
      <c r="M951">
        <v>1</v>
      </c>
      <c r="N951" t="s">
        <v>1766</v>
      </c>
      <c r="P951" t="s">
        <v>4237</v>
      </c>
    </row>
    <row r="952" spans="1:16" x14ac:dyDescent="0.25">
      <c r="A952">
        <v>951</v>
      </c>
      <c r="B952" t="s">
        <v>1765</v>
      </c>
      <c r="C952" t="s">
        <v>937</v>
      </c>
      <c r="D952" t="s">
        <v>937</v>
      </c>
      <c r="E952" t="s">
        <v>6735</v>
      </c>
      <c r="F952" t="s">
        <v>5818</v>
      </c>
      <c r="G952" t="s">
        <v>544</v>
      </c>
      <c r="I952" t="s">
        <v>4255</v>
      </c>
      <c r="J952" t="s">
        <v>16</v>
      </c>
      <c r="K952">
        <v>1</v>
      </c>
      <c r="L952">
        <v>1</v>
      </c>
      <c r="M952">
        <v>1</v>
      </c>
      <c r="N952" t="s">
        <v>1765</v>
      </c>
      <c r="P952" t="s">
        <v>4237</v>
      </c>
    </row>
    <row r="953" spans="1:16" x14ac:dyDescent="0.25">
      <c r="A953">
        <v>952</v>
      </c>
      <c r="B953" t="s">
        <v>1766</v>
      </c>
      <c r="C953" t="s">
        <v>6736</v>
      </c>
      <c r="D953" t="s">
        <v>6736</v>
      </c>
      <c r="E953" t="s">
        <v>6737</v>
      </c>
      <c r="F953" t="s">
        <v>5837</v>
      </c>
      <c r="G953" t="s">
        <v>544</v>
      </c>
      <c r="I953" t="s">
        <v>4249</v>
      </c>
      <c r="J953" t="s">
        <v>16</v>
      </c>
      <c r="K953">
        <v>3</v>
      </c>
      <c r="L953">
        <v>2</v>
      </c>
      <c r="M953">
        <v>1</v>
      </c>
      <c r="N953" t="s">
        <v>965</v>
      </c>
      <c r="P953" t="s">
        <v>4237</v>
      </c>
    </row>
    <row r="954" spans="1:16" x14ac:dyDescent="0.25">
      <c r="A954">
        <v>953</v>
      </c>
      <c r="B954" t="s">
        <v>1767</v>
      </c>
      <c r="C954" t="s">
        <v>4246</v>
      </c>
      <c r="D954" t="s">
        <v>4246</v>
      </c>
      <c r="E954" t="s">
        <v>6738</v>
      </c>
      <c r="F954" t="s">
        <v>5837</v>
      </c>
      <c r="G954" t="s">
        <v>544</v>
      </c>
      <c r="I954" t="s">
        <v>4255</v>
      </c>
      <c r="J954" t="s">
        <v>16</v>
      </c>
      <c r="K954">
        <v>1</v>
      </c>
      <c r="L954">
        <v>1</v>
      </c>
      <c r="M954">
        <v>1</v>
      </c>
      <c r="N954" t="s">
        <v>1767</v>
      </c>
      <c r="P954" t="s">
        <v>4237</v>
      </c>
    </row>
    <row r="955" spans="1:16" x14ac:dyDescent="0.25">
      <c r="A955">
        <v>954</v>
      </c>
      <c r="B955" t="s">
        <v>1768</v>
      </c>
      <c r="C955" t="s">
        <v>979</v>
      </c>
      <c r="D955" t="s">
        <v>979</v>
      </c>
      <c r="E955" t="s">
        <v>6739</v>
      </c>
      <c r="F955" t="s">
        <v>5161</v>
      </c>
      <c r="G955" t="s">
        <v>544</v>
      </c>
      <c r="I955" t="s">
        <v>4255</v>
      </c>
      <c r="J955" t="s">
        <v>16</v>
      </c>
      <c r="K955">
        <v>1</v>
      </c>
      <c r="L955">
        <v>1</v>
      </c>
      <c r="M955">
        <v>1</v>
      </c>
      <c r="N955" t="s">
        <v>1768</v>
      </c>
      <c r="P955" t="s">
        <v>4237</v>
      </c>
    </row>
    <row r="956" spans="1:16" x14ac:dyDescent="0.25">
      <c r="A956">
        <v>955</v>
      </c>
      <c r="B956" t="s">
        <v>1769</v>
      </c>
      <c r="C956" t="s">
        <v>969</v>
      </c>
      <c r="D956" t="s">
        <v>969</v>
      </c>
      <c r="E956" t="s">
        <v>6740</v>
      </c>
      <c r="F956" t="s">
        <v>5161</v>
      </c>
      <c r="G956" t="s">
        <v>544</v>
      </c>
      <c r="I956" t="s">
        <v>4255</v>
      </c>
      <c r="J956" t="s">
        <v>16</v>
      </c>
      <c r="K956">
        <v>2</v>
      </c>
      <c r="L956">
        <v>2</v>
      </c>
      <c r="M956">
        <v>2</v>
      </c>
      <c r="N956" t="s">
        <v>1769</v>
      </c>
      <c r="P956" t="s">
        <v>4237</v>
      </c>
    </row>
    <row r="957" spans="1:16" x14ac:dyDescent="0.25">
      <c r="A957">
        <v>956</v>
      </c>
      <c r="B957" t="s">
        <v>1770</v>
      </c>
      <c r="C957" t="s">
        <v>5178</v>
      </c>
      <c r="D957" t="s">
        <v>5178</v>
      </c>
      <c r="E957" t="s">
        <v>5179</v>
      </c>
      <c r="F957" t="s">
        <v>5180</v>
      </c>
      <c r="G957" t="s">
        <v>544</v>
      </c>
      <c r="I957" t="s">
        <v>4249</v>
      </c>
      <c r="J957" t="s">
        <v>16</v>
      </c>
      <c r="K957">
        <v>3</v>
      </c>
      <c r="L957">
        <v>2</v>
      </c>
      <c r="M957">
        <v>1</v>
      </c>
      <c r="N957" t="s">
        <v>1770</v>
      </c>
      <c r="P957" t="s">
        <v>4237</v>
      </c>
    </row>
    <row r="958" spans="1:16" x14ac:dyDescent="0.25">
      <c r="A958">
        <v>957</v>
      </c>
      <c r="B958" t="s">
        <v>2799</v>
      </c>
      <c r="C958" t="s">
        <v>18</v>
      </c>
      <c r="D958" t="s">
        <v>18</v>
      </c>
      <c r="E958" t="s">
        <v>6741</v>
      </c>
      <c r="F958" t="s">
        <v>5180</v>
      </c>
      <c r="G958" t="s">
        <v>544</v>
      </c>
      <c r="I958" t="s">
        <v>4249</v>
      </c>
      <c r="J958" t="s">
        <v>16</v>
      </c>
      <c r="K958">
        <v>2</v>
      </c>
      <c r="L958">
        <v>1</v>
      </c>
      <c r="M958">
        <v>2</v>
      </c>
      <c r="N958" t="s">
        <v>2799</v>
      </c>
      <c r="P958" t="s">
        <v>4237</v>
      </c>
    </row>
    <row r="959" spans="1:16" x14ac:dyDescent="0.25">
      <c r="A959">
        <v>958</v>
      </c>
      <c r="B959" t="s">
        <v>1771</v>
      </c>
      <c r="C959" t="s">
        <v>559</v>
      </c>
      <c r="D959" t="s">
        <v>559</v>
      </c>
      <c r="E959" t="s">
        <v>6742</v>
      </c>
      <c r="F959" t="s">
        <v>5856</v>
      </c>
      <c r="G959" t="s">
        <v>544</v>
      </c>
      <c r="I959" t="s">
        <v>4255</v>
      </c>
      <c r="J959" t="s">
        <v>16</v>
      </c>
      <c r="K959">
        <v>1</v>
      </c>
      <c r="L959">
        <v>1</v>
      </c>
      <c r="M959">
        <v>1</v>
      </c>
      <c r="N959" t="s">
        <v>1771</v>
      </c>
      <c r="P959" t="s">
        <v>4237</v>
      </c>
    </row>
    <row r="960" spans="1:16" x14ac:dyDescent="0.25">
      <c r="A960">
        <v>959</v>
      </c>
      <c r="B960" t="s">
        <v>1772</v>
      </c>
      <c r="C960" t="s">
        <v>559</v>
      </c>
      <c r="D960" t="s">
        <v>559</v>
      </c>
      <c r="E960" t="s">
        <v>559</v>
      </c>
      <c r="F960" t="s">
        <v>5848</v>
      </c>
      <c r="G960" t="s">
        <v>544</v>
      </c>
      <c r="I960" t="s">
        <v>4255</v>
      </c>
      <c r="J960" t="s">
        <v>16</v>
      </c>
      <c r="K960">
        <v>2</v>
      </c>
      <c r="L960">
        <v>2</v>
      </c>
      <c r="M960">
        <v>1</v>
      </c>
      <c r="N960" t="s">
        <v>1772</v>
      </c>
      <c r="P960" t="s">
        <v>4237</v>
      </c>
    </row>
    <row r="961" spans="1:16" x14ac:dyDescent="0.25">
      <c r="A961">
        <v>960</v>
      </c>
      <c r="B961" t="s">
        <v>1774</v>
      </c>
      <c r="C961" t="s">
        <v>559</v>
      </c>
      <c r="D961" t="s">
        <v>559</v>
      </c>
      <c r="E961" t="s">
        <v>559</v>
      </c>
      <c r="F961" t="s">
        <v>5848</v>
      </c>
      <c r="G961" t="s">
        <v>544</v>
      </c>
      <c r="I961" t="s">
        <v>4255</v>
      </c>
      <c r="J961" t="s">
        <v>16</v>
      </c>
      <c r="K961">
        <v>3</v>
      </c>
      <c r="L961">
        <v>2</v>
      </c>
      <c r="M961">
        <v>2</v>
      </c>
      <c r="N961" t="s">
        <v>1774</v>
      </c>
      <c r="P961" t="s">
        <v>4237</v>
      </c>
    </row>
    <row r="962" spans="1:16" x14ac:dyDescent="0.25">
      <c r="A962">
        <v>961</v>
      </c>
      <c r="B962" t="s">
        <v>1775</v>
      </c>
      <c r="C962" t="s">
        <v>559</v>
      </c>
      <c r="D962" t="s">
        <v>559</v>
      </c>
      <c r="E962" t="s">
        <v>559</v>
      </c>
      <c r="F962" t="s">
        <v>5848</v>
      </c>
      <c r="G962" t="s">
        <v>544</v>
      </c>
      <c r="I962" t="s">
        <v>4255</v>
      </c>
      <c r="J962" t="s">
        <v>16</v>
      </c>
      <c r="K962">
        <v>2</v>
      </c>
      <c r="L962">
        <v>2</v>
      </c>
      <c r="M962">
        <v>1</v>
      </c>
      <c r="N962" t="s">
        <v>1775</v>
      </c>
      <c r="P962" t="s">
        <v>4237</v>
      </c>
    </row>
    <row r="963" spans="1:16" x14ac:dyDescent="0.25">
      <c r="A963">
        <v>962</v>
      </c>
      <c r="B963" t="s">
        <v>2802</v>
      </c>
      <c r="C963" t="s">
        <v>18</v>
      </c>
      <c r="D963" t="s">
        <v>18</v>
      </c>
      <c r="E963" t="s">
        <v>6741</v>
      </c>
      <c r="F963" t="s">
        <v>5180</v>
      </c>
      <c r="G963" t="s">
        <v>544</v>
      </c>
      <c r="I963" t="s">
        <v>4249</v>
      </c>
      <c r="J963" t="s">
        <v>16</v>
      </c>
      <c r="K963">
        <v>1</v>
      </c>
      <c r="L963">
        <v>1</v>
      </c>
      <c r="M963">
        <v>1</v>
      </c>
      <c r="N963" t="s">
        <v>2802</v>
      </c>
      <c r="P963" t="s">
        <v>4237</v>
      </c>
    </row>
    <row r="964" spans="1:16" x14ac:dyDescent="0.25">
      <c r="A964">
        <v>963</v>
      </c>
      <c r="B964" t="s">
        <v>1776</v>
      </c>
      <c r="C964" t="s">
        <v>4413</v>
      </c>
      <c r="D964" t="s">
        <v>4413</v>
      </c>
      <c r="E964" t="s">
        <v>6746</v>
      </c>
      <c r="F964" t="s">
        <v>6747</v>
      </c>
      <c r="G964" t="s">
        <v>544</v>
      </c>
      <c r="I964" t="s">
        <v>4249</v>
      </c>
      <c r="J964" t="s">
        <v>16</v>
      </c>
      <c r="K964">
        <v>1</v>
      </c>
      <c r="L964">
        <v>1</v>
      </c>
      <c r="M964">
        <v>1</v>
      </c>
      <c r="N964" t="s">
        <v>1776</v>
      </c>
    </row>
    <row r="965" spans="1:16" x14ac:dyDescent="0.25">
      <c r="A965">
        <v>964</v>
      </c>
      <c r="B965" t="s">
        <v>1777</v>
      </c>
      <c r="C965" t="s">
        <v>559</v>
      </c>
      <c r="D965" t="s">
        <v>559</v>
      </c>
      <c r="E965" t="s">
        <v>559</v>
      </c>
      <c r="F965" t="s">
        <v>5848</v>
      </c>
      <c r="G965" t="s">
        <v>544</v>
      </c>
      <c r="I965" t="s">
        <v>4255</v>
      </c>
      <c r="J965" t="s">
        <v>16</v>
      </c>
      <c r="K965">
        <v>3</v>
      </c>
      <c r="L965">
        <v>2</v>
      </c>
      <c r="M965">
        <v>2</v>
      </c>
      <c r="N965" t="s">
        <v>1777</v>
      </c>
      <c r="P965" t="s">
        <v>4237</v>
      </c>
    </row>
    <row r="966" spans="1:16" x14ac:dyDescent="0.25">
      <c r="A966">
        <v>965</v>
      </c>
      <c r="B966" t="s">
        <v>2803</v>
      </c>
      <c r="C966" t="s">
        <v>4413</v>
      </c>
      <c r="D966" t="s">
        <v>4413</v>
      </c>
      <c r="E966" t="s">
        <v>6746</v>
      </c>
      <c r="F966" t="s">
        <v>5180</v>
      </c>
      <c r="G966" t="s">
        <v>544</v>
      </c>
      <c r="I966" t="s">
        <v>4249</v>
      </c>
      <c r="J966" t="s">
        <v>16</v>
      </c>
      <c r="K966">
        <v>2</v>
      </c>
      <c r="L966">
        <v>1</v>
      </c>
      <c r="M966">
        <v>1</v>
      </c>
      <c r="N966" t="s">
        <v>2803</v>
      </c>
      <c r="P966" t="s">
        <v>4237</v>
      </c>
    </row>
    <row r="967" spans="1:16" x14ac:dyDescent="0.25">
      <c r="A967">
        <v>966</v>
      </c>
      <c r="B967" t="s">
        <v>1778</v>
      </c>
      <c r="C967" t="s">
        <v>4246</v>
      </c>
      <c r="D967" t="s">
        <v>4246</v>
      </c>
      <c r="E967" t="s">
        <v>5164</v>
      </c>
      <c r="F967" t="s">
        <v>5159</v>
      </c>
      <c r="G967" t="s">
        <v>544</v>
      </c>
      <c r="I967" t="s">
        <v>4249</v>
      </c>
      <c r="J967" t="s">
        <v>16</v>
      </c>
      <c r="K967">
        <v>1</v>
      </c>
      <c r="L967">
        <v>1</v>
      </c>
      <c r="M967">
        <v>1</v>
      </c>
      <c r="N967" t="s">
        <v>1778</v>
      </c>
      <c r="P967" t="s">
        <v>4237</v>
      </c>
    </row>
    <row r="968" spans="1:16" x14ac:dyDescent="0.25">
      <c r="A968">
        <v>967</v>
      </c>
      <c r="B968" t="s">
        <v>2807</v>
      </c>
      <c r="C968" t="s">
        <v>4246</v>
      </c>
      <c r="D968" t="s">
        <v>4246</v>
      </c>
      <c r="E968" t="s">
        <v>5160</v>
      </c>
      <c r="F968" t="s">
        <v>5159</v>
      </c>
      <c r="G968" t="s">
        <v>544</v>
      </c>
      <c r="I968" t="s">
        <v>6748</v>
      </c>
      <c r="J968" t="s">
        <v>16</v>
      </c>
      <c r="K968">
        <v>1</v>
      </c>
      <c r="L968">
        <v>1</v>
      </c>
      <c r="M968">
        <v>1</v>
      </c>
      <c r="N968" t="s">
        <v>2807</v>
      </c>
      <c r="P968" t="s">
        <v>4237</v>
      </c>
    </row>
    <row r="969" spans="1:16" x14ac:dyDescent="0.25">
      <c r="A969">
        <v>968</v>
      </c>
      <c r="B969" t="s">
        <v>2808</v>
      </c>
      <c r="C969" t="s">
        <v>4246</v>
      </c>
      <c r="D969" t="s">
        <v>4246</v>
      </c>
      <c r="E969" t="s">
        <v>5164</v>
      </c>
      <c r="F969" t="s">
        <v>5159</v>
      </c>
      <c r="G969" t="s">
        <v>544</v>
      </c>
      <c r="I969" t="s">
        <v>4249</v>
      </c>
      <c r="J969" t="s">
        <v>16</v>
      </c>
      <c r="K969">
        <v>1</v>
      </c>
      <c r="L969">
        <v>1</v>
      </c>
      <c r="M969">
        <v>1</v>
      </c>
      <c r="N969" t="s">
        <v>2808</v>
      </c>
    </row>
    <row r="970" spans="1:16" x14ac:dyDescent="0.25">
      <c r="A970">
        <v>969</v>
      </c>
      <c r="B970" t="s">
        <v>1779</v>
      </c>
      <c r="C970" t="s">
        <v>6749</v>
      </c>
      <c r="D970" t="s">
        <v>6749</v>
      </c>
      <c r="E970" t="s">
        <v>6750</v>
      </c>
      <c r="F970" t="s">
        <v>6747</v>
      </c>
      <c r="G970" t="s">
        <v>544</v>
      </c>
      <c r="I970" t="s">
        <v>4249</v>
      </c>
      <c r="J970" t="s">
        <v>16</v>
      </c>
      <c r="K970">
        <v>2</v>
      </c>
      <c r="L970">
        <v>2</v>
      </c>
      <c r="M970">
        <v>4</v>
      </c>
      <c r="N970" t="s">
        <v>1779</v>
      </c>
      <c r="P970" t="s">
        <v>4237</v>
      </c>
    </row>
    <row r="971" spans="1:16" x14ac:dyDescent="0.25">
      <c r="A971">
        <v>970</v>
      </c>
      <c r="B971" t="s">
        <v>2810</v>
      </c>
      <c r="C971" t="s">
        <v>4246</v>
      </c>
      <c r="D971" t="s">
        <v>4246</v>
      </c>
      <c r="E971" t="s">
        <v>5164</v>
      </c>
      <c r="F971" t="s">
        <v>5163</v>
      </c>
      <c r="G971" t="s">
        <v>544</v>
      </c>
      <c r="I971" t="s">
        <v>4249</v>
      </c>
      <c r="J971" t="s">
        <v>16</v>
      </c>
      <c r="K971">
        <v>1</v>
      </c>
      <c r="L971">
        <v>1</v>
      </c>
      <c r="M971">
        <v>1</v>
      </c>
      <c r="N971" t="s">
        <v>2810</v>
      </c>
      <c r="P971" t="s">
        <v>4237</v>
      </c>
    </row>
    <row r="972" spans="1:16" x14ac:dyDescent="0.25">
      <c r="A972">
        <v>971</v>
      </c>
      <c r="B972" t="s">
        <v>2812</v>
      </c>
      <c r="C972" t="s">
        <v>5162</v>
      </c>
      <c r="D972" t="s">
        <v>5162</v>
      </c>
      <c r="E972" t="s">
        <v>5849</v>
      </c>
      <c r="F972" t="s">
        <v>5163</v>
      </c>
      <c r="G972" t="s">
        <v>544</v>
      </c>
      <c r="I972" t="s">
        <v>4255</v>
      </c>
      <c r="J972" t="s">
        <v>16</v>
      </c>
      <c r="K972">
        <v>3</v>
      </c>
      <c r="L972">
        <v>2</v>
      </c>
      <c r="M972">
        <v>2</v>
      </c>
      <c r="N972" t="s">
        <v>6752</v>
      </c>
      <c r="P972" t="s">
        <v>4237</v>
      </c>
    </row>
    <row r="973" spans="1:16" x14ac:dyDescent="0.25">
      <c r="A973">
        <v>972</v>
      </c>
      <c r="B973" t="s">
        <v>2814</v>
      </c>
      <c r="F973" t="s">
        <v>5864</v>
      </c>
      <c r="G973" t="s">
        <v>544</v>
      </c>
      <c r="I973" t="s">
        <v>4255</v>
      </c>
      <c r="J973" t="s">
        <v>16</v>
      </c>
      <c r="K973">
        <v>1</v>
      </c>
      <c r="L973">
        <v>1</v>
      </c>
      <c r="M973">
        <v>1</v>
      </c>
      <c r="N973" t="s">
        <v>2814</v>
      </c>
    </row>
    <row r="974" spans="1:16" x14ac:dyDescent="0.25">
      <c r="A974">
        <v>973</v>
      </c>
      <c r="B974" t="s">
        <v>2816</v>
      </c>
      <c r="C974" t="s">
        <v>5779</v>
      </c>
      <c r="D974" t="s">
        <v>5779</v>
      </c>
      <c r="E974" t="s">
        <v>5779</v>
      </c>
      <c r="F974" t="s">
        <v>5780</v>
      </c>
      <c r="G974" t="s">
        <v>544</v>
      </c>
      <c r="I974" t="s">
        <v>4255</v>
      </c>
      <c r="J974" t="s">
        <v>16</v>
      </c>
      <c r="K974">
        <v>1</v>
      </c>
      <c r="L974">
        <v>1</v>
      </c>
      <c r="M974">
        <v>1</v>
      </c>
      <c r="N974" t="s">
        <v>2816</v>
      </c>
      <c r="P974" t="s">
        <v>4237</v>
      </c>
    </row>
    <row r="975" spans="1:16" x14ac:dyDescent="0.25">
      <c r="A975">
        <v>974</v>
      </c>
      <c r="B975" t="s">
        <v>2817</v>
      </c>
      <c r="F975" t="s">
        <v>5864</v>
      </c>
      <c r="G975" t="s">
        <v>544</v>
      </c>
      <c r="I975" t="s">
        <v>4255</v>
      </c>
      <c r="J975" t="s">
        <v>16</v>
      </c>
      <c r="K975">
        <v>1</v>
      </c>
      <c r="L975">
        <v>1</v>
      </c>
      <c r="M975">
        <v>1</v>
      </c>
      <c r="N975" t="s">
        <v>2817</v>
      </c>
    </row>
    <row r="976" spans="1:16" x14ac:dyDescent="0.25">
      <c r="A976">
        <v>975</v>
      </c>
      <c r="B976" t="s">
        <v>2818</v>
      </c>
      <c r="F976" t="s">
        <v>5171</v>
      </c>
      <c r="G976" t="s">
        <v>544</v>
      </c>
      <c r="I976" t="s">
        <v>4255</v>
      </c>
      <c r="J976" t="s">
        <v>16</v>
      </c>
      <c r="K976">
        <v>1</v>
      </c>
      <c r="L976">
        <v>1</v>
      </c>
      <c r="M976">
        <v>1</v>
      </c>
      <c r="N976" t="s">
        <v>2818</v>
      </c>
    </row>
    <row r="977" spans="1:16" x14ac:dyDescent="0.25">
      <c r="A977">
        <v>976</v>
      </c>
      <c r="B977" t="s">
        <v>2819</v>
      </c>
      <c r="F977" t="s">
        <v>5177</v>
      </c>
      <c r="G977" t="s">
        <v>544</v>
      </c>
      <c r="I977" t="s">
        <v>4255</v>
      </c>
      <c r="J977" t="s">
        <v>16</v>
      </c>
      <c r="K977">
        <v>1</v>
      </c>
      <c r="L977">
        <v>1</v>
      </c>
      <c r="M977">
        <v>1</v>
      </c>
      <c r="N977" t="s">
        <v>2819</v>
      </c>
    </row>
    <row r="978" spans="1:16" x14ac:dyDescent="0.25">
      <c r="A978">
        <v>977</v>
      </c>
      <c r="B978" t="s">
        <v>2821</v>
      </c>
      <c r="C978" t="s">
        <v>4329</v>
      </c>
      <c r="D978" t="s">
        <v>4329</v>
      </c>
      <c r="E978" t="s">
        <v>4329</v>
      </c>
      <c r="F978" t="s">
        <v>5864</v>
      </c>
      <c r="G978" t="s">
        <v>544</v>
      </c>
      <c r="I978" t="s">
        <v>4255</v>
      </c>
      <c r="J978" t="s">
        <v>16</v>
      </c>
      <c r="K978">
        <v>1</v>
      </c>
      <c r="L978">
        <v>1</v>
      </c>
      <c r="M978">
        <v>1</v>
      </c>
      <c r="N978" t="s">
        <v>2821</v>
      </c>
      <c r="P978" t="s">
        <v>4237</v>
      </c>
    </row>
    <row r="979" spans="1:16" x14ac:dyDescent="0.25">
      <c r="A979">
        <v>978</v>
      </c>
      <c r="B979" t="s">
        <v>2822</v>
      </c>
      <c r="C979" t="s">
        <v>4329</v>
      </c>
      <c r="D979" t="s">
        <v>4329</v>
      </c>
      <c r="E979" t="s">
        <v>4329</v>
      </c>
      <c r="F979" t="s">
        <v>5864</v>
      </c>
      <c r="G979" t="s">
        <v>544</v>
      </c>
      <c r="I979" t="s">
        <v>4255</v>
      </c>
      <c r="J979" t="s">
        <v>16</v>
      </c>
      <c r="K979">
        <v>1</v>
      </c>
      <c r="L979">
        <v>1</v>
      </c>
      <c r="M979">
        <v>1</v>
      </c>
      <c r="N979" t="s">
        <v>3551</v>
      </c>
      <c r="P979" t="s">
        <v>4237</v>
      </c>
    </row>
    <row r="980" spans="1:16" x14ac:dyDescent="0.25">
      <c r="A980">
        <v>979</v>
      </c>
      <c r="B980" t="s">
        <v>2823</v>
      </c>
      <c r="C980" t="s">
        <v>4329</v>
      </c>
      <c r="D980" t="s">
        <v>4329</v>
      </c>
      <c r="E980" t="s">
        <v>4329</v>
      </c>
      <c r="F980" t="s">
        <v>5864</v>
      </c>
      <c r="G980" t="s">
        <v>544</v>
      </c>
      <c r="I980" t="s">
        <v>4255</v>
      </c>
      <c r="J980" t="s">
        <v>16</v>
      </c>
      <c r="K980">
        <v>1</v>
      </c>
      <c r="L980">
        <v>1</v>
      </c>
      <c r="M980">
        <v>1</v>
      </c>
      <c r="N980" t="s">
        <v>2823</v>
      </c>
      <c r="P980" t="s">
        <v>4237</v>
      </c>
    </row>
    <row r="981" spans="1:16" x14ac:dyDescent="0.25">
      <c r="A981">
        <v>980</v>
      </c>
      <c r="B981" t="s">
        <v>2824</v>
      </c>
      <c r="C981" t="s">
        <v>4246</v>
      </c>
      <c r="D981" t="s">
        <v>4246</v>
      </c>
      <c r="E981" t="s">
        <v>6755</v>
      </c>
      <c r="F981" t="s">
        <v>4248</v>
      </c>
      <c r="G981" t="s">
        <v>544</v>
      </c>
      <c r="I981" t="s">
        <v>4249</v>
      </c>
      <c r="J981" t="s">
        <v>16</v>
      </c>
      <c r="K981">
        <v>1</v>
      </c>
      <c r="L981">
        <v>1</v>
      </c>
      <c r="M981">
        <v>1</v>
      </c>
      <c r="N981" t="s">
        <v>2824</v>
      </c>
      <c r="P981" t="s">
        <v>4237</v>
      </c>
    </row>
    <row r="982" spans="1:16" x14ac:dyDescent="0.25">
      <c r="A982">
        <v>981</v>
      </c>
      <c r="B982" t="s">
        <v>2826</v>
      </c>
      <c r="C982" t="s">
        <v>4250</v>
      </c>
      <c r="D982" t="s">
        <v>4250</v>
      </c>
      <c r="E982" t="s">
        <v>4251</v>
      </c>
      <c r="F982" t="s">
        <v>4248</v>
      </c>
      <c r="G982" t="s">
        <v>544</v>
      </c>
      <c r="I982" t="s">
        <v>4255</v>
      </c>
      <c r="J982" t="s">
        <v>16</v>
      </c>
      <c r="K982">
        <v>1</v>
      </c>
      <c r="L982">
        <v>1</v>
      </c>
      <c r="M982">
        <v>1</v>
      </c>
      <c r="N982" t="s">
        <v>2826</v>
      </c>
      <c r="P982" t="s">
        <v>4237</v>
      </c>
    </row>
    <row r="983" spans="1:16" x14ac:dyDescent="0.25">
      <c r="A983">
        <v>982</v>
      </c>
      <c r="B983" t="s">
        <v>2827</v>
      </c>
      <c r="C983" t="s">
        <v>4250</v>
      </c>
      <c r="D983" t="s">
        <v>4250</v>
      </c>
      <c r="E983" t="s">
        <v>4251</v>
      </c>
      <c r="F983" t="s">
        <v>5854</v>
      </c>
      <c r="G983" t="s">
        <v>544</v>
      </c>
      <c r="I983" t="s">
        <v>4255</v>
      </c>
      <c r="J983" t="s">
        <v>16</v>
      </c>
      <c r="K983">
        <v>1</v>
      </c>
      <c r="L983">
        <v>1</v>
      </c>
      <c r="M983">
        <v>1</v>
      </c>
      <c r="N983" t="s">
        <v>2827</v>
      </c>
      <c r="P983" t="s">
        <v>4237</v>
      </c>
    </row>
    <row r="984" spans="1:16" x14ac:dyDescent="0.25">
      <c r="A984">
        <v>983</v>
      </c>
      <c r="B984" t="s">
        <v>2830</v>
      </c>
      <c r="C984" t="s">
        <v>4250</v>
      </c>
      <c r="D984" t="s">
        <v>4250</v>
      </c>
      <c r="E984" t="s">
        <v>4251</v>
      </c>
      <c r="F984" t="s">
        <v>5854</v>
      </c>
      <c r="G984" t="s">
        <v>544</v>
      </c>
      <c r="I984" t="s">
        <v>4255</v>
      </c>
      <c r="J984" t="s">
        <v>16</v>
      </c>
      <c r="K984">
        <v>1</v>
      </c>
      <c r="L984">
        <v>1</v>
      </c>
      <c r="M984">
        <v>1</v>
      </c>
      <c r="N984" t="s">
        <v>2830</v>
      </c>
      <c r="P984" t="s">
        <v>4237</v>
      </c>
    </row>
    <row r="985" spans="1:16" x14ac:dyDescent="0.25">
      <c r="A985">
        <v>984</v>
      </c>
      <c r="B985" t="s">
        <v>2831</v>
      </c>
      <c r="C985" t="s">
        <v>4250</v>
      </c>
      <c r="D985" t="s">
        <v>4250</v>
      </c>
      <c r="E985" t="s">
        <v>6756</v>
      </c>
      <c r="F985" t="s">
        <v>5854</v>
      </c>
      <c r="G985" t="s">
        <v>544</v>
      </c>
      <c r="I985" t="s">
        <v>4255</v>
      </c>
      <c r="J985" t="s">
        <v>16</v>
      </c>
      <c r="K985">
        <v>1</v>
      </c>
      <c r="L985">
        <v>1</v>
      </c>
      <c r="M985">
        <v>1</v>
      </c>
      <c r="N985" t="s">
        <v>2831</v>
      </c>
      <c r="P985" t="s">
        <v>4237</v>
      </c>
    </row>
    <row r="986" spans="1:16" x14ac:dyDescent="0.25">
      <c r="A986">
        <v>985</v>
      </c>
      <c r="B986" t="s">
        <v>2829</v>
      </c>
      <c r="C986" t="s">
        <v>4250</v>
      </c>
      <c r="D986" t="s">
        <v>4250</v>
      </c>
      <c r="E986" t="s">
        <v>4251</v>
      </c>
      <c r="F986" t="s">
        <v>5854</v>
      </c>
      <c r="G986" t="s">
        <v>544</v>
      </c>
      <c r="I986" t="s">
        <v>4255</v>
      </c>
      <c r="J986" t="s">
        <v>16</v>
      </c>
      <c r="K986">
        <v>1</v>
      </c>
      <c r="L986">
        <v>1</v>
      </c>
      <c r="M986">
        <v>1</v>
      </c>
      <c r="N986" t="s">
        <v>6757</v>
      </c>
      <c r="P986" t="s">
        <v>4237</v>
      </c>
    </row>
    <row r="987" spans="1:16" x14ac:dyDescent="0.25">
      <c r="A987">
        <v>986</v>
      </c>
      <c r="B987" t="s">
        <v>2832</v>
      </c>
      <c r="C987" t="s">
        <v>4250</v>
      </c>
      <c r="D987" t="s">
        <v>4250</v>
      </c>
      <c r="E987" t="s">
        <v>4251</v>
      </c>
      <c r="F987" t="s">
        <v>5854</v>
      </c>
      <c r="G987" t="s">
        <v>544</v>
      </c>
      <c r="I987" t="s">
        <v>4255</v>
      </c>
      <c r="J987" t="s">
        <v>16</v>
      </c>
      <c r="K987">
        <v>1</v>
      </c>
      <c r="L987">
        <v>1</v>
      </c>
      <c r="M987">
        <v>1</v>
      </c>
      <c r="N987" t="s">
        <v>2832</v>
      </c>
      <c r="P987" t="s">
        <v>4237</v>
      </c>
    </row>
    <row r="988" spans="1:16" x14ac:dyDescent="0.25">
      <c r="A988">
        <v>987</v>
      </c>
      <c r="B988" t="s">
        <v>1782</v>
      </c>
      <c r="C988" t="s">
        <v>979</v>
      </c>
      <c r="D988" t="s">
        <v>979</v>
      </c>
      <c r="E988" t="s">
        <v>5915</v>
      </c>
      <c r="F988" t="s">
        <v>5856</v>
      </c>
      <c r="G988" t="s">
        <v>544</v>
      </c>
      <c r="I988" t="s">
        <v>4255</v>
      </c>
      <c r="J988" t="s">
        <v>16</v>
      </c>
      <c r="K988">
        <v>3</v>
      </c>
      <c r="L988">
        <v>2</v>
      </c>
      <c r="M988">
        <v>2</v>
      </c>
      <c r="N988" t="s">
        <v>1782</v>
      </c>
      <c r="P988" t="s">
        <v>4237</v>
      </c>
    </row>
    <row r="989" spans="1:16" x14ac:dyDescent="0.25">
      <c r="A989">
        <v>988</v>
      </c>
      <c r="B989" t="s">
        <v>1783</v>
      </c>
      <c r="C989" t="s">
        <v>979</v>
      </c>
      <c r="D989" t="s">
        <v>979</v>
      </c>
      <c r="E989" t="s">
        <v>5857</v>
      </c>
      <c r="F989" t="s">
        <v>5856</v>
      </c>
      <c r="G989" t="s">
        <v>544</v>
      </c>
      <c r="I989" t="s">
        <v>4255</v>
      </c>
      <c r="J989" t="s">
        <v>16</v>
      </c>
      <c r="K989">
        <v>3</v>
      </c>
      <c r="L989">
        <v>2</v>
      </c>
      <c r="M989">
        <v>4</v>
      </c>
      <c r="N989" t="s">
        <v>1783</v>
      </c>
      <c r="P989" t="s">
        <v>4237</v>
      </c>
    </row>
    <row r="990" spans="1:16" x14ac:dyDescent="0.25">
      <c r="A990">
        <v>989</v>
      </c>
      <c r="B990" t="s">
        <v>1784</v>
      </c>
      <c r="C990" t="s">
        <v>4250</v>
      </c>
      <c r="D990" t="s">
        <v>4250</v>
      </c>
      <c r="E990" t="s">
        <v>4251</v>
      </c>
      <c r="F990" t="s">
        <v>5856</v>
      </c>
      <c r="G990" t="s">
        <v>544</v>
      </c>
      <c r="I990" t="s">
        <v>4255</v>
      </c>
      <c r="J990" t="s">
        <v>16</v>
      </c>
      <c r="K990">
        <v>1</v>
      </c>
      <c r="L990">
        <v>1</v>
      </c>
      <c r="M990">
        <v>1</v>
      </c>
      <c r="N990" t="s">
        <v>1784</v>
      </c>
      <c r="P990" t="s">
        <v>4237</v>
      </c>
    </row>
    <row r="991" spans="1:16" x14ac:dyDescent="0.25">
      <c r="A991">
        <v>990</v>
      </c>
      <c r="B991" t="s">
        <v>2835</v>
      </c>
      <c r="C991" t="s">
        <v>4250</v>
      </c>
      <c r="D991" t="s">
        <v>4250</v>
      </c>
      <c r="E991" t="s">
        <v>4251</v>
      </c>
      <c r="F991" t="s">
        <v>5856</v>
      </c>
      <c r="G991" t="s">
        <v>544</v>
      </c>
      <c r="I991" t="s">
        <v>4255</v>
      </c>
      <c r="J991" t="s">
        <v>16</v>
      </c>
      <c r="K991">
        <v>1</v>
      </c>
      <c r="L991">
        <v>1</v>
      </c>
      <c r="M991">
        <v>1</v>
      </c>
      <c r="N991" t="s">
        <v>6761</v>
      </c>
      <c r="P991" t="s">
        <v>4237</v>
      </c>
    </row>
    <row r="992" spans="1:16" x14ac:dyDescent="0.25">
      <c r="A992">
        <v>991</v>
      </c>
      <c r="B992" t="s">
        <v>1786</v>
      </c>
      <c r="C992" t="s">
        <v>4250</v>
      </c>
      <c r="D992" t="s">
        <v>4250</v>
      </c>
      <c r="E992" t="s">
        <v>4251</v>
      </c>
      <c r="F992" t="s">
        <v>4252</v>
      </c>
      <c r="G992" t="s">
        <v>544</v>
      </c>
      <c r="I992" t="s">
        <v>4255</v>
      </c>
      <c r="J992" t="s">
        <v>16</v>
      </c>
      <c r="K992">
        <v>1</v>
      </c>
      <c r="L992">
        <v>1</v>
      </c>
      <c r="M992">
        <v>1</v>
      </c>
      <c r="N992" t="s">
        <v>1786</v>
      </c>
      <c r="P992" t="s">
        <v>4237</v>
      </c>
    </row>
    <row r="993" spans="1:16" x14ac:dyDescent="0.25">
      <c r="A993">
        <v>992</v>
      </c>
      <c r="B993" t="s">
        <v>1787</v>
      </c>
      <c r="C993" t="s">
        <v>4250</v>
      </c>
      <c r="D993" t="s">
        <v>4250</v>
      </c>
      <c r="E993" t="s">
        <v>6762</v>
      </c>
      <c r="F993" t="s">
        <v>4252</v>
      </c>
      <c r="G993" t="s">
        <v>544</v>
      </c>
      <c r="I993" t="s">
        <v>4255</v>
      </c>
      <c r="J993" t="s">
        <v>16</v>
      </c>
      <c r="K993">
        <v>1</v>
      </c>
      <c r="L993">
        <v>1</v>
      </c>
      <c r="M993">
        <v>1</v>
      </c>
      <c r="N993" t="s">
        <v>1787</v>
      </c>
      <c r="P993" t="s">
        <v>4237</v>
      </c>
    </row>
    <row r="994" spans="1:16" x14ac:dyDescent="0.25">
      <c r="A994">
        <v>993</v>
      </c>
      <c r="B994" t="s">
        <v>2836</v>
      </c>
      <c r="C994" t="s">
        <v>4250</v>
      </c>
      <c r="D994" t="s">
        <v>4250</v>
      </c>
      <c r="E994" t="s">
        <v>4251</v>
      </c>
      <c r="F994" t="s">
        <v>5856</v>
      </c>
      <c r="G994" t="s">
        <v>544</v>
      </c>
      <c r="I994" t="s">
        <v>4255</v>
      </c>
      <c r="J994" t="s">
        <v>16</v>
      </c>
      <c r="K994">
        <v>2</v>
      </c>
      <c r="L994">
        <v>1</v>
      </c>
      <c r="M994">
        <v>1</v>
      </c>
      <c r="N994" t="s">
        <v>2836</v>
      </c>
      <c r="P994" t="s">
        <v>4237</v>
      </c>
    </row>
    <row r="995" spans="1:16" x14ac:dyDescent="0.25">
      <c r="A995">
        <v>994</v>
      </c>
      <c r="B995" t="s">
        <v>2837</v>
      </c>
      <c r="C995" t="s">
        <v>4250</v>
      </c>
      <c r="D995" t="s">
        <v>4250</v>
      </c>
      <c r="E995" t="s">
        <v>4251</v>
      </c>
      <c r="F995" t="s">
        <v>5856</v>
      </c>
      <c r="G995" t="s">
        <v>544</v>
      </c>
      <c r="I995" t="s">
        <v>4255</v>
      </c>
      <c r="J995" t="s">
        <v>16</v>
      </c>
      <c r="K995">
        <v>2</v>
      </c>
      <c r="L995">
        <v>1</v>
      </c>
      <c r="M995">
        <v>2</v>
      </c>
      <c r="N995" t="s">
        <v>2837</v>
      </c>
      <c r="P995" t="s">
        <v>4237</v>
      </c>
    </row>
    <row r="996" spans="1:16" x14ac:dyDescent="0.25">
      <c r="A996">
        <v>995</v>
      </c>
      <c r="B996" t="s">
        <v>2839</v>
      </c>
      <c r="C996" t="s">
        <v>4250</v>
      </c>
      <c r="D996" t="s">
        <v>4250</v>
      </c>
      <c r="E996" t="s">
        <v>4251</v>
      </c>
      <c r="F996" t="s">
        <v>4248</v>
      </c>
      <c r="G996" t="s">
        <v>544</v>
      </c>
      <c r="I996" t="s">
        <v>4255</v>
      </c>
      <c r="J996" t="s">
        <v>16</v>
      </c>
      <c r="K996">
        <v>1</v>
      </c>
      <c r="L996">
        <v>1</v>
      </c>
      <c r="M996">
        <v>1</v>
      </c>
      <c r="N996" t="s">
        <v>2839</v>
      </c>
      <c r="P996" t="s">
        <v>4237</v>
      </c>
    </row>
    <row r="997" spans="1:16" x14ac:dyDescent="0.25">
      <c r="A997">
        <v>996</v>
      </c>
      <c r="B997" t="s">
        <v>2840</v>
      </c>
      <c r="C997" t="s">
        <v>4250</v>
      </c>
      <c r="D997" t="s">
        <v>4250</v>
      </c>
      <c r="E997" t="s">
        <v>4250</v>
      </c>
      <c r="F997" t="s">
        <v>4248</v>
      </c>
      <c r="G997" t="s">
        <v>544</v>
      </c>
      <c r="I997" t="s">
        <v>4255</v>
      </c>
      <c r="J997" t="s">
        <v>16</v>
      </c>
      <c r="K997">
        <v>1</v>
      </c>
      <c r="L997">
        <v>1</v>
      </c>
      <c r="M997">
        <v>1</v>
      </c>
      <c r="N997" t="s">
        <v>2840</v>
      </c>
      <c r="P997" t="s">
        <v>4237</v>
      </c>
    </row>
    <row r="998" spans="1:16" x14ac:dyDescent="0.25">
      <c r="A998">
        <v>997</v>
      </c>
      <c r="B998" t="s">
        <v>2841</v>
      </c>
      <c r="C998" t="s">
        <v>4250</v>
      </c>
      <c r="D998" t="s">
        <v>4250</v>
      </c>
      <c r="E998" t="s">
        <v>4251</v>
      </c>
      <c r="F998" t="s">
        <v>4424</v>
      </c>
      <c r="G998" t="s">
        <v>544</v>
      </c>
      <c r="I998" t="s">
        <v>4255</v>
      </c>
      <c r="J998" t="s">
        <v>16</v>
      </c>
      <c r="K998">
        <v>1</v>
      </c>
      <c r="L998">
        <v>1</v>
      </c>
      <c r="M998">
        <v>1</v>
      </c>
      <c r="N998" t="s">
        <v>6763</v>
      </c>
      <c r="P998" t="s">
        <v>4237</v>
      </c>
    </row>
    <row r="999" spans="1:16" x14ac:dyDescent="0.25">
      <c r="A999">
        <v>998</v>
      </c>
      <c r="B999" t="s">
        <v>2845</v>
      </c>
      <c r="C999" t="s">
        <v>4259</v>
      </c>
      <c r="D999" t="s">
        <v>4259</v>
      </c>
      <c r="E999" t="s">
        <v>4259</v>
      </c>
      <c r="F999" t="s">
        <v>4424</v>
      </c>
      <c r="G999" t="s">
        <v>544</v>
      </c>
      <c r="I999" t="s">
        <v>4249</v>
      </c>
      <c r="J999" t="s">
        <v>16</v>
      </c>
      <c r="K999">
        <v>1</v>
      </c>
      <c r="L999">
        <v>1</v>
      </c>
      <c r="M999">
        <v>1</v>
      </c>
      <c r="N999" t="s">
        <v>3546</v>
      </c>
      <c r="P999" t="s">
        <v>4237</v>
      </c>
    </row>
    <row r="1000" spans="1:16" x14ac:dyDescent="0.25">
      <c r="A1000">
        <v>999</v>
      </c>
      <c r="B1000" t="s">
        <v>2847</v>
      </c>
      <c r="C1000" t="s">
        <v>4259</v>
      </c>
      <c r="D1000" t="s">
        <v>4259</v>
      </c>
      <c r="E1000" t="s">
        <v>4259</v>
      </c>
      <c r="F1000" t="s">
        <v>4248</v>
      </c>
      <c r="G1000" t="s">
        <v>544</v>
      </c>
      <c r="I1000" t="s">
        <v>4249</v>
      </c>
      <c r="J1000" t="s">
        <v>16</v>
      </c>
      <c r="K1000">
        <v>1</v>
      </c>
      <c r="L1000">
        <v>1</v>
      </c>
      <c r="M1000">
        <v>1</v>
      </c>
      <c r="N1000" t="s">
        <v>6764</v>
      </c>
      <c r="P1000" t="s">
        <v>4237</v>
      </c>
    </row>
    <row r="1001" spans="1:16" x14ac:dyDescent="0.25">
      <c r="A1001">
        <v>1000</v>
      </c>
      <c r="B1001" t="s">
        <v>23</v>
      </c>
      <c r="C1001" t="s">
        <v>4246</v>
      </c>
      <c r="D1001" t="s">
        <v>4246</v>
      </c>
      <c r="E1001" t="s">
        <v>4247</v>
      </c>
      <c r="F1001" t="s">
        <v>4248</v>
      </c>
      <c r="G1001" t="s">
        <v>544</v>
      </c>
      <c r="I1001" t="s">
        <v>4249</v>
      </c>
      <c r="J1001" t="s">
        <v>16</v>
      </c>
      <c r="K1001">
        <v>1</v>
      </c>
      <c r="L1001">
        <v>1</v>
      </c>
      <c r="M1001">
        <v>1</v>
      </c>
      <c r="N1001" t="s">
        <v>23</v>
      </c>
      <c r="P1001" t="s">
        <v>4237</v>
      </c>
    </row>
    <row r="1002" spans="1:16" x14ac:dyDescent="0.25">
      <c r="A1002">
        <v>1001</v>
      </c>
      <c r="B1002" t="s">
        <v>26</v>
      </c>
      <c r="C1002" t="s">
        <v>4250</v>
      </c>
      <c r="D1002" t="s">
        <v>4250</v>
      </c>
      <c r="E1002" t="s">
        <v>4251</v>
      </c>
      <c r="F1002" t="s">
        <v>4252</v>
      </c>
      <c r="G1002" t="s">
        <v>544</v>
      </c>
      <c r="I1002" t="s">
        <v>4253</v>
      </c>
      <c r="J1002" t="s">
        <v>16</v>
      </c>
      <c r="K1002">
        <v>1</v>
      </c>
      <c r="L1002">
        <v>1</v>
      </c>
      <c r="M1002">
        <v>1</v>
      </c>
      <c r="N1002" t="s">
        <v>4254</v>
      </c>
      <c r="P1002" t="s">
        <v>4237</v>
      </c>
    </row>
    <row r="1003" spans="1:16" x14ac:dyDescent="0.25">
      <c r="A1003">
        <v>1002</v>
      </c>
      <c r="B1003" t="s">
        <v>28</v>
      </c>
      <c r="C1003" t="s">
        <v>4250</v>
      </c>
      <c r="D1003" t="s">
        <v>4250</v>
      </c>
      <c r="E1003" t="s">
        <v>4251</v>
      </c>
      <c r="F1003" t="s">
        <v>4248</v>
      </c>
      <c r="G1003" t="s">
        <v>544</v>
      </c>
      <c r="I1003" t="s">
        <v>4255</v>
      </c>
      <c r="J1003" t="s">
        <v>16</v>
      </c>
      <c r="K1003">
        <v>1</v>
      </c>
      <c r="L1003">
        <v>1</v>
      </c>
      <c r="M1003">
        <v>1</v>
      </c>
      <c r="N1003" t="s">
        <v>4256</v>
      </c>
      <c r="P1003" t="s">
        <v>4237</v>
      </c>
    </row>
    <row r="1004" spans="1:16" x14ac:dyDescent="0.25">
      <c r="A1004">
        <v>1003</v>
      </c>
      <c r="B1004" t="s">
        <v>29</v>
      </c>
      <c r="C1004" t="s">
        <v>4246</v>
      </c>
      <c r="D1004" t="s">
        <v>4246</v>
      </c>
      <c r="E1004" t="s">
        <v>4247</v>
      </c>
      <c r="F1004" t="s">
        <v>4248</v>
      </c>
      <c r="G1004" t="s">
        <v>544</v>
      </c>
      <c r="I1004" t="s">
        <v>4249</v>
      </c>
      <c r="J1004" t="s">
        <v>16</v>
      </c>
      <c r="K1004">
        <v>1</v>
      </c>
      <c r="L1004">
        <v>1</v>
      </c>
      <c r="M1004">
        <v>1</v>
      </c>
      <c r="N1004" t="s">
        <v>4257</v>
      </c>
      <c r="P1004" t="s">
        <v>4237</v>
      </c>
    </row>
    <row r="1005" spans="1:16" x14ac:dyDescent="0.25">
      <c r="A1005">
        <v>1004</v>
      </c>
      <c r="B1005" t="s">
        <v>2848</v>
      </c>
      <c r="C1005" t="s">
        <v>4246</v>
      </c>
      <c r="D1005" t="s">
        <v>4246</v>
      </c>
      <c r="E1005" t="s">
        <v>4247</v>
      </c>
      <c r="F1005" t="s">
        <v>4248</v>
      </c>
      <c r="G1005" t="s">
        <v>544</v>
      </c>
      <c r="I1005" t="s">
        <v>4249</v>
      </c>
      <c r="J1005" t="s">
        <v>16</v>
      </c>
      <c r="K1005">
        <v>1</v>
      </c>
      <c r="L1005">
        <v>1</v>
      </c>
      <c r="M1005">
        <v>1</v>
      </c>
      <c r="N1005" t="s">
        <v>2848</v>
      </c>
      <c r="P1005" t="s">
        <v>4237</v>
      </c>
    </row>
    <row r="1006" spans="1:16" x14ac:dyDescent="0.25">
      <c r="A1006">
        <v>1005</v>
      </c>
      <c r="B1006" t="s">
        <v>2849</v>
      </c>
      <c r="C1006" t="s">
        <v>4246</v>
      </c>
      <c r="D1006" t="s">
        <v>4246</v>
      </c>
      <c r="E1006" t="s">
        <v>4247</v>
      </c>
      <c r="F1006" t="s">
        <v>4248</v>
      </c>
      <c r="G1006" t="s">
        <v>544</v>
      </c>
      <c r="I1006" t="s">
        <v>4249</v>
      </c>
      <c r="J1006" t="s">
        <v>16</v>
      </c>
      <c r="K1006">
        <v>1</v>
      </c>
      <c r="L1006">
        <v>1</v>
      </c>
      <c r="M1006">
        <v>1</v>
      </c>
      <c r="N1006" t="s">
        <v>4258</v>
      </c>
      <c r="P1006" t="s">
        <v>4237</v>
      </c>
    </row>
    <row r="1007" spans="1:16" x14ac:dyDescent="0.25">
      <c r="A1007">
        <v>1006</v>
      </c>
      <c r="B1007" t="s">
        <v>2851</v>
      </c>
      <c r="C1007" t="s">
        <v>4259</v>
      </c>
      <c r="D1007" t="s">
        <v>4259</v>
      </c>
      <c r="E1007" t="s">
        <v>4259</v>
      </c>
      <c r="F1007" t="s">
        <v>4260</v>
      </c>
      <c r="G1007" t="s">
        <v>544</v>
      </c>
      <c r="I1007" t="s">
        <v>4255</v>
      </c>
      <c r="J1007" t="s">
        <v>16</v>
      </c>
      <c r="K1007">
        <v>1</v>
      </c>
      <c r="L1007">
        <v>1</v>
      </c>
      <c r="M1007">
        <v>1</v>
      </c>
      <c r="N1007" t="s">
        <v>2851</v>
      </c>
      <c r="P1007" t="s">
        <v>4237</v>
      </c>
    </row>
    <row r="1008" spans="1:16" x14ac:dyDescent="0.25">
      <c r="A1008">
        <v>1007</v>
      </c>
      <c r="B1008" t="s">
        <v>30</v>
      </c>
      <c r="C1008" t="s">
        <v>27</v>
      </c>
      <c r="D1008" t="s">
        <v>27</v>
      </c>
      <c r="E1008" t="s">
        <v>4261</v>
      </c>
      <c r="F1008" t="s">
        <v>4252</v>
      </c>
      <c r="G1008" t="s">
        <v>544</v>
      </c>
      <c r="I1008" t="s">
        <v>4249</v>
      </c>
      <c r="J1008" t="s">
        <v>16</v>
      </c>
      <c r="K1008">
        <v>1</v>
      </c>
      <c r="L1008">
        <v>1</v>
      </c>
      <c r="M1008">
        <v>1</v>
      </c>
      <c r="N1008" t="s">
        <v>30</v>
      </c>
      <c r="P1008" t="s">
        <v>4237</v>
      </c>
    </row>
    <row r="1009" spans="1:16" x14ac:dyDescent="0.25">
      <c r="A1009">
        <v>1008</v>
      </c>
      <c r="B1009" t="s">
        <v>31</v>
      </c>
      <c r="C1009" t="s">
        <v>4250</v>
      </c>
      <c r="D1009" t="s">
        <v>4250</v>
      </c>
      <c r="E1009" t="s">
        <v>4251</v>
      </c>
      <c r="F1009" t="s">
        <v>4262</v>
      </c>
      <c r="G1009" t="s">
        <v>544</v>
      </c>
      <c r="I1009" t="s">
        <v>4249</v>
      </c>
      <c r="J1009" t="s">
        <v>16</v>
      </c>
      <c r="K1009">
        <v>1</v>
      </c>
      <c r="L1009">
        <v>1</v>
      </c>
      <c r="M1009">
        <v>1</v>
      </c>
      <c r="N1009" t="s">
        <v>2853</v>
      </c>
      <c r="P1009" t="s">
        <v>4237</v>
      </c>
    </row>
    <row r="1010" spans="1:16" x14ac:dyDescent="0.25">
      <c r="A1010">
        <v>1009</v>
      </c>
      <c r="B1010" t="s">
        <v>2852</v>
      </c>
      <c r="C1010" t="s">
        <v>4259</v>
      </c>
      <c r="D1010" t="s">
        <v>4259</v>
      </c>
      <c r="E1010" t="s">
        <v>4259</v>
      </c>
      <c r="F1010" t="s">
        <v>4248</v>
      </c>
      <c r="G1010" t="s">
        <v>544</v>
      </c>
      <c r="I1010" t="s">
        <v>4255</v>
      </c>
      <c r="J1010" t="s">
        <v>16</v>
      </c>
      <c r="K1010">
        <v>1</v>
      </c>
      <c r="L1010">
        <v>1</v>
      </c>
      <c r="M1010">
        <v>1</v>
      </c>
      <c r="N1010" t="s">
        <v>2853</v>
      </c>
      <c r="P1010" t="s">
        <v>4237</v>
      </c>
    </row>
    <row r="1011" spans="1:16" x14ac:dyDescent="0.25">
      <c r="A1011">
        <v>1010</v>
      </c>
      <c r="B1011" t="s">
        <v>2853</v>
      </c>
      <c r="C1011" t="s">
        <v>4250</v>
      </c>
      <c r="D1011" t="s">
        <v>4250</v>
      </c>
      <c r="E1011" t="s">
        <v>4251</v>
      </c>
      <c r="F1011" t="s">
        <v>4248</v>
      </c>
      <c r="G1011" t="s">
        <v>544</v>
      </c>
      <c r="I1011" t="s">
        <v>4249</v>
      </c>
      <c r="J1011" t="s">
        <v>16</v>
      </c>
      <c r="K1011">
        <v>1</v>
      </c>
      <c r="L1011">
        <v>1</v>
      </c>
      <c r="M1011">
        <v>1</v>
      </c>
      <c r="N1011" t="s">
        <v>2853</v>
      </c>
      <c r="P1011" t="s">
        <v>4237</v>
      </c>
    </row>
    <row r="1012" spans="1:16" x14ac:dyDescent="0.25">
      <c r="A1012">
        <v>1011</v>
      </c>
      <c r="B1012" t="s">
        <v>2854</v>
      </c>
      <c r="C1012" t="s">
        <v>4259</v>
      </c>
      <c r="D1012" t="s">
        <v>4259</v>
      </c>
      <c r="E1012" t="s">
        <v>4259</v>
      </c>
      <c r="F1012" t="s">
        <v>4248</v>
      </c>
      <c r="G1012" t="s">
        <v>544</v>
      </c>
      <c r="I1012" t="s">
        <v>4255</v>
      </c>
      <c r="J1012" t="s">
        <v>16</v>
      </c>
      <c r="K1012">
        <v>1</v>
      </c>
      <c r="L1012">
        <v>1</v>
      </c>
      <c r="M1012">
        <v>1</v>
      </c>
      <c r="N1012" t="s">
        <v>4267</v>
      </c>
      <c r="P1012" t="s">
        <v>4237</v>
      </c>
    </row>
    <row r="1013" spans="1:16" x14ac:dyDescent="0.25">
      <c r="A1013">
        <v>1012</v>
      </c>
      <c r="B1013" t="s">
        <v>2855</v>
      </c>
      <c r="C1013" t="s">
        <v>4268</v>
      </c>
      <c r="D1013" t="s">
        <v>4268</v>
      </c>
      <c r="E1013" t="s">
        <v>4268</v>
      </c>
      <c r="F1013" t="s">
        <v>4269</v>
      </c>
      <c r="G1013" t="s">
        <v>4270</v>
      </c>
      <c r="I1013" t="s">
        <v>4271</v>
      </c>
      <c r="J1013" t="s">
        <v>16</v>
      </c>
      <c r="K1013">
        <v>3</v>
      </c>
      <c r="L1013">
        <v>3</v>
      </c>
      <c r="M1013">
        <v>3</v>
      </c>
      <c r="N1013" t="s">
        <v>4272</v>
      </c>
      <c r="P1013" t="s">
        <v>4237</v>
      </c>
    </row>
    <row r="1014" spans="1:16" x14ac:dyDescent="0.25">
      <c r="A1014">
        <v>1013</v>
      </c>
      <c r="B1014" t="s">
        <v>2860</v>
      </c>
      <c r="C1014" t="s">
        <v>4273</v>
      </c>
      <c r="D1014" t="s">
        <v>4273</v>
      </c>
      <c r="E1014" t="s">
        <v>4273</v>
      </c>
      <c r="F1014" t="s">
        <v>4274</v>
      </c>
      <c r="G1014" t="s">
        <v>4275</v>
      </c>
      <c r="I1014" t="s">
        <v>4276</v>
      </c>
      <c r="J1014" t="s">
        <v>16</v>
      </c>
      <c r="K1014">
        <v>4</v>
      </c>
      <c r="L1014">
        <v>4</v>
      </c>
      <c r="M1014">
        <v>2</v>
      </c>
      <c r="N1014" t="s">
        <v>4277</v>
      </c>
      <c r="P1014" t="s">
        <v>4237</v>
      </c>
    </row>
    <row r="1015" spans="1:16" x14ac:dyDescent="0.25">
      <c r="A1015">
        <v>1014</v>
      </c>
      <c r="B1015" t="s">
        <v>2861</v>
      </c>
      <c r="C1015" t="s">
        <v>4278</v>
      </c>
      <c r="D1015" t="s">
        <v>4278</v>
      </c>
      <c r="E1015" t="s">
        <v>4278</v>
      </c>
      <c r="F1015" t="s">
        <v>4269</v>
      </c>
      <c r="G1015" t="s">
        <v>4270</v>
      </c>
      <c r="I1015" t="s">
        <v>4271</v>
      </c>
      <c r="J1015" t="s">
        <v>16</v>
      </c>
      <c r="K1015">
        <v>4</v>
      </c>
      <c r="L1015">
        <v>4</v>
      </c>
      <c r="M1015">
        <v>2</v>
      </c>
      <c r="N1015" t="s">
        <v>4279</v>
      </c>
      <c r="P1015" t="s">
        <v>4237</v>
      </c>
    </row>
    <row r="1016" spans="1:16" x14ac:dyDescent="0.25">
      <c r="A1016">
        <v>1015</v>
      </c>
      <c r="B1016" t="s">
        <v>2863</v>
      </c>
      <c r="C1016" t="s">
        <v>4280</v>
      </c>
      <c r="D1016" t="s">
        <v>4280</v>
      </c>
      <c r="E1016" t="s">
        <v>4280</v>
      </c>
      <c r="F1016" t="s">
        <v>4269</v>
      </c>
      <c r="G1016" t="s">
        <v>56</v>
      </c>
      <c r="I1016" t="s">
        <v>4271</v>
      </c>
      <c r="J1016" t="s">
        <v>16</v>
      </c>
      <c r="K1016">
        <v>2</v>
      </c>
      <c r="L1016">
        <v>2</v>
      </c>
      <c r="M1016">
        <v>1</v>
      </c>
      <c r="N1016" t="s">
        <v>4281</v>
      </c>
      <c r="P1016" t="s">
        <v>4237</v>
      </c>
    </row>
    <row r="1017" spans="1:16" x14ac:dyDescent="0.25">
      <c r="A1017">
        <v>1016</v>
      </c>
      <c r="B1017" t="s">
        <v>2865</v>
      </c>
      <c r="C1017" t="s">
        <v>4282</v>
      </c>
      <c r="D1017" t="s">
        <v>4282</v>
      </c>
      <c r="E1017" t="s">
        <v>4283</v>
      </c>
      <c r="F1017" t="s">
        <v>4284</v>
      </c>
      <c r="G1017" t="s">
        <v>4285</v>
      </c>
      <c r="I1017" t="s">
        <v>4286</v>
      </c>
      <c r="J1017" t="s">
        <v>16</v>
      </c>
      <c r="K1017">
        <v>2</v>
      </c>
      <c r="L1017">
        <v>2</v>
      </c>
      <c r="M1017">
        <v>2</v>
      </c>
      <c r="N1017" t="s">
        <v>2865</v>
      </c>
      <c r="P1017" t="s">
        <v>4237</v>
      </c>
    </row>
    <row r="1018" spans="1:16" x14ac:dyDescent="0.25">
      <c r="A1018">
        <v>1017</v>
      </c>
      <c r="B1018" t="s">
        <v>2866</v>
      </c>
      <c r="C1018" t="s">
        <v>4287</v>
      </c>
      <c r="D1018" t="s">
        <v>4287</v>
      </c>
      <c r="E1018" t="s">
        <v>4287</v>
      </c>
      <c r="F1018" t="s">
        <v>4269</v>
      </c>
      <c r="G1018" t="s">
        <v>4270</v>
      </c>
      <c r="I1018" t="s">
        <v>4271</v>
      </c>
      <c r="J1018" t="s">
        <v>16</v>
      </c>
      <c r="K1018">
        <v>5</v>
      </c>
      <c r="L1018">
        <v>5</v>
      </c>
      <c r="M1018">
        <v>3</v>
      </c>
      <c r="N1018" t="s">
        <v>4288</v>
      </c>
      <c r="P1018" t="s">
        <v>4237</v>
      </c>
    </row>
    <row r="1019" spans="1:16" x14ac:dyDescent="0.25">
      <c r="A1019">
        <v>1018</v>
      </c>
      <c r="B1019" t="s">
        <v>2868</v>
      </c>
      <c r="C1019" t="s">
        <v>4289</v>
      </c>
      <c r="D1019" t="s">
        <v>4289</v>
      </c>
      <c r="E1019" t="s">
        <v>4290</v>
      </c>
      <c r="F1019" t="s">
        <v>4269</v>
      </c>
      <c r="G1019" t="s">
        <v>4270</v>
      </c>
      <c r="I1019" t="s">
        <v>4271</v>
      </c>
      <c r="J1019" t="s">
        <v>16</v>
      </c>
      <c r="K1019">
        <v>4</v>
      </c>
      <c r="L1019">
        <v>4</v>
      </c>
      <c r="M1019">
        <v>2</v>
      </c>
      <c r="N1019" t="s">
        <v>4291</v>
      </c>
      <c r="P1019" t="s">
        <v>4237</v>
      </c>
    </row>
    <row r="1020" spans="1:16" x14ac:dyDescent="0.25">
      <c r="A1020">
        <v>1019</v>
      </c>
      <c r="B1020" t="s">
        <v>2870</v>
      </c>
      <c r="C1020" t="s">
        <v>4289</v>
      </c>
      <c r="D1020" t="s">
        <v>4289</v>
      </c>
      <c r="E1020" t="s">
        <v>4292</v>
      </c>
      <c r="F1020" t="s">
        <v>4269</v>
      </c>
      <c r="G1020" t="s">
        <v>4270</v>
      </c>
      <c r="I1020" t="s">
        <v>4271</v>
      </c>
      <c r="J1020" t="s">
        <v>16</v>
      </c>
      <c r="K1020">
        <v>3</v>
      </c>
      <c r="L1020">
        <v>3</v>
      </c>
      <c r="M1020">
        <v>2</v>
      </c>
      <c r="N1020" t="s">
        <v>4293</v>
      </c>
      <c r="P1020" t="s">
        <v>4237</v>
      </c>
    </row>
    <row r="1021" spans="1:16" x14ac:dyDescent="0.25">
      <c r="A1021">
        <v>1020</v>
      </c>
      <c r="B1021" t="s">
        <v>2871</v>
      </c>
      <c r="C1021" t="s">
        <v>4296</v>
      </c>
      <c r="D1021" t="s">
        <v>4296</v>
      </c>
      <c r="E1021" t="s">
        <v>4296</v>
      </c>
      <c r="F1021" t="s">
        <v>4269</v>
      </c>
      <c r="G1021" t="s">
        <v>4270</v>
      </c>
      <c r="I1021" t="s">
        <v>4297</v>
      </c>
      <c r="J1021" t="s">
        <v>16</v>
      </c>
      <c r="K1021">
        <v>7</v>
      </c>
      <c r="L1021">
        <v>7</v>
      </c>
      <c r="M1021">
        <v>2</v>
      </c>
      <c r="N1021" t="s">
        <v>2871</v>
      </c>
      <c r="P1021" t="s">
        <v>4237</v>
      </c>
    </row>
    <row r="1022" spans="1:16" x14ac:dyDescent="0.25">
      <c r="A1022">
        <v>1021</v>
      </c>
      <c r="B1022" t="s">
        <v>2873</v>
      </c>
      <c r="C1022" t="s">
        <v>4298</v>
      </c>
      <c r="D1022" t="s">
        <v>4298</v>
      </c>
      <c r="E1022" t="s">
        <v>4298</v>
      </c>
      <c r="F1022" t="s">
        <v>4269</v>
      </c>
      <c r="G1022" t="s">
        <v>4270</v>
      </c>
      <c r="I1022" t="s">
        <v>4271</v>
      </c>
      <c r="J1022" t="s">
        <v>16</v>
      </c>
      <c r="K1022">
        <v>7</v>
      </c>
      <c r="L1022">
        <v>7</v>
      </c>
      <c r="M1022">
        <v>3</v>
      </c>
      <c r="N1022" t="s">
        <v>4299</v>
      </c>
      <c r="P1022" t="s">
        <v>4237</v>
      </c>
    </row>
    <row r="1023" spans="1:16" x14ac:dyDescent="0.25">
      <c r="A1023">
        <v>1022</v>
      </c>
      <c r="B1023" t="s">
        <v>2875</v>
      </c>
      <c r="C1023" t="s">
        <v>4300</v>
      </c>
      <c r="D1023" t="s">
        <v>4300</v>
      </c>
      <c r="E1023" t="s">
        <v>4301</v>
      </c>
      <c r="F1023" t="s">
        <v>4302</v>
      </c>
      <c r="G1023" t="s">
        <v>150</v>
      </c>
      <c r="I1023" t="s">
        <v>4286</v>
      </c>
      <c r="J1023" t="s">
        <v>16</v>
      </c>
      <c r="K1023">
        <v>4</v>
      </c>
      <c r="L1023">
        <v>4</v>
      </c>
      <c r="M1023">
        <v>2</v>
      </c>
      <c r="N1023" t="s">
        <v>2875</v>
      </c>
      <c r="P1023" t="s">
        <v>4237</v>
      </c>
    </row>
    <row r="1024" spans="1:16" x14ac:dyDescent="0.25">
      <c r="A1024">
        <v>1023</v>
      </c>
      <c r="B1024" t="s">
        <v>2876</v>
      </c>
      <c r="C1024" t="s">
        <v>4303</v>
      </c>
      <c r="D1024" t="s">
        <v>4303</v>
      </c>
      <c r="E1024" t="s">
        <v>4303</v>
      </c>
      <c r="F1024" t="s">
        <v>4269</v>
      </c>
      <c r="G1024" t="s">
        <v>4270</v>
      </c>
      <c r="I1024" t="s">
        <v>4297</v>
      </c>
      <c r="J1024" t="s">
        <v>16</v>
      </c>
      <c r="K1024">
        <v>4</v>
      </c>
      <c r="L1024">
        <v>4</v>
      </c>
      <c r="M1024">
        <v>2</v>
      </c>
      <c r="N1024" t="s">
        <v>4304</v>
      </c>
      <c r="P1024" t="s">
        <v>4237</v>
      </c>
    </row>
    <row r="1025" spans="1:16" x14ac:dyDescent="0.25">
      <c r="A1025">
        <v>1024</v>
      </c>
      <c r="B1025" t="s">
        <v>2878</v>
      </c>
      <c r="C1025" t="s">
        <v>4305</v>
      </c>
      <c r="D1025" t="s">
        <v>4305</v>
      </c>
      <c r="E1025" t="s">
        <v>4305</v>
      </c>
      <c r="F1025" t="s">
        <v>4269</v>
      </c>
      <c r="G1025" t="s">
        <v>4270</v>
      </c>
      <c r="I1025" t="s">
        <v>4297</v>
      </c>
      <c r="J1025" t="s">
        <v>16</v>
      </c>
      <c r="K1025">
        <v>4</v>
      </c>
      <c r="L1025">
        <v>4</v>
      </c>
      <c r="M1025">
        <v>3</v>
      </c>
      <c r="N1025" t="s">
        <v>4306</v>
      </c>
      <c r="P1025" t="s">
        <v>4237</v>
      </c>
    </row>
    <row r="1026" spans="1:16" x14ac:dyDescent="0.25">
      <c r="A1026">
        <v>1025</v>
      </c>
      <c r="B1026" t="s">
        <v>2880</v>
      </c>
      <c r="C1026" t="s">
        <v>4303</v>
      </c>
      <c r="D1026" t="s">
        <v>4303</v>
      </c>
      <c r="E1026" t="s">
        <v>4303</v>
      </c>
      <c r="F1026" t="s">
        <v>4269</v>
      </c>
      <c r="G1026" t="s">
        <v>4270</v>
      </c>
      <c r="I1026" t="s">
        <v>4297</v>
      </c>
      <c r="J1026" t="s">
        <v>16</v>
      </c>
      <c r="K1026">
        <v>2</v>
      </c>
      <c r="L1026">
        <v>2</v>
      </c>
      <c r="M1026">
        <v>3</v>
      </c>
      <c r="N1026" t="s">
        <v>4307</v>
      </c>
      <c r="P1026" t="s">
        <v>4237</v>
      </c>
    </row>
    <row r="1027" spans="1:16" x14ac:dyDescent="0.25">
      <c r="A1027">
        <v>1026</v>
      </c>
      <c r="B1027" t="s">
        <v>2881</v>
      </c>
      <c r="C1027" t="s">
        <v>4308</v>
      </c>
      <c r="D1027" t="s">
        <v>4308</v>
      </c>
      <c r="E1027" t="s">
        <v>4308</v>
      </c>
      <c r="F1027" t="s">
        <v>4269</v>
      </c>
      <c r="G1027" t="s">
        <v>4270</v>
      </c>
      <c r="I1027" t="s">
        <v>4297</v>
      </c>
      <c r="J1027" t="s">
        <v>16</v>
      </c>
      <c r="K1027">
        <v>3</v>
      </c>
      <c r="L1027">
        <v>3</v>
      </c>
      <c r="M1027">
        <v>3</v>
      </c>
      <c r="N1027" t="s">
        <v>4309</v>
      </c>
      <c r="P1027" t="s">
        <v>4237</v>
      </c>
    </row>
    <row r="1028" spans="1:16" x14ac:dyDescent="0.25">
      <c r="A1028">
        <v>1027</v>
      </c>
      <c r="B1028" t="s">
        <v>2883</v>
      </c>
      <c r="C1028" t="s">
        <v>4305</v>
      </c>
      <c r="D1028" t="s">
        <v>4305</v>
      </c>
      <c r="E1028" t="s">
        <v>4305</v>
      </c>
      <c r="F1028" t="s">
        <v>4269</v>
      </c>
      <c r="G1028" t="s">
        <v>4270</v>
      </c>
      <c r="I1028" t="s">
        <v>4297</v>
      </c>
      <c r="J1028" t="s">
        <v>16</v>
      </c>
      <c r="K1028">
        <v>2</v>
      </c>
      <c r="L1028">
        <v>2</v>
      </c>
      <c r="M1028">
        <v>2</v>
      </c>
      <c r="N1028" t="s">
        <v>4310</v>
      </c>
      <c r="P1028" t="s">
        <v>4237</v>
      </c>
    </row>
    <row r="1029" spans="1:16" x14ac:dyDescent="0.25">
      <c r="A1029">
        <v>1028</v>
      </c>
      <c r="B1029" t="s">
        <v>2884</v>
      </c>
      <c r="C1029" t="s">
        <v>4296</v>
      </c>
      <c r="D1029" t="s">
        <v>4296</v>
      </c>
      <c r="E1029" t="s">
        <v>4311</v>
      </c>
      <c r="F1029" t="s">
        <v>4269</v>
      </c>
      <c r="G1029" t="s">
        <v>4270</v>
      </c>
      <c r="I1029" t="s">
        <v>4297</v>
      </c>
      <c r="J1029" t="s">
        <v>16</v>
      </c>
      <c r="K1029">
        <v>6</v>
      </c>
      <c r="L1029">
        <v>6</v>
      </c>
      <c r="M1029">
        <v>3</v>
      </c>
      <c r="N1029" t="s">
        <v>4312</v>
      </c>
      <c r="P1029" t="s">
        <v>4237</v>
      </c>
    </row>
    <row r="1030" spans="1:16" x14ac:dyDescent="0.25">
      <c r="A1030">
        <v>1029</v>
      </c>
      <c r="B1030" t="s">
        <v>2885</v>
      </c>
      <c r="C1030" t="s">
        <v>4313</v>
      </c>
      <c r="D1030" t="s">
        <v>4313</v>
      </c>
      <c r="E1030" t="s">
        <v>4313</v>
      </c>
      <c r="F1030" t="s">
        <v>4269</v>
      </c>
      <c r="G1030" t="s">
        <v>4270</v>
      </c>
      <c r="I1030" t="s">
        <v>4297</v>
      </c>
      <c r="J1030" t="s">
        <v>16</v>
      </c>
      <c r="K1030">
        <v>3</v>
      </c>
      <c r="L1030">
        <v>3</v>
      </c>
      <c r="M1030">
        <v>3</v>
      </c>
      <c r="N1030" t="s">
        <v>4314</v>
      </c>
      <c r="P1030" t="s">
        <v>4237</v>
      </c>
    </row>
    <row r="1031" spans="1:16" x14ac:dyDescent="0.25">
      <c r="A1031">
        <v>1030</v>
      </c>
      <c r="B1031" t="s">
        <v>2887</v>
      </c>
      <c r="C1031" t="s">
        <v>4303</v>
      </c>
      <c r="D1031" t="s">
        <v>4303</v>
      </c>
      <c r="E1031" t="s">
        <v>4303</v>
      </c>
      <c r="F1031" t="s">
        <v>4269</v>
      </c>
      <c r="G1031" t="s">
        <v>4270</v>
      </c>
      <c r="I1031" t="s">
        <v>4297</v>
      </c>
      <c r="J1031" t="s">
        <v>16</v>
      </c>
      <c r="K1031">
        <v>5</v>
      </c>
      <c r="L1031">
        <v>5</v>
      </c>
      <c r="M1031">
        <v>2</v>
      </c>
      <c r="N1031" t="s">
        <v>4318</v>
      </c>
      <c r="P1031" t="s">
        <v>4237</v>
      </c>
    </row>
    <row r="1032" spans="1:16" x14ac:dyDescent="0.25">
      <c r="A1032">
        <v>1031</v>
      </c>
      <c r="B1032" t="s">
        <v>2888</v>
      </c>
      <c r="C1032" t="s">
        <v>4319</v>
      </c>
      <c r="D1032" t="s">
        <v>4319</v>
      </c>
      <c r="E1032" t="s">
        <v>4319</v>
      </c>
      <c r="F1032" t="s">
        <v>4320</v>
      </c>
      <c r="G1032" t="s">
        <v>56</v>
      </c>
      <c r="I1032" t="s">
        <v>4321</v>
      </c>
      <c r="J1032" t="s">
        <v>16</v>
      </c>
      <c r="K1032">
        <v>1</v>
      </c>
      <c r="L1032">
        <v>1</v>
      </c>
      <c r="M1032">
        <v>1</v>
      </c>
      <c r="N1032" t="s">
        <v>2888</v>
      </c>
      <c r="P1032" t="s">
        <v>4237</v>
      </c>
    </row>
    <row r="1033" spans="1:16" x14ac:dyDescent="0.25">
      <c r="A1033">
        <v>1032</v>
      </c>
      <c r="B1033" t="s">
        <v>2890</v>
      </c>
      <c r="C1033" t="s">
        <v>4296</v>
      </c>
      <c r="D1033" t="s">
        <v>4296</v>
      </c>
      <c r="F1033" t="s">
        <v>4320</v>
      </c>
      <c r="G1033" t="s">
        <v>56</v>
      </c>
      <c r="I1033" t="s">
        <v>4322</v>
      </c>
      <c r="J1033" t="s">
        <v>16</v>
      </c>
      <c r="K1033">
        <v>1</v>
      </c>
      <c r="L1033">
        <v>1</v>
      </c>
      <c r="M1033">
        <v>1</v>
      </c>
      <c r="N1033" t="s">
        <v>4323</v>
      </c>
      <c r="P1033" t="s">
        <v>4237</v>
      </c>
    </row>
    <row r="1034" spans="1:16" x14ac:dyDescent="0.25">
      <c r="A1034">
        <v>1033</v>
      </c>
      <c r="B1034" t="s">
        <v>2892</v>
      </c>
      <c r="C1034" t="s">
        <v>4324</v>
      </c>
      <c r="D1034" t="s">
        <v>4324</v>
      </c>
      <c r="E1034" t="s">
        <v>4324</v>
      </c>
      <c r="F1034" t="s">
        <v>4320</v>
      </c>
      <c r="G1034" t="s">
        <v>56</v>
      </c>
      <c r="I1034" t="s">
        <v>4325</v>
      </c>
      <c r="J1034" t="s">
        <v>16</v>
      </c>
      <c r="K1034">
        <v>1</v>
      </c>
      <c r="L1034">
        <v>1</v>
      </c>
      <c r="M1034">
        <v>1</v>
      </c>
      <c r="N1034" t="s">
        <v>2892</v>
      </c>
      <c r="P1034" t="s">
        <v>4237</v>
      </c>
    </row>
    <row r="1035" spans="1:16" x14ac:dyDescent="0.25">
      <c r="A1035">
        <v>1034</v>
      </c>
      <c r="B1035" t="s">
        <v>2893</v>
      </c>
      <c r="C1035" t="s">
        <v>4326</v>
      </c>
      <c r="D1035" t="s">
        <v>4326</v>
      </c>
      <c r="E1035" t="s">
        <v>4326</v>
      </c>
      <c r="F1035" t="s">
        <v>4327</v>
      </c>
      <c r="G1035" t="s">
        <v>503</v>
      </c>
      <c r="I1035" t="s">
        <v>4328</v>
      </c>
      <c r="J1035" t="s">
        <v>16</v>
      </c>
      <c r="K1035">
        <v>1</v>
      </c>
      <c r="L1035">
        <v>1</v>
      </c>
      <c r="M1035">
        <v>1</v>
      </c>
      <c r="N1035" t="s">
        <v>2893</v>
      </c>
      <c r="P1035" t="s">
        <v>4237</v>
      </c>
    </row>
    <row r="1036" spans="1:16" x14ac:dyDescent="0.25">
      <c r="A1036">
        <v>1035</v>
      </c>
      <c r="B1036" t="s">
        <v>2896</v>
      </c>
      <c r="C1036" t="s">
        <v>4329</v>
      </c>
      <c r="D1036" t="s">
        <v>4329</v>
      </c>
      <c r="F1036" t="s">
        <v>4327</v>
      </c>
      <c r="G1036" t="s">
        <v>503</v>
      </c>
      <c r="I1036" t="s">
        <v>4330</v>
      </c>
      <c r="J1036" t="s">
        <v>16</v>
      </c>
      <c r="K1036">
        <v>1</v>
      </c>
      <c r="L1036">
        <v>1</v>
      </c>
      <c r="M1036">
        <v>1</v>
      </c>
      <c r="N1036" t="s">
        <v>4331</v>
      </c>
      <c r="P1036" t="s">
        <v>4237</v>
      </c>
    </row>
    <row r="1037" spans="1:16" x14ac:dyDescent="0.25">
      <c r="A1037">
        <v>1036</v>
      </c>
      <c r="B1037" t="s">
        <v>2897</v>
      </c>
      <c r="C1037" t="s">
        <v>4329</v>
      </c>
      <c r="D1037" t="s">
        <v>4329</v>
      </c>
      <c r="E1037" t="s">
        <v>4329</v>
      </c>
      <c r="F1037" t="s">
        <v>4332</v>
      </c>
      <c r="G1037" t="s">
        <v>503</v>
      </c>
      <c r="I1037" t="s">
        <v>4333</v>
      </c>
      <c r="J1037" t="s">
        <v>16</v>
      </c>
      <c r="K1037">
        <v>1</v>
      </c>
      <c r="L1037">
        <v>1</v>
      </c>
      <c r="M1037">
        <v>1</v>
      </c>
      <c r="N1037" t="s">
        <v>4334</v>
      </c>
      <c r="P1037" t="s">
        <v>4237</v>
      </c>
    </row>
    <row r="1038" spans="1:16" x14ac:dyDescent="0.25">
      <c r="A1038">
        <v>1037</v>
      </c>
      <c r="B1038" t="s">
        <v>2899</v>
      </c>
      <c r="C1038" t="s">
        <v>4335</v>
      </c>
      <c r="D1038" t="s">
        <v>4335</v>
      </c>
      <c r="E1038" t="s">
        <v>4336</v>
      </c>
      <c r="F1038" t="s">
        <v>4332</v>
      </c>
      <c r="G1038" t="s">
        <v>503</v>
      </c>
      <c r="I1038" t="s">
        <v>4333</v>
      </c>
      <c r="J1038" t="s">
        <v>16</v>
      </c>
      <c r="K1038">
        <v>1</v>
      </c>
      <c r="L1038">
        <v>1</v>
      </c>
      <c r="M1038">
        <v>1</v>
      </c>
      <c r="N1038" t="s">
        <v>2899</v>
      </c>
      <c r="P1038" t="s">
        <v>4237</v>
      </c>
    </row>
    <row r="1039" spans="1:16" x14ac:dyDescent="0.25">
      <c r="A1039">
        <v>1038</v>
      </c>
      <c r="B1039" t="s">
        <v>2901</v>
      </c>
      <c r="C1039" t="s">
        <v>4329</v>
      </c>
      <c r="D1039" t="s">
        <v>4329</v>
      </c>
      <c r="F1039" t="s">
        <v>4332</v>
      </c>
      <c r="G1039" t="s">
        <v>503</v>
      </c>
      <c r="I1039" t="s">
        <v>4328</v>
      </c>
      <c r="J1039" t="s">
        <v>16</v>
      </c>
      <c r="K1039">
        <v>1</v>
      </c>
      <c r="L1039">
        <v>1</v>
      </c>
      <c r="M1039">
        <v>1</v>
      </c>
      <c r="N1039" t="s">
        <v>2901</v>
      </c>
      <c r="P1039" t="s">
        <v>4237</v>
      </c>
    </row>
    <row r="1040" spans="1:16" x14ac:dyDescent="0.25">
      <c r="A1040">
        <v>1039</v>
      </c>
      <c r="B1040" t="s">
        <v>2902</v>
      </c>
      <c r="C1040" t="s">
        <v>4329</v>
      </c>
      <c r="D1040" t="s">
        <v>4329</v>
      </c>
      <c r="F1040" t="s">
        <v>4332</v>
      </c>
      <c r="G1040" t="s">
        <v>503</v>
      </c>
      <c r="I1040" t="s">
        <v>4329</v>
      </c>
      <c r="J1040" t="s">
        <v>16</v>
      </c>
      <c r="K1040">
        <v>1</v>
      </c>
      <c r="L1040">
        <v>1</v>
      </c>
      <c r="M1040">
        <v>1</v>
      </c>
      <c r="N1040" t="s">
        <v>2902</v>
      </c>
      <c r="P1040" t="s">
        <v>4237</v>
      </c>
    </row>
    <row r="1041" spans="1:16" x14ac:dyDescent="0.25">
      <c r="A1041">
        <v>1040</v>
      </c>
      <c r="B1041" t="s">
        <v>2903</v>
      </c>
      <c r="C1041" t="s">
        <v>4329</v>
      </c>
      <c r="D1041" t="s">
        <v>4329</v>
      </c>
      <c r="F1041" t="s">
        <v>4332</v>
      </c>
      <c r="G1041" t="s">
        <v>503</v>
      </c>
      <c r="I1041" t="s">
        <v>4328</v>
      </c>
      <c r="J1041" t="s">
        <v>16</v>
      </c>
      <c r="K1041">
        <v>1</v>
      </c>
      <c r="L1041">
        <v>1</v>
      </c>
      <c r="M1041">
        <v>1</v>
      </c>
      <c r="N1041" t="s">
        <v>2903</v>
      </c>
      <c r="P1041" t="s">
        <v>4237</v>
      </c>
    </row>
    <row r="1042" spans="1:16" x14ac:dyDescent="0.25">
      <c r="A1042">
        <v>1041</v>
      </c>
      <c r="B1042" t="s">
        <v>2904</v>
      </c>
      <c r="C1042" t="s">
        <v>4342</v>
      </c>
      <c r="D1042" t="s">
        <v>4342</v>
      </c>
      <c r="E1042" t="s">
        <v>4342</v>
      </c>
      <c r="F1042" t="s">
        <v>4327</v>
      </c>
      <c r="G1042" t="s">
        <v>503</v>
      </c>
      <c r="I1042" t="s">
        <v>4330</v>
      </c>
      <c r="J1042" t="s">
        <v>16</v>
      </c>
      <c r="K1042">
        <v>1</v>
      </c>
      <c r="L1042">
        <v>1</v>
      </c>
      <c r="M1042">
        <v>1</v>
      </c>
      <c r="N1042" t="s">
        <v>2904</v>
      </c>
      <c r="P1042" t="s">
        <v>4237</v>
      </c>
    </row>
    <row r="1043" spans="1:16" x14ac:dyDescent="0.25">
      <c r="A1043">
        <v>1042</v>
      </c>
      <c r="B1043" t="s">
        <v>2906</v>
      </c>
      <c r="C1043" t="s">
        <v>4329</v>
      </c>
      <c r="D1043" t="s">
        <v>4329</v>
      </c>
      <c r="F1043" t="s">
        <v>4343</v>
      </c>
      <c r="G1043" t="s">
        <v>503</v>
      </c>
      <c r="I1043" t="s">
        <v>4329</v>
      </c>
      <c r="J1043" t="s">
        <v>16</v>
      </c>
      <c r="K1043">
        <v>1</v>
      </c>
      <c r="L1043">
        <v>1</v>
      </c>
      <c r="M1043">
        <v>1</v>
      </c>
      <c r="N1043" t="s">
        <v>2906</v>
      </c>
      <c r="P1043" t="s">
        <v>4237</v>
      </c>
    </row>
    <row r="1044" spans="1:16" x14ac:dyDescent="0.25">
      <c r="A1044">
        <v>1043</v>
      </c>
      <c r="B1044" t="s">
        <v>2908</v>
      </c>
      <c r="C1044" t="s">
        <v>4329</v>
      </c>
      <c r="D1044" t="s">
        <v>4329</v>
      </c>
      <c r="F1044" t="s">
        <v>4343</v>
      </c>
      <c r="G1044" t="s">
        <v>503</v>
      </c>
      <c r="I1044" t="s">
        <v>4333</v>
      </c>
      <c r="J1044" t="s">
        <v>16</v>
      </c>
      <c r="K1044">
        <v>1</v>
      </c>
      <c r="L1044">
        <v>1</v>
      </c>
      <c r="M1044">
        <v>1</v>
      </c>
      <c r="N1044" t="s">
        <v>2908</v>
      </c>
      <c r="P1044" t="s">
        <v>4237</v>
      </c>
    </row>
    <row r="1045" spans="1:16" x14ac:dyDescent="0.25">
      <c r="A1045">
        <v>1044</v>
      </c>
      <c r="B1045" t="s">
        <v>2909</v>
      </c>
      <c r="C1045" t="s">
        <v>4329</v>
      </c>
      <c r="D1045" t="s">
        <v>4329</v>
      </c>
      <c r="F1045" t="s">
        <v>4327</v>
      </c>
      <c r="G1045" t="s">
        <v>503</v>
      </c>
      <c r="I1045" t="s">
        <v>4328</v>
      </c>
      <c r="J1045" t="s">
        <v>16</v>
      </c>
      <c r="K1045">
        <v>1</v>
      </c>
      <c r="L1045">
        <v>1</v>
      </c>
      <c r="M1045">
        <v>1</v>
      </c>
      <c r="N1045" t="s">
        <v>2909</v>
      </c>
      <c r="P1045" t="s">
        <v>4237</v>
      </c>
    </row>
    <row r="1046" spans="1:16" x14ac:dyDescent="0.25">
      <c r="A1046">
        <v>1045</v>
      </c>
      <c r="B1046" t="s">
        <v>2907</v>
      </c>
      <c r="C1046" t="s">
        <v>4329</v>
      </c>
      <c r="D1046" t="s">
        <v>4329</v>
      </c>
      <c r="F1046" t="s">
        <v>4343</v>
      </c>
      <c r="G1046" t="s">
        <v>503</v>
      </c>
      <c r="I1046" t="s">
        <v>4329</v>
      </c>
      <c r="J1046" t="s">
        <v>16</v>
      </c>
      <c r="K1046">
        <v>1</v>
      </c>
      <c r="L1046">
        <v>1</v>
      </c>
      <c r="M1046">
        <v>1</v>
      </c>
      <c r="N1046" t="s">
        <v>4344</v>
      </c>
      <c r="P1046" t="s">
        <v>4237</v>
      </c>
    </row>
    <row r="1047" spans="1:16" x14ac:dyDescent="0.25">
      <c r="A1047">
        <v>1046</v>
      </c>
      <c r="B1047" t="s">
        <v>2910</v>
      </c>
      <c r="C1047" t="s">
        <v>4329</v>
      </c>
      <c r="D1047" t="s">
        <v>4329</v>
      </c>
      <c r="F1047" t="s">
        <v>4343</v>
      </c>
      <c r="G1047" t="s">
        <v>503</v>
      </c>
      <c r="I1047" t="s">
        <v>4345</v>
      </c>
      <c r="J1047" t="s">
        <v>16</v>
      </c>
      <c r="K1047">
        <v>1</v>
      </c>
      <c r="L1047">
        <v>1</v>
      </c>
      <c r="M1047">
        <v>1</v>
      </c>
      <c r="N1047" t="s">
        <v>4346</v>
      </c>
      <c r="P1047" t="s">
        <v>4237</v>
      </c>
    </row>
    <row r="1048" spans="1:16" x14ac:dyDescent="0.25">
      <c r="A1048">
        <v>1047</v>
      </c>
      <c r="B1048" t="s">
        <v>2911</v>
      </c>
      <c r="C1048" t="s">
        <v>4329</v>
      </c>
      <c r="D1048" t="s">
        <v>4329</v>
      </c>
      <c r="F1048" t="s">
        <v>4343</v>
      </c>
      <c r="G1048" t="s">
        <v>503</v>
      </c>
      <c r="I1048" t="s">
        <v>4347</v>
      </c>
      <c r="J1048" t="s">
        <v>16</v>
      </c>
      <c r="K1048">
        <v>1</v>
      </c>
      <c r="L1048">
        <v>1</v>
      </c>
      <c r="M1048">
        <v>1</v>
      </c>
      <c r="N1048" t="s">
        <v>2911</v>
      </c>
      <c r="P1048" t="s">
        <v>4237</v>
      </c>
    </row>
    <row r="1049" spans="1:16" x14ac:dyDescent="0.25">
      <c r="A1049">
        <v>1048</v>
      </c>
      <c r="B1049" t="s">
        <v>2912</v>
      </c>
      <c r="C1049" t="s">
        <v>4324</v>
      </c>
      <c r="D1049" t="s">
        <v>4324</v>
      </c>
      <c r="E1049" t="s">
        <v>4348</v>
      </c>
      <c r="F1049" t="s">
        <v>4349</v>
      </c>
      <c r="G1049" t="s">
        <v>503</v>
      </c>
      <c r="I1049" t="s">
        <v>4350</v>
      </c>
      <c r="J1049" t="s">
        <v>16</v>
      </c>
      <c r="K1049">
        <v>3</v>
      </c>
      <c r="L1049">
        <v>3</v>
      </c>
      <c r="M1049">
        <v>2</v>
      </c>
      <c r="N1049" t="s">
        <v>2912</v>
      </c>
      <c r="P1049" t="s">
        <v>4237</v>
      </c>
    </row>
    <row r="1050" spans="1:16" x14ac:dyDescent="0.25">
      <c r="A1050">
        <v>1049</v>
      </c>
      <c r="B1050" t="s">
        <v>2914</v>
      </c>
      <c r="C1050" t="s">
        <v>4324</v>
      </c>
      <c r="D1050" t="s">
        <v>4324</v>
      </c>
      <c r="E1050" t="s">
        <v>4351</v>
      </c>
      <c r="F1050" t="s">
        <v>4349</v>
      </c>
      <c r="G1050" t="s">
        <v>503</v>
      </c>
      <c r="I1050" t="s">
        <v>4276</v>
      </c>
      <c r="J1050" t="s">
        <v>16</v>
      </c>
      <c r="K1050">
        <v>2</v>
      </c>
      <c r="L1050">
        <v>2</v>
      </c>
      <c r="M1050">
        <v>2</v>
      </c>
      <c r="N1050" t="s">
        <v>2914</v>
      </c>
      <c r="P1050" t="s">
        <v>4237</v>
      </c>
    </row>
    <row r="1051" spans="1:16" x14ac:dyDescent="0.25">
      <c r="A1051">
        <v>1050</v>
      </c>
      <c r="B1051" t="s">
        <v>2915</v>
      </c>
      <c r="C1051" t="s">
        <v>4324</v>
      </c>
      <c r="D1051" t="s">
        <v>4324</v>
      </c>
      <c r="E1051" t="s">
        <v>4351</v>
      </c>
      <c r="F1051" t="s">
        <v>4349</v>
      </c>
      <c r="G1051" t="s">
        <v>503</v>
      </c>
      <c r="I1051" t="s">
        <v>4276</v>
      </c>
      <c r="J1051" t="s">
        <v>16</v>
      </c>
      <c r="K1051">
        <v>4</v>
      </c>
      <c r="L1051">
        <v>4</v>
      </c>
      <c r="M1051">
        <v>3</v>
      </c>
      <c r="N1051" t="s">
        <v>2915</v>
      </c>
      <c r="P1051" t="s">
        <v>4237</v>
      </c>
    </row>
    <row r="1052" spans="1:16" x14ac:dyDescent="0.25">
      <c r="A1052">
        <v>1051</v>
      </c>
      <c r="B1052" t="s">
        <v>2916</v>
      </c>
      <c r="C1052" t="s">
        <v>4329</v>
      </c>
      <c r="D1052" t="s">
        <v>4329</v>
      </c>
      <c r="F1052" t="s">
        <v>4343</v>
      </c>
      <c r="G1052" t="s">
        <v>503</v>
      </c>
      <c r="J1052" t="s">
        <v>16</v>
      </c>
      <c r="K1052">
        <v>1</v>
      </c>
      <c r="L1052">
        <v>1</v>
      </c>
      <c r="M1052">
        <v>1</v>
      </c>
      <c r="N1052" t="s">
        <v>2916</v>
      </c>
      <c r="P1052" t="s">
        <v>4237</v>
      </c>
    </row>
    <row r="1053" spans="1:16" x14ac:dyDescent="0.25">
      <c r="A1053">
        <v>1052</v>
      </c>
      <c r="B1053" t="s">
        <v>2917</v>
      </c>
      <c r="C1053" t="s">
        <v>4329</v>
      </c>
      <c r="D1053" t="s">
        <v>4329</v>
      </c>
      <c r="F1053" t="s">
        <v>4343</v>
      </c>
      <c r="G1053" t="s">
        <v>503</v>
      </c>
      <c r="I1053" t="s">
        <v>4354</v>
      </c>
      <c r="J1053" t="s">
        <v>16</v>
      </c>
      <c r="K1053">
        <v>1</v>
      </c>
      <c r="L1053">
        <v>1</v>
      </c>
      <c r="M1053">
        <v>2</v>
      </c>
      <c r="N1053" t="s">
        <v>2917</v>
      </c>
      <c r="P1053" t="s">
        <v>4237</v>
      </c>
    </row>
    <row r="1054" spans="1:16" x14ac:dyDescent="0.25">
      <c r="A1054">
        <v>1053</v>
      </c>
      <c r="B1054" t="s">
        <v>2918</v>
      </c>
      <c r="C1054" t="s">
        <v>4324</v>
      </c>
      <c r="D1054" t="s">
        <v>4324</v>
      </c>
      <c r="E1054" t="s">
        <v>4351</v>
      </c>
      <c r="F1054" t="s">
        <v>4349</v>
      </c>
      <c r="G1054" t="s">
        <v>503</v>
      </c>
      <c r="I1054" t="s">
        <v>4276</v>
      </c>
      <c r="J1054" t="s">
        <v>16</v>
      </c>
      <c r="K1054">
        <v>2</v>
      </c>
      <c r="L1054">
        <v>2</v>
      </c>
      <c r="M1054">
        <v>3</v>
      </c>
      <c r="N1054" t="s">
        <v>2918</v>
      </c>
      <c r="P1054" t="s">
        <v>4237</v>
      </c>
    </row>
    <row r="1055" spans="1:16" x14ac:dyDescent="0.25">
      <c r="A1055">
        <v>1054</v>
      </c>
      <c r="B1055" t="s">
        <v>2920</v>
      </c>
      <c r="C1055" t="s">
        <v>4355</v>
      </c>
      <c r="D1055" t="s">
        <v>4329</v>
      </c>
      <c r="F1055" t="s">
        <v>4356</v>
      </c>
      <c r="G1055" t="s">
        <v>503</v>
      </c>
      <c r="I1055" t="s">
        <v>4357</v>
      </c>
      <c r="J1055" t="s">
        <v>16</v>
      </c>
      <c r="K1055">
        <v>1</v>
      </c>
      <c r="L1055">
        <v>1</v>
      </c>
      <c r="M1055">
        <v>1</v>
      </c>
      <c r="N1055" t="s">
        <v>2920</v>
      </c>
      <c r="P1055" t="s">
        <v>4237</v>
      </c>
    </row>
    <row r="1056" spans="1:16" x14ac:dyDescent="0.25">
      <c r="A1056">
        <v>1055</v>
      </c>
      <c r="B1056" t="s">
        <v>2922</v>
      </c>
      <c r="C1056" t="s">
        <v>4358</v>
      </c>
      <c r="D1056" t="s">
        <v>4358</v>
      </c>
      <c r="E1056" t="s">
        <v>4358</v>
      </c>
      <c r="F1056" t="s">
        <v>4359</v>
      </c>
      <c r="G1056" t="s">
        <v>4360</v>
      </c>
      <c r="I1056" t="s">
        <v>4215</v>
      </c>
      <c r="J1056" t="s">
        <v>16</v>
      </c>
      <c r="K1056">
        <v>3</v>
      </c>
      <c r="L1056">
        <v>3</v>
      </c>
      <c r="M1056">
        <v>4</v>
      </c>
      <c r="N1056" t="s">
        <v>2922</v>
      </c>
      <c r="P1056" t="s">
        <v>4237</v>
      </c>
    </row>
    <row r="1057" spans="1:16" x14ac:dyDescent="0.25">
      <c r="A1057">
        <v>1056</v>
      </c>
      <c r="B1057" t="s">
        <v>2924</v>
      </c>
      <c r="C1057" t="s">
        <v>4358</v>
      </c>
      <c r="D1057" t="s">
        <v>4358</v>
      </c>
      <c r="E1057" t="s">
        <v>4358</v>
      </c>
      <c r="F1057" t="s">
        <v>4359</v>
      </c>
      <c r="G1057" t="s">
        <v>4360</v>
      </c>
      <c r="I1057" t="s">
        <v>4215</v>
      </c>
      <c r="J1057" t="s">
        <v>16</v>
      </c>
      <c r="K1057">
        <v>4</v>
      </c>
      <c r="L1057">
        <v>4</v>
      </c>
      <c r="M1057">
        <v>4</v>
      </c>
      <c r="N1057" t="s">
        <v>2924</v>
      </c>
      <c r="P1057" t="s">
        <v>4237</v>
      </c>
    </row>
    <row r="1058" spans="1:16" x14ac:dyDescent="0.25">
      <c r="A1058">
        <v>1057</v>
      </c>
      <c r="B1058" t="s">
        <v>2925</v>
      </c>
      <c r="C1058" t="s">
        <v>4358</v>
      </c>
      <c r="D1058" t="s">
        <v>4358</v>
      </c>
      <c r="E1058" t="s">
        <v>4358</v>
      </c>
      <c r="F1058" t="s">
        <v>4359</v>
      </c>
      <c r="G1058" t="s">
        <v>4360</v>
      </c>
      <c r="I1058" t="s">
        <v>4215</v>
      </c>
      <c r="J1058" t="s">
        <v>16</v>
      </c>
      <c r="K1058">
        <v>3</v>
      </c>
      <c r="L1058">
        <v>3</v>
      </c>
      <c r="M1058">
        <v>4</v>
      </c>
      <c r="N1058" t="s">
        <v>4361</v>
      </c>
      <c r="P1058" t="s">
        <v>4237</v>
      </c>
    </row>
    <row r="1059" spans="1:16" x14ac:dyDescent="0.25">
      <c r="A1059">
        <v>1058</v>
      </c>
      <c r="B1059" t="s">
        <v>2926</v>
      </c>
      <c r="C1059" t="s">
        <v>4362</v>
      </c>
      <c r="D1059" t="s">
        <v>4362</v>
      </c>
      <c r="E1059" t="s">
        <v>4362</v>
      </c>
      <c r="F1059" t="s">
        <v>4359</v>
      </c>
      <c r="G1059" t="s">
        <v>4360</v>
      </c>
      <c r="I1059" t="s">
        <v>4363</v>
      </c>
      <c r="J1059" t="s">
        <v>16</v>
      </c>
      <c r="K1059">
        <v>1</v>
      </c>
      <c r="L1059">
        <v>1</v>
      </c>
      <c r="M1059">
        <v>1</v>
      </c>
      <c r="N1059" t="s">
        <v>2926</v>
      </c>
      <c r="P1059" t="s">
        <v>4237</v>
      </c>
    </row>
    <row r="1060" spans="1:16" x14ac:dyDescent="0.25">
      <c r="A1060">
        <v>1059</v>
      </c>
      <c r="B1060" t="s">
        <v>2928</v>
      </c>
      <c r="C1060" t="s">
        <v>4329</v>
      </c>
      <c r="D1060" t="s">
        <v>4329</v>
      </c>
      <c r="F1060" t="s">
        <v>4356</v>
      </c>
      <c r="G1060" t="s">
        <v>503</v>
      </c>
      <c r="J1060" t="s">
        <v>16</v>
      </c>
      <c r="K1060">
        <v>1</v>
      </c>
      <c r="L1060">
        <v>1</v>
      </c>
      <c r="M1060">
        <v>1</v>
      </c>
      <c r="N1060" t="s">
        <v>4364</v>
      </c>
      <c r="P1060" t="s">
        <v>4237</v>
      </c>
    </row>
    <row r="1061" spans="1:16" x14ac:dyDescent="0.25">
      <c r="A1061">
        <v>1060</v>
      </c>
      <c r="B1061" t="s">
        <v>2929</v>
      </c>
      <c r="C1061" t="s">
        <v>4329</v>
      </c>
      <c r="D1061" t="s">
        <v>4329</v>
      </c>
      <c r="F1061" t="s">
        <v>4359</v>
      </c>
      <c r="G1061" t="s">
        <v>4360</v>
      </c>
      <c r="I1061" t="s">
        <v>4363</v>
      </c>
      <c r="J1061" t="s">
        <v>16</v>
      </c>
      <c r="K1061">
        <v>1</v>
      </c>
      <c r="L1061">
        <v>1</v>
      </c>
      <c r="M1061">
        <v>1</v>
      </c>
      <c r="N1061" t="s">
        <v>2929</v>
      </c>
      <c r="P1061" t="s">
        <v>4237</v>
      </c>
    </row>
    <row r="1062" spans="1:16" x14ac:dyDescent="0.25">
      <c r="A1062">
        <v>1061</v>
      </c>
      <c r="B1062" t="s">
        <v>2930</v>
      </c>
      <c r="C1062" t="s">
        <v>4329</v>
      </c>
      <c r="D1062" t="s">
        <v>4329</v>
      </c>
      <c r="E1062" t="s">
        <v>4329</v>
      </c>
      <c r="F1062" t="s">
        <v>4356</v>
      </c>
      <c r="G1062" t="s">
        <v>503</v>
      </c>
      <c r="I1062" t="s">
        <v>4329</v>
      </c>
      <c r="J1062" t="s">
        <v>16</v>
      </c>
      <c r="K1062">
        <v>1</v>
      </c>
      <c r="L1062">
        <v>1</v>
      </c>
      <c r="M1062">
        <v>1</v>
      </c>
      <c r="N1062" t="s">
        <v>4367</v>
      </c>
      <c r="P1062" t="s">
        <v>4237</v>
      </c>
    </row>
    <row r="1063" spans="1:16" x14ac:dyDescent="0.25">
      <c r="A1063">
        <v>1062</v>
      </c>
      <c r="B1063" t="s">
        <v>2931</v>
      </c>
      <c r="C1063" t="s">
        <v>4329</v>
      </c>
      <c r="D1063" t="s">
        <v>4329</v>
      </c>
      <c r="F1063" t="s">
        <v>4359</v>
      </c>
      <c r="G1063" t="s">
        <v>503</v>
      </c>
      <c r="J1063" t="s">
        <v>16</v>
      </c>
      <c r="K1063">
        <v>1</v>
      </c>
      <c r="L1063">
        <v>1</v>
      </c>
      <c r="M1063">
        <v>1</v>
      </c>
      <c r="N1063" t="s">
        <v>2931</v>
      </c>
      <c r="P1063" t="s">
        <v>4237</v>
      </c>
    </row>
    <row r="1064" spans="1:16" x14ac:dyDescent="0.25">
      <c r="A1064">
        <v>1063</v>
      </c>
      <c r="B1064" t="s">
        <v>2932</v>
      </c>
      <c r="C1064" t="s">
        <v>4329</v>
      </c>
      <c r="D1064" t="s">
        <v>4329</v>
      </c>
      <c r="E1064" t="s">
        <v>4329</v>
      </c>
      <c r="F1064" t="s">
        <v>4359</v>
      </c>
      <c r="G1064" t="s">
        <v>4360</v>
      </c>
      <c r="I1064" t="s">
        <v>4215</v>
      </c>
      <c r="J1064" t="s">
        <v>16</v>
      </c>
      <c r="K1064">
        <v>1</v>
      </c>
      <c r="L1064">
        <v>1</v>
      </c>
      <c r="M1064">
        <v>1</v>
      </c>
      <c r="N1064" t="s">
        <v>2932</v>
      </c>
      <c r="P1064" t="s">
        <v>4237</v>
      </c>
    </row>
    <row r="1065" spans="1:16" x14ac:dyDescent="0.25">
      <c r="A1065">
        <v>1064</v>
      </c>
      <c r="B1065" t="s">
        <v>2933</v>
      </c>
      <c r="C1065" t="s">
        <v>4329</v>
      </c>
      <c r="D1065" t="s">
        <v>4329</v>
      </c>
      <c r="F1065" t="s">
        <v>4368</v>
      </c>
      <c r="G1065" t="s">
        <v>503</v>
      </c>
      <c r="I1065" t="s">
        <v>4363</v>
      </c>
      <c r="J1065" t="s">
        <v>16</v>
      </c>
      <c r="K1065">
        <v>1</v>
      </c>
      <c r="L1065">
        <v>1</v>
      </c>
      <c r="M1065">
        <v>1</v>
      </c>
      <c r="N1065" t="s">
        <v>2933</v>
      </c>
      <c r="P1065" t="s">
        <v>4237</v>
      </c>
    </row>
    <row r="1066" spans="1:16" x14ac:dyDescent="0.25">
      <c r="A1066">
        <v>1065</v>
      </c>
      <c r="B1066" t="s">
        <v>2935</v>
      </c>
      <c r="C1066" t="s">
        <v>4329</v>
      </c>
      <c r="D1066" t="s">
        <v>4329</v>
      </c>
      <c r="F1066" t="s">
        <v>865</v>
      </c>
      <c r="G1066" t="s">
        <v>503</v>
      </c>
      <c r="I1066" t="s">
        <v>4215</v>
      </c>
      <c r="J1066" t="s">
        <v>16</v>
      </c>
      <c r="K1066">
        <v>1</v>
      </c>
      <c r="L1066">
        <v>1</v>
      </c>
      <c r="M1066">
        <v>1</v>
      </c>
      <c r="N1066" t="s">
        <v>2935</v>
      </c>
      <c r="P1066" t="s">
        <v>4237</v>
      </c>
    </row>
    <row r="1067" spans="1:16" x14ac:dyDescent="0.25">
      <c r="A1067">
        <v>1066</v>
      </c>
      <c r="B1067" t="s">
        <v>2936</v>
      </c>
      <c r="C1067" t="s">
        <v>4369</v>
      </c>
      <c r="D1067" t="s">
        <v>4369</v>
      </c>
      <c r="E1067" t="s">
        <v>4370</v>
      </c>
      <c r="F1067" t="s">
        <v>4359</v>
      </c>
      <c r="G1067" t="s">
        <v>4360</v>
      </c>
      <c r="I1067" t="s">
        <v>4371</v>
      </c>
      <c r="J1067" t="s">
        <v>16</v>
      </c>
      <c r="K1067">
        <v>1</v>
      </c>
      <c r="L1067">
        <v>1</v>
      </c>
      <c r="M1067">
        <v>1</v>
      </c>
      <c r="N1067" t="s">
        <v>2936</v>
      </c>
      <c r="P1067" t="s">
        <v>4237</v>
      </c>
    </row>
    <row r="1068" spans="1:16" x14ac:dyDescent="0.25">
      <c r="A1068">
        <v>1067</v>
      </c>
      <c r="B1068" t="s">
        <v>2937</v>
      </c>
      <c r="C1068" t="s">
        <v>4329</v>
      </c>
      <c r="D1068" t="s">
        <v>4329</v>
      </c>
      <c r="E1068" t="s">
        <v>4329</v>
      </c>
      <c r="F1068" t="s">
        <v>352</v>
      </c>
      <c r="G1068" t="s">
        <v>503</v>
      </c>
      <c r="I1068" t="s">
        <v>4363</v>
      </c>
      <c r="J1068" t="s">
        <v>16</v>
      </c>
      <c r="K1068">
        <v>1</v>
      </c>
      <c r="L1068">
        <v>1</v>
      </c>
      <c r="M1068">
        <v>1</v>
      </c>
      <c r="N1068" t="s">
        <v>2937</v>
      </c>
      <c r="P1068" t="s">
        <v>4237</v>
      </c>
    </row>
    <row r="1069" spans="1:16" x14ac:dyDescent="0.25">
      <c r="A1069">
        <v>1068</v>
      </c>
      <c r="B1069" t="s">
        <v>2939</v>
      </c>
      <c r="C1069" t="s">
        <v>4329</v>
      </c>
      <c r="D1069" t="s">
        <v>4329</v>
      </c>
      <c r="F1069" t="s">
        <v>4368</v>
      </c>
      <c r="G1069" t="s">
        <v>503</v>
      </c>
      <c r="I1069" t="s">
        <v>4215</v>
      </c>
      <c r="J1069" t="s">
        <v>16</v>
      </c>
      <c r="K1069">
        <v>1</v>
      </c>
      <c r="L1069">
        <v>1</v>
      </c>
      <c r="M1069">
        <v>1</v>
      </c>
      <c r="N1069" t="s">
        <v>2939</v>
      </c>
      <c r="P1069" t="s">
        <v>4237</v>
      </c>
    </row>
    <row r="1070" spans="1:16" x14ac:dyDescent="0.25">
      <c r="A1070">
        <v>1069</v>
      </c>
      <c r="B1070" t="s">
        <v>2940</v>
      </c>
      <c r="C1070" t="s">
        <v>4372</v>
      </c>
      <c r="D1070" t="s">
        <v>4372</v>
      </c>
      <c r="E1070" t="s">
        <v>4329</v>
      </c>
      <c r="F1070" t="s">
        <v>352</v>
      </c>
      <c r="G1070" t="s">
        <v>503</v>
      </c>
      <c r="I1070" t="s">
        <v>4373</v>
      </c>
      <c r="J1070" t="s">
        <v>16</v>
      </c>
      <c r="K1070">
        <v>1</v>
      </c>
      <c r="L1070">
        <v>1</v>
      </c>
      <c r="M1070">
        <v>1</v>
      </c>
      <c r="N1070" t="s">
        <v>4374</v>
      </c>
      <c r="P1070" t="s">
        <v>4237</v>
      </c>
    </row>
    <row r="1071" spans="1:16" x14ac:dyDescent="0.25">
      <c r="A1071">
        <v>1070</v>
      </c>
      <c r="B1071" t="s">
        <v>2941</v>
      </c>
      <c r="C1071" t="s">
        <v>4372</v>
      </c>
      <c r="D1071" t="s">
        <v>4372</v>
      </c>
      <c r="E1071" t="s">
        <v>4377</v>
      </c>
      <c r="F1071" t="s">
        <v>352</v>
      </c>
      <c r="G1071" t="s">
        <v>503</v>
      </c>
      <c r="I1071" t="s">
        <v>4373</v>
      </c>
      <c r="J1071" t="s">
        <v>16</v>
      </c>
      <c r="K1071">
        <v>1</v>
      </c>
      <c r="L1071">
        <v>1</v>
      </c>
      <c r="M1071">
        <v>1</v>
      </c>
      <c r="N1071" t="s">
        <v>2941</v>
      </c>
      <c r="P1071" t="s">
        <v>4237</v>
      </c>
    </row>
    <row r="1072" spans="1:16" x14ac:dyDescent="0.25">
      <c r="A1072">
        <v>1071</v>
      </c>
      <c r="B1072" t="s">
        <v>45</v>
      </c>
      <c r="C1072" t="s">
        <v>4378</v>
      </c>
      <c r="D1072" t="s">
        <v>4378</v>
      </c>
      <c r="E1072" t="s">
        <v>4377</v>
      </c>
      <c r="F1072" t="s">
        <v>4379</v>
      </c>
      <c r="G1072" t="s">
        <v>676</v>
      </c>
      <c r="I1072" t="s">
        <v>4373</v>
      </c>
      <c r="J1072" t="s">
        <v>16</v>
      </c>
      <c r="K1072">
        <v>3</v>
      </c>
      <c r="L1072">
        <v>3</v>
      </c>
      <c r="M1072">
        <v>3</v>
      </c>
      <c r="N1072" t="s">
        <v>4380</v>
      </c>
      <c r="P1072" t="s">
        <v>4237</v>
      </c>
    </row>
    <row r="1073" spans="1:16" x14ac:dyDescent="0.25">
      <c r="A1073">
        <v>1072</v>
      </c>
      <c r="B1073" t="s">
        <v>2943</v>
      </c>
      <c r="C1073" t="s">
        <v>4329</v>
      </c>
      <c r="D1073" t="s">
        <v>4329</v>
      </c>
      <c r="E1073" t="s">
        <v>4329</v>
      </c>
      <c r="F1073" t="s">
        <v>352</v>
      </c>
      <c r="G1073" t="s">
        <v>503</v>
      </c>
      <c r="J1073" t="s">
        <v>16</v>
      </c>
      <c r="K1073">
        <v>1</v>
      </c>
      <c r="L1073">
        <v>1</v>
      </c>
      <c r="M1073">
        <v>1</v>
      </c>
      <c r="N1073" t="s">
        <v>2943</v>
      </c>
      <c r="P1073" t="s">
        <v>4237</v>
      </c>
    </row>
    <row r="1074" spans="1:16" x14ac:dyDescent="0.25">
      <c r="A1074">
        <v>1073</v>
      </c>
      <c r="B1074" t="s">
        <v>2944</v>
      </c>
      <c r="C1074" t="s">
        <v>4329</v>
      </c>
      <c r="D1074" t="s">
        <v>4329</v>
      </c>
      <c r="E1074" t="s">
        <v>4329</v>
      </c>
      <c r="F1074" t="s">
        <v>352</v>
      </c>
      <c r="G1074" t="s">
        <v>503</v>
      </c>
      <c r="I1074" t="s">
        <v>4363</v>
      </c>
      <c r="J1074" t="s">
        <v>16</v>
      </c>
      <c r="K1074">
        <v>1</v>
      </c>
      <c r="L1074">
        <v>1</v>
      </c>
      <c r="M1074">
        <v>1</v>
      </c>
      <c r="N1074" t="s">
        <v>2944</v>
      </c>
      <c r="P1074" t="s">
        <v>4237</v>
      </c>
    </row>
    <row r="1075" spans="1:16" x14ac:dyDescent="0.25">
      <c r="A1075">
        <v>1074</v>
      </c>
      <c r="B1075" t="s">
        <v>49</v>
      </c>
      <c r="C1075" t="s">
        <v>4378</v>
      </c>
      <c r="D1075" t="s">
        <v>4378</v>
      </c>
      <c r="E1075" t="s">
        <v>4377</v>
      </c>
      <c r="F1075" t="s">
        <v>4368</v>
      </c>
      <c r="G1075" t="s">
        <v>676</v>
      </c>
      <c r="I1075" t="s">
        <v>4373</v>
      </c>
      <c r="J1075" t="s">
        <v>16</v>
      </c>
      <c r="K1075">
        <v>2</v>
      </c>
      <c r="L1075">
        <v>2</v>
      </c>
      <c r="M1075">
        <v>2</v>
      </c>
      <c r="N1075" t="s">
        <v>4381</v>
      </c>
      <c r="P1075" t="s">
        <v>4237</v>
      </c>
    </row>
    <row r="1076" spans="1:16" x14ac:dyDescent="0.25">
      <c r="A1076">
        <v>1075</v>
      </c>
      <c r="B1076" t="s">
        <v>50</v>
      </c>
      <c r="C1076" t="s">
        <v>4378</v>
      </c>
      <c r="D1076" t="s">
        <v>4378</v>
      </c>
      <c r="E1076" t="s">
        <v>4377</v>
      </c>
      <c r="F1076" t="s">
        <v>4379</v>
      </c>
      <c r="G1076" t="s">
        <v>676</v>
      </c>
      <c r="I1076" t="s">
        <v>4373</v>
      </c>
      <c r="J1076" t="s">
        <v>16</v>
      </c>
      <c r="K1076">
        <v>4</v>
      </c>
      <c r="L1076">
        <v>4</v>
      </c>
      <c r="M1076">
        <v>4</v>
      </c>
      <c r="N1076" t="s">
        <v>4382</v>
      </c>
      <c r="P1076" t="s">
        <v>4237</v>
      </c>
    </row>
    <row r="1077" spans="1:16" x14ac:dyDescent="0.25">
      <c r="A1077">
        <v>1076</v>
      </c>
      <c r="B1077" t="s">
        <v>52</v>
      </c>
      <c r="C1077" t="s">
        <v>4378</v>
      </c>
      <c r="D1077" t="s">
        <v>4378</v>
      </c>
      <c r="E1077" t="s">
        <v>4377</v>
      </c>
      <c r="F1077" t="s">
        <v>4379</v>
      </c>
      <c r="G1077" t="s">
        <v>676</v>
      </c>
      <c r="I1077" t="s">
        <v>4373</v>
      </c>
      <c r="J1077" t="s">
        <v>16</v>
      </c>
      <c r="K1077">
        <v>3</v>
      </c>
      <c r="L1077">
        <v>3</v>
      </c>
      <c r="M1077">
        <v>3</v>
      </c>
      <c r="N1077" t="s">
        <v>52</v>
      </c>
      <c r="P1077" t="s">
        <v>4237</v>
      </c>
    </row>
    <row r="1078" spans="1:16" x14ac:dyDescent="0.25">
      <c r="A1078">
        <v>1077</v>
      </c>
      <c r="B1078" t="s">
        <v>54</v>
      </c>
      <c r="C1078" t="s">
        <v>4383</v>
      </c>
      <c r="D1078" t="s">
        <v>4383</v>
      </c>
      <c r="E1078" t="s">
        <v>4384</v>
      </c>
      <c r="F1078" t="s">
        <v>4385</v>
      </c>
      <c r="G1078" t="s">
        <v>503</v>
      </c>
      <c r="I1078" t="s">
        <v>4386</v>
      </c>
      <c r="J1078" t="s">
        <v>16</v>
      </c>
      <c r="K1078">
        <v>3</v>
      </c>
      <c r="L1078" t="s">
        <v>4387</v>
      </c>
      <c r="M1078">
        <v>1</v>
      </c>
      <c r="N1078" t="s">
        <v>4388</v>
      </c>
      <c r="P1078" t="s">
        <v>4237</v>
      </c>
    </row>
    <row r="1079" spans="1:16" x14ac:dyDescent="0.25">
      <c r="A1079">
        <v>1078</v>
      </c>
      <c r="B1079" t="s">
        <v>57</v>
      </c>
      <c r="C1079" t="s">
        <v>4372</v>
      </c>
      <c r="D1079" t="s">
        <v>4372</v>
      </c>
      <c r="E1079" t="s">
        <v>4377</v>
      </c>
      <c r="F1079" t="s">
        <v>4385</v>
      </c>
      <c r="G1079" t="s">
        <v>503</v>
      </c>
      <c r="I1079" t="s">
        <v>4386</v>
      </c>
      <c r="J1079" t="s">
        <v>16</v>
      </c>
      <c r="K1079">
        <v>1</v>
      </c>
      <c r="L1079">
        <v>1</v>
      </c>
      <c r="M1079">
        <v>1</v>
      </c>
      <c r="N1079" t="s">
        <v>4389</v>
      </c>
      <c r="P1079" t="s">
        <v>4237</v>
      </c>
    </row>
    <row r="1080" spans="1:16" x14ac:dyDescent="0.25">
      <c r="A1080">
        <v>1079</v>
      </c>
      <c r="B1080" t="s">
        <v>59</v>
      </c>
      <c r="C1080" t="s">
        <v>4390</v>
      </c>
      <c r="D1080" t="s">
        <v>4390</v>
      </c>
      <c r="E1080" t="s">
        <v>4390</v>
      </c>
      <c r="F1080" t="s">
        <v>475</v>
      </c>
      <c r="G1080" t="s">
        <v>4391</v>
      </c>
      <c r="I1080" t="s">
        <v>4392</v>
      </c>
      <c r="J1080" t="s">
        <v>16</v>
      </c>
      <c r="K1080">
        <v>3</v>
      </c>
      <c r="L1080">
        <v>3</v>
      </c>
      <c r="M1080">
        <v>4</v>
      </c>
      <c r="N1080" t="s">
        <v>4393</v>
      </c>
      <c r="P1080" t="s">
        <v>4237</v>
      </c>
    </row>
    <row r="1081" spans="1:16" x14ac:dyDescent="0.25">
      <c r="A1081">
        <v>1080</v>
      </c>
      <c r="B1081" t="s">
        <v>62</v>
      </c>
      <c r="C1081" t="s">
        <v>4329</v>
      </c>
      <c r="D1081" t="s">
        <v>4329</v>
      </c>
      <c r="E1081" t="s">
        <v>4329</v>
      </c>
      <c r="F1081" t="s">
        <v>4385</v>
      </c>
      <c r="G1081" t="s">
        <v>503</v>
      </c>
      <c r="I1081" t="s">
        <v>4363</v>
      </c>
      <c r="J1081" t="s">
        <v>16</v>
      </c>
      <c r="K1081">
        <v>1</v>
      </c>
      <c r="L1081">
        <v>1</v>
      </c>
      <c r="M1081">
        <v>1</v>
      </c>
      <c r="N1081" t="s">
        <v>62</v>
      </c>
      <c r="P1081" t="s">
        <v>4237</v>
      </c>
    </row>
    <row r="1082" spans="1:16" x14ac:dyDescent="0.25">
      <c r="A1082">
        <v>1081</v>
      </c>
      <c r="B1082" t="s">
        <v>63</v>
      </c>
      <c r="C1082" t="s">
        <v>4396</v>
      </c>
      <c r="D1082" t="s">
        <v>4396</v>
      </c>
      <c r="E1082" t="s">
        <v>4397</v>
      </c>
      <c r="F1082" t="s">
        <v>4398</v>
      </c>
      <c r="G1082" t="s">
        <v>676</v>
      </c>
      <c r="I1082" t="s">
        <v>4399</v>
      </c>
      <c r="J1082" t="s">
        <v>16</v>
      </c>
      <c r="K1082">
        <v>2</v>
      </c>
      <c r="L1082">
        <v>2</v>
      </c>
      <c r="M1082">
        <v>2</v>
      </c>
      <c r="N1082" t="s">
        <v>4400</v>
      </c>
      <c r="P1082" t="s">
        <v>4237</v>
      </c>
    </row>
    <row r="1083" spans="1:16" x14ac:dyDescent="0.25">
      <c r="A1083">
        <v>1082</v>
      </c>
      <c r="B1083" t="s">
        <v>65</v>
      </c>
      <c r="C1083" t="s">
        <v>4396</v>
      </c>
      <c r="D1083" t="s">
        <v>4396</v>
      </c>
      <c r="E1083" t="s">
        <v>4396</v>
      </c>
      <c r="F1083" t="s">
        <v>4398</v>
      </c>
      <c r="G1083" t="s">
        <v>676</v>
      </c>
      <c r="I1083" t="s">
        <v>4401</v>
      </c>
      <c r="J1083" t="s">
        <v>16</v>
      </c>
      <c r="K1083">
        <v>6</v>
      </c>
      <c r="L1083">
        <v>6</v>
      </c>
      <c r="M1083">
        <v>3</v>
      </c>
      <c r="N1083" t="s">
        <v>65</v>
      </c>
      <c r="P1083" t="s">
        <v>4237</v>
      </c>
    </row>
    <row r="1084" spans="1:16" x14ac:dyDescent="0.25">
      <c r="A1084">
        <v>1083</v>
      </c>
      <c r="B1084" t="s">
        <v>67</v>
      </c>
      <c r="C1084" t="s">
        <v>4390</v>
      </c>
      <c r="D1084" t="s">
        <v>4390</v>
      </c>
      <c r="E1084" t="s">
        <v>4390</v>
      </c>
      <c r="F1084" t="s">
        <v>475</v>
      </c>
      <c r="G1084" t="s">
        <v>4391</v>
      </c>
      <c r="I1084" t="s">
        <v>4402</v>
      </c>
      <c r="J1084" t="s">
        <v>16</v>
      </c>
      <c r="K1084">
        <v>2</v>
      </c>
      <c r="L1084">
        <v>2</v>
      </c>
      <c r="M1084">
        <v>2</v>
      </c>
      <c r="N1084" t="s">
        <v>4403</v>
      </c>
      <c r="P1084" t="s">
        <v>4237</v>
      </c>
    </row>
    <row r="1085" spans="1:16" x14ac:dyDescent="0.25">
      <c r="A1085">
        <v>1084</v>
      </c>
      <c r="B1085" t="s">
        <v>2946</v>
      </c>
      <c r="F1085" t="s">
        <v>4404</v>
      </c>
      <c r="G1085" t="s">
        <v>56</v>
      </c>
      <c r="J1085" t="s">
        <v>16</v>
      </c>
      <c r="K1085">
        <v>2</v>
      </c>
      <c r="L1085">
        <v>2</v>
      </c>
      <c r="M1085">
        <v>1</v>
      </c>
      <c r="N1085" t="s">
        <v>2946</v>
      </c>
    </row>
    <row r="1086" spans="1:16" x14ac:dyDescent="0.25">
      <c r="A1086">
        <v>1085</v>
      </c>
      <c r="B1086" t="s">
        <v>2951</v>
      </c>
      <c r="C1086" t="s">
        <v>4259</v>
      </c>
      <c r="D1086" t="s">
        <v>4259</v>
      </c>
      <c r="F1086" t="s">
        <v>4404</v>
      </c>
      <c r="G1086" t="s">
        <v>56</v>
      </c>
      <c r="J1086" t="s">
        <v>16</v>
      </c>
      <c r="K1086">
        <v>2</v>
      </c>
      <c r="L1086">
        <v>2</v>
      </c>
      <c r="M1086">
        <v>2</v>
      </c>
      <c r="N1086" t="s">
        <v>2951</v>
      </c>
      <c r="P1086" t="s">
        <v>4237</v>
      </c>
    </row>
    <row r="1087" spans="1:16" x14ac:dyDescent="0.25">
      <c r="A1087">
        <v>1086</v>
      </c>
      <c r="B1087" t="s">
        <v>2952</v>
      </c>
      <c r="F1087" t="s">
        <v>4404</v>
      </c>
      <c r="G1087" t="s">
        <v>56</v>
      </c>
      <c r="J1087" t="s">
        <v>16</v>
      </c>
      <c r="K1087">
        <v>3</v>
      </c>
      <c r="L1087">
        <v>3</v>
      </c>
      <c r="M1087">
        <v>1</v>
      </c>
      <c r="N1087" t="s">
        <v>2952</v>
      </c>
    </row>
    <row r="1088" spans="1:16" x14ac:dyDescent="0.25">
      <c r="A1088">
        <v>1087</v>
      </c>
      <c r="B1088" t="s">
        <v>2953</v>
      </c>
      <c r="F1088" t="s">
        <v>4404</v>
      </c>
      <c r="G1088" t="s">
        <v>56</v>
      </c>
      <c r="J1088" t="s">
        <v>16</v>
      </c>
      <c r="K1088">
        <v>3</v>
      </c>
      <c r="L1088">
        <v>3</v>
      </c>
      <c r="M1088">
        <v>1</v>
      </c>
      <c r="N1088" t="s">
        <v>2953</v>
      </c>
    </row>
    <row r="1089" spans="1:16" x14ac:dyDescent="0.25">
      <c r="A1089">
        <v>1088</v>
      </c>
      <c r="B1089" t="s">
        <v>2954</v>
      </c>
      <c r="F1089" t="s">
        <v>4404</v>
      </c>
      <c r="G1089" t="s">
        <v>56</v>
      </c>
      <c r="J1089" t="s">
        <v>16</v>
      </c>
      <c r="K1089">
        <v>1</v>
      </c>
      <c r="L1089">
        <v>1</v>
      </c>
      <c r="M1089">
        <v>1</v>
      </c>
      <c r="N1089" t="s">
        <v>2954</v>
      </c>
    </row>
    <row r="1090" spans="1:16" x14ac:dyDescent="0.25">
      <c r="A1090">
        <v>1089</v>
      </c>
      <c r="B1090" t="s">
        <v>2955</v>
      </c>
      <c r="F1090" t="s">
        <v>4404</v>
      </c>
      <c r="G1090" t="s">
        <v>56</v>
      </c>
      <c r="J1090" t="s">
        <v>16</v>
      </c>
      <c r="K1090">
        <v>3</v>
      </c>
      <c r="L1090">
        <v>3</v>
      </c>
      <c r="M1090">
        <v>2</v>
      </c>
      <c r="N1090" t="s">
        <v>2955</v>
      </c>
    </row>
    <row r="1091" spans="1:16" x14ac:dyDescent="0.25">
      <c r="A1091">
        <v>1090</v>
      </c>
      <c r="B1091" t="s">
        <v>2956</v>
      </c>
      <c r="C1091" t="s">
        <v>4259</v>
      </c>
      <c r="D1091" t="s">
        <v>4259</v>
      </c>
      <c r="F1091" t="s">
        <v>4404</v>
      </c>
      <c r="G1091" t="s">
        <v>56</v>
      </c>
      <c r="I1091" t="s">
        <v>4259</v>
      </c>
      <c r="J1091" t="s">
        <v>16</v>
      </c>
      <c r="K1091">
        <v>4</v>
      </c>
      <c r="L1091">
        <v>4</v>
      </c>
      <c r="M1091">
        <v>2</v>
      </c>
      <c r="N1091" t="s">
        <v>2956</v>
      </c>
      <c r="P1091" t="s">
        <v>4237</v>
      </c>
    </row>
    <row r="1092" spans="1:16" x14ac:dyDescent="0.25">
      <c r="A1092">
        <v>1091</v>
      </c>
      <c r="B1092" t="s">
        <v>2957</v>
      </c>
      <c r="F1092" t="s">
        <v>4404</v>
      </c>
      <c r="G1092" t="s">
        <v>56</v>
      </c>
      <c r="J1092" t="s">
        <v>16</v>
      </c>
      <c r="K1092">
        <v>1</v>
      </c>
      <c r="L1092">
        <v>1</v>
      </c>
      <c r="M1092">
        <v>1</v>
      </c>
      <c r="N1092" t="s">
        <v>2957</v>
      </c>
    </row>
    <row r="1093" spans="1:16" x14ac:dyDescent="0.25">
      <c r="A1093">
        <v>1092</v>
      </c>
      <c r="B1093" t="s">
        <v>2958</v>
      </c>
      <c r="F1093" t="s">
        <v>4404</v>
      </c>
      <c r="G1093" t="s">
        <v>56</v>
      </c>
      <c r="J1093" t="s">
        <v>16</v>
      </c>
      <c r="K1093">
        <v>3</v>
      </c>
      <c r="L1093">
        <v>3</v>
      </c>
      <c r="M1093">
        <v>2</v>
      </c>
      <c r="N1093" t="s">
        <v>2958</v>
      </c>
    </row>
    <row r="1094" spans="1:16" x14ac:dyDescent="0.25">
      <c r="A1094">
        <v>1093</v>
      </c>
      <c r="B1094" t="s">
        <v>2959</v>
      </c>
      <c r="F1094" t="s">
        <v>4404</v>
      </c>
      <c r="G1094" t="s">
        <v>56</v>
      </c>
      <c r="J1094" t="s">
        <v>16</v>
      </c>
      <c r="K1094">
        <v>1</v>
      </c>
      <c r="L1094">
        <v>1</v>
      </c>
      <c r="M1094">
        <v>1</v>
      </c>
      <c r="N1094" t="s">
        <v>2959</v>
      </c>
    </row>
    <row r="1095" spans="1:16" x14ac:dyDescent="0.25">
      <c r="A1095">
        <v>1094</v>
      </c>
      <c r="B1095" t="s">
        <v>2960</v>
      </c>
      <c r="F1095" t="s">
        <v>4404</v>
      </c>
      <c r="G1095" t="s">
        <v>56</v>
      </c>
      <c r="J1095" t="s">
        <v>16</v>
      </c>
      <c r="K1095">
        <v>3</v>
      </c>
      <c r="L1095">
        <v>3</v>
      </c>
      <c r="M1095">
        <v>2</v>
      </c>
      <c r="N1095" t="s">
        <v>4408</v>
      </c>
    </row>
    <row r="1096" spans="1:16" x14ac:dyDescent="0.25">
      <c r="A1096">
        <v>1095</v>
      </c>
      <c r="B1096" t="s">
        <v>2961</v>
      </c>
      <c r="C1096" t="s">
        <v>4250</v>
      </c>
      <c r="D1096" t="s">
        <v>4250</v>
      </c>
      <c r="E1096" t="s">
        <v>4409</v>
      </c>
      <c r="F1096" t="s">
        <v>4410</v>
      </c>
      <c r="G1096" t="s">
        <v>15</v>
      </c>
      <c r="J1096" t="s">
        <v>16</v>
      </c>
      <c r="K1096">
        <v>1</v>
      </c>
      <c r="L1096">
        <v>1</v>
      </c>
      <c r="M1096">
        <v>1</v>
      </c>
      <c r="N1096" t="s">
        <v>2961</v>
      </c>
      <c r="P1096" t="s">
        <v>4237</v>
      </c>
    </row>
    <row r="1097" spans="1:16" x14ac:dyDescent="0.25">
      <c r="A1097">
        <v>1096</v>
      </c>
      <c r="B1097" t="s">
        <v>2962</v>
      </c>
      <c r="C1097" t="s">
        <v>743</v>
      </c>
      <c r="D1097" t="s">
        <v>743</v>
      </c>
      <c r="E1097" t="s">
        <v>743</v>
      </c>
      <c r="F1097" t="s">
        <v>762</v>
      </c>
      <c r="G1097" t="s">
        <v>15</v>
      </c>
      <c r="I1097" t="s">
        <v>743</v>
      </c>
      <c r="J1097" t="s">
        <v>16</v>
      </c>
      <c r="K1097">
        <v>1</v>
      </c>
      <c r="L1097">
        <v>1</v>
      </c>
      <c r="M1097">
        <v>1</v>
      </c>
      <c r="N1097" t="s">
        <v>2962</v>
      </c>
      <c r="P1097" t="s">
        <v>4237</v>
      </c>
    </row>
    <row r="1098" spans="1:16" x14ac:dyDescent="0.25">
      <c r="A1098">
        <v>1097</v>
      </c>
      <c r="B1098" t="s">
        <v>2963</v>
      </c>
      <c r="C1098" t="s">
        <v>743</v>
      </c>
      <c r="D1098" t="s">
        <v>743</v>
      </c>
      <c r="E1098" t="s">
        <v>4411</v>
      </c>
      <c r="F1098" t="s">
        <v>4412</v>
      </c>
      <c r="G1098" t="s">
        <v>56</v>
      </c>
      <c r="I1098" t="s">
        <v>743</v>
      </c>
      <c r="J1098" t="s">
        <v>16</v>
      </c>
      <c r="K1098">
        <v>2</v>
      </c>
      <c r="L1098">
        <v>2</v>
      </c>
      <c r="M1098">
        <v>1</v>
      </c>
      <c r="N1098" t="s">
        <v>2963</v>
      </c>
      <c r="P1098" t="s">
        <v>4237</v>
      </c>
    </row>
    <row r="1099" spans="1:16" x14ac:dyDescent="0.25">
      <c r="A1099">
        <v>1098</v>
      </c>
      <c r="B1099" t="s">
        <v>2966</v>
      </c>
      <c r="C1099" t="s">
        <v>4413</v>
      </c>
      <c r="D1099" t="s">
        <v>4413</v>
      </c>
      <c r="E1099" t="s">
        <v>4414</v>
      </c>
      <c r="F1099" t="s">
        <v>4410</v>
      </c>
      <c r="G1099" t="s">
        <v>56</v>
      </c>
      <c r="J1099" t="s">
        <v>16</v>
      </c>
      <c r="K1099">
        <v>1</v>
      </c>
      <c r="L1099">
        <v>1</v>
      </c>
      <c r="M1099">
        <v>1</v>
      </c>
      <c r="P1099" t="s">
        <v>4237</v>
      </c>
    </row>
    <row r="1100" spans="1:16" x14ac:dyDescent="0.25">
      <c r="A1100">
        <v>1099</v>
      </c>
      <c r="B1100" t="s">
        <v>69</v>
      </c>
      <c r="C1100" t="s">
        <v>4415</v>
      </c>
      <c r="D1100" t="s">
        <v>4415</v>
      </c>
      <c r="E1100" t="s">
        <v>4415</v>
      </c>
      <c r="F1100" t="s">
        <v>4416</v>
      </c>
      <c r="G1100" t="s">
        <v>127</v>
      </c>
      <c r="I1100" t="s">
        <v>4417</v>
      </c>
      <c r="J1100" t="s">
        <v>16</v>
      </c>
      <c r="K1100">
        <v>2</v>
      </c>
      <c r="L1100">
        <v>2</v>
      </c>
      <c r="M1100">
        <v>1</v>
      </c>
      <c r="N1100" t="s">
        <v>4418</v>
      </c>
      <c r="P1100" t="s">
        <v>4237</v>
      </c>
    </row>
    <row r="1101" spans="1:16" x14ac:dyDescent="0.25">
      <c r="A1101">
        <v>1100</v>
      </c>
      <c r="B1101" t="s">
        <v>2968</v>
      </c>
      <c r="C1101" t="s">
        <v>4250</v>
      </c>
      <c r="D1101" t="s">
        <v>4250</v>
      </c>
      <c r="E1101" t="s">
        <v>4251</v>
      </c>
      <c r="F1101" t="s">
        <v>4422</v>
      </c>
      <c r="G1101" t="s">
        <v>56</v>
      </c>
      <c r="J1101" t="s">
        <v>16</v>
      </c>
      <c r="K1101">
        <v>2</v>
      </c>
      <c r="L1101">
        <v>2</v>
      </c>
      <c r="M1101">
        <v>1</v>
      </c>
      <c r="N1101" t="s">
        <v>2968</v>
      </c>
      <c r="P1101" t="s">
        <v>4237</v>
      </c>
    </row>
    <row r="1102" spans="1:16" x14ac:dyDescent="0.25">
      <c r="A1102">
        <v>1101</v>
      </c>
      <c r="B1102" t="s">
        <v>2970</v>
      </c>
      <c r="C1102" t="s">
        <v>4250</v>
      </c>
      <c r="D1102" t="s">
        <v>4250</v>
      </c>
      <c r="E1102" t="s">
        <v>4251</v>
      </c>
      <c r="F1102" t="s">
        <v>4422</v>
      </c>
      <c r="G1102" t="s">
        <v>56</v>
      </c>
      <c r="J1102" t="s">
        <v>16</v>
      </c>
      <c r="K1102">
        <v>1</v>
      </c>
      <c r="L1102">
        <v>1</v>
      </c>
      <c r="M1102">
        <v>1</v>
      </c>
      <c r="N1102" t="s">
        <v>2970</v>
      </c>
      <c r="P1102" t="s">
        <v>4237</v>
      </c>
    </row>
    <row r="1103" spans="1:16" x14ac:dyDescent="0.25">
      <c r="A1103">
        <v>1102</v>
      </c>
      <c r="B1103" t="s">
        <v>2971</v>
      </c>
      <c r="C1103" t="s">
        <v>4413</v>
      </c>
      <c r="D1103" t="s">
        <v>4413</v>
      </c>
      <c r="E1103" t="s">
        <v>4259</v>
      </c>
      <c r="F1103" t="s">
        <v>4422</v>
      </c>
      <c r="G1103" t="s">
        <v>56</v>
      </c>
      <c r="J1103" t="s">
        <v>16</v>
      </c>
      <c r="K1103">
        <v>5</v>
      </c>
      <c r="L1103">
        <v>5</v>
      </c>
      <c r="M1103">
        <v>1</v>
      </c>
      <c r="N1103" t="s">
        <v>2971</v>
      </c>
      <c r="P1103" t="s">
        <v>4237</v>
      </c>
    </row>
    <row r="1104" spans="1:16" x14ac:dyDescent="0.25">
      <c r="A1104">
        <v>1103</v>
      </c>
      <c r="B1104" t="s">
        <v>2973</v>
      </c>
      <c r="C1104" t="s">
        <v>4250</v>
      </c>
      <c r="D1104" t="s">
        <v>4250</v>
      </c>
      <c r="E1104" t="s">
        <v>4250</v>
      </c>
      <c r="F1104" t="s">
        <v>4422</v>
      </c>
      <c r="G1104" t="s">
        <v>56</v>
      </c>
      <c r="J1104" t="s">
        <v>16</v>
      </c>
      <c r="K1104">
        <v>5</v>
      </c>
      <c r="L1104">
        <v>5</v>
      </c>
      <c r="M1104">
        <v>1</v>
      </c>
      <c r="N1104" t="s">
        <v>454</v>
      </c>
      <c r="P1104" t="s">
        <v>4237</v>
      </c>
    </row>
    <row r="1105" spans="1:16" x14ac:dyDescent="0.25">
      <c r="A1105">
        <v>1104</v>
      </c>
      <c r="B1105" t="s">
        <v>2974</v>
      </c>
      <c r="C1105" t="s">
        <v>4423</v>
      </c>
      <c r="D1105" t="s">
        <v>4423</v>
      </c>
      <c r="E1105" t="s">
        <v>4423</v>
      </c>
      <c r="F1105" t="s">
        <v>4424</v>
      </c>
      <c r="G1105" t="s">
        <v>503</v>
      </c>
      <c r="J1105" t="s">
        <v>16</v>
      </c>
      <c r="K1105">
        <v>1</v>
      </c>
      <c r="L1105">
        <v>1</v>
      </c>
      <c r="M1105">
        <v>1</v>
      </c>
      <c r="N1105" t="s">
        <v>2974</v>
      </c>
      <c r="P1105" t="s">
        <v>4237</v>
      </c>
    </row>
    <row r="1106" spans="1:16" x14ac:dyDescent="0.25">
      <c r="A1106">
        <v>1105</v>
      </c>
      <c r="B1106" t="s">
        <v>2976</v>
      </c>
      <c r="C1106" t="s">
        <v>4423</v>
      </c>
      <c r="D1106" t="s">
        <v>4423</v>
      </c>
      <c r="E1106" t="s">
        <v>4423</v>
      </c>
      <c r="F1106" t="s">
        <v>4424</v>
      </c>
      <c r="G1106" t="s">
        <v>503</v>
      </c>
      <c r="J1106" t="s">
        <v>16</v>
      </c>
      <c r="K1106">
        <v>1</v>
      </c>
      <c r="L1106">
        <v>1</v>
      </c>
      <c r="M1106">
        <v>1</v>
      </c>
      <c r="N1106" t="s">
        <v>2976</v>
      </c>
      <c r="P1106" t="s">
        <v>4237</v>
      </c>
    </row>
    <row r="1107" spans="1:16" x14ac:dyDescent="0.25">
      <c r="A1107">
        <v>1106</v>
      </c>
      <c r="B1107" t="s">
        <v>2977</v>
      </c>
      <c r="F1107" t="s">
        <v>4425</v>
      </c>
      <c r="G1107" t="s">
        <v>56</v>
      </c>
      <c r="J1107" t="s">
        <v>16</v>
      </c>
      <c r="K1107">
        <v>4</v>
      </c>
      <c r="L1107">
        <v>4</v>
      </c>
      <c r="M1107">
        <v>3</v>
      </c>
      <c r="N1107" t="s">
        <v>2977</v>
      </c>
    </row>
    <row r="1108" spans="1:16" x14ac:dyDescent="0.25">
      <c r="A1108">
        <v>1107</v>
      </c>
      <c r="B1108" t="s">
        <v>2979</v>
      </c>
      <c r="F1108" t="s">
        <v>4425</v>
      </c>
      <c r="G1108" t="s">
        <v>56</v>
      </c>
      <c r="J1108" t="s">
        <v>16</v>
      </c>
      <c r="K1108">
        <v>3</v>
      </c>
      <c r="L1108">
        <v>3</v>
      </c>
      <c r="M1108">
        <v>2</v>
      </c>
      <c r="N1108" t="s">
        <v>2979</v>
      </c>
    </row>
    <row r="1109" spans="1:16" x14ac:dyDescent="0.25">
      <c r="A1109">
        <v>1108</v>
      </c>
      <c r="B1109" t="s">
        <v>2980</v>
      </c>
      <c r="F1109" t="s">
        <v>4425</v>
      </c>
      <c r="G1109" t="s">
        <v>56</v>
      </c>
      <c r="J1109" t="s">
        <v>16</v>
      </c>
      <c r="K1109">
        <v>6</v>
      </c>
      <c r="L1109">
        <v>6</v>
      </c>
      <c r="M1109">
        <v>1</v>
      </c>
      <c r="N1109" t="s">
        <v>2980</v>
      </c>
    </row>
    <row r="1110" spans="1:16" x14ac:dyDescent="0.25">
      <c r="A1110">
        <v>1109</v>
      </c>
      <c r="B1110" t="s">
        <v>2981</v>
      </c>
      <c r="F1110" t="s">
        <v>4425</v>
      </c>
      <c r="G1110" t="s">
        <v>56</v>
      </c>
      <c r="J1110" t="s">
        <v>16</v>
      </c>
      <c r="K1110">
        <v>3</v>
      </c>
      <c r="L1110">
        <v>3</v>
      </c>
      <c r="M1110">
        <v>1</v>
      </c>
      <c r="N1110" t="s">
        <v>2981</v>
      </c>
    </row>
    <row r="1111" spans="1:16" x14ac:dyDescent="0.25">
      <c r="A1111">
        <v>1110</v>
      </c>
      <c r="B1111" t="s">
        <v>75</v>
      </c>
      <c r="C1111" t="s">
        <v>4430</v>
      </c>
      <c r="D1111" t="s">
        <v>4430</v>
      </c>
      <c r="E1111" t="s">
        <v>4431</v>
      </c>
      <c r="F1111" t="s">
        <v>91</v>
      </c>
      <c r="G1111" t="s">
        <v>676</v>
      </c>
      <c r="I1111" t="s">
        <v>4432</v>
      </c>
      <c r="J1111" t="s">
        <v>16</v>
      </c>
      <c r="K1111">
        <v>3</v>
      </c>
      <c r="L1111">
        <v>3</v>
      </c>
      <c r="M1111">
        <v>2</v>
      </c>
      <c r="N1111" t="s">
        <v>75</v>
      </c>
      <c r="P1111" t="s">
        <v>4237</v>
      </c>
    </row>
    <row r="1112" spans="1:16" x14ac:dyDescent="0.25">
      <c r="A1112">
        <v>1111</v>
      </c>
      <c r="B1112" t="s">
        <v>2982</v>
      </c>
      <c r="F1112" t="s">
        <v>4433</v>
      </c>
      <c r="G1112" t="s">
        <v>676</v>
      </c>
      <c r="J1112" t="s">
        <v>16</v>
      </c>
      <c r="K1112">
        <v>1</v>
      </c>
      <c r="L1112">
        <v>1</v>
      </c>
      <c r="M1112">
        <v>1</v>
      </c>
      <c r="N1112" t="s">
        <v>2982</v>
      </c>
    </row>
    <row r="1113" spans="1:16" x14ac:dyDescent="0.25">
      <c r="A1113">
        <v>1112</v>
      </c>
      <c r="B1113" t="s">
        <v>2985</v>
      </c>
      <c r="C1113" t="s">
        <v>4434</v>
      </c>
      <c r="D1113" t="s">
        <v>4434</v>
      </c>
      <c r="E1113" t="s">
        <v>4434</v>
      </c>
      <c r="F1113" t="s">
        <v>4435</v>
      </c>
      <c r="G1113" t="s">
        <v>676</v>
      </c>
      <c r="I1113" t="s">
        <v>4207</v>
      </c>
      <c r="J1113" t="s">
        <v>16</v>
      </c>
      <c r="K1113">
        <v>1</v>
      </c>
      <c r="L1113">
        <v>1</v>
      </c>
      <c r="M1113">
        <v>1</v>
      </c>
      <c r="N1113" t="s">
        <v>4436</v>
      </c>
      <c r="P1113" t="s">
        <v>4237</v>
      </c>
    </row>
    <row r="1114" spans="1:16" x14ac:dyDescent="0.25">
      <c r="A1114">
        <v>1113</v>
      </c>
      <c r="B1114" t="s">
        <v>2989</v>
      </c>
      <c r="C1114" t="s">
        <v>4434</v>
      </c>
      <c r="D1114" t="s">
        <v>4434</v>
      </c>
      <c r="E1114" t="s">
        <v>4434</v>
      </c>
      <c r="F1114" t="s">
        <v>4435</v>
      </c>
      <c r="G1114" t="s">
        <v>56</v>
      </c>
      <c r="I1114" t="s">
        <v>4207</v>
      </c>
      <c r="J1114" t="s">
        <v>16</v>
      </c>
      <c r="K1114">
        <v>3</v>
      </c>
      <c r="L1114">
        <v>3</v>
      </c>
      <c r="M1114">
        <v>2</v>
      </c>
      <c r="N1114" t="s">
        <v>4437</v>
      </c>
      <c r="P1114" t="s">
        <v>4237</v>
      </c>
    </row>
    <row r="1115" spans="1:16" x14ac:dyDescent="0.25">
      <c r="A1115">
        <v>1114</v>
      </c>
      <c r="B1115" t="s">
        <v>2992</v>
      </c>
      <c r="C1115" t="s">
        <v>79</v>
      </c>
      <c r="D1115" t="s">
        <v>79</v>
      </c>
      <c r="E1115" t="s">
        <v>4438</v>
      </c>
      <c r="F1115" t="s">
        <v>4435</v>
      </c>
      <c r="G1115" t="s">
        <v>56</v>
      </c>
      <c r="I1115" t="s">
        <v>4207</v>
      </c>
      <c r="J1115" t="s">
        <v>16</v>
      </c>
      <c r="K1115">
        <v>3</v>
      </c>
      <c r="L1115">
        <v>3</v>
      </c>
      <c r="M1115">
        <v>2</v>
      </c>
      <c r="N1115" t="s">
        <v>4439</v>
      </c>
      <c r="O1115">
        <v>50</v>
      </c>
      <c r="P1115" t="s">
        <v>4237</v>
      </c>
    </row>
    <row r="1116" spans="1:16" x14ac:dyDescent="0.25">
      <c r="A1116">
        <v>1115</v>
      </c>
      <c r="B1116" t="s">
        <v>2994</v>
      </c>
      <c r="F1116" t="s">
        <v>4440</v>
      </c>
      <c r="G1116" t="s">
        <v>56</v>
      </c>
      <c r="I1116" t="s">
        <v>4207</v>
      </c>
      <c r="J1116" t="s">
        <v>16</v>
      </c>
      <c r="K1116">
        <v>1</v>
      </c>
      <c r="L1116">
        <v>1</v>
      </c>
      <c r="M1116">
        <v>1</v>
      </c>
      <c r="N1116" t="s">
        <v>4441</v>
      </c>
    </row>
    <row r="1117" spans="1:16" x14ac:dyDescent="0.25">
      <c r="A1117">
        <v>1116</v>
      </c>
      <c r="B1117" t="s">
        <v>2997</v>
      </c>
      <c r="C1117" t="s">
        <v>4434</v>
      </c>
      <c r="D1117" t="s">
        <v>4434</v>
      </c>
      <c r="E1117" t="s">
        <v>4434</v>
      </c>
      <c r="F1117" t="s">
        <v>4435</v>
      </c>
      <c r="G1117" t="s">
        <v>56</v>
      </c>
      <c r="I1117" t="s">
        <v>4207</v>
      </c>
      <c r="J1117" t="s">
        <v>16</v>
      </c>
      <c r="K1117">
        <v>3</v>
      </c>
      <c r="L1117">
        <v>3</v>
      </c>
      <c r="M1117">
        <v>2</v>
      </c>
      <c r="N1117" t="s">
        <v>4442</v>
      </c>
      <c r="P1117" t="s">
        <v>4237</v>
      </c>
    </row>
    <row r="1118" spans="1:16" x14ac:dyDescent="0.25">
      <c r="A1118">
        <v>1117</v>
      </c>
      <c r="B1118" t="s">
        <v>78</v>
      </c>
      <c r="C1118" t="s">
        <v>79</v>
      </c>
      <c r="D1118" t="s">
        <v>79</v>
      </c>
      <c r="E1118" t="s">
        <v>4438</v>
      </c>
      <c r="F1118" t="s">
        <v>4440</v>
      </c>
      <c r="G1118" t="s">
        <v>56</v>
      </c>
      <c r="I1118" t="s">
        <v>4207</v>
      </c>
      <c r="J1118" t="s">
        <v>16</v>
      </c>
      <c r="K1118">
        <v>3</v>
      </c>
      <c r="L1118">
        <v>3</v>
      </c>
      <c r="M1118">
        <v>3</v>
      </c>
      <c r="N1118" t="s">
        <v>4443</v>
      </c>
      <c r="P1118" t="s">
        <v>4237</v>
      </c>
    </row>
    <row r="1119" spans="1:16" x14ac:dyDescent="0.25">
      <c r="A1119">
        <v>1118</v>
      </c>
      <c r="B1119" t="s">
        <v>3000</v>
      </c>
      <c r="C1119" t="s">
        <v>4259</v>
      </c>
      <c r="D1119" t="s">
        <v>4259</v>
      </c>
      <c r="E1119" t="s">
        <v>4259</v>
      </c>
      <c r="F1119" t="s">
        <v>4444</v>
      </c>
      <c r="G1119" t="s">
        <v>56</v>
      </c>
      <c r="I1119" t="s">
        <v>4207</v>
      </c>
      <c r="J1119" t="s">
        <v>16</v>
      </c>
      <c r="K1119">
        <v>1</v>
      </c>
      <c r="L1119">
        <v>1</v>
      </c>
      <c r="M1119">
        <v>1</v>
      </c>
      <c r="N1119" t="s">
        <v>4445</v>
      </c>
      <c r="P1119" t="s">
        <v>4237</v>
      </c>
    </row>
    <row r="1120" spans="1:16" x14ac:dyDescent="0.25">
      <c r="A1120">
        <v>1119</v>
      </c>
      <c r="B1120" t="s">
        <v>3003</v>
      </c>
      <c r="F1120" t="s">
        <v>4444</v>
      </c>
      <c r="G1120" t="s">
        <v>56</v>
      </c>
      <c r="I1120" t="s">
        <v>4446</v>
      </c>
      <c r="J1120" t="s">
        <v>16</v>
      </c>
      <c r="K1120">
        <v>1</v>
      </c>
      <c r="L1120">
        <v>1</v>
      </c>
      <c r="M1120">
        <v>1</v>
      </c>
      <c r="N1120" t="s">
        <v>4447</v>
      </c>
    </row>
    <row r="1121" spans="1:16" x14ac:dyDescent="0.25">
      <c r="A1121">
        <v>1120</v>
      </c>
      <c r="B1121" t="s">
        <v>85</v>
      </c>
      <c r="C1121" t="s">
        <v>79</v>
      </c>
      <c r="D1121" t="s">
        <v>79</v>
      </c>
      <c r="E1121" t="s">
        <v>79</v>
      </c>
      <c r="F1121" t="s">
        <v>4450</v>
      </c>
      <c r="G1121" t="s">
        <v>56</v>
      </c>
      <c r="I1121" t="s">
        <v>4207</v>
      </c>
      <c r="J1121" t="s">
        <v>16</v>
      </c>
      <c r="K1121">
        <v>6</v>
      </c>
      <c r="L1121">
        <v>6</v>
      </c>
      <c r="M1121">
        <v>2</v>
      </c>
      <c r="N1121" t="s">
        <v>85</v>
      </c>
      <c r="P1121" t="s">
        <v>4237</v>
      </c>
    </row>
    <row r="1122" spans="1:16" x14ac:dyDescent="0.25">
      <c r="A1122">
        <v>1121</v>
      </c>
      <c r="B1122" t="s">
        <v>86</v>
      </c>
      <c r="C1122" t="s">
        <v>79</v>
      </c>
      <c r="D1122" t="s">
        <v>79</v>
      </c>
      <c r="E1122" t="s">
        <v>79</v>
      </c>
      <c r="F1122" t="s">
        <v>80</v>
      </c>
      <c r="G1122" t="s">
        <v>56</v>
      </c>
      <c r="I1122" t="s">
        <v>4207</v>
      </c>
      <c r="J1122" t="s">
        <v>16</v>
      </c>
      <c r="K1122">
        <v>6</v>
      </c>
      <c r="L1122">
        <v>6</v>
      </c>
      <c r="M1122">
        <v>2</v>
      </c>
      <c r="N1122" t="s">
        <v>4451</v>
      </c>
      <c r="P1122" t="s">
        <v>4237</v>
      </c>
    </row>
    <row r="1123" spans="1:16" x14ac:dyDescent="0.25">
      <c r="A1123">
        <v>1122</v>
      </c>
      <c r="B1123" t="s">
        <v>87</v>
      </c>
      <c r="C1123" t="s">
        <v>79</v>
      </c>
      <c r="D1123" t="s">
        <v>79</v>
      </c>
      <c r="E1123" t="s">
        <v>4452</v>
      </c>
      <c r="F1123" t="s">
        <v>4444</v>
      </c>
      <c r="G1123" t="s">
        <v>56</v>
      </c>
      <c r="I1123" t="s">
        <v>4207</v>
      </c>
      <c r="J1123" t="s">
        <v>16</v>
      </c>
      <c r="K1123">
        <v>1</v>
      </c>
      <c r="L1123">
        <v>1</v>
      </c>
      <c r="M1123">
        <v>1</v>
      </c>
      <c r="N1123" t="s">
        <v>4453</v>
      </c>
      <c r="O1123">
        <v>25</v>
      </c>
      <c r="P1123" t="s">
        <v>4237</v>
      </c>
    </row>
    <row r="1124" spans="1:16" x14ac:dyDescent="0.25">
      <c r="A1124">
        <v>1123</v>
      </c>
      <c r="B1124" t="s">
        <v>88</v>
      </c>
      <c r="C1124" t="s">
        <v>4454</v>
      </c>
      <c r="D1124" t="s">
        <v>4454</v>
      </c>
      <c r="E1124" t="s">
        <v>4454</v>
      </c>
      <c r="F1124" t="s">
        <v>4455</v>
      </c>
      <c r="G1124" t="s">
        <v>56</v>
      </c>
      <c r="I1124" t="s">
        <v>4207</v>
      </c>
      <c r="J1124" t="s">
        <v>16</v>
      </c>
      <c r="K1124">
        <v>5</v>
      </c>
      <c r="L1124">
        <v>5</v>
      </c>
      <c r="M1124">
        <v>2</v>
      </c>
      <c r="N1124" t="s">
        <v>4456</v>
      </c>
      <c r="P1124" t="s">
        <v>4237</v>
      </c>
    </row>
    <row r="1125" spans="1:16" x14ac:dyDescent="0.25">
      <c r="A1125">
        <v>1124</v>
      </c>
      <c r="B1125" t="s">
        <v>89</v>
      </c>
      <c r="C1125" t="s">
        <v>79</v>
      </c>
      <c r="D1125" t="s">
        <v>79</v>
      </c>
      <c r="E1125" t="s">
        <v>79</v>
      </c>
      <c r="F1125" t="s">
        <v>80</v>
      </c>
      <c r="G1125" t="s">
        <v>4457</v>
      </c>
      <c r="I1125" t="s">
        <v>4207</v>
      </c>
      <c r="J1125" t="s">
        <v>16</v>
      </c>
      <c r="K1125">
        <v>4</v>
      </c>
      <c r="L1125">
        <v>4</v>
      </c>
      <c r="M1125">
        <v>8</v>
      </c>
      <c r="N1125" t="s">
        <v>4458</v>
      </c>
      <c r="P1125" t="s">
        <v>4237</v>
      </c>
    </row>
    <row r="1126" spans="1:16" x14ac:dyDescent="0.25">
      <c r="A1126">
        <v>1125</v>
      </c>
      <c r="B1126" t="s">
        <v>3010</v>
      </c>
      <c r="C1126" t="s">
        <v>4459</v>
      </c>
      <c r="D1126" t="s">
        <v>4459</v>
      </c>
      <c r="E1126" t="s">
        <v>4459</v>
      </c>
      <c r="F1126" t="s">
        <v>4444</v>
      </c>
      <c r="G1126" t="s">
        <v>56</v>
      </c>
      <c r="I1126" t="s">
        <v>4207</v>
      </c>
      <c r="J1126" t="s">
        <v>16</v>
      </c>
      <c r="K1126">
        <v>2</v>
      </c>
      <c r="L1126">
        <v>2</v>
      </c>
      <c r="M1126">
        <v>2</v>
      </c>
      <c r="N1126" t="s">
        <v>3010</v>
      </c>
      <c r="P1126" t="s">
        <v>4237</v>
      </c>
    </row>
    <row r="1127" spans="1:16" x14ac:dyDescent="0.25">
      <c r="A1127">
        <v>1126</v>
      </c>
      <c r="B1127" t="s">
        <v>2706</v>
      </c>
      <c r="F1127" t="s">
        <v>4460</v>
      </c>
      <c r="G1127" t="s">
        <v>56</v>
      </c>
      <c r="I1127" t="s">
        <v>4446</v>
      </c>
      <c r="J1127" t="s">
        <v>16</v>
      </c>
      <c r="K1127">
        <v>1</v>
      </c>
      <c r="L1127">
        <v>1</v>
      </c>
      <c r="M1127">
        <v>1</v>
      </c>
      <c r="N1127" t="s">
        <v>4461</v>
      </c>
    </row>
    <row r="1128" spans="1:16" x14ac:dyDescent="0.25">
      <c r="A1128">
        <v>1127</v>
      </c>
      <c r="B1128" t="s">
        <v>90</v>
      </c>
      <c r="C1128" t="s">
        <v>4430</v>
      </c>
      <c r="D1128" t="s">
        <v>4430</v>
      </c>
      <c r="E1128" t="s">
        <v>4462</v>
      </c>
      <c r="F1128" t="s">
        <v>4433</v>
      </c>
      <c r="G1128" t="s">
        <v>676</v>
      </c>
      <c r="I1128" t="s">
        <v>4463</v>
      </c>
      <c r="J1128" t="s">
        <v>16</v>
      </c>
      <c r="K1128">
        <v>1</v>
      </c>
      <c r="L1128">
        <v>1</v>
      </c>
      <c r="M1128">
        <v>1</v>
      </c>
      <c r="N1128" t="s">
        <v>4464</v>
      </c>
      <c r="P1128" t="s">
        <v>4237</v>
      </c>
    </row>
    <row r="1129" spans="1:16" x14ac:dyDescent="0.25">
      <c r="A1129">
        <v>1128</v>
      </c>
      <c r="B1129" t="s">
        <v>92</v>
      </c>
      <c r="C1129" t="s">
        <v>4465</v>
      </c>
      <c r="D1129" t="s">
        <v>4466</v>
      </c>
      <c r="E1129" t="s">
        <v>4467</v>
      </c>
      <c r="F1129" t="s">
        <v>4433</v>
      </c>
      <c r="G1129" t="s">
        <v>676</v>
      </c>
      <c r="I1129" t="s">
        <v>4468</v>
      </c>
      <c r="J1129" t="s">
        <v>16</v>
      </c>
      <c r="K1129">
        <v>1</v>
      </c>
      <c r="L1129">
        <v>1</v>
      </c>
      <c r="M1129">
        <v>1</v>
      </c>
      <c r="N1129" t="s">
        <v>4469</v>
      </c>
      <c r="P1129" t="s">
        <v>4237</v>
      </c>
    </row>
    <row r="1130" spans="1:16" x14ac:dyDescent="0.25">
      <c r="A1130">
        <v>1129</v>
      </c>
      <c r="B1130" t="s">
        <v>93</v>
      </c>
      <c r="C1130" t="s">
        <v>4465</v>
      </c>
      <c r="D1130" t="s">
        <v>4466</v>
      </c>
      <c r="E1130" t="s">
        <v>4470</v>
      </c>
      <c r="F1130" t="s">
        <v>4433</v>
      </c>
      <c r="G1130" t="s">
        <v>676</v>
      </c>
      <c r="I1130" t="s">
        <v>4468</v>
      </c>
      <c r="J1130" t="s">
        <v>16</v>
      </c>
      <c r="K1130">
        <v>1</v>
      </c>
      <c r="L1130">
        <v>1</v>
      </c>
      <c r="M1130">
        <v>1</v>
      </c>
      <c r="N1130" t="s">
        <v>4471</v>
      </c>
      <c r="P1130" t="s">
        <v>4237</v>
      </c>
    </row>
    <row r="1131" spans="1:16" x14ac:dyDescent="0.25">
      <c r="A1131">
        <v>1130</v>
      </c>
      <c r="B1131" t="s">
        <v>96</v>
      </c>
      <c r="C1131" t="s">
        <v>4473</v>
      </c>
      <c r="D1131" t="s">
        <v>4473</v>
      </c>
      <c r="E1131" t="s">
        <v>4474</v>
      </c>
      <c r="F1131" t="s">
        <v>4433</v>
      </c>
      <c r="G1131" t="s">
        <v>676</v>
      </c>
      <c r="I1131" t="s">
        <v>4207</v>
      </c>
      <c r="J1131" t="s">
        <v>16</v>
      </c>
      <c r="K1131">
        <v>1</v>
      </c>
      <c r="L1131">
        <v>1</v>
      </c>
      <c r="M1131">
        <v>1</v>
      </c>
      <c r="N1131" t="s">
        <v>4475</v>
      </c>
      <c r="P1131" t="s">
        <v>4237</v>
      </c>
    </row>
    <row r="1132" spans="1:16" x14ac:dyDescent="0.25">
      <c r="A1132">
        <v>1131</v>
      </c>
      <c r="B1132" t="s">
        <v>97</v>
      </c>
      <c r="C1132" t="s">
        <v>4454</v>
      </c>
      <c r="D1132" t="s">
        <v>4454</v>
      </c>
      <c r="E1132" t="s">
        <v>4476</v>
      </c>
      <c r="F1132" t="s">
        <v>4455</v>
      </c>
      <c r="G1132" t="s">
        <v>56</v>
      </c>
      <c r="I1132" t="s">
        <v>4207</v>
      </c>
      <c r="J1132" t="s">
        <v>16</v>
      </c>
      <c r="K1132">
        <v>4</v>
      </c>
      <c r="L1132">
        <v>4</v>
      </c>
      <c r="M1132">
        <v>1</v>
      </c>
      <c r="N1132" t="s">
        <v>3008</v>
      </c>
      <c r="P1132" t="s">
        <v>4237</v>
      </c>
    </row>
    <row r="1133" spans="1:16" x14ac:dyDescent="0.25">
      <c r="A1133">
        <v>1132</v>
      </c>
      <c r="B1133" t="s">
        <v>98</v>
      </c>
      <c r="C1133" t="s">
        <v>4465</v>
      </c>
      <c r="D1133" t="s">
        <v>4466</v>
      </c>
      <c r="E1133" t="s">
        <v>4465</v>
      </c>
      <c r="F1133" t="s">
        <v>4433</v>
      </c>
      <c r="G1133" t="s">
        <v>676</v>
      </c>
      <c r="I1133" t="s">
        <v>4468</v>
      </c>
      <c r="J1133" t="s">
        <v>16</v>
      </c>
      <c r="K1133">
        <v>8</v>
      </c>
      <c r="L1133">
        <v>8</v>
      </c>
      <c r="M1133">
        <v>2</v>
      </c>
      <c r="N1133" t="s">
        <v>98</v>
      </c>
      <c r="P1133" t="s">
        <v>4237</v>
      </c>
    </row>
    <row r="1134" spans="1:16" x14ac:dyDescent="0.25">
      <c r="A1134">
        <v>1133</v>
      </c>
      <c r="B1134" t="s">
        <v>99</v>
      </c>
      <c r="C1134" t="s">
        <v>4473</v>
      </c>
      <c r="D1134" t="s">
        <v>4473</v>
      </c>
      <c r="E1134" t="s">
        <v>4473</v>
      </c>
      <c r="F1134" t="s">
        <v>4477</v>
      </c>
      <c r="G1134" t="s">
        <v>676</v>
      </c>
      <c r="I1134" t="s">
        <v>4207</v>
      </c>
      <c r="J1134" t="s">
        <v>16</v>
      </c>
      <c r="K1134">
        <v>7</v>
      </c>
      <c r="L1134">
        <v>7</v>
      </c>
      <c r="M1134">
        <v>2</v>
      </c>
      <c r="N1134" t="s">
        <v>99</v>
      </c>
      <c r="P1134" t="s">
        <v>4237</v>
      </c>
    </row>
    <row r="1135" spans="1:16" x14ac:dyDescent="0.25">
      <c r="A1135">
        <v>1134</v>
      </c>
      <c r="B1135" t="s">
        <v>100</v>
      </c>
      <c r="C1135" t="s">
        <v>4478</v>
      </c>
      <c r="D1135" t="s">
        <v>4479</v>
      </c>
      <c r="E1135" t="s">
        <v>4480</v>
      </c>
      <c r="F1135" t="s">
        <v>4481</v>
      </c>
      <c r="G1135" t="s">
        <v>56</v>
      </c>
      <c r="I1135" t="s">
        <v>4207</v>
      </c>
      <c r="J1135" t="s">
        <v>16</v>
      </c>
      <c r="K1135">
        <v>7</v>
      </c>
      <c r="L1135">
        <v>7</v>
      </c>
      <c r="M1135">
        <v>3</v>
      </c>
      <c r="N1135" t="s">
        <v>100</v>
      </c>
      <c r="P1135" t="s">
        <v>4237</v>
      </c>
    </row>
    <row r="1136" spans="1:16" x14ac:dyDescent="0.25">
      <c r="A1136">
        <v>1135</v>
      </c>
      <c r="B1136" t="s">
        <v>101</v>
      </c>
      <c r="C1136" t="s">
        <v>4482</v>
      </c>
      <c r="D1136" t="s">
        <v>4482</v>
      </c>
      <c r="E1136" t="s">
        <v>4483</v>
      </c>
      <c r="F1136" t="s">
        <v>4484</v>
      </c>
      <c r="G1136" t="s">
        <v>56</v>
      </c>
      <c r="I1136" t="s">
        <v>4207</v>
      </c>
      <c r="J1136" t="s">
        <v>16</v>
      </c>
      <c r="K1136">
        <v>3</v>
      </c>
      <c r="L1136">
        <v>3</v>
      </c>
      <c r="M1136">
        <v>2</v>
      </c>
      <c r="N1136" t="s">
        <v>4485</v>
      </c>
      <c r="P1136" t="s">
        <v>4237</v>
      </c>
    </row>
    <row r="1137" spans="1:16" x14ac:dyDescent="0.25">
      <c r="A1137">
        <v>1136</v>
      </c>
      <c r="B1137" t="s">
        <v>102</v>
      </c>
      <c r="C1137" t="s">
        <v>4482</v>
      </c>
      <c r="D1137" t="s">
        <v>4482</v>
      </c>
      <c r="E1137" t="s">
        <v>4482</v>
      </c>
      <c r="F1137" t="s">
        <v>4486</v>
      </c>
      <c r="G1137" t="s">
        <v>56</v>
      </c>
      <c r="I1137" t="s">
        <v>4207</v>
      </c>
      <c r="J1137" t="s">
        <v>16</v>
      </c>
      <c r="K1137">
        <v>1</v>
      </c>
      <c r="L1137">
        <v>1</v>
      </c>
      <c r="M1137">
        <v>1</v>
      </c>
      <c r="N1137" t="s">
        <v>735</v>
      </c>
      <c r="P1137" t="s">
        <v>4237</v>
      </c>
    </row>
    <row r="1138" spans="1:16" x14ac:dyDescent="0.25">
      <c r="A1138">
        <v>1137</v>
      </c>
      <c r="B1138" t="s">
        <v>103</v>
      </c>
      <c r="C1138" t="s">
        <v>4482</v>
      </c>
      <c r="D1138" t="s">
        <v>4482</v>
      </c>
      <c r="E1138" t="s">
        <v>4482</v>
      </c>
      <c r="F1138" t="s">
        <v>4486</v>
      </c>
      <c r="G1138" t="s">
        <v>56</v>
      </c>
      <c r="I1138" t="s">
        <v>4207</v>
      </c>
      <c r="J1138" t="s">
        <v>16</v>
      </c>
      <c r="K1138">
        <v>3</v>
      </c>
      <c r="L1138">
        <v>3</v>
      </c>
      <c r="M1138">
        <v>3</v>
      </c>
      <c r="N1138" t="s">
        <v>103</v>
      </c>
      <c r="P1138" t="s">
        <v>4237</v>
      </c>
    </row>
    <row r="1139" spans="1:16" x14ac:dyDescent="0.25">
      <c r="A1139">
        <v>1138</v>
      </c>
      <c r="B1139" t="s">
        <v>3022</v>
      </c>
      <c r="C1139" t="s">
        <v>4487</v>
      </c>
      <c r="D1139" t="s">
        <v>4487</v>
      </c>
      <c r="E1139" t="s">
        <v>4488</v>
      </c>
      <c r="F1139" t="s">
        <v>4460</v>
      </c>
      <c r="G1139" t="s">
        <v>56</v>
      </c>
      <c r="I1139" t="s">
        <v>4207</v>
      </c>
      <c r="J1139" t="s">
        <v>16</v>
      </c>
      <c r="K1139">
        <v>4</v>
      </c>
      <c r="L1139">
        <v>4</v>
      </c>
      <c r="M1139">
        <v>1</v>
      </c>
      <c r="N1139" t="s">
        <v>4489</v>
      </c>
      <c r="P1139" t="s">
        <v>4237</v>
      </c>
    </row>
    <row r="1140" spans="1:16" x14ac:dyDescent="0.25">
      <c r="A1140">
        <v>1139</v>
      </c>
      <c r="B1140" t="s">
        <v>3024</v>
      </c>
      <c r="F1140" t="s">
        <v>4460</v>
      </c>
      <c r="G1140" t="s">
        <v>56</v>
      </c>
      <c r="I1140" t="s">
        <v>4207</v>
      </c>
      <c r="J1140" t="s">
        <v>16</v>
      </c>
      <c r="K1140">
        <v>2</v>
      </c>
      <c r="L1140">
        <v>2</v>
      </c>
      <c r="M1140">
        <v>1</v>
      </c>
      <c r="N1140" t="s">
        <v>4490</v>
      </c>
    </row>
    <row r="1141" spans="1:16" x14ac:dyDescent="0.25">
      <c r="A1141">
        <v>1140</v>
      </c>
      <c r="B1141" t="s">
        <v>3026</v>
      </c>
      <c r="C1141" t="s">
        <v>4494</v>
      </c>
      <c r="D1141" t="s">
        <v>4495</v>
      </c>
      <c r="E1141" t="s">
        <v>4495</v>
      </c>
      <c r="F1141" t="s">
        <v>4496</v>
      </c>
      <c r="G1141" t="s">
        <v>56</v>
      </c>
      <c r="I1141" t="s">
        <v>4207</v>
      </c>
      <c r="J1141" t="s">
        <v>16</v>
      </c>
      <c r="K1141">
        <v>1</v>
      </c>
      <c r="L1141">
        <v>1</v>
      </c>
      <c r="M1141">
        <v>1</v>
      </c>
      <c r="N1141" t="s">
        <v>4497</v>
      </c>
      <c r="P1141" t="s">
        <v>4237</v>
      </c>
    </row>
    <row r="1142" spans="1:16" x14ac:dyDescent="0.25">
      <c r="A1142">
        <v>1141</v>
      </c>
      <c r="B1142" t="s">
        <v>3030</v>
      </c>
      <c r="F1142" t="s">
        <v>4496</v>
      </c>
      <c r="G1142" t="s">
        <v>56</v>
      </c>
      <c r="I1142" t="s">
        <v>4207</v>
      </c>
      <c r="J1142" t="s">
        <v>16</v>
      </c>
      <c r="K1142">
        <v>1</v>
      </c>
      <c r="L1142">
        <v>1</v>
      </c>
      <c r="M1142">
        <v>1</v>
      </c>
      <c r="N1142" t="s">
        <v>3030</v>
      </c>
    </row>
    <row r="1143" spans="1:16" x14ac:dyDescent="0.25">
      <c r="A1143">
        <v>1142</v>
      </c>
      <c r="B1143" t="s">
        <v>105</v>
      </c>
      <c r="C1143" t="s">
        <v>4473</v>
      </c>
      <c r="D1143" t="s">
        <v>4473</v>
      </c>
      <c r="E1143" t="s">
        <v>4473</v>
      </c>
      <c r="F1143" t="s">
        <v>4477</v>
      </c>
      <c r="G1143" t="s">
        <v>676</v>
      </c>
      <c r="I1143" t="s">
        <v>4207</v>
      </c>
      <c r="J1143" t="s">
        <v>16</v>
      </c>
      <c r="K1143">
        <v>3</v>
      </c>
      <c r="L1143">
        <v>3</v>
      </c>
      <c r="M1143">
        <v>1</v>
      </c>
      <c r="N1143" t="s">
        <v>4498</v>
      </c>
      <c r="P1143" t="s">
        <v>4237</v>
      </c>
    </row>
    <row r="1144" spans="1:16" x14ac:dyDescent="0.25">
      <c r="A1144">
        <v>1143</v>
      </c>
      <c r="B1144" t="s">
        <v>3032</v>
      </c>
      <c r="C1144" t="s">
        <v>4482</v>
      </c>
      <c r="D1144" t="s">
        <v>4482</v>
      </c>
      <c r="E1144" t="s">
        <v>4499</v>
      </c>
      <c r="F1144" t="s">
        <v>4500</v>
      </c>
      <c r="G1144" t="s">
        <v>56</v>
      </c>
      <c r="I1144" t="s">
        <v>4207</v>
      </c>
      <c r="J1144" t="s">
        <v>16</v>
      </c>
      <c r="K1144">
        <v>1</v>
      </c>
      <c r="L1144">
        <v>1</v>
      </c>
      <c r="M1144">
        <v>1</v>
      </c>
      <c r="N1144" t="s">
        <v>4501</v>
      </c>
      <c r="P1144" t="s">
        <v>4237</v>
      </c>
    </row>
    <row r="1145" spans="1:16" x14ac:dyDescent="0.25">
      <c r="A1145">
        <v>1144</v>
      </c>
      <c r="B1145" t="s">
        <v>3035</v>
      </c>
      <c r="C1145" t="s">
        <v>4502</v>
      </c>
      <c r="D1145" t="s">
        <v>4502</v>
      </c>
      <c r="E1145" t="s">
        <v>4502</v>
      </c>
      <c r="F1145" t="s">
        <v>4412</v>
      </c>
      <c r="G1145" t="s">
        <v>56</v>
      </c>
      <c r="I1145" t="s">
        <v>4207</v>
      </c>
      <c r="J1145" t="s">
        <v>16</v>
      </c>
      <c r="K1145">
        <v>3</v>
      </c>
      <c r="L1145">
        <v>3</v>
      </c>
      <c r="M1145">
        <v>1</v>
      </c>
      <c r="N1145" t="s">
        <v>3035</v>
      </c>
      <c r="P1145" t="s">
        <v>4237</v>
      </c>
    </row>
    <row r="1146" spans="1:16" x14ac:dyDescent="0.25">
      <c r="A1146">
        <v>1145</v>
      </c>
      <c r="B1146" t="s">
        <v>3036</v>
      </c>
      <c r="C1146" t="s">
        <v>4503</v>
      </c>
      <c r="D1146" t="s">
        <v>4503</v>
      </c>
      <c r="E1146" t="s">
        <v>4504</v>
      </c>
      <c r="F1146" t="s">
        <v>4505</v>
      </c>
      <c r="G1146" t="s">
        <v>56</v>
      </c>
      <c r="I1146" t="s">
        <v>4207</v>
      </c>
      <c r="J1146" t="s">
        <v>16</v>
      </c>
      <c r="K1146">
        <v>2</v>
      </c>
      <c r="L1146">
        <v>2</v>
      </c>
      <c r="M1146">
        <v>2</v>
      </c>
      <c r="N1146" t="s">
        <v>3036</v>
      </c>
      <c r="P1146" t="s">
        <v>4237</v>
      </c>
    </row>
    <row r="1147" spans="1:16" x14ac:dyDescent="0.25">
      <c r="A1147">
        <v>1146</v>
      </c>
      <c r="B1147" t="s">
        <v>3037</v>
      </c>
      <c r="C1147" t="s">
        <v>4502</v>
      </c>
      <c r="D1147" t="s">
        <v>4502</v>
      </c>
      <c r="E1147" t="s">
        <v>4506</v>
      </c>
      <c r="F1147" t="s">
        <v>4412</v>
      </c>
      <c r="G1147" t="s">
        <v>56</v>
      </c>
      <c r="I1147" t="s">
        <v>4207</v>
      </c>
      <c r="J1147" t="s">
        <v>16</v>
      </c>
      <c r="K1147">
        <v>1</v>
      </c>
      <c r="L1147">
        <v>1</v>
      </c>
      <c r="M1147">
        <v>1</v>
      </c>
      <c r="N1147" t="s">
        <v>4507</v>
      </c>
      <c r="P1147" t="s">
        <v>4237</v>
      </c>
    </row>
    <row r="1148" spans="1:16" x14ac:dyDescent="0.25">
      <c r="A1148">
        <v>1147</v>
      </c>
      <c r="B1148" t="s">
        <v>3038</v>
      </c>
      <c r="C1148" t="s">
        <v>4508</v>
      </c>
      <c r="D1148" t="s">
        <v>4508</v>
      </c>
      <c r="E1148" t="s">
        <v>4508</v>
      </c>
      <c r="F1148" t="s">
        <v>4412</v>
      </c>
      <c r="G1148" t="s">
        <v>56</v>
      </c>
      <c r="I1148" t="s">
        <v>4207</v>
      </c>
      <c r="J1148" t="s">
        <v>16</v>
      </c>
      <c r="K1148">
        <v>4</v>
      </c>
      <c r="L1148">
        <v>4</v>
      </c>
      <c r="M1148">
        <v>3</v>
      </c>
      <c r="N1148" t="s">
        <v>4509</v>
      </c>
      <c r="P1148" t="s">
        <v>4237</v>
      </c>
    </row>
    <row r="1149" spans="1:16" x14ac:dyDescent="0.25">
      <c r="A1149">
        <v>1148</v>
      </c>
      <c r="B1149" t="s">
        <v>3040</v>
      </c>
      <c r="C1149" t="s">
        <v>4510</v>
      </c>
      <c r="D1149" t="s">
        <v>4510</v>
      </c>
      <c r="E1149" t="s">
        <v>4511</v>
      </c>
      <c r="F1149" t="s">
        <v>4512</v>
      </c>
      <c r="G1149" t="s">
        <v>676</v>
      </c>
      <c r="I1149" t="s">
        <v>4513</v>
      </c>
      <c r="J1149" t="s">
        <v>16</v>
      </c>
      <c r="K1149">
        <v>3</v>
      </c>
      <c r="L1149">
        <v>3</v>
      </c>
      <c r="M1149">
        <v>3</v>
      </c>
      <c r="N1149" t="s">
        <v>4514</v>
      </c>
      <c r="P1149" t="s">
        <v>4237</v>
      </c>
    </row>
    <row r="1150" spans="1:16" x14ac:dyDescent="0.25">
      <c r="A1150">
        <v>1149</v>
      </c>
      <c r="B1150" t="s">
        <v>3034</v>
      </c>
      <c r="C1150" t="s">
        <v>4510</v>
      </c>
      <c r="D1150" t="s">
        <v>4510</v>
      </c>
      <c r="E1150" t="s">
        <v>4511</v>
      </c>
      <c r="F1150" t="s">
        <v>4512</v>
      </c>
      <c r="G1150" t="s">
        <v>676</v>
      </c>
      <c r="I1150" t="s">
        <v>4207</v>
      </c>
      <c r="J1150" t="s">
        <v>16</v>
      </c>
      <c r="K1150">
        <v>6</v>
      </c>
      <c r="L1150">
        <v>6</v>
      </c>
      <c r="M1150">
        <v>3</v>
      </c>
      <c r="N1150" t="s">
        <v>3034</v>
      </c>
      <c r="P1150" t="s">
        <v>4237</v>
      </c>
    </row>
    <row r="1151" spans="1:16" x14ac:dyDescent="0.25">
      <c r="A1151">
        <v>1150</v>
      </c>
      <c r="B1151" t="s">
        <v>3043</v>
      </c>
      <c r="C1151" t="s">
        <v>4518</v>
      </c>
      <c r="D1151" t="s">
        <v>4518</v>
      </c>
      <c r="E1151" t="s">
        <v>4519</v>
      </c>
      <c r="F1151" t="s">
        <v>4512</v>
      </c>
      <c r="G1151" t="s">
        <v>56</v>
      </c>
      <c r="I1151" t="s">
        <v>4513</v>
      </c>
      <c r="J1151" t="s">
        <v>16</v>
      </c>
      <c r="K1151">
        <v>3</v>
      </c>
      <c r="L1151">
        <v>3</v>
      </c>
      <c r="M1151">
        <v>1</v>
      </c>
      <c r="N1151" t="s">
        <v>4520</v>
      </c>
      <c r="P1151" t="s">
        <v>4237</v>
      </c>
    </row>
    <row r="1152" spans="1:16" x14ac:dyDescent="0.25">
      <c r="A1152">
        <v>1151</v>
      </c>
      <c r="B1152" t="s">
        <v>3045</v>
      </c>
      <c r="F1152" t="s">
        <v>4521</v>
      </c>
      <c r="G1152" t="s">
        <v>56</v>
      </c>
      <c r="I1152" t="s">
        <v>4207</v>
      </c>
      <c r="J1152" t="s">
        <v>16</v>
      </c>
      <c r="K1152">
        <v>1</v>
      </c>
      <c r="L1152">
        <v>1</v>
      </c>
      <c r="M1152">
        <v>2</v>
      </c>
      <c r="N1152" t="s">
        <v>3045</v>
      </c>
    </row>
    <row r="1153" spans="1:16" x14ac:dyDescent="0.25">
      <c r="A1153">
        <v>1152</v>
      </c>
      <c r="B1153" t="s">
        <v>3046</v>
      </c>
      <c r="C1153" t="s">
        <v>4503</v>
      </c>
      <c r="D1153" t="s">
        <v>4503</v>
      </c>
      <c r="E1153" t="s">
        <v>4522</v>
      </c>
      <c r="F1153" t="s">
        <v>4505</v>
      </c>
      <c r="G1153" t="s">
        <v>56</v>
      </c>
      <c r="I1153" t="s">
        <v>4207</v>
      </c>
      <c r="J1153" t="s">
        <v>16</v>
      </c>
      <c r="K1153">
        <v>1</v>
      </c>
      <c r="L1153">
        <v>1</v>
      </c>
      <c r="M1153">
        <v>1</v>
      </c>
      <c r="N1153" t="s">
        <v>3046</v>
      </c>
      <c r="P1153" t="s">
        <v>4237</v>
      </c>
    </row>
    <row r="1154" spans="1:16" x14ac:dyDescent="0.25">
      <c r="A1154">
        <v>1153</v>
      </c>
      <c r="B1154" t="s">
        <v>3047</v>
      </c>
      <c r="C1154" t="s">
        <v>4503</v>
      </c>
      <c r="D1154" t="s">
        <v>4503</v>
      </c>
      <c r="E1154" t="s">
        <v>4504</v>
      </c>
      <c r="F1154" t="s">
        <v>4505</v>
      </c>
      <c r="G1154" t="s">
        <v>56</v>
      </c>
      <c r="I1154" t="s">
        <v>4207</v>
      </c>
      <c r="J1154" t="s">
        <v>16</v>
      </c>
      <c r="K1154">
        <v>1</v>
      </c>
      <c r="L1154">
        <v>1</v>
      </c>
      <c r="M1154">
        <v>1</v>
      </c>
      <c r="N1154" t="s">
        <v>4523</v>
      </c>
      <c r="P1154" t="s">
        <v>4237</v>
      </c>
    </row>
    <row r="1155" spans="1:16" x14ac:dyDescent="0.25">
      <c r="A1155">
        <v>1154</v>
      </c>
      <c r="B1155" t="s">
        <v>3044</v>
      </c>
      <c r="C1155" t="s">
        <v>4518</v>
      </c>
      <c r="D1155" t="s">
        <v>4518</v>
      </c>
      <c r="E1155" t="s">
        <v>4519</v>
      </c>
      <c r="F1155" t="s">
        <v>4512</v>
      </c>
      <c r="G1155" t="s">
        <v>56</v>
      </c>
      <c r="I1155" t="s">
        <v>4207</v>
      </c>
      <c r="J1155" t="s">
        <v>16</v>
      </c>
      <c r="K1155">
        <v>3</v>
      </c>
      <c r="L1155">
        <v>3</v>
      </c>
      <c r="M1155">
        <v>3</v>
      </c>
      <c r="N1155" t="s">
        <v>4524</v>
      </c>
      <c r="P1155" t="s">
        <v>4237</v>
      </c>
    </row>
    <row r="1156" spans="1:16" x14ac:dyDescent="0.25">
      <c r="A1156">
        <v>1155</v>
      </c>
      <c r="B1156" t="s">
        <v>3048</v>
      </c>
      <c r="C1156" t="s">
        <v>4525</v>
      </c>
      <c r="D1156" t="s">
        <v>4525</v>
      </c>
      <c r="E1156" t="s">
        <v>4526</v>
      </c>
      <c r="F1156" t="s">
        <v>4512</v>
      </c>
      <c r="G1156" t="s">
        <v>676</v>
      </c>
      <c r="I1156" t="s">
        <v>4207</v>
      </c>
      <c r="J1156" t="s">
        <v>16</v>
      </c>
      <c r="K1156">
        <v>5</v>
      </c>
      <c r="L1156">
        <v>5</v>
      </c>
      <c r="M1156">
        <v>5</v>
      </c>
      <c r="N1156" t="s">
        <v>3048</v>
      </c>
      <c r="P1156" t="s">
        <v>4237</v>
      </c>
    </row>
    <row r="1157" spans="1:16" x14ac:dyDescent="0.25">
      <c r="A1157">
        <v>1156</v>
      </c>
      <c r="B1157" t="s">
        <v>3049</v>
      </c>
      <c r="C1157" t="s">
        <v>4527</v>
      </c>
      <c r="D1157" t="s">
        <v>4527</v>
      </c>
      <c r="E1157" t="s">
        <v>4527</v>
      </c>
      <c r="F1157" t="s">
        <v>4433</v>
      </c>
      <c r="G1157" t="s">
        <v>676</v>
      </c>
      <c r="I1157" t="s">
        <v>4207</v>
      </c>
      <c r="J1157" t="s">
        <v>16</v>
      </c>
      <c r="K1157">
        <v>1</v>
      </c>
      <c r="L1157">
        <v>1</v>
      </c>
      <c r="M1157">
        <v>1</v>
      </c>
      <c r="N1157" t="s">
        <v>4528</v>
      </c>
      <c r="P1157" t="s">
        <v>4237</v>
      </c>
    </row>
    <row r="1158" spans="1:16" x14ac:dyDescent="0.25">
      <c r="A1158">
        <v>1157</v>
      </c>
      <c r="B1158" t="s">
        <v>3051</v>
      </c>
      <c r="C1158" t="s">
        <v>4529</v>
      </c>
      <c r="D1158" t="s">
        <v>4529</v>
      </c>
      <c r="E1158" t="s">
        <v>4529</v>
      </c>
      <c r="F1158" t="s">
        <v>4530</v>
      </c>
      <c r="G1158" t="s">
        <v>676</v>
      </c>
      <c r="I1158" t="s">
        <v>4207</v>
      </c>
      <c r="J1158" t="s">
        <v>16</v>
      </c>
      <c r="K1158">
        <v>4</v>
      </c>
      <c r="L1158">
        <v>4</v>
      </c>
      <c r="M1158">
        <v>1</v>
      </c>
      <c r="N1158" t="s">
        <v>4531</v>
      </c>
      <c r="P1158" t="s">
        <v>4237</v>
      </c>
    </row>
    <row r="1159" spans="1:16" x14ac:dyDescent="0.25">
      <c r="A1159">
        <v>1158</v>
      </c>
      <c r="B1159" t="s">
        <v>3055</v>
      </c>
      <c r="C1159" t="s">
        <v>4532</v>
      </c>
      <c r="D1159" t="s">
        <v>4532</v>
      </c>
      <c r="E1159" t="s">
        <v>4533</v>
      </c>
      <c r="F1159" t="s">
        <v>4530</v>
      </c>
      <c r="G1159" t="s">
        <v>676</v>
      </c>
      <c r="I1159" t="s">
        <v>4207</v>
      </c>
      <c r="J1159" t="s">
        <v>16</v>
      </c>
      <c r="K1159">
        <v>3</v>
      </c>
      <c r="L1159">
        <v>3</v>
      </c>
      <c r="M1159">
        <v>2</v>
      </c>
      <c r="N1159" t="s">
        <v>4534</v>
      </c>
      <c r="P1159" t="s">
        <v>4237</v>
      </c>
    </row>
    <row r="1160" spans="1:16" x14ac:dyDescent="0.25">
      <c r="A1160">
        <v>1159</v>
      </c>
      <c r="B1160" t="s">
        <v>3057</v>
      </c>
      <c r="C1160" t="s">
        <v>4532</v>
      </c>
      <c r="D1160" t="s">
        <v>4532</v>
      </c>
      <c r="E1160" t="s">
        <v>4532</v>
      </c>
      <c r="F1160" t="s">
        <v>4535</v>
      </c>
      <c r="G1160" t="s">
        <v>56</v>
      </c>
      <c r="I1160" t="s">
        <v>4207</v>
      </c>
      <c r="J1160" t="s">
        <v>16</v>
      </c>
      <c r="K1160">
        <v>3</v>
      </c>
      <c r="L1160">
        <v>3</v>
      </c>
      <c r="M1160">
        <v>1</v>
      </c>
      <c r="N1160" t="s">
        <v>4536</v>
      </c>
      <c r="P1160" t="s">
        <v>4237</v>
      </c>
    </row>
    <row r="1161" spans="1:16" x14ac:dyDescent="0.25">
      <c r="A1161">
        <v>1160</v>
      </c>
      <c r="B1161" t="s">
        <v>3059</v>
      </c>
      <c r="C1161" t="s">
        <v>4529</v>
      </c>
      <c r="D1161" t="s">
        <v>4529</v>
      </c>
      <c r="E1161" t="s">
        <v>4529</v>
      </c>
      <c r="F1161" t="s">
        <v>4530</v>
      </c>
      <c r="G1161" t="s">
        <v>56</v>
      </c>
      <c r="I1161" t="s">
        <v>4207</v>
      </c>
      <c r="J1161" t="s">
        <v>16</v>
      </c>
      <c r="K1161">
        <v>1</v>
      </c>
      <c r="L1161">
        <v>1</v>
      </c>
      <c r="M1161">
        <v>1</v>
      </c>
      <c r="N1161" t="s">
        <v>4539</v>
      </c>
      <c r="P1161" t="s">
        <v>4237</v>
      </c>
    </row>
    <row r="1162" spans="1:16" x14ac:dyDescent="0.25">
      <c r="A1162">
        <v>1161</v>
      </c>
      <c r="B1162" t="s">
        <v>3060</v>
      </c>
      <c r="C1162" t="s">
        <v>4540</v>
      </c>
      <c r="D1162" t="s">
        <v>4540</v>
      </c>
      <c r="E1162" t="s">
        <v>4540</v>
      </c>
      <c r="F1162" t="s">
        <v>4521</v>
      </c>
      <c r="G1162" t="s">
        <v>56</v>
      </c>
      <c r="I1162" t="s">
        <v>4207</v>
      </c>
      <c r="J1162" t="s">
        <v>16</v>
      </c>
      <c r="K1162">
        <v>1</v>
      </c>
      <c r="L1162">
        <v>1</v>
      </c>
      <c r="M1162">
        <v>1</v>
      </c>
      <c r="N1162" t="s">
        <v>3060</v>
      </c>
      <c r="P1162" t="s">
        <v>4237</v>
      </c>
    </row>
    <row r="1163" spans="1:16" x14ac:dyDescent="0.25">
      <c r="A1163">
        <v>1162</v>
      </c>
      <c r="B1163" t="s">
        <v>3061</v>
      </c>
      <c r="C1163" t="s">
        <v>4540</v>
      </c>
      <c r="D1163" t="s">
        <v>4540</v>
      </c>
      <c r="E1163" t="s">
        <v>4540</v>
      </c>
      <c r="F1163" t="s">
        <v>4541</v>
      </c>
      <c r="G1163" t="s">
        <v>56</v>
      </c>
      <c r="I1163" t="s">
        <v>4207</v>
      </c>
      <c r="J1163" t="s">
        <v>16</v>
      </c>
      <c r="K1163">
        <v>1</v>
      </c>
      <c r="L1163">
        <v>1</v>
      </c>
      <c r="M1163">
        <v>1</v>
      </c>
      <c r="N1163" t="s">
        <v>3061</v>
      </c>
      <c r="P1163" t="s">
        <v>4237</v>
      </c>
    </row>
    <row r="1164" spans="1:16" x14ac:dyDescent="0.25">
      <c r="A1164">
        <v>1163</v>
      </c>
      <c r="B1164" t="s">
        <v>3062</v>
      </c>
      <c r="F1164" t="s">
        <v>4521</v>
      </c>
      <c r="G1164" t="s">
        <v>56</v>
      </c>
      <c r="I1164" t="s">
        <v>4542</v>
      </c>
      <c r="J1164" t="s">
        <v>16</v>
      </c>
      <c r="K1164">
        <v>1</v>
      </c>
      <c r="L1164">
        <v>1</v>
      </c>
      <c r="M1164">
        <v>1</v>
      </c>
      <c r="N1164" t="s">
        <v>3062</v>
      </c>
    </row>
    <row r="1165" spans="1:16" x14ac:dyDescent="0.25">
      <c r="A1165">
        <v>1164</v>
      </c>
      <c r="B1165" t="s">
        <v>3063</v>
      </c>
      <c r="F1165" t="s">
        <v>4543</v>
      </c>
      <c r="G1165" t="s">
        <v>503</v>
      </c>
      <c r="I1165" t="s">
        <v>4544</v>
      </c>
      <c r="J1165" t="s">
        <v>16</v>
      </c>
      <c r="K1165">
        <v>1</v>
      </c>
      <c r="L1165">
        <v>1</v>
      </c>
      <c r="M1165">
        <v>1</v>
      </c>
      <c r="N1165" t="s">
        <v>3063</v>
      </c>
    </row>
    <row r="1166" spans="1:16" x14ac:dyDescent="0.25">
      <c r="A1166">
        <v>1165</v>
      </c>
      <c r="B1166" t="s">
        <v>3064</v>
      </c>
      <c r="F1166" t="s">
        <v>4543</v>
      </c>
      <c r="G1166" t="s">
        <v>503</v>
      </c>
      <c r="I1166" t="s">
        <v>4544</v>
      </c>
      <c r="J1166" t="s">
        <v>16</v>
      </c>
      <c r="K1166">
        <v>2</v>
      </c>
      <c r="L1166">
        <v>2</v>
      </c>
      <c r="M1166">
        <v>1</v>
      </c>
      <c r="N1166" t="s">
        <v>3064</v>
      </c>
    </row>
    <row r="1167" spans="1:16" x14ac:dyDescent="0.25">
      <c r="A1167">
        <v>1166</v>
      </c>
      <c r="B1167" t="s">
        <v>3065</v>
      </c>
      <c r="C1167" t="s">
        <v>4545</v>
      </c>
      <c r="D1167" t="s">
        <v>4545</v>
      </c>
      <c r="E1167" t="s">
        <v>4545</v>
      </c>
      <c r="F1167" t="s">
        <v>4543</v>
      </c>
      <c r="G1167" t="s">
        <v>503</v>
      </c>
      <c r="I1167" t="s">
        <v>4544</v>
      </c>
      <c r="J1167" t="s">
        <v>16</v>
      </c>
      <c r="K1167">
        <v>3</v>
      </c>
      <c r="L1167">
        <v>3</v>
      </c>
      <c r="M1167">
        <v>3</v>
      </c>
      <c r="N1167" t="s">
        <v>3065</v>
      </c>
      <c r="P1167" t="s">
        <v>4237</v>
      </c>
    </row>
    <row r="1168" spans="1:16" x14ac:dyDescent="0.25">
      <c r="A1168">
        <v>1167</v>
      </c>
      <c r="B1168" t="s">
        <v>3067</v>
      </c>
      <c r="C1168" t="s">
        <v>743</v>
      </c>
      <c r="D1168" t="s">
        <v>743</v>
      </c>
      <c r="E1168" t="s">
        <v>4546</v>
      </c>
      <c r="F1168" t="s">
        <v>4543</v>
      </c>
      <c r="G1168" t="s">
        <v>503</v>
      </c>
      <c r="I1168" t="s">
        <v>4544</v>
      </c>
      <c r="J1168" t="s">
        <v>16</v>
      </c>
      <c r="K1168">
        <v>2</v>
      </c>
      <c r="L1168">
        <v>2</v>
      </c>
      <c r="M1168">
        <v>1</v>
      </c>
      <c r="N1168" t="s">
        <v>3067</v>
      </c>
      <c r="P1168" t="s">
        <v>4237</v>
      </c>
    </row>
    <row r="1169" spans="1:16" x14ac:dyDescent="0.25">
      <c r="A1169">
        <v>1168</v>
      </c>
      <c r="B1169" t="s">
        <v>3068</v>
      </c>
      <c r="C1169" t="s">
        <v>4547</v>
      </c>
      <c r="D1169" t="s">
        <v>4547</v>
      </c>
      <c r="E1169" t="s">
        <v>4548</v>
      </c>
      <c r="F1169" t="s">
        <v>4543</v>
      </c>
      <c r="G1169" t="s">
        <v>503</v>
      </c>
      <c r="I1169" t="s">
        <v>4544</v>
      </c>
      <c r="J1169" t="s">
        <v>16</v>
      </c>
      <c r="K1169">
        <v>2</v>
      </c>
      <c r="L1169">
        <v>2</v>
      </c>
      <c r="M1169">
        <v>1</v>
      </c>
      <c r="N1169" t="s">
        <v>4549</v>
      </c>
      <c r="P1169" t="s">
        <v>4237</v>
      </c>
    </row>
    <row r="1170" spans="1:16" x14ac:dyDescent="0.25">
      <c r="A1170">
        <v>1169</v>
      </c>
      <c r="B1170" t="s">
        <v>3069</v>
      </c>
      <c r="C1170" t="s">
        <v>4547</v>
      </c>
      <c r="D1170" t="s">
        <v>4547</v>
      </c>
      <c r="E1170" t="s">
        <v>4547</v>
      </c>
      <c r="F1170" t="s">
        <v>4543</v>
      </c>
      <c r="G1170" t="s">
        <v>503</v>
      </c>
      <c r="I1170" t="s">
        <v>4544</v>
      </c>
      <c r="J1170" t="s">
        <v>16</v>
      </c>
      <c r="K1170">
        <v>2</v>
      </c>
      <c r="L1170">
        <v>2</v>
      </c>
      <c r="M1170">
        <v>2</v>
      </c>
      <c r="N1170" t="s">
        <v>3069</v>
      </c>
      <c r="P1170" t="s">
        <v>4237</v>
      </c>
    </row>
    <row r="1171" spans="1:16" x14ac:dyDescent="0.25">
      <c r="A1171">
        <v>1170</v>
      </c>
      <c r="B1171" t="s">
        <v>3070</v>
      </c>
      <c r="C1171" t="s">
        <v>4547</v>
      </c>
      <c r="D1171" t="s">
        <v>4547</v>
      </c>
      <c r="E1171" t="s">
        <v>4547</v>
      </c>
      <c r="F1171" t="s">
        <v>4543</v>
      </c>
      <c r="G1171" t="s">
        <v>503</v>
      </c>
      <c r="I1171" t="s">
        <v>4544</v>
      </c>
      <c r="J1171" t="s">
        <v>16</v>
      </c>
      <c r="K1171">
        <v>4</v>
      </c>
      <c r="L1171">
        <v>4</v>
      </c>
      <c r="M1171">
        <v>2</v>
      </c>
      <c r="N1171" t="s">
        <v>4549</v>
      </c>
      <c r="P1171" t="s">
        <v>4237</v>
      </c>
    </row>
    <row r="1172" spans="1:16" x14ac:dyDescent="0.25">
      <c r="A1172">
        <v>1171</v>
      </c>
      <c r="B1172" t="s">
        <v>3071</v>
      </c>
      <c r="C1172" t="s">
        <v>4552</v>
      </c>
      <c r="D1172" t="s">
        <v>4552</v>
      </c>
      <c r="E1172" t="s">
        <v>4553</v>
      </c>
      <c r="F1172" t="s">
        <v>4543</v>
      </c>
      <c r="G1172" t="s">
        <v>503</v>
      </c>
      <c r="I1172" t="s">
        <v>4554</v>
      </c>
      <c r="J1172" t="s">
        <v>16</v>
      </c>
      <c r="K1172">
        <v>2</v>
      </c>
      <c r="L1172">
        <v>2</v>
      </c>
      <c r="M1172">
        <v>3</v>
      </c>
      <c r="N1172" t="s">
        <v>4555</v>
      </c>
      <c r="P1172" t="s">
        <v>4237</v>
      </c>
    </row>
    <row r="1173" spans="1:16" x14ac:dyDescent="0.25">
      <c r="A1173">
        <v>1172</v>
      </c>
      <c r="B1173" t="s">
        <v>3072</v>
      </c>
      <c r="C1173" t="s">
        <v>743</v>
      </c>
      <c r="D1173" t="s">
        <v>743</v>
      </c>
      <c r="E1173" t="s">
        <v>743</v>
      </c>
      <c r="F1173" t="s">
        <v>4543</v>
      </c>
      <c r="G1173" t="s">
        <v>503</v>
      </c>
      <c r="I1173" t="s">
        <v>4544</v>
      </c>
      <c r="J1173" t="s">
        <v>16</v>
      </c>
      <c r="K1173">
        <v>4</v>
      </c>
      <c r="L1173">
        <v>4</v>
      </c>
      <c r="M1173">
        <v>2</v>
      </c>
      <c r="N1173" t="s">
        <v>3072</v>
      </c>
      <c r="P1173" t="s">
        <v>4237</v>
      </c>
    </row>
    <row r="1174" spans="1:16" x14ac:dyDescent="0.25">
      <c r="A1174">
        <v>1173</v>
      </c>
      <c r="B1174" t="s">
        <v>3073</v>
      </c>
      <c r="J1174" t="s">
        <v>16</v>
      </c>
    </row>
    <row r="1175" spans="1:16" x14ac:dyDescent="0.25">
      <c r="A1175">
        <v>1174</v>
      </c>
      <c r="B1175" t="s">
        <v>3075</v>
      </c>
      <c r="F1175" t="s">
        <v>4521</v>
      </c>
      <c r="G1175" t="s">
        <v>56</v>
      </c>
      <c r="J1175" t="s">
        <v>16</v>
      </c>
      <c r="K1175">
        <v>1</v>
      </c>
      <c r="L1175">
        <v>1</v>
      </c>
      <c r="M1175">
        <v>1</v>
      </c>
      <c r="N1175" t="s">
        <v>3075</v>
      </c>
    </row>
    <row r="1176" spans="1:16" x14ac:dyDescent="0.25">
      <c r="A1176">
        <v>1175</v>
      </c>
      <c r="B1176" t="s">
        <v>3076</v>
      </c>
      <c r="F1176" t="s">
        <v>4521</v>
      </c>
      <c r="G1176" t="s">
        <v>56</v>
      </c>
      <c r="J1176" t="s">
        <v>16</v>
      </c>
      <c r="K1176">
        <v>1</v>
      </c>
      <c r="L1176">
        <v>1</v>
      </c>
      <c r="M1176">
        <v>1</v>
      </c>
      <c r="N1176" t="s">
        <v>3076</v>
      </c>
    </row>
    <row r="1177" spans="1:16" x14ac:dyDescent="0.25">
      <c r="A1177">
        <v>1176</v>
      </c>
      <c r="B1177" t="s">
        <v>3077</v>
      </c>
      <c r="F1177" t="s">
        <v>4521</v>
      </c>
      <c r="G1177" t="s">
        <v>56</v>
      </c>
      <c r="J1177" t="s">
        <v>16</v>
      </c>
      <c r="K1177">
        <v>1</v>
      </c>
      <c r="L1177">
        <v>1</v>
      </c>
      <c r="M1177">
        <v>1</v>
      </c>
      <c r="N1177" t="s">
        <v>3077</v>
      </c>
    </row>
    <row r="1178" spans="1:16" x14ac:dyDescent="0.25">
      <c r="A1178">
        <v>1177</v>
      </c>
      <c r="B1178" t="s">
        <v>3078</v>
      </c>
      <c r="C1178" t="s">
        <v>4413</v>
      </c>
      <c r="D1178" t="s">
        <v>4413</v>
      </c>
      <c r="E1178" t="s">
        <v>4259</v>
      </c>
      <c r="F1178" t="s">
        <v>4521</v>
      </c>
      <c r="G1178" t="s">
        <v>56</v>
      </c>
      <c r="J1178" t="s">
        <v>16</v>
      </c>
      <c r="K1178">
        <v>7</v>
      </c>
      <c r="L1178">
        <v>7</v>
      </c>
      <c r="M1178">
        <v>1</v>
      </c>
      <c r="N1178" t="s">
        <v>3078</v>
      </c>
      <c r="P1178" t="s">
        <v>4237</v>
      </c>
    </row>
    <row r="1179" spans="1:16" x14ac:dyDescent="0.25">
      <c r="A1179">
        <v>1178</v>
      </c>
      <c r="B1179" t="s">
        <v>3079</v>
      </c>
      <c r="F1179" t="s">
        <v>4521</v>
      </c>
      <c r="G1179" t="s">
        <v>56</v>
      </c>
      <c r="J1179" t="s">
        <v>16</v>
      </c>
      <c r="K1179">
        <v>3</v>
      </c>
      <c r="L1179">
        <v>3</v>
      </c>
      <c r="M1179">
        <v>1</v>
      </c>
      <c r="N1179" t="s">
        <v>3079</v>
      </c>
    </row>
    <row r="1180" spans="1:16" x14ac:dyDescent="0.25">
      <c r="A1180">
        <v>1179</v>
      </c>
      <c r="B1180" t="s">
        <v>3080</v>
      </c>
      <c r="C1180" t="s">
        <v>4413</v>
      </c>
      <c r="D1180" t="s">
        <v>4413</v>
      </c>
      <c r="F1180" t="s">
        <v>4521</v>
      </c>
      <c r="G1180" t="s">
        <v>56</v>
      </c>
      <c r="J1180" t="s">
        <v>16</v>
      </c>
      <c r="K1180">
        <v>2</v>
      </c>
      <c r="L1180">
        <v>2</v>
      </c>
      <c r="M1180">
        <v>2</v>
      </c>
      <c r="N1180" t="s">
        <v>3080</v>
      </c>
      <c r="P1180" t="s">
        <v>4237</v>
      </c>
    </row>
    <row r="1181" spans="1:16" x14ac:dyDescent="0.25">
      <c r="A1181">
        <v>1180</v>
      </c>
      <c r="B1181" t="s">
        <v>3081</v>
      </c>
      <c r="F1181" t="s">
        <v>4557</v>
      </c>
      <c r="G1181" t="s">
        <v>56</v>
      </c>
      <c r="J1181" t="s">
        <v>16</v>
      </c>
      <c r="K1181">
        <v>1</v>
      </c>
      <c r="L1181">
        <v>1</v>
      </c>
      <c r="M1181">
        <v>1</v>
      </c>
      <c r="N1181" t="s">
        <v>4558</v>
      </c>
    </row>
    <row r="1182" spans="1:16" x14ac:dyDescent="0.25">
      <c r="A1182">
        <v>1181</v>
      </c>
      <c r="B1182" t="s">
        <v>3082</v>
      </c>
      <c r="F1182" t="s">
        <v>4559</v>
      </c>
      <c r="G1182" t="s">
        <v>56</v>
      </c>
      <c r="J1182" t="s">
        <v>16</v>
      </c>
      <c r="K1182">
        <v>1</v>
      </c>
      <c r="L1182">
        <v>1</v>
      </c>
      <c r="M1182">
        <v>1</v>
      </c>
      <c r="N1182" t="s">
        <v>4560</v>
      </c>
    </row>
    <row r="1183" spans="1:16" x14ac:dyDescent="0.25">
      <c r="A1183">
        <v>1182</v>
      </c>
      <c r="B1183" t="s">
        <v>3083</v>
      </c>
      <c r="C1183" t="s">
        <v>743</v>
      </c>
      <c r="D1183" t="s">
        <v>743</v>
      </c>
      <c r="E1183" t="s">
        <v>743</v>
      </c>
      <c r="F1183" t="s">
        <v>4561</v>
      </c>
      <c r="G1183" t="s">
        <v>56</v>
      </c>
      <c r="J1183" t="s">
        <v>16</v>
      </c>
      <c r="K1183">
        <v>4</v>
      </c>
      <c r="L1183">
        <v>4</v>
      </c>
      <c r="M1183">
        <v>1</v>
      </c>
      <c r="N1183" t="s">
        <v>4562</v>
      </c>
      <c r="P1183" t="s">
        <v>4237</v>
      </c>
    </row>
    <row r="1184" spans="1:16" x14ac:dyDescent="0.25">
      <c r="A1184">
        <v>1183</v>
      </c>
      <c r="B1184" t="s">
        <v>3084</v>
      </c>
      <c r="C1184" t="s">
        <v>743</v>
      </c>
      <c r="D1184" t="s">
        <v>743</v>
      </c>
      <c r="E1184" t="s">
        <v>743</v>
      </c>
      <c r="F1184" t="s">
        <v>4563</v>
      </c>
      <c r="G1184" t="s">
        <v>56</v>
      </c>
      <c r="I1184" t="s">
        <v>4564</v>
      </c>
      <c r="J1184" t="s">
        <v>16</v>
      </c>
      <c r="K1184">
        <v>4</v>
      </c>
      <c r="L1184">
        <v>4</v>
      </c>
      <c r="M1184">
        <v>1</v>
      </c>
      <c r="N1184" t="s">
        <v>3084</v>
      </c>
      <c r="P1184" t="s">
        <v>4237</v>
      </c>
    </row>
    <row r="1185" spans="1:16" x14ac:dyDescent="0.25">
      <c r="A1185">
        <v>1184</v>
      </c>
      <c r="B1185" t="s">
        <v>3085</v>
      </c>
      <c r="C1185" t="s">
        <v>4565</v>
      </c>
      <c r="D1185" t="s">
        <v>4565</v>
      </c>
      <c r="E1185" t="s">
        <v>4565</v>
      </c>
      <c r="F1185" t="s">
        <v>4566</v>
      </c>
      <c r="G1185" t="s">
        <v>56</v>
      </c>
      <c r="I1185" t="s">
        <v>4567</v>
      </c>
      <c r="J1185" t="s">
        <v>16</v>
      </c>
      <c r="K1185">
        <v>4</v>
      </c>
      <c r="L1185">
        <v>4</v>
      </c>
      <c r="M1185">
        <v>2</v>
      </c>
      <c r="N1185" t="s">
        <v>3085</v>
      </c>
      <c r="P1185" t="s">
        <v>4237</v>
      </c>
    </row>
    <row r="1186" spans="1:16" x14ac:dyDescent="0.25">
      <c r="A1186">
        <v>1185</v>
      </c>
      <c r="B1186" t="s">
        <v>3088</v>
      </c>
      <c r="C1186" t="s">
        <v>4565</v>
      </c>
      <c r="D1186" t="s">
        <v>4565</v>
      </c>
      <c r="E1186" t="s">
        <v>4565</v>
      </c>
      <c r="F1186" t="s">
        <v>4566</v>
      </c>
      <c r="G1186" t="s">
        <v>56</v>
      </c>
      <c r="I1186" t="s">
        <v>4567</v>
      </c>
      <c r="J1186" t="s">
        <v>16</v>
      </c>
      <c r="K1186">
        <v>3</v>
      </c>
      <c r="L1186">
        <v>3</v>
      </c>
      <c r="M1186">
        <v>1</v>
      </c>
      <c r="N1186" t="s">
        <v>4568</v>
      </c>
      <c r="O1186">
        <v>50</v>
      </c>
      <c r="P1186" t="s">
        <v>4237</v>
      </c>
    </row>
    <row r="1187" spans="1:16" x14ac:dyDescent="0.25">
      <c r="A1187">
        <v>1186</v>
      </c>
      <c r="B1187" t="s">
        <v>3089</v>
      </c>
      <c r="C1187" t="s">
        <v>4569</v>
      </c>
      <c r="D1187" t="s">
        <v>4569</v>
      </c>
      <c r="E1187" t="s">
        <v>4569</v>
      </c>
      <c r="F1187" t="s">
        <v>4570</v>
      </c>
      <c r="G1187" t="s">
        <v>676</v>
      </c>
      <c r="I1187" t="s">
        <v>4571</v>
      </c>
      <c r="J1187" t="s">
        <v>16</v>
      </c>
      <c r="K1187">
        <v>2</v>
      </c>
      <c r="L1187">
        <v>2</v>
      </c>
      <c r="M1187">
        <v>2</v>
      </c>
      <c r="N1187" t="s">
        <v>3089</v>
      </c>
      <c r="P1187" t="s">
        <v>4237</v>
      </c>
    </row>
    <row r="1188" spans="1:16" x14ac:dyDescent="0.25">
      <c r="A1188">
        <v>1187</v>
      </c>
      <c r="B1188" t="s">
        <v>3090</v>
      </c>
      <c r="C1188" t="s">
        <v>4565</v>
      </c>
      <c r="D1188" t="s">
        <v>4565</v>
      </c>
      <c r="E1188" t="s">
        <v>4565</v>
      </c>
      <c r="F1188" t="s">
        <v>4521</v>
      </c>
      <c r="G1188" t="s">
        <v>56</v>
      </c>
      <c r="I1188" t="s">
        <v>4567</v>
      </c>
      <c r="J1188" t="s">
        <v>16</v>
      </c>
      <c r="K1188">
        <v>2</v>
      </c>
      <c r="L1188">
        <v>2</v>
      </c>
      <c r="M1188">
        <v>2</v>
      </c>
      <c r="N1188" t="s">
        <v>3090</v>
      </c>
      <c r="P1188" t="s">
        <v>4237</v>
      </c>
    </row>
    <row r="1189" spans="1:16" x14ac:dyDescent="0.25">
      <c r="A1189">
        <v>1188</v>
      </c>
      <c r="B1189" t="s">
        <v>3091</v>
      </c>
      <c r="C1189" t="s">
        <v>4565</v>
      </c>
      <c r="D1189" t="s">
        <v>4565</v>
      </c>
      <c r="E1189" t="s">
        <v>4565</v>
      </c>
      <c r="F1189" t="s">
        <v>4566</v>
      </c>
      <c r="G1189" t="s">
        <v>56</v>
      </c>
      <c r="I1189" t="s">
        <v>4567</v>
      </c>
      <c r="J1189" t="s">
        <v>16</v>
      </c>
      <c r="K1189">
        <v>3</v>
      </c>
      <c r="L1189">
        <v>3</v>
      </c>
      <c r="M1189">
        <v>1</v>
      </c>
      <c r="N1189" t="s">
        <v>3091</v>
      </c>
      <c r="P1189" t="s">
        <v>4237</v>
      </c>
    </row>
    <row r="1190" spans="1:16" x14ac:dyDescent="0.25">
      <c r="A1190">
        <v>1189</v>
      </c>
      <c r="B1190" t="s">
        <v>3092</v>
      </c>
      <c r="C1190" t="s">
        <v>4565</v>
      </c>
      <c r="D1190" t="s">
        <v>4565</v>
      </c>
      <c r="E1190" t="s">
        <v>4565</v>
      </c>
      <c r="F1190" t="s">
        <v>4566</v>
      </c>
      <c r="G1190" t="s">
        <v>56</v>
      </c>
      <c r="I1190" t="s">
        <v>4567</v>
      </c>
      <c r="J1190" t="s">
        <v>16</v>
      </c>
      <c r="K1190">
        <v>2</v>
      </c>
      <c r="L1190">
        <v>2</v>
      </c>
      <c r="M1190">
        <v>1</v>
      </c>
      <c r="N1190" t="s">
        <v>3092</v>
      </c>
      <c r="O1190">
        <v>50</v>
      </c>
      <c r="P1190" t="s">
        <v>4237</v>
      </c>
    </row>
    <row r="1191" spans="1:16" x14ac:dyDescent="0.25">
      <c r="A1191">
        <v>1190</v>
      </c>
      <c r="B1191" t="s">
        <v>3093</v>
      </c>
      <c r="C1191" t="s">
        <v>4565</v>
      </c>
      <c r="D1191" t="s">
        <v>4565</v>
      </c>
      <c r="E1191" t="s">
        <v>4565</v>
      </c>
      <c r="F1191" t="s">
        <v>4573</v>
      </c>
      <c r="G1191" t="s">
        <v>56</v>
      </c>
      <c r="I1191" t="s">
        <v>4567</v>
      </c>
      <c r="J1191" t="s">
        <v>16</v>
      </c>
      <c r="K1191">
        <v>2</v>
      </c>
      <c r="L1191">
        <v>2</v>
      </c>
      <c r="M1191">
        <v>1</v>
      </c>
      <c r="N1191" t="s">
        <v>4574</v>
      </c>
      <c r="P1191" t="s">
        <v>4237</v>
      </c>
    </row>
    <row r="1192" spans="1:16" x14ac:dyDescent="0.25">
      <c r="A1192">
        <v>1191</v>
      </c>
      <c r="B1192" t="s">
        <v>3094</v>
      </c>
      <c r="C1192" t="s">
        <v>4565</v>
      </c>
      <c r="D1192" t="s">
        <v>4565</v>
      </c>
      <c r="E1192" t="s">
        <v>4565</v>
      </c>
      <c r="F1192" t="s">
        <v>4563</v>
      </c>
      <c r="G1192" t="s">
        <v>56</v>
      </c>
      <c r="I1192" t="s">
        <v>4567</v>
      </c>
      <c r="J1192" t="s">
        <v>16</v>
      </c>
      <c r="K1192">
        <v>2</v>
      </c>
      <c r="L1192">
        <v>2</v>
      </c>
      <c r="M1192">
        <v>1</v>
      </c>
      <c r="N1192" t="s">
        <v>3094</v>
      </c>
      <c r="P1192" t="s">
        <v>4237</v>
      </c>
    </row>
    <row r="1193" spans="1:16" x14ac:dyDescent="0.25">
      <c r="A1193">
        <v>1192</v>
      </c>
      <c r="B1193" t="s">
        <v>3095</v>
      </c>
      <c r="C1193" t="s">
        <v>4569</v>
      </c>
      <c r="D1193" t="s">
        <v>4569</v>
      </c>
      <c r="E1193" t="s">
        <v>4569</v>
      </c>
      <c r="F1193" t="s">
        <v>4521</v>
      </c>
      <c r="G1193" t="s">
        <v>676</v>
      </c>
      <c r="I1193" t="s">
        <v>4571</v>
      </c>
      <c r="J1193" t="s">
        <v>16</v>
      </c>
      <c r="K1193">
        <v>2</v>
      </c>
      <c r="L1193">
        <v>2</v>
      </c>
      <c r="M1193">
        <v>1</v>
      </c>
      <c r="N1193" t="s">
        <v>3095</v>
      </c>
      <c r="P1193" t="s">
        <v>4237</v>
      </c>
    </row>
    <row r="1194" spans="1:16" x14ac:dyDescent="0.25">
      <c r="A1194">
        <v>1193</v>
      </c>
      <c r="B1194" t="s">
        <v>3097</v>
      </c>
      <c r="F1194" t="s">
        <v>4575</v>
      </c>
      <c r="G1194" t="s">
        <v>56</v>
      </c>
      <c r="J1194" t="s">
        <v>16</v>
      </c>
      <c r="K1194">
        <v>1</v>
      </c>
      <c r="L1194">
        <v>1</v>
      </c>
      <c r="M1194">
        <v>1</v>
      </c>
      <c r="N1194" t="s">
        <v>4576</v>
      </c>
    </row>
    <row r="1195" spans="1:16" x14ac:dyDescent="0.25">
      <c r="A1195">
        <v>1194</v>
      </c>
      <c r="B1195" t="s">
        <v>3099</v>
      </c>
      <c r="F1195" t="s">
        <v>4577</v>
      </c>
      <c r="G1195" t="s">
        <v>56</v>
      </c>
      <c r="J1195" t="s">
        <v>16</v>
      </c>
      <c r="K1195">
        <v>2</v>
      </c>
      <c r="L1195">
        <v>2</v>
      </c>
      <c r="M1195">
        <v>1</v>
      </c>
      <c r="N1195" t="s">
        <v>4578</v>
      </c>
    </row>
    <row r="1196" spans="1:16" x14ac:dyDescent="0.25">
      <c r="A1196">
        <v>1195</v>
      </c>
      <c r="B1196" t="s">
        <v>3100</v>
      </c>
      <c r="C1196" t="s">
        <v>4579</v>
      </c>
      <c r="D1196" t="s">
        <v>4579</v>
      </c>
      <c r="E1196" t="s">
        <v>4579</v>
      </c>
      <c r="F1196" t="s">
        <v>4580</v>
      </c>
      <c r="G1196" t="s">
        <v>676</v>
      </c>
      <c r="I1196" t="s">
        <v>4581</v>
      </c>
      <c r="J1196" t="s">
        <v>16</v>
      </c>
      <c r="K1196">
        <v>2</v>
      </c>
      <c r="L1196">
        <v>2</v>
      </c>
      <c r="M1196">
        <v>2</v>
      </c>
      <c r="N1196" t="s">
        <v>3100</v>
      </c>
      <c r="O1196">
        <v>25</v>
      </c>
      <c r="P1196" t="s">
        <v>4237</v>
      </c>
    </row>
    <row r="1197" spans="1:16" x14ac:dyDescent="0.25">
      <c r="A1197">
        <v>1196</v>
      </c>
      <c r="B1197" t="s">
        <v>2683</v>
      </c>
      <c r="C1197" t="s">
        <v>4579</v>
      </c>
      <c r="D1197" t="s">
        <v>4579</v>
      </c>
      <c r="E1197" t="s">
        <v>4579</v>
      </c>
      <c r="F1197" t="s">
        <v>4580</v>
      </c>
      <c r="G1197" t="s">
        <v>676</v>
      </c>
      <c r="I1197" t="s">
        <v>4581</v>
      </c>
      <c r="J1197" t="s">
        <v>16</v>
      </c>
      <c r="K1197">
        <v>3</v>
      </c>
      <c r="L1197">
        <v>3</v>
      </c>
      <c r="M1197">
        <v>2</v>
      </c>
      <c r="N1197" t="s">
        <v>4582</v>
      </c>
      <c r="P1197" t="s">
        <v>4237</v>
      </c>
    </row>
    <row r="1198" spans="1:16" x14ac:dyDescent="0.25">
      <c r="A1198">
        <v>1197</v>
      </c>
      <c r="B1198" t="s">
        <v>3101</v>
      </c>
      <c r="C1198" t="s">
        <v>4579</v>
      </c>
      <c r="D1198" t="s">
        <v>4579</v>
      </c>
      <c r="E1198" t="s">
        <v>4579</v>
      </c>
      <c r="F1198" t="s">
        <v>4521</v>
      </c>
      <c r="G1198" t="s">
        <v>56</v>
      </c>
      <c r="I1198" t="s">
        <v>4581</v>
      </c>
      <c r="J1198" t="s">
        <v>16</v>
      </c>
      <c r="K1198">
        <v>2</v>
      </c>
      <c r="L1198">
        <v>2</v>
      </c>
      <c r="M1198">
        <v>1</v>
      </c>
      <c r="N1198" t="s">
        <v>3101</v>
      </c>
      <c r="P1198" t="s">
        <v>4237</v>
      </c>
    </row>
    <row r="1199" spans="1:16" x14ac:dyDescent="0.25">
      <c r="A1199">
        <v>1198</v>
      </c>
      <c r="B1199" t="s">
        <v>3102</v>
      </c>
      <c r="C1199" t="s">
        <v>4579</v>
      </c>
      <c r="D1199" t="s">
        <v>4579</v>
      </c>
      <c r="E1199" t="s">
        <v>4579</v>
      </c>
      <c r="F1199" t="s">
        <v>4580</v>
      </c>
      <c r="G1199" t="s">
        <v>676</v>
      </c>
      <c r="I1199" t="s">
        <v>4581</v>
      </c>
      <c r="J1199" t="s">
        <v>16</v>
      </c>
      <c r="K1199">
        <v>2</v>
      </c>
      <c r="L1199">
        <v>2</v>
      </c>
      <c r="M1199">
        <v>1</v>
      </c>
      <c r="N1199" t="s">
        <v>3102</v>
      </c>
      <c r="O1199">
        <v>25</v>
      </c>
      <c r="P1199" t="s">
        <v>4237</v>
      </c>
    </row>
    <row r="1200" spans="1:16" x14ac:dyDescent="0.25">
      <c r="A1200">
        <v>1199</v>
      </c>
      <c r="B1200" t="s">
        <v>3103</v>
      </c>
      <c r="C1200" t="s">
        <v>4579</v>
      </c>
      <c r="D1200" t="s">
        <v>4579</v>
      </c>
      <c r="E1200" t="s">
        <v>4579</v>
      </c>
      <c r="F1200" t="s">
        <v>4521</v>
      </c>
      <c r="G1200" t="s">
        <v>56</v>
      </c>
      <c r="I1200" t="s">
        <v>4581</v>
      </c>
      <c r="J1200" t="s">
        <v>16</v>
      </c>
      <c r="K1200">
        <v>1</v>
      </c>
      <c r="L1200">
        <v>1</v>
      </c>
      <c r="M1200">
        <v>1</v>
      </c>
      <c r="N1200" t="s">
        <v>4583</v>
      </c>
      <c r="P1200" t="s">
        <v>4237</v>
      </c>
    </row>
    <row r="1201" spans="1:16" x14ac:dyDescent="0.25">
      <c r="A1201">
        <v>1200</v>
      </c>
      <c r="B1201" t="s">
        <v>3104</v>
      </c>
      <c r="C1201" t="s">
        <v>4589</v>
      </c>
      <c r="D1201" t="s">
        <v>4589</v>
      </c>
      <c r="E1201" t="s">
        <v>4590</v>
      </c>
      <c r="F1201" t="s">
        <v>4521</v>
      </c>
      <c r="G1201" t="s">
        <v>56</v>
      </c>
      <c r="I1201" t="s">
        <v>4581</v>
      </c>
      <c r="J1201" t="s">
        <v>16</v>
      </c>
      <c r="K1201">
        <v>1</v>
      </c>
      <c r="L1201">
        <v>1</v>
      </c>
      <c r="M1201">
        <v>1</v>
      </c>
      <c r="N1201" t="s">
        <v>4591</v>
      </c>
      <c r="O1201">
        <v>50</v>
      </c>
      <c r="P1201" t="s">
        <v>4237</v>
      </c>
    </row>
    <row r="1202" spans="1:16" x14ac:dyDescent="0.25">
      <c r="A1202">
        <v>1201</v>
      </c>
      <c r="B1202" t="s">
        <v>2685</v>
      </c>
      <c r="C1202" t="s">
        <v>4579</v>
      </c>
      <c r="D1202" t="s">
        <v>4579</v>
      </c>
      <c r="E1202" t="s">
        <v>4592</v>
      </c>
      <c r="F1202" t="s">
        <v>4580</v>
      </c>
      <c r="G1202" t="s">
        <v>686</v>
      </c>
      <c r="I1202" t="s">
        <v>4581</v>
      </c>
      <c r="J1202" t="s">
        <v>16</v>
      </c>
      <c r="K1202">
        <v>2</v>
      </c>
      <c r="L1202">
        <v>2</v>
      </c>
      <c r="M1202">
        <v>1</v>
      </c>
      <c r="N1202" t="s">
        <v>2685</v>
      </c>
      <c r="P1202" t="s">
        <v>4237</v>
      </c>
    </row>
    <row r="1203" spans="1:16" x14ac:dyDescent="0.25">
      <c r="A1203">
        <v>1202</v>
      </c>
      <c r="B1203" t="s">
        <v>3105</v>
      </c>
      <c r="C1203" t="s">
        <v>4589</v>
      </c>
      <c r="D1203" t="s">
        <v>4589</v>
      </c>
      <c r="E1203" t="s">
        <v>4593</v>
      </c>
      <c r="F1203" t="s">
        <v>4580</v>
      </c>
      <c r="G1203" t="s">
        <v>676</v>
      </c>
      <c r="I1203" t="s">
        <v>4581</v>
      </c>
      <c r="J1203" t="s">
        <v>16</v>
      </c>
      <c r="K1203">
        <v>4</v>
      </c>
      <c r="L1203">
        <v>4</v>
      </c>
      <c r="M1203">
        <v>2</v>
      </c>
      <c r="N1203" t="s">
        <v>3105</v>
      </c>
      <c r="P1203" t="s">
        <v>4237</v>
      </c>
    </row>
    <row r="1204" spans="1:16" x14ac:dyDescent="0.25">
      <c r="A1204">
        <v>1203</v>
      </c>
      <c r="B1204" t="s">
        <v>3106</v>
      </c>
      <c r="C1204" t="s">
        <v>4594</v>
      </c>
      <c r="D1204" t="s">
        <v>4594</v>
      </c>
      <c r="E1204" t="s">
        <v>4594</v>
      </c>
      <c r="F1204" t="s">
        <v>4580</v>
      </c>
      <c r="G1204" t="s">
        <v>676</v>
      </c>
      <c r="I1204" t="s">
        <v>4581</v>
      </c>
      <c r="J1204" t="s">
        <v>16</v>
      </c>
      <c r="K1204">
        <v>3</v>
      </c>
      <c r="L1204">
        <v>3</v>
      </c>
      <c r="M1204">
        <v>1</v>
      </c>
      <c r="N1204" t="s">
        <v>3106</v>
      </c>
      <c r="P1204" t="s">
        <v>4237</v>
      </c>
    </row>
    <row r="1205" spans="1:16" x14ac:dyDescent="0.25">
      <c r="A1205">
        <v>1204</v>
      </c>
      <c r="B1205" t="s">
        <v>3107</v>
      </c>
      <c r="C1205" t="s">
        <v>4594</v>
      </c>
      <c r="D1205" t="s">
        <v>4594</v>
      </c>
      <c r="E1205" t="s">
        <v>4594</v>
      </c>
      <c r="F1205" t="s">
        <v>4580</v>
      </c>
      <c r="G1205" t="s">
        <v>676</v>
      </c>
      <c r="I1205" t="s">
        <v>4581</v>
      </c>
      <c r="J1205" t="s">
        <v>16</v>
      </c>
      <c r="K1205">
        <v>3</v>
      </c>
      <c r="L1205">
        <v>3</v>
      </c>
      <c r="M1205">
        <v>1</v>
      </c>
      <c r="N1205" t="s">
        <v>3107</v>
      </c>
      <c r="P1205" t="s">
        <v>4237</v>
      </c>
    </row>
    <row r="1206" spans="1:16" x14ac:dyDescent="0.25">
      <c r="A1206">
        <v>1205</v>
      </c>
      <c r="B1206" t="s">
        <v>3108</v>
      </c>
      <c r="C1206" t="s">
        <v>4595</v>
      </c>
      <c r="D1206" t="s">
        <v>4595</v>
      </c>
      <c r="E1206" t="s">
        <v>4596</v>
      </c>
      <c r="F1206" t="s">
        <v>4597</v>
      </c>
      <c r="G1206" t="s">
        <v>676</v>
      </c>
      <c r="I1206" t="s">
        <v>4581</v>
      </c>
      <c r="J1206" t="s">
        <v>16</v>
      </c>
      <c r="K1206">
        <v>3</v>
      </c>
      <c r="L1206">
        <v>3</v>
      </c>
      <c r="M1206">
        <v>1</v>
      </c>
      <c r="N1206" t="s">
        <v>4598</v>
      </c>
      <c r="P1206" t="s">
        <v>4237</v>
      </c>
    </row>
    <row r="1207" spans="1:16" x14ac:dyDescent="0.25">
      <c r="A1207">
        <v>1206</v>
      </c>
      <c r="B1207" t="s">
        <v>3111</v>
      </c>
      <c r="C1207" t="s">
        <v>4599</v>
      </c>
      <c r="D1207" t="s">
        <v>4599</v>
      </c>
      <c r="E1207" t="s">
        <v>4600</v>
      </c>
      <c r="F1207" t="s">
        <v>4597</v>
      </c>
      <c r="G1207" t="s">
        <v>676</v>
      </c>
      <c r="I1207" t="s">
        <v>4581</v>
      </c>
      <c r="J1207" t="s">
        <v>16</v>
      </c>
      <c r="K1207">
        <v>1</v>
      </c>
      <c r="L1207">
        <v>1</v>
      </c>
      <c r="M1207">
        <v>1</v>
      </c>
      <c r="N1207" t="s">
        <v>3111</v>
      </c>
      <c r="P1207" t="s">
        <v>4237</v>
      </c>
    </row>
    <row r="1208" spans="1:16" x14ac:dyDescent="0.25">
      <c r="A1208">
        <v>1207</v>
      </c>
      <c r="B1208" t="s">
        <v>3113</v>
      </c>
      <c r="F1208" t="s">
        <v>4597</v>
      </c>
      <c r="G1208" t="s">
        <v>676</v>
      </c>
      <c r="I1208" t="s">
        <v>4564</v>
      </c>
      <c r="J1208" t="s">
        <v>16</v>
      </c>
      <c r="K1208">
        <v>1</v>
      </c>
      <c r="L1208">
        <v>1</v>
      </c>
      <c r="M1208">
        <v>1</v>
      </c>
      <c r="N1208" t="s">
        <v>4601</v>
      </c>
    </row>
    <row r="1209" spans="1:16" x14ac:dyDescent="0.25">
      <c r="A1209">
        <v>1208</v>
      </c>
      <c r="B1209" t="s">
        <v>115</v>
      </c>
      <c r="C1209" t="s">
        <v>4602</v>
      </c>
      <c r="D1209" t="s">
        <v>4602</v>
      </c>
      <c r="E1209" t="s">
        <v>4602</v>
      </c>
      <c r="F1209" t="s">
        <v>4597</v>
      </c>
      <c r="G1209" t="s">
        <v>676</v>
      </c>
      <c r="I1209" t="s">
        <v>4603</v>
      </c>
      <c r="J1209" t="s">
        <v>16</v>
      </c>
      <c r="K1209">
        <v>1</v>
      </c>
      <c r="L1209">
        <v>1</v>
      </c>
      <c r="M1209">
        <v>1</v>
      </c>
      <c r="N1209" t="s">
        <v>115</v>
      </c>
      <c r="P1209" t="s">
        <v>4237</v>
      </c>
    </row>
    <row r="1210" spans="1:16" x14ac:dyDescent="0.25">
      <c r="A1210">
        <v>1209</v>
      </c>
      <c r="B1210" t="s">
        <v>118</v>
      </c>
      <c r="C1210" t="s">
        <v>4604</v>
      </c>
      <c r="D1210" t="s">
        <v>4604</v>
      </c>
      <c r="E1210" t="s">
        <v>4604</v>
      </c>
      <c r="F1210" t="s">
        <v>4597</v>
      </c>
      <c r="G1210" t="s">
        <v>676</v>
      </c>
      <c r="I1210" t="s">
        <v>4605</v>
      </c>
      <c r="J1210" t="s">
        <v>16</v>
      </c>
      <c r="K1210">
        <v>4</v>
      </c>
      <c r="L1210">
        <v>4</v>
      </c>
      <c r="M1210">
        <v>2</v>
      </c>
      <c r="N1210" t="s">
        <v>118</v>
      </c>
      <c r="P1210" t="s">
        <v>4237</v>
      </c>
    </row>
    <row r="1211" spans="1:16" x14ac:dyDescent="0.25">
      <c r="A1211">
        <v>1210</v>
      </c>
      <c r="B1211" t="s">
        <v>121</v>
      </c>
      <c r="C1211" t="s">
        <v>4606</v>
      </c>
      <c r="D1211" t="s">
        <v>4606</v>
      </c>
      <c r="E1211" t="s">
        <v>4606</v>
      </c>
      <c r="F1211" t="s">
        <v>4597</v>
      </c>
      <c r="G1211" t="s">
        <v>676</v>
      </c>
      <c r="I1211" t="s">
        <v>4605</v>
      </c>
      <c r="J1211" t="s">
        <v>16</v>
      </c>
      <c r="K1211">
        <v>1</v>
      </c>
      <c r="L1211">
        <v>1</v>
      </c>
      <c r="M1211">
        <v>1</v>
      </c>
      <c r="N1211" t="s">
        <v>4607</v>
      </c>
      <c r="O1211">
        <v>25</v>
      </c>
      <c r="P1211" t="s">
        <v>4237</v>
      </c>
    </row>
    <row r="1212" spans="1:16" x14ac:dyDescent="0.25">
      <c r="A1212">
        <v>1211</v>
      </c>
      <c r="B1212" t="s">
        <v>122</v>
      </c>
      <c r="C1212" t="s">
        <v>4602</v>
      </c>
      <c r="D1212" t="s">
        <v>4602</v>
      </c>
      <c r="E1212" t="s">
        <v>4608</v>
      </c>
      <c r="F1212" t="s">
        <v>4609</v>
      </c>
      <c r="G1212" t="s">
        <v>676</v>
      </c>
      <c r="I1212" t="s">
        <v>4605</v>
      </c>
      <c r="J1212" t="s">
        <v>16</v>
      </c>
      <c r="K1212">
        <v>3</v>
      </c>
      <c r="L1212">
        <v>3</v>
      </c>
      <c r="M1212">
        <v>3</v>
      </c>
      <c r="N1212" t="s">
        <v>122</v>
      </c>
      <c r="P1212" t="s">
        <v>4237</v>
      </c>
    </row>
    <row r="1213" spans="1:16" x14ac:dyDescent="0.25">
      <c r="A1213">
        <v>1212</v>
      </c>
      <c r="B1213" t="s">
        <v>123</v>
      </c>
      <c r="C1213" t="s">
        <v>4602</v>
      </c>
      <c r="D1213" t="s">
        <v>4602</v>
      </c>
      <c r="E1213" t="s">
        <v>4602</v>
      </c>
      <c r="F1213" t="s">
        <v>4610</v>
      </c>
      <c r="G1213" t="s">
        <v>676</v>
      </c>
      <c r="I1213" t="s">
        <v>4605</v>
      </c>
      <c r="J1213" t="s">
        <v>16</v>
      </c>
      <c r="K1213">
        <v>2</v>
      </c>
      <c r="L1213">
        <v>2</v>
      </c>
      <c r="M1213">
        <v>2</v>
      </c>
      <c r="N1213" t="s">
        <v>4611</v>
      </c>
      <c r="P1213" t="s">
        <v>4237</v>
      </c>
    </row>
    <row r="1214" spans="1:16" x14ac:dyDescent="0.25">
      <c r="A1214">
        <v>1213</v>
      </c>
      <c r="B1214" t="s">
        <v>124</v>
      </c>
      <c r="C1214" t="s">
        <v>4606</v>
      </c>
      <c r="D1214" t="s">
        <v>4606</v>
      </c>
      <c r="E1214" t="s">
        <v>4606</v>
      </c>
      <c r="F1214" t="s">
        <v>116</v>
      </c>
      <c r="G1214" t="s">
        <v>676</v>
      </c>
      <c r="I1214" t="s">
        <v>4612</v>
      </c>
      <c r="J1214" t="s">
        <v>16</v>
      </c>
      <c r="K1214">
        <v>2</v>
      </c>
      <c r="L1214">
        <v>2</v>
      </c>
      <c r="M1214">
        <v>3</v>
      </c>
      <c r="N1214" t="s">
        <v>4613</v>
      </c>
      <c r="O1214">
        <v>10</v>
      </c>
      <c r="P1214" t="s">
        <v>4237</v>
      </c>
    </row>
    <row r="1215" spans="1:16" x14ac:dyDescent="0.25">
      <c r="A1215">
        <v>1214</v>
      </c>
      <c r="B1215" t="s">
        <v>125</v>
      </c>
      <c r="C1215" t="s">
        <v>4606</v>
      </c>
      <c r="D1215" t="s">
        <v>4606</v>
      </c>
      <c r="E1215" t="s">
        <v>4614</v>
      </c>
      <c r="F1215" t="s">
        <v>116</v>
      </c>
      <c r="G1215" t="s">
        <v>127</v>
      </c>
      <c r="I1215" t="s">
        <v>4605</v>
      </c>
      <c r="J1215" t="s">
        <v>16</v>
      </c>
      <c r="K1215">
        <v>2</v>
      </c>
      <c r="L1215">
        <v>2</v>
      </c>
      <c r="M1215">
        <v>2</v>
      </c>
      <c r="N1215" t="s">
        <v>4615</v>
      </c>
      <c r="P1215" t="s">
        <v>4237</v>
      </c>
    </row>
    <row r="1216" spans="1:16" x14ac:dyDescent="0.25">
      <c r="A1216">
        <v>1215</v>
      </c>
      <c r="B1216" t="s">
        <v>126</v>
      </c>
      <c r="C1216" t="s">
        <v>4602</v>
      </c>
      <c r="D1216" t="s">
        <v>4602</v>
      </c>
      <c r="E1216" t="s">
        <v>4602</v>
      </c>
      <c r="F1216" t="s">
        <v>4616</v>
      </c>
      <c r="G1216" t="s">
        <v>676</v>
      </c>
      <c r="I1216" t="s">
        <v>4605</v>
      </c>
      <c r="J1216" t="s">
        <v>16</v>
      </c>
      <c r="K1216">
        <v>1</v>
      </c>
      <c r="L1216">
        <v>1</v>
      </c>
      <c r="M1216">
        <v>1</v>
      </c>
      <c r="N1216" t="s">
        <v>4617</v>
      </c>
      <c r="P1216" t="s">
        <v>4237</v>
      </c>
    </row>
    <row r="1217" spans="1:16" x14ac:dyDescent="0.25">
      <c r="A1217">
        <v>1216</v>
      </c>
      <c r="B1217" t="s">
        <v>3120</v>
      </c>
      <c r="C1217" t="s">
        <v>4618</v>
      </c>
      <c r="D1217" t="s">
        <v>4618</v>
      </c>
      <c r="E1217" t="s">
        <v>4618</v>
      </c>
      <c r="F1217" t="s">
        <v>4619</v>
      </c>
      <c r="G1217" t="s">
        <v>56</v>
      </c>
      <c r="I1217" t="s">
        <v>4620</v>
      </c>
      <c r="J1217" t="s">
        <v>16</v>
      </c>
      <c r="K1217">
        <v>1</v>
      </c>
      <c r="L1217">
        <v>1</v>
      </c>
      <c r="M1217">
        <v>1</v>
      </c>
      <c r="N1217" t="s">
        <v>4621</v>
      </c>
      <c r="P1217" t="s">
        <v>4237</v>
      </c>
    </row>
    <row r="1218" spans="1:16" x14ac:dyDescent="0.25">
      <c r="A1218">
        <v>1217</v>
      </c>
      <c r="B1218" t="s">
        <v>3122</v>
      </c>
      <c r="F1218" t="s">
        <v>4619</v>
      </c>
      <c r="G1218" t="s">
        <v>56</v>
      </c>
      <c r="I1218" t="s">
        <v>4622</v>
      </c>
      <c r="J1218" t="s">
        <v>16</v>
      </c>
      <c r="K1218">
        <v>1</v>
      </c>
      <c r="L1218">
        <v>1</v>
      </c>
      <c r="M1218">
        <v>2</v>
      </c>
      <c r="N1218" t="s">
        <v>4623</v>
      </c>
    </row>
    <row r="1219" spans="1:16" x14ac:dyDescent="0.25">
      <c r="A1219">
        <v>1218</v>
      </c>
      <c r="B1219" t="s">
        <v>128</v>
      </c>
      <c r="C1219" t="s">
        <v>4606</v>
      </c>
      <c r="D1219" t="s">
        <v>4606</v>
      </c>
      <c r="E1219" t="s">
        <v>4606</v>
      </c>
      <c r="F1219" t="s">
        <v>4624</v>
      </c>
      <c r="G1219" t="s">
        <v>676</v>
      </c>
      <c r="I1219" t="s">
        <v>4605</v>
      </c>
      <c r="J1219" t="s">
        <v>16</v>
      </c>
      <c r="K1219">
        <v>2</v>
      </c>
      <c r="L1219">
        <v>2</v>
      </c>
      <c r="M1219">
        <v>2</v>
      </c>
      <c r="N1219" t="s">
        <v>4625</v>
      </c>
      <c r="O1219">
        <v>25</v>
      </c>
      <c r="P1219" t="s">
        <v>4237</v>
      </c>
    </row>
    <row r="1220" spans="1:16" x14ac:dyDescent="0.25">
      <c r="A1220">
        <v>1219</v>
      </c>
      <c r="B1220" t="s">
        <v>3124</v>
      </c>
      <c r="C1220" t="s">
        <v>4626</v>
      </c>
      <c r="D1220" t="s">
        <v>4626</v>
      </c>
      <c r="E1220" t="s">
        <v>4626</v>
      </c>
      <c r="F1220" t="s">
        <v>145</v>
      </c>
      <c r="G1220" t="s">
        <v>56</v>
      </c>
      <c r="I1220" t="s">
        <v>4627</v>
      </c>
      <c r="J1220" t="s">
        <v>16</v>
      </c>
      <c r="K1220">
        <v>1</v>
      </c>
      <c r="L1220">
        <v>1</v>
      </c>
      <c r="M1220">
        <v>1</v>
      </c>
      <c r="N1220" t="s">
        <v>4628</v>
      </c>
      <c r="P1220" t="s">
        <v>4237</v>
      </c>
    </row>
    <row r="1221" spans="1:16" x14ac:dyDescent="0.25">
      <c r="A1221">
        <v>1220</v>
      </c>
      <c r="B1221" t="s">
        <v>130</v>
      </c>
      <c r="C1221" t="s">
        <v>4630</v>
      </c>
      <c r="D1221" t="s">
        <v>4630</v>
      </c>
      <c r="E1221" t="s">
        <v>4631</v>
      </c>
      <c r="F1221" t="s">
        <v>145</v>
      </c>
      <c r="G1221" t="s">
        <v>56</v>
      </c>
      <c r="I1221" t="s">
        <v>4632</v>
      </c>
      <c r="J1221" t="s">
        <v>16</v>
      </c>
      <c r="K1221">
        <v>1</v>
      </c>
      <c r="L1221">
        <v>1</v>
      </c>
      <c r="M1221">
        <v>1</v>
      </c>
      <c r="N1221" t="s">
        <v>130</v>
      </c>
      <c r="P1221" t="s">
        <v>4237</v>
      </c>
    </row>
    <row r="1222" spans="1:16" x14ac:dyDescent="0.25">
      <c r="A1222">
        <v>1221</v>
      </c>
      <c r="B1222" t="s">
        <v>3126</v>
      </c>
      <c r="C1222" t="s">
        <v>4618</v>
      </c>
      <c r="D1222" t="s">
        <v>4618</v>
      </c>
      <c r="E1222" t="s">
        <v>4618</v>
      </c>
      <c r="F1222" t="s">
        <v>145</v>
      </c>
      <c r="G1222" t="s">
        <v>56</v>
      </c>
      <c r="I1222" t="s">
        <v>4620</v>
      </c>
      <c r="J1222" t="s">
        <v>16</v>
      </c>
      <c r="K1222">
        <v>1</v>
      </c>
      <c r="L1222">
        <v>1</v>
      </c>
      <c r="M1222">
        <v>1</v>
      </c>
      <c r="N1222" t="s">
        <v>4633</v>
      </c>
      <c r="P1222" t="s">
        <v>4237</v>
      </c>
    </row>
    <row r="1223" spans="1:16" x14ac:dyDescent="0.25">
      <c r="A1223">
        <v>1222</v>
      </c>
      <c r="B1223" t="s">
        <v>131</v>
      </c>
      <c r="C1223" t="s">
        <v>4634</v>
      </c>
      <c r="D1223" t="s">
        <v>4634</v>
      </c>
      <c r="E1223" t="s">
        <v>4635</v>
      </c>
      <c r="F1223" t="s">
        <v>145</v>
      </c>
      <c r="G1223" t="s">
        <v>127</v>
      </c>
      <c r="I1223" t="s">
        <v>4636</v>
      </c>
      <c r="J1223" t="s">
        <v>16</v>
      </c>
      <c r="K1223">
        <v>1</v>
      </c>
      <c r="L1223">
        <v>1</v>
      </c>
      <c r="M1223">
        <v>2</v>
      </c>
      <c r="N1223" t="s">
        <v>1106</v>
      </c>
      <c r="P1223" t="s">
        <v>4237</v>
      </c>
    </row>
    <row r="1224" spans="1:16" x14ac:dyDescent="0.25">
      <c r="A1224">
        <v>1223</v>
      </c>
      <c r="B1224" t="s">
        <v>132</v>
      </c>
      <c r="C1224" t="s">
        <v>4606</v>
      </c>
      <c r="D1224" t="s">
        <v>4606</v>
      </c>
      <c r="E1224" t="s">
        <v>4606</v>
      </c>
      <c r="F1224" t="s">
        <v>116</v>
      </c>
      <c r="G1224" t="s">
        <v>127</v>
      </c>
      <c r="I1224" t="s">
        <v>4603</v>
      </c>
      <c r="J1224" t="s">
        <v>16</v>
      </c>
      <c r="K1224">
        <v>2</v>
      </c>
      <c r="L1224">
        <v>2</v>
      </c>
      <c r="M1224">
        <v>2</v>
      </c>
      <c r="N1224" t="s">
        <v>4637</v>
      </c>
      <c r="P1224" t="s">
        <v>4237</v>
      </c>
    </row>
    <row r="1225" spans="1:16" x14ac:dyDescent="0.25">
      <c r="A1225">
        <v>1224</v>
      </c>
      <c r="B1225" t="s">
        <v>133</v>
      </c>
      <c r="C1225" t="s">
        <v>4606</v>
      </c>
      <c r="D1225" t="s">
        <v>4606</v>
      </c>
      <c r="E1225" t="s">
        <v>4606</v>
      </c>
      <c r="F1225" t="s">
        <v>116</v>
      </c>
      <c r="G1225" t="s">
        <v>127</v>
      </c>
      <c r="I1225" t="s">
        <v>4605</v>
      </c>
      <c r="J1225" t="s">
        <v>16</v>
      </c>
      <c r="K1225">
        <v>3</v>
      </c>
      <c r="L1225">
        <v>3</v>
      </c>
      <c r="M1225">
        <v>2</v>
      </c>
      <c r="N1225" t="s">
        <v>4638</v>
      </c>
      <c r="P1225" t="s">
        <v>4237</v>
      </c>
    </row>
    <row r="1226" spans="1:16" x14ac:dyDescent="0.25">
      <c r="A1226">
        <v>1225</v>
      </c>
      <c r="B1226" t="s">
        <v>134</v>
      </c>
      <c r="C1226" t="s">
        <v>4634</v>
      </c>
      <c r="D1226" t="s">
        <v>4634</v>
      </c>
      <c r="E1226" t="s">
        <v>4635</v>
      </c>
      <c r="F1226" t="s">
        <v>145</v>
      </c>
      <c r="G1226" t="s">
        <v>127</v>
      </c>
      <c r="I1226" t="s">
        <v>4639</v>
      </c>
      <c r="J1226" t="s">
        <v>16</v>
      </c>
      <c r="K1226">
        <v>1</v>
      </c>
      <c r="L1226">
        <v>1</v>
      </c>
      <c r="M1226">
        <v>1</v>
      </c>
      <c r="N1226" t="s">
        <v>4640</v>
      </c>
      <c r="P1226" t="s">
        <v>4237</v>
      </c>
    </row>
    <row r="1227" spans="1:16" x14ac:dyDescent="0.25">
      <c r="A1227">
        <v>1226</v>
      </c>
      <c r="B1227" t="s">
        <v>135</v>
      </c>
      <c r="C1227" t="s">
        <v>4634</v>
      </c>
      <c r="D1227" t="s">
        <v>4634</v>
      </c>
      <c r="E1227" t="s">
        <v>4635</v>
      </c>
      <c r="F1227" t="s">
        <v>145</v>
      </c>
      <c r="G1227" t="s">
        <v>56</v>
      </c>
      <c r="I1227" t="s">
        <v>4639</v>
      </c>
      <c r="J1227" t="s">
        <v>16</v>
      </c>
      <c r="K1227">
        <v>1</v>
      </c>
      <c r="L1227">
        <v>1</v>
      </c>
      <c r="M1227">
        <v>1</v>
      </c>
      <c r="N1227" t="s">
        <v>4641</v>
      </c>
      <c r="P1227" t="s">
        <v>4237</v>
      </c>
    </row>
    <row r="1228" spans="1:16" x14ac:dyDescent="0.25">
      <c r="A1228">
        <v>1227</v>
      </c>
      <c r="B1228" t="s">
        <v>136</v>
      </c>
      <c r="C1228" t="s">
        <v>4606</v>
      </c>
      <c r="D1228" t="s">
        <v>4606</v>
      </c>
      <c r="E1228" t="s">
        <v>4606</v>
      </c>
      <c r="F1228" t="s">
        <v>4642</v>
      </c>
      <c r="G1228" t="s">
        <v>127</v>
      </c>
      <c r="I1228" t="s">
        <v>4605</v>
      </c>
      <c r="J1228" t="s">
        <v>16</v>
      </c>
      <c r="K1228">
        <v>2</v>
      </c>
      <c r="L1228">
        <v>2</v>
      </c>
      <c r="M1228">
        <v>3</v>
      </c>
      <c r="N1228" t="s">
        <v>4643</v>
      </c>
      <c r="P1228" t="s">
        <v>4237</v>
      </c>
    </row>
    <row r="1229" spans="1:16" x14ac:dyDescent="0.25">
      <c r="A1229">
        <v>1228</v>
      </c>
      <c r="B1229" t="s">
        <v>137</v>
      </c>
      <c r="C1229" t="s">
        <v>4630</v>
      </c>
      <c r="D1229" t="s">
        <v>4630</v>
      </c>
      <c r="E1229" t="s">
        <v>4631</v>
      </c>
      <c r="F1229" t="s">
        <v>145</v>
      </c>
      <c r="G1229" t="s">
        <v>71</v>
      </c>
      <c r="I1229" t="s">
        <v>4644</v>
      </c>
      <c r="J1229" t="s">
        <v>16</v>
      </c>
      <c r="K1229">
        <v>1</v>
      </c>
      <c r="L1229">
        <v>1</v>
      </c>
      <c r="M1229">
        <v>1</v>
      </c>
      <c r="N1229" t="s">
        <v>4645</v>
      </c>
      <c r="P1229" t="s">
        <v>4237</v>
      </c>
    </row>
    <row r="1230" spans="1:16" x14ac:dyDescent="0.25">
      <c r="A1230">
        <v>1229</v>
      </c>
      <c r="B1230" t="s">
        <v>138</v>
      </c>
      <c r="C1230" t="s">
        <v>4630</v>
      </c>
      <c r="D1230" t="s">
        <v>4630</v>
      </c>
      <c r="E1230" t="s">
        <v>4631</v>
      </c>
      <c r="F1230" t="s">
        <v>145</v>
      </c>
      <c r="G1230" t="s">
        <v>127</v>
      </c>
      <c r="I1230" t="s">
        <v>4646</v>
      </c>
      <c r="J1230" t="s">
        <v>16</v>
      </c>
      <c r="K1230">
        <v>1</v>
      </c>
      <c r="L1230">
        <v>1</v>
      </c>
      <c r="M1230">
        <v>1</v>
      </c>
      <c r="N1230" t="s">
        <v>138</v>
      </c>
      <c r="P1230" t="s">
        <v>4237</v>
      </c>
    </row>
    <row r="1231" spans="1:16" x14ac:dyDescent="0.25">
      <c r="A1231">
        <v>1230</v>
      </c>
      <c r="B1231" t="s">
        <v>140</v>
      </c>
      <c r="C1231" t="s">
        <v>4649</v>
      </c>
      <c r="D1231" t="s">
        <v>4649</v>
      </c>
      <c r="E1231" t="s">
        <v>4649</v>
      </c>
      <c r="F1231" t="s">
        <v>4642</v>
      </c>
      <c r="G1231" t="s">
        <v>127</v>
      </c>
      <c r="I1231" t="s">
        <v>4605</v>
      </c>
      <c r="J1231" t="s">
        <v>16</v>
      </c>
      <c r="K1231">
        <v>2</v>
      </c>
      <c r="L1231">
        <v>2</v>
      </c>
      <c r="M1231">
        <v>1</v>
      </c>
      <c r="N1231" t="s">
        <v>4650</v>
      </c>
      <c r="P1231" t="s">
        <v>4237</v>
      </c>
    </row>
    <row r="1232" spans="1:16" x14ac:dyDescent="0.25">
      <c r="A1232">
        <v>1231</v>
      </c>
      <c r="B1232" t="s">
        <v>141</v>
      </c>
      <c r="C1232" t="s">
        <v>4651</v>
      </c>
      <c r="D1232" t="s">
        <v>4651</v>
      </c>
      <c r="E1232" t="s">
        <v>4651</v>
      </c>
      <c r="F1232" t="s">
        <v>70</v>
      </c>
      <c r="G1232" t="s">
        <v>676</v>
      </c>
      <c r="I1232" t="s">
        <v>4652</v>
      </c>
      <c r="J1232" t="s">
        <v>16</v>
      </c>
      <c r="K1232">
        <v>2</v>
      </c>
      <c r="L1232">
        <v>2</v>
      </c>
      <c r="M1232">
        <v>1</v>
      </c>
      <c r="N1232" t="s">
        <v>141</v>
      </c>
      <c r="P1232" t="s">
        <v>4237</v>
      </c>
    </row>
    <row r="1233" spans="1:16" x14ac:dyDescent="0.25">
      <c r="A1233">
        <v>1232</v>
      </c>
      <c r="B1233" t="s">
        <v>142</v>
      </c>
      <c r="C1233" t="s">
        <v>4651</v>
      </c>
      <c r="D1233" t="s">
        <v>4651</v>
      </c>
      <c r="E1233" t="s">
        <v>4653</v>
      </c>
      <c r="F1233" t="s">
        <v>4654</v>
      </c>
      <c r="G1233" t="s">
        <v>676</v>
      </c>
      <c r="I1233" t="s">
        <v>4655</v>
      </c>
      <c r="J1233" t="s">
        <v>16</v>
      </c>
      <c r="K1233">
        <v>1</v>
      </c>
      <c r="L1233">
        <v>1</v>
      </c>
      <c r="M1233">
        <v>1</v>
      </c>
      <c r="N1233" t="s">
        <v>142</v>
      </c>
      <c r="P1233" t="s">
        <v>4237</v>
      </c>
    </row>
    <row r="1234" spans="1:16" x14ac:dyDescent="0.25">
      <c r="A1234">
        <v>1233</v>
      </c>
      <c r="B1234" t="s">
        <v>143</v>
      </c>
      <c r="C1234" t="s">
        <v>4651</v>
      </c>
      <c r="D1234" t="s">
        <v>4656</v>
      </c>
      <c r="E1234" t="s">
        <v>4651</v>
      </c>
      <c r="F1234" t="s">
        <v>70</v>
      </c>
      <c r="G1234" t="s">
        <v>676</v>
      </c>
      <c r="I1234" t="s">
        <v>4657</v>
      </c>
      <c r="J1234" t="s">
        <v>16</v>
      </c>
      <c r="K1234">
        <v>1</v>
      </c>
      <c r="L1234">
        <v>1</v>
      </c>
      <c r="M1234">
        <v>1</v>
      </c>
      <c r="N1234" t="s">
        <v>143</v>
      </c>
      <c r="O1234">
        <v>25</v>
      </c>
      <c r="P1234" t="s">
        <v>4237</v>
      </c>
    </row>
    <row r="1235" spans="1:16" x14ac:dyDescent="0.25">
      <c r="A1235">
        <v>1234</v>
      </c>
      <c r="B1235" t="s">
        <v>144</v>
      </c>
      <c r="C1235" t="s">
        <v>4651</v>
      </c>
      <c r="D1235" t="s">
        <v>4651</v>
      </c>
      <c r="E1235" t="s">
        <v>4630</v>
      </c>
      <c r="F1235" t="s">
        <v>145</v>
      </c>
      <c r="G1235" t="s">
        <v>676</v>
      </c>
      <c r="I1235" t="s">
        <v>4658</v>
      </c>
      <c r="J1235" t="s">
        <v>16</v>
      </c>
      <c r="K1235">
        <v>2</v>
      </c>
      <c r="L1235">
        <v>2</v>
      </c>
      <c r="M1235">
        <v>2</v>
      </c>
      <c r="N1235" t="s">
        <v>144</v>
      </c>
      <c r="P1235" t="s">
        <v>4237</v>
      </c>
    </row>
    <row r="1236" spans="1:16" x14ac:dyDescent="0.25">
      <c r="A1236">
        <v>1235</v>
      </c>
      <c r="B1236" t="s">
        <v>3132</v>
      </c>
      <c r="C1236" t="s">
        <v>4659</v>
      </c>
      <c r="D1236" t="s">
        <v>4659</v>
      </c>
      <c r="F1236" t="s">
        <v>4660</v>
      </c>
      <c r="G1236" t="s">
        <v>56</v>
      </c>
      <c r="J1236" t="s">
        <v>16</v>
      </c>
      <c r="K1236">
        <v>1</v>
      </c>
      <c r="L1236">
        <v>1</v>
      </c>
      <c r="M1236">
        <v>1</v>
      </c>
      <c r="N1236" t="s">
        <v>3132</v>
      </c>
      <c r="P1236" t="s">
        <v>4237</v>
      </c>
    </row>
    <row r="1237" spans="1:16" x14ac:dyDescent="0.25">
      <c r="A1237">
        <v>1236</v>
      </c>
      <c r="B1237" t="s">
        <v>3134</v>
      </c>
      <c r="F1237" t="s">
        <v>4660</v>
      </c>
      <c r="G1237" t="s">
        <v>56</v>
      </c>
      <c r="J1237" t="s">
        <v>16</v>
      </c>
      <c r="K1237">
        <v>1</v>
      </c>
      <c r="L1237">
        <v>1</v>
      </c>
      <c r="M1237">
        <v>1</v>
      </c>
      <c r="N1237" t="s">
        <v>3134</v>
      </c>
    </row>
    <row r="1238" spans="1:16" x14ac:dyDescent="0.25">
      <c r="A1238">
        <v>1237</v>
      </c>
      <c r="B1238" t="s">
        <v>3135</v>
      </c>
      <c r="F1238" t="s">
        <v>4660</v>
      </c>
      <c r="G1238" t="s">
        <v>56</v>
      </c>
      <c r="J1238" t="s">
        <v>16</v>
      </c>
      <c r="K1238">
        <v>1</v>
      </c>
      <c r="L1238">
        <v>1</v>
      </c>
      <c r="M1238">
        <v>1</v>
      </c>
      <c r="N1238" t="s">
        <v>3135</v>
      </c>
    </row>
    <row r="1239" spans="1:16" x14ac:dyDescent="0.25">
      <c r="A1239">
        <v>1238</v>
      </c>
      <c r="B1239" t="s">
        <v>3136</v>
      </c>
      <c r="F1239" t="s">
        <v>4425</v>
      </c>
      <c r="G1239" t="s">
        <v>56</v>
      </c>
      <c r="J1239" t="s">
        <v>16</v>
      </c>
      <c r="K1239">
        <v>1</v>
      </c>
      <c r="L1239">
        <v>1</v>
      </c>
      <c r="M1239">
        <v>1</v>
      </c>
      <c r="N1239" t="s">
        <v>4661</v>
      </c>
    </row>
    <row r="1240" spans="1:16" x14ac:dyDescent="0.25">
      <c r="A1240">
        <v>1239</v>
      </c>
      <c r="B1240" t="s">
        <v>3137</v>
      </c>
      <c r="F1240" t="s">
        <v>4425</v>
      </c>
      <c r="G1240" t="s">
        <v>56</v>
      </c>
      <c r="J1240" t="s">
        <v>16</v>
      </c>
      <c r="K1240">
        <v>1</v>
      </c>
      <c r="L1240">
        <v>1</v>
      </c>
      <c r="M1240">
        <v>1</v>
      </c>
      <c r="N1240" t="s">
        <v>3137</v>
      </c>
    </row>
    <row r="1241" spans="1:16" x14ac:dyDescent="0.25">
      <c r="A1241">
        <v>1240</v>
      </c>
      <c r="B1241" t="s">
        <v>3138</v>
      </c>
      <c r="F1241" t="s">
        <v>4425</v>
      </c>
      <c r="G1241" t="s">
        <v>56</v>
      </c>
      <c r="J1241" t="s">
        <v>16</v>
      </c>
      <c r="K1241">
        <v>3</v>
      </c>
      <c r="L1241">
        <v>3</v>
      </c>
      <c r="M1241">
        <v>1</v>
      </c>
      <c r="N1241" t="s">
        <v>3138</v>
      </c>
    </row>
    <row r="1242" spans="1:16" x14ac:dyDescent="0.25">
      <c r="A1242">
        <v>1241</v>
      </c>
      <c r="B1242" t="s">
        <v>3139</v>
      </c>
      <c r="F1242" t="s">
        <v>4425</v>
      </c>
      <c r="G1242" t="s">
        <v>56</v>
      </c>
      <c r="J1242" t="s">
        <v>16</v>
      </c>
      <c r="K1242">
        <v>1</v>
      </c>
      <c r="L1242">
        <v>1</v>
      </c>
      <c r="M1242">
        <v>1</v>
      </c>
      <c r="N1242" t="s">
        <v>3139</v>
      </c>
    </row>
    <row r="1243" spans="1:16" x14ac:dyDescent="0.25">
      <c r="A1243">
        <v>1242</v>
      </c>
      <c r="B1243" t="s">
        <v>3140</v>
      </c>
      <c r="F1243" t="s">
        <v>4425</v>
      </c>
      <c r="G1243" t="s">
        <v>56</v>
      </c>
      <c r="J1243" t="s">
        <v>16</v>
      </c>
      <c r="K1243">
        <v>1</v>
      </c>
      <c r="L1243">
        <v>1</v>
      </c>
      <c r="M1243">
        <v>1</v>
      </c>
      <c r="N1243" t="s">
        <v>3140</v>
      </c>
    </row>
    <row r="1244" spans="1:16" x14ac:dyDescent="0.25">
      <c r="A1244">
        <v>1243</v>
      </c>
      <c r="B1244" t="s">
        <v>3141</v>
      </c>
      <c r="F1244" t="s">
        <v>4425</v>
      </c>
      <c r="G1244" t="s">
        <v>56</v>
      </c>
      <c r="J1244" t="s">
        <v>16</v>
      </c>
      <c r="K1244">
        <v>2</v>
      </c>
      <c r="L1244">
        <v>2</v>
      </c>
      <c r="M1244">
        <v>1</v>
      </c>
      <c r="N1244" t="s">
        <v>3141</v>
      </c>
    </row>
    <row r="1245" spans="1:16" x14ac:dyDescent="0.25">
      <c r="A1245">
        <v>1244</v>
      </c>
      <c r="B1245" t="s">
        <v>3142</v>
      </c>
      <c r="F1245" t="s">
        <v>4425</v>
      </c>
      <c r="G1245" t="s">
        <v>56</v>
      </c>
      <c r="J1245" t="s">
        <v>16</v>
      </c>
      <c r="K1245">
        <v>3</v>
      </c>
      <c r="L1245">
        <v>3</v>
      </c>
      <c r="M1245">
        <v>1</v>
      </c>
      <c r="N1245" t="s">
        <v>3142</v>
      </c>
    </row>
    <row r="1246" spans="1:16" x14ac:dyDescent="0.25">
      <c r="A1246">
        <v>1245</v>
      </c>
      <c r="B1246" t="s">
        <v>3143</v>
      </c>
      <c r="F1246" t="s">
        <v>4660</v>
      </c>
      <c r="G1246" t="s">
        <v>56</v>
      </c>
      <c r="I1246" t="s">
        <v>4664</v>
      </c>
      <c r="J1246" t="s">
        <v>16</v>
      </c>
      <c r="K1246">
        <v>1</v>
      </c>
      <c r="L1246">
        <v>1</v>
      </c>
      <c r="M1246">
        <v>1</v>
      </c>
      <c r="N1246" t="s">
        <v>3143</v>
      </c>
    </row>
    <row r="1247" spans="1:16" x14ac:dyDescent="0.25">
      <c r="A1247">
        <v>1246</v>
      </c>
      <c r="B1247" t="s">
        <v>3144</v>
      </c>
      <c r="F1247" t="s">
        <v>4425</v>
      </c>
      <c r="G1247" t="s">
        <v>56</v>
      </c>
      <c r="J1247" t="s">
        <v>16</v>
      </c>
      <c r="K1247">
        <v>2</v>
      </c>
      <c r="L1247">
        <v>2</v>
      </c>
      <c r="M1247">
        <v>1</v>
      </c>
      <c r="N1247" t="s">
        <v>3144</v>
      </c>
    </row>
    <row r="1248" spans="1:16" x14ac:dyDescent="0.25">
      <c r="A1248">
        <v>1247</v>
      </c>
      <c r="B1248" t="s">
        <v>147</v>
      </c>
      <c r="C1248" t="s">
        <v>4263</v>
      </c>
      <c r="D1248" t="s">
        <v>4263</v>
      </c>
      <c r="E1248" t="s">
        <v>4665</v>
      </c>
      <c r="F1248" t="s">
        <v>4666</v>
      </c>
      <c r="G1248" t="s">
        <v>15</v>
      </c>
      <c r="I1248" t="s">
        <v>4244</v>
      </c>
      <c r="J1248" t="s">
        <v>16</v>
      </c>
      <c r="K1248">
        <v>3</v>
      </c>
      <c r="L1248">
        <v>3</v>
      </c>
      <c r="M1248">
        <v>2</v>
      </c>
      <c r="N1248" t="s">
        <v>4667</v>
      </c>
      <c r="P1248" t="s">
        <v>4237</v>
      </c>
    </row>
    <row r="1249" spans="1:16" x14ac:dyDescent="0.25">
      <c r="A1249">
        <v>1248</v>
      </c>
      <c r="B1249" t="s">
        <v>148</v>
      </c>
      <c r="C1249" t="s">
        <v>4668</v>
      </c>
      <c r="D1249" t="s">
        <v>4668</v>
      </c>
      <c r="E1249" t="s">
        <v>4668</v>
      </c>
      <c r="F1249" t="s">
        <v>4669</v>
      </c>
      <c r="G1249" t="s">
        <v>676</v>
      </c>
      <c r="I1249" t="s">
        <v>4670</v>
      </c>
      <c r="J1249" t="s">
        <v>16</v>
      </c>
      <c r="K1249">
        <v>2</v>
      </c>
      <c r="L1249">
        <v>2</v>
      </c>
      <c r="M1249">
        <v>1</v>
      </c>
      <c r="N1249" t="s">
        <v>4671</v>
      </c>
      <c r="P1249" t="s">
        <v>4237</v>
      </c>
    </row>
    <row r="1250" spans="1:16" x14ac:dyDescent="0.25">
      <c r="A1250">
        <v>1249</v>
      </c>
      <c r="B1250" t="s">
        <v>3145</v>
      </c>
      <c r="C1250" t="s">
        <v>4540</v>
      </c>
      <c r="D1250" t="s">
        <v>4540</v>
      </c>
      <c r="E1250" t="s">
        <v>4540</v>
      </c>
      <c r="F1250" t="s">
        <v>4541</v>
      </c>
      <c r="G1250" t="s">
        <v>56</v>
      </c>
      <c r="I1250" t="s">
        <v>4529</v>
      </c>
      <c r="J1250" t="s">
        <v>16</v>
      </c>
      <c r="K1250">
        <v>1</v>
      </c>
      <c r="L1250">
        <v>1</v>
      </c>
      <c r="M1250">
        <v>1</v>
      </c>
      <c r="N1250" t="s">
        <v>4672</v>
      </c>
      <c r="P1250" t="s">
        <v>4237</v>
      </c>
    </row>
    <row r="1251" spans="1:16" x14ac:dyDescent="0.25">
      <c r="A1251">
        <v>1250</v>
      </c>
      <c r="B1251" t="s">
        <v>3146</v>
      </c>
      <c r="I1251" t="s">
        <v>4244</v>
      </c>
      <c r="J1251" t="s">
        <v>16</v>
      </c>
    </row>
    <row r="1252" spans="1:16" x14ac:dyDescent="0.25">
      <c r="A1252">
        <v>1251</v>
      </c>
      <c r="B1252" t="s">
        <v>3148</v>
      </c>
      <c r="I1252" t="s">
        <v>4244</v>
      </c>
      <c r="J1252" t="s">
        <v>16</v>
      </c>
    </row>
    <row r="1253" spans="1:16" x14ac:dyDescent="0.25">
      <c r="A1253">
        <v>1252</v>
      </c>
      <c r="B1253" t="s">
        <v>3149</v>
      </c>
      <c r="I1253" t="s">
        <v>4673</v>
      </c>
      <c r="J1253" t="s">
        <v>16</v>
      </c>
    </row>
    <row r="1254" spans="1:16" x14ac:dyDescent="0.25">
      <c r="A1254">
        <v>1253</v>
      </c>
      <c r="B1254" t="s">
        <v>3151</v>
      </c>
      <c r="I1254" t="s">
        <v>4244</v>
      </c>
      <c r="J1254" t="s">
        <v>16</v>
      </c>
    </row>
    <row r="1255" spans="1:16" x14ac:dyDescent="0.25">
      <c r="A1255">
        <v>1254</v>
      </c>
      <c r="B1255" t="s">
        <v>3152</v>
      </c>
      <c r="I1255" t="s">
        <v>4673</v>
      </c>
      <c r="J1255" t="s">
        <v>16</v>
      </c>
    </row>
    <row r="1256" spans="1:16" x14ac:dyDescent="0.25">
      <c r="A1256">
        <v>1255</v>
      </c>
      <c r="B1256" t="s">
        <v>3153</v>
      </c>
      <c r="I1256" t="s">
        <v>4244</v>
      </c>
      <c r="J1256" t="s">
        <v>16</v>
      </c>
    </row>
    <row r="1257" spans="1:16" x14ac:dyDescent="0.25">
      <c r="A1257">
        <v>1256</v>
      </c>
      <c r="B1257" t="s">
        <v>3154</v>
      </c>
      <c r="I1257" t="s">
        <v>4244</v>
      </c>
      <c r="J1257" t="s">
        <v>16</v>
      </c>
    </row>
    <row r="1258" spans="1:16" x14ac:dyDescent="0.25">
      <c r="A1258">
        <v>1257</v>
      </c>
      <c r="B1258" t="s">
        <v>3155</v>
      </c>
      <c r="I1258" t="s">
        <v>4244</v>
      </c>
      <c r="J1258" t="s">
        <v>16</v>
      </c>
    </row>
    <row r="1259" spans="1:16" x14ac:dyDescent="0.25">
      <c r="A1259">
        <v>1258</v>
      </c>
      <c r="B1259" t="s">
        <v>3156</v>
      </c>
      <c r="I1259" t="s">
        <v>4244</v>
      </c>
      <c r="J1259" t="s">
        <v>16</v>
      </c>
    </row>
    <row r="1260" spans="1:16" x14ac:dyDescent="0.25">
      <c r="A1260">
        <v>1259</v>
      </c>
      <c r="B1260" t="s">
        <v>3157</v>
      </c>
      <c r="I1260" t="s">
        <v>4244</v>
      </c>
      <c r="J1260" t="s">
        <v>16</v>
      </c>
    </row>
    <row r="1261" spans="1:16" x14ac:dyDescent="0.25">
      <c r="A1261">
        <v>1260</v>
      </c>
      <c r="B1261" t="s">
        <v>3158</v>
      </c>
      <c r="I1261" t="s">
        <v>4673</v>
      </c>
      <c r="J1261" t="s">
        <v>16</v>
      </c>
    </row>
    <row r="1262" spans="1:16" x14ac:dyDescent="0.25">
      <c r="A1262">
        <v>1261</v>
      </c>
      <c r="B1262" t="s">
        <v>497</v>
      </c>
      <c r="I1262" t="s">
        <v>4677</v>
      </c>
      <c r="J1262" t="s">
        <v>16</v>
      </c>
    </row>
    <row r="1263" spans="1:16" x14ac:dyDescent="0.25">
      <c r="A1263">
        <v>1262</v>
      </c>
      <c r="B1263" t="s">
        <v>3159</v>
      </c>
      <c r="I1263" t="s">
        <v>4677</v>
      </c>
      <c r="J1263" t="s">
        <v>16</v>
      </c>
    </row>
    <row r="1264" spans="1:16" x14ac:dyDescent="0.25">
      <c r="A1264">
        <v>1263</v>
      </c>
      <c r="B1264" t="s">
        <v>3160</v>
      </c>
      <c r="I1264" t="s">
        <v>4678</v>
      </c>
      <c r="J1264" t="s">
        <v>16</v>
      </c>
    </row>
    <row r="1265" spans="1:10" x14ac:dyDescent="0.25">
      <c r="A1265">
        <v>1264</v>
      </c>
      <c r="B1265" t="s">
        <v>3162</v>
      </c>
      <c r="I1265" t="s">
        <v>4673</v>
      </c>
      <c r="J1265" t="s">
        <v>16</v>
      </c>
    </row>
    <row r="1266" spans="1:10" x14ac:dyDescent="0.25">
      <c r="A1266">
        <v>1265</v>
      </c>
      <c r="B1266" t="s">
        <v>3163</v>
      </c>
      <c r="I1266" t="s">
        <v>4673</v>
      </c>
      <c r="J1266" t="s">
        <v>16</v>
      </c>
    </row>
    <row r="1267" spans="1:10" x14ac:dyDescent="0.25">
      <c r="A1267">
        <v>1266</v>
      </c>
      <c r="B1267" t="s">
        <v>153</v>
      </c>
      <c r="I1267" t="s">
        <v>4679</v>
      </c>
      <c r="J1267" t="s">
        <v>16</v>
      </c>
    </row>
    <row r="1268" spans="1:10" x14ac:dyDescent="0.25">
      <c r="A1268">
        <v>1267</v>
      </c>
      <c r="B1268" t="s">
        <v>3164</v>
      </c>
      <c r="I1268" t="s">
        <v>4244</v>
      </c>
      <c r="J1268" t="s">
        <v>16</v>
      </c>
    </row>
    <row r="1269" spans="1:10" x14ac:dyDescent="0.25">
      <c r="A1269">
        <v>1268</v>
      </c>
      <c r="B1269" t="s">
        <v>154</v>
      </c>
      <c r="I1269" t="s">
        <v>4244</v>
      </c>
      <c r="J1269" t="s">
        <v>16</v>
      </c>
    </row>
    <row r="1270" spans="1:10" x14ac:dyDescent="0.25">
      <c r="A1270">
        <v>1269</v>
      </c>
      <c r="B1270" t="s">
        <v>155</v>
      </c>
      <c r="I1270" t="s">
        <v>4244</v>
      </c>
      <c r="J1270" t="s">
        <v>16</v>
      </c>
    </row>
    <row r="1271" spans="1:10" x14ac:dyDescent="0.25">
      <c r="A1271">
        <v>1270</v>
      </c>
      <c r="B1271" t="s">
        <v>157</v>
      </c>
      <c r="I1271" t="s">
        <v>4244</v>
      </c>
      <c r="J1271" t="s">
        <v>16</v>
      </c>
    </row>
    <row r="1272" spans="1:10" x14ac:dyDescent="0.25">
      <c r="A1272">
        <v>1271</v>
      </c>
      <c r="B1272" t="s">
        <v>158</v>
      </c>
      <c r="I1272" t="s">
        <v>4244</v>
      </c>
      <c r="J1272" t="s">
        <v>16</v>
      </c>
    </row>
    <row r="1273" spans="1:10" x14ac:dyDescent="0.25">
      <c r="A1273">
        <v>1272</v>
      </c>
      <c r="B1273" t="s">
        <v>159</v>
      </c>
      <c r="I1273" t="s">
        <v>4244</v>
      </c>
      <c r="J1273" t="s">
        <v>16</v>
      </c>
    </row>
    <row r="1274" spans="1:10" x14ac:dyDescent="0.25">
      <c r="A1274">
        <v>1273</v>
      </c>
      <c r="B1274" t="s">
        <v>160</v>
      </c>
      <c r="I1274" t="s">
        <v>4244</v>
      </c>
      <c r="J1274" t="s">
        <v>16</v>
      </c>
    </row>
    <row r="1275" spans="1:10" x14ac:dyDescent="0.25">
      <c r="A1275">
        <v>1274</v>
      </c>
      <c r="B1275" t="s">
        <v>161</v>
      </c>
      <c r="I1275" t="s">
        <v>4244</v>
      </c>
      <c r="J1275" t="s">
        <v>16</v>
      </c>
    </row>
    <row r="1276" spans="1:10" x14ac:dyDescent="0.25">
      <c r="A1276">
        <v>1275</v>
      </c>
      <c r="B1276" t="s">
        <v>162</v>
      </c>
      <c r="I1276" t="s">
        <v>4244</v>
      </c>
      <c r="J1276" t="s">
        <v>16</v>
      </c>
    </row>
    <row r="1277" spans="1:10" x14ac:dyDescent="0.25">
      <c r="A1277">
        <v>1276</v>
      </c>
      <c r="B1277" t="s">
        <v>163</v>
      </c>
      <c r="I1277" t="s">
        <v>4244</v>
      </c>
      <c r="J1277" t="s">
        <v>16</v>
      </c>
    </row>
    <row r="1278" spans="1:10" x14ac:dyDescent="0.25">
      <c r="A1278">
        <v>1277</v>
      </c>
      <c r="B1278" t="s">
        <v>164</v>
      </c>
      <c r="I1278" t="s">
        <v>4244</v>
      </c>
      <c r="J1278" t="s">
        <v>16</v>
      </c>
    </row>
    <row r="1279" spans="1:10" x14ac:dyDescent="0.25">
      <c r="A1279">
        <v>1278</v>
      </c>
      <c r="B1279" t="s">
        <v>165</v>
      </c>
      <c r="I1279" t="s">
        <v>4244</v>
      </c>
      <c r="J1279" t="s">
        <v>16</v>
      </c>
    </row>
    <row r="1280" spans="1:10" x14ac:dyDescent="0.25">
      <c r="A1280">
        <v>1279</v>
      </c>
      <c r="B1280" t="s">
        <v>166</v>
      </c>
      <c r="I1280" t="s">
        <v>4244</v>
      </c>
      <c r="J1280" t="s">
        <v>16</v>
      </c>
    </row>
    <row r="1281" spans="1:10" x14ac:dyDescent="0.25">
      <c r="A1281">
        <v>1280</v>
      </c>
      <c r="B1281" t="s">
        <v>168</v>
      </c>
      <c r="I1281" t="s">
        <v>4244</v>
      </c>
      <c r="J1281" t="s">
        <v>16</v>
      </c>
    </row>
    <row r="1282" spans="1:10" x14ac:dyDescent="0.25">
      <c r="A1282">
        <v>1281</v>
      </c>
      <c r="B1282" t="s">
        <v>169</v>
      </c>
      <c r="I1282" t="s">
        <v>4244</v>
      </c>
      <c r="J1282" t="s">
        <v>16</v>
      </c>
    </row>
    <row r="1283" spans="1:10" x14ac:dyDescent="0.25">
      <c r="A1283">
        <v>1282</v>
      </c>
      <c r="B1283" t="s">
        <v>170</v>
      </c>
      <c r="I1283" t="s">
        <v>4244</v>
      </c>
      <c r="J1283" t="s">
        <v>16</v>
      </c>
    </row>
    <row r="1284" spans="1:10" x14ac:dyDescent="0.25">
      <c r="A1284">
        <v>1283</v>
      </c>
      <c r="B1284" t="s">
        <v>171</v>
      </c>
      <c r="I1284" t="s">
        <v>4244</v>
      </c>
      <c r="J1284" t="s">
        <v>16</v>
      </c>
    </row>
    <row r="1285" spans="1:10" x14ac:dyDescent="0.25">
      <c r="A1285">
        <v>1284</v>
      </c>
      <c r="B1285" t="s">
        <v>172</v>
      </c>
      <c r="I1285" t="s">
        <v>4244</v>
      </c>
      <c r="J1285" t="s">
        <v>16</v>
      </c>
    </row>
    <row r="1286" spans="1:10" x14ac:dyDescent="0.25">
      <c r="A1286">
        <v>1285</v>
      </c>
      <c r="B1286" t="s">
        <v>173</v>
      </c>
      <c r="I1286" t="s">
        <v>4244</v>
      </c>
      <c r="J1286" t="s">
        <v>16</v>
      </c>
    </row>
    <row r="1287" spans="1:10" x14ac:dyDescent="0.25">
      <c r="A1287">
        <v>1286</v>
      </c>
      <c r="B1287" t="s">
        <v>174</v>
      </c>
      <c r="I1287" t="s">
        <v>4244</v>
      </c>
      <c r="J1287" t="s">
        <v>16</v>
      </c>
    </row>
    <row r="1288" spans="1:10" x14ac:dyDescent="0.25">
      <c r="A1288">
        <v>1287</v>
      </c>
      <c r="B1288" t="s">
        <v>175</v>
      </c>
      <c r="I1288" t="s">
        <v>4244</v>
      </c>
      <c r="J1288" t="s">
        <v>16</v>
      </c>
    </row>
    <row r="1289" spans="1:10" x14ac:dyDescent="0.25">
      <c r="A1289">
        <v>1288</v>
      </c>
      <c r="B1289" t="s">
        <v>176</v>
      </c>
      <c r="I1289" t="s">
        <v>4244</v>
      </c>
      <c r="J1289" t="s">
        <v>16</v>
      </c>
    </row>
    <row r="1290" spans="1:10" x14ac:dyDescent="0.25">
      <c r="A1290">
        <v>1289</v>
      </c>
      <c r="B1290" t="s">
        <v>177</v>
      </c>
      <c r="I1290" t="s">
        <v>4244</v>
      </c>
      <c r="J1290" t="s">
        <v>16</v>
      </c>
    </row>
    <row r="1291" spans="1:10" x14ac:dyDescent="0.25">
      <c r="A1291">
        <v>1290</v>
      </c>
      <c r="B1291" t="s">
        <v>180</v>
      </c>
      <c r="I1291" t="s">
        <v>4244</v>
      </c>
      <c r="J1291" t="s">
        <v>16</v>
      </c>
    </row>
    <row r="1292" spans="1:10" x14ac:dyDescent="0.25">
      <c r="A1292">
        <v>1291</v>
      </c>
      <c r="B1292" t="s">
        <v>181</v>
      </c>
      <c r="I1292" t="s">
        <v>4244</v>
      </c>
      <c r="J1292" t="s">
        <v>16</v>
      </c>
    </row>
    <row r="1293" spans="1:10" x14ac:dyDescent="0.25">
      <c r="A1293">
        <v>1292</v>
      </c>
      <c r="B1293" t="s">
        <v>182</v>
      </c>
      <c r="I1293" t="s">
        <v>4244</v>
      </c>
      <c r="J1293" t="s">
        <v>16</v>
      </c>
    </row>
    <row r="1294" spans="1:10" x14ac:dyDescent="0.25">
      <c r="A1294">
        <v>1293</v>
      </c>
      <c r="B1294" t="s">
        <v>183</v>
      </c>
      <c r="I1294" t="s">
        <v>4244</v>
      </c>
      <c r="J1294" t="s">
        <v>16</v>
      </c>
    </row>
    <row r="1295" spans="1:10" x14ac:dyDescent="0.25">
      <c r="A1295">
        <v>1294</v>
      </c>
      <c r="B1295" t="s">
        <v>3165</v>
      </c>
      <c r="I1295" t="s">
        <v>4244</v>
      </c>
      <c r="J1295" t="s">
        <v>16</v>
      </c>
    </row>
    <row r="1296" spans="1:10" x14ac:dyDescent="0.25">
      <c r="A1296">
        <v>1295</v>
      </c>
      <c r="B1296" t="s">
        <v>3166</v>
      </c>
      <c r="I1296" t="s">
        <v>4244</v>
      </c>
      <c r="J1296" t="s">
        <v>16</v>
      </c>
    </row>
    <row r="1297" spans="1:16" x14ac:dyDescent="0.25">
      <c r="A1297">
        <v>1296</v>
      </c>
      <c r="B1297" t="s">
        <v>3167</v>
      </c>
      <c r="I1297" t="s">
        <v>4244</v>
      </c>
      <c r="J1297" t="s">
        <v>16</v>
      </c>
    </row>
    <row r="1298" spans="1:16" x14ac:dyDescent="0.25">
      <c r="A1298">
        <v>1297</v>
      </c>
      <c r="B1298" t="s">
        <v>3168</v>
      </c>
      <c r="I1298" t="s">
        <v>4244</v>
      </c>
      <c r="J1298" t="s">
        <v>16</v>
      </c>
    </row>
    <row r="1299" spans="1:16" x14ac:dyDescent="0.25">
      <c r="A1299">
        <v>1298</v>
      </c>
      <c r="B1299" t="s">
        <v>3169</v>
      </c>
      <c r="I1299" t="s">
        <v>4244</v>
      </c>
      <c r="J1299" t="s">
        <v>16</v>
      </c>
    </row>
    <row r="1300" spans="1:16" x14ac:dyDescent="0.25">
      <c r="A1300">
        <v>1299</v>
      </c>
      <c r="B1300" t="s">
        <v>3170</v>
      </c>
      <c r="I1300" t="s">
        <v>4244</v>
      </c>
      <c r="J1300" t="s">
        <v>16</v>
      </c>
    </row>
    <row r="1301" spans="1:16" x14ac:dyDescent="0.25">
      <c r="A1301">
        <v>1300</v>
      </c>
      <c r="B1301" t="s">
        <v>3171</v>
      </c>
      <c r="I1301" t="s">
        <v>4244</v>
      </c>
      <c r="J1301" t="s">
        <v>16</v>
      </c>
    </row>
    <row r="1302" spans="1:16" x14ac:dyDescent="0.25">
      <c r="A1302">
        <v>1301</v>
      </c>
      <c r="B1302" t="s">
        <v>3172</v>
      </c>
      <c r="I1302" t="s">
        <v>4244</v>
      </c>
      <c r="J1302" t="s">
        <v>16</v>
      </c>
    </row>
    <row r="1303" spans="1:16" x14ac:dyDescent="0.25">
      <c r="A1303">
        <v>1302</v>
      </c>
      <c r="B1303" t="s">
        <v>3173</v>
      </c>
      <c r="I1303" t="s">
        <v>4244</v>
      </c>
      <c r="J1303" t="s">
        <v>16</v>
      </c>
    </row>
    <row r="1304" spans="1:16" x14ac:dyDescent="0.25">
      <c r="A1304">
        <v>1303</v>
      </c>
      <c r="B1304" t="s">
        <v>3174</v>
      </c>
      <c r="I1304" t="s">
        <v>4244</v>
      </c>
      <c r="J1304" t="s">
        <v>16</v>
      </c>
    </row>
    <row r="1305" spans="1:16" x14ac:dyDescent="0.25">
      <c r="A1305">
        <v>1304</v>
      </c>
      <c r="B1305" t="s">
        <v>3175</v>
      </c>
      <c r="I1305" t="s">
        <v>4244</v>
      </c>
      <c r="J1305" t="s">
        <v>16</v>
      </c>
    </row>
    <row r="1306" spans="1:16" x14ac:dyDescent="0.25">
      <c r="A1306">
        <v>1305</v>
      </c>
      <c r="B1306" t="s">
        <v>3176</v>
      </c>
      <c r="I1306" t="s">
        <v>4244</v>
      </c>
      <c r="J1306" t="s">
        <v>16</v>
      </c>
    </row>
    <row r="1307" spans="1:16" x14ac:dyDescent="0.25">
      <c r="A1307">
        <v>1306</v>
      </c>
      <c r="B1307" t="s">
        <v>2644</v>
      </c>
      <c r="C1307" t="s">
        <v>743</v>
      </c>
      <c r="D1307" t="s">
        <v>743</v>
      </c>
      <c r="E1307" t="s">
        <v>743</v>
      </c>
      <c r="F1307" t="s">
        <v>4412</v>
      </c>
      <c r="G1307" t="s">
        <v>56</v>
      </c>
      <c r="J1307" t="s">
        <v>16</v>
      </c>
      <c r="K1307">
        <v>1</v>
      </c>
      <c r="L1307">
        <v>1</v>
      </c>
      <c r="M1307">
        <v>1</v>
      </c>
      <c r="N1307" t="s">
        <v>4691</v>
      </c>
      <c r="P1307" t="s">
        <v>4237</v>
      </c>
    </row>
    <row r="1308" spans="1:16" x14ac:dyDescent="0.25">
      <c r="A1308">
        <v>1307</v>
      </c>
      <c r="B1308" t="s">
        <v>3178</v>
      </c>
      <c r="I1308" t="s">
        <v>4244</v>
      </c>
      <c r="J1308" t="s">
        <v>16</v>
      </c>
    </row>
    <row r="1309" spans="1:16" x14ac:dyDescent="0.25">
      <c r="A1309">
        <v>1308</v>
      </c>
      <c r="B1309" t="s">
        <v>3179</v>
      </c>
      <c r="I1309" t="s">
        <v>4244</v>
      </c>
      <c r="J1309" t="s">
        <v>16</v>
      </c>
    </row>
    <row r="1310" spans="1:16" x14ac:dyDescent="0.25">
      <c r="A1310">
        <v>1309</v>
      </c>
      <c r="B1310" t="s">
        <v>3180</v>
      </c>
      <c r="I1310" t="s">
        <v>4244</v>
      </c>
      <c r="J1310" t="s">
        <v>16</v>
      </c>
    </row>
    <row r="1311" spans="1:16" x14ac:dyDescent="0.25">
      <c r="A1311">
        <v>1310</v>
      </c>
      <c r="B1311" t="s">
        <v>3181</v>
      </c>
      <c r="I1311" t="s">
        <v>4244</v>
      </c>
      <c r="J1311" t="s">
        <v>16</v>
      </c>
    </row>
    <row r="1312" spans="1:16" x14ac:dyDescent="0.25">
      <c r="A1312">
        <v>1311</v>
      </c>
      <c r="B1312" t="s">
        <v>3182</v>
      </c>
      <c r="I1312" t="s">
        <v>4244</v>
      </c>
      <c r="J1312" t="s">
        <v>16</v>
      </c>
    </row>
    <row r="1313" spans="1:16" x14ac:dyDescent="0.25">
      <c r="A1313">
        <v>1312</v>
      </c>
      <c r="B1313" t="s">
        <v>3183</v>
      </c>
      <c r="I1313" t="s">
        <v>4244</v>
      </c>
      <c r="J1313" t="s">
        <v>16</v>
      </c>
    </row>
    <row r="1314" spans="1:16" x14ac:dyDescent="0.25">
      <c r="A1314">
        <v>1313</v>
      </c>
      <c r="B1314" t="s">
        <v>3184</v>
      </c>
      <c r="I1314" t="s">
        <v>4244</v>
      </c>
      <c r="J1314" t="s">
        <v>16</v>
      </c>
    </row>
    <row r="1315" spans="1:16" x14ac:dyDescent="0.25">
      <c r="A1315">
        <v>1314</v>
      </c>
      <c r="B1315" t="s">
        <v>3185</v>
      </c>
      <c r="I1315" t="s">
        <v>4694</v>
      </c>
      <c r="J1315" t="s">
        <v>16</v>
      </c>
    </row>
    <row r="1316" spans="1:16" x14ac:dyDescent="0.25">
      <c r="A1316">
        <v>1315</v>
      </c>
      <c r="B1316" t="s">
        <v>3186</v>
      </c>
      <c r="I1316" t="s">
        <v>4695</v>
      </c>
      <c r="J1316" t="s">
        <v>16</v>
      </c>
    </row>
    <row r="1317" spans="1:16" x14ac:dyDescent="0.25">
      <c r="A1317">
        <v>1316</v>
      </c>
      <c r="B1317" t="s">
        <v>3187</v>
      </c>
      <c r="I1317" t="s">
        <v>4695</v>
      </c>
      <c r="J1317" t="s">
        <v>16</v>
      </c>
    </row>
    <row r="1318" spans="1:16" x14ac:dyDescent="0.25">
      <c r="A1318">
        <v>1317</v>
      </c>
      <c r="B1318" t="s">
        <v>3188</v>
      </c>
      <c r="I1318" t="s">
        <v>4695</v>
      </c>
      <c r="J1318" t="s">
        <v>16</v>
      </c>
    </row>
    <row r="1319" spans="1:16" x14ac:dyDescent="0.25">
      <c r="A1319">
        <v>1318</v>
      </c>
      <c r="B1319" t="s">
        <v>188</v>
      </c>
      <c r="C1319" t="s">
        <v>4692</v>
      </c>
      <c r="D1319" t="s">
        <v>4692</v>
      </c>
      <c r="E1319" t="s">
        <v>4696</v>
      </c>
      <c r="F1319" t="s">
        <v>289</v>
      </c>
      <c r="G1319" t="s">
        <v>15</v>
      </c>
      <c r="I1319" t="s">
        <v>4244</v>
      </c>
      <c r="J1319" t="s">
        <v>16</v>
      </c>
      <c r="K1319">
        <v>4</v>
      </c>
      <c r="L1319">
        <v>4</v>
      </c>
      <c r="M1319">
        <v>2</v>
      </c>
      <c r="N1319" t="s">
        <v>188</v>
      </c>
      <c r="P1319" t="s">
        <v>4237</v>
      </c>
    </row>
    <row r="1320" spans="1:16" x14ac:dyDescent="0.25">
      <c r="A1320">
        <v>1319</v>
      </c>
      <c r="B1320" t="s">
        <v>3190</v>
      </c>
      <c r="I1320" t="s">
        <v>4695</v>
      </c>
      <c r="J1320" t="s">
        <v>16</v>
      </c>
    </row>
    <row r="1321" spans="1:16" x14ac:dyDescent="0.25">
      <c r="A1321">
        <v>1320</v>
      </c>
      <c r="B1321" t="s">
        <v>3191</v>
      </c>
      <c r="I1321" t="s">
        <v>4694</v>
      </c>
      <c r="J1321" t="s">
        <v>16</v>
      </c>
    </row>
    <row r="1322" spans="1:16" x14ac:dyDescent="0.25">
      <c r="A1322">
        <v>1321</v>
      </c>
      <c r="B1322" t="s">
        <v>3192</v>
      </c>
      <c r="I1322" t="s">
        <v>4694</v>
      </c>
      <c r="J1322" t="s">
        <v>16</v>
      </c>
    </row>
    <row r="1323" spans="1:16" x14ac:dyDescent="0.25">
      <c r="A1323">
        <v>1322</v>
      </c>
      <c r="B1323" t="s">
        <v>3193</v>
      </c>
      <c r="I1323" t="s">
        <v>4694</v>
      </c>
      <c r="J1323" t="s">
        <v>16</v>
      </c>
    </row>
    <row r="1324" spans="1:16" x14ac:dyDescent="0.25">
      <c r="A1324">
        <v>1323</v>
      </c>
      <c r="B1324" t="s">
        <v>3194</v>
      </c>
      <c r="I1324" t="s">
        <v>4694</v>
      </c>
      <c r="J1324" t="s">
        <v>16</v>
      </c>
    </row>
    <row r="1325" spans="1:16" x14ac:dyDescent="0.25">
      <c r="A1325">
        <v>1324</v>
      </c>
      <c r="B1325" t="s">
        <v>3195</v>
      </c>
      <c r="I1325" t="s">
        <v>4694</v>
      </c>
      <c r="J1325" t="s">
        <v>16</v>
      </c>
    </row>
    <row r="1326" spans="1:16" x14ac:dyDescent="0.25">
      <c r="A1326">
        <v>1325</v>
      </c>
      <c r="B1326" t="s">
        <v>3196</v>
      </c>
      <c r="I1326" t="s">
        <v>4244</v>
      </c>
      <c r="J1326" t="s">
        <v>16</v>
      </c>
    </row>
    <row r="1327" spans="1:16" x14ac:dyDescent="0.25">
      <c r="A1327">
        <v>1326</v>
      </c>
      <c r="B1327" t="s">
        <v>3197</v>
      </c>
      <c r="I1327" t="s">
        <v>4698</v>
      </c>
      <c r="J1327" t="s">
        <v>16</v>
      </c>
    </row>
    <row r="1328" spans="1:16" x14ac:dyDescent="0.25">
      <c r="A1328">
        <v>1327</v>
      </c>
      <c r="B1328" t="s">
        <v>3198</v>
      </c>
      <c r="I1328" t="s">
        <v>4699</v>
      </c>
      <c r="J1328" t="s">
        <v>16</v>
      </c>
    </row>
    <row r="1329" spans="1:10" x14ac:dyDescent="0.25">
      <c r="A1329">
        <v>1328</v>
      </c>
      <c r="B1329" t="s">
        <v>3199</v>
      </c>
      <c r="I1329" t="s">
        <v>4700</v>
      </c>
      <c r="J1329" t="s">
        <v>16</v>
      </c>
    </row>
    <row r="1330" spans="1:10" x14ac:dyDescent="0.25">
      <c r="A1330">
        <v>1329</v>
      </c>
      <c r="B1330" t="s">
        <v>3200</v>
      </c>
      <c r="I1330" t="s">
        <v>4701</v>
      </c>
      <c r="J1330" t="s">
        <v>16</v>
      </c>
    </row>
    <row r="1331" spans="1:10" x14ac:dyDescent="0.25">
      <c r="A1331">
        <v>1330</v>
      </c>
      <c r="B1331" t="s">
        <v>3201</v>
      </c>
      <c r="I1331" t="s">
        <v>4702</v>
      </c>
      <c r="J1331" t="s">
        <v>16</v>
      </c>
    </row>
    <row r="1332" spans="1:10" x14ac:dyDescent="0.25">
      <c r="A1332">
        <v>1331</v>
      </c>
      <c r="B1332" t="s">
        <v>2159</v>
      </c>
      <c r="I1332" t="s">
        <v>4417</v>
      </c>
      <c r="J1332" t="s">
        <v>16</v>
      </c>
    </row>
    <row r="1333" spans="1:10" x14ac:dyDescent="0.25">
      <c r="A1333">
        <v>1332</v>
      </c>
      <c r="B1333" t="s">
        <v>3202</v>
      </c>
      <c r="I1333" t="s">
        <v>4417</v>
      </c>
      <c r="J1333" t="s">
        <v>16</v>
      </c>
    </row>
    <row r="1334" spans="1:10" x14ac:dyDescent="0.25">
      <c r="A1334">
        <v>1333</v>
      </c>
      <c r="B1334" t="s">
        <v>3203</v>
      </c>
      <c r="I1334" t="s">
        <v>4703</v>
      </c>
      <c r="J1334" t="s">
        <v>16</v>
      </c>
    </row>
    <row r="1335" spans="1:10" x14ac:dyDescent="0.25">
      <c r="A1335">
        <v>1334</v>
      </c>
      <c r="B1335" t="s">
        <v>3204</v>
      </c>
      <c r="I1335" t="s">
        <v>4703</v>
      </c>
      <c r="J1335" t="s">
        <v>16</v>
      </c>
    </row>
    <row r="1336" spans="1:10" x14ac:dyDescent="0.25">
      <c r="A1336">
        <v>1335</v>
      </c>
      <c r="B1336" t="s">
        <v>3205</v>
      </c>
      <c r="I1336" t="s">
        <v>4703</v>
      </c>
      <c r="J1336" t="s">
        <v>16</v>
      </c>
    </row>
    <row r="1337" spans="1:10" x14ac:dyDescent="0.25">
      <c r="A1337">
        <v>1336</v>
      </c>
      <c r="B1337" t="s">
        <v>3206</v>
      </c>
      <c r="I1337" t="s">
        <v>4703</v>
      </c>
      <c r="J1337" t="s">
        <v>16</v>
      </c>
    </row>
    <row r="1338" spans="1:10" x14ac:dyDescent="0.25">
      <c r="A1338">
        <v>1337</v>
      </c>
      <c r="B1338" t="s">
        <v>3207</v>
      </c>
      <c r="I1338" t="s">
        <v>4704</v>
      </c>
      <c r="J1338" t="s">
        <v>16</v>
      </c>
    </row>
    <row r="1339" spans="1:10" x14ac:dyDescent="0.25">
      <c r="A1339">
        <v>1338</v>
      </c>
      <c r="B1339" t="s">
        <v>3208</v>
      </c>
      <c r="I1339" t="s">
        <v>4704</v>
      </c>
      <c r="J1339" t="s">
        <v>16</v>
      </c>
    </row>
    <row r="1340" spans="1:10" x14ac:dyDescent="0.25">
      <c r="A1340">
        <v>1339</v>
      </c>
      <c r="B1340" t="s">
        <v>3209</v>
      </c>
      <c r="I1340" t="s">
        <v>4705</v>
      </c>
      <c r="J1340" t="s">
        <v>16</v>
      </c>
    </row>
    <row r="1341" spans="1:10" x14ac:dyDescent="0.25">
      <c r="A1341">
        <v>1340</v>
      </c>
      <c r="B1341" t="s">
        <v>3210</v>
      </c>
      <c r="I1341" t="s">
        <v>4705</v>
      </c>
      <c r="J1341" t="s">
        <v>16</v>
      </c>
    </row>
    <row r="1342" spans="1:10" x14ac:dyDescent="0.25">
      <c r="A1342">
        <v>1341</v>
      </c>
      <c r="B1342" t="s">
        <v>3211</v>
      </c>
      <c r="I1342" t="s">
        <v>4706</v>
      </c>
      <c r="J1342" t="s">
        <v>16</v>
      </c>
    </row>
    <row r="1343" spans="1:10" x14ac:dyDescent="0.25">
      <c r="A1343">
        <v>1342</v>
      </c>
      <c r="B1343" t="s">
        <v>3212</v>
      </c>
      <c r="I1343" t="s">
        <v>4706</v>
      </c>
      <c r="J1343" t="s">
        <v>16</v>
      </c>
    </row>
    <row r="1344" spans="1:10" x14ac:dyDescent="0.25">
      <c r="A1344">
        <v>1343</v>
      </c>
      <c r="B1344" t="s">
        <v>3213</v>
      </c>
      <c r="I1344" t="s">
        <v>4705</v>
      </c>
      <c r="J1344" t="s">
        <v>16</v>
      </c>
    </row>
    <row r="1345" spans="1:10" x14ac:dyDescent="0.25">
      <c r="A1345">
        <v>1344</v>
      </c>
      <c r="B1345" t="s">
        <v>3214</v>
      </c>
      <c r="I1345" t="s">
        <v>4707</v>
      </c>
      <c r="J1345" t="s">
        <v>16</v>
      </c>
    </row>
    <row r="1346" spans="1:10" x14ac:dyDescent="0.25">
      <c r="A1346">
        <v>1345</v>
      </c>
      <c r="B1346" t="s">
        <v>3215</v>
      </c>
      <c r="I1346" t="s">
        <v>4286</v>
      </c>
      <c r="J1346" t="s">
        <v>16</v>
      </c>
    </row>
    <row r="1347" spans="1:10" x14ac:dyDescent="0.25">
      <c r="A1347">
        <v>1346</v>
      </c>
      <c r="B1347" t="s">
        <v>3216</v>
      </c>
      <c r="I1347" t="s">
        <v>4286</v>
      </c>
      <c r="J1347" t="s">
        <v>16</v>
      </c>
    </row>
    <row r="1348" spans="1:10" x14ac:dyDescent="0.25">
      <c r="A1348">
        <v>1347</v>
      </c>
      <c r="B1348" t="s">
        <v>3217</v>
      </c>
      <c r="I1348" t="s">
        <v>4286</v>
      </c>
      <c r="J1348" t="s">
        <v>16</v>
      </c>
    </row>
    <row r="1349" spans="1:10" x14ac:dyDescent="0.25">
      <c r="A1349">
        <v>1348</v>
      </c>
      <c r="B1349" t="s">
        <v>3218</v>
      </c>
      <c r="I1349" t="s">
        <v>4286</v>
      </c>
      <c r="J1349" t="s">
        <v>16</v>
      </c>
    </row>
    <row r="1350" spans="1:10" x14ac:dyDescent="0.25">
      <c r="A1350">
        <v>1349</v>
      </c>
      <c r="B1350" t="s">
        <v>3219</v>
      </c>
      <c r="I1350" t="s">
        <v>4286</v>
      </c>
      <c r="J1350" t="s">
        <v>16</v>
      </c>
    </row>
    <row r="1351" spans="1:10" x14ac:dyDescent="0.25">
      <c r="A1351">
        <v>1350</v>
      </c>
      <c r="B1351" t="s">
        <v>3220</v>
      </c>
      <c r="I1351" t="s">
        <v>4708</v>
      </c>
      <c r="J1351" t="s">
        <v>16</v>
      </c>
    </row>
    <row r="1352" spans="1:10" x14ac:dyDescent="0.25">
      <c r="A1352">
        <v>1351</v>
      </c>
      <c r="B1352" t="s">
        <v>3221</v>
      </c>
      <c r="I1352" t="s">
        <v>4708</v>
      </c>
      <c r="J1352" t="s">
        <v>16</v>
      </c>
    </row>
    <row r="1353" spans="1:10" x14ac:dyDescent="0.25">
      <c r="A1353">
        <v>1352</v>
      </c>
      <c r="B1353" t="s">
        <v>3222</v>
      </c>
      <c r="I1353" t="s">
        <v>4708</v>
      </c>
      <c r="J1353" t="s">
        <v>16</v>
      </c>
    </row>
    <row r="1354" spans="1:10" x14ac:dyDescent="0.25">
      <c r="A1354">
        <v>1353</v>
      </c>
      <c r="B1354" t="s">
        <v>3223</v>
      </c>
      <c r="I1354" t="s">
        <v>4708</v>
      </c>
      <c r="J1354" t="s">
        <v>16</v>
      </c>
    </row>
    <row r="1355" spans="1:10" x14ac:dyDescent="0.25">
      <c r="A1355">
        <v>1354</v>
      </c>
      <c r="B1355" t="s">
        <v>3224</v>
      </c>
      <c r="I1355" t="s">
        <v>4708</v>
      </c>
      <c r="J1355" t="s">
        <v>16</v>
      </c>
    </row>
    <row r="1356" spans="1:10" x14ac:dyDescent="0.25">
      <c r="A1356">
        <v>1355</v>
      </c>
      <c r="B1356" t="s">
        <v>3225</v>
      </c>
      <c r="I1356" t="s">
        <v>4708</v>
      </c>
      <c r="J1356" t="s">
        <v>16</v>
      </c>
    </row>
    <row r="1357" spans="1:10" x14ac:dyDescent="0.25">
      <c r="A1357">
        <v>1356</v>
      </c>
      <c r="B1357" t="s">
        <v>3226</v>
      </c>
      <c r="I1357" t="s">
        <v>4709</v>
      </c>
      <c r="J1357" t="s">
        <v>16</v>
      </c>
    </row>
    <row r="1358" spans="1:10" x14ac:dyDescent="0.25">
      <c r="A1358">
        <v>1357</v>
      </c>
      <c r="B1358" t="s">
        <v>2408</v>
      </c>
      <c r="I1358" t="s">
        <v>4286</v>
      </c>
      <c r="J1358" t="s">
        <v>16</v>
      </c>
    </row>
    <row r="1359" spans="1:10" x14ac:dyDescent="0.25">
      <c r="A1359">
        <v>1358</v>
      </c>
      <c r="B1359" t="s">
        <v>3227</v>
      </c>
      <c r="I1359" t="s">
        <v>4710</v>
      </c>
      <c r="J1359" t="s">
        <v>16</v>
      </c>
    </row>
    <row r="1360" spans="1:10" x14ac:dyDescent="0.25">
      <c r="A1360">
        <v>1359</v>
      </c>
      <c r="B1360" t="s">
        <v>3228</v>
      </c>
      <c r="I1360" t="s">
        <v>4286</v>
      </c>
      <c r="J1360" t="s">
        <v>16</v>
      </c>
    </row>
    <row r="1361" spans="1:10" x14ac:dyDescent="0.25">
      <c r="A1361">
        <v>1360</v>
      </c>
      <c r="B1361" t="s">
        <v>3229</v>
      </c>
      <c r="I1361" t="s">
        <v>4710</v>
      </c>
      <c r="J1361" t="s">
        <v>16</v>
      </c>
    </row>
    <row r="1362" spans="1:10" x14ac:dyDescent="0.25">
      <c r="A1362">
        <v>1361</v>
      </c>
      <c r="B1362" t="s">
        <v>3230</v>
      </c>
      <c r="I1362" t="s">
        <v>4710</v>
      </c>
      <c r="J1362" t="s">
        <v>16</v>
      </c>
    </row>
    <row r="1363" spans="1:10" x14ac:dyDescent="0.25">
      <c r="A1363">
        <v>1362</v>
      </c>
      <c r="B1363" t="s">
        <v>3231</v>
      </c>
      <c r="I1363" t="s">
        <v>4286</v>
      </c>
      <c r="J1363" t="s">
        <v>16</v>
      </c>
    </row>
    <row r="1364" spans="1:10" x14ac:dyDescent="0.25">
      <c r="A1364">
        <v>1363</v>
      </c>
      <c r="B1364" t="s">
        <v>3232</v>
      </c>
      <c r="I1364" t="s">
        <v>4286</v>
      </c>
      <c r="J1364" t="s">
        <v>16</v>
      </c>
    </row>
    <row r="1365" spans="1:10" x14ac:dyDescent="0.25">
      <c r="A1365">
        <v>1364</v>
      </c>
      <c r="B1365" t="s">
        <v>3233</v>
      </c>
      <c r="I1365" t="s">
        <v>4286</v>
      </c>
      <c r="J1365" t="s">
        <v>16</v>
      </c>
    </row>
    <row r="1366" spans="1:10" x14ac:dyDescent="0.25">
      <c r="A1366">
        <v>1365</v>
      </c>
      <c r="B1366" t="s">
        <v>3234</v>
      </c>
      <c r="I1366" t="s">
        <v>4286</v>
      </c>
      <c r="J1366" t="s">
        <v>16</v>
      </c>
    </row>
    <row r="1367" spans="1:10" x14ac:dyDescent="0.25">
      <c r="A1367">
        <v>1366</v>
      </c>
      <c r="B1367" t="s">
        <v>3235</v>
      </c>
      <c r="I1367" t="s">
        <v>4286</v>
      </c>
      <c r="J1367" t="s">
        <v>16</v>
      </c>
    </row>
    <row r="1368" spans="1:10" x14ac:dyDescent="0.25">
      <c r="A1368">
        <v>1367</v>
      </c>
      <c r="B1368" t="s">
        <v>3236</v>
      </c>
      <c r="I1368" t="s">
        <v>4204</v>
      </c>
      <c r="J1368" t="s">
        <v>16</v>
      </c>
    </row>
    <row r="1369" spans="1:10" x14ac:dyDescent="0.25">
      <c r="A1369">
        <v>1368</v>
      </c>
      <c r="B1369" t="s">
        <v>3237</v>
      </c>
      <c r="I1369" t="s">
        <v>4286</v>
      </c>
      <c r="J1369" t="s">
        <v>16</v>
      </c>
    </row>
    <row r="1370" spans="1:10" x14ac:dyDescent="0.25">
      <c r="A1370">
        <v>1369</v>
      </c>
      <c r="B1370" t="s">
        <v>3238</v>
      </c>
      <c r="I1370" t="s">
        <v>4710</v>
      </c>
      <c r="J1370" t="s">
        <v>16</v>
      </c>
    </row>
    <row r="1371" spans="1:10" x14ac:dyDescent="0.25">
      <c r="A1371">
        <v>1370</v>
      </c>
      <c r="B1371" t="s">
        <v>3239</v>
      </c>
      <c r="I1371" t="s">
        <v>4715</v>
      </c>
      <c r="J1371" t="s">
        <v>16</v>
      </c>
    </row>
    <row r="1372" spans="1:10" x14ac:dyDescent="0.25">
      <c r="A1372">
        <v>1371</v>
      </c>
      <c r="B1372" t="s">
        <v>3240</v>
      </c>
      <c r="I1372" t="s">
        <v>4715</v>
      </c>
      <c r="J1372" t="s">
        <v>16</v>
      </c>
    </row>
    <row r="1373" spans="1:10" x14ac:dyDescent="0.25">
      <c r="A1373">
        <v>1372</v>
      </c>
      <c r="B1373" t="s">
        <v>3241</v>
      </c>
      <c r="I1373" t="s">
        <v>4276</v>
      </c>
      <c r="J1373" t="s">
        <v>16</v>
      </c>
    </row>
    <row r="1374" spans="1:10" x14ac:dyDescent="0.25">
      <c r="A1374">
        <v>1373</v>
      </c>
      <c r="B1374" t="s">
        <v>3242</v>
      </c>
      <c r="I1374" t="s">
        <v>4276</v>
      </c>
      <c r="J1374" t="s">
        <v>16</v>
      </c>
    </row>
    <row r="1375" spans="1:10" x14ac:dyDescent="0.25">
      <c r="A1375">
        <v>1374</v>
      </c>
      <c r="B1375" t="s">
        <v>3243</v>
      </c>
      <c r="I1375" t="s">
        <v>4276</v>
      </c>
      <c r="J1375" t="s">
        <v>16</v>
      </c>
    </row>
    <row r="1376" spans="1:10" x14ac:dyDescent="0.25">
      <c r="A1376">
        <v>1375</v>
      </c>
      <c r="B1376" t="s">
        <v>3244</v>
      </c>
      <c r="I1376" t="s">
        <v>4276</v>
      </c>
      <c r="J1376" t="s">
        <v>16</v>
      </c>
    </row>
    <row r="1377" spans="1:10" x14ac:dyDescent="0.25">
      <c r="A1377">
        <v>1376</v>
      </c>
      <c r="B1377" t="s">
        <v>3245</v>
      </c>
      <c r="I1377" t="s">
        <v>4276</v>
      </c>
      <c r="J1377" t="s">
        <v>16</v>
      </c>
    </row>
    <row r="1378" spans="1:10" x14ac:dyDescent="0.25">
      <c r="A1378">
        <v>1377</v>
      </c>
      <c r="B1378" t="s">
        <v>3246</v>
      </c>
      <c r="I1378" t="s">
        <v>4276</v>
      </c>
      <c r="J1378" t="s">
        <v>16</v>
      </c>
    </row>
    <row r="1379" spans="1:10" x14ac:dyDescent="0.25">
      <c r="A1379">
        <v>1378</v>
      </c>
      <c r="B1379" t="s">
        <v>3247</v>
      </c>
      <c r="I1379" t="s">
        <v>4276</v>
      </c>
      <c r="J1379" t="s">
        <v>16</v>
      </c>
    </row>
    <row r="1380" spans="1:10" x14ac:dyDescent="0.25">
      <c r="A1380">
        <v>1379</v>
      </c>
      <c r="B1380" t="s">
        <v>3248</v>
      </c>
      <c r="I1380" t="s">
        <v>4276</v>
      </c>
      <c r="J1380" t="s">
        <v>16</v>
      </c>
    </row>
    <row r="1381" spans="1:10" x14ac:dyDescent="0.25">
      <c r="A1381">
        <v>1380</v>
      </c>
      <c r="B1381" t="s">
        <v>3249</v>
      </c>
      <c r="I1381" t="s">
        <v>4718</v>
      </c>
      <c r="J1381" t="s">
        <v>16</v>
      </c>
    </row>
    <row r="1382" spans="1:10" x14ac:dyDescent="0.25">
      <c r="A1382">
        <v>1381</v>
      </c>
      <c r="B1382" t="s">
        <v>3250</v>
      </c>
      <c r="I1382" t="s">
        <v>4718</v>
      </c>
      <c r="J1382" t="s">
        <v>16</v>
      </c>
    </row>
    <row r="1383" spans="1:10" x14ac:dyDescent="0.25">
      <c r="A1383">
        <v>1382</v>
      </c>
      <c r="B1383" t="s">
        <v>3251</v>
      </c>
      <c r="I1383" t="s">
        <v>4330</v>
      </c>
      <c r="J1383" t="s">
        <v>16</v>
      </c>
    </row>
    <row r="1384" spans="1:10" x14ac:dyDescent="0.25">
      <c r="A1384">
        <v>1383</v>
      </c>
      <c r="B1384" t="s">
        <v>3252</v>
      </c>
      <c r="I1384" t="s">
        <v>4718</v>
      </c>
      <c r="J1384" t="s">
        <v>16</v>
      </c>
    </row>
    <row r="1385" spans="1:10" x14ac:dyDescent="0.25">
      <c r="A1385">
        <v>1384</v>
      </c>
      <c r="B1385" t="s">
        <v>3253</v>
      </c>
      <c r="I1385" t="s">
        <v>4718</v>
      </c>
      <c r="J1385" t="s">
        <v>16</v>
      </c>
    </row>
    <row r="1386" spans="1:10" x14ac:dyDescent="0.25">
      <c r="A1386">
        <v>1385</v>
      </c>
      <c r="B1386" t="s">
        <v>3254</v>
      </c>
      <c r="I1386" t="s">
        <v>4719</v>
      </c>
      <c r="J1386" t="s">
        <v>16</v>
      </c>
    </row>
    <row r="1387" spans="1:10" x14ac:dyDescent="0.25">
      <c r="A1387">
        <v>1386</v>
      </c>
      <c r="B1387" t="s">
        <v>3255</v>
      </c>
      <c r="I1387" t="s">
        <v>4720</v>
      </c>
      <c r="J1387" t="s">
        <v>16</v>
      </c>
    </row>
    <row r="1388" spans="1:10" x14ac:dyDescent="0.25">
      <c r="A1388">
        <v>1387</v>
      </c>
      <c r="B1388" t="s">
        <v>3256</v>
      </c>
      <c r="I1388" t="s">
        <v>4297</v>
      </c>
      <c r="J1388" t="s">
        <v>16</v>
      </c>
    </row>
    <row r="1389" spans="1:10" x14ac:dyDescent="0.25">
      <c r="A1389">
        <v>1388</v>
      </c>
      <c r="B1389" t="s">
        <v>3257</v>
      </c>
      <c r="I1389" t="s">
        <v>4276</v>
      </c>
      <c r="J1389" t="s">
        <v>16</v>
      </c>
    </row>
    <row r="1390" spans="1:10" x14ac:dyDescent="0.25">
      <c r="A1390">
        <v>1389</v>
      </c>
      <c r="B1390" t="s">
        <v>3258</v>
      </c>
      <c r="I1390" t="s">
        <v>4276</v>
      </c>
      <c r="J1390" t="s">
        <v>16</v>
      </c>
    </row>
    <row r="1391" spans="1:10" x14ac:dyDescent="0.25">
      <c r="A1391">
        <v>1390</v>
      </c>
      <c r="B1391" t="s">
        <v>3259</v>
      </c>
      <c r="I1391" t="s">
        <v>4271</v>
      </c>
      <c r="J1391" t="s">
        <v>16</v>
      </c>
    </row>
    <row r="1392" spans="1:10" x14ac:dyDescent="0.25">
      <c r="A1392">
        <v>1391</v>
      </c>
      <c r="B1392" t="s">
        <v>3260</v>
      </c>
      <c r="I1392" t="s">
        <v>4271</v>
      </c>
      <c r="J1392" t="s">
        <v>16</v>
      </c>
    </row>
    <row r="1393" spans="1:10" x14ac:dyDescent="0.25">
      <c r="A1393">
        <v>1392</v>
      </c>
      <c r="B1393" t="s">
        <v>3261</v>
      </c>
      <c r="I1393" t="s">
        <v>4271</v>
      </c>
      <c r="J1393" t="s">
        <v>16</v>
      </c>
    </row>
    <row r="1394" spans="1:10" x14ac:dyDescent="0.25">
      <c r="A1394">
        <v>1393</v>
      </c>
      <c r="B1394" t="s">
        <v>3262</v>
      </c>
      <c r="I1394" t="s">
        <v>4271</v>
      </c>
      <c r="J1394" t="s">
        <v>16</v>
      </c>
    </row>
    <row r="1395" spans="1:10" x14ac:dyDescent="0.25">
      <c r="A1395">
        <v>1394</v>
      </c>
      <c r="B1395" t="s">
        <v>3263</v>
      </c>
      <c r="I1395" t="s">
        <v>4204</v>
      </c>
      <c r="J1395" t="s">
        <v>16</v>
      </c>
    </row>
    <row r="1396" spans="1:10" x14ac:dyDescent="0.25">
      <c r="A1396">
        <v>1395</v>
      </c>
      <c r="B1396" t="s">
        <v>3264</v>
      </c>
      <c r="I1396" t="s">
        <v>4204</v>
      </c>
      <c r="J1396" t="s">
        <v>16</v>
      </c>
    </row>
    <row r="1397" spans="1:10" x14ac:dyDescent="0.25">
      <c r="A1397">
        <v>1396</v>
      </c>
      <c r="B1397" t="s">
        <v>3265</v>
      </c>
      <c r="I1397" t="s">
        <v>4204</v>
      </c>
      <c r="J1397" t="s">
        <v>16</v>
      </c>
    </row>
    <row r="1398" spans="1:10" x14ac:dyDescent="0.25">
      <c r="A1398">
        <v>1397</v>
      </c>
      <c r="B1398" t="s">
        <v>3266</v>
      </c>
      <c r="I1398" t="s">
        <v>4204</v>
      </c>
      <c r="J1398" t="s">
        <v>16</v>
      </c>
    </row>
    <row r="1399" spans="1:10" x14ac:dyDescent="0.25">
      <c r="A1399">
        <v>1398</v>
      </c>
      <c r="B1399" t="s">
        <v>3267</v>
      </c>
      <c r="I1399" t="s">
        <v>4286</v>
      </c>
      <c r="J1399" t="s">
        <v>16</v>
      </c>
    </row>
    <row r="1400" spans="1:10" x14ac:dyDescent="0.25">
      <c r="A1400">
        <v>1399</v>
      </c>
      <c r="B1400" t="s">
        <v>3268</v>
      </c>
      <c r="I1400" t="s">
        <v>4286</v>
      </c>
      <c r="J1400" t="s">
        <v>16</v>
      </c>
    </row>
    <row r="1401" spans="1:10" x14ac:dyDescent="0.25">
      <c r="A1401">
        <v>1400</v>
      </c>
      <c r="B1401" t="s">
        <v>3269</v>
      </c>
      <c r="I1401" t="s">
        <v>4204</v>
      </c>
      <c r="J1401" t="s">
        <v>16</v>
      </c>
    </row>
    <row r="1402" spans="1:10" x14ac:dyDescent="0.25">
      <c r="A1402">
        <v>1401</v>
      </c>
      <c r="B1402" t="s">
        <v>3270</v>
      </c>
      <c r="I1402" t="s">
        <v>4204</v>
      </c>
      <c r="J1402" t="s">
        <v>16</v>
      </c>
    </row>
    <row r="1403" spans="1:10" x14ac:dyDescent="0.25">
      <c r="A1403">
        <v>1402</v>
      </c>
      <c r="B1403" t="s">
        <v>3271</v>
      </c>
      <c r="I1403" t="s">
        <v>4204</v>
      </c>
      <c r="J1403" t="s">
        <v>16</v>
      </c>
    </row>
    <row r="1404" spans="1:10" x14ac:dyDescent="0.25">
      <c r="A1404">
        <v>1403</v>
      </c>
      <c r="B1404" t="s">
        <v>3272</v>
      </c>
      <c r="I1404" t="s">
        <v>4204</v>
      </c>
      <c r="J1404" t="s">
        <v>16</v>
      </c>
    </row>
    <row r="1405" spans="1:10" x14ac:dyDescent="0.25">
      <c r="A1405">
        <v>1404</v>
      </c>
      <c r="B1405" t="s">
        <v>3273</v>
      </c>
      <c r="I1405" t="s">
        <v>4204</v>
      </c>
      <c r="J1405" t="s">
        <v>16</v>
      </c>
    </row>
    <row r="1406" spans="1:10" x14ac:dyDescent="0.25">
      <c r="A1406">
        <v>1405</v>
      </c>
      <c r="B1406" t="s">
        <v>3274</v>
      </c>
      <c r="J1406" t="s">
        <v>16</v>
      </c>
    </row>
    <row r="1407" spans="1:10" x14ac:dyDescent="0.25">
      <c r="A1407">
        <v>1406</v>
      </c>
      <c r="B1407" t="s">
        <v>3275</v>
      </c>
      <c r="J1407" t="s">
        <v>16</v>
      </c>
    </row>
    <row r="1408" spans="1:10" x14ac:dyDescent="0.25">
      <c r="A1408">
        <v>1407</v>
      </c>
      <c r="B1408" t="s">
        <v>3276</v>
      </c>
      <c r="J1408" t="s">
        <v>16</v>
      </c>
    </row>
    <row r="1409" spans="1:10" x14ac:dyDescent="0.25">
      <c r="A1409">
        <v>1408</v>
      </c>
      <c r="B1409" t="s">
        <v>3277</v>
      </c>
      <c r="I1409" t="s">
        <v>4664</v>
      </c>
      <c r="J1409" t="s">
        <v>16</v>
      </c>
    </row>
    <row r="1410" spans="1:10" x14ac:dyDescent="0.25">
      <c r="A1410">
        <v>1409</v>
      </c>
      <c r="B1410" t="s">
        <v>3278</v>
      </c>
      <c r="I1410" t="s">
        <v>4664</v>
      </c>
      <c r="J1410" t="s">
        <v>16</v>
      </c>
    </row>
    <row r="1411" spans="1:10" x14ac:dyDescent="0.25">
      <c r="A1411">
        <v>1410</v>
      </c>
      <c r="B1411" t="s">
        <v>3279</v>
      </c>
      <c r="I1411" t="s">
        <v>4664</v>
      </c>
      <c r="J1411" t="s">
        <v>16</v>
      </c>
    </row>
    <row r="1412" spans="1:10" x14ac:dyDescent="0.25">
      <c r="A1412">
        <v>1411</v>
      </c>
      <c r="B1412" t="s">
        <v>3280</v>
      </c>
      <c r="J1412" t="s">
        <v>16</v>
      </c>
    </row>
    <row r="1413" spans="1:10" x14ac:dyDescent="0.25">
      <c r="A1413">
        <v>1412</v>
      </c>
      <c r="B1413" t="s">
        <v>3281</v>
      </c>
      <c r="J1413" t="s">
        <v>16</v>
      </c>
    </row>
    <row r="1414" spans="1:10" x14ac:dyDescent="0.25">
      <c r="A1414">
        <v>1413</v>
      </c>
      <c r="B1414" t="s">
        <v>3282</v>
      </c>
      <c r="J1414" t="s">
        <v>16</v>
      </c>
    </row>
    <row r="1415" spans="1:10" x14ac:dyDescent="0.25">
      <c r="A1415">
        <v>1414</v>
      </c>
      <c r="B1415" t="s">
        <v>3283</v>
      </c>
      <c r="J1415" t="s">
        <v>16</v>
      </c>
    </row>
    <row r="1416" spans="1:10" x14ac:dyDescent="0.25">
      <c r="A1416">
        <v>1415</v>
      </c>
      <c r="B1416" t="s">
        <v>3284</v>
      </c>
      <c r="J1416" t="s">
        <v>16</v>
      </c>
    </row>
    <row r="1417" spans="1:10" x14ac:dyDescent="0.25">
      <c r="A1417">
        <v>1416</v>
      </c>
      <c r="B1417" t="s">
        <v>3285</v>
      </c>
      <c r="J1417" t="s">
        <v>16</v>
      </c>
    </row>
    <row r="1418" spans="1:10" x14ac:dyDescent="0.25">
      <c r="A1418">
        <v>1417</v>
      </c>
      <c r="B1418" t="s">
        <v>3286</v>
      </c>
      <c r="J1418" t="s">
        <v>16</v>
      </c>
    </row>
    <row r="1419" spans="1:10" x14ac:dyDescent="0.25">
      <c r="A1419">
        <v>1418</v>
      </c>
      <c r="B1419" t="s">
        <v>3287</v>
      </c>
      <c r="J1419" t="s">
        <v>16</v>
      </c>
    </row>
    <row r="1420" spans="1:10" x14ac:dyDescent="0.25">
      <c r="A1420">
        <v>1419</v>
      </c>
      <c r="B1420" t="s">
        <v>3288</v>
      </c>
      <c r="J1420" t="s">
        <v>16</v>
      </c>
    </row>
    <row r="1421" spans="1:10" x14ac:dyDescent="0.25">
      <c r="A1421">
        <v>1420</v>
      </c>
      <c r="B1421" t="s">
        <v>3289</v>
      </c>
      <c r="J1421" t="s">
        <v>16</v>
      </c>
    </row>
    <row r="1422" spans="1:10" x14ac:dyDescent="0.25">
      <c r="A1422">
        <v>1421</v>
      </c>
      <c r="B1422" t="s">
        <v>3290</v>
      </c>
      <c r="J1422" t="s">
        <v>16</v>
      </c>
    </row>
    <row r="1423" spans="1:10" x14ac:dyDescent="0.25">
      <c r="A1423">
        <v>1422</v>
      </c>
      <c r="B1423" t="s">
        <v>3291</v>
      </c>
      <c r="J1423" t="s">
        <v>16</v>
      </c>
    </row>
    <row r="1424" spans="1:10" x14ac:dyDescent="0.25">
      <c r="A1424">
        <v>1423</v>
      </c>
      <c r="B1424" t="s">
        <v>3292</v>
      </c>
      <c r="J1424" t="s">
        <v>16</v>
      </c>
    </row>
    <row r="1425" spans="1:10" x14ac:dyDescent="0.25">
      <c r="A1425">
        <v>1424</v>
      </c>
      <c r="B1425" t="s">
        <v>3293</v>
      </c>
      <c r="J1425" t="s">
        <v>16</v>
      </c>
    </row>
    <row r="1426" spans="1:10" x14ac:dyDescent="0.25">
      <c r="A1426">
        <v>1425</v>
      </c>
      <c r="B1426" t="s">
        <v>3294</v>
      </c>
      <c r="J1426" t="s">
        <v>16</v>
      </c>
    </row>
    <row r="1427" spans="1:10" x14ac:dyDescent="0.25">
      <c r="A1427">
        <v>1426</v>
      </c>
      <c r="B1427" t="s">
        <v>3295</v>
      </c>
      <c r="J1427" t="s">
        <v>16</v>
      </c>
    </row>
    <row r="1428" spans="1:10" x14ac:dyDescent="0.25">
      <c r="A1428">
        <v>1427</v>
      </c>
      <c r="B1428" t="s">
        <v>3296</v>
      </c>
      <c r="J1428" t="s">
        <v>16</v>
      </c>
    </row>
    <row r="1429" spans="1:10" x14ac:dyDescent="0.25">
      <c r="A1429">
        <v>1428</v>
      </c>
      <c r="B1429" t="s">
        <v>3297</v>
      </c>
      <c r="J1429" t="s">
        <v>16</v>
      </c>
    </row>
    <row r="1430" spans="1:10" x14ac:dyDescent="0.25">
      <c r="A1430">
        <v>1429</v>
      </c>
      <c r="B1430" t="s">
        <v>3298</v>
      </c>
      <c r="J1430" t="s">
        <v>16</v>
      </c>
    </row>
    <row r="1431" spans="1:10" x14ac:dyDescent="0.25">
      <c r="A1431">
        <v>1430</v>
      </c>
      <c r="B1431" t="s">
        <v>3299</v>
      </c>
      <c r="J1431" t="s">
        <v>16</v>
      </c>
    </row>
    <row r="1432" spans="1:10" x14ac:dyDescent="0.25">
      <c r="A1432">
        <v>1431</v>
      </c>
      <c r="B1432" t="s">
        <v>3300</v>
      </c>
      <c r="J1432" t="s">
        <v>16</v>
      </c>
    </row>
    <row r="1433" spans="1:10" x14ac:dyDescent="0.25">
      <c r="A1433">
        <v>1432</v>
      </c>
      <c r="B1433" t="s">
        <v>3301</v>
      </c>
      <c r="J1433" t="s">
        <v>16</v>
      </c>
    </row>
    <row r="1434" spans="1:10" x14ac:dyDescent="0.25">
      <c r="A1434">
        <v>1433</v>
      </c>
      <c r="B1434" t="s">
        <v>3302</v>
      </c>
      <c r="I1434" t="s">
        <v>4737</v>
      </c>
      <c r="J1434" t="s">
        <v>16</v>
      </c>
    </row>
    <row r="1435" spans="1:10" x14ac:dyDescent="0.25">
      <c r="A1435">
        <v>1434</v>
      </c>
      <c r="B1435" t="s">
        <v>3303</v>
      </c>
      <c r="J1435" t="s">
        <v>16</v>
      </c>
    </row>
    <row r="1436" spans="1:10" x14ac:dyDescent="0.25">
      <c r="A1436">
        <v>1435</v>
      </c>
      <c r="B1436" t="s">
        <v>3304</v>
      </c>
      <c r="I1436" t="s">
        <v>4204</v>
      </c>
      <c r="J1436" t="s">
        <v>16</v>
      </c>
    </row>
    <row r="1437" spans="1:10" x14ac:dyDescent="0.25">
      <c r="A1437">
        <v>1436</v>
      </c>
      <c r="B1437" t="s">
        <v>3305</v>
      </c>
      <c r="I1437" t="s">
        <v>4204</v>
      </c>
      <c r="J1437" t="s">
        <v>16</v>
      </c>
    </row>
    <row r="1438" spans="1:10" x14ac:dyDescent="0.25">
      <c r="A1438">
        <v>1437</v>
      </c>
      <c r="B1438" t="s">
        <v>3306</v>
      </c>
      <c r="I1438" t="s">
        <v>4204</v>
      </c>
      <c r="J1438" t="s">
        <v>16</v>
      </c>
    </row>
    <row r="1439" spans="1:10" x14ac:dyDescent="0.25">
      <c r="A1439">
        <v>1438</v>
      </c>
      <c r="B1439" t="s">
        <v>3307</v>
      </c>
      <c r="I1439" t="s">
        <v>4204</v>
      </c>
      <c r="J1439" t="s">
        <v>16</v>
      </c>
    </row>
    <row r="1440" spans="1:10" x14ac:dyDescent="0.25">
      <c r="A1440">
        <v>1439</v>
      </c>
      <c r="B1440" t="s">
        <v>3308</v>
      </c>
      <c r="I1440" t="s">
        <v>4204</v>
      </c>
      <c r="J1440" t="s">
        <v>16</v>
      </c>
    </row>
    <row r="1441" spans="1:10" x14ac:dyDescent="0.25">
      <c r="A1441">
        <v>1440</v>
      </c>
      <c r="B1441" t="s">
        <v>3309</v>
      </c>
      <c r="I1441" t="s">
        <v>4741</v>
      </c>
      <c r="J1441" t="s">
        <v>16</v>
      </c>
    </row>
    <row r="1442" spans="1:10" x14ac:dyDescent="0.25">
      <c r="A1442">
        <v>1441</v>
      </c>
      <c r="B1442" t="s">
        <v>3310</v>
      </c>
      <c r="I1442" t="s">
        <v>4742</v>
      </c>
      <c r="J1442" t="s">
        <v>16</v>
      </c>
    </row>
    <row r="1443" spans="1:10" x14ac:dyDescent="0.25">
      <c r="A1443">
        <v>1442</v>
      </c>
      <c r="B1443" t="s">
        <v>3311</v>
      </c>
      <c r="I1443" t="s">
        <v>4330</v>
      </c>
      <c r="J1443" t="s">
        <v>16</v>
      </c>
    </row>
    <row r="1444" spans="1:10" x14ac:dyDescent="0.25">
      <c r="A1444">
        <v>1443</v>
      </c>
      <c r="B1444" t="s">
        <v>3312</v>
      </c>
      <c r="I1444" t="s">
        <v>4330</v>
      </c>
      <c r="J1444" t="s">
        <v>16</v>
      </c>
    </row>
    <row r="1445" spans="1:10" x14ac:dyDescent="0.25">
      <c r="A1445">
        <v>1444</v>
      </c>
      <c r="B1445" t="s">
        <v>3313</v>
      </c>
      <c r="I1445" t="s">
        <v>4330</v>
      </c>
      <c r="J1445" t="s">
        <v>16</v>
      </c>
    </row>
    <row r="1446" spans="1:10" x14ac:dyDescent="0.25">
      <c r="A1446">
        <v>1445</v>
      </c>
      <c r="B1446" t="s">
        <v>3314</v>
      </c>
      <c r="J1446" t="s">
        <v>16</v>
      </c>
    </row>
    <row r="1447" spans="1:10" x14ac:dyDescent="0.25">
      <c r="A1447">
        <v>1446</v>
      </c>
      <c r="B1447" t="s">
        <v>3315</v>
      </c>
      <c r="I1447" t="s">
        <v>4743</v>
      </c>
      <c r="J1447" t="s">
        <v>16</v>
      </c>
    </row>
    <row r="1448" spans="1:10" x14ac:dyDescent="0.25">
      <c r="A1448">
        <v>1447</v>
      </c>
      <c r="B1448" t="s">
        <v>3316</v>
      </c>
      <c r="I1448" t="s">
        <v>4744</v>
      </c>
      <c r="J1448" t="s">
        <v>16</v>
      </c>
    </row>
    <row r="1449" spans="1:10" x14ac:dyDescent="0.25">
      <c r="A1449">
        <v>1448</v>
      </c>
      <c r="B1449" t="s">
        <v>3317</v>
      </c>
      <c r="I1449" t="s">
        <v>4745</v>
      </c>
      <c r="J1449" t="s">
        <v>16</v>
      </c>
    </row>
    <row r="1450" spans="1:10" x14ac:dyDescent="0.25">
      <c r="A1450">
        <v>1449</v>
      </c>
      <c r="B1450" t="s">
        <v>3318</v>
      </c>
      <c r="I1450" t="s">
        <v>4746</v>
      </c>
      <c r="J1450" t="s">
        <v>16</v>
      </c>
    </row>
    <row r="1451" spans="1:10" x14ac:dyDescent="0.25">
      <c r="A1451">
        <v>1450</v>
      </c>
      <c r="B1451" t="s">
        <v>3319</v>
      </c>
      <c r="J1451" t="s">
        <v>16</v>
      </c>
    </row>
    <row r="1452" spans="1:10" x14ac:dyDescent="0.25">
      <c r="A1452">
        <v>1451</v>
      </c>
      <c r="B1452" t="s">
        <v>3320</v>
      </c>
      <c r="I1452" t="s">
        <v>4743</v>
      </c>
      <c r="J1452" t="s">
        <v>16</v>
      </c>
    </row>
    <row r="1453" spans="1:10" x14ac:dyDescent="0.25">
      <c r="A1453">
        <v>1452</v>
      </c>
      <c r="B1453" t="s">
        <v>3321</v>
      </c>
      <c r="I1453" t="s">
        <v>4750</v>
      </c>
      <c r="J1453" t="s">
        <v>16</v>
      </c>
    </row>
    <row r="1454" spans="1:10" x14ac:dyDescent="0.25">
      <c r="A1454">
        <v>1453</v>
      </c>
      <c r="B1454" t="s">
        <v>3322</v>
      </c>
      <c r="I1454" t="s">
        <v>4750</v>
      </c>
      <c r="J1454" t="s">
        <v>16</v>
      </c>
    </row>
    <row r="1455" spans="1:10" x14ac:dyDescent="0.25">
      <c r="A1455">
        <v>1454</v>
      </c>
      <c r="B1455" t="s">
        <v>3323</v>
      </c>
      <c r="J1455" t="s">
        <v>16</v>
      </c>
    </row>
    <row r="1456" spans="1:10" x14ac:dyDescent="0.25">
      <c r="A1456">
        <v>1455</v>
      </c>
      <c r="B1456" t="s">
        <v>3324</v>
      </c>
      <c r="J1456" t="s">
        <v>16</v>
      </c>
    </row>
    <row r="1457" spans="1:10" x14ac:dyDescent="0.25">
      <c r="A1457">
        <v>1456</v>
      </c>
      <c r="B1457" t="s">
        <v>3325</v>
      </c>
      <c r="I1457" t="s">
        <v>4751</v>
      </c>
      <c r="J1457" t="s">
        <v>16</v>
      </c>
    </row>
    <row r="1458" spans="1:10" x14ac:dyDescent="0.25">
      <c r="A1458">
        <v>1457</v>
      </c>
      <c r="B1458" t="s">
        <v>3326</v>
      </c>
      <c r="I1458" t="s">
        <v>4567</v>
      </c>
      <c r="J1458" t="s">
        <v>16</v>
      </c>
    </row>
    <row r="1459" spans="1:10" x14ac:dyDescent="0.25">
      <c r="A1459">
        <v>1458</v>
      </c>
      <c r="B1459" t="s">
        <v>3327</v>
      </c>
      <c r="J1459" t="s">
        <v>16</v>
      </c>
    </row>
    <row r="1460" spans="1:10" x14ac:dyDescent="0.25">
      <c r="A1460">
        <v>1459</v>
      </c>
      <c r="B1460" t="s">
        <v>3328</v>
      </c>
      <c r="J1460" t="s">
        <v>16</v>
      </c>
    </row>
    <row r="1461" spans="1:10" x14ac:dyDescent="0.25">
      <c r="A1461">
        <v>1460</v>
      </c>
      <c r="B1461" t="s">
        <v>2688</v>
      </c>
      <c r="J1461" t="s">
        <v>16</v>
      </c>
    </row>
    <row r="1462" spans="1:10" x14ac:dyDescent="0.25">
      <c r="A1462">
        <v>1461</v>
      </c>
      <c r="B1462" t="s">
        <v>3329</v>
      </c>
      <c r="J1462" t="s">
        <v>16</v>
      </c>
    </row>
    <row r="1463" spans="1:10" x14ac:dyDescent="0.25">
      <c r="A1463">
        <v>1462</v>
      </c>
      <c r="B1463" t="s">
        <v>3330</v>
      </c>
      <c r="J1463" t="s">
        <v>16</v>
      </c>
    </row>
    <row r="1464" spans="1:10" x14ac:dyDescent="0.25">
      <c r="A1464">
        <v>1463</v>
      </c>
      <c r="B1464" t="s">
        <v>3331</v>
      </c>
      <c r="I1464" t="s">
        <v>4753</v>
      </c>
      <c r="J1464" t="s">
        <v>16</v>
      </c>
    </row>
    <row r="1465" spans="1:10" x14ac:dyDescent="0.25">
      <c r="A1465">
        <v>1464</v>
      </c>
      <c r="B1465" t="s">
        <v>3332</v>
      </c>
      <c r="I1465" t="s">
        <v>4753</v>
      </c>
      <c r="J1465" t="s">
        <v>16</v>
      </c>
    </row>
    <row r="1466" spans="1:10" x14ac:dyDescent="0.25">
      <c r="A1466">
        <v>1465</v>
      </c>
      <c r="B1466" t="s">
        <v>3333</v>
      </c>
      <c r="I1466" t="s">
        <v>4754</v>
      </c>
      <c r="J1466" t="s">
        <v>16</v>
      </c>
    </row>
    <row r="1467" spans="1:10" x14ac:dyDescent="0.25">
      <c r="A1467">
        <v>1466</v>
      </c>
      <c r="B1467" t="s">
        <v>2706</v>
      </c>
      <c r="I1467" t="s">
        <v>4753</v>
      </c>
      <c r="J1467" t="s">
        <v>16</v>
      </c>
    </row>
    <row r="1468" spans="1:10" x14ac:dyDescent="0.25">
      <c r="A1468">
        <v>1467</v>
      </c>
      <c r="B1468" t="s">
        <v>3003</v>
      </c>
      <c r="I1468" t="s">
        <v>4754</v>
      </c>
      <c r="J1468" t="s">
        <v>16</v>
      </c>
    </row>
    <row r="1469" spans="1:10" x14ac:dyDescent="0.25">
      <c r="A1469">
        <v>1468</v>
      </c>
      <c r="B1469" t="s">
        <v>3334</v>
      </c>
      <c r="I1469" t="s">
        <v>4755</v>
      </c>
      <c r="J1469" t="s">
        <v>16</v>
      </c>
    </row>
    <row r="1470" spans="1:10" x14ac:dyDescent="0.25">
      <c r="A1470">
        <v>1469</v>
      </c>
      <c r="B1470" t="s">
        <v>3335</v>
      </c>
      <c r="I1470" t="s">
        <v>4756</v>
      </c>
      <c r="J1470" t="s">
        <v>16</v>
      </c>
    </row>
    <row r="1471" spans="1:10" x14ac:dyDescent="0.25">
      <c r="A1471">
        <v>1470</v>
      </c>
      <c r="B1471" t="s">
        <v>3336</v>
      </c>
      <c r="I1471" t="s">
        <v>4219</v>
      </c>
      <c r="J1471" t="s">
        <v>16</v>
      </c>
    </row>
    <row r="1472" spans="1:10" x14ac:dyDescent="0.25">
      <c r="A1472">
        <v>1471</v>
      </c>
      <c r="B1472" t="s">
        <v>210</v>
      </c>
      <c r="I1472" t="s">
        <v>4432</v>
      </c>
      <c r="J1472" t="s">
        <v>16</v>
      </c>
    </row>
    <row r="1473" spans="1:10" x14ac:dyDescent="0.25">
      <c r="A1473">
        <v>1472</v>
      </c>
      <c r="B1473" t="s">
        <v>211</v>
      </c>
      <c r="I1473" t="s">
        <v>4760</v>
      </c>
      <c r="J1473" t="s">
        <v>16</v>
      </c>
    </row>
    <row r="1474" spans="1:10" x14ac:dyDescent="0.25">
      <c r="A1474">
        <v>1473</v>
      </c>
      <c r="B1474" t="s">
        <v>3337</v>
      </c>
      <c r="I1474" t="s">
        <v>4673</v>
      </c>
      <c r="J1474" t="s">
        <v>16</v>
      </c>
    </row>
    <row r="1475" spans="1:10" x14ac:dyDescent="0.25">
      <c r="A1475">
        <v>1474</v>
      </c>
      <c r="B1475" t="s">
        <v>3338</v>
      </c>
      <c r="I1475" t="s">
        <v>4761</v>
      </c>
      <c r="J1475" t="s">
        <v>16</v>
      </c>
    </row>
    <row r="1476" spans="1:10" x14ac:dyDescent="0.25">
      <c r="A1476">
        <v>1475</v>
      </c>
      <c r="B1476" t="s">
        <v>212</v>
      </c>
      <c r="I1476" t="s">
        <v>4761</v>
      </c>
      <c r="J1476" t="s">
        <v>16</v>
      </c>
    </row>
    <row r="1477" spans="1:10" x14ac:dyDescent="0.25">
      <c r="A1477">
        <v>1476</v>
      </c>
      <c r="B1477" t="s">
        <v>213</v>
      </c>
      <c r="I1477" t="s">
        <v>4673</v>
      </c>
      <c r="J1477" t="s">
        <v>16</v>
      </c>
    </row>
    <row r="1478" spans="1:10" x14ac:dyDescent="0.25">
      <c r="A1478">
        <v>1477</v>
      </c>
      <c r="B1478" t="s">
        <v>214</v>
      </c>
      <c r="I1478" t="s">
        <v>4673</v>
      </c>
      <c r="J1478" t="s">
        <v>16</v>
      </c>
    </row>
    <row r="1479" spans="1:10" x14ac:dyDescent="0.25">
      <c r="A1479">
        <v>1478</v>
      </c>
      <c r="B1479" t="s">
        <v>215</v>
      </c>
      <c r="I1479" t="s">
        <v>4673</v>
      </c>
      <c r="J1479" t="s">
        <v>16</v>
      </c>
    </row>
    <row r="1480" spans="1:10" x14ac:dyDescent="0.25">
      <c r="A1480">
        <v>1479</v>
      </c>
      <c r="B1480" t="s">
        <v>216</v>
      </c>
      <c r="I1480" t="s">
        <v>4673</v>
      </c>
      <c r="J1480" t="s">
        <v>16</v>
      </c>
    </row>
    <row r="1481" spans="1:10" x14ac:dyDescent="0.25">
      <c r="A1481">
        <v>1480</v>
      </c>
      <c r="B1481" t="s">
        <v>218</v>
      </c>
      <c r="I1481" t="s">
        <v>4761</v>
      </c>
      <c r="J1481" t="s">
        <v>16</v>
      </c>
    </row>
    <row r="1482" spans="1:10" x14ac:dyDescent="0.25">
      <c r="A1482">
        <v>1481</v>
      </c>
      <c r="B1482" t="s">
        <v>219</v>
      </c>
      <c r="J1482" t="s">
        <v>16</v>
      </c>
    </row>
    <row r="1483" spans="1:10" x14ac:dyDescent="0.25">
      <c r="A1483">
        <v>1482</v>
      </c>
      <c r="B1483" t="s">
        <v>3339</v>
      </c>
      <c r="J1483" t="s">
        <v>16</v>
      </c>
    </row>
    <row r="1484" spans="1:10" x14ac:dyDescent="0.25">
      <c r="A1484">
        <v>1483</v>
      </c>
      <c r="B1484" t="s">
        <v>3340</v>
      </c>
      <c r="J1484" t="s">
        <v>16</v>
      </c>
    </row>
    <row r="1485" spans="1:10" x14ac:dyDescent="0.25">
      <c r="A1485">
        <v>1484</v>
      </c>
      <c r="B1485" t="s">
        <v>3341</v>
      </c>
      <c r="J1485" t="s">
        <v>16</v>
      </c>
    </row>
    <row r="1486" spans="1:10" x14ac:dyDescent="0.25">
      <c r="A1486">
        <v>1485</v>
      </c>
      <c r="B1486" t="s">
        <v>3342</v>
      </c>
      <c r="I1486" t="s">
        <v>4255</v>
      </c>
      <c r="J1486" t="s">
        <v>16</v>
      </c>
    </row>
    <row r="1487" spans="1:10" x14ac:dyDescent="0.25">
      <c r="A1487">
        <v>1486</v>
      </c>
      <c r="B1487" t="s">
        <v>3343</v>
      </c>
      <c r="I1487" t="s">
        <v>4255</v>
      </c>
      <c r="J1487" t="s">
        <v>16</v>
      </c>
    </row>
    <row r="1488" spans="1:10" x14ac:dyDescent="0.25">
      <c r="A1488">
        <v>1487</v>
      </c>
      <c r="B1488" t="s">
        <v>3344</v>
      </c>
      <c r="I1488" t="s">
        <v>4255</v>
      </c>
      <c r="J1488" t="s">
        <v>16</v>
      </c>
    </row>
    <row r="1489" spans="1:10" x14ac:dyDescent="0.25">
      <c r="A1489">
        <v>1488</v>
      </c>
      <c r="B1489" t="s">
        <v>3345</v>
      </c>
      <c r="I1489" t="s">
        <v>4255</v>
      </c>
      <c r="J1489" t="s">
        <v>16</v>
      </c>
    </row>
    <row r="1490" spans="1:10" x14ac:dyDescent="0.25">
      <c r="A1490">
        <v>1489</v>
      </c>
      <c r="B1490" t="s">
        <v>3346</v>
      </c>
      <c r="I1490" t="s">
        <v>4255</v>
      </c>
      <c r="J1490" t="s">
        <v>16</v>
      </c>
    </row>
    <row r="1491" spans="1:10" x14ac:dyDescent="0.25">
      <c r="A1491">
        <v>1490</v>
      </c>
      <c r="B1491" t="s">
        <v>2801</v>
      </c>
      <c r="I1491" t="s">
        <v>4255</v>
      </c>
      <c r="J1491" t="s">
        <v>16</v>
      </c>
    </row>
    <row r="1492" spans="1:10" x14ac:dyDescent="0.25">
      <c r="A1492">
        <v>1491</v>
      </c>
      <c r="B1492" t="s">
        <v>3347</v>
      </c>
      <c r="I1492" t="s">
        <v>4255</v>
      </c>
      <c r="J1492" t="s">
        <v>16</v>
      </c>
    </row>
    <row r="1493" spans="1:10" x14ac:dyDescent="0.25">
      <c r="A1493">
        <v>1492</v>
      </c>
      <c r="B1493" t="s">
        <v>3348</v>
      </c>
      <c r="I1493" t="s">
        <v>4255</v>
      </c>
      <c r="J1493" t="s">
        <v>16</v>
      </c>
    </row>
    <row r="1494" spans="1:10" x14ac:dyDescent="0.25">
      <c r="A1494">
        <v>1493</v>
      </c>
      <c r="B1494" t="s">
        <v>3349</v>
      </c>
      <c r="I1494" t="s">
        <v>4255</v>
      </c>
      <c r="J1494" t="s">
        <v>16</v>
      </c>
    </row>
    <row r="1495" spans="1:10" x14ac:dyDescent="0.25">
      <c r="A1495">
        <v>1494</v>
      </c>
      <c r="B1495" t="s">
        <v>3350</v>
      </c>
      <c r="I1495" t="s">
        <v>4255</v>
      </c>
      <c r="J1495" t="s">
        <v>16</v>
      </c>
    </row>
    <row r="1496" spans="1:10" x14ac:dyDescent="0.25">
      <c r="A1496">
        <v>1495</v>
      </c>
      <c r="B1496" t="s">
        <v>3351</v>
      </c>
      <c r="I1496" t="s">
        <v>4255</v>
      </c>
      <c r="J1496" t="s">
        <v>16</v>
      </c>
    </row>
    <row r="1497" spans="1:10" x14ac:dyDescent="0.25">
      <c r="A1497">
        <v>1496</v>
      </c>
      <c r="B1497" t="s">
        <v>3352</v>
      </c>
      <c r="J1497" t="s">
        <v>16</v>
      </c>
    </row>
    <row r="1498" spans="1:10" x14ac:dyDescent="0.25">
      <c r="A1498">
        <v>1497</v>
      </c>
      <c r="B1498" t="s">
        <v>221</v>
      </c>
      <c r="J1498" t="s">
        <v>16</v>
      </c>
    </row>
    <row r="1499" spans="1:10" x14ac:dyDescent="0.25">
      <c r="A1499">
        <v>1498</v>
      </c>
      <c r="B1499" t="s">
        <v>222</v>
      </c>
      <c r="J1499" t="s">
        <v>16</v>
      </c>
    </row>
    <row r="1500" spans="1:10" x14ac:dyDescent="0.25">
      <c r="A1500">
        <v>1499</v>
      </c>
      <c r="B1500" t="s">
        <v>3353</v>
      </c>
      <c r="I1500" t="s">
        <v>4255</v>
      </c>
      <c r="J1500" t="s">
        <v>16</v>
      </c>
    </row>
    <row r="1501" spans="1:10" x14ac:dyDescent="0.25">
      <c r="A1501">
        <v>1500</v>
      </c>
      <c r="B1501" t="s">
        <v>3354</v>
      </c>
      <c r="I1501" t="s">
        <v>4255</v>
      </c>
      <c r="J1501" t="s">
        <v>16</v>
      </c>
    </row>
    <row r="1502" spans="1:10" x14ac:dyDescent="0.25">
      <c r="A1502">
        <v>1501</v>
      </c>
      <c r="B1502" t="s">
        <v>226</v>
      </c>
      <c r="I1502" t="s">
        <v>4255</v>
      </c>
      <c r="J1502" t="s">
        <v>16</v>
      </c>
    </row>
    <row r="1503" spans="1:10" x14ac:dyDescent="0.25">
      <c r="A1503">
        <v>1502</v>
      </c>
      <c r="B1503" t="s">
        <v>227</v>
      </c>
      <c r="I1503" t="s">
        <v>4767</v>
      </c>
      <c r="J1503" t="s">
        <v>16</v>
      </c>
    </row>
    <row r="1504" spans="1:10" x14ac:dyDescent="0.25">
      <c r="A1504">
        <v>1503</v>
      </c>
      <c r="B1504" t="s">
        <v>228</v>
      </c>
      <c r="I1504" t="s">
        <v>4768</v>
      </c>
      <c r="J1504" t="s">
        <v>16</v>
      </c>
    </row>
    <row r="1505" spans="1:10" x14ac:dyDescent="0.25">
      <c r="A1505">
        <v>1504</v>
      </c>
      <c r="B1505" t="s">
        <v>229</v>
      </c>
      <c r="J1505" t="s">
        <v>16</v>
      </c>
    </row>
    <row r="1506" spans="1:10" x14ac:dyDescent="0.25">
      <c r="A1506">
        <v>1505</v>
      </c>
      <c r="B1506" t="s">
        <v>230</v>
      </c>
      <c r="I1506" t="s">
        <v>4768</v>
      </c>
      <c r="J1506" t="s">
        <v>16</v>
      </c>
    </row>
    <row r="1507" spans="1:10" x14ac:dyDescent="0.25">
      <c r="A1507">
        <v>1506</v>
      </c>
      <c r="B1507" t="s">
        <v>231</v>
      </c>
      <c r="I1507" t="s">
        <v>4767</v>
      </c>
      <c r="J1507" t="s">
        <v>16</v>
      </c>
    </row>
    <row r="1508" spans="1:10" x14ac:dyDescent="0.25">
      <c r="A1508">
        <v>1507</v>
      </c>
      <c r="B1508" t="s">
        <v>232</v>
      </c>
      <c r="I1508" t="s">
        <v>4255</v>
      </c>
      <c r="J1508" t="s">
        <v>16</v>
      </c>
    </row>
    <row r="1509" spans="1:10" x14ac:dyDescent="0.25">
      <c r="A1509">
        <v>1508</v>
      </c>
      <c r="B1509" t="s">
        <v>233</v>
      </c>
      <c r="I1509" t="s">
        <v>4769</v>
      </c>
      <c r="J1509" t="s">
        <v>16</v>
      </c>
    </row>
    <row r="1510" spans="1:10" x14ac:dyDescent="0.25">
      <c r="A1510">
        <v>1509</v>
      </c>
      <c r="B1510" t="s">
        <v>234</v>
      </c>
      <c r="I1510" t="s">
        <v>4770</v>
      </c>
      <c r="J1510" t="s">
        <v>16</v>
      </c>
    </row>
    <row r="1511" spans="1:10" x14ac:dyDescent="0.25">
      <c r="A1511">
        <v>1510</v>
      </c>
      <c r="B1511" t="s">
        <v>236</v>
      </c>
      <c r="I1511" t="s">
        <v>4770</v>
      </c>
      <c r="J1511" t="s">
        <v>16</v>
      </c>
    </row>
    <row r="1512" spans="1:10" x14ac:dyDescent="0.25">
      <c r="A1512">
        <v>1511</v>
      </c>
      <c r="B1512" t="s">
        <v>237</v>
      </c>
      <c r="I1512" t="s">
        <v>4770</v>
      </c>
      <c r="J1512" t="s">
        <v>16</v>
      </c>
    </row>
    <row r="1513" spans="1:10" x14ac:dyDescent="0.25">
      <c r="A1513">
        <v>1512</v>
      </c>
      <c r="B1513" t="s">
        <v>238</v>
      </c>
      <c r="I1513" t="s">
        <v>4770</v>
      </c>
      <c r="J1513" t="s">
        <v>16</v>
      </c>
    </row>
    <row r="1514" spans="1:10" x14ac:dyDescent="0.25">
      <c r="A1514">
        <v>1513</v>
      </c>
      <c r="B1514" t="s">
        <v>239</v>
      </c>
      <c r="I1514" t="s">
        <v>4770</v>
      </c>
      <c r="J1514" t="s">
        <v>16</v>
      </c>
    </row>
    <row r="1515" spans="1:10" x14ac:dyDescent="0.25">
      <c r="A1515">
        <v>1514</v>
      </c>
      <c r="B1515" t="s">
        <v>240</v>
      </c>
      <c r="I1515" t="s">
        <v>4770</v>
      </c>
      <c r="J1515" t="s">
        <v>16</v>
      </c>
    </row>
    <row r="1516" spans="1:10" x14ac:dyDescent="0.25">
      <c r="A1516">
        <v>1515</v>
      </c>
      <c r="B1516" t="s">
        <v>241</v>
      </c>
      <c r="I1516" t="s">
        <v>4771</v>
      </c>
      <c r="J1516" t="s">
        <v>16</v>
      </c>
    </row>
    <row r="1517" spans="1:10" x14ac:dyDescent="0.25">
      <c r="A1517">
        <v>1516</v>
      </c>
      <c r="B1517" t="s">
        <v>242</v>
      </c>
      <c r="J1517" t="s">
        <v>16</v>
      </c>
    </row>
    <row r="1518" spans="1:10" x14ac:dyDescent="0.25">
      <c r="A1518">
        <v>1517</v>
      </c>
      <c r="B1518" t="s">
        <v>243</v>
      </c>
      <c r="I1518" t="s">
        <v>4771</v>
      </c>
      <c r="J1518" t="s">
        <v>16</v>
      </c>
    </row>
    <row r="1519" spans="1:10" x14ac:dyDescent="0.25">
      <c r="A1519">
        <v>1518</v>
      </c>
      <c r="B1519" t="s">
        <v>244</v>
      </c>
      <c r="J1519" t="s">
        <v>16</v>
      </c>
    </row>
    <row r="1520" spans="1:10" x14ac:dyDescent="0.25">
      <c r="A1520">
        <v>1519</v>
      </c>
      <c r="B1520" t="s">
        <v>245</v>
      </c>
      <c r="I1520" t="s">
        <v>4771</v>
      </c>
      <c r="J1520" t="s">
        <v>16</v>
      </c>
    </row>
    <row r="1521" spans="1:10" x14ac:dyDescent="0.25">
      <c r="A1521">
        <v>1520</v>
      </c>
      <c r="B1521" t="s">
        <v>247</v>
      </c>
      <c r="I1521" t="s">
        <v>4771</v>
      </c>
      <c r="J1521" t="s">
        <v>16</v>
      </c>
    </row>
    <row r="1522" spans="1:10" x14ac:dyDescent="0.25">
      <c r="A1522">
        <v>1521</v>
      </c>
      <c r="B1522" t="s">
        <v>249</v>
      </c>
      <c r="J1522" t="s">
        <v>16</v>
      </c>
    </row>
    <row r="1523" spans="1:10" x14ac:dyDescent="0.25">
      <c r="A1523">
        <v>1522</v>
      </c>
      <c r="B1523" t="s">
        <v>250</v>
      </c>
      <c r="I1523" t="s">
        <v>4771</v>
      </c>
      <c r="J1523" t="s">
        <v>16</v>
      </c>
    </row>
    <row r="1524" spans="1:10" x14ac:dyDescent="0.25">
      <c r="A1524">
        <v>1523</v>
      </c>
      <c r="B1524" t="s">
        <v>251</v>
      </c>
      <c r="J1524" t="s">
        <v>16</v>
      </c>
    </row>
    <row r="1525" spans="1:10" x14ac:dyDescent="0.25">
      <c r="A1525">
        <v>1524</v>
      </c>
      <c r="B1525" t="s">
        <v>252</v>
      </c>
      <c r="J1525" t="s">
        <v>16</v>
      </c>
    </row>
    <row r="1526" spans="1:10" x14ac:dyDescent="0.25">
      <c r="A1526">
        <v>1525</v>
      </c>
      <c r="B1526" t="s">
        <v>253</v>
      </c>
      <c r="J1526" t="s">
        <v>16</v>
      </c>
    </row>
    <row r="1527" spans="1:10" x14ac:dyDescent="0.25">
      <c r="A1527">
        <v>1526</v>
      </c>
      <c r="B1527" t="s">
        <v>254</v>
      </c>
      <c r="J1527" t="s">
        <v>16</v>
      </c>
    </row>
    <row r="1528" spans="1:10" x14ac:dyDescent="0.25">
      <c r="A1528">
        <v>1527</v>
      </c>
      <c r="B1528" t="s">
        <v>3355</v>
      </c>
      <c r="I1528" t="s">
        <v>4771</v>
      </c>
      <c r="J1528" t="s">
        <v>16</v>
      </c>
    </row>
    <row r="1529" spans="1:10" x14ac:dyDescent="0.25">
      <c r="A1529">
        <v>1528</v>
      </c>
      <c r="B1529" t="s">
        <v>3356</v>
      </c>
      <c r="I1529" t="s">
        <v>4771</v>
      </c>
      <c r="J1529" t="s">
        <v>16</v>
      </c>
    </row>
    <row r="1530" spans="1:10" x14ac:dyDescent="0.25">
      <c r="A1530">
        <v>1529</v>
      </c>
      <c r="B1530" t="s">
        <v>3357</v>
      </c>
      <c r="I1530" t="s">
        <v>4771</v>
      </c>
      <c r="J1530" t="s">
        <v>16</v>
      </c>
    </row>
    <row r="1531" spans="1:10" x14ac:dyDescent="0.25">
      <c r="A1531">
        <v>1530</v>
      </c>
      <c r="B1531" t="s">
        <v>3358</v>
      </c>
      <c r="I1531" t="s">
        <v>4771</v>
      </c>
      <c r="J1531" t="s">
        <v>16</v>
      </c>
    </row>
    <row r="1532" spans="1:10" x14ac:dyDescent="0.25">
      <c r="A1532">
        <v>1531</v>
      </c>
      <c r="B1532" t="s">
        <v>3359</v>
      </c>
      <c r="I1532" t="s">
        <v>4771</v>
      </c>
      <c r="J1532" t="s">
        <v>16</v>
      </c>
    </row>
    <row r="1533" spans="1:10" x14ac:dyDescent="0.25">
      <c r="A1533">
        <v>1532</v>
      </c>
      <c r="B1533" t="s">
        <v>3360</v>
      </c>
      <c r="I1533" t="s">
        <v>4771</v>
      </c>
      <c r="J1533" t="s">
        <v>16</v>
      </c>
    </row>
    <row r="1534" spans="1:10" x14ac:dyDescent="0.25">
      <c r="A1534">
        <v>1533</v>
      </c>
      <c r="B1534" t="s">
        <v>3361</v>
      </c>
      <c r="I1534" t="s">
        <v>4771</v>
      </c>
      <c r="J1534" t="s">
        <v>16</v>
      </c>
    </row>
    <row r="1535" spans="1:10" x14ac:dyDescent="0.25">
      <c r="A1535">
        <v>1534</v>
      </c>
      <c r="B1535" t="s">
        <v>3362</v>
      </c>
      <c r="I1535" t="s">
        <v>4771</v>
      </c>
      <c r="J1535" t="s">
        <v>16</v>
      </c>
    </row>
    <row r="1536" spans="1:10" x14ac:dyDescent="0.25">
      <c r="A1536">
        <v>1535</v>
      </c>
      <c r="B1536" t="s">
        <v>3363</v>
      </c>
      <c r="I1536" t="s">
        <v>4771</v>
      </c>
      <c r="J1536" t="s">
        <v>16</v>
      </c>
    </row>
    <row r="1537" spans="1:10" x14ac:dyDescent="0.25">
      <c r="A1537">
        <v>1536</v>
      </c>
      <c r="B1537" t="s">
        <v>256</v>
      </c>
      <c r="I1537" t="s">
        <v>4771</v>
      </c>
      <c r="J1537" t="s">
        <v>16</v>
      </c>
    </row>
    <row r="1538" spans="1:10" x14ac:dyDescent="0.25">
      <c r="A1538">
        <v>1537</v>
      </c>
      <c r="B1538" t="s">
        <v>258</v>
      </c>
      <c r="J1538" t="s">
        <v>16</v>
      </c>
    </row>
    <row r="1539" spans="1:10" x14ac:dyDescent="0.25">
      <c r="A1539">
        <v>1538</v>
      </c>
      <c r="B1539" t="s">
        <v>259</v>
      </c>
      <c r="J1539" t="s">
        <v>16</v>
      </c>
    </row>
    <row r="1540" spans="1:10" x14ac:dyDescent="0.25">
      <c r="A1540">
        <v>1539</v>
      </c>
      <c r="B1540" t="s">
        <v>260</v>
      </c>
      <c r="J1540" t="s">
        <v>16</v>
      </c>
    </row>
    <row r="1541" spans="1:10" x14ac:dyDescent="0.25">
      <c r="A1541">
        <v>1540</v>
      </c>
      <c r="B1541" t="s">
        <v>262</v>
      </c>
      <c r="J1541" t="s">
        <v>16</v>
      </c>
    </row>
    <row r="1542" spans="1:10" x14ac:dyDescent="0.25">
      <c r="A1542">
        <v>1541</v>
      </c>
      <c r="B1542" t="s">
        <v>263</v>
      </c>
      <c r="I1542" t="s">
        <v>4771</v>
      </c>
      <c r="J1542" t="s">
        <v>16</v>
      </c>
    </row>
    <row r="1543" spans="1:10" x14ac:dyDescent="0.25">
      <c r="A1543">
        <v>1542</v>
      </c>
      <c r="B1543" t="s">
        <v>264</v>
      </c>
      <c r="I1543" t="s">
        <v>4776</v>
      </c>
      <c r="J1543" t="s">
        <v>16</v>
      </c>
    </row>
    <row r="1544" spans="1:10" x14ac:dyDescent="0.25">
      <c r="A1544">
        <v>1543</v>
      </c>
      <c r="B1544" t="s">
        <v>265</v>
      </c>
      <c r="I1544" t="s">
        <v>4776</v>
      </c>
      <c r="J1544" t="s">
        <v>16</v>
      </c>
    </row>
    <row r="1545" spans="1:10" x14ac:dyDescent="0.25">
      <c r="A1545">
        <v>1544</v>
      </c>
      <c r="B1545" t="s">
        <v>266</v>
      </c>
      <c r="I1545" t="s">
        <v>4777</v>
      </c>
      <c r="J1545" t="s">
        <v>16</v>
      </c>
    </row>
    <row r="1546" spans="1:10" x14ac:dyDescent="0.25">
      <c r="A1546">
        <v>1545</v>
      </c>
      <c r="B1546" t="s">
        <v>267</v>
      </c>
      <c r="I1546" t="s">
        <v>4777</v>
      </c>
      <c r="J1546" t="s">
        <v>16</v>
      </c>
    </row>
    <row r="1547" spans="1:10" x14ac:dyDescent="0.25">
      <c r="A1547">
        <v>1546</v>
      </c>
      <c r="B1547" t="s">
        <v>268</v>
      </c>
      <c r="I1547" t="s">
        <v>4777</v>
      </c>
      <c r="J1547" t="s">
        <v>16</v>
      </c>
    </row>
    <row r="1548" spans="1:10" x14ac:dyDescent="0.25">
      <c r="A1548">
        <v>1547</v>
      </c>
      <c r="B1548" t="s">
        <v>269</v>
      </c>
      <c r="I1548" t="s">
        <v>4777</v>
      </c>
      <c r="J1548" t="s">
        <v>16</v>
      </c>
    </row>
    <row r="1549" spans="1:10" x14ac:dyDescent="0.25">
      <c r="A1549">
        <v>1548</v>
      </c>
      <c r="B1549" t="s">
        <v>271</v>
      </c>
      <c r="I1549" t="s">
        <v>4778</v>
      </c>
      <c r="J1549" t="s">
        <v>16</v>
      </c>
    </row>
    <row r="1550" spans="1:10" x14ac:dyDescent="0.25">
      <c r="A1550">
        <v>1549</v>
      </c>
      <c r="B1550" t="s">
        <v>272</v>
      </c>
      <c r="I1550" t="s">
        <v>4770</v>
      </c>
      <c r="J1550" t="s">
        <v>16</v>
      </c>
    </row>
    <row r="1551" spans="1:10" x14ac:dyDescent="0.25">
      <c r="A1551">
        <v>1550</v>
      </c>
      <c r="B1551" t="s">
        <v>274</v>
      </c>
      <c r="I1551" t="s">
        <v>4770</v>
      </c>
      <c r="J1551" t="s">
        <v>16</v>
      </c>
    </row>
    <row r="1552" spans="1:10" x14ac:dyDescent="0.25">
      <c r="A1552">
        <v>1551</v>
      </c>
      <c r="B1552" t="s">
        <v>275</v>
      </c>
      <c r="I1552" t="s">
        <v>4770</v>
      </c>
      <c r="J1552" t="s">
        <v>16</v>
      </c>
    </row>
    <row r="1553" spans="1:10" x14ac:dyDescent="0.25">
      <c r="A1553">
        <v>1552</v>
      </c>
      <c r="B1553" t="s">
        <v>276</v>
      </c>
      <c r="I1553" t="s">
        <v>4770</v>
      </c>
      <c r="J1553" t="s">
        <v>16</v>
      </c>
    </row>
    <row r="1554" spans="1:10" x14ac:dyDescent="0.25">
      <c r="A1554">
        <v>1553</v>
      </c>
      <c r="B1554" t="s">
        <v>277</v>
      </c>
      <c r="I1554" t="s">
        <v>4770</v>
      </c>
      <c r="J1554" t="s">
        <v>16</v>
      </c>
    </row>
    <row r="1555" spans="1:10" x14ac:dyDescent="0.25">
      <c r="A1555">
        <v>1554</v>
      </c>
      <c r="B1555" t="s">
        <v>278</v>
      </c>
      <c r="J1555" t="s">
        <v>16</v>
      </c>
    </row>
    <row r="1556" spans="1:10" x14ac:dyDescent="0.25">
      <c r="A1556">
        <v>1555</v>
      </c>
      <c r="B1556" t="s">
        <v>279</v>
      </c>
      <c r="I1556" t="s">
        <v>4255</v>
      </c>
      <c r="J1556" t="s">
        <v>16</v>
      </c>
    </row>
    <row r="1557" spans="1:10" x14ac:dyDescent="0.25">
      <c r="A1557">
        <v>1556</v>
      </c>
      <c r="B1557" t="s">
        <v>3364</v>
      </c>
      <c r="I1557" t="s">
        <v>4255</v>
      </c>
      <c r="J1557" t="s">
        <v>16</v>
      </c>
    </row>
    <row r="1558" spans="1:10" x14ac:dyDescent="0.25">
      <c r="A1558">
        <v>1557</v>
      </c>
      <c r="B1558" t="s">
        <v>3365</v>
      </c>
      <c r="I1558" t="s">
        <v>4255</v>
      </c>
      <c r="J1558" t="s">
        <v>16</v>
      </c>
    </row>
    <row r="1559" spans="1:10" x14ac:dyDescent="0.25">
      <c r="A1559">
        <v>1558</v>
      </c>
      <c r="B1559" t="s">
        <v>3366</v>
      </c>
      <c r="I1559" t="s">
        <v>4255</v>
      </c>
      <c r="J1559" t="s">
        <v>16</v>
      </c>
    </row>
    <row r="1560" spans="1:10" x14ac:dyDescent="0.25">
      <c r="A1560">
        <v>1559</v>
      </c>
      <c r="B1560" t="s">
        <v>3367</v>
      </c>
      <c r="I1560" t="s">
        <v>4255</v>
      </c>
      <c r="J1560" t="s">
        <v>16</v>
      </c>
    </row>
    <row r="1561" spans="1:10" x14ac:dyDescent="0.25">
      <c r="A1561">
        <v>1560</v>
      </c>
      <c r="B1561" t="s">
        <v>3368</v>
      </c>
      <c r="I1561" t="s">
        <v>4255</v>
      </c>
      <c r="J1561" t="s">
        <v>16</v>
      </c>
    </row>
    <row r="1562" spans="1:10" x14ac:dyDescent="0.25">
      <c r="A1562">
        <v>1561</v>
      </c>
      <c r="B1562" t="s">
        <v>3369</v>
      </c>
      <c r="I1562" t="s">
        <v>4255</v>
      </c>
      <c r="J1562" t="s">
        <v>16</v>
      </c>
    </row>
    <row r="1563" spans="1:10" x14ac:dyDescent="0.25">
      <c r="A1563">
        <v>1562</v>
      </c>
      <c r="B1563" t="s">
        <v>3370</v>
      </c>
      <c r="I1563" t="s">
        <v>4255</v>
      </c>
      <c r="J1563" t="s">
        <v>16</v>
      </c>
    </row>
    <row r="1564" spans="1:10" x14ac:dyDescent="0.25">
      <c r="A1564">
        <v>1563</v>
      </c>
      <c r="B1564" t="s">
        <v>281</v>
      </c>
      <c r="I1564" t="s">
        <v>4782</v>
      </c>
      <c r="J1564" t="s">
        <v>16</v>
      </c>
    </row>
    <row r="1565" spans="1:10" x14ac:dyDescent="0.25">
      <c r="A1565">
        <v>1564</v>
      </c>
      <c r="B1565" t="s">
        <v>282</v>
      </c>
      <c r="J1565" t="s">
        <v>16</v>
      </c>
    </row>
    <row r="1566" spans="1:10" x14ac:dyDescent="0.25">
      <c r="A1566">
        <v>1565</v>
      </c>
      <c r="B1566" t="s">
        <v>283</v>
      </c>
      <c r="J1566" t="s">
        <v>16</v>
      </c>
    </row>
    <row r="1567" spans="1:10" x14ac:dyDescent="0.25">
      <c r="A1567">
        <v>1566</v>
      </c>
      <c r="B1567" t="s">
        <v>284</v>
      </c>
      <c r="I1567" t="s">
        <v>4760</v>
      </c>
      <c r="J1567" t="s">
        <v>16</v>
      </c>
    </row>
    <row r="1568" spans="1:10" x14ac:dyDescent="0.25">
      <c r="A1568">
        <v>1567</v>
      </c>
      <c r="B1568" t="s">
        <v>285</v>
      </c>
      <c r="I1568" t="s">
        <v>4782</v>
      </c>
      <c r="J1568" t="s">
        <v>16</v>
      </c>
    </row>
    <row r="1569" spans="1:10" x14ac:dyDescent="0.25">
      <c r="A1569">
        <v>1568</v>
      </c>
      <c r="B1569" t="s">
        <v>286</v>
      </c>
      <c r="I1569" t="s">
        <v>4233</v>
      </c>
      <c r="J1569" t="s">
        <v>16</v>
      </c>
    </row>
    <row r="1570" spans="1:10" x14ac:dyDescent="0.25">
      <c r="A1570">
        <v>1569</v>
      </c>
      <c r="B1570" t="s">
        <v>287</v>
      </c>
      <c r="J1570" t="s">
        <v>16</v>
      </c>
    </row>
    <row r="1571" spans="1:10" x14ac:dyDescent="0.25">
      <c r="A1571">
        <v>1570</v>
      </c>
      <c r="B1571" t="s">
        <v>3371</v>
      </c>
      <c r="J1571" t="s">
        <v>16</v>
      </c>
    </row>
    <row r="1572" spans="1:10" x14ac:dyDescent="0.25">
      <c r="A1572">
        <v>1571</v>
      </c>
      <c r="B1572" t="s">
        <v>290</v>
      </c>
      <c r="J1572" t="s">
        <v>16</v>
      </c>
    </row>
    <row r="1573" spans="1:10" x14ac:dyDescent="0.25">
      <c r="A1573">
        <v>1572</v>
      </c>
      <c r="B1573" t="s">
        <v>291</v>
      </c>
      <c r="J1573" t="s">
        <v>16</v>
      </c>
    </row>
    <row r="1574" spans="1:10" x14ac:dyDescent="0.25">
      <c r="A1574">
        <v>1573</v>
      </c>
      <c r="B1574" t="s">
        <v>292</v>
      </c>
      <c r="J1574" t="s">
        <v>16</v>
      </c>
    </row>
    <row r="1575" spans="1:10" x14ac:dyDescent="0.25">
      <c r="A1575">
        <v>1574</v>
      </c>
      <c r="B1575" t="s">
        <v>293</v>
      </c>
      <c r="J1575" t="s">
        <v>16</v>
      </c>
    </row>
    <row r="1576" spans="1:10" x14ac:dyDescent="0.25">
      <c r="A1576">
        <v>1575</v>
      </c>
      <c r="B1576" t="s">
        <v>294</v>
      </c>
      <c r="J1576" t="s">
        <v>16</v>
      </c>
    </row>
    <row r="1577" spans="1:10" x14ac:dyDescent="0.25">
      <c r="A1577">
        <v>1576</v>
      </c>
      <c r="B1577" t="s">
        <v>3372</v>
      </c>
      <c r="J1577" t="s">
        <v>16</v>
      </c>
    </row>
    <row r="1578" spans="1:10" x14ac:dyDescent="0.25">
      <c r="A1578">
        <v>1577</v>
      </c>
      <c r="B1578" t="s">
        <v>3373</v>
      </c>
      <c r="J1578" t="s">
        <v>16</v>
      </c>
    </row>
    <row r="1579" spans="1:10" x14ac:dyDescent="0.25">
      <c r="A1579">
        <v>1578</v>
      </c>
      <c r="B1579" t="s">
        <v>295</v>
      </c>
      <c r="I1579" t="s">
        <v>4432</v>
      </c>
      <c r="J1579" t="s">
        <v>16</v>
      </c>
    </row>
    <row r="1580" spans="1:10" x14ac:dyDescent="0.25">
      <c r="A1580">
        <v>1579</v>
      </c>
      <c r="B1580" t="s">
        <v>3374</v>
      </c>
      <c r="I1580" t="s">
        <v>4785</v>
      </c>
      <c r="J1580" t="s">
        <v>16</v>
      </c>
    </row>
    <row r="1581" spans="1:10" x14ac:dyDescent="0.25">
      <c r="A1581">
        <v>1580</v>
      </c>
      <c r="B1581" t="s">
        <v>297</v>
      </c>
      <c r="I1581" t="s">
        <v>4788</v>
      </c>
      <c r="J1581" t="s">
        <v>16</v>
      </c>
    </row>
    <row r="1582" spans="1:10" x14ac:dyDescent="0.25">
      <c r="A1582">
        <v>1581</v>
      </c>
      <c r="B1582" t="s">
        <v>3375</v>
      </c>
      <c r="J1582" t="s">
        <v>16</v>
      </c>
    </row>
    <row r="1583" spans="1:10" x14ac:dyDescent="0.25">
      <c r="A1583">
        <v>1582</v>
      </c>
      <c r="B1583" t="s">
        <v>298</v>
      </c>
      <c r="J1583" t="s">
        <v>16</v>
      </c>
    </row>
    <row r="1584" spans="1:10" x14ac:dyDescent="0.25">
      <c r="A1584">
        <v>1583</v>
      </c>
      <c r="B1584" t="s">
        <v>299</v>
      </c>
      <c r="J1584" t="s">
        <v>16</v>
      </c>
    </row>
    <row r="1585" spans="1:10" x14ac:dyDescent="0.25">
      <c r="A1585">
        <v>1584</v>
      </c>
      <c r="B1585" t="s">
        <v>3376</v>
      </c>
      <c r="J1585" t="s">
        <v>16</v>
      </c>
    </row>
    <row r="1586" spans="1:10" x14ac:dyDescent="0.25">
      <c r="A1586">
        <v>1585</v>
      </c>
      <c r="B1586" t="s">
        <v>3377</v>
      </c>
      <c r="J1586" t="s">
        <v>16</v>
      </c>
    </row>
    <row r="1587" spans="1:10" x14ac:dyDescent="0.25">
      <c r="A1587">
        <v>1586</v>
      </c>
      <c r="B1587" t="s">
        <v>3378</v>
      </c>
      <c r="J1587" t="s">
        <v>16</v>
      </c>
    </row>
    <row r="1588" spans="1:10" x14ac:dyDescent="0.25">
      <c r="A1588">
        <v>1587</v>
      </c>
      <c r="B1588" t="s">
        <v>3379</v>
      </c>
      <c r="J1588" t="s">
        <v>16</v>
      </c>
    </row>
    <row r="1589" spans="1:10" x14ac:dyDescent="0.25">
      <c r="A1589">
        <v>1588</v>
      </c>
      <c r="B1589" t="s">
        <v>3380</v>
      </c>
      <c r="J1589" t="s">
        <v>16</v>
      </c>
    </row>
    <row r="1590" spans="1:10" x14ac:dyDescent="0.25">
      <c r="A1590">
        <v>1589</v>
      </c>
      <c r="B1590" t="s">
        <v>3381</v>
      </c>
      <c r="J1590" t="s">
        <v>16</v>
      </c>
    </row>
    <row r="1591" spans="1:10" x14ac:dyDescent="0.25">
      <c r="A1591">
        <v>1590</v>
      </c>
      <c r="B1591" t="s">
        <v>3382</v>
      </c>
      <c r="J1591" t="s">
        <v>16</v>
      </c>
    </row>
    <row r="1592" spans="1:10" x14ac:dyDescent="0.25">
      <c r="A1592">
        <v>1591</v>
      </c>
      <c r="B1592" t="s">
        <v>3383</v>
      </c>
      <c r="J1592" t="s">
        <v>16</v>
      </c>
    </row>
    <row r="1593" spans="1:10" x14ac:dyDescent="0.25">
      <c r="A1593">
        <v>1592</v>
      </c>
      <c r="B1593" t="s">
        <v>3384</v>
      </c>
      <c r="J1593" t="s">
        <v>16</v>
      </c>
    </row>
    <row r="1594" spans="1:10" x14ac:dyDescent="0.25">
      <c r="A1594">
        <v>1593</v>
      </c>
      <c r="B1594" t="s">
        <v>3385</v>
      </c>
      <c r="J1594" t="s">
        <v>16</v>
      </c>
    </row>
    <row r="1595" spans="1:10" x14ac:dyDescent="0.25">
      <c r="A1595">
        <v>1594</v>
      </c>
      <c r="B1595" t="s">
        <v>3386</v>
      </c>
      <c r="J1595" t="s">
        <v>16</v>
      </c>
    </row>
    <row r="1596" spans="1:10" x14ac:dyDescent="0.25">
      <c r="A1596">
        <v>1595</v>
      </c>
      <c r="B1596" t="s">
        <v>301</v>
      </c>
      <c r="J1596" t="s">
        <v>16</v>
      </c>
    </row>
    <row r="1597" spans="1:10" x14ac:dyDescent="0.25">
      <c r="A1597">
        <v>1596</v>
      </c>
      <c r="B1597" t="s">
        <v>3387</v>
      </c>
      <c r="J1597" t="s">
        <v>16</v>
      </c>
    </row>
    <row r="1598" spans="1:10" x14ac:dyDescent="0.25">
      <c r="A1598">
        <v>1597</v>
      </c>
      <c r="B1598" t="s">
        <v>3388</v>
      </c>
      <c r="J1598" t="s">
        <v>16</v>
      </c>
    </row>
    <row r="1599" spans="1:10" x14ac:dyDescent="0.25">
      <c r="A1599">
        <v>1598</v>
      </c>
      <c r="B1599" t="s">
        <v>3389</v>
      </c>
      <c r="J1599" t="s">
        <v>16</v>
      </c>
    </row>
    <row r="1600" spans="1:10" x14ac:dyDescent="0.25">
      <c r="A1600">
        <v>1599</v>
      </c>
      <c r="B1600" t="s">
        <v>3390</v>
      </c>
      <c r="J1600" t="s">
        <v>16</v>
      </c>
    </row>
    <row r="1601" spans="1:10" x14ac:dyDescent="0.25">
      <c r="A1601">
        <v>1600</v>
      </c>
      <c r="B1601" t="s">
        <v>3391</v>
      </c>
      <c r="J1601" t="s">
        <v>16</v>
      </c>
    </row>
    <row r="1602" spans="1:10" x14ac:dyDescent="0.25">
      <c r="A1602">
        <v>1601</v>
      </c>
      <c r="B1602" t="s">
        <v>3392</v>
      </c>
      <c r="J1602" t="s">
        <v>16</v>
      </c>
    </row>
    <row r="1603" spans="1:10" x14ac:dyDescent="0.25">
      <c r="A1603">
        <v>1602</v>
      </c>
      <c r="B1603" t="s">
        <v>3393</v>
      </c>
      <c r="J1603" t="s">
        <v>16</v>
      </c>
    </row>
    <row r="1604" spans="1:10" x14ac:dyDescent="0.25">
      <c r="A1604">
        <v>1603</v>
      </c>
      <c r="B1604" t="s">
        <v>3394</v>
      </c>
      <c r="J1604" t="s">
        <v>16</v>
      </c>
    </row>
    <row r="1605" spans="1:10" x14ac:dyDescent="0.25">
      <c r="A1605">
        <v>1604</v>
      </c>
      <c r="B1605" t="s">
        <v>3385</v>
      </c>
      <c r="J1605" t="s">
        <v>16</v>
      </c>
    </row>
    <row r="1606" spans="1:10" x14ac:dyDescent="0.25">
      <c r="A1606">
        <v>1605</v>
      </c>
      <c r="B1606" t="s">
        <v>3395</v>
      </c>
      <c r="J1606" t="s">
        <v>16</v>
      </c>
    </row>
    <row r="1607" spans="1:10" x14ac:dyDescent="0.25">
      <c r="A1607">
        <v>1606</v>
      </c>
      <c r="B1607" t="s">
        <v>3396</v>
      </c>
      <c r="J1607" t="s">
        <v>16</v>
      </c>
    </row>
    <row r="1608" spans="1:10" x14ac:dyDescent="0.25">
      <c r="A1608">
        <v>1607</v>
      </c>
      <c r="B1608" t="s">
        <v>3397</v>
      </c>
      <c r="J1608" t="s">
        <v>16</v>
      </c>
    </row>
    <row r="1609" spans="1:10" x14ac:dyDescent="0.25">
      <c r="A1609">
        <v>1608</v>
      </c>
      <c r="B1609" t="s">
        <v>3398</v>
      </c>
      <c r="J1609" t="s">
        <v>16</v>
      </c>
    </row>
    <row r="1610" spans="1:10" x14ac:dyDescent="0.25">
      <c r="A1610">
        <v>1609</v>
      </c>
      <c r="B1610" t="s">
        <v>3399</v>
      </c>
      <c r="J1610" t="s">
        <v>16</v>
      </c>
    </row>
    <row r="1611" spans="1:10" x14ac:dyDescent="0.25">
      <c r="A1611">
        <v>1610</v>
      </c>
      <c r="B1611" t="s">
        <v>3400</v>
      </c>
      <c r="J1611" t="s">
        <v>16</v>
      </c>
    </row>
    <row r="1612" spans="1:10" x14ac:dyDescent="0.25">
      <c r="A1612">
        <v>1611</v>
      </c>
      <c r="B1612" t="s">
        <v>3401</v>
      </c>
      <c r="I1612" t="s">
        <v>4797</v>
      </c>
      <c r="J1612" t="s">
        <v>16</v>
      </c>
    </row>
    <row r="1613" spans="1:10" x14ac:dyDescent="0.25">
      <c r="A1613">
        <v>1612</v>
      </c>
      <c r="B1613" t="s">
        <v>3402</v>
      </c>
      <c r="I1613" t="s">
        <v>4707</v>
      </c>
      <c r="J1613" t="s">
        <v>16</v>
      </c>
    </row>
    <row r="1614" spans="1:10" x14ac:dyDescent="0.25">
      <c r="A1614">
        <v>1613</v>
      </c>
      <c r="B1614" t="s">
        <v>3403</v>
      </c>
      <c r="I1614" t="s">
        <v>4286</v>
      </c>
      <c r="J1614" t="s">
        <v>16</v>
      </c>
    </row>
    <row r="1615" spans="1:10" x14ac:dyDescent="0.25">
      <c r="A1615">
        <v>1614</v>
      </c>
      <c r="B1615" t="s">
        <v>3404</v>
      </c>
      <c r="I1615" t="s">
        <v>4707</v>
      </c>
      <c r="J1615" t="s">
        <v>16</v>
      </c>
    </row>
    <row r="1616" spans="1:10" x14ac:dyDescent="0.25">
      <c r="A1616">
        <v>1615</v>
      </c>
      <c r="B1616" t="s">
        <v>3405</v>
      </c>
      <c r="I1616" t="s">
        <v>4798</v>
      </c>
      <c r="J1616" t="s">
        <v>16</v>
      </c>
    </row>
    <row r="1617" spans="1:10" x14ac:dyDescent="0.25">
      <c r="A1617">
        <v>1616</v>
      </c>
      <c r="B1617" t="s">
        <v>3406</v>
      </c>
      <c r="I1617" t="s">
        <v>4750</v>
      </c>
      <c r="J1617" t="s">
        <v>16</v>
      </c>
    </row>
    <row r="1618" spans="1:10" x14ac:dyDescent="0.25">
      <c r="A1618">
        <v>1617</v>
      </c>
      <c r="B1618" t="s">
        <v>3407</v>
      </c>
      <c r="I1618" t="s">
        <v>4205</v>
      </c>
      <c r="J1618" t="s">
        <v>16</v>
      </c>
    </row>
    <row r="1619" spans="1:10" x14ac:dyDescent="0.25">
      <c r="A1619">
        <v>1618</v>
      </c>
      <c r="B1619" t="s">
        <v>3408</v>
      </c>
      <c r="I1619" t="s">
        <v>4205</v>
      </c>
      <c r="J1619" t="s">
        <v>16</v>
      </c>
    </row>
    <row r="1620" spans="1:10" x14ac:dyDescent="0.25">
      <c r="A1620">
        <v>1619</v>
      </c>
      <c r="B1620" t="s">
        <v>3409</v>
      </c>
      <c r="I1620" t="s">
        <v>4670</v>
      </c>
      <c r="J1620" t="s">
        <v>16</v>
      </c>
    </row>
    <row r="1621" spans="1:10" x14ac:dyDescent="0.25">
      <c r="A1621">
        <v>1620</v>
      </c>
      <c r="B1621" t="s">
        <v>3410</v>
      </c>
      <c r="I1621" t="s">
        <v>4205</v>
      </c>
      <c r="J1621" t="s">
        <v>16</v>
      </c>
    </row>
    <row r="1622" spans="1:10" x14ac:dyDescent="0.25">
      <c r="A1622">
        <v>1621</v>
      </c>
      <c r="B1622" t="s">
        <v>3411</v>
      </c>
      <c r="I1622" t="s">
        <v>4205</v>
      </c>
      <c r="J1622" t="s">
        <v>16</v>
      </c>
    </row>
    <row r="1623" spans="1:10" x14ac:dyDescent="0.25">
      <c r="A1623">
        <v>1622</v>
      </c>
      <c r="B1623" t="s">
        <v>3412</v>
      </c>
      <c r="I1623" t="s">
        <v>4205</v>
      </c>
      <c r="J1623" t="s">
        <v>16</v>
      </c>
    </row>
    <row r="1624" spans="1:10" x14ac:dyDescent="0.25">
      <c r="A1624">
        <v>1623</v>
      </c>
      <c r="B1624" t="s">
        <v>3413</v>
      </c>
      <c r="I1624" t="s">
        <v>4205</v>
      </c>
      <c r="J1624" t="s">
        <v>16</v>
      </c>
    </row>
    <row r="1625" spans="1:10" x14ac:dyDescent="0.25">
      <c r="A1625">
        <v>1624</v>
      </c>
      <c r="B1625" t="s">
        <v>3414</v>
      </c>
      <c r="I1625" t="s">
        <v>4205</v>
      </c>
      <c r="J1625" t="s">
        <v>16</v>
      </c>
    </row>
    <row r="1626" spans="1:10" x14ac:dyDescent="0.25">
      <c r="A1626">
        <v>1625</v>
      </c>
      <c r="B1626" t="s">
        <v>3415</v>
      </c>
      <c r="J1626" t="s">
        <v>16</v>
      </c>
    </row>
    <row r="1627" spans="1:10" x14ac:dyDescent="0.25">
      <c r="A1627">
        <v>1626</v>
      </c>
      <c r="B1627" t="s">
        <v>3416</v>
      </c>
      <c r="J1627" t="s">
        <v>16</v>
      </c>
    </row>
    <row r="1628" spans="1:10" x14ac:dyDescent="0.25">
      <c r="A1628">
        <v>1627</v>
      </c>
      <c r="B1628" t="s">
        <v>3417</v>
      </c>
      <c r="J1628" t="s">
        <v>16</v>
      </c>
    </row>
    <row r="1629" spans="1:10" x14ac:dyDescent="0.25">
      <c r="A1629">
        <v>1628</v>
      </c>
      <c r="B1629" t="s">
        <v>3418</v>
      </c>
      <c r="J1629" t="s">
        <v>16</v>
      </c>
    </row>
    <row r="1630" spans="1:10" x14ac:dyDescent="0.25">
      <c r="A1630">
        <v>1629</v>
      </c>
      <c r="B1630" t="s">
        <v>3419</v>
      </c>
      <c r="J1630" t="s">
        <v>16</v>
      </c>
    </row>
    <row r="1631" spans="1:10" x14ac:dyDescent="0.25">
      <c r="A1631">
        <v>1630</v>
      </c>
      <c r="B1631" t="s">
        <v>3420</v>
      </c>
      <c r="J1631" t="s">
        <v>16</v>
      </c>
    </row>
    <row r="1632" spans="1:10" x14ac:dyDescent="0.25">
      <c r="A1632">
        <v>1631</v>
      </c>
      <c r="B1632" t="s">
        <v>3421</v>
      </c>
      <c r="J1632" t="s">
        <v>16</v>
      </c>
    </row>
    <row r="1633" spans="1:10" x14ac:dyDescent="0.25">
      <c r="A1633">
        <v>1632</v>
      </c>
      <c r="B1633" t="s">
        <v>3422</v>
      </c>
      <c r="J1633" t="s">
        <v>16</v>
      </c>
    </row>
    <row r="1634" spans="1:10" x14ac:dyDescent="0.25">
      <c r="A1634">
        <v>1633</v>
      </c>
      <c r="B1634" t="s">
        <v>3423</v>
      </c>
      <c r="J1634" t="s">
        <v>16</v>
      </c>
    </row>
    <row r="1635" spans="1:10" x14ac:dyDescent="0.25">
      <c r="A1635">
        <v>1634</v>
      </c>
      <c r="B1635" t="s">
        <v>3424</v>
      </c>
      <c r="J1635" t="s">
        <v>16</v>
      </c>
    </row>
    <row r="1636" spans="1:10" x14ac:dyDescent="0.25">
      <c r="A1636">
        <v>1635</v>
      </c>
      <c r="B1636" t="s">
        <v>3425</v>
      </c>
      <c r="J1636" t="s">
        <v>16</v>
      </c>
    </row>
    <row r="1637" spans="1:10" x14ac:dyDescent="0.25">
      <c r="A1637">
        <v>1636</v>
      </c>
      <c r="B1637" t="s">
        <v>3426</v>
      </c>
      <c r="J1637" t="s">
        <v>16</v>
      </c>
    </row>
    <row r="1638" spans="1:10" x14ac:dyDescent="0.25">
      <c r="A1638">
        <v>1637</v>
      </c>
      <c r="B1638" t="s">
        <v>3427</v>
      </c>
      <c r="J1638" t="s">
        <v>16</v>
      </c>
    </row>
    <row r="1639" spans="1:10" x14ac:dyDescent="0.25">
      <c r="A1639">
        <v>1638</v>
      </c>
      <c r="B1639" t="s">
        <v>3428</v>
      </c>
      <c r="J1639" t="s">
        <v>16</v>
      </c>
    </row>
    <row r="1640" spans="1:10" x14ac:dyDescent="0.25">
      <c r="A1640">
        <v>1639</v>
      </c>
      <c r="B1640" t="s">
        <v>3429</v>
      </c>
      <c r="J1640" t="s">
        <v>16</v>
      </c>
    </row>
    <row r="1641" spans="1:10" x14ac:dyDescent="0.25">
      <c r="A1641">
        <v>1640</v>
      </c>
      <c r="B1641" t="s">
        <v>3430</v>
      </c>
      <c r="J1641" t="s">
        <v>16</v>
      </c>
    </row>
    <row r="1642" spans="1:10" x14ac:dyDescent="0.25">
      <c r="A1642">
        <v>1641</v>
      </c>
      <c r="B1642" t="s">
        <v>3431</v>
      </c>
      <c r="J1642" t="s">
        <v>16</v>
      </c>
    </row>
    <row r="1643" spans="1:10" x14ac:dyDescent="0.25">
      <c r="A1643">
        <v>1642</v>
      </c>
      <c r="B1643" t="s">
        <v>3432</v>
      </c>
      <c r="J1643" t="s">
        <v>16</v>
      </c>
    </row>
    <row r="1644" spans="1:10" x14ac:dyDescent="0.25">
      <c r="A1644">
        <v>1643</v>
      </c>
      <c r="B1644" t="s">
        <v>3433</v>
      </c>
      <c r="J1644" t="s">
        <v>16</v>
      </c>
    </row>
    <row r="1645" spans="1:10" x14ac:dyDescent="0.25">
      <c r="A1645">
        <v>1644</v>
      </c>
      <c r="B1645" t="s">
        <v>3434</v>
      </c>
      <c r="J1645" t="s">
        <v>16</v>
      </c>
    </row>
    <row r="1646" spans="1:10" x14ac:dyDescent="0.25">
      <c r="A1646">
        <v>1645</v>
      </c>
      <c r="B1646" t="s">
        <v>3435</v>
      </c>
      <c r="J1646" t="s">
        <v>16</v>
      </c>
    </row>
    <row r="1647" spans="1:10" x14ac:dyDescent="0.25">
      <c r="A1647">
        <v>1646</v>
      </c>
      <c r="B1647" t="s">
        <v>3436</v>
      </c>
      <c r="J1647" t="s">
        <v>16</v>
      </c>
    </row>
    <row r="1648" spans="1:10" x14ac:dyDescent="0.25">
      <c r="A1648">
        <v>1647</v>
      </c>
      <c r="B1648" t="s">
        <v>3437</v>
      </c>
      <c r="J1648" t="s">
        <v>16</v>
      </c>
    </row>
    <row r="1649" spans="1:10" x14ac:dyDescent="0.25">
      <c r="A1649">
        <v>1648</v>
      </c>
      <c r="B1649" t="s">
        <v>3438</v>
      </c>
      <c r="I1649" t="s">
        <v>4207</v>
      </c>
      <c r="J1649" t="s">
        <v>16</v>
      </c>
    </row>
    <row r="1650" spans="1:10" x14ac:dyDescent="0.25">
      <c r="A1650">
        <v>1649</v>
      </c>
      <c r="B1650" t="s">
        <v>3439</v>
      </c>
      <c r="I1650" t="s">
        <v>4806</v>
      </c>
      <c r="J1650" t="s">
        <v>16</v>
      </c>
    </row>
    <row r="1651" spans="1:10" x14ac:dyDescent="0.25">
      <c r="A1651">
        <v>1650</v>
      </c>
      <c r="B1651" t="s">
        <v>3440</v>
      </c>
      <c r="J1651" t="s">
        <v>16</v>
      </c>
    </row>
    <row r="1652" spans="1:10" x14ac:dyDescent="0.25">
      <c r="A1652">
        <v>1651</v>
      </c>
      <c r="B1652" t="s">
        <v>3441</v>
      </c>
      <c r="I1652" t="s">
        <v>4809</v>
      </c>
      <c r="J1652" t="s">
        <v>16</v>
      </c>
    </row>
    <row r="1653" spans="1:10" x14ac:dyDescent="0.25">
      <c r="A1653">
        <v>1652</v>
      </c>
      <c r="B1653" t="s">
        <v>2108</v>
      </c>
      <c r="I1653" t="s">
        <v>4678</v>
      </c>
      <c r="J1653" t="s">
        <v>16</v>
      </c>
    </row>
    <row r="1654" spans="1:10" x14ac:dyDescent="0.25">
      <c r="A1654">
        <v>1653</v>
      </c>
      <c r="B1654" t="s">
        <v>3442</v>
      </c>
      <c r="I1654" t="s">
        <v>4810</v>
      </c>
      <c r="J1654" t="s">
        <v>16</v>
      </c>
    </row>
    <row r="1655" spans="1:10" x14ac:dyDescent="0.25">
      <c r="A1655">
        <v>1654</v>
      </c>
      <c r="B1655" t="s">
        <v>3443</v>
      </c>
      <c r="I1655" t="s">
        <v>4215</v>
      </c>
      <c r="J1655" t="s">
        <v>16</v>
      </c>
    </row>
    <row r="1656" spans="1:10" x14ac:dyDescent="0.25">
      <c r="A1656">
        <v>1655</v>
      </c>
      <c r="B1656" t="s">
        <v>3444</v>
      </c>
      <c r="I1656" t="s">
        <v>4276</v>
      </c>
      <c r="J1656" t="s">
        <v>16</v>
      </c>
    </row>
    <row r="1657" spans="1:10" x14ac:dyDescent="0.25">
      <c r="A1657">
        <v>1656</v>
      </c>
      <c r="B1657" t="s">
        <v>310</v>
      </c>
      <c r="I1657" t="s">
        <v>4776</v>
      </c>
      <c r="J1657" t="s">
        <v>16</v>
      </c>
    </row>
    <row r="1658" spans="1:10" x14ac:dyDescent="0.25">
      <c r="A1658">
        <v>1657</v>
      </c>
      <c r="B1658" t="s">
        <v>311</v>
      </c>
      <c r="I1658" t="s">
        <v>4770</v>
      </c>
      <c r="J1658" t="s">
        <v>16</v>
      </c>
    </row>
    <row r="1659" spans="1:10" x14ac:dyDescent="0.25">
      <c r="A1659">
        <v>1658</v>
      </c>
      <c r="B1659" t="s">
        <v>312</v>
      </c>
      <c r="I1659" t="s">
        <v>4768</v>
      </c>
      <c r="J1659" t="s">
        <v>16</v>
      </c>
    </row>
    <row r="1660" spans="1:10" x14ac:dyDescent="0.25">
      <c r="A1660">
        <v>1659</v>
      </c>
      <c r="B1660" t="s">
        <v>313</v>
      </c>
      <c r="I1660" t="s">
        <v>4255</v>
      </c>
      <c r="J1660" t="s">
        <v>16</v>
      </c>
    </row>
    <row r="1661" spans="1:10" x14ac:dyDescent="0.25">
      <c r="A1661">
        <v>1660</v>
      </c>
      <c r="B1661" t="s">
        <v>315</v>
      </c>
      <c r="I1661" t="s">
        <v>4255</v>
      </c>
      <c r="J1661" t="s">
        <v>16</v>
      </c>
    </row>
    <row r="1662" spans="1:10" x14ac:dyDescent="0.25">
      <c r="A1662">
        <v>1661</v>
      </c>
      <c r="B1662" t="s">
        <v>316</v>
      </c>
      <c r="I1662" t="s">
        <v>4255</v>
      </c>
      <c r="J1662" t="s">
        <v>16</v>
      </c>
    </row>
    <row r="1663" spans="1:10" x14ac:dyDescent="0.25">
      <c r="A1663">
        <v>1662</v>
      </c>
      <c r="B1663" t="s">
        <v>317</v>
      </c>
      <c r="I1663" t="s">
        <v>4255</v>
      </c>
      <c r="J1663" t="s">
        <v>16</v>
      </c>
    </row>
    <row r="1664" spans="1:10" x14ac:dyDescent="0.25">
      <c r="A1664">
        <v>1663</v>
      </c>
      <c r="B1664" t="s">
        <v>318</v>
      </c>
      <c r="I1664" t="s">
        <v>4255</v>
      </c>
      <c r="J1664" t="s">
        <v>16</v>
      </c>
    </row>
    <row r="1665" spans="1:10" x14ac:dyDescent="0.25">
      <c r="A1665">
        <v>1664</v>
      </c>
      <c r="B1665" t="s">
        <v>3445</v>
      </c>
      <c r="I1665" t="s">
        <v>4255</v>
      </c>
      <c r="J1665" t="s">
        <v>16</v>
      </c>
    </row>
    <row r="1666" spans="1:10" x14ac:dyDescent="0.25">
      <c r="A1666">
        <v>1665</v>
      </c>
      <c r="B1666" t="s">
        <v>3446</v>
      </c>
      <c r="I1666" t="s">
        <v>4255</v>
      </c>
      <c r="J1666" t="s">
        <v>16</v>
      </c>
    </row>
    <row r="1667" spans="1:10" x14ac:dyDescent="0.25">
      <c r="A1667">
        <v>1666</v>
      </c>
      <c r="B1667" t="s">
        <v>3447</v>
      </c>
      <c r="J1667" t="s">
        <v>16</v>
      </c>
    </row>
    <row r="1668" spans="1:10" x14ac:dyDescent="0.25">
      <c r="A1668">
        <v>1667</v>
      </c>
      <c r="B1668" t="s">
        <v>3448</v>
      </c>
      <c r="J1668" t="s">
        <v>16</v>
      </c>
    </row>
    <row r="1669" spans="1:10" x14ac:dyDescent="0.25">
      <c r="A1669">
        <v>1668</v>
      </c>
      <c r="B1669" t="s">
        <v>3449</v>
      </c>
      <c r="J1669" t="s">
        <v>16</v>
      </c>
    </row>
    <row r="1670" spans="1:10" x14ac:dyDescent="0.25">
      <c r="A1670">
        <v>1669</v>
      </c>
      <c r="B1670" t="s">
        <v>3450</v>
      </c>
      <c r="J1670" t="s">
        <v>16</v>
      </c>
    </row>
    <row r="1671" spans="1:10" x14ac:dyDescent="0.25">
      <c r="A1671">
        <v>1670</v>
      </c>
      <c r="B1671" t="s">
        <v>3451</v>
      </c>
      <c r="J1671" t="s">
        <v>16</v>
      </c>
    </row>
    <row r="1672" spans="1:10" x14ac:dyDescent="0.25">
      <c r="A1672">
        <v>1671</v>
      </c>
      <c r="B1672" t="s">
        <v>3452</v>
      </c>
      <c r="J1672" t="s">
        <v>16</v>
      </c>
    </row>
    <row r="1673" spans="1:10" x14ac:dyDescent="0.25">
      <c r="A1673">
        <v>1672</v>
      </c>
      <c r="B1673" t="s">
        <v>3453</v>
      </c>
      <c r="J1673" t="s">
        <v>16</v>
      </c>
    </row>
    <row r="1674" spans="1:10" x14ac:dyDescent="0.25">
      <c r="A1674">
        <v>1673</v>
      </c>
      <c r="B1674" t="s">
        <v>3454</v>
      </c>
      <c r="J1674" t="s">
        <v>16</v>
      </c>
    </row>
    <row r="1675" spans="1:10" x14ac:dyDescent="0.25">
      <c r="A1675">
        <v>1674</v>
      </c>
      <c r="B1675" t="s">
        <v>3455</v>
      </c>
      <c r="J1675" t="s">
        <v>16</v>
      </c>
    </row>
    <row r="1676" spans="1:10" x14ac:dyDescent="0.25">
      <c r="A1676">
        <v>1675</v>
      </c>
      <c r="B1676" t="s">
        <v>3456</v>
      </c>
      <c r="J1676" t="s">
        <v>16</v>
      </c>
    </row>
    <row r="1677" spans="1:10" x14ac:dyDescent="0.25">
      <c r="A1677">
        <v>1676</v>
      </c>
      <c r="B1677" t="s">
        <v>3457</v>
      </c>
      <c r="J1677" t="s">
        <v>16</v>
      </c>
    </row>
    <row r="1678" spans="1:10" x14ac:dyDescent="0.25">
      <c r="A1678">
        <v>1677</v>
      </c>
      <c r="B1678" t="s">
        <v>3458</v>
      </c>
      <c r="I1678" t="s">
        <v>4255</v>
      </c>
      <c r="J1678" t="s">
        <v>16</v>
      </c>
    </row>
    <row r="1679" spans="1:10" x14ac:dyDescent="0.25">
      <c r="A1679">
        <v>1678</v>
      </c>
      <c r="B1679" t="s">
        <v>3459</v>
      </c>
      <c r="I1679" t="s">
        <v>4255</v>
      </c>
      <c r="J1679" t="s">
        <v>16</v>
      </c>
    </row>
    <row r="1680" spans="1:10" x14ac:dyDescent="0.25">
      <c r="A1680">
        <v>1679</v>
      </c>
      <c r="B1680" t="s">
        <v>3460</v>
      </c>
      <c r="I1680" t="s">
        <v>4330</v>
      </c>
      <c r="J1680" t="s">
        <v>16</v>
      </c>
    </row>
    <row r="1681" spans="1:10" x14ac:dyDescent="0.25">
      <c r="A1681">
        <v>1680</v>
      </c>
      <c r="B1681" t="s">
        <v>3461</v>
      </c>
      <c r="I1681" t="s">
        <v>4255</v>
      </c>
      <c r="J1681" t="s">
        <v>16</v>
      </c>
    </row>
    <row r="1682" spans="1:10" x14ac:dyDescent="0.25">
      <c r="A1682">
        <v>1681</v>
      </c>
      <c r="B1682" t="s">
        <v>3462</v>
      </c>
      <c r="I1682" t="s">
        <v>4255</v>
      </c>
      <c r="J1682" t="s">
        <v>16</v>
      </c>
    </row>
    <row r="1683" spans="1:10" x14ac:dyDescent="0.25">
      <c r="A1683">
        <v>1682</v>
      </c>
      <c r="B1683" t="s">
        <v>3463</v>
      </c>
      <c r="J1683" t="s">
        <v>16</v>
      </c>
    </row>
    <row r="1684" spans="1:10" x14ac:dyDescent="0.25">
      <c r="A1684">
        <v>1683</v>
      </c>
      <c r="B1684" t="s">
        <v>3464</v>
      </c>
      <c r="J1684" t="s">
        <v>16</v>
      </c>
    </row>
    <row r="1685" spans="1:10" x14ac:dyDescent="0.25">
      <c r="A1685">
        <v>1684</v>
      </c>
      <c r="B1685" t="s">
        <v>3465</v>
      </c>
      <c r="J1685" t="s">
        <v>16</v>
      </c>
    </row>
    <row r="1686" spans="1:10" x14ac:dyDescent="0.25">
      <c r="A1686">
        <v>1685</v>
      </c>
      <c r="B1686" t="s">
        <v>3466</v>
      </c>
      <c r="J1686" t="s">
        <v>16</v>
      </c>
    </row>
    <row r="1687" spans="1:10" x14ac:dyDescent="0.25">
      <c r="A1687">
        <v>1686</v>
      </c>
      <c r="B1687" t="s">
        <v>3467</v>
      </c>
      <c r="J1687" t="s">
        <v>16</v>
      </c>
    </row>
    <row r="1688" spans="1:10" x14ac:dyDescent="0.25">
      <c r="A1688">
        <v>1687</v>
      </c>
      <c r="B1688" t="s">
        <v>3468</v>
      </c>
      <c r="J1688" t="s">
        <v>16</v>
      </c>
    </row>
    <row r="1689" spans="1:10" x14ac:dyDescent="0.25">
      <c r="A1689">
        <v>1688</v>
      </c>
      <c r="B1689" t="s">
        <v>3469</v>
      </c>
      <c r="J1689" t="s">
        <v>16</v>
      </c>
    </row>
    <row r="1690" spans="1:10" x14ac:dyDescent="0.25">
      <c r="A1690">
        <v>1689</v>
      </c>
      <c r="B1690" t="s">
        <v>3470</v>
      </c>
      <c r="J1690" t="s">
        <v>16</v>
      </c>
    </row>
    <row r="1691" spans="1:10" x14ac:dyDescent="0.25">
      <c r="A1691">
        <v>1690</v>
      </c>
      <c r="B1691" t="s">
        <v>3471</v>
      </c>
      <c r="J1691" t="s">
        <v>16</v>
      </c>
    </row>
    <row r="1692" spans="1:10" x14ac:dyDescent="0.25">
      <c r="A1692">
        <v>1691</v>
      </c>
      <c r="B1692" t="s">
        <v>3472</v>
      </c>
      <c r="J1692" t="s">
        <v>16</v>
      </c>
    </row>
    <row r="1693" spans="1:10" x14ac:dyDescent="0.25">
      <c r="A1693">
        <v>1692</v>
      </c>
      <c r="B1693" t="s">
        <v>3473</v>
      </c>
      <c r="J1693" t="s">
        <v>16</v>
      </c>
    </row>
    <row r="1694" spans="1:10" x14ac:dyDescent="0.25">
      <c r="A1694">
        <v>1693</v>
      </c>
      <c r="B1694" t="s">
        <v>3474</v>
      </c>
      <c r="J1694" t="s">
        <v>16</v>
      </c>
    </row>
    <row r="1695" spans="1:10" x14ac:dyDescent="0.25">
      <c r="A1695">
        <v>1694</v>
      </c>
      <c r="B1695" t="s">
        <v>3475</v>
      </c>
      <c r="J1695" t="s">
        <v>16</v>
      </c>
    </row>
    <row r="1696" spans="1:10" x14ac:dyDescent="0.25">
      <c r="A1696">
        <v>1695</v>
      </c>
      <c r="B1696" t="s">
        <v>3476</v>
      </c>
      <c r="J1696" t="s">
        <v>16</v>
      </c>
    </row>
    <row r="1697" spans="1:10" x14ac:dyDescent="0.25">
      <c r="A1697">
        <v>1696</v>
      </c>
      <c r="B1697" t="s">
        <v>3477</v>
      </c>
      <c r="J1697" t="s">
        <v>16</v>
      </c>
    </row>
    <row r="1698" spans="1:10" x14ac:dyDescent="0.25">
      <c r="A1698">
        <v>1697</v>
      </c>
      <c r="B1698" t="s">
        <v>3478</v>
      </c>
      <c r="J1698" t="s">
        <v>16</v>
      </c>
    </row>
    <row r="1699" spans="1:10" x14ac:dyDescent="0.25">
      <c r="A1699">
        <v>1698</v>
      </c>
      <c r="B1699" t="s">
        <v>3479</v>
      </c>
      <c r="J1699" t="s">
        <v>16</v>
      </c>
    </row>
    <row r="1700" spans="1:10" x14ac:dyDescent="0.25">
      <c r="A1700">
        <v>1699</v>
      </c>
      <c r="B1700" t="s">
        <v>3480</v>
      </c>
      <c r="J1700" t="s">
        <v>16</v>
      </c>
    </row>
    <row r="1701" spans="1:10" x14ac:dyDescent="0.25">
      <c r="A1701">
        <v>1700</v>
      </c>
      <c r="B1701" t="s">
        <v>3481</v>
      </c>
      <c r="J1701" t="s">
        <v>16</v>
      </c>
    </row>
    <row r="1702" spans="1:10" x14ac:dyDescent="0.25">
      <c r="A1702">
        <v>1701</v>
      </c>
      <c r="B1702" t="s">
        <v>3482</v>
      </c>
      <c r="J1702" t="s">
        <v>16</v>
      </c>
    </row>
    <row r="1703" spans="1:10" x14ac:dyDescent="0.25">
      <c r="A1703">
        <v>1702</v>
      </c>
      <c r="B1703" t="s">
        <v>325</v>
      </c>
      <c r="I1703" t="s">
        <v>4820</v>
      </c>
      <c r="J1703" t="s">
        <v>16</v>
      </c>
    </row>
    <row r="1704" spans="1:10" x14ac:dyDescent="0.25">
      <c r="A1704">
        <v>1703</v>
      </c>
      <c r="B1704" t="s">
        <v>3483</v>
      </c>
      <c r="J1704" t="s">
        <v>16</v>
      </c>
    </row>
    <row r="1705" spans="1:10" x14ac:dyDescent="0.25">
      <c r="A1705">
        <v>1704</v>
      </c>
      <c r="B1705" t="s">
        <v>3484</v>
      </c>
      <c r="J1705" t="s">
        <v>16</v>
      </c>
    </row>
    <row r="1706" spans="1:10" x14ac:dyDescent="0.25">
      <c r="A1706">
        <v>1705</v>
      </c>
      <c r="B1706" t="s">
        <v>3485</v>
      </c>
      <c r="J1706" t="s">
        <v>16</v>
      </c>
    </row>
    <row r="1707" spans="1:10" x14ac:dyDescent="0.25">
      <c r="A1707">
        <v>1706</v>
      </c>
      <c r="B1707" t="s">
        <v>3486</v>
      </c>
      <c r="J1707" t="s">
        <v>16</v>
      </c>
    </row>
    <row r="1708" spans="1:10" x14ac:dyDescent="0.25">
      <c r="A1708">
        <v>1707</v>
      </c>
      <c r="B1708" t="s">
        <v>3487</v>
      </c>
      <c r="J1708" t="s">
        <v>16</v>
      </c>
    </row>
    <row r="1709" spans="1:10" x14ac:dyDescent="0.25">
      <c r="A1709">
        <v>1708</v>
      </c>
      <c r="B1709" t="s">
        <v>3488</v>
      </c>
      <c r="J1709" t="s">
        <v>16</v>
      </c>
    </row>
    <row r="1710" spans="1:10" x14ac:dyDescent="0.25">
      <c r="A1710">
        <v>1709</v>
      </c>
      <c r="B1710" t="s">
        <v>3489</v>
      </c>
      <c r="J1710" t="s">
        <v>16</v>
      </c>
    </row>
    <row r="1711" spans="1:10" x14ac:dyDescent="0.25">
      <c r="A1711">
        <v>1710</v>
      </c>
      <c r="B1711" t="s">
        <v>3490</v>
      </c>
      <c r="J1711" t="s">
        <v>16</v>
      </c>
    </row>
    <row r="1712" spans="1:10" x14ac:dyDescent="0.25">
      <c r="A1712">
        <v>1711</v>
      </c>
      <c r="B1712" t="s">
        <v>3491</v>
      </c>
      <c r="J1712" t="s">
        <v>16</v>
      </c>
    </row>
    <row r="1713" spans="1:10" x14ac:dyDescent="0.25">
      <c r="A1713">
        <v>1712</v>
      </c>
      <c r="B1713" t="s">
        <v>3492</v>
      </c>
      <c r="J1713" t="s">
        <v>16</v>
      </c>
    </row>
    <row r="1714" spans="1:10" x14ac:dyDescent="0.25">
      <c r="A1714">
        <v>1713</v>
      </c>
      <c r="B1714" t="s">
        <v>3493</v>
      </c>
      <c r="J1714" t="s">
        <v>16</v>
      </c>
    </row>
    <row r="1715" spans="1:10" x14ac:dyDescent="0.25">
      <c r="A1715">
        <v>1714</v>
      </c>
      <c r="B1715" t="s">
        <v>3494</v>
      </c>
      <c r="J1715" t="s">
        <v>16</v>
      </c>
    </row>
    <row r="1716" spans="1:10" x14ac:dyDescent="0.25">
      <c r="A1716">
        <v>1715</v>
      </c>
      <c r="B1716" t="s">
        <v>3495</v>
      </c>
      <c r="J1716" t="s">
        <v>16</v>
      </c>
    </row>
    <row r="1717" spans="1:10" x14ac:dyDescent="0.25">
      <c r="A1717">
        <v>1716</v>
      </c>
      <c r="B1717" t="s">
        <v>3496</v>
      </c>
      <c r="J1717" t="s">
        <v>16</v>
      </c>
    </row>
    <row r="1718" spans="1:10" x14ac:dyDescent="0.25">
      <c r="A1718">
        <v>1717</v>
      </c>
      <c r="B1718" t="s">
        <v>3497</v>
      </c>
      <c r="J1718" t="s">
        <v>16</v>
      </c>
    </row>
    <row r="1719" spans="1:10" x14ac:dyDescent="0.25">
      <c r="A1719">
        <v>1718</v>
      </c>
      <c r="B1719" t="s">
        <v>3498</v>
      </c>
      <c r="J1719" t="s">
        <v>16</v>
      </c>
    </row>
    <row r="1720" spans="1:10" x14ac:dyDescent="0.25">
      <c r="A1720">
        <v>1719</v>
      </c>
      <c r="B1720" t="s">
        <v>3499</v>
      </c>
      <c r="J1720" t="s">
        <v>16</v>
      </c>
    </row>
    <row r="1721" spans="1:10" x14ac:dyDescent="0.25">
      <c r="A1721">
        <v>1720</v>
      </c>
      <c r="B1721" t="s">
        <v>3500</v>
      </c>
      <c r="J1721" t="s">
        <v>16</v>
      </c>
    </row>
    <row r="1722" spans="1:10" x14ac:dyDescent="0.25">
      <c r="A1722">
        <v>1721</v>
      </c>
      <c r="B1722" t="s">
        <v>3501</v>
      </c>
      <c r="J1722" t="s">
        <v>16</v>
      </c>
    </row>
    <row r="1723" spans="1:10" x14ac:dyDescent="0.25">
      <c r="A1723">
        <v>1722</v>
      </c>
      <c r="B1723" t="s">
        <v>3502</v>
      </c>
      <c r="J1723" t="s">
        <v>16</v>
      </c>
    </row>
    <row r="1724" spans="1:10" x14ac:dyDescent="0.25">
      <c r="A1724">
        <v>1723</v>
      </c>
      <c r="B1724" t="s">
        <v>3503</v>
      </c>
      <c r="J1724" t="s">
        <v>16</v>
      </c>
    </row>
    <row r="1725" spans="1:10" x14ac:dyDescent="0.25">
      <c r="A1725">
        <v>1724</v>
      </c>
      <c r="B1725" t="s">
        <v>3504</v>
      </c>
      <c r="J1725" t="s">
        <v>16</v>
      </c>
    </row>
    <row r="1726" spans="1:10" x14ac:dyDescent="0.25">
      <c r="A1726">
        <v>1725</v>
      </c>
      <c r="B1726" t="s">
        <v>3505</v>
      </c>
      <c r="J1726" t="s">
        <v>16</v>
      </c>
    </row>
    <row r="1727" spans="1:10" x14ac:dyDescent="0.25">
      <c r="A1727">
        <v>1726</v>
      </c>
      <c r="B1727" t="s">
        <v>3506</v>
      </c>
      <c r="J1727" t="s">
        <v>16</v>
      </c>
    </row>
    <row r="1728" spans="1:10" x14ac:dyDescent="0.25">
      <c r="A1728">
        <v>1727</v>
      </c>
      <c r="B1728" t="s">
        <v>3507</v>
      </c>
      <c r="J1728" t="s">
        <v>16</v>
      </c>
    </row>
    <row r="1729" spans="1:16" x14ac:dyDescent="0.25">
      <c r="A1729">
        <v>1728</v>
      </c>
      <c r="B1729" t="s">
        <v>3508</v>
      </c>
      <c r="J1729" t="s">
        <v>16</v>
      </c>
    </row>
    <row r="1730" spans="1:16" x14ac:dyDescent="0.25">
      <c r="A1730">
        <v>1729</v>
      </c>
      <c r="B1730" t="s">
        <v>3509</v>
      </c>
      <c r="J1730" t="s">
        <v>16</v>
      </c>
    </row>
    <row r="1731" spans="1:16" x14ac:dyDescent="0.25">
      <c r="A1731">
        <v>1730</v>
      </c>
      <c r="B1731" t="s">
        <v>3510</v>
      </c>
      <c r="J1731" t="s">
        <v>16</v>
      </c>
    </row>
    <row r="1732" spans="1:16" x14ac:dyDescent="0.25">
      <c r="A1732">
        <v>1731</v>
      </c>
      <c r="B1732" t="s">
        <v>3511</v>
      </c>
      <c r="J1732" t="s">
        <v>16</v>
      </c>
    </row>
    <row r="1733" spans="1:16" x14ac:dyDescent="0.25">
      <c r="A1733">
        <v>1732</v>
      </c>
      <c r="B1733" t="s">
        <v>3512</v>
      </c>
      <c r="J1733" t="s">
        <v>16</v>
      </c>
    </row>
    <row r="1734" spans="1:16" x14ac:dyDescent="0.25">
      <c r="A1734">
        <v>1733</v>
      </c>
      <c r="B1734" t="s">
        <v>3513</v>
      </c>
      <c r="J1734" t="s">
        <v>16</v>
      </c>
    </row>
    <row r="1735" spans="1:16" x14ac:dyDescent="0.25">
      <c r="A1735">
        <v>1734</v>
      </c>
      <c r="B1735" t="s">
        <v>3514</v>
      </c>
      <c r="J1735" t="s">
        <v>16</v>
      </c>
    </row>
    <row r="1736" spans="1:16" x14ac:dyDescent="0.25">
      <c r="A1736">
        <v>1735</v>
      </c>
      <c r="B1736" t="s">
        <v>3515</v>
      </c>
      <c r="J1736" t="s">
        <v>16</v>
      </c>
    </row>
    <row r="1737" spans="1:16" x14ac:dyDescent="0.25">
      <c r="A1737">
        <v>1736</v>
      </c>
      <c r="B1737" t="s">
        <v>3516</v>
      </c>
      <c r="J1737" t="s">
        <v>16</v>
      </c>
    </row>
    <row r="1738" spans="1:16" x14ac:dyDescent="0.25">
      <c r="A1738">
        <v>1737</v>
      </c>
      <c r="B1738" t="s">
        <v>3517</v>
      </c>
      <c r="J1738" t="s">
        <v>16</v>
      </c>
    </row>
    <row r="1739" spans="1:16" x14ac:dyDescent="0.25">
      <c r="A1739">
        <v>1738</v>
      </c>
      <c r="B1739" t="s">
        <v>3518</v>
      </c>
      <c r="J1739" t="s">
        <v>16</v>
      </c>
    </row>
    <row r="1740" spans="1:16" x14ac:dyDescent="0.25">
      <c r="A1740">
        <v>1739</v>
      </c>
      <c r="B1740" t="s">
        <v>3519</v>
      </c>
      <c r="J1740" t="s">
        <v>16</v>
      </c>
    </row>
    <row r="1741" spans="1:16" x14ac:dyDescent="0.25">
      <c r="A1741">
        <v>1740</v>
      </c>
      <c r="B1741" t="s">
        <v>3520</v>
      </c>
      <c r="J1741" t="s">
        <v>16</v>
      </c>
    </row>
    <row r="1742" spans="1:16" x14ac:dyDescent="0.25">
      <c r="A1742">
        <v>1741</v>
      </c>
      <c r="B1742" t="s">
        <v>3521</v>
      </c>
      <c r="J1742" t="s">
        <v>16</v>
      </c>
    </row>
    <row r="1743" spans="1:16" x14ac:dyDescent="0.25">
      <c r="A1743">
        <v>1742</v>
      </c>
      <c r="B1743" t="s">
        <v>333</v>
      </c>
      <c r="C1743" t="s">
        <v>4826</v>
      </c>
      <c r="D1743" t="s">
        <v>4826</v>
      </c>
      <c r="E1743" t="s">
        <v>4827</v>
      </c>
      <c r="F1743" t="s">
        <v>4828</v>
      </c>
      <c r="G1743" t="s">
        <v>15</v>
      </c>
      <c r="I1743" t="s">
        <v>4233</v>
      </c>
      <c r="J1743" t="s">
        <v>16</v>
      </c>
      <c r="K1743">
        <v>6</v>
      </c>
      <c r="L1743">
        <v>6</v>
      </c>
      <c r="M1743">
        <v>4</v>
      </c>
      <c r="N1743" t="s">
        <v>4829</v>
      </c>
      <c r="P1743" t="s">
        <v>4237</v>
      </c>
    </row>
    <row r="1744" spans="1:16" x14ac:dyDescent="0.25">
      <c r="A1744">
        <v>1743</v>
      </c>
      <c r="B1744" t="s">
        <v>334</v>
      </c>
      <c r="C1744" t="s">
        <v>34</v>
      </c>
      <c r="D1744" t="s">
        <v>34</v>
      </c>
      <c r="E1744" t="s">
        <v>4830</v>
      </c>
      <c r="F1744" t="s">
        <v>4831</v>
      </c>
      <c r="G1744" t="s">
        <v>15</v>
      </c>
      <c r="I1744" t="s">
        <v>4233</v>
      </c>
      <c r="J1744" t="s">
        <v>16</v>
      </c>
      <c r="K1744">
        <v>5</v>
      </c>
      <c r="L1744">
        <v>5</v>
      </c>
      <c r="M1744">
        <v>2</v>
      </c>
      <c r="N1744" t="s">
        <v>334</v>
      </c>
      <c r="P1744" t="s">
        <v>4237</v>
      </c>
    </row>
    <row r="1745" spans="1:16" x14ac:dyDescent="0.25">
      <c r="A1745">
        <v>1744</v>
      </c>
      <c r="B1745" t="s">
        <v>335</v>
      </c>
      <c r="C1745" t="s">
        <v>4832</v>
      </c>
      <c r="D1745" t="s">
        <v>4832</v>
      </c>
      <c r="E1745" t="s">
        <v>4833</v>
      </c>
      <c r="F1745" t="s">
        <v>4828</v>
      </c>
      <c r="G1745" t="s">
        <v>15</v>
      </c>
      <c r="I1745" t="s">
        <v>4233</v>
      </c>
      <c r="J1745" t="s">
        <v>16</v>
      </c>
      <c r="K1745">
        <v>8</v>
      </c>
      <c r="L1745">
        <v>8</v>
      </c>
      <c r="M1745">
        <v>3</v>
      </c>
      <c r="N1745" t="s">
        <v>4834</v>
      </c>
      <c r="P1745" t="s">
        <v>4237</v>
      </c>
    </row>
    <row r="1746" spans="1:16" x14ac:dyDescent="0.25">
      <c r="A1746">
        <v>1745</v>
      </c>
      <c r="B1746" t="s">
        <v>336</v>
      </c>
      <c r="C1746" t="s">
        <v>4835</v>
      </c>
      <c r="D1746" t="s">
        <v>4836</v>
      </c>
      <c r="E1746" t="s">
        <v>4837</v>
      </c>
      <c r="F1746" t="s">
        <v>337</v>
      </c>
      <c r="G1746" t="s">
        <v>15</v>
      </c>
      <c r="I1746" t="s">
        <v>4233</v>
      </c>
      <c r="J1746" t="s">
        <v>16</v>
      </c>
      <c r="K1746">
        <v>4</v>
      </c>
      <c r="L1746">
        <v>4</v>
      </c>
      <c r="M1746">
        <v>3</v>
      </c>
      <c r="N1746" t="s">
        <v>4838</v>
      </c>
      <c r="P1746" t="s">
        <v>4237</v>
      </c>
    </row>
    <row r="1747" spans="1:16" x14ac:dyDescent="0.25">
      <c r="A1747">
        <v>1746</v>
      </c>
      <c r="B1747" t="s">
        <v>338</v>
      </c>
      <c r="C1747" t="s">
        <v>4839</v>
      </c>
      <c r="D1747" t="s">
        <v>4836</v>
      </c>
      <c r="E1747" t="s">
        <v>4837</v>
      </c>
      <c r="F1747" t="s">
        <v>337</v>
      </c>
      <c r="G1747" t="s">
        <v>15</v>
      </c>
      <c r="I1747" t="s">
        <v>4244</v>
      </c>
      <c r="J1747" t="s">
        <v>16</v>
      </c>
      <c r="K1747">
        <v>5</v>
      </c>
      <c r="L1747">
        <v>5</v>
      </c>
      <c r="M1747">
        <v>2</v>
      </c>
      <c r="N1747" t="s">
        <v>338</v>
      </c>
      <c r="P1747" t="s">
        <v>4237</v>
      </c>
    </row>
    <row r="1748" spans="1:16" x14ac:dyDescent="0.25">
      <c r="A1748">
        <v>1747</v>
      </c>
      <c r="B1748" t="s">
        <v>339</v>
      </c>
      <c r="C1748" t="s">
        <v>4835</v>
      </c>
      <c r="D1748" t="s">
        <v>4836</v>
      </c>
      <c r="E1748" t="s">
        <v>4840</v>
      </c>
      <c r="F1748" t="s">
        <v>4841</v>
      </c>
      <c r="G1748" t="s">
        <v>15</v>
      </c>
      <c r="I1748" t="s">
        <v>4244</v>
      </c>
      <c r="J1748" t="s">
        <v>16</v>
      </c>
      <c r="K1748">
        <v>2</v>
      </c>
      <c r="L1748">
        <v>2</v>
      </c>
      <c r="M1748">
        <v>2</v>
      </c>
      <c r="N1748" t="s">
        <v>339</v>
      </c>
      <c r="P1748" t="s">
        <v>4237</v>
      </c>
    </row>
    <row r="1749" spans="1:16" x14ac:dyDescent="0.25">
      <c r="A1749">
        <v>1748</v>
      </c>
      <c r="B1749" t="s">
        <v>341</v>
      </c>
      <c r="C1749" t="s">
        <v>4835</v>
      </c>
      <c r="D1749" t="s">
        <v>4836</v>
      </c>
      <c r="E1749" t="s">
        <v>4837</v>
      </c>
      <c r="F1749" t="s">
        <v>1290</v>
      </c>
      <c r="G1749" t="s">
        <v>15</v>
      </c>
      <c r="I1749" t="s">
        <v>4244</v>
      </c>
      <c r="J1749" t="s">
        <v>16</v>
      </c>
      <c r="K1749">
        <v>3</v>
      </c>
      <c r="L1749">
        <v>4</v>
      </c>
      <c r="M1749">
        <v>2</v>
      </c>
      <c r="N1749" t="s">
        <v>341</v>
      </c>
      <c r="P1749" t="s">
        <v>4237</v>
      </c>
    </row>
    <row r="1750" spans="1:16" x14ac:dyDescent="0.25">
      <c r="A1750">
        <v>1749</v>
      </c>
      <c r="B1750" t="s">
        <v>342</v>
      </c>
      <c r="C1750" t="s">
        <v>4835</v>
      </c>
      <c r="D1750" t="s">
        <v>4836</v>
      </c>
      <c r="E1750" t="s">
        <v>4837</v>
      </c>
      <c r="F1750" t="s">
        <v>1290</v>
      </c>
      <c r="G1750" t="s">
        <v>15</v>
      </c>
      <c r="I1750" t="s">
        <v>4760</v>
      </c>
      <c r="J1750" t="s">
        <v>16</v>
      </c>
      <c r="K1750">
        <v>5</v>
      </c>
      <c r="L1750">
        <v>4</v>
      </c>
      <c r="M1750">
        <v>3</v>
      </c>
      <c r="N1750" t="s">
        <v>342</v>
      </c>
      <c r="P1750" t="s">
        <v>4237</v>
      </c>
    </row>
    <row r="1751" spans="1:16" x14ac:dyDescent="0.25">
      <c r="A1751">
        <v>1750</v>
      </c>
      <c r="B1751" t="s">
        <v>344</v>
      </c>
      <c r="C1751" t="s">
        <v>4844</v>
      </c>
      <c r="D1751" t="s">
        <v>4845</v>
      </c>
      <c r="E1751" t="s">
        <v>4846</v>
      </c>
      <c r="F1751" t="s">
        <v>346</v>
      </c>
      <c r="G1751" t="s">
        <v>15</v>
      </c>
      <c r="I1751" t="s">
        <v>4244</v>
      </c>
      <c r="J1751" t="s">
        <v>16</v>
      </c>
      <c r="K1751">
        <v>3</v>
      </c>
      <c r="L1751">
        <v>3</v>
      </c>
      <c r="M1751">
        <v>3</v>
      </c>
      <c r="N1751" t="s">
        <v>4847</v>
      </c>
      <c r="P1751" t="s">
        <v>4237</v>
      </c>
    </row>
    <row r="1752" spans="1:16" x14ac:dyDescent="0.25">
      <c r="A1752">
        <v>1751</v>
      </c>
      <c r="B1752" t="s">
        <v>347</v>
      </c>
      <c r="C1752" t="s">
        <v>4430</v>
      </c>
      <c r="D1752" t="s">
        <v>4430</v>
      </c>
      <c r="E1752" t="s">
        <v>4848</v>
      </c>
      <c r="F1752" t="s">
        <v>4849</v>
      </c>
      <c r="G1752" t="s">
        <v>676</v>
      </c>
      <c r="I1752" t="s">
        <v>4760</v>
      </c>
      <c r="J1752" t="s">
        <v>16</v>
      </c>
      <c r="K1752">
        <v>3</v>
      </c>
      <c r="L1752">
        <v>3</v>
      </c>
      <c r="M1752">
        <v>1</v>
      </c>
      <c r="N1752" t="s">
        <v>4850</v>
      </c>
      <c r="P1752" t="s">
        <v>4237</v>
      </c>
    </row>
    <row r="1753" spans="1:16" x14ac:dyDescent="0.25">
      <c r="A1753">
        <v>1752</v>
      </c>
      <c r="B1753" t="s">
        <v>348</v>
      </c>
      <c r="C1753" t="s">
        <v>4390</v>
      </c>
      <c r="D1753" t="s">
        <v>4390</v>
      </c>
      <c r="E1753" t="s">
        <v>4851</v>
      </c>
      <c r="F1753" t="s">
        <v>475</v>
      </c>
      <c r="G1753" t="s">
        <v>4391</v>
      </c>
      <c r="I1753" t="s">
        <v>4852</v>
      </c>
      <c r="J1753" t="s">
        <v>16</v>
      </c>
      <c r="K1753">
        <v>5</v>
      </c>
      <c r="L1753">
        <v>5</v>
      </c>
      <c r="M1753">
        <v>3</v>
      </c>
      <c r="N1753" t="s">
        <v>348</v>
      </c>
      <c r="P1753" t="s">
        <v>4237</v>
      </c>
    </row>
    <row r="1754" spans="1:16" x14ac:dyDescent="0.25">
      <c r="A1754">
        <v>1753</v>
      </c>
      <c r="B1754" t="s">
        <v>349</v>
      </c>
      <c r="C1754" t="s">
        <v>4390</v>
      </c>
      <c r="D1754" t="s">
        <v>4390</v>
      </c>
      <c r="E1754" t="s">
        <v>4390</v>
      </c>
      <c r="F1754" t="s">
        <v>475</v>
      </c>
      <c r="G1754" t="s">
        <v>4391</v>
      </c>
      <c r="I1754" t="s">
        <v>4852</v>
      </c>
      <c r="J1754" t="s">
        <v>16</v>
      </c>
      <c r="K1754">
        <v>4</v>
      </c>
      <c r="L1754">
        <v>4</v>
      </c>
      <c r="M1754">
        <v>2</v>
      </c>
      <c r="N1754" t="s">
        <v>349</v>
      </c>
      <c r="P1754" t="s">
        <v>4237</v>
      </c>
    </row>
    <row r="1755" spans="1:16" x14ac:dyDescent="0.25">
      <c r="A1755">
        <v>1754</v>
      </c>
      <c r="B1755" t="s">
        <v>350</v>
      </c>
      <c r="C1755" t="s">
        <v>4390</v>
      </c>
      <c r="D1755" t="s">
        <v>4390</v>
      </c>
      <c r="E1755" t="s">
        <v>4390</v>
      </c>
      <c r="F1755" t="s">
        <v>475</v>
      </c>
      <c r="G1755" t="s">
        <v>4391</v>
      </c>
      <c r="I1755" t="s">
        <v>4392</v>
      </c>
      <c r="J1755" t="s">
        <v>16</v>
      </c>
      <c r="K1755">
        <v>4</v>
      </c>
      <c r="L1755">
        <v>4</v>
      </c>
      <c r="M1755">
        <v>4</v>
      </c>
      <c r="N1755" t="s">
        <v>350</v>
      </c>
      <c r="P1755" t="s">
        <v>4237</v>
      </c>
    </row>
    <row r="1756" spans="1:16" x14ac:dyDescent="0.25">
      <c r="A1756">
        <v>1755</v>
      </c>
      <c r="B1756" t="s">
        <v>351</v>
      </c>
      <c r="C1756" t="s">
        <v>4853</v>
      </c>
      <c r="D1756" t="s">
        <v>4390</v>
      </c>
      <c r="E1756" t="s">
        <v>4854</v>
      </c>
      <c r="F1756" t="s">
        <v>475</v>
      </c>
      <c r="G1756" t="s">
        <v>4391</v>
      </c>
      <c r="I1756" t="s">
        <v>4852</v>
      </c>
      <c r="J1756" t="s">
        <v>16</v>
      </c>
      <c r="K1756">
        <v>3</v>
      </c>
      <c r="L1756">
        <v>3</v>
      </c>
      <c r="M1756">
        <v>2</v>
      </c>
      <c r="N1756" t="s">
        <v>351</v>
      </c>
      <c r="P1756" t="s">
        <v>4237</v>
      </c>
    </row>
    <row r="1757" spans="1:16" x14ac:dyDescent="0.25">
      <c r="A1757">
        <v>1756</v>
      </c>
      <c r="B1757" t="s">
        <v>353</v>
      </c>
      <c r="C1757" t="s">
        <v>4855</v>
      </c>
      <c r="D1757" t="s">
        <v>4855</v>
      </c>
      <c r="E1757" t="s">
        <v>4855</v>
      </c>
      <c r="F1757" t="s">
        <v>4794</v>
      </c>
      <c r="G1757" t="s">
        <v>4391</v>
      </c>
      <c r="I1757" t="s">
        <v>4694</v>
      </c>
      <c r="J1757" t="s">
        <v>16</v>
      </c>
      <c r="K1757">
        <v>5</v>
      </c>
      <c r="L1757">
        <v>4</v>
      </c>
      <c r="M1757">
        <v>2</v>
      </c>
      <c r="N1757" t="s">
        <v>4856</v>
      </c>
      <c r="P1757" t="s">
        <v>4237</v>
      </c>
    </row>
    <row r="1758" spans="1:16" x14ac:dyDescent="0.25">
      <c r="A1758">
        <v>1757</v>
      </c>
      <c r="B1758" t="s">
        <v>354</v>
      </c>
      <c r="C1758" t="s">
        <v>4857</v>
      </c>
      <c r="D1758" t="s">
        <v>4857</v>
      </c>
      <c r="E1758" t="s">
        <v>4857</v>
      </c>
      <c r="F1758" t="s">
        <v>4858</v>
      </c>
      <c r="G1758" t="s">
        <v>15</v>
      </c>
      <c r="I1758" t="s">
        <v>4233</v>
      </c>
      <c r="J1758" t="s">
        <v>16</v>
      </c>
      <c r="K1758">
        <v>4</v>
      </c>
      <c r="L1758">
        <v>4</v>
      </c>
      <c r="M1758">
        <v>4</v>
      </c>
      <c r="P1758" t="s">
        <v>4237</v>
      </c>
    </row>
    <row r="1759" spans="1:16" x14ac:dyDescent="0.25">
      <c r="A1759">
        <v>1758</v>
      </c>
      <c r="B1759" t="s">
        <v>355</v>
      </c>
      <c r="C1759" t="s">
        <v>4859</v>
      </c>
      <c r="D1759" t="s">
        <v>4859</v>
      </c>
      <c r="E1759" t="s">
        <v>4860</v>
      </c>
      <c r="F1759" t="s">
        <v>4861</v>
      </c>
      <c r="G1759" t="s">
        <v>15</v>
      </c>
      <c r="I1759" t="s">
        <v>4233</v>
      </c>
      <c r="J1759" t="s">
        <v>16</v>
      </c>
      <c r="K1759">
        <v>4</v>
      </c>
      <c r="L1759">
        <v>4</v>
      </c>
      <c r="M1759">
        <v>4</v>
      </c>
      <c r="N1759" t="s">
        <v>355</v>
      </c>
      <c r="P1759" t="s">
        <v>4237</v>
      </c>
    </row>
    <row r="1760" spans="1:16" x14ac:dyDescent="0.25">
      <c r="A1760">
        <v>1759</v>
      </c>
      <c r="B1760" t="s">
        <v>357</v>
      </c>
      <c r="C1760" t="s">
        <v>4862</v>
      </c>
      <c r="D1760" t="s">
        <v>4862</v>
      </c>
      <c r="E1760" t="s">
        <v>4863</v>
      </c>
      <c r="F1760" t="s">
        <v>4864</v>
      </c>
      <c r="G1760" t="s">
        <v>15</v>
      </c>
      <c r="I1760" t="s">
        <v>4233</v>
      </c>
      <c r="J1760" t="s">
        <v>16</v>
      </c>
      <c r="K1760">
        <v>4</v>
      </c>
      <c r="L1760">
        <v>4</v>
      </c>
      <c r="M1760">
        <v>4</v>
      </c>
      <c r="N1760" t="s">
        <v>357</v>
      </c>
      <c r="P1760" t="s">
        <v>4237</v>
      </c>
    </row>
    <row r="1761" spans="1:16" x14ac:dyDescent="0.25">
      <c r="A1761">
        <v>1760</v>
      </c>
      <c r="B1761" t="s">
        <v>360</v>
      </c>
      <c r="C1761" t="s">
        <v>4867</v>
      </c>
      <c r="D1761" t="s">
        <v>4867</v>
      </c>
      <c r="E1761" t="s">
        <v>4868</v>
      </c>
      <c r="F1761" t="s">
        <v>4869</v>
      </c>
      <c r="G1761" t="s">
        <v>15</v>
      </c>
      <c r="I1761" t="s">
        <v>4233</v>
      </c>
      <c r="J1761" t="s">
        <v>16</v>
      </c>
      <c r="K1761">
        <v>4</v>
      </c>
      <c r="L1761">
        <v>4</v>
      </c>
      <c r="M1761">
        <v>2</v>
      </c>
      <c r="N1761" t="s">
        <v>360</v>
      </c>
      <c r="P1761" t="s">
        <v>4237</v>
      </c>
    </row>
    <row r="1762" spans="1:16" x14ac:dyDescent="0.25">
      <c r="A1762">
        <v>1761</v>
      </c>
      <c r="B1762" t="s">
        <v>361</v>
      </c>
      <c r="C1762" t="s">
        <v>4857</v>
      </c>
      <c r="D1762" t="s">
        <v>4857</v>
      </c>
      <c r="E1762" t="s">
        <v>4870</v>
      </c>
      <c r="F1762" t="s">
        <v>4869</v>
      </c>
      <c r="G1762" t="s">
        <v>15</v>
      </c>
      <c r="I1762" t="s">
        <v>4233</v>
      </c>
      <c r="J1762" t="s">
        <v>16</v>
      </c>
      <c r="K1762">
        <v>6</v>
      </c>
      <c r="L1762">
        <v>6</v>
      </c>
      <c r="M1762">
        <v>3</v>
      </c>
      <c r="N1762" t="s">
        <v>4871</v>
      </c>
      <c r="P1762" t="s">
        <v>4237</v>
      </c>
    </row>
    <row r="1763" spans="1:16" x14ac:dyDescent="0.25">
      <c r="A1763">
        <v>1762</v>
      </c>
      <c r="B1763" t="s">
        <v>362</v>
      </c>
      <c r="C1763" t="s">
        <v>4872</v>
      </c>
      <c r="D1763" t="s">
        <v>4872</v>
      </c>
      <c r="E1763" t="s">
        <v>4873</v>
      </c>
      <c r="F1763" t="s">
        <v>4869</v>
      </c>
      <c r="G1763" t="s">
        <v>15</v>
      </c>
      <c r="I1763" t="s">
        <v>4233</v>
      </c>
      <c r="J1763" t="s">
        <v>16</v>
      </c>
      <c r="K1763">
        <v>2</v>
      </c>
      <c r="L1763">
        <v>2</v>
      </c>
      <c r="M1763">
        <v>2</v>
      </c>
      <c r="N1763" t="s">
        <v>362</v>
      </c>
      <c r="P1763" t="s">
        <v>4237</v>
      </c>
    </row>
    <row r="1764" spans="1:16" x14ac:dyDescent="0.25">
      <c r="A1764">
        <v>1763</v>
      </c>
      <c r="B1764" t="s">
        <v>363</v>
      </c>
      <c r="C1764" t="s">
        <v>374</v>
      </c>
      <c r="D1764" t="s">
        <v>374</v>
      </c>
      <c r="E1764" t="s">
        <v>4874</v>
      </c>
      <c r="F1764" t="s">
        <v>4864</v>
      </c>
      <c r="G1764" t="s">
        <v>15</v>
      </c>
      <c r="I1764" t="s">
        <v>4233</v>
      </c>
      <c r="J1764" t="s">
        <v>16</v>
      </c>
      <c r="K1764">
        <v>3</v>
      </c>
      <c r="L1764">
        <v>3</v>
      </c>
      <c r="M1764">
        <v>1</v>
      </c>
      <c r="N1764" t="s">
        <v>4875</v>
      </c>
      <c r="P1764" t="s">
        <v>4237</v>
      </c>
    </row>
    <row r="1765" spans="1:16" x14ac:dyDescent="0.25">
      <c r="A1765">
        <v>1764</v>
      </c>
      <c r="B1765" t="s">
        <v>365</v>
      </c>
      <c r="C1765" t="s">
        <v>4757</v>
      </c>
      <c r="D1765" t="s">
        <v>4757</v>
      </c>
      <c r="E1765" t="s">
        <v>4766</v>
      </c>
      <c r="F1765" t="s">
        <v>304</v>
      </c>
      <c r="G1765" t="s">
        <v>4391</v>
      </c>
      <c r="I1765" t="s">
        <v>4694</v>
      </c>
      <c r="J1765" t="s">
        <v>16</v>
      </c>
      <c r="K1765">
        <v>3</v>
      </c>
      <c r="L1765">
        <v>3</v>
      </c>
      <c r="M1765">
        <v>1</v>
      </c>
      <c r="N1765" t="s">
        <v>365</v>
      </c>
      <c r="P1765" t="s">
        <v>4237</v>
      </c>
    </row>
    <row r="1766" spans="1:16" x14ac:dyDescent="0.25">
      <c r="A1766">
        <v>1765</v>
      </c>
      <c r="B1766" t="s">
        <v>366</v>
      </c>
      <c r="C1766" t="s">
        <v>4757</v>
      </c>
      <c r="D1766" t="s">
        <v>4757</v>
      </c>
      <c r="E1766" t="s">
        <v>4766</v>
      </c>
      <c r="F1766" t="s">
        <v>304</v>
      </c>
      <c r="G1766" t="s">
        <v>4391</v>
      </c>
      <c r="I1766" t="s">
        <v>4694</v>
      </c>
      <c r="J1766" t="s">
        <v>16</v>
      </c>
      <c r="K1766">
        <v>4</v>
      </c>
      <c r="L1766">
        <v>3</v>
      </c>
      <c r="M1766">
        <v>2</v>
      </c>
      <c r="N1766" t="s">
        <v>366</v>
      </c>
      <c r="P1766" t="s">
        <v>4237</v>
      </c>
    </row>
    <row r="1767" spans="1:16" x14ac:dyDescent="0.25">
      <c r="A1767">
        <v>1766</v>
      </c>
      <c r="B1767" t="s">
        <v>367</v>
      </c>
      <c r="C1767" t="s">
        <v>4728</v>
      </c>
      <c r="D1767" t="s">
        <v>4728</v>
      </c>
      <c r="E1767" t="s">
        <v>4729</v>
      </c>
      <c r="F1767" t="s">
        <v>203</v>
      </c>
      <c r="G1767" t="s">
        <v>4391</v>
      </c>
      <c r="I1767" t="s">
        <v>4244</v>
      </c>
      <c r="J1767" t="s">
        <v>16</v>
      </c>
      <c r="K1767">
        <v>2</v>
      </c>
      <c r="L1767">
        <v>4</v>
      </c>
      <c r="M1767">
        <v>2</v>
      </c>
      <c r="N1767" t="s">
        <v>4876</v>
      </c>
      <c r="P1767" t="s">
        <v>4237</v>
      </c>
    </row>
    <row r="1768" spans="1:16" x14ac:dyDescent="0.25">
      <c r="A1768">
        <v>1767</v>
      </c>
      <c r="B1768" t="s">
        <v>368</v>
      </c>
      <c r="C1768" t="s">
        <v>4692</v>
      </c>
      <c r="D1768" t="s">
        <v>4692</v>
      </c>
      <c r="E1768" t="s">
        <v>4772</v>
      </c>
      <c r="F1768" t="s">
        <v>187</v>
      </c>
      <c r="G1768" t="s">
        <v>15</v>
      </c>
      <c r="I1768" t="s">
        <v>4244</v>
      </c>
      <c r="J1768" t="s">
        <v>16</v>
      </c>
      <c r="K1768">
        <v>4</v>
      </c>
      <c r="L1768">
        <v>4</v>
      </c>
      <c r="M1768">
        <v>2</v>
      </c>
      <c r="N1768" t="s">
        <v>4877</v>
      </c>
      <c r="P1768" t="s">
        <v>4237</v>
      </c>
    </row>
    <row r="1769" spans="1:16" x14ac:dyDescent="0.25">
      <c r="A1769">
        <v>1768</v>
      </c>
      <c r="B1769" t="s">
        <v>369</v>
      </c>
      <c r="C1769" t="s">
        <v>4420</v>
      </c>
      <c r="D1769" t="s">
        <v>4420</v>
      </c>
      <c r="E1769" t="s">
        <v>4878</v>
      </c>
      <c r="F1769" t="s">
        <v>4685</v>
      </c>
      <c r="G1769" t="s">
        <v>15</v>
      </c>
      <c r="I1769" t="s">
        <v>4233</v>
      </c>
      <c r="J1769" t="s">
        <v>16</v>
      </c>
      <c r="K1769">
        <v>4</v>
      </c>
      <c r="L1769">
        <v>4</v>
      </c>
      <c r="M1769">
        <v>2</v>
      </c>
      <c r="N1769" t="s">
        <v>369</v>
      </c>
      <c r="P1769" t="s">
        <v>4237</v>
      </c>
    </row>
    <row r="1770" spans="1:16" x14ac:dyDescent="0.25">
      <c r="A1770">
        <v>1769</v>
      </c>
      <c r="B1770" t="s">
        <v>370</v>
      </c>
      <c r="C1770" t="s">
        <v>4420</v>
      </c>
      <c r="D1770" t="s">
        <v>4420</v>
      </c>
      <c r="E1770" t="s">
        <v>4879</v>
      </c>
      <c r="F1770" t="s">
        <v>4685</v>
      </c>
      <c r="G1770" t="s">
        <v>15</v>
      </c>
      <c r="I1770" t="s">
        <v>4244</v>
      </c>
      <c r="J1770" t="s">
        <v>16</v>
      </c>
      <c r="K1770">
        <v>5</v>
      </c>
      <c r="L1770">
        <v>5</v>
      </c>
      <c r="M1770">
        <v>2</v>
      </c>
      <c r="N1770" t="s">
        <v>4880</v>
      </c>
      <c r="P1770" t="s">
        <v>4237</v>
      </c>
    </row>
    <row r="1771" spans="1:16" x14ac:dyDescent="0.25">
      <c r="A1771">
        <v>1770</v>
      </c>
      <c r="B1771" t="s">
        <v>372</v>
      </c>
      <c r="C1771" t="s">
        <v>4420</v>
      </c>
      <c r="D1771" t="s">
        <v>4420</v>
      </c>
      <c r="E1771" t="s">
        <v>4420</v>
      </c>
      <c r="F1771" t="s">
        <v>4685</v>
      </c>
      <c r="G1771" t="s">
        <v>15</v>
      </c>
      <c r="I1771" t="s">
        <v>4244</v>
      </c>
      <c r="J1771" t="s">
        <v>16</v>
      </c>
      <c r="K1771">
        <v>5</v>
      </c>
      <c r="L1771">
        <v>5</v>
      </c>
      <c r="M1771">
        <v>6</v>
      </c>
      <c r="N1771" t="s">
        <v>4883</v>
      </c>
      <c r="P1771" t="s">
        <v>4237</v>
      </c>
    </row>
    <row r="1772" spans="1:16" x14ac:dyDescent="0.25">
      <c r="A1772">
        <v>1771</v>
      </c>
      <c r="B1772" t="s">
        <v>373</v>
      </c>
      <c r="C1772" t="s">
        <v>374</v>
      </c>
      <c r="D1772" t="s">
        <v>374</v>
      </c>
      <c r="E1772" t="s">
        <v>4884</v>
      </c>
      <c r="F1772" t="s">
        <v>375</v>
      </c>
      <c r="G1772" t="s">
        <v>15</v>
      </c>
      <c r="I1772" t="s">
        <v>4244</v>
      </c>
      <c r="J1772" t="s">
        <v>16</v>
      </c>
      <c r="K1772">
        <v>5</v>
      </c>
      <c r="L1772">
        <v>5</v>
      </c>
      <c r="M1772">
        <v>3</v>
      </c>
      <c r="N1772" t="s">
        <v>4885</v>
      </c>
      <c r="P1772" t="s">
        <v>4237</v>
      </c>
    </row>
    <row r="1773" spans="1:16" x14ac:dyDescent="0.25">
      <c r="A1773">
        <v>1772</v>
      </c>
      <c r="B1773" t="s">
        <v>376</v>
      </c>
      <c r="C1773" t="s">
        <v>4692</v>
      </c>
      <c r="D1773" t="s">
        <v>4692</v>
      </c>
      <c r="E1773" t="s">
        <v>4696</v>
      </c>
      <c r="F1773" t="s">
        <v>289</v>
      </c>
      <c r="G1773" t="s">
        <v>15</v>
      </c>
      <c r="I1773" t="s">
        <v>4244</v>
      </c>
      <c r="J1773" t="s">
        <v>16</v>
      </c>
      <c r="K1773">
        <v>8</v>
      </c>
      <c r="L1773">
        <v>8</v>
      </c>
      <c r="M1773">
        <v>4</v>
      </c>
      <c r="N1773" t="s">
        <v>4886</v>
      </c>
      <c r="P1773" t="s">
        <v>4237</v>
      </c>
    </row>
    <row r="1774" spans="1:16" x14ac:dyDescent="0.25">
      <c r="A1774">
        <v>1773</v>
      </c>
      <c r="B1774" t="s">
        <v>377</v>
      </c>
      <c r="C1774" t="s">
        <v>4887</v>
      </c>
      <c r="D1774" t="s">
        <v>4887</v>
      </c>
      <c r="E1774" t="s">
        <v>4888</v>
      </c>
      <c r="F1774" t="s">
        <v>84</v>
      </c>
      <c r="G1774" t="s">
        <v>4391</v>
      </c>
      <c r="I1774" t="s">
        <v>4748</v>
      </c>
      <c r="J1774" t="s">
        <v>16</v>
      </c>
      <c r="K1774">
        <v>3</v>
      </c>
      <c r="L1774">
        <v>3</v>
      </c>
      <c r="M1774">
        <v>3</v>
      </c>
      <c r="N1774" t="s">
        <v>4889</v>
      </c>
      <c r="P1774" t="s">
        <v>4237</v>
      </c>
    </row>
    <row r="1775" spans="1:16" x14ac:dyDescent="0.25">
      <c r="A1775">
        <v>1774</v>
      </c>
      <c r="B1775" t="s">
        <v>378</v>
      </c>
      <c r="C1775" t="s">
        <v>4448</v>
      </c>
      <c r="D1775" t="s">
        <v>4448</v>
      </c>
      <c r="E1775" t="s">
        <v>4890</v>
      </c>
      <c r="F1775" t="s">
        <v>4395</v>
      </c>
      <c r="G1775" t="s">
        <v>15</v>
      </c>
      <c r="I1775" t="s">
        <v>4244</v>
      </c>
      <c r="J1775" t="s">
        <v>16</v>
      </c>
      <c r="K1775">
        <v>7</v>
      </c>
      <c r="L1775">
        <v>7</v>
      </c>
      <c r="M1775">
        <v>4</v>
      </c>
      <c r="N1775" t="s">
        <v>378</v>
      </c>
      <c r="P1775" t="s">
        <v>4341</v>
      </c>
    </row>
    <row r="1776" spans="1:16" x14ac:dyDescent="0.25">
      <c r="A1776">
        <v>1775</v>
      </c>
      <c r="B1776" t="s">
        <v>379</v>
      </c>
      <c r="C1776" t="s">
        <v>4687</v>
      </c>
      <c r="D1776" t="s">
        <v>4687</v>
      </c>
      <c r="E1776" t="s">
        <v>4891</v>
      </c>
      <c r="F1776" t="s">
        <v>4861</v>
      </c>
      <c r="G1776" t="s">
        <v>15</v>
      </c>
      <c r="I1776" t="s">
        <v>4233</v>
      </c>
      <c r="J1776" t="s">
        <v>16</v>
      </c>
      <c r="K1776">
        <v>3</v>
      </c>
      <c r="L1776">
        <v>3</v>
      </c>
      <c r="M1776">
        <v>5</v>
      </c>
      <c r="N1776" t="s">
        <v>4892</v>
      </c>
      <c r="P1776" t="s">
        <v>4237</v>
      </c>
    </row>
    <row r="1777" spans="1:16" x14ac:dyDescent="0.25">
      <c r="A1777">
        <v>1776</v>
      </c>
      <c r="B1777" t="s">
        <v>380</v>
      </c>
      <c r="C1777" t="s">
        <v>4893</v>
      </c>
      <c r="D1777" t="s">
        <v>4893</v>
      </c>
      <c r="E1777" t="s">
        <v>4893</v>
      </c>
      <c r="F1777" t="s">
        <v>4894</v>
      </c>
      <c r="G1777" t="s">
        <v>4391</v>
      </c>
      <c r="I1777" t="s">
        <v>4673</v>
      </c>
      <c r="J1777" t="s">
        <v>16</v>
      </c>
      <c r="K1777">
        <v>1</v>
      </c>
      <c r="L1777">
        <v>1</v>
      </c>
      <c r="M1777">
        <v>1</v>
      </c>
      <c r="N1777" t="s">
        <v>4895</v>
      </c>
      <c r="O1777">
        <v>25</v>
      </c>
      <c r="P1777" t="s">
        <v>4237</v>
      </c>
    </row>
    <row r="1778" spans="1:16" x14ac:dyDescent="0.25">
      <c r="A1778">
        <v>1777</v>
      </c>
      <c r="B1778" t="s">
        <v>381</v>
      </c>
      <c r="C1778" t="s">
        <v>4893</v>
      </c>
      <c r="D1778" t="s">
        <v>4893</v>
      </c>
      <c r="E1778" t="s">
        <v>4893</v>
      </c>
      <c r="F1778" t="s">
        <v>4896</v>
      </c>
      <c r="G1778" t="s">
        <v>4391</v>
      </c>
      <c r="I1778" t="s">
        <v>4673</v>
      </c>
      <c r="J1778" t="s">
        <v>16</v>
      </c>
      <c r="K1778">
        <v>1</v>
      </c>
      <c r="L1778">
        <v>1</v>
      </c>
      <c r="M1778">
        <v>1</v>
      </c>
      <c r="N1778" t="s">
        <v>381</v>
      </c>
      <c r="O1778">
        <v>25</v>
      </c>
      <c r="P1778" t="s">
        <v>4237</v>
      </c>
    </row>
    <row r="1779" spans="1:16" x14ac:dyDescent="0.25">
      <c r="A1779">
        <v>1778</v>
      </c>
      <c r="B1779" t="s">
        <v>383</v>
      </c>
      <c r="C1779" t="s">
        <v>4390</v>
      </c>
      <c r="D1779" t="s">
        <v>4390</v>
      </c>
      <c r="E1779" t="s">
        <v>4390</v>
      </c>
      <c r="F1779" t="s">
        <v>4897</v>
      </c>
      <c r="G1779" t="s">
        <v>676</v>
      </c>
      <c r="I1779" t="s">
        <v>4402</v>
      </c>
      <c r="J1779" t="s">
        <v>16</v>
      </c>
      <c r="K1779">
        <v>4</v>
      </c>
      <c r="L1779">
        <v>4</v>
      </c>
      <c r="M1779">
        <v>5</v>
      </c>
      <c r="N1779" t="s">
        <v>4898</v>
      </c>
      <c r="P1779" t="s">
        <v>4237</v>
      </c>
    </row>
    <row r="1780" spans="1:16" x14ac:dyDescent="0.25">
      <c r="A1780">
        <v>1779</v>
      </c>
      <c r="B1780" t="s">
        <v>3524</v>
      </c>
      <c r="I1780" t="s">
        <v>4899</v>
      </c>
      <c r="J1780" t="s">
        <v>16</v>
      </c>
    </row>
    <row r="1781" spans="1:16" x14ac:dyDescent="0.25">
      <c r="A1781">
        <v>1780</v>
      </c>
      <c r="B1781" t="s">
        <v>3525</v>
      </c>
      <c r="C1781" t="s">
        <v>4329</v>
      </c>
      <c r="D1781" t="s">
        <v>4329</v>
      </c>
      <c r="E1781" t="s">
        <v>4329</v>
      </c>
      <c r="F1781" t="s">
        <v>352</v>
      </c>
      <c r="G1781" t="s">
        <v>503</v>
      </c>
      <c r="I1781" t="s">
        <v>4363</v>
      </c>
      <c r="J1781" t="s">
        <v>16</v>
      </c>
      <c r="K1781">
        <v>2</v>
      </c>
      <c r="L1781">
        <v>2</v>
      </c>
      <c r="M1781">
        <v>1</v>
      </c>
      <c r="N1781" t="s">
        <v>4901</v>
      </c>
      <c r="P1781" t="s">
        <v>4237</v>
      </c>
    </row>
    <row r="1782" spans="1:16" x14ac:dyDescent="0.25">
      <c r="A1782">
        <v>1781</v>
      </c>
      <c r="B1782" t="s">
        <v>2228</v>
      </c>
      <c r="J1782" t="s">
        <v>16</v>
      </c>
    </row>
    <row r="1783" spans="1:16" x14ac:dyDescent="0.25">
      <c r="A1783">
        <v>1782</v>
      </c>
      <c r="B1783" t="s">
        <v>3526</v>
      </c>
      <c r="J1783" t="s">
        <v>16</v>
      </c>
    </row>
    <row r="1784" spans="1:16" x14ac:dyDescent="0.25">
      <c r="A1784">
        <v>1783</v>
      </c>
      <c r="B1784" t="s">
        <v>2891</v>
      </c>
      <c r="J1784" t="s">
        <v>16</v>
      </c>
    </row>
    <row r="1785" spans="1:16" x14ac:dyDescent="0.25">
      <c r="A1785">
        <v>1784</v>
      </c>
      <c r="B1785" t="s">
        <v>3527</v>
      </c>
      <c r="I1785" t="s">
        <v>4902</v>
      </c>
      <c r="J1785" t="s">
        <v>16</v>
      </c>
    </row>
    <row r="1786" spans="1:16" x14ac:dyDescent="0.25">
      <c r="A1786">
        <v>1785</v>
      </c>
      <c r="B1786" t="s">
        <v>3528</v>
      </c>
      <c r="I1786" t="s">
        <v>4903</v>
      </c>
      <c r="J1786" t="s">
        <v>16</v>
      </c>
    </row>
    <row r="1787" spans="1:16" x14ac:dyDescent="0.25">
      <c r="A1787">
        <v>1786</v>
      </c>
      <c r="B1787" t="s">
        <v>3529</v>
      </c>
      <c r="I1787" t="s">
        <v>4902</v>
      </c>
      <c r="J1787" t="s">
        <v>16</v>
      </c>
    </row>
    <row r="1788" spans="1:16" x14ac:dyDescent="0.25">
      <c r="A1788">
        <v>1787</v>
      </c>
      <c r="B1788" t="s">
        <v>3530</v>
      </c>
      <c r="I1788" t="s">
        <v>4903</v>
      </c>
      <c r="J1788" t="s">
        <v>16</v>
      </c>
    </row>
    <row r="1789" spans="1:16" x14ac:dyDescent="0.25">
      <c r="A1789">
        <v>1788</v>
      </c>
      <c r="B1789" t="s">
        <v>3531</v>
      </c>
      <c r="I1789" t="s">
        <v>4904</v>
      </c>
      <c r="J1789" t="s">
        <v>16</v>
      </c>
    </row>
    <row r="1790" spans="1:16" x14ac:dyDescent="0.25">
      <c r="A1790">
        <v>1789</v>
      </c>
      <c r="B1790" t="s">
        <v>3532</v>
      </c>
      <c r="J1790" t="s">
        <v>16</v>
      </c>
    </row>
    <row r="1791" spans="1:16" x14ac:dyDescent="0.25">
      <c r="A1791">
        <v>1792</v>
      </c>
      <c r="B1791" t="s">
        <v>3535</v>
      </c>
      <c r="F1791" t="s">
        <v>4575</v>
      </c>
      <c r="G1791" t="s">
        <v>56</v>
      </c>
      <c r="J1791" t="s">
        <v>16</v>
      </c>
      <c r="K1791">
        <v>1</v>
      </c>
      <c r="L1791">
        <v>1</v>
      </c>
      <c r="M1791">
        <v>1</v>
      </c>
      <c r="N1791" t="s">
        <v>3535</v>
      </c>
    </row>
    <row r="1792" spans="1:16" x14ac:dyDescent="0.25">
      <c r="A1792">
        <v>1793</v>
      </c>
      <c r="B1792" t="s">
        <v>3536</v>
      </c>
      <c r="I1792" t="s">
        <v>4906</v>
      </c>
      <c r="J1792" t="s">
        <v>16</v>
      </c>
    </row>
    <row r="1793" spans="1:16" x14ac:dyDescent="0.25">
      <c r="A1793">
        <v>1794</v>
      </c>
      <c r="B1793" t="s">
        <v>3537</v>
      </c>
      <c r="I1793" t="s">
        <v>4906</v>
      </c>
      <c r="J1793" t="s">
        <v>16</v>
      </c>
    </row>
    <row r="1794" spans="1:16" x14ac:dyDescent="0.25">
      <c r="A1794">
        <v>1795</v>
      </c>
      <c r="B1794" t="s">
        <v>3538</v>
      </c>
      <c r="I1794" t="s">
        <v>4219</v>
      </c>
      <c r="J1794" t="s">
        <v>16</v>
      </c>
    </row>
    <row r="1795" spans="1:16" x14ac:dyDescent="0.25">
      <c r="A1795">
        <v>1798</v>
      </c>
      <c r="B1795" t="s">
        <v>3540</v>
      </c>
      <c r="I1795" t="s">
        <v>4806</v>
      </c>
      <c r="J1795" t="s">
        <v>16</v>
      </c>
    </row>
    <row r="1796" spans="1:16" x14ac:dyDescent="0.25">
      <c r="A1796">
        <v>1799</v>
      </c>
      <c r="B1796" t="s">
        <v>3541</v>
      </c>
      <c r="I1796" t="s">
        <v>4907</v>
      </c>
      <c r="J1796" t="s">
        <v>16</v>
      </c>
    </row>
    <row r="1797" spans="1:16" x14ac:dyDescent="0.25">
      <c r="A1797">
        <v>1802</v>
      </c>
      <c r="B1797" t="s">
        <v>3544</v>
      </c>
      <c r="I1797" t="s">
        <v>4776</v>
      </c>
      <c r="J1797" t="s">
        <v>16</v>
      </c>
    </row>
    <row r="1798" spans="1:16" x14ac:dyDescent="0.25">
      <c r="A1798">
        <v>1803</v>
      </c>
      <c r="B1798" t="s">
        <v>3545</v>
      </c>
      <c r="I1798" t="s">
        <v>4910</v>
      </c>
      <c r="J1798" t="s">
        <v>16</v>
      </c>
    </row>
    <row r="1799" spans="1:16" x14ac:dyDescent="0.25">
      <c r="A1799">
        <v>1804</v>
      </c>
      <c r="B1799" t="s">
        <v>2975</v>
      </c>
      <c r="J1799" t="s">
        <v>16</v>
      </c>
    </row>
    <row r="1800" spans="1:16" x14ac:dyDescent="0.25">
      <c r="A1800">
        <v>1805</v>
      </c>
      <c r="B1800" t="s">
        <v>3546</v>
      </c>
      <c r="I1800" t="s">
        <v>4255</v>
      </c>
      <c r="J1800" t="s">
        <v>16</v>
      </c>
    </row>
    <row r="1801" spans="1:16" x14ac:dyDescent="0.25">
      <c r="A1801">
        <v>1806</v>
      </c>
      <c r="B1801" t="s">
        <v>3547</v>
      </c>
      <c r="I1801" t="s">
        <v>4255</v>
      </c>
      <c r="J1801" t="s">
        <v>16</v>
      </c>
    </row>
    <row r="1802" spans="1:16" x14ac:dyDescent="0.25">
      <c r="A1802">
        <v>1807</v>
      </c>
      <c r="B1802" t="s">
        <v>3548</v>
      </c>
      <c r="I1802" t="s">
        <v>4255</v>
      </c>
      <c r="J1802" t="s">
        <v>16</v>
      </c>
    </row>
    <row r="1803" spans="1:16" x14ac:dyDescent="0.25">
      <c r="A1803">
        <v>1808</v>
      </c>
      <c r="B1803" t="s">
        <v>3549</v>
      </c>
      <c r="I1803" t="s">
        <v>4255</v>
      </c>
      <c r="J1803" t="s">
        <v>16</v>
      </c>
    </row>
    <row r="1804" spans="1:16" x14ac:dyDescent="0.25">
      <c r="A1804">
        <v>1809</v>
      </c>
      <c r="B1804" t="s">
        <v>389</v>
      </c>
      <c r="C1804" t="s">
        <v>32</v>
      </c>
      <c r="D1804" t="s">
        <v>32</v>
      </c>
      <c r="E1804" t="s">
        <v>32</v>
      </c>
      <c r="F1804" t="s">
        <v>4911</v>
      </c>
      <c r="G1804" t="s">
        <v>544</v>
      </c>
      <c r="I1804" t="s">
        <v>4255</v>
      </c>
      <c r="J1804" t="s">
        <v>16</v>
      </c>
      <c r="K1804">
        <v>1</v>
      </c>
      <c r="L1804">
        <v>1</v>
      </c>
      <c r="M1804">
        <v>1</v>
      </c>
      <c r="N1804" t="s">
        <v>2782</v>
      </c>
      <c r="P1804" t="s">
        <v>4237</v>
      </c>
    </row>
    <row r="1805" spans="1:16" x14ac:dyDescent="0.25">
      <c r="A1805">
        <v>1810</v>
      </c>
      <c r="B1805" t="s">
        <v>3551</v>
      </c>
      <c r="I1805" t="s">
        <v>4255</v>
      </c>
      <c r="J1805" t="s">
        <v>16</v>
      </c>
    </row>
    <row r="1806" spans="1:16" x14ac:dyDescent="0.25">
      <c r="A1806">
        <v>1811</v>
      </c>
      <c r="B1806" t="s">
        <v>3552</v>
      </c>
      <c r="I1806" t="s">
        <v>4255</v>
      </c>
      <c r="J1806" t="s">
        <v>16</v>
      </c>
    </row>
    <row r="1807" spans="1:16" x14ac:dyDescent="0.25">
      <c r="A1807">
        <v>1812</v>
      </c>
      <c r="B1807" t="s">
        <v>3553</v>
      </c>
      <c r="I1807" t="s">
        <v>4249</v>
      </c>
      <c r="J1807" t="s">
        <v>16</v>
      </c>
    </row>
    <row r="1808" spans="1:16" x14ac:dyDescent="0.25">
      <c r="A1808">
        <v>1813</v>
      </c>
      <c r="B1808" t="s">
        <v>3554</v>
      </c>
      <c r="C1808" t="s">
        <v>4250</v>
      </c>
      <c r="D1808" t="s">
        <v>4250</v>
      </c>
      <c r="E1808" t="s">
        <v>4251</v>
      </c>
      <c r="F1808" t="s">
        <v>4248</v>
      </c>
      <c r="G1808" t="s">
        <v>544</v>
      </c>
      <c r="I1808" t="s">
        <v>4249</v>
      </c>
      <c r="J1808" t="s">
        <v>16</v>
      </c>
      <c r="K1808">
        <v>1</v>
      </c>
      <c r="L1808">
        <v>1</v>
      </c>
      <c r="M1808">
        <v>1</v>
      </c>
      <c r="N1808" t="s">
        <v>3554</v>
      </c>
      <c r="P1808" t="s">
        <v>4237</v>
      </c>
    </row>
    <row r="1809" spans="1:16" x14ac:dyDescent="0.25">
      <c r="A1809">
        <v>1814</v>
      </c>
      <c r="B1809" t="s">
        <v>3555</v>
      </c>
      <c r="I1809" t="s">
        <v>4255</v>
      </c>
      <c r="J1809" t="s">
        <v>16</v>
      </c>
    </row>
    <row r="1810" spans="1:16" x14ac:dyDescent="0.25">
      <c r="A1810">
        <v>1815</v>
      </c>
      <c r="B1810" t="s">
        <v>3556</v>
      </c>
      <c r="C1810" t="s">
        <v>4913</v>
      </c>
      <c r="D1810" t="s">
        <v>4913</v>
      </c>
      <c r="E1810" t="s">
        <v>4913</v>
      </c>
      <c r="F1810" t="s">
        <v>4914</v>
      </c>
      <c r="G1810" t="s">
        <v>576</v>
      </c>
      <c r="I1810" t="s">
        <v>4286</v>
      </c>
      <c r="J1810" t="s">
        <v>16</v>
      </c>
      <c r="K1810">
        <v>4</v>
      </c>
      <c r="L1810">
        <v>4</v>
      </c>
      <c r="M1810">
        <v>2</v>
      </c>
      <c r="N1810" t="s">
        <v>3556</v>
      </c>
      <c r="P1810" t="s">
        <v>4237</v>
      </c>
    </row>
    <row r="1811" spans="1:16" x14ac:dyDescent="0.25">
      <c r="A1811">
        <v>1816</v>
      </c>
      <c r="B1811" t="s">
        <v>2520</v>
      </c>
      <c r="C1811" t="s">
        <v>4915</v>
      </c>
      <c r="D1811" t="s">
        <v>4915</v>
      </c>
      <c r="E1811" t="s">
        <v>4916</v>
      </c>
      <c r="F1811" t="s">
        <v>4917</v>
      </c>
      <c r="G1811" t="s">
        <v>4275</v>
      </c>
      <c r="I1811" t="s">
        <v>4276</v>
      </c>
      <c r="J1811" t="s">
        <v>16</v>
      </c>
      <c r="K1811">
        <v>14</v>
      </c>
      <c r="L1811">
        <v>14</v>
      </c>
      <c r="M1811">
        <v>5</v>
      </c>
      <c r="N1811" t="s">
        <v>2520</v>
      </c>
      <c r="P1811" t="s">
        <v>4237</v>
      </c>
    </row>
    <row r="1812" spans="1:16" x14ac:dyDescent="0.25">
      <c r="A1812">
        <v>1817</v>
      </c>
      <c r="B1812" t="s">
        <v>3557</v>
      </c>
      <c r="C1812" t="s">
        <v>4918</v>
      </c>
      <c r="D1812" t="s">
        <v>4918</v>
      </c>
      <c r="E1812" t="s">
        <v>4918</v>
      </c>
      <c r="F1812" t="s">
        <v>4919</v>
      </c>
      <c r="G1812" t="s">
        <v>576</v>
      </c>
      <c r="I1812" t="s">
        <v>4920</v>
      </c>
      <c r="J1812" t="s">
        <v>16</v>
      </c>
      <c r="K1812">
        <v>3</v>
      </c>
      <c r="L1812">
        <v>3</v>
      </c>
      <c r="M1812">
        <v>2</v>
      </c>
      <c r="N1812" t="s">
        <v>3557</v>
      </c>
      <c r="P1812" t="s">
        <v>4237</v>
      </c>
    </row>
    <row r="1813" spans="1:16" x14ac:dyDescent="0.25">
      <c r="A1813">
        <v>1818</v>
      </c>
      <c r="B1813" t="s">
        <v>3558</v>
      </c>
      <c r="C1813" t="s">
        <v>4287</v>
      </c>
      <c r="D1813" t="s">
        <v>4287</v>
      </c>
      <c r="E1813" t="s">
        <v>4287</v>
      </c>
      <c r="F1813" t="s">
        <v>4269</v>
      </c>
      <c r="G1813" t="s">
        <v>4270</v>
      </c>
      <c r="I1813" t="s">
        <v>4271</v>
      </c>
      <c r="J1813" t="s">
        <v>16</v>
      </c>
      <c r="K1813">
        <v>6</v>
      </c>
      <c r="L1813">
        <v>6</v>
      </c>
      <c r="M1813">
        <v>2</v>
      </c>
      <c r="N1813" t="s">
        <v>4921</v>
      </c>
      <c r="P1813" t="s">
        <v>4237</v>
      </c>
    </row>
    <row r="1814" spans="1:16" x14ac:dyDescent="0.25">
      <c r="A1814">
        <v>1819</v>
      </c>
      <c r="B1814" t="s">
        <v>3559</v>
      </c>
      <c r="C1814" t="s">
        <v>4298</v>
      </c>
      <c r="D1814" t="s">
        <v>4298</v>
      </c>
      <c r="E1814" t="s">
        <v>4298</v>
      </c>
      <c r="F1814" t="s">
        <v>4269</v>
      </c>
      <c r="G1814" t="s">
        <v>4270</v>
      </c>
      <c r="I1814" t="s">
        <v>4271</v>
      </c>
      <c r="J1814" t="s">
        <v>16</v>
      </c>
      <c r="K1814">
        <v>2</v>
      </c>
      <c r="L1814">
        <v>2</v>
      </c>
      <c r="M1814">
        <v>3</v>
      </c>
      <c r="N1814" t="s">
        <v>4922</v>
      </c>
      <c r="P1814" t="s">
        <v>4237</v>
      </c>
    </row>
    <row r="1815" spans="1:16" x14ac:dyDescent="0.25">
      <c r="A1815">
        <v>1820</v>
      </c>
      <c r="B1815" t="s">
        <v>3560</v>
      </c>
      <c r="C1815" t="s">
        <v>4298</v>
      </c>
      <c r="D1815" t="s">
        <v>4298</v>
      </c>
      <c r="E1815" t="s">
        <v>4298</v>
      </c>
      <c r="F1815" t="s">
        <v>4269</v>
      </c>
      <c r="G1815" t="s">
        <v>4270</v>
      </c>
      <c r="I1815" t="s">
        <v>4271</v>
      </c>
      <c r="J1815" t="s">
        <v>16</v>
      </c>
      <c r="K1815">
        <v>3</v>
      </c>
      <c r="L1815">
        <v>3</v>
      </c>
      <c r="M1815">
        <v>2</v>
      </c>
      <c r="N1815" t="s">
        <v>4925</v>
      </c>
      <c r="P1815" t="s">
        <v>4237</v>
      </c>
    </row>
    <row r="1816" spans="1:16" x14ac:dyDescent="0.25">
      <c r="A1816">
        <v>1821</v>
      </c>
      <c r="B1816" t="s">
        <v>3561</v>
      </c>
      <c r="C1816" t="s">
        <v>4915</v>
      </c>
      <c r="D1816" t="s">
        <v>4915</v>
      </c>
      <c r="E1816" t="s">
        <v>4926</v>
      </c>
      <c r="F1816" t="s">
        <v>4927</v>
      </c>
      <c r="G1816" t="s">
        <v>4275</v>
      </c>
      <c r="I1816" t="s">
        <v>4276</v>
      </c>
      <c r="J1816" t="s">
        <v>16</v>
      </c>
      <c r="K1816">
        <v>15</v>
      </c>
      <c r="L1816">
        <v>15</v>
      </c>
      <c r="M1816">
        <v>3</v>
      </c>
      <c r="N1816" t="s">
        <v>3561</v>
      </c>
      <c r="P1816" t="s">
        <v>4237</v>
      </c>
    </row>
    <row r="1817" spans="1:16" x14ac:dyDescent="0.25">
      <c r="A1817">
        <v>1822</v>
      </c>
      <c r="B1817" t="s">
        <v>3563</v>
      </c>
      <c r="C1817" t="s">
        <v>4915</v>
      </c>
      <c r="D1817" t="s">
        <v>4915</v>
      </c>
      <c r="E1817" t="s">
        <v>4928</v>
      </c>
      <c r="F1817" t="s">
        <v>4929</v>
      </c>
      <c r="G1817" t="s">
        <v>4275</v>
      </c>
      <c r="I1817" t="s">
        <v>4276</v>
      </c>
      <c r="J1817" t="s">
        <v>16</v>
      </c>
      <c r="K1817">
        <v>9</v>
      </c>
      <c r="L1817">
        <v>9</v>
      </c>
      <c r="M1817">
        <v>2</v>
      </c>
      <c r="N1817" t="s">
        <v>3563</v>
      </c>
      <c r="P1817" t="s">
        <v>4237</v>
      </c>
    </row>
    <row r="1818" spans="1:16" x14ac:dyDescent="0.25">
      <c r="A1818">
        <v>1823</v>
      </c>
      <c r="B1818" t="s">
        <v>3565</v>
      </c>
      <c r="C1818" t="s">
        <v>4930</v>
      </c>
      <c r="D1818" t="s">
        <v>4930</v>
      </c>
      <c r="E1818" t="s">
        <v>4931</v>
      </c>
      <c r="F1818" t="s">
        <v>4932</v>
      </c>
      <c r="G1818" t="s">
        <v>56</v>
      </c>
      <c r="I1818" t="s">
        <v>4920</v>
      </c>
      <c r="J1818" t="s">
        <v>16</v>
      </c>
      <c r="K1818">
        <v>4</v>
      </c>
      <c r="L1818">
        <v>4</v>
      </c>
      <c r="M1818">
        <v>2</v>
      </c>
      <c r="N1818" t="s">
        <v>3565</v>
      </c>
      <c r="P1818" t="s">
        <v>4237</v>
      </c>
    </row>
    <row r="1819" spans="1:16" x14ac:dyDescent="0.25">
      <c r="A1819">
        <v>1824</v>
      </c>
      <c r="B1819" t="s">
        <v>3566</v>
      </c>
      <c r="C1819" t="s">
        <v>4915</v>
      </c>
      <c r="D1819" t="s">
        <v>4915</v>
      </c>
      <c r="E1819" t="s">
        <v>4928</v>
      </c>
      <c r="F1819" t="s">
        <v>4929</v>
      </c>
      <c r="G1819" t="s">
        <v>4275</v>
      </c>
      <c r="I1819" t="s">
        <v>4276</v>
      </c>
      <c r="J1819" t="s">
        <v>16</v>
      </c>
      <c r="K1819">
        <v>3</v>
      </c>
      <c r="L1819">
        <v>3</v>
      </c>
      <c r="M1819">
        <v>2</v>
      </c>
      <c r="N1819" t="s">
        <v>3566</v>
      </c>
      <c r="P1819" t="s">
        <v>4237</v>
      </c>
    </row>
    <row r="1820" spans="1:16" x14ac:dyDescent="0.25">
      <c r="A1820">
        <v>1825</v>
      </c>
      <c r="B1820" t="s">
        <v>3567</v>
      </c>
      <c r="C1820" t="s">
        <v>4298</v>
      </c>
      <c r="D1820" t="s">
        <v>4298</v>
      </c>
      <c r="E1820" t="s">
        <v>4298</v>
      </c>
      <c r="F1820" t="s">
        <v>4269</v>
      </c>
      <c r="G1820" t="s">
        <v>4270</v>
      </c>
      <c r="I1820" t="s">
        <v>4271</v>
      </c>
      <c r="J1820" t="s">
        <v>16</v>
      </c>
      <c r="K1820">
        <v>4</v>
      </c>
      <c r="L1820">
        <v>3</v>
      </c>
      <c r="M1820">
        <v>3</v>
      </c>
      <c r="N1820" t="s">
        <v>4933</v>
      </c>
      <c r="P1820" t="s">
        <v>4237</v>
      </c>
    </row>
    <row r="1821" spans="1:16" x14ac:dyDescent="0.25">
      <c r="A1821">
        <v>1826</v>
      </c>
      <c r="B1821" t="s">
        <v>393</v>
      </c>
      <c r="C1821" t="s">
        <v>4692</v>
      </c>
      <c r="D1821" t="s">
        <v>4692</v>
      </c>
      <c r="E1821" t="s">
        <v>4693</v>
      </c>
      <c r="F1821" t="s">
        <v>187</v>
      </c>
      <c r="G1821" t="s">
        <v>15</v>
      </c>
      <c r="I1821" t="s">
        <v>4244</v>
      </c>
      <c r="J1821" t="s">
        <v>16</v>
      </c>
      <c r="K1821">
        <v>5</v>
      </c>
      <c r="L1821">
        <v>5</v>
      </c>
      <c r="M1821">
        <v>2</v>
      </c>
      <c r="N1821" t="s">
        <v>4934</v>
      </c>
      <c r="P1821" t="s">
        <v>4237</v>
      </c>
    </row>
    <row r="1822" spans="1:16" x14ac:dyDescent="0.25">
      <c r="A1822">
        <v>1827</v>
      </c>
      <c r="B1822" t="s">
        <v>394</v>
      </c>
      <c r="C1822" t="s">
        <v>4728</v>
      </c>
      <c r="D1822" t="s">
        <v>4728</v>
      </c>
      <c r="E1822" t="s">
        <v>4729</v>
      </c>
      <c r="F1822" t="s">
        <v>203</v>
      </c>
      <c r="G1822" t="s">
        <v>4391</v>
      </c>
      <c r="I1822" t="s">
        <v>4244</v>
      </c>
      <c r="J1822" t="s">
        <v>16</v>
      </c>
      <c r="K1822">
        <v>3</v>
      </c>
      <c r="L1822">
        <v>2</v>
      </c>
      <c r="M1822">
        <v>1</v>
      </c>
      <c r="N1822" t="s">
        <v>4935</v>
      </c>
      <c r="P1822" t="s">
        <v>4237</v>
      </c>
    </row>
    <row r="1823" spans="1:16" x14ac:dyDescent="0.25">
      <c r="A1823">
        <v>1828</v>
      </c>
      <c r="B1823" t="s">
        <v>395</v>
      </c>
      <c r="C1823" t="s">
        <v>4726</v>
      </c>
      <c r="D1823" t="s">
        <v>4722</v>
      </c>
      <c r="E1823" t="s">
        <v>4723</v>
      </c>
      <c r="F1823" t="s">
        <v>187</v>
      </c>
      <c r="G1823" t="s">
        <v>15</v>
      </c>
      <c r="I1823" t="s">
        <v>4244</v>
      </c>
      <c r="J1823" t="s">
        <v>16</v>
      </c>
      <c r="K1823">
        <v>2</v>
      </c>
      <c r="L1823">
        <v>2</v>
      </c>
      <c r="M1823">
        <v>1</v>
      </c>
      <c r="N1823" t="s">
        <v>4936</v>
      </c>
      <c r="P1823" t="s">
        <v>4237</v>
      </c>
    </row>
    <row r="1824" spans="1:16" x14ac:dyDescent="0.25">
      <c r="A1824">
        <v>1829</v>
      </c>
      <c r="B1824" t="s">
        <v>3568</v>
      </c>
      <c r="C1824" t="s">
        <v>4915</v>
      </c>
      <c r="D1824" t="s">
        <v>4915</v>
      </c>
      <c r="E1824" t="s">
        <v>4937</v>
      </c>
      <c r="F1824" t="s">
        <v>4938</v>
      </c>
      <c r="G1824" t="s">
        <v>4275</v>
      </c>
      <c r="I1824" t="s">
        <v>4276</v>
      </c>
      <c r="J1824" t="s">
        <v>16</v>
      </c>
      <c r="K1824">
        <v>8</v>
      </c>
      <c r="L1824">
        <v>8</v>
      </c>
      <c r="M1824">
        <v>3</v>
      </c>
      <c r="N1824" t="s">
        <v>3568</v>
      </c>
      <c r="P1824" t="s">
        <v>4237</v>
      </c>
    </row>
    <row r="1825" spans="1:16" x14ac:dyDescent="0.25">
      <c r="A1825">
        <v>1830</v>
      </c>
      <c r="B1825" t="s">
        <v>3569</v>
      </c>
      <c r="C1825" t="s">
        <v>4289</v>
      </c>
      <c r="D1825" t="s">
        <v>4289</v>
      </c>
      <c r="E1825" t="s">
        <v>4289</v>
      </c>
      <c r="F1825" t="s">
        <v>4269</v>
      </c>
      <c r="G1825" t="s">
        <v>4270</v>
      </c>
      <c r="I1825" t="s">
        <v>4271</v>
      </c>
      <c r="J1825" t="s">
        <v>16</v>
      </c>
      <c r="K1825">
        <v>2</v>
      </c>
      <c r="L1825">
        <v>2</v>
      </c>
      <c r="M1825">
        <v>2</v>
      </c>
      <c r="N1825" t="s">
        <v>4939</v>
      </c>
      <c r="P1825" t="s">
        <v>4237</v>
      </c>
    </row>
    <row r="1826" spans="1:16" x14ac:dyDescent="0.25">
      <c r="A1826">
        <v>1831</v>
      </c>
      <c r="B1826" t="s">
        <v>397</v>
      </c>
      <c r="C1826" t="s">
        <v>4721</v>
      </c>
      <c r="D1826" t="s">
        <v>4722</v>
      </c>
      <c r="E1826" t="s">
        <v>4723</v>
      </c>
      <c r="F1826" t="s">
        <v>203</v>
      </c>
      <c r="G1826" t="s">
        <v>4391</v>
      </c>
      <c r="I1826" t="s">
        <v>4244</v>
      </c>
      <c r="J1826" t="s">
        <v>16</v>
      </c>
      <c r="K1826">
        <v>2</v>
      </c>
      <c r="L1826">
        <v>2</v>
      </c>
      <c r="M1826">
        <v>1</v>
      </c>
      <c r="N1826" t="s">
        <v>4940</v>
      </c>
      <c r="P1826" t="s">
        <v>4237</v>
      </c>
    </row>
    <row r="1827" spans="1:16" x14ac:dyDescent="0.25">
      <c r="A1827">
        <v>1832</v>
      </c>
      <c r="B1827" t="s">
        <v>3570</v>
      </c>
      <c r="C1827" t="s">
        <v>4941</v>
      </c>
      <c r="D1827" t="s">
        <v>4941</v>
      </c>
      <c r="E1827" t="s">
        <v>4941</v>
      </c>
      <c r="F1827" t="s">
        <v>4269</v>
      </c>
      <c r="G1827" t="s">
        <v>4270</v>
      </c>
      <c r="I1827" t="s">
        <v>4271</v>
      </c>
      <c r="J1827" t="s">
        <v>16</v>
      </c>
      <c r="K1827">
        <v>3</v>
      </c>
      <c r="L1827">
        <v>3</v>
      </c>
      <c r="M1827">
        <v>2</v>
      </c>
      <c r="N1827" t="s">
        <v>4942</v>
      </c>
      <c r="P1827" t="s">
        <v>4237</v>
      </c>
    </row>
    <row r="1828" spans="1:16" x14ac:dyDescent="0.25">
      <c r="A1828">
        <v>1833</v>
      </c>
      <c r="B1828" t="s">
        <v>3572</v>
      </c>
      <c r="C1828" t="s">
        <v>4915</v>
      </c>
      <c r="D1828" t="s">
        <v>4915</v>
      </c>
      <c r="E1828" t="s">
        <v>4943</v>
      </c>
      <c r="F1828" t="s">
        <v>4944</v>
      </c>
      <c r="G1828" t="s">
        <v>4275</v>
      </c>
      <c r="I1828" t="s">
        <v>4276</v>
      </c>
      <c r="J1828" t="s">
        <v>16</v>
      </c>
      <c r="K1828">
        <v>4</v>
      </c>
      <c r="L1828">
        <v>4</v>
      </c>
      <c r="M1828">
        <v>2</v>
      </c>
      <c r="N1828" t="s">
        <v>3572</v>
      </c>
      <c r="P1828" t="s">
        <v>4237</v>
      </c>
    </row>
    <row r="1829" spans="1:16" x14ac:dyDescent="0.25">
      <c r="A1829">
        <v>1834</v>
      </c>
      <c r="B1829" t="s">
        <v>398</v>
      </c>
      <c r="C1829" t="s">
        <v>4945</v>
      </c>
      <c r="D1829" t="s">
        <v>4945</v>
      </c>
      <c r="E1829" t="s">
        <v>4946</v>
      </c>
      <c r="F1829" t="s">
        <v>4947</v>
      </c>
      <c r="G1829" t="s">
        <v>15</v>
      </c>
      <c r="I1829" t="s">
        <v>4673</v>
      </c>
      <c r="J1829" t="s">
        <v>16</v>
      </c>
      <c r="K1829">
        <v>3</v>
      </c>
      <c r="L1829">
        <v>3</v>
      </c>
      <c r="M1829">
        <v>2</v>
      </c>
      <c r="N1829" t="s">
        <v>398</v>
      </c>
      <c r="P1829" t="s">
        <v>4237</v>
      </c>
    </row>
    <row r="1830" spans="1:16" x14ac:dyDescent="0.25">
      <c r="A1830">
        <v>1835</v>
      </c>
      <c r="B1830" t="s">
        <v>3573</v>
      </c>
      <c r="C1830" t="s">
        <v>4296</v>
      </c>
      <c r="D1830" t="s">
        <v>4296</v>
      </c>
      <c r="E1830" t="s">
        <v>4296</v>
      </c>
      <c r="F1830" t="s">
        <v>4269</v>
      </c>
      <c r="G1830" t="s">
        <v>4270</v>
      </c>
      <c r="I1830" t="s">
        <v>4297</v>
      </c>
      <c r="J1830" t="s">
        <v>16</v>
      </c>
      <c r="K1830">
        <v>4</v>
      </c>
      <c r="L1830">
        <v>4</v>
      </c>
      <c r="M1830">
        <v>3</v>
      </c>
      <c r="N1830" t="s">
        <v>4948</v>
      </c>
      <c r="P1830" t="s">
        <v>4237</v>
      </c>
    </row>
    <row r="1831" spans="1:16" x14ac:dyDescent="0.25">
      <c r="A1831">
        <v>1836</v>
      </c>
      <c r="B1831" t="s">
        <v>3574</v>
      </c>
      <c r="C1831" t="s">
        <v>4915</v>
      </c>
      <c r="D1831" t="s">
        <v>4915</v>
      </c>
      <c r="E1831" t="s">
        <v>4949</v>
      </c>
      <c r="F1831" t="s">
        <v>4950</v>
      </c>
      <c r="G1831" t="s">
        <v>4275</v>
      </c>
      <c r="I1831" t="s">
        <v>4276</v>
      </c>
      <c r="J1831" t="s">
        <v>16</v>
      </c>
      <c r="K1831">
        <v>6</v>
      </c>
      <c r="L1831">
        <v>6</v>
      </c>
      <c r="M1831">
        <v>3</v>
      </c>
      <c r="N1831" t="s">
        <v>3574</v>
      </c>
      <c r="P1831" t="s">
        <v>4237</v>
      </c>
    </row>
    <row r="1832" spans="1:16" x14ac:dyDescent="0.25">
      <c r="A1832">
        <v>1837</v>
      </c>
      <c r="B1832" t="s">
        <v>3575</v>
      </c>
      <c r="C1832" t="s">
        <v>4941</v>
      </c>
      <c r="D1832" t="s">
        <v>4941</v>
      </c>
      <c r="E1832" t="s">
        <v>4303</v>
      </c>
      <c r="F1832" t="s">
        <v>4269</v>
      </c>
      <c r="G1832" t="s">
        <v>4270</v>
      </c>
      <c r="I1832" t="s">
        <v>4297</v>
      </c>
      <c r="J1832" t="s">
        <v>16</v>
      </c>
      <c r="K1832">
        <v>4</v>
      </c>
      <c r="L1832">
        <v>4</v>
      </c>
      <c r="M1832">
        <v>3</v>
      </c>
      <c r="N1832" t="s">
        <v>4951</v>
      </c>
      <c r="P1832" t="s">
        <v>4237</v>
      </c>
    </row>
    <row r="1833" spans="1:16" x14ac:dyDescent="0.25">
      <c r="A1833">
        <v>1838</v>
      </c>
      <c r="B1833" t="s">
        <v>3576</v>
      </c>
      <c r="C1833" t="s">
        <v>4915</v>
      </c>
      <c r="D1833" t="s">
        <v>4915</v>
      </c>
      <c r="E1833" t="s">
        <v>4926</v>
      </c>
      <c r="F1833" t="s">
        <v>4927</v>
      </c>
      <c r="G1833" t="s">
        <v>4275</v>
      </c>
      <c r="I1833" t="s">
        <v>4276</v>
      </c>
      <c r="J1833" t="s">
        <v>16</v>
      </c>
      <c r="K1833">
        <v>4</v>
      </c>
      <c r="L1833">
        <v>4</v>
      </c>
      <c r="M1833">
        <v>3</v>
      </c>
      <c r="N1833" t="s">
        <v>3576</v>
      </c>
      <c r="P1833" t="s">
        <v>4237</v>
      </c>
    </row>
    <row r="1834" spans="1:16" x14ac:dyDescent="0.25">
      <c r="A1834">
        <v>1839</v>
      </c>
      <c r="B1834" t="s">
        <v>3577</v>
      </c>
      <c r="C1834" t="s">
        <v>4952</v>
      </c>
      <c r="D1834" t="s">
        <v>4952</v>
      </c>
      <c r="E1834" t="s">
        <v>4952</v>
      </c>
      <c r="F1834" t="s">
        <v>4269</v>
      </c>
      <c r="G1834" t="s">
        <v>4270</v>
      </c>
      <c r="I1834" t="s">
        <v>4271</v>
      </c>
      <c r="J1834" t="s">
        <v>16</v>
      </c>
      <c r="K1834">
        <v>4</v>
      </c>
      <c r="L1834">
        <v>4</v>
      </c>
      <c r="M1834">
        <v>3</v>
      </c>
      <c r="N1834" t="s">
        <v>4953</v>
      </c>
      <c r="P1834" t="s">
        <v>4237</v>
      </c>
    </row>
    <row r="1835" spans="1:16" x14ac:dyDescent="0.25">
      <c r="A1835">
        <v>1840</v>
      </c>
      <c r="B1835" t="s">
        <v>3579</v>
      </c>
      <c r="C1835" t="s">
        <v>4915</v>
      </c>
      <c r="D1835" t="s">
        <v>4915</v>
      </c>
      <c r="E1835" t="s">
        <v>4956</v>
      </c>
      <c r="F1835" t="s">
        <v>4957</v>
      </c>
      <c r="G1835" t="s">
        <v>4275</v>
      </c>
      <c r="I1835" t="s">
        <v>4276</v>
      </c>
      <c r="J1835" t="s">
        <v>16</v>
      </c>
      <c r="K1835">
        <v>2</v>
      </c>
      <c r="L1835">
        <v>2</v>
      </c>
      <c r="M1835">
        <v>2</v>
      </c>
      <c r="N1835" t="s">
        <v>3579</v>
      </c>
      <c r="P1835" t="s">
        <v>4237</v>
      </c>
    </row>
    <row r="1836" spans="1:16" x14ac:dyDescent="0.25">
      <c r="A1836">
        <v>1841</v>
      </c>
      <c r="B1836" t="s">
        <v>403</v>
      </c>
      <c r="C1836" t="s">
        <v>345</v>
      </c>
      <c r="D1836" t="s">
        <v>345</v>
      </c>
      <c r="E1836" t="s">
        <v>4958</v>
      </c>
      <c r="F1836" t="s">
        <v>4959</v>
      </c>
      <c r="G1836" t="s">
        <v>15</v>
      </c>
      <c r="I1836" t="s">
        <v>4233</v>
      </c>
      <c r="J1836" t="s">
        <v>16</v>
      </c>
      <c r="K1836">
        <v>5</v>
      </c>
      <c r="L1836">
        <v>5</v>
      </c>
      <c r="M1836">
        <v>3</v>
      </c>
      <c r="N1836" t="s">
        <v>403</v>
      </c>
      <c r="P1836" t="s">
        <v>4237</v>
      </c>
    </row>
    <row r="1837" spans="1:16" x14ac:dyDescent="0.25">
      <c r="A1837">
        <v>1842</v>
      </c>
      <c r="B1837" t="s">
        <v>404</v>
      </c>
      <c r="C1837" t="s">
        <v>4945</v>
      </c>
      <c r="D1837" t="s">
        <v>4945</v>
      </c>
      <c r="E1837" t="s">
        <v>4960</v>
      </c>
      <c r="F1837" t="s">
        <v>1320</v>
      </c>
      <c r="G1837" t="s">
        <v>15</v>
      </c>
      <c r="I1837" t="s">
        <v>4673</v>
      </c>
      <c r="J1837" t="s">
        <v>16</v>
      </c>
      <c r="K1837">
        <v>2</v>
      </c>
      <c r="L1837">
        <v>2</v>
      </c>
      <c r="M1837">
        <v>1</v>
      </c>
      <c r="N1837" t="s">
        <v>404</v>
      </c>
      <c r="P1837" t="s">
        <v>4237</v>
      </c>
    </row>
    <row r="1838" spans="1:16" x14ac:dyDescent="0.25">
      <c r="A1838">
        <v>1843</v>
      </c>
      <c r="B1838" t="s">
        <v>3580</v>
      </c>
      <c r="C1838" t="s">
        <v>4305</v>
      </c>
      <c r="D1838" t="s">
        <v>4305</v>
      </c>
      <c r="E1838" t="s">
        <v>4305</v>
      </c>
      <c r="F1838" t="s">
        <v>4269</v>
      </c>
      <c r="G1838" t="s">
        <v>4270</v>
      </c>
      <c r="I1838" t="s">
        <v>4297</v>
      </c>
      <c r="J1838" t="s">
        <v>16</v>
      </c>
      <c r="K1838">
        <v>2</v>
      </c>
      <c r="L1838">
        <v>2</v>
      </c>
      <c r="M1838">
        <v>2</v>
      </c>
      <c r="N1838" t="s">
        <v>4961</v>
      </c>
      <c r="P1838" t="s">
        <v>4237</v>
      </c>
    </row>
    <row r="1839" spans="1:16" x14ac:dyDescent="0.25">
      <c r="A1839">
        <v>1844</v>
      </c>
      <c r="B1839" t="s">
        <v>3581</v>
      </c>
      <c r="C1839" t="s">
        <v>4962</v>
      </c>
      <c r="D1839" t="s">
        <v>4962</v>
      </c>
      <c r="E1839" t="s">
        <v>4963</v>
      </c>
      <c r="F1839" t="s">
        <v>4964</v>
      </c>
      <c r="G1839" t="s">
        <v>576</v>
      </c>
      <c r="I1839" t="s">
        <v>4920</v>
      </c>
      <c r="J1839" t="s">
        <v>16</v>
      </c>
      <c r="K1839">
        <v>2</v>
      </c>
      <c r="L1839">
        <v>2</v>
      </c>
      <c r="M1839">
        <v>2</v>
      </c>
      <c r="N1839" t="s">
        <v>4965</v>
      </c>
      <c r="P1839" t="s">
        <v>4237</v>
      </c>
    </row>
    <row r="1840" spans="1:16" x14ac:dyDescent="0.25">
      <c r="A1840">
        <v>1845</v>
      </c>
      <c r="B1840" t="s">
        <v>3582</v>
      </c>
      <c r="C1840" t="s">
        <v>4273</v>
      </c>
      <c r="D1840" t="s">
        <v>4273</v>
      </c>
      <c r="E1840" t="s">
        <v>4273</v>
      </c>
      <c r="F1840" t="s">
        <v>4274</v>
      </c>
      <c r="G1840" t="s">
        <v>4275</v>
      </c>
      <c r="I1840" t="s">
        <v>4276</v>
      </c>
      <c r="J1840" t="s">
        <v>16</v>
      </c>
      <c r="K1840">
        <v>3</v>
      </c>
      <c r="L1840">
        <v>3</v>
      </c>
      <c r="M1840">
        <v>1</v>
      </c>
      <c r="N1840" t="s">
        <v>4966</v>
      </c>
      <c r="P1840" t="s">
        <v>4237</v>
      </c>
    </row>
    <row r="1841" spans="1:16" x14ac:dyDescent="0.25">
      <c r="A1841">
        <v>1846</v>
      </c>
      <c r="B1841" t="s">
        <v>405</v>
      </c>
      <c r="C1841" t="s">
        <v>4757</v>
      </c>
      <c r="D1841" t="s">
        <v>4757</v>
      </c>
      <c r="E1841" t="s">
        <v>4967</v>
      </c>
      <c r="F1841" t="s">
        <v>412</v>
      </c>
      <c r="G1841" t="s">
        <v>676</v>
      </c>
      <c r="I1841" t="s">
        <v>4694</v>
      </c>
      <c r="J1841" t="s">
        <v>16</v>
      </c>
      <c r="K1841">
        <v>4</v>
      </c>
      <c r="L1841">
        <v>4</v>
      </c>
      <c r="M1841">
        <v>3</v>
      </c>
      <c r="N1841" t="s">
        <v>405</v>
      </c>
      <c r="P1841" t="s">
        <v>4237</v>
      </c>
    </row>
    <row r="1842" spans="1:16" x14ac:dyDescent="0.25">
      <c r="A1842">
        <v>1847</v>
      </c>
      <c r="B1842" t="s">
        <v>3583</v>
      </c>
      <c r="C1842" t="s">
        <v>4319</v>
      </c>
      <c r="D1842" t="s">
        <v>4319</v>
      </c>
      <c r="E1842" t="s">
        <v>4319</v>
      </c>
      <c r="F1842" t="s">
        <v>4320</v>
      </c>
      <c r="G1842" t="s">
        <v>56</v>
      </c>
      <c r="I1842" t="s">
        <v>4321</v>
      </c>
      <c r="J1842" t="s">
        <v>16</v>
      </c>
      <c r="K1842">
        <v>1</v>
      </c>
      <c r="L1842">
        <v>1</v>
      </c>
      <c r="M1842">
        <v>1</v>
      </c>
      <c r="N1842" t="s">
        <v>3583</v>
      </c>
      <c r="P1842" t="s">
        <v>4237</v>
      </c>
    </row>
    <row r="1843" spans="1:16" x14ac:dyDescent="0.25">
      <c r="A1843">
        <v>1848</v>
      </c>
      <c r="B1843" t="s">
        <v>406</v>
      </c>
      <c r="C1843" t="s">
        <v>4968</v>
      </c>
      <c r="D1843" t="s">
        <v>4968</v>
      </c>
      <c r="E1843" t="s">
        <v>4968</v>
      </c>
      <c r="F1843" t="s">
        <v>412</v>
      </c>
      <c r="G1843" t="s">
        <v>676</v>
      </c>
      <c r="I1843" t="s">
        <v>4694</v>
      </c>
      <c r="J1843" t="s">
        <v>16</v>
      </c>
      <c r="K1843">
        <v>5</v>
      </c>
      <c r="L1843">
        <v>5</v>
      </c>
      <c r="M1843">
        <v>4</v>
      </c>
      <c r="N1843" t="s">
        <v>4969</v>
      </c>
      <c r="P1843" t="s">
        <v>4237</v>
      </c>
    </row>
    <row r="1844" spans="1:16" x14ac:dyDescent="0.25">
      <c r="A1844">
        <v>1849</v>
      </c>
      <c r="B1844" t="s">
        <v>407</v>
      </c>
      <c r="C1844" t="s">
        <v>4651</v>
      </c>
      <c r="D1844" t="s">
        <v>4651</v>
      </c>
      <c r="E1844" t="s">
        <v>4970</v>
      </c>
      <c r="F1844" t="s">
        <v>768</v>
      </c>
      <c r="G1844" t="s">
        <v>676</v>
      </c>
      <c r="I1844" t="s">
        <v>4971</v>
      </c>
      <c r="J1844" t="s">
        <v>16</v>
      </c>
      <c r="K1844">
        <v>3</v>
      </c>
      <c r="L1844">
        <v>3</v>
      </c>
      <c r="M1844">
        <v>3</v>
      </c>
      <c r="N1844" t="s">
        <v>407</v>
      </c>
      <c r="P1844" t="s">
        <v>4237</v>
      </c>
    </row>
    <row r="1845" spans="1:16" x14ac:dyDescent="0.25">
      <c r="A1845">
        <v>1850</v>
      </c>
      <c r="B1845" t="s">
        <v>3584</v>
      </c>
      <c r="C1845" t="s">
        <v>4973</v>
      </c>
      <c r="D1845" t="s">
        <v>4973</v>
      </c>
      <c r="E1845" t="s">
        <v>4974</v>
      </c>
      <c r="F1845" t="s">
        <v>4349</v>
      </c>
      <c r="G1845" t="s">
        <v>503</v>
      </c>
      <c r="I1845" t="s">
        <v>4276</v>
      </c>
      <c r="J1845" t="s">
        <v>16</v>
      </c>
      <c r="K1845">
        <v>2</v>
      </c>
      <c r="L1845">
        <v>2</v>
      </c>
      <c r="M1845">
        <v>3</v>
      </c>
      <c r="N1845" t="s">
        <v>3584</v>
      </c>
      <c r="P1845" t="s">
        <v>4237</v>
      </c>
    </row>
    <row r="1846" spans="1:16" x14ac:dyDescent="0.25">
      <c r="A1846">
        <v>1851</v>
      </c>
      <c r="B1846" t="s">
        <v>409</v>
      </c>
      <c r="C1846" t="s">
        <v>743</v>
      </c>
      <c r="D1846" t="s">
        <v>743</v>
      </c>
      <c r="E1846" t="s">
        <v>743</v>
      </c>
      <c r="F1846" t="s">
        <v>762</v>
      </c>
      <c r="G1846" t="s">
        <v>15</v>
      </c>
      <c r="I1846" t="s">
        <v>4760</v>
      </c>
      <c r="J1846" t="s">
        <v>16</v>
      </c>
      <c r="K1846">
        <v>5</v>
      </c>
      <c r="L1846">
        <v>5</v>
      </c>
      <c r="M1846">
        <v>3</v>
      </c>
      <c r="N1846" t="s">
        <v>409</v>
      </c>
      <c r="P1846" t="s">
        <v>4237</v>
      </c>
    </row>
    <row r="1847" spans="1:16" x14ac:dyDescent="0.25">
      <c r="A1847">
        <v>1852</v>
      </c>
      <c r="B1847" t="s">
        <v>3585</v>
      </c>
      <c r="C1847" t="s">
        <v>4319</v>
      </c>
      <c r="D1847" t="s">
        <v>4319</v>
      </c>
      <c r="E1847" t="s">
        <v>4319</v>
      </c>
      <c r="F1847" t="s">
        <v>4320</v>
      </c>
      <c r="G1847" t="s">
        <v>56</v>
      </c>
      <c r="I1847" t="s">
        <v>4321</v>
      </c>
      <c r="J1847" t="s">
        <v>16</v>
      </c>
      <c r="K1847">
        <v>1</v>
      </c>
      <c r="L1847">
        <v>1</v>
      </c>
      <c r="M1847">
        <v>1</v>
      </c>
      <c r="N1847" t="s">
        <v>3585</v>
      </c>
      <c r="P1847" t="s">
        <v>4237</v>
      </c>
    </row>
    <row r="1848" spans="1:16" x14ac:dyDescent="0.25">
      <c r="A1848">
        <v>1853</v>
      </c>
      <c r="B1848" t="s">
        <v>410</v>
      </c>
      <c r="C1848" t="s">
        <v>4757</v>
      </c>
      <c r="D1848" t="s">
        <v>4757</v>
      </c>
      <c r="E1848" t="s">
        <v>4758</v>
      </c>
      <c r="F1848" t="s">
        <v>84</v>
      </c>
      <c r="G1848" t="s">
        <v>4391</v>
      </c>
      <c r="I1848" t="s">
        <v>4694</v>
      </c>
      <c r="J1848" t="s">
        <v>16</v>
      </c>
      <c r="K1848">
        <v>2</v>
      </c>
      <c r="L1848">
        <v>2</v>
      </c>
      <c r="M1848">
        <v>1</v>
      </c>
      <c r="N1848" t="s">
        <v>410</v>
      </c>
      <c r="P1848" t="s">
        <v>4237</v>
      </c>
    </row>
    <row r="1849" spans="1:16" x14ac:dyDescent="0.25">
      <c r="A1849">
        <v>1854</v>
      </c>
      <c r="B1849" t="s">
        <v>411</v>
      </c>
      <c r="C1849" t="s">
        <v>4651</v>
      </c>
      <c r="D1849" t="s">
        <v>4651</v>
      </c>
      <c r="E1849" t="s">
        <v>4651</v>
      </c>
      <c r="F1849" t="s">
        <v>768</v>
      </c>
      <c r="G1849" t="s">
        <v>676</v>
      </c>
      <c r="I1849" t="s">
        <v>4975</v>
      </c>
      <c r="J1849" t="s">
        <v>16</v>
      </c>
      <c r="K1849">
        <v>3</v>
      </c>
      <c r="L1849">
        <v>3</v>
      </c>
      <c r="M1849">
        <v>3</v>
      </c>
      <c r="N1849" t="s">
        <v>411</v>
      </c>
      <c r="P1849" t="s">
        <v>4237</v>
      </c>
    </row>
    <row r="1850" spans="1:16" x14ac:dyDescent="0.25">
      <c r="A1850">
        <v>1855</v>
      </c>
      <c r="B1850" t="s">
        <v>413</v>
      </c>
      <c r="C1850" t="s">
        <v>4651</v>
      </c>
      <c r="D1850" t="s">
        <v>4651</v>
      </c>
      <c r="E1850" t="s">
        <v>4976</v>
      </c>
      <c r="F1850" t="s">
        <v>768</v>
      </c>
      <c r="G1850" t="s">
        <v>15</v>
      </c>
      <c r="I1850" t="s">
        <v>4977</v>
      </c>
      <c r="J1850" t="s">
        <v>16</v>
      </c>
      <c r="K1850">
        <v>5</v>
      </c>
      <c r="L1850">
        <v>5</v>
      </c>
      <c r="M1850">
        <v>3</v>
      </c>
      <c r="N1850" t="s">
        <v>4978</v>
      </c>
      <c r="P1850" t="s">
        <v>4237</v>
      </c>
    </row>
    <row r="1851" spans="1:16" x14ac:dyDescent="0.25">
      <c r="A1851">
        <v>1856</v>
      </c>
      <c r="B1851" t="s">
        <v>415</v>
      </c>
      <c r="C1851" t="s">
        <v>4979</v>
      </c>
      <c r="D1851" t="s">
        <v>4979</v>
      </c>
      <c r="E1851" t="s">
        <v>4980</v>
      </c>
      <c r="F1851" t="s">
        <v>416</v>
      </c>
      <c r="G1851" t="s">
        <v>4391</v>
      </c>
      <c r="I1851" t="s">
        <v>4748</v>
      </c>
      <c r="J1851" t="s">
        <v>16</v>
      </c>
      <c r="K1851">
        <v>2</v>
      </c>
      <c r="L1851">
        <v>2</v>
      </c>
      <c r="M1851">
        <v>2</v>
      </c>
      <c r="N1851" t="s">
        <v>4981</v>
      </c>
      <c r="P1851" t="s">
        <v>4237</v>
      </c>
    </row>
    <row r="1852" spans="1:16" x14ac:dyDescent="0.25">
      <c r="A1852">
        <v>1857</v>
      </c>
      <c r="B1852" t="s">
        <v>417</v>
      </c>
      <c r="C1852" t="s">
        <v>4982</v>
      </c>
      <c r="D1852" t="s">
        <v>4982</v>
      </c>
      <c r="E1852" t="s">
        <v>4983</v>
      </c>
      <c r="F1852" t="s">
        <v>4861</v>
      </c>
      <c r="G1852" t="s">
        <v>15</v>
      </c>
      <c r="I1852" t="s">
        <v>4233</v>
      </c>
      <c r="J1852" t="s">
        <v>16</v>
      </c>
      <c r="K1852">
        <v>2</v>
      </c>
      <c r="L1852">
        <v>2</v>
      </c>
      <c r="M1852">
        <v>1</v>
      </c>
      <c r="N1852" t="s">
        <v>417</v>
      </c>
      <c r="P1852" t="s">
        <v>4237</v>
      </c>
    </row>
    <row r="1853" spans="1:16" x14ac:dyDescent="0.25">
      <c r="A1853">
        <v>1858</v>
      </c>
      <c r="B1853" t="s">
        <v>418</v>
      </c>
      <c r="C1853" t="s">
        <v>4984</v>
      </c>
      <c r="D1853" t="s">
        <v>4984</v>
      </c>
      <c r="E1853" t="s">
        <v>4985</v>
      </c>
      <c r="F1853" t="s">
        <v>358</v>
      </c>
      <c r="G1853" t="s">
        <v>15</v>
      </c>
      <c r="I1853" t="s">
        <v>4233</v>
      </c>
      <c r="J1853" t="s">
        <v>16</v>
      </c>
      <c r="K1853">
        <v>4</v>
      </c>
      <c r="L1853">
        <v>4</v>
      </c>
      <c r="M1853">
        <v>2</v>
      </c>
      <c r="N1853" t="s">
        <v>418</v>
      </c>
      <c r="P1853" t="s">
        <v>4237</v>
      </c>
    </row>
    <row r="1854" spans="1:16" x14ac:dyDescent="0.25">
      <c r="A1854">
        <v>1859</v>
      </c>
      <c r="B1854" t="s">
        <v>419</v>
      </c>
      <c r="C1854" t="s">
        <v>345</v>
      </c>
      <c r="D1854" t="s">
        <v>345</v>
      </c>
      <c r="E1854" t="s">
        <v>4986</v>
      </c>
      <c r="F1854" t="s">
        <v>364</v>
      </c>
      <c r="G1854" t="s">
        <v>15</v>
      </c>
      <c r="I1854" t="s">
        <v>4244</v>
      </c>
      <c r="J1854" t="s">
        <v>16</v>
      </c>
      <c r="K1854">
        <v>5</v>
      </c>
      <c r="L1854">
        <v>5</v>
      </c>
      <c r="M1854">
        <v>2</v>
      </c>
      <c r="N1854" t="s">
        <v>4987</v>
      </c>
      <c r="P1854" t="s">
        <v>4237</v>
      </c>
    </row>
    <row r="1855" spans="1:16" x14ac:dyDescent="0.25">
      <c r="A1855">
        <v>1860</v>
      </c>
      <c r="B1855" t="s">
        <v>421</v>
      </c>
      <c r="C1855" t="s">
        <v>4246</v>
      </c>
      <c r="D1855" t="s">
        <v>4246</v>
      </c>
      <c r="E1855" t="s">
        <v>4247</v>
      </c>
      <c r="F1855" t="s">
        <v>4989</v>
      </c>
      <c r="G1855" t="s">
        <v>15</v>
      </c>
      <c r="I1855" t="s">
        <v>4760</v>
      </c>
      <c r="J1855" t="s">
        <v>16</v>
      </c>
      <c r="K1855">
        <v>2</v>
      </c>
      <c r="L1855">
        <v>2</v>
      </c>
      <c r="M1855">
        <v>2</v>
      </c>
      <c r="N1855" t="s">
        <v>4990</v>
      </c>
      <c r="P1855" t="s">
        <v>4237</v>
      </c>
    </row>
    <row r="1856" spans="1:16" x14ac:dyDescent="0.25">
      <c r="A1856">
        <v>1861</v>
      </c>
      <c r="B1856" t="s">
        <v>423</v>
      </c>
      <c r="C1856" t="s">
        <v>4246</v>
      </c>
      <c r="D1856" t="s">
        <v>4246</v>
      </c>
      <c r="E1856" t="s">
        <v>4247</v>
      </c>
      <c r="F1856" t="s">
        <v>4989</v>
      </c>
      <c r="G1856" t="s">
        <v>15</v>
      </c>
      <c r="I1856" t="s">
        <v>4760</v>
      </c>
      <c r="J1856" t="s">
        <v>16</v>
      </c>
      <c r="K1856">
        <v>2</v>
      </c>
      <c r="L1856">
        <v>2</v>
      </c>
      <c r="M1856">
        <v>2</v>
      </c>
      <c r="N1856" t="s">
        <v>3588</v>
      </c>
      <c r="P1856" t="s">
        <v>4237</v>
      </c>
    </row>
    <row r="1857" spans="1:16" x14ac:dyDescent="0.25">
      <c r="A1857">
        <v>1862</v>
      </c>
      <c r="B1857" t="s">
        <v>426</v>
      </c>
      <c r="C1857" t="s">
        <v>4337</v>
      </c>
      <c r="D1857" t="s">
        <v>4337</v>
      </c>
      <c r="E1857" t="s">
        <v>4338</v>
      </c>
      <c r="F1857" t="s">
        <v>4339</v>
      </c>
      <c r="G1857" t="s">
        <v>15</v>
      </c>
      <c r="I1857" t="s">
        <v>4244</v>
      </c>
      <c r="J1857" t="s">
        <v>16</v>
      </c>
      <c r="K1857">
        <v>8</v>
      </c>
      <c r="L1857">
        <v>8</v>
      </c>
      <c r="M1857">
        <v>4</v>
      </c>
      <c r="N1857" t="s">
        <v>426</v>
      </c>
      <c r="P1857" t="s">
        <v>4341</v>
      </c>
    </row>
    <row r="1858" spans="1:16" x14ac:dyDescent="0.25">
      <c r="A1858">
        <v>1863</v>
      </c>
      <c r="B1858" t="s">
        <v>427</v>
      </c>
      <c r="C1858" t="s">
        <v>4420</v>
      </c>
      <c r="D1858" t="s">
        <v>4420</v>
      </c>
      <c r="E1858" t="s">
        <v>4682</v>
      </c>
      <c r="F1858" t="s">
        <v>4685</v>
      </c>
      <c r="G1858" t="s">
        <v>15</v>
      </c>
      <c r="I1858" t="s">
        <v>4244</v>
      </c>
      <c r="J1858" t="s">
        <v>16</v>
      </c>
      <c r="K1858">
        <v>5</v>
      </c>
      <c r="L1858">
        <v>5</v>
      </c>
      <c r="M1858">
        <v>3</v>
      </c>
      <c r="N1858" t="s">
        <v>427</v>
      </c>
      <c r="P1858" t="s">
        <v>4237</v>
      </c>
    </row>
    <row r="1859" spans="1:16" x14ac:dyDescent="0.25">
      <c r="A1859">
        <v>1864</v>
      </c>
      <c r="B1859" t="s">
        <v>428</v>
      </c>
      <c r="C1859" t="s">
        <v>4692</v>
      </c>
      <c r="D1859" t="s">
        <v>4692</v>
      </c>
      <c r="E1859" t="s">
        <v>4774</v>
      </c>
      <c r="F1859" t="s">
        <v>289</v>
      </c>
      <c r="G1859" t="s">
        <v>15</v>
      </c>
      <c r="I1859" t="s">
        <v>4244</v>
      </c>
      <c r="J1859" t="s">
        <v>16</v>
      </c>
      <c r="K1859">
        <v>3</v>
      </c>
      <c r="L1859">
        <v>3</v>
      </c>
      <c r="M1859">
        <v>3</v>
      </c>
      <c r="N1859" t="s">
        <v>4991</v>
      </c>
      <c r="P1859" t="s">
        <v>4237</v>
      </c>
    </row>
    <row r="1860" spans="1:16" x14ac:dyDescent="0.25">
      <c r="A1860">
        <v>1865</v>
      </c>
      <c r="B1860" t="s">
        <v>429</v>
      </c>
      <c r="C1860" t="s">
        <v>4832</v>
      </c>
      <c r="D1860" t="s">
        <v>4832</v>
      </c>
      <c r="E1860" t="s">
        <v>4833</v>
      </c>
      <c r="F1860" t="s">
        <v>4828</v>
      </c>
      <c r="G1860" t="s">
        <v>15</v>
      </c>
      <c r="I1860" t="s">
        <v>4233</v>
      </c>
      <c r="J1860" t="s">
        <v>16</v>
      </c>
      <c r="K1860">
        <v>8</v>
      </c>
      <c r="L1860">
        <v>8</v>
      </c>
      <c r="M1860">
        <v>3</v>
      </c>
      <c r="N1860" t="s">
        <v>429</v>
      </c>
      <c r="P1860" t="s">
        <v>4237</v>
      </c>
    </row>
    <row r="1861" spans="1:16" x14ac:dyDescent="0.25">
      <c r="A1861">
        <v>1866</v>
      </c>
      <c r="B1861" t="s">
        <v>430</v>
      </c>
      <c r="C1861" t="s">
        <v>34</v>
      </c>
      <c r="D1861" t="s">
        <v>34</v>
      </c>
      <c r="E1861" t="s">
        <v>4992</v>
      </c>
      <c r="F1861" t="s">
        <v>4831</v>
      </c>
      <c r="G1861" t="s">
        <v>15</v>
      </c>
      <c r="I1861" t="s">
        <v>4233</v>
      </c>
      <c r="J1861" t="s">
        <v>16</v>
      </c>
      <c r="K1861">
        <v>7</v>
      </c>
      <c r="L1861">
        <v>7</v>
      </c>
      <c r="M1861">
        <v>3</v>
      </c>
      <c r="N1861" t="s">
        <v>430</v>
      </c>
      <c r="P1861" t="s">
        <v>4237</v>
      </c>
    </row>
    <row r="1862" spans="1:16" x14ac:dyDescent="0.25">
      <c r="A1862">
        <v>1867</v>
      </c>
      <c r="B1862" t="s">
        <v>431</v>
      </c>
      <c r="C1862" t="s">
        <v>4294</v>
      </c>
      <c r="D1862" t="s">
        <v>4294</v>
      </c>
      <c r="E1862" t="s">
        <v>4294</v>
      </c>
      <c r="F1862" t="s">
        <v>4808</v>
      </c>
      <c r="G1862" t="s">
        <v>15</v>
      </c>
      <c r="I1862" t="s">
        <v>4244</v>
      </c>
      <c r="J1862" t="s">
        <v>16</v>
      </c>
      <c r="K1862">
        <v>4</v>
      </c>
      <c r="L1862">
        <v>4</v>
      </c>
      <c r="M1862">
        <v>3</v>
      </c>
      <c r="N1862" t="s">
        <v>4993</v>
      </c>
      <c r="P1862" t="s">
        <v>4237</v>
      </c>
    </row>
    <row r="1863" spans="1:16" x14ac:dyDescent="0.25">
      <c r="A1863">
        <v>1868</v>
      </c>
      <c r="B1863" t="s">
        <v>432</v>
      </c>
      <c r="C1863" t="s">
        <v>4994</v>
      </c>
      <c r="D1863" t="s">
        <v>4994</v>
      </c>
      <c r="E1863" t="s">
        <v>4995</v>
      </c>
      <c r="F1863" t="s">
        <v>4996</v>
      </c>
      <c r="G1863" t="s">
        <v>15</v>
      </c>
      <c r="I1863" t="s">
        <v>4233</v>
      </c>
      <c r="J1863" t="s">
        <v>16</v>
      </c>
      <c r="K1863">
        <v>7</v>
      </c>
      <c r="L1863">
        <v>7</v>
      </c>
      <c r="M1863">
        <v>4</v>
      </c>
      <c r="N1863" t="s">
        <v>432</v>
      </c>
      <c r="P1863" t="s">
        <v>4237</v>
      </c>
    </row>
    <row r="1864" spans="1:16" x14ac:dyDescent="0.25">
      <c r="A1864">
        <v>1869</v>
      </c>
      <c r="B1864" t="s">
        <v>433</v>
      </c>
      <c r="C1864" t="s">
        <v>4807</v>
      </c>
      <c r="D1864" t="s">
        <v>4807</v>
      </c>
      <c r="E1864" t="s">
        <v>4807</v>
      </c>
      <c r="F1864" t="s">
        <v>4808</v>
      </c>
      <c r="G1864" t="s">
        <v>15</v>
      </c>
      <c r="I1864" t="s">
        <v>4244</v>
      </c>
      <c r="J1864" t="s">
        <v>16</v>
      </c>
      <c r="K1864">
        <v>4</v>
      </c>
      <c r="L1864">
        <v>4</v>
      </c>
      <c r="M1864">
        <v>2</v>
      </c>
      <c r="N1864" t="s">
        <v>433</v>
      </c>
      <c r="P1864" t="s">
        <v>4237</v>
      </c>
    </row>
    <row r="1865" spans="1:16" x14ac:dyDescent="0.25">
      <c r="A1865">
        <v>1870</v>
      </c>
      <c r="B1865" t="s">
        <v>435</v>
      </c>
      <c r="C1865" t="s">
        <v>4807</v>
      </c>
      <c r="D1865" t="s">
        <v>4807</v>
      </c>
      <c r="E1865" t="s">
        <v>4807</v>
      </c>
      <c r="F1865" t="s">
        <v>4808</v>
      </c>
      <c r="G1865" t="s">
        <v>15</v>
      </c>
      <c r="I1865" t="s">
        <v>4244</v>
      </c>
      <c r="J1865" t="s">
        <v>16</v>
      </c>
      <c r="K1865">
        <v>3</v>
      </c>
      <c r="L1865">
        <v>3</v>
      </c>
      <c r="M1865">
        <v>2</v>
      </c>
      <c r="N1865" t="s">
        <v>435</v>
      </c>
      <c r="P1865" t="s">
        <v>4237</v>
      </c>
    </row>
    <row r="1866" spans="1:16" x14ac:dyDescent="0.25">
      <c r="A1866">
        <v>1871</v>
      </c>
      <c r="B1866" t="s">
        <v>436</v>
      </c>
      <c r="C1866" t="s">
        <v>4294</v>
      </c>
      <c r="D1866" t="s">
        <v>4294</v>
      </c>
      <c r="E1866" t="s">
        <v>4294</v>
      </c>
      <c r="F1866" t="s">
        <v>4808</v>
      </c>
      <c r="G1866" t="s">
        <v>15</v>
      </c>
      <c r="I1866" t="s">
        <v>4244</v>
      </c>
      <c r="J1866" t="s">
        <v>16</v>
      </c>
      <c r="K1866">
        <v>3</v>
      </c>
      <c r="L1866">
        <v>3</v>
      </c>
      <c r="M1866">
        <v>1</v>
      </c>
      <c r="N1866" t="s">
        <v>5000</v>
      </c>
      <c r="P1866" t="s">
        <v>4237</v>
      </c>
    </row>
    <row r="1867" spans="1:16" x14ac:dyDescent="0.25">
      <c r="A1867">
        <v>1872</v>
      </c>
      <c r="B1867" t="s">
        <v>437</v>
      </c>
      <c r="C1867" t="s">
        <v>5001</v>
      </c>
      <c r="D1867" t="s">
        <v>5001</v>
      </c>
      <c r="E1867" t="s">
        <v>5002</v>
      </c>
      <c r="F1867" t="s">
        <v>4996</v>
      </c>
      <c r="G1867" t="s">
        <v>15</v>
      </c>
      <c r="I1867" t="s">
        <v>4233</v>
      </c>
      <c r="J1867" t="s">
        <v>16</v>
      </c>
      <c r="K1867">
        <v>7</v>
      </c>
      <c r="L1867">
        <v>7</v>
      </c>
      <c r="M1867">
        <v>4</v>
      </c>
      <c r="N1867" t="s">
        <v>437</v>
      </c>
      <c r="P1867" t="s">
        <v>4237</v>
      </c>
    </row>
    <row r="1868" spans="1:16" x14ac:dyDescent="0.25">
      <c r="A1868">
        <v>1873</v>
      </c>
      <c r="B1868" t="s">
        <v>438</v>
      </c>
      <c r="C1868" t="s">
        <v>4807</v>
      </c>
      <c r="D1868" t="s">
        <v>4807</v>
      </c>
      <c r="E1868" t="s">
        <v>4807</v>
      </c>
      <c r="F1868" t="s">
        <v>4808</v>
      </c>
      <c r="G1868" t="s">
        <v>15</v>
      </c>
      <c r="I1868" t="s">
        <v>4244</v>
      </c>
      <c r="J1868" t="s">
        <v>16</v>
      </c>
      <c r="K1868">
        <v>3</v>
      </c>
      <c r="L1868">
        <v>3</v>
      </c>
      <c r="M1868">
        <v>1</v>
      </c>
      <c r="N1868" t="s">
        <v>5003</v>
      </c>
      <c r="P1868" t="s">
        <v>4237</v>
      </c>
    </row>
    <row r="1869" spans="1:16" x14ac:dyDescent="0.25">
      <c r="A1869">
        <v>1874</v>
      </c>
      <c r="B1869" t="s">
        <v>439</v>
      </c>
      <c r="C1869" t="s">
        <v>5004</v>
      </c>
      <c r="D1869" t="s">
        <v>5004</v>
      </c>
      <c r="E1869" t="s">
        <v>5005</v>
      </c>
      <c r="F1869" t="s">
        <v>4861</v>
      </c>
      <c r="G1869" t="s">
        <v>15</v>
      </c>
      <c r="I1869" t="s">
        <v>4233</v>
      </c>
      <c r="J1869" t="s">
        <v>16</v>
      </c>
      <c r="K1869">
        <v>6</v>
      </c>
      <c r="L1869">
        <v>6</v>
      </c>
      <c r="M1869">
        <v>4</v>
      </c>
      <c r="N1869" t="s">
        <v>439</v>
      </c>
      <c r="O1869">
        <v>50</v>
      </c>
      <c r="P1869" t="s">
        <v>4237</v>
      </c>
    </row>
    <row r="1870" spans="1:16" x14ac:dyDescent="0.25">
      <c r="A1870">
        <v>1875</v>
      </c>
      <c r="B1870" t="s">
        <v>440</v>
      </c>
      <c r="C1870" t="s">
        <v>4294</v>
      </c>
      <c r="D1870" t="s">
        <v>4294</v>
      </c>
      <c r="E1870" t="s">
        <v>4295</v>
      </c>
      <c r="F1870" t="s">
        <v>4316</v>
      </c>
      <c r="G1870" t="s">
        <v>15</v>
      </c>
      <c r="I1870" t="s">
        <v>4244</v>
      </c>
      <c r="J1870" t="s">
        <v>16</v>
      </c>
      <c r="K1870">
        <v>5</v>
      </c>
      <c r="L1870">
        <v>5</v>
      </c>
      <c r="M1870">
        <v>5</v>
      </c>
      <c r="N1870" t="s">
        <v>440</v>
      </c>
      <c r="P1870" t="s">
        <v>5006</v>
      </c>
    </row>
    <row r="1871" spans="1:16" x14ac:dyDescent="0.25">
      <c r="A1871">
        <v>1876</v>
      </c>
      <c r="B1871" t="s">
        <v>441</v>
      </c>
      <c r="C1871" t="s">
        <v>5007</v>
      </c>
      <c r="D1871" t="s">
        <v>5007</v>
      </c>
      <c r="E1871" t="s">
        <v>5007</v>
      </c>
      <c r="F1871" t="s">
        <v>4869</v>
      </c>
      <c r="G1871" t="s">
        <v>15</v>
      </c>
      <c r="I1871" t="s">
        <v>4233</v>
      </c>
      <c r="J1871" t="s">
        <v>16</v>
      </c>
      <c r="K1871">
        <v>7</v>
      </c>
      <c r="L1871">
        <v>7</v>
      </c>
      <c r="M1871">
        <v>4</v>
      </c>
      <c r="N1871" t="s">
        <v>441</v>
      </c>
      <c r="P1871" t="s">
        <v>4237</v>
      </c>
    </row>
    <row r="1872" spans="1:16" x14ac:dyDescent="0.25">
      <c r="A1872">
        <v>1877</v>
      </c>
      <c r="B1872" t="s">
        <v>443</v>
      </c>
      <c r="C1872" t="s">
        <v>34</v>
      </c>
      <c r="D1872" t="s">
        <v>34</v>
      </c>
      <c r="E1872" t="s">
        <v>34</v>
      </c>
      <c r="F1872" t="s">
        <v>4998</v>
      </c>
      <c r="G1872" t="s">
        <v>15</v>
      </c>
      <c r="I1872" t="s">
        <v>4233</v>
      </c>
      <c r="J1872" t="s">
        <v>16</v>
      </c>
      <c r="K1872">
        <v>4</v>
      </c>
      <c r="L1872">
        <v>4</v>
      </c>
      <c r="M1872">
        <v>3</v>
      </c>
      <c r="N1872" t="s">
        <v>5008</v>
      </c>
      <c r="P1872" t="s">
        <v>4237</v>
      </c>
    </row>
    <row r="1873" spans="1:16" x14ac:dyDescent="0.25">
      <c r="A1873">
        <v>1878</v>
      </c>
      <c r="B1873" t="s">
        <v>444</v>
      </c>
      <c r="C1873" t="s">
        <v>5009</v>
      </c>
      <c r="D1873" t="s">
        <v>5009</v>
      </c>
      <c r="E1873" t="s">
        <v>5010</v>
      </c>
      <c r="F1873" t="s">
        <v>4869</v>
      </c>
      <c r="G1873" t="s">
        <v>15</v>
      </c>
      <c r="I1873" t="s">
        <v>4233</v>
      </c>
      <c r="J1873" t="s">
        <v>16</v>
      </c>
      <c r="K1873">
        <v>5</v>
      </c>
      <c r="L1873">
        <v>5</v>
      </c>
      <c r="M1873">
        <v>2</v>
      </c>
      <c r="N1873" t="s">
        <v>444</v>
      </c>
      <c r="P1873" t="s">
        <v>4237</v>
      </c>
    </row>
    <row r="1874" spans="1:16" x14ac:dyDescent="0.25">
      <c r="A1874">
        <v>1879</v>
      </c>
      <c r="B1874" t="s">
        <v>445</v>
      </c>
      <c r="C1874" t="s">
        <v>4250</v>
      </c>
      <c r="D1874" t="s">
        <v>4250</v>
      </c>
      <c r="E1874" t="s">
        <v>5011</v>
      </c>
      <c r="F1874" t="s">
        <v>36</v>
      </c>
      <c r="G1874" t="s">
        <v>15</v>
      </c>
      <c r="I1874" t="s">
        <v>4233</v>
      </c>
      <c r="J1874" t="s">
        <v>16</v>
      </c>
      <c r="K1874">
        <v>6</v>
      </c>
      <c r="L1874">
        <v>6</v>
      </c>
      <c r="M1874">
        <v>4</v>
      </c>
      <c r="N1874" t="s">
        <v>5012</v>
      </c>
      <c r="P1874" t="s">
        <v>4237</v>
      </c>
    </row>
    <row r="1875" spans="1:16" x14ac:dyDescent="0.25">
      <c r="A1875">
        <v>1880</v>
      </c>
      <c r="B1875" t="s">
        <v>447</v>
      </c>
      <c r="C1875" t="s">
        <v>4420</v>
      </c>
      <c r="D1875" t="s">
        <v>4420</v>
      </c>
      <c r="E1875" t="s">
        <v>4682</v>
      </c>
      <c r="F1875" t="s">
        <v>4996</v>
      </c>
      <c r="G1875" t="s">
        <v>15</v>
      </c>
      <c r="I1875" t="s">
        <v>4233</v>
      </c>
      <c r="J1875" t="s">
        <v>16</v>
      </c>
      <c r="K1875">
        <v>4</v>
      </c>
      <c r="L1875">
        <v>6</v>
      </c>
      <c r="M1875">
        <v>4</v>
      </c>
      <c r="N1875" t="s">
        <v>5014</v>
      </c>
      <c r="P1875" t="s">
        <v>4237</v>
      </c>
    </row>
    <row r="1876" spans="1:16" x14ac:dyDescent="0.25">
      <c r="A1876">
        <v>1881</v>
      </c>
      <c r="B1876" t="s">
        <v>448</v>
      </c>
      <c r="C1876" t="s">
        <v>4413</v>
      </c>
      <c r="D1876" t="s">
        <v>4413</v>
      </c>
      <c r="E1876" t="s">
        <v>5015</v>
      </c>
      <c r="F1876" t="s">
        <v>5016</v>
      </c>
      <c r="G1876" t="s">
        <v>56</v>
      </c>
      <c r="J1876" t="s">
        <v>16</v>
      </c>
      <c r="K1876">
        <v>4</v>
      </c>
      <c r="L1876">
        <v>5</v>
      </c>
      <c r="M1876">
        <v>1</v>
      </c>
      <c r="N1876" t="s">
        <v>448</v>
      </c>
      <c r="P1876" t="s">
        <v>4237</v>
      </c>
    </row>
    <row r="1877" spans="1:16" x14ac:dyDescent="0.25">
      <c r="A1877">
        <v>1882</v>
      </c>
      <c r="B1877" t="s">
        <v>451</v>
      </c>
      <c r="C1877" t="s">
        <v>5017</v>
      </c>
      <c r="D1877" t="s">
        <v>5017</v>
      </c>
      <c r="E1877" t="s">
        <v>5018</v>
      </c>
      <c r="F1877" t="s">
        <v>91</v>
      </c>
      <c r="G1877" t="s">
        <v>676</v>
      </c>
      <c r="I1877" t="s">
        <v>4244</v>
      </c>
      <c r="J1877" t="s">
        <v>16</v>
      </c>
      <c r="K1877">
        <v>2</v>
      </c>
      <c r="L1877">
        <v>2</v>
      </c>
      <c r="M1877">
        <v>1</v>
      </c>
      <c r="N1877" t="s">
        <v>451</v>
      </c>
      <c r="P1877" t="s">
        <v>4237</v>
      </c>
    </row>
    <row r="1878" spans="1:16" x14ac:dyDescent="0.25">
      <c r="A1878">
        <v>1883</v>
      </c>
      <c r="B1878" t="s">
        <v>3590</v>
      </c>
      <c r="I1878" t="s">
        <v>4244</v>
      </c>
      <c r="J1878" t="s">
        <v>16</v>
      </c>
    </row>
    <row r="1879" spans="1:16" x14ac:dyDescent="0.25">
      <c r="A1879">
        <v>1884</v>
      </c>
      <c r="B1879" t="s">
        <v>3591</v>
      </c>
      <c r="I1879" t="s">
        <v>4673</v>
      </c>
      <c r="J1879" t="s">
        <v>16</v>
      </c>
    </row>
    <row r="1880" spans="1:16" x14ac:dyDescent="0.25">
      <c r="A1880">
        <v>1885</v>
      </c>
      <c r="B1880" t="s">
        <v>3592</v>
      </c>
      <c r="I1880" t="s">
        <v>4673</v>
      </c>
      <c r="J1880" t="s">
        <v>16</v>
      </c>
    </row>
    <row r="1881" spans="1:16" x14ac:dyDescent="0.25">
      <c r="A1881">
        <v>1886</v>
      </c>
      <c r="B1881" t="s">
        <v>3593</v>
      </c>
      <c r="I1881" t="s">
        <v>4214</v>
      </c>
      <c r="J1881" t="s">
        <v>16</v>
      </c>
    </row>
    <row r="1882" spans="1:16" x14ac:dyDescent="0.25">
      <c r="A1882">
        <v>1887</v>
      </c>
      <c r="B1882" t="s">
        <v>3594</v>
      </c>
      <c r="I1882" t="s">
        <v>4244</v>
      </c>
      <c r="J1882" t="s">
        <v>16</v>
      </c>
    </row>
    <row r="1883" spans="1:16" x14ac:dyDescent="0.25">
      <c r="A1883">
        <v>1888</v>
      </c>
      <c r="B1883" t="s">
        <v>3595</v>
      </c>
      <c r="J1883" t="s">
        <v>16</v>
      </c>
    </row>
    <row r="1884" spans="1:16" x14ac:dyDescent="0.25">
      <c r="A1884">
        <v>1889</v>
      </c>
      <c r="B1884" t="s">
        <v>3596</v>
      </c>
      <c r="I1884" t="s">
        <v>4244</v>
      </c>
      <c r="J1884" t="s">
        <v>16</v>
      </c>
    </row>
    <row r="1885" spans="1:16" x14ac:dyDescent="0.25">
      <c r="A1885">
        <v>1890</v>
      </c>
      <c r="B1885" t="s">
        <v>3597</v>
      </c>
      <c r="I1885" t="s">
        <v>4244</v>
      </c>
      <c r="J1885" t="s">
        <v>16</v>
      </c>
    </row>
    <row r="1886" spans="1:16" x14ac:dyDescent="0.25">
      <c r="A1886">
        <v>1891</v>
      </c>
      <c r="B1886" t="s">
        <v>3598</v>
      </c>
      <c r="I1886" t="s">
        <v>4694</v>
      </c>
      <c r="J1886" t="s">
        <v>16</v>
      </c>
    </row>
    <row r="1887" spans="1:16" x14ac:dyDescent="0.25">
      <c r="A1887">
        <v>1892</v>
      </c>
      <c r="B1887" t="s">
        <v>3599</v>
      </c>
      <c r="I1887" t="s">
        <v>4698</v>
      </c>
      <c r="J1887" t="s">
        <v>16</v>
      </c>
    </row>
    <row r="1888" spans="1:16" x14ac:dyDescent="0.25">
      <c r="A1888">
        <v>1893</v>
      </c>
      <c r="B1888" t="s">
        <v>3600</v>
      </c>
      <c r="I1888" t="s">
        <v>4698</v>
      </c>
      <c r="J1888" t="s">
        <v>16</v>
      </c>
    </row>
    <row r="1889" spans="1:16" x14ac:dyDescent="0.25">
      <c r="A1889">
        <v>1894</v>
      </c>
      <c r="B1889" t="s">
        <v>3601</v>
      </c>
      <c r="I1889" t="s">
        <v>4698</v>
      </c>
      <c r="J1889" t="s">
        <v>16</v>
      </c>
    </row>
    <row r="1890" spans="1:16" x14ac:dyDescent="0.25">
      <c r="A1890">
        <v>1895</v>
      </c>
      <c r="B1890" t="s">
        <v>3602</v>
      </c>
      <c r="I1890" t="s">
        <v>4276</v>
      </c>
      <c r="J1890" t="s">
        <v>16</v>
      </c>
    </row>
    <row r="1891" spans="1:16" x14ac:dyDescent="0.25">
      <c r="A1891">
        <v>1896</v>
      </c>
      <c r="B1891" t="s">
        <v>3603</v>
      </c>
      <c r="I1891" t="s">
        <v>4276</v>
      </c>
      <c r="J1891" t="s">
        <v>16</v>
      </c>
    </row>
    <row r="1892" spans="1:16" x14ac:dyDescent="0.25">
      <c r="A1892">
        <v>1897</v>
      </c>
      <c r="B1892" t="s">
        <v>3604</v>
      </c>
      <c r="I1892" t="s">
        <v>4276</v>
      </c>
      <c r="J1892" t="s">
        <v>16</v>
      </c>
    </row>
    <row r="1893" spans="1:16" x14ac:dyDescent="0.25">
      <c r="A1893">
        <v>1898</v>
      </c>
      <c r="B1893" t="s">
        <v>3605</v>
      </c>
      <c r="I1893" t="s">
        <v>4920</v>
      </c>
      <c r="J1893" t="s">
        <v>16</v>
      </c>
    </row>
    <row r="1894" spans="1:16" x14ac:dyDescent="0.25">
      <c r="A1894">
        <v>1899</v>
      </c>
      <c r="B1894" t="s">
        <v>3606</v>
      </c>
      <c r="I1894" t="s">
        <v>5020</v>
      </c>
      <c r="J1894" t="s">
        <v>16</v>
      </c>
    </row>
    <row r="1895" spans="1:16" x14ac:dyDescent="0.25">
      <c r="A1895">
        <v>1900</v>
      </c>
      <c r="B1895" t="s">
        <v>3607</v>
      </c>
      <c r="I1895" t="s">
        <v>5025</v>
      </c>
      <c r="J1895" t="s">
        <v>16</v>
      </c>
    </row>
    <row r="1896" spans="1:16" x14ac:dyDescent="0.25">
      <c r="A1896">
        <v>1901</v>
      </c>
      <c r="B1896" t="s">
        <v>3608</v>
      </c>
      <c r="C1896" t="s">
        <v>4547</v>
      </c>
      <c r="D1896" t="s">
        <v>4547</v>
      </c>
      <c r="E1896" t="s">
        <v>4547</v>
      </c>
      <c r="F1896" t="s">
        <v>4543</v>
      </c>
      <c r="G1896" t="s">
        <v>503</v>
      </c>
      <c r="I1896" t="s">
        <v>4544</v>
      </c>
      <c r="J1896" t="s">
        <v>16</v>
      </c>
      <c r="K1896">
        <v>2</v>
      </c>
      <c r="L1896">
        <v>2</v>
      </c>
      <c r="M1896">
        <v>2</v>
      </c>
      <c r="N1896" t="s">
        <v>5026</v>
      </c>
      <c r="O1896">
        <v>50</v>
      </c>
      <c r="P1896" t="s">
        <v>4237</v>
      </c>
    </row>
    <row r="1897" spans="1:16" x14ac:dyDescent="0.25">
      <c r="A1897">
        <v>1902</v>
      </c>
      <c r="B1897" t="s">
        <v>455</v>
      </c>
      <c r="I1897" t="s">
        <v>4771</v>
      </c>
      <c r="J1897" t="s">
        <v>16</v>
      </c>
    </row>
    <row r="1898" spans="1:16" x14ac:dyDescent="0.25">
      <c r="A1898">
        <v>1903</v>
      </c>
      <c r="B1898" t="s">
        <v>456</v>
      </c>
      <c r="I1898" t="s">
        <v>4255</v>
      </c>
      <c r="J1898" t="s">
        <v>16</v>
      </c>
    </row>
    <row r="1899" spans="1:16" x14ac:dyDescent="0.25">
      <c r="A1899">
        <v>1904</v>
      </c>
      <c r="B1899" t="s">
        <v>457</v>
      </c>
      <c r="I1899" t="s">
        <v>4255</v>
      </c>
      <c r="J1899" t="s">
        <v>16</v>
      </c>
    </row>
    <row r="1900" spans="1:16" x14ac:dyDescent="0.25">
      <c r="A1900">
        <v>1905</v>
      </c>
      <c r="B1900" t="s">
        <v>3609</v>
      </c>
      <c r="I1900" t="s">
        <v>4255</v>
      </c>
      <c r="J1900" t="s">
        <v>16</v>
      </c>
    </row>
    <row r="1901" spans="1:16" x14ac:dyDescent="0.25">
      <c r="A1901">
        <v>1906</v>
      </c>
      <c r="B1901" t="s">
        <v>3610</v>
      </c>
      <c r="I1901" t="s">
        <v>4255</v>
      </c>
      <c r="J1901" t="s">
        <v>16</v>
      </c>
    </row>
    <row r="1902" spans="1:16" x14ac:dyDescent="0.25">
      <c r="A1902">
        <v>1907</v>
      </c>
      <c r="B1902" t="s">
        <v>3611</v>
      </c>
      <c r="I1902" t="s">
        <v>4255</v>
      </c>
      <c r="J1902" t="s">
        <v>16</v>
      </c>
    </row>
    <row r="1903" spans="1:16" x14ac:dyDescent="0.25">
      <c r="A1903">
        <v>1908</v>
      </c>
      <c r="B1903" t="s">
        <v>3612</v>
      </c>
      <c r="I1903" t="s">
        <v>4255</v>
      </c>
      <c r="J1903" t="s">
        <v>16</v>
      </c>
    </row>
    <row r="1904" spans="1:16" x14ac:dyDescent="0.25">
      <c r="A1904">
        <v>1909</v>
      </c>
      <c r="B1904" t="s">
        <v>3613</v>
      </c>
      <c r="I1904" t="s">
        <v>4255</v>
      </c>
      <c r="J1904" t="s">
        <v>16</v>
      </c>
    </row>
    <row r="1905" spans="1:10" x14ac:dyDescent="0.25">
      <c r="A1905">
        <v>1910</v>
      </c>
      <c r="B1905" t="s">
        <v>3614</v>
      </c>
      <c r="I1905" t="s">
        <v>4255</v>
      </c>
      <c r="J1905" t="s">
        <v>16</v>
      </c>
    </row>
    <row r="1906" spans="1:10" x14ac:dyDescent="0.25">
      <c r="A1906">
        <v>1911</v>
      </c>
      <c r="B1906" t="s">
        <v>3615</v>
      </c>
      <c r="I1906" t="s">
        <v>4255</v>
      </c>
      <c r="J1906" t="s">
        <v>16</v>
      </c>
    </row>
    <row r="1907" spans="1:10" x14ac:dyDescent="0.25">
      <c r="A1907">
        <v>1912</v>
      </c>
      <c r="B1907" t="s">
        <v>3616</v>
      </c>
      <c r="I1907" t="s">
        <v>4255</v>
      </c>
      <c r="J1907" t="s">
        <v>16</v>
      </c>
    </row>
    <row r="1908" spans="1:10" x14ac:dyDescent="0.25">
      <c r="A1908">
        <v>1913</v>
      </c>
      <c r="B1908" t="s">
        <v>3617</v>
      </c>
      <c r="I1908" t="s">
        <v>4255</v>
      </c>
      <c r="J1908" t="s">
        <v>16</v>
      </c>
    </row>
    <row r="1909" spans="1:10" x14ac:dyDescent="0.25">
      <c r="A1909">
        <v>1914</v>
      </c>
      <c r="B1909" t="s">
        <v>3618</v>
      </c>
      <c r="I1909" t="s">
        <v>4249</v>
      </c>
      <c r="J1909" t="s">
        <v>16</v>
      </c>
    </row>
    <row r="1910" spans="1:10" x14ac:dyDescent="0.25">
      <c r="A1910">
        <v>1915</v>
      </c>
      <c r="B1910" t="s">
        <v>3619</v>
      </c>
      <c r="J1910" t="s">
        <v>16</v>
      </c>
    </row>
    <row r="1911" spans="1:10" x14ac:dyDescent="0.25">
      <c r="A1911">
        <v>1916</v>
      </c>
      <c r="B1911" t="s">
        <v>3620</v>
      </c>
      <c r="I1911" t="s">
        <v>4255</v>
      </c>
      <c r="J1911" t="s">
        <v>16</v>
      </c>
    </row>
    <row r="1912" spans="1:10" x14ac:dyDescent="0.25">
      <c r="A1912">
        <v>1917</v>
      </c>
      <c r="B1912" t="s">
        <v>3621</v>
      </c>
      <c r="I1912" t="s">
        <v>4255</v>
      </c>
      <c r="J1912" t="s">
        <v>16</v>
      </c>
    </row>
    <row r="1913" spans="1:10" x14ac:dyDescent="0.25">
      <c r="A1913">
        <v>1918</v>
      </c>
      <c r="B1913" t="s">
        <v>3622</v>
      </c>
      <c r="I1913" t="s">
        <v>4255</v>
      </c>
      <c r="J1913" t="s">
        <v>16</v>
      </c>
    </row>
    <row r="1914" spans="1:10" x14ac:dyDescent="0.25">
      <c r="A1914">
        <v>1919</v>
      </c>
      <c r="B1914" t="s">
        <v>3623</v>
      </c>
      <c r="I1914" t="s">
        <v>4255</v>
      </c>
      <c r="J1914" t="s">
        <v>16</v>
      </c>
    </row>
    <row r="1915" spans="1:10" x14ac:dyDescent="0.25">
      <c r="A1915">
        <v>1920</v>
      </c>
      <c r="B1915" t="s">
        <v>3624</v>
      </c>
      <c r="I1915" t="s">
        <v>4255</v>
      </c>
      <c r="J1915" t="s">
        <v>16</v>
      </c>
    </row>
    <row r="1916" spans="1:10" x14ac:dyDescent="0.25">
      <c r="A1916">
        <v>1921</v>
      </c>
      <c r="B1916" t="s">
        <v>3625</v>
      </c>
      <c r="I1916" t="s">
        <v>4255</v>
      </c>
      <c r="J1916" t="s">
        <v>16</v>
      </c>
    </row>
    <row r="1917" spans="1:10" x14ac:dyDescent="0.25">
      <c r="A1917">
        <v>1922</v>
      </c>
      <c r="B1917" t="s">
        <v>3626</v>
      </c>
      <c r="I1917" t="s">
        <v>4255</v>
      </c>
      <c r="J1917" t="s">
        <v>16</v>
      </c>
    </row>
    <row r="1918" spans="1:10" x14ac:dyDescent="0.25">
      <c r="A1918">
        <v>1923</v>
      </c>
      <c r="B1918" t="s">
        <v>3627</v>
      </c>
      <c r="I1918" t="s">
        <v>4255</v>
      </c>
      <c r="J1918" t="s">
        <v>16</v>
      </c>
    </row>
    <row r="1919" spans="1:10" x14ac:dyDescent="0.25">
      <c r="A1919">
        <v>1924</v>
      </c>
      <c r="B1919" t="s">
        <v>3628</v>
      </c>
      <c r="J1919" t="s">
        <v>16</v>
      </c>
    </row>
    <row r="1920" spans="1:10" x14ac:dyDescent="0.25">
      <c r="A1920">
        <v>1925</v>
      </c>
      <c r="B1920" t="s">
        <v>3629</v>
      </c>
      <c r="I1920" t="s">
        <v>4244</v>
      </c>
      <c r="J1920" t="s">
        <v>16</v>
      </c>
    </row>
    <row r="1921" spans="1:16" x14ac:dyDescent="0.25">
      <c r="A1921">
        <v>1926</v>
      </c>
      <c r="B1921" t="s">
        <v>3630</v>
      </c>
      <c r="I1921" t="s">
        <v>4244</v>
      </c>
      <c r="J1921" t="s">
        <v>16</v>
      </c>
    </row>
    <row r="1922" spans="1:16" x14ac:dyDescent="0.25">
      <c r="A1922">
        <v>1927</v>
      </c>
      <c r="B1922" t="s">
        <v>3631</v>
      </c>
      <c r="I1922" t="s">
        <v>4244</v>
      </c>
      <c r="J1922" t="s">
        <v>16</v>
      </c>
    </row>
    <row r="1923" spans="1:16" x14ac:dyDescent="0.25">
      <c r="A1923">
        <v>1928</v>
      </c>
      <c r="B1923" t="s">
        <v>3632</v>
      </c>
      <c r="I1923" t="s">
        <v>4244</v>
      </c>
      <c r="J1923" t="s">
        <v>16</v>
      </c>
    </row>
    <row r="1924" spans="1:16" x14ac:dyDescent="0.25">
      <c r="A1924">
        <v>1929</v>
      </c>
      <c r="B1924" t="s">
        <v>3633</v>
      </c>
      <c r="I1924" t="s">
        <v>4673</v>
      </c>
      <c r="J1924" t="s">
        <v>16</v>
      </c>
    </row>
    <row r="1925" spans="1:16" x14ac:dyDescent="0.25">
      <c r="A1925">
        <v>1930</v>
      </c>
      <c r="B1925" t="s">
        <v>461</v>
      </c>
      <c r="C1925" t="s">
        <v>18</v>
      </c>
      <c r="D1925" t="s">
        <v>18</v>
      </c>
      <c r="E1925" t="s">
        <v>5021</v>
      </c>
      <c r="F1925" t="s">
        <v>1247</v>
      </c>
      <c r="G1925" t="s">
        <v>15</v>
      </c>
      <c r="I1925" t="s">
        <v>4233</v>
      </c>
      <c r="J1925" t="s">
        <v>16</v>
      </c>
      <c r="K1925">
        <v>1</v>
      </c>
      <c r="L1925">
        <v>1</v>
      </c>
      <c r="M1925">
        <v>1</v>
      </c>
      <c r="N1925" t="s">
        <v>5029</v>
      </c>
      <c r="P1925" t="s">
        <v>4237</v>
      </c>
    </row>
    <row r="1926" spans="1:16" x14ac:dyDescent="0.25">
      <c r="A1926">
        <v>1931</v>
      </c>
      <c r="B1926" t="s">
        <v>462</v>
      </c>
      <c r="C1926" t="s">
        <v>5030</v>
      </c>
      <c r="D1926" t="s">
        <v>5030</v>
      </c>
      <c r="E1926" t="s">
        <v>5031</v>
      </c>
      <c r="F1926" t="s">
        <v>4861</v>
      </c>
      <c r="G1926" t="s">
        <v>15</v>
      </c>
      <c r="I1926" t="s">
        <v>4233</v>
      </c>
      <c r="J1926" t="s">
        <v>16</v>
      </c>
      <c r="K1926">
        <v>2</v>
      </c>
      <c r="L1926">
        <v>2</v>
      </c>
      <c r="M1926">
        <v>3</v>
      </c>
      <c r="N1926" t="s">
        <v>5032</v>
      </c>
      <c r="P1926" t="s">
        <v>4237</v>
      </c>
    </row>
    <row r="1927" spans="1:16" x14ac:dyDescent="0.25">
      <c r="A1927">
        <v>1932</v>
      </c>
      <c r="B1927" t="s">
        <v>3635</v>
      </c>
      <c r="I1927" t="s">
        <v>4695</v>
      </c>
      <c r="J1927" t="s">
        <v>16</v>
      </c>
    </row>
    <row r="1928" spans="1:16" x14ac:dyDescent="0.25">
      <c r="A1928">
        <v>1933</v>
      </c>
      <c r="B1928" t="s">
        <v>463</v>
      </c>
      <c r="C1928" t="s">
        <v>4585</v>
      </c>
      <c r="D1928" t="s">
        <v>4585</v>
      </c>
      <c r="E1928" t="s">
        <v>4586</v>
      </c>
      <c r="F1928" t="s">
        <v>4587</v>
      </c>
      <c r="G1928" t="s">
        <v>15</v>
      </c>
      <c r="I1928" t="s">
        <v>4244</v>
      </c>
      <c r="J1928" t="s">
        <v>16</v>
      </c>
      <c r="K1928">
        <v>3</v>
      </c>
      <c r="L1928">
        <v>3</v>
      </c>
      <c r="M1928">
        <v>2</v>
      </c>
      <c r="N1928" t="s">
        <v>463</v>
      </c>
      <c r="P1928" t="s">
        <v>4429</v>
      </c>
    </row>
    <row r="1929" spans="1:16" x14ac:dyDescent="0.25">
      <c r="A1929">
        <v>1934</v>
      </c>
      <c r="B1929" t="s">
        <v>464</v>
      </c>
      <c r="C1929" t="s">
        <v>4585</v>
      </c>
      <c r="D1929" t="s">
        <v>4585</v>
      </c>
      <c r="E1929" t="s">
        <v>4586</v>
      </c>
      <c r="F1929" t="s">
        <v>4587</v>
      </c>
      <c r="G1929" t="s">
        <v>15</v>
      </c>
      <c r="I1929" t="s">
        <v>4244</v>
      </c>
      <c r="J1929" t="s">
        <v>16</v>
      </c>
      <c r="K1929">
        <v>2</v>
      </c>
      <c r="L1929">
        <v>2</v>
      </c>
      <c r="M1929">
        <v>1</v>
      </c>
      <c r="N1929" t="s">
        <v>5033</v>
      </c>
      <c r="P1929" t="s">
        <v>4237</v>
      </c>
    </row>
    <row r="1930" spans="1:16" x14ac:dyDescent="0.25">
      <c r="A1930">
        <v>1935</v>
      </c>
      <c r="B1930" t="s">
        <v>465</v>
      </c>
      <c r="C1930" t="s">
        <v>4945</v>
      </c>
      <c r="D1930" t="s">
        <v>4945</v>
      </c>
      <c r="E1930" t="s">
        <v>5034</v>
      </c>
      <c r="F1930" t="s">
        <v>4947</v>
      </c>
      <c r="G1930" t="s">
        <v>15</v>
      </c>
      <c r="I1930" t="s">
        <v>4244</v>
      </c>
      <c r="J1930" t="s">
        <v>16</v>
      </c>
      <c r="K1930">
        <v>2</v>
      </c>
      <c r="L1930">
        <v>2</v>
      </c>
      <c r="M1930">
        <v>2</v>
      </c>
      <c r="N1930" t="s">
        <v>465</v>
      </c>
      <c r="P1930" t="s">
        <v>4429</v>
      </c>
    </row>
    <row r="1931" spans="1:16" x14ac:dyDescent="0.25">
      <c r="A1931">
        <v>1936</v>
      </c>
      <c r="B1931" t="s">
        <v>466</v>
      </c>
      <c r="C1931" t="s">
        <v>399</v>
      </c>
      <c r="D1931" t="s">
        <v>399</v>
      </c>
      <c r="E1931" t="s">
        <v>5035</v>
      </c>
      <c r="F1931" t="s">
        <v>401</v>
      </c>
      <c r="G1931" t="s">
        <v>15</v>
      </c>
      <c r="I1931" t="s">
        <v>4244</v>
      </c>
      <c r="J1931" t="s">
        <v>16</v>
      </c>
      <c r="K1931">
        <v>2</v>
      </c>
      <c r="L1931">
        <v>2</v>
      </c>
      <c r="M1931">
        <v>1</v>
      </c>
      <c r="N1931" t="s">
        <v>466</v>
      </c>
      <c r="P1931" t="s">
        <v>4237</v>
      </c>
    </row>
    <row r="1932" spans="1:16" x14ac:dyDescent="0.25">
      <c r="A1932">
        <v>1937</v>
      </c>
      <c r="B1932" t="s">
        <v>467</v>
      </c>
      <c r="C1932" t="s">
        <v>399</v>
      </c>
      <c r="D1932" t="s">
        <v>399</v>
      </c>
      <c r="E1932" t="s">
        <v>5036</v>
      </c>
      <c r="F1932" t="s">
        <v>5037</v>
      </c>
      <c r="G1932" t="s">
        <v>4391</v>
      </c>
      <c r="I1932" t="s">
        <v>4694</v>
      </c>
      <c r="J1932" t="s">
        <v>16</v>
      </c>
      <c r="K1932">
        <v>4</v>
      </c>
      <c r="L1932">
        <v>4</v>
      </c>
      <c r="M1932">
        <v>3</v>
      </c>
      <c r="N1932" t="s">
        <v>467</v>
      </c>
      <c r="P1932" t="s">
        <v>4237</v>
      </c>
    </row>
    <row r="1933" spans="1:16" x14ac:dyDescent="0.25">
      <c r="A1933">
        <v>1938</v>
      </c>
      <c r="B1933" t="s">
        <v>468</v>
      </c>
      <c r="C1933" t="s">
        <v>5038</v>
      </c>
      <c r="D1933" t="s">
        <v>5038</v>
      </c>
      <c r="E1933" t="s">
        <v>5039</v>
      </c>
      <c r="F1933" t="s">
        <v>364</v>
      </c>
      <c r="G1933" t="s">
        <v>15</v>
      </c>
      <c r="I1933" t="s">
        <v>4233</v>
      </c>
      <c r="J1933" t="s">
        <v>16</v>
      </c>
      <c r="K1933">
        <v>2</v>
      </c>
      <c r="L1933">
        <v>2</v>
      </c>
      <c r="M1933">
        <v>1</v>
      </c>
      <c r="N1933" t="s">
        <v>468</v>
      </c>
      <c r="P1933" t="s">
        <v>4237</v>
      </c>
    </row>
    <row r="1934" spans="1:16" x14ac:dyDescent="0.25">
      <c r="A1934">
        <v>1939</v>
      </c>
      <c r="B1934" t="s">
        <v>469</v>
      </c>
      <c r="C1934" t="s">
        <v>20</v>
      </c>
      <c r="D1934" t="s">
        <v>20</v>
      </c>
      <c r="E1934" t="s">
        <v>5040</v>
      </c>
      <c r="F1934" t="s">
        <v>364</v>
      </c>
      <c r="G1934" t="s">
        <v>15</v>
      </c>
      <c r="I1934" t="s">
        <v>4244</v>
      </c>
      <c r="J1934" t="s">
        <v>16</v>
      </c>
      <c r="K1934">
        <v>4</v>
      </c>
      <c r="L1934">
        <v>4</v>
      </c>
      <c r="M1934">
        <v>3</v>
      </c>
      <c r="N1934" t="s">
        <v>469</v>
      </c>
      <c r="P1934" t="s">
        <v>4237</v>
      </c>
    </row>
    <row r="1935" spans="1:16" x14ac:dyDescent="0.25">
      <c r="A1935">
        <v>1940</v>
      </c>
      <c r="B1935" t="s">
        <v>471</v>
      </c>
      <c r="C1935" t="s">
        <v>5038</v>
      </c>
      <c r="D1935" t="s">
        <v>5038</v>
      </c>
      <c r="E1935" t="s">
        <v>5044</v>
      </c>
      <c r="F1935" t="s">
        <v>4800</v>
      </c>
      <c r="G1935" t="s">
        <v>4391</v>
      </c>
      <c r="I1935" t="s">
        <v>4244</v>
      </c>
      <c r="J1935" t="s">
        <v>16</v>
      </c>
      <c r="K1935">
        <v>4</v>
      </c>
      <c r="L1935">
        <v>3</v>
      </c>
      <c r="M1935">
        <v>2</v>
      </c>
      <c r="P1935" t="s">
        <v>4237</v>
      </c>
    </row>
    <row r="1936" spans="1:16" x14ac:dyDescent="0.25">
      <c r="A1936">
        <v>1941</v>
      </c>
      <c r="B1936" t="s">
        <v>472</v>
      </c>
      <c r="C1936" t="s">
        <v>399</v>
      </c>
      <c r="D1936" t="s">
        <v>399</v>
      </c>
      <c r="E1936" t="s">
        <v>5045</v>
      </c>
      <c r="F1936" t="s">
        <v>5037</v>
      </c>
      <c r="G1936" t="s">
        <v>4391</v>
      </c>
      <c r="I1936" t="s">
        <v>4694</v>
      </c>
      <c r="J1936" t="s">
        <v>16</v>
      </c>
      <c r="K1936">
        <v>2</v>
      </c>
      <c r="L1936">
        <v>2</v>
      </c>
      <c r="M1936">
        <v>2</v>
      </c>
      <c r="N1936" t="s">
        <v>472</v>
      </c>
      <c r="P1936" t="s">
        <v>4237</v>
      </c>
    </row>
    <row r="1937" spans="1:16" x14ac:dyDescent="0.25">
      <c r="A1937">
        <v>1942</v>
      </c>
      <c r="B1937" t="s">
        <v>473</v>
      </c>
      <c r="C1937" t="s">
        <v>399</v>
      </c>
      <c r="D1937" t="s">
        <v>399</v>
      </c>
      <c r="E1937" t="s">
        <v>5046</v>
      </c>
      <c r="F1937" t="s">
        <v>4800</v>
      </c>
      <c r="G1937" t="s">
        <v>4391</v>
      </c>
      <c r="I1937" t="s">
        <v>4694</v>
      </c>
      <c r="J1937" t="s">
        <v>16</v>
      </c>
      <c r="K1937">
        <v>3</v>
      </c>
      <c r="L1937">
        <v>3</v>
      </c>
      <c r="M1937">
        <v>2</v>
      </c>
      <c r="N1937" t="s">
        <v>473</v>
      </c>
      <c r="P1937" t="s">
        <v>4237</v>
      </c>
    </row>
    <row r="1938" spans="1:16" x14ac:dyDescent="0.25">
      <c r="A1938">
        <v>1943</v>
      </c>
      <c r="B1938" t="s">
        <v>474</v>
      </c>
      <c r="C1938" t="s">
        <v>399</v>
      </c>
      <c r="D1938" t="s">
        <v>399</v>
      </c>
      <c r="E1938" t="s">
        <v>5047</v>
      </c>
      <c r="F1938" t="s">
        <v>4800</v>
      </c>
      <c r="G1938" t="s">
        <v>4391</v>
      </c>
      <c r="I1938" t="s">
        <v>4694</v>
      </c>
      <c r="J1938" t="s">
        <v>16</v>
      </c>
      <c r="K1938">
        <v>3</v>
      </c>
      <c r="L1938">
        <v>3</v>
      </c>
      <c r="M1938">
        <v>2</v>
      </c>
      <c r="N1938" t="s">
        <v>474</v>
      </c>
      <c r="O1938">
        <v>25</v>
      </c>
      <c r="P1938" t="s">
        <v>4237</v>
      </c>
    </row>
    <row r="1939" spans="1:16" x14ac:dyDescent="0.25">
      <c r="A1939">
        <v>1944</v>
      </c>
      <c r="B1939" t="s">
        <v>476</v>
      </c>
      <c r="C1939" t="s">
        <v>399</v>
      </c>
      <c r="D1939" t="s">
        <v>399</v>
      </c>
      <c r="E1939" t="s">
        <v>5046</v>
      </c>
      <c r="F1939" t="s">
        <v>4800</v>
      </c>
      <c r="G1939" t="s">
        <v>4391</v>
      </c>
      <c r="I1939" t="s">
        <v>4694</v>
      </c>
      <c r="J1939" t="s">
        <v>16</v>
      </c>
      <c r="K1939">
        <v>3</v>
      </c>
      <c r="L1939">
        <v>3</v>
      </c>
      <c r="M1939">
        <v>2</v>
      </c>
      <c r="N1939" t="s">
        <v>476</v>
      </c>
      <c r="O1939">
        <v>25</v>
      </c>
      <c r="P1939" t="s">
        <v>4237</v>
      </c>
    </row>
    <row r="1940" spans="1:16" x14ac:dyDescent="0.25">
      <c r="A1940">
        <v>1945</v>
      </c>
      <c r="B1940" t="s">
        <v>477</v>
      </c>
      <c r="C1940" t="s">
        <v>399</v>
      </c>
      <c r="D1940" t="s">
        <v>399</v>
      </c>
      <c r="E1940" t="s">
        <v>5048</v>
      </c>
      <c r="F1940" t="s">
        <v>4800</v>
      </c>
      <c r="G1940" t="s">
        <v>4391</v>
      </c>
      <c r="I1940" t="s">
        <v>4694</v>
      </c>
      <c r="J1940" t="s">
        <v>16</v>
      </c>
      <c r="K1940">
        <v>3</v>
      </c>
      <c r="L1940">
        <v>3</v>
      </c>
      <c r="M1940">
        <v>2</v>
      </c>
      <c r="N1940" t="s">
        <v>5049</v>
      </c>
      <c r="P1940" t="s">
        <v>4237</v>
      </c>
    </row>
    <row r="1941" spans="1:16" x14ac:dyDescent="0.25">
      <c r="A1941">
        <v>1946</v>
      </c>
      <c r="B1941" t="s">
        <v>478</v>
      </c>
      <c r="C1941" t="s">
        <v>5050</v>
      </c>
      <c r="D1941" t="s">
        <v>5050</v>
      </c>
      <c r="E1941" t="s">
        <v>5051</v>
      </c>
      <c r="F1941" t="s">
        <v>602</v>
      </c>
      <c r="G1941" t="s">
        <v>150</v>
      </c>
      <c r="I1941" t="s">
        <v>5052</v>
      </c>
      <c r="J1941" t="s">
        <v>16</v>
      </c>
      <c r="K1941">
        <v>4</v>
      </c>
      <c r="L1941">
        <v>4</v>
      </c>
      <c r="M1941">
        <v>2</v>
      </c>
      <c r="N1941" t="s">
        <v>5053</v>
      </c>
      <c r="P1941" t="s">
        <v>4237</v>
      </c>
    </row>
    <row r="1942" spans="1:16" x14ac:dyDescent="0.25">
      <c r="A1942">
        <v>1947</v>
      </c>
      <c r="B1942" t="s">
        <v>481</v>
      </c>
      <c r="C1942" t="s">
        <v>5054</v>
      </c>
      <c r="D1942" t="s">
        <v>5054</v>
      </c>
      <c r="E1942" t="s">
        <v>5055</v>
      </c>
      <c r="F1942" t="s">
        <v>149</v>
      </c>
      <c r="G1942" t="s">
        <v>150</v>
      </c>
      <c r="I1942" t="s">
        <v>4705</v>
      </c>
      <c r="J1942" t="s">
        <v>16</v>
      </c>
      <c r="K1942">
        <v>3</v>
      </c>
      <c r="L1942">
        <v>3</v>
      </c>
      <c r="M1942">
        <v>2</v>
      </c>
      <c r="N1942" t="s">
        <v>481</v>
      </c>
      <c r="O1942">
        <v>25</v>
      </c>
      <c r="P1942" t="s">
        <v>4237</v>
      </c>
    </row>
    <row r="1943" spans="1:16" x14ac:dyDescent="0.25">
      <c r="A1943">
        <v>1948</v>
      </c>
      <c r="B1943" t="s">
        <v>482</v>
      </c>
      <c r="C1943" t="s">
        <v>5050</v>
      </c>
      <c r="D1943" t="s">
        <v>5050</v>
      </c>
      <c r="E1943" t="s">
        <v>5056</v>
      </c>
      <c r="F1943" t="s">
        <v>479</v>
      </c>
      <c r="G1943" t="s">
        <v>150</v>
      </c>
      <c r="I1943" t="s">
        <v>5052</v>
      </c>
      <c r="J1943" t="s">
        <v>16</v>
      </c>
      <c r="K1943">
        <v>4</v>
      </c>
      <c r="L1943">
        <v>5</v>
      </c>
      <c r="M1943">
        <v>3</v>
      </c>
      <c r="N1943" t="s">
        <v>482</v>
      </c>
      <c r="P1943" t="s">
        <v>4237</v>
      </c>
    </row>
    <row r="1944" spans="1:16" x14ac:dyDescent="0.25">
      <c r="A1944">
        <v>1949</v>
      </c>
      <c r="B1944" t="s">
        <v>483</v>
      </c>
      <c r="C1944" t="s">
        <v>5054</v>
      </c>
      <c r="D1944" t="s">
        <v>5054</v>
      </c>
      <c r="E1944" t="s">
        <v>5057</v>
      </c>
      <c r="F1944" t="s">
        <v>563</v>
      </c>
      <c r="G1944" t="s">
        <v>150</v>
      </c>
      <c r="I1944" t="s">
        <v>4705</v>
      </c>
      <c r="J1944" t="s">
        <v>16</v>
      </c>
      <c r="K1944">
        <v>4</v>
      </c>
      <c r="L1944">
        <v>3</v>
      </c>
      <c r="M1944">
        <v>3</v>
      </c>
      <c r="N1944" t="s">
        <v>5058</v>
      </c>
      <c r="P1944" t="s">
        <v>4237</v>
      </c>
    </row>
    <row r="1945" spans="1:16" x14ac:dyDescent="0.25">
      <c r="A1945">
        <v>1950</v>
      </c>
      <c r="B1945" t="s">
        <v>3637</v>
      </c>
      <c r="I1945" t="s">
        <v>4904</v>
      </c>
      <c r="J1945" t="s">
        <v>16</v>
      </c>
    </row>
    <row r="1946" spans="1:16" x14ac:dyDescent="0.25">
      <c r="A1946">
        <v>1951</v>
      </c>
      <c r="B1946" t="s">
        <v>485</v>
      </c>
      <c r="C1946" t="s">
        <v>4692</v>
      </c>
      <c r="D1946" t="s">
        <v>4692</v>
      </c>
      <c r="E1946" t="s">
        <v>4786</v>
      </c>
      <c r="F1946" t="s">
        <v>289</v>
      </c>
      <c r="G1946" t="s">
        <v>15</v>
      </c>
      <c r="I1946" t="s">
        <v>4244</v>
      </c>
      <c r="J1946" t="s">
        <v>16</v>
      </c>
      <c r="K1946">
        <v>4</v>
      </c>
      <c r="L1946">
        <v>4</v>
      </c>
      <c r="M1946">
        <v>2</v>
      </c>
      <c r="N1946" t="s">
        <v>5060</v>
      </c>
      <c r="P1946" t="s">
        <v>4237</v>
      </c>
    </row>
    <row r="1947" spans="1:16" x14ac:dyDescent="0.25">
      <c r="A1947">
        <v>1952</v>
      </c>
      <c r="B1947" t="s">
        <v>486</v>
      </c>
      <c r="C1947" t="s">
        <v>4692</v>
      </c>
      <c r="D1947" t="s">
        <v>4692</v>
      </c>
      <c r="E1947" t="s">
        <v>5061</v>
      </c>
      <c r="F1947" t="s">
        <v>4800</v>
      </c>
      <c r="G1947" t="s">
        <v>4391</v>
      </c>
      <c r="I1947" t="s">
        <v>4244</v>
      </c>
      <c r="J1947" t="s">
        <v>16</v>
      </c>
      <c r="K1947">
        <v>2</v>
      </c>
      <c r="L1947">
        <v>2</v>
      </c>
      <c r="M1947">
        <v>1</v>
      </c>
      <c r="N1947" t="s">
        <v>5062</v>
      </c>
      <c r="P1947" t="s">
        <v>4237</v>
      </c>
    </row>
    <row r="1948" spans="1:16" x14ac:dyDescent="0.25">
      <c r="A1948">
        <v>1953</v>
      </c>
      <c r="B1948" t="s">
        <v>487</v>
      </c>
      <c r="C1948" t="s">
        <v>4692</v>
      </c>
      <c r="D1948" t="s">
        <v>4692</v>
      </c>
      <c r="E1948" t="s">
        <v>5063</v>
      </c>
      <c r="F1948" t="s">
        <v>289</v>
      </c>
      <c r="G1948" t="s">
        <v>15</v>
      </c>
      <c r="I1948" t="s">
        <v>4244</v>
      </c>
      <c r="J1948" t="s">
        <v>16</v>
      </c>
      <c r="K1948">
        <v>3</v>
      </c>
      <c r="L1948">
        <v>3</v>
      </c>
      <c r="M1948">
        <v>2</v>
      </c>
      <c r="N1948" t="s">
        <v>5064</v>
      </c>
      <c r="P1948" t="s">
        <v>4237</v>
      </c>
    </row>
    <row r="1949" spans="1:16" x14ac:dyDescent="0.25">
      <c r="A1949">
        <v>1954</v>
      </c>
      <c r="B1949" t="s">
        <v>488</v>
      </c>
      <c r="C1949" t="s">
        <v>4692</v>
      </c>
      <c r="D1949" t="s">
        <v>4692</v>
      </c>
      <c r="E1949" t="s">
        <v>5063</v>
      </c>
      <c r="F1949" t="s">
        <v>289</v>
      </c>
      <c r="G1949" t="s">
        <v>15</v>
      </c>
      <c r="I1949" t="s">
        <v>4244</v>
      </c>
      <c r="J1949" t="s">
        <v>16</v>
      </c>
      <c r="K1949">
        <v>3</v>
      </c>
      <c r="L1949">
        <v>3</v>
      </c>
      <c r="M1949">
        <v>2</v>
      </c>
      <c r="N1949" t="s">
        <v>5065</v>
      </c>
      <c r="P1949" t="s">
        <v>4237</v>
      </c>
    </row>
    <row r="1950" spans="1:16" x14ac:dyDescent="0.25">
      <c r="A1950">
        <v>1955</v>
      </c>
      <c r="B1950" t="s">
        <v>489</v>
      </c>
      <c r="C1950" t="s">
        <v>4893</v>
      </c>
      <c r="D1950" t="s">
        <v>4893</v>
      </c>
      <c r="E1950" t="s">
        <v>5066</v>
      </c>
      <c r="F1950" t="s">
        <v>475</v>
      </c>
      <c r="G1950" t="s">
        <v>4391</v>
      </c>
      <c r="I1950" t="s">
        <v>4852</v>
      </c>
      <c r="J1950" t="s">
        <v>16</v>
      </c>
      <c r="K1950">
        <v>2</v>
      </c>
      <c r="L1950">
        <v>2</v>
      </c>
      <c r="M1950">
        <v>1</v>
      </c>
      <c r="N1950" t="s">
        <v>489</v>
      </c>
      <c r="P1950" t="s">
        <v>4237</v>
      </c>
    </row>
    <row r="1951" spans="1:16" x14ac:dyDescent="0.25">
      <c r="A1951">
        <v>1956</v>
      </c>
      <c r="B1951" t="s">
        <v>490</v>
      </c>
      <c r="C1951" t="s">
        <v>4390</v>
      </c>
      <c r="D1951" t="s">
        <v>4390</v>
      </c>
      <c r="E1951" t="s">
        <v>5067</v>
      </c>
      <c r="F1951" t="s">
        <v>475</v>
      </c>
      <c r="G1951" t="s">
        <v>4391</v>
      </c>
      <c r="I1951" t="s">
        <v>5068</v>
      </c>
      <c r="J1951" t="s">
        <v>16</v>
      </c>
      <c r="K1951">
        <v>8</v>
      </c>
      <c r="L1951">
        <v>8</v>
      </c>
      <c r="M1951">
        <v>4</v>
      </c>
      <c r="N1951" t="s">
        <v>490</v>
      </c>
      <c r="P1951" t="s">
        <v>4237</v>
      </c>
    </row>
    <row r="1952" spans="1:16" x14ac:dyDescent="0.25">
      <c r="A1952">
        <v>1957</v>
      </c>
      <c r="B1952" t="s">
        <v>491</v>
      </c>
      <c r="C1952" t="s">
        <v>4390</v>
      </c>
      <c r="D1952" t="s">
        <v>4390</v>
      </c>
      <c r="E1952" t="s">
        <v>4390</v>
      </c>
      <c r="F1952" t="s">
        <v>475</v>
      </c>
      <c r="G1952" t="s">
        <v>4391</v>
      </c>
      <c r="I1952" t="s">
        <v>4402</v>
      </c>
      <c r="J1952" t="s">
        <v>16</v>
      </c>
      <c r="K1952">
        <v>5</v>
      </c>
      <c r="L1952" t="s">
        <v>5069</v>
      </c>
      <c r="M1952">
        <v>2</v>
      </c>
      <c r="N1952" t="s">
        <v>491</v>
      </c>
      <c r="P1952" t="s">
        <v>4237</v>
      </c>
    </row>
    <row r="1953" spans="1:16" x14ac:dyDescent="0.25">
      <c r="A1953">
        <v>1958</v>
      </c>
      <c r="B1953" t="s">
        <v>492</v>
      </c>
      <c r="C1953" t="s">
        <v>4893</v>
      </c>
      <c r="D1953" t="s">
        <v>4893</v>
      </c>
      <c r="E1953" t="s">
        <v>5066</v>
      </c>
      <c r="F1953" t="s">
        <v>475</v>
      </c>
      <c r="G1953" t="s">
        <v>4391</v>
      </c>
      <c r="I1953" t="s">
        <v>4852</v>
      </c>
      <c r="J1953" t="s">
        <v>16</v>
      </c>
      <c r="K1953">
        <v>3</v>
      </c>
      <c r="L1953">
        <v>3</v>
      </c>
      <c r="M1953">
        <v>1</v>
      </c>
      <c r="N1953" t="s">
        <v>492</v>
      </c>
      <c r="P1953" t="s">
        <v>4237</v>
      </c>
    </row>
    <row r="1954" spans="1:16" x14ac:dyDescent="0.25">
      <c r="A1954">
        <v>1959</v>
      </c>
      <c r="B1954" t="s">
        <v>493</v>
      </c>
      <c r="C1954" t="s">
        <v>4893</v>
      </c>
      <c r="D1954" t="s">
        <v>4893</v>
      </c>
      <c r="E1954" t="s">
        <v>5066</v>
      </c>
      <c r="F1954" t="s">
        <v>475</v>
      </c>
      <c r="G1954" t="s">
        <v>4391</v>
      </c>
      <c r="I1954" t="s">
        <v>4852</v>
      </c>
      <c r="J1954" t="s">
        <v>16</v>
      </c>
      <c r="K1954">
        <v>5</v>
      </c>
      <c r="L1954">
        <v>5</v>
      </c>
      <c r="M1954">
        <v>3</v>
      </c>
      <c r="N1954" t="s">
        <v>493</v>
      </c>
      <c r="P1954" t="s">
        <v>4237</v>
      </c>
    </row>
    <row r="1955" spans="1:16" x14ac:dyDescent="0.25">
      <c r="A1955">
        <v>1960</v>
      </c>
      <c r="B1955" t="s">
        <v>495</v>
      </c>
      <c r="C1955" t="s">
        <v>5071</v>
      </c>
      <c r="D1955" t="s">
        <v>5071</v>
      </c>
      <c r="E1955" t="s">
        <v>5071</v>
      </c>
      <c r="F1955" t="s">
        <v>475</v>
      </c>
      <c r="G1955" t="s">
        <v>4391</v>
      </c>
      <c r="I1955" t="s">
        <v>4673</v>
      </c>
      <c r="J1955" t="s">
        <v>16</v>
      </c>
      <c r="K1955">
        <v>2</v>
      </c>
      <c r="L1955">
        <v>2</v>
      </c>
      <c r="M1955">
        <v>2</v>
      </c>
      <c r="N1955" t="s">
        <v>495</v>
      </c>
      <c r="P1955" t="s">
        <v>4237</v>
      </c>
    </row>
    <row r="1956" spans="1:16" x14ac:dyDescent="0.25">
      <c r="A1956">
        <v>1961</v>
      </c>
      <c r="B1956" t="s">
        <v>497</v>
      </c>
      <c r="C1956" t="s">
        <v>4893</v>
      </c>
      <c r="D1956" t="s">
        <v>4893</v>
      </c>
      <c r="E1956" t="s">
        <v>4893</v>
      </c>
      <c r="F1956" t="s">
        <v>475</v>
      </c>
      <c r="G1956" t="s">
        <v>4391</v>
      </c>
      <c r="I1956" t="s">
        <v>4852</v>
      </c>
      <c r="J1956" t="s">
        <v>16</v>
      </c>
      <c r="K1956">
        <v>4</v>
      </c>
      <c r="L1956">
        <v>4</v>
      </c>
      <c r="M1956">
        <v>2</v>
      </c>
      <c r="N1956" t="s">
        <v>497</v>
      </c>
      <c r="P1956" t="s">
        <v>4237</v>
      </c>
    </row>
    <row r="1957" spans="1:16" x14ac:dyDescent="0.25">
      <c r="A1957">
        <v>1962</v>
      </c>
      <c r="B1957" t="s">
        <v>498</v>
      </c>
      <c r="C1957" t="s">
        <v>4383</v>
      </c>
      <c r="D1957" t="s">
        <v>4383</v>
      </c>
      <c r="E1957" t="s">
        <v>4384</v>
      </c>
      <c r="F1957" t="s">
        <v>4385</v>
      </c>
      <c r="G1957" t="s">
        <v>503</v>
      </c>
      <c r="I1957" t="s">
        <v>4677</v>
      </c>
      <c r="J1957" t="s">
        <v>16</v>
      </c>
      <c r="K1957">
        <v>1</v>
      </c>
      <c r="L1957">
        <v>1</v>
      </c>
      <c r="M1957">
        <v>1</v>
      </c>
      <c r="N1957" t="s">
        <v>498</v>
      </c>
      <c r="P1957" t="s">
        <v>4237</v>
      </c>
    </row>
    <row r="1958" spans="1:16" x14ac:dyDescent="0.25">
      <c r="A1958">
        <v>1963</v>
      </c>
      <c r="B1958" t="s">
        <v>499</v>
      </c>
      <c r="C1958" t="s">
        <v>4383</v>
      </c>
      <c r="D1958" t="s">
        <v>4383</v>
      </c>
      <c r="E1958" t="s">
        <v>4384</v>
      </c>
      <c r="F1958" t="s">
        <v>4385</v>
      </c>
      <c r="G1958" t="s">
        <v>503</v>
      </c>
      <c r="I1958" t="s">
        <v>4386</v>
      </c>
      <c r="J1958" t="s">
        <v>16</v>
      </c>
      <c r="K1958">
        <v>3</v>
      </c>
      <c r="L1958">
        <v>3</v>
      </c>
      <c r="M1958">
        <v>2</v>
      </c>
      <c r="N1958" t="s">
        <v>499</v>
      </c>
      <c r="P1958" t="s">
        <v>4237</v>
      </c>
    </row>
    <row r="1959" spans="1:16" x14ac:dyDescent="0.25">
      <c r="A1959">
        <v>1964</v>
      </c>
      <c r="B1959" t="s">
        <v>500</v>
      </c>
      <c r="C1959" t="s">
        <v>4383</v>
      </c>
      <c r="D1959" t="s">
        <v>4383</v>
      </c>
      <c r="E1959" t="s">
        <v>4384</v>
      </c>
      <c r="F1959" t="s">
        <v>4385</v>
      </c>
      <c r="G1959" t="s">
        <v>4391</v>
      </c>
      <c r="I1959" t="s">
        <v>4852</v>
      </c>
      <c r="J1959" t="s">
        <v>16</v>
      </c>
      <c r="K1959">
        <v>1</v>
      </c>
      <c r="L1959">
        <v>1</v>
      </c>
      <c r="M1959">
        <v>1</v>
      </c>
      <c r="N1959" t="s">
        <v>5072</v>
      </c>
      <c r="P1959" t="s">
        <v>4237</v>
      </c>
    </row>
    <row r="1960" spans="1:16" x14ac:dyDescent="0.25">
      <c r="A1960">
        <v>1965</v>
      </c>
      <c r="B1960" t="s">
        <v>501</v>
      </c>
      <c r="C1960" t="s">
        <v>5073</v>
      </c>
      <c r="D1960" t="s">
        <v>5073</v>
      </c>
      <c r="E1960" t="s">
        <v>5074</v>
      </c>
      <c r="F1960" t="s">
        <v>5075</v>
      </c>
      <c r="G1960" t="s">
        <v>676</v>
      </c>
      <c r="I1960" t="s">
        <v>4698</v>
      </c>
      <c r="J1960" t="s">
        <v>16</v>
      </c>
      <c r="K1960">
        <v>2</v>
      </c>
      <c r="L1960">
        <v>2</v>
      </c>
      <c r="M1960">
        <v>2</v>
      </c>
      <c r="N1960" t="s">
        <v>501</v>
      </c>
      <c r="P1960" t="s">
        <v>4237</v>
      </c>
    </row>
    <row r="1961" spans="1:16" x14ac:dyDescent="0.25">
      <c r="A1961">
        <v>1966</v>
      </c>
      <c r="B1961" t="s">
        <v>504</v>
      </c>
      <c r="C1961" t="s">
        <v>5073</v>
      </c>
      <c r="D1961" t="s">
        <v>5073</v>
      </c>
      <c r="E1961" t="s">
        <v>5076</v>
      </c>
      <c r="F1961" t="s">
        <v>5077</v>
      </c>
      <c r="G1961" t="s">
        <v>676</v>
      </c>
      <c r="I1961" t="s">
        <v>5078</v>
      </c>
      <c r="J1961" t="s">
        <v>16</v>
      </c>
      <c r="K1961">
        <v>3</v>
      </c>
      <c r="L1961">
        <v>3</v>
      </c>
      <c r="M1961">
        <v>3</v>
      </c>
      <c r="N1961" t="s">
        <v>504</v>
      </c>
      <c r="P1961" t="s">
        <v>4237</v>
      </c>
    </row>
    <row r="1962" spans="1:16" x14ac:dyDescent="0.25">
      <c r="A1962">
        <v>1967</v>
      </c>
      <c r="B1962" t="s">
        <v>505</v>
      </c>
      <c r="C1962" t="s">
        <v>5079</v>
      </c>
      <c r="D1962" t="s">
        <v>5079</v>
      </c>
      <c r="E1962" t="s">
        <v>5080</v>
      </c>
      <c r="F1962" t="s">
        <v>5081</v>
      </c>
      <c r="G1962" t="s">
        <v>676</v>
      </c>
      <c r="I1962" t="s">
        <v>5082</v>
      </c>
      <c r="J1962" t="s">
        <v>16</v>
      </c>
      <c r="K1962">
        <v>2</v>
      </c>
      <c r="L1962">
        <v>2</v>
      </c>
      <c r="M1962">
        <v>3</v>
      </c>
      <c r="N1962" t="s">
        <v>505</v>
      </c>
      <c r="P1962" t="s">
        <v>4237</v>
      </c>
    </row>
    <row r="1963" spans="1:16" x14ac:dyDescent="0.25">
      <c r="A1963">
        <v>1968</v>
      </c>
      <c r="B1963" t="s">
        <v>506</v>
      </c>
      <c r="C1963" t="s">
        <v>5079</v>
      </c>
      <c r="D1963" t="s">
        <v>5079</v>
      </c>
      <c r="E1963" t="s">
        <v>5079</v>
      </c>
      <c r="F1963" t="s">
        <v>5081</v>
      </c>
      <c r="G1963" t="s">
        <v>676</v>
      </c>
      <c r="I1963" t="s">
        <v>5083</v>
      </c>
      <c r="J1963" t="s">
        <v>16</v>
      </c>
      <c r="K1963">
        <v>2</v>
      </c>
      <c r="L1963">
        <v>2</v>
      </c>
      <c r="M1963">
        <v>3</v>
      </c>
      <c r="N1963" t="s">
        <v>506</v>
      </c>
      <c r="P1963" t="s">
        <v>4237</v>
      </c>
    </row>
    <row r="1964" spans="1:16" x14ac:dyDescent="0.25">
      <c r="A1964">
        <v>1969</v>
      </c>
      <c r="B1964" t="s">
        <v>509</v>
      </c>
      <c r="C1964" t="s">
        <v>4378</v>
      </c>
      <c r="D1964" t="s">
        <v>4378</v>
      </c>
      <c r="E1964" t="s">
        <v>4378</v>
      </c>
      <c r="F1964" t="s">
        <v>5084</v>
      </c>
      <c r="G1964" t="s">
        <v>676</v>
      </c>
      <c r="I1964" t="s">
        <v>5085</v>
      </c>
      <c r="J1964" t="s">
        <v>16</v>
      </c>
      <c r="K1964">
        <v>1</v>
      </c>
      <c r="L1964">
        <v>1</v>
      </c>
      <c r="M1964">
        <v>1</v>
      </c>
      <c r="N1964" t="s">
        <v>509</v>
      </c>
      <c r="P1964" t="s">
        <v>4237</v>
      </c>
    </row>
    <row r="1965" spans="1:16" x14ac:dyDescent="0.25">
      <c r="A1965">
        <v>1970</v>
      </c>
      <c r="B1965" t="s">
        <v>511</v>
      </c>
      <c r="C1965" t="s">
        <v>4378</v>
      </c>
      <c r="D1965" t="s">
        <v>4378</v>
      </c>
      <c r="E1965" t="s">
        <v>5088</v>
      </c>
      <c r="F1965" t="s">
        <v>5084</v>
      </c>
      <c r="G1965" t="s">
        <v>676</v>
      </c>
      <c r="I1965" t="s">
        <v>5085</v>
      </c>
      <c r="J1965" t="s">
        <v>16</v>
      </c>
      <c r="K1965">
        <v>2</v>
      </c>
      <c r="L1965">
        <v>2</v>
      </c>
      <c r="M1965">
        <v>2</v>
      </c>
      <c r="N1965" t="s">
        <v>511</v>
      </c>
      <c r="P1965" t="s">
        <v>4237</v>
      </c>
    </row>
    <row r="1966" spans="1:16" x14ac:dyDescent="0.25">
      <c r="A1966">
        <v>1971</v>
      </c>
      <c r="B1966" t="s">
        <v>512</v>
      </c>
      <c r="C1966" t="s">
        <v>5089</v>
      </c>
      <c r="D1966" t="s">
        <v>5089</v>
      </c>
      <c r="E1966" t="s">
        <v>5090</v>
      </c>
      <c r="F1966" t="s">
        <v>5091</v>
      </c>
      <c r="G1966" t="s">
        <v>676</v>
      </c>
      <c r="I1966" t="s">
        <v>5092</v>
      </c>
      <c r="J1966" t="s">
        <v>16</v>
      </c>
      <c r="K1966">
        <v>3</v>
      </c>
      <c r="L1966">
        <v>3</v>
      </c>
      <c r="M1966">
        <v>2</v>
      </c>
      <c r="N1966" t="s">
        <v>5093</v>
      </c>
      <c r="P1966" t="s">
        <v>4237</v>
      </c>
    </row>
    <row r="1967" spans="1:16" x14ac:dyDescent="0.25">
      <c r="A1967">
        <v>1972</v>
      </c>
      <c r="B1967" t="s">
        <v>513</v>
      </c>
      <c r="C1967" t="s">
        <v>4396</v>
      </c>
      <c r="D1967" t="s">
        <v>4396</v>
      </c>
      <c r="E1967" t="s">
        <v>4396</v>
      </c>
      <c r="F1967" t="s">
        <v>4385</v>
      </c>
      <c r="G1967" t="s">
        <v>503</v>
      </c>
      <c r="I1967" t="s">
        <v>5094</v>
      </c>
      <c r="J1967" t="s">
        <v>16</v>
      </c>
      <c r="K1967">
        <v>2</v>
      </c>
      <c r="L1967">
        <v>2</v>
      </c>
      <c r="M1967">
        <v>2</v>
      </c>
      <c r="N1967" t="s">
        <v>5095</v>
      </c>
      <c r="P1967" t="s">
        <v>4237</v>
      </c>
    </row>
    <row r="1968" spans="1:16" x14ac:dyDescent="0.25">
      <c r="A1968">
        <v>1973</v>
      </c>
      <c r="B1968" t="s">
        <v>514</v>
      </c>
      <c r="C1968" t="s">
        <v>5079</v>
      </c>
      <c r="D1968" t="s">
        <v>5079</v>
      </c>
      <c r="E1968" t="s">
        <v>5096</v>
      </c>
      <c r="F1968" t="s">
        <v>5081</v>
      </c>
      <c r="G1968" t="s">
        <v>676</v>
      </c>
      <c r="I1968" t="s">
        <v>5082</v>
      </c>
      <c r="J1968" t="s">
        <v>16</v>
      </c>
      <c r="K1968">
        <v>4</v>
      </c>
      <c r="L1968">
        <v>4</v>
      </c>
      <c r="M1968">
        <v>4</v>
      </c>
      <c r="N1968" t="s">
        <v>514</v>
      </c>
      <c r="P1968" t="s">
        <v>4237</v>
      </c>
    </row>
    <row r="1969" spans="1:16" x14ac:dyDescent="0.25">
      <c r="A1969">
        <v>1974</v>
      </c>
      <c r="B1969" t="s">
        <v>515</v>
      </c>
      <c r="C1969" t="s">
        <v>5097</v>
      </c>
      <c r="D1969" t="s">
        <v>5097</v>
      </c>
      <c r="E1969" t="s">
        <v>5097</v>
      </c>
      <c r="F1969" t="s">
        <v>5098</v>
      </c>
      <c r="G1969" t="s">
        <v>676</v>
      </c>
      <c r="I1969" t="s">
        <v>4694</v>
      </c>
      <c r="J1969" t="s">
        <v>16</v>
      </c>
      <c r="K1969">
        <v>4</v>
      </c>
      <c r="L1969">
        <v>4</v>
      </c>
      <c r="M1969">
        <v>2</v>
      </c>
      <c r="N1969" t="s">
        <v>5099</v>
      </c>
      <c r="P1969" t="s">
        <v>4237</v>
      </c>
    </row>
    <row r="1970" spans="1:16" x14ac:dyDescent="0.25">
      <c r="A1970">
        <v>1975</v>
      </c>
      <c r="B1970" t="s">
        <v>516</v>
      </c>
      <c r="I1970" t="s">
        <v>4244</v>
      </c>
      <c r="J1970" t="s">
        <v>16</v>
      </c>
    </row>
    <row r="1971" spans="1:16" x14ac:dyDescent="0.25">
      <c r="A1971">
        <v>1976</v>
      </c>
      <c r="B1971" t="s">
        <v>3638</v>
      </c>
      <c r="I1971" t="s">
        <v>4244</v>
      </c>
      <c r="J1971" t="s">
        <v>16</v>
      </c>
    </row>
    <row r="1972" spans="1:16" x14ac:dyDescent="0.25">
      <c r="A1972">
        <v>1977</v>
      </c>
      <c r="B1972" t="s">
        <v>3639</v>
      </c>
      <c r="I1972" t="s">
        <v>4244</v>
      </c>
      <c r="J1972" t="s">
        <v>16</v>
      </c>
    </row>
    <row r="1973" spans="1:16" x14ac:dyDescent="0.25">
      <c r="A1973">
        <v>1978</v>
      </c>
      <c r="B1973" t="s">
        <v>517</v>
      </c>
      <c r="C1973" t="s">
        <v>4238</v>
      </c>
      <c r="D1973" t="s">
        <v>4238</v>
      </c>
      <c r="E1973" t="s">
        <v>5100</v>
      </c>
      <c r="F1973" t="s">
        <v>14</v>
      </c>
      <c r="G1973" t="s">
        <v>15</v>
      </c>
      <c r="I1973" t="s">
        <v>4760</v>
      </c>
      <c r="J1973" t="s">
        <v>16</v>
      </c>
      <c r="K1973">
        <v>1</v>
      </c>
      <c r="L1973">
        <v>1</v>
      </c>
      <c r="M1973">
        <v>1</v>
      </c>
      <c r="N1973" t="s">
        <v>5101</v>
      </c>
      <c r="P1973" t="s">
        <v>4429</v>
      </c>
    </row>
    <row r="1974" spans="1:16" x14ac:dyDescent="0.25">
      <c r="A1974">
        <v>1979</v>
      </c>
      <c r="B1974" t="s">
        <v>518</v>
      </c>
      <c r="C1974" t="s">
        <v>4238</v>
      </c>
      <c r="D1974" t="s">
        <v>4238</v>
      </c>
      <c r="E1974" t="s">
        <v>5102</v>
      </c>
      <c r="F1974" t="s">
        <v>14</v>
      </c>
      <c r="G1974" t="s">
        <v>15</v>
      </c>
      <c r="I1974" t="s">
        <v>4761</v>
      </c>
      <c r="J1974" t="s">
        <v>16</v>
      </c>
      <c r="K1974">
        <v>1</v>
      </c>
      <c r="L1974">
        <v>1</v>
      </c>
      <c r="M1974">
        <v>1</v>
      </c>
      <c r="N1974" t="s">
        <v>5103</v>
      </c>
      <c r="P1974" t="s">
        <v>4237</v>
      </c>
    </row>
    <row r="1975" spans="1:16" x14ac:dyDescent="0.25">
      <c r="A1975">
        <v>1980</v>
      </c>
      <c r="B1975" t="s">
        <v>3641</v>
      </c>
      <c r="I1975" t="s">
        <v>4276</v>
      </c>
      <c r="J1975" t="s">
        <v>16</v>
      </c>
    </row>
    <row r="1976" spans="1:16" x14ac:dyDescent="0.25">
      <c r="A1976">
        <v>1981</v>
      </c>
      <c r="B1976" t="s">
        <v>520</v>
      </c>
      <c r="C1976" t="s">
        <v>4423</v>
      </c>
      <c r="D1976" t="s">
        <v>4423</v>
      </c>
      <c r="E1976" t="s">
        <v>4423</v>
      </c>
      <c r="F1976" t="s">
        <v>113</v>
      </c>
      <c r="G1976" t="s">
        <v>15</v>
      </c>
      <c r="I1976" t="s">
        <v>4233</v>
      </c>
      <c r="J1976" t="s">
        <v>16</v>
      </c>
      <c r="K1976">
        <v>1</v>
      </c>
      <c r="L1976">
        <v>1</v>
      </c>
      <c r="M1976">
        <v>1</v>
      </c>
      <c r="N1976" t="s">
        <v>5106</v>
      </c>
      <c r="P1976" t="s">
        <v>4237</v>
      </c>
    </row>
    <row r="1977" spans="1:16" x14ac:dyDescent="0.25">
      <c r="A1977">
        <v>1982</v>
      </c>
      <c r="B1977" t="s">
        <v>521</v>
      </c>
      <c r="C1977" t="s">
        <v>4423</v>
      </c>
      <c r="D1977" t="s">
        <v>4423</v>
      </c>
      <c r="E1977" t="s">
        <v>5107</v>
      </c>
      <c r="F1977" t="s">
        <v>113</v>
      </c>
      <c r="G1977" t="s">
        <v>15</v>
      </c>
      <c r="I1977" t="s">
        <v>4233</v>
      </c>
      <c r="J1977" t="s">
        <v>16</v>
      </c>
      <c r="K1977">
        <v>2</v>
      </c>
      <c r="L1977">
        <v>2</v>
      </c>
      <c r="M1977">
        <v>1</v>
      </c>
      <c r="N1977" t="s">
        <v>5108</v>
      </c>
      <c r="P1977" t="s">
        <v>4237</v>
      </c>
    </row>
    <row r="1978" spans="1:16" x14ac:dyDescent="0.25">
      <c r="A1978">
        <v>1983</v>
      </c>
      <c r="B1978" t="s">
        <v>522</v>
      </c>
      <c r="C1978" t="s">
        <v>4423</v>
      </c>
      <c r="D1978" t="s">
        <v>4423</v>
      </c>
      <c r="E1978" t="s">
        <v>4423</v>
      </c>
      <c r="F1978" t="s">
        <v>113</v>
      </c>
      <c r="G1978" t="s">
        <v>15</v>
      </c>
      <c r="I1978" t="s">
        <v>4233</v>
      </c>
      <c r="J1978" t="s">
        <v>16</v>
      </c>
      <c r="K1978">
        <v>2</v>
      </c>
      <c r="L1978">
        <v>2</v>
      </c>
      <c r="M1978">
        <v>1</v>
      </c>
      <c r="N1978" t="s">
        <v>5109</v>
      </c>
      <c r="P1978" t="s">
        <v>4237</v>
      </c>
    </row>
    <row r="1979" spans="1:16" x14ac:dyDescent="0.25">
      <c r="A1979">
        <v>1984</v>
      </c>
      <c r="B1979" t="s">
        <v>523</v>
      </c>
      <c r="C1979" t="s">
        <v>4423</v>
      </c>
      <c r="D1979" t="s">
        <v>4423</v>
      </c>
      <c r="E1979" t="s">
        <v>4423</v>
      </c>
      <c r="F1979" t="s">
        <v>113</v>
      </c>
      <c r="G1979" t="s">
        <v>15</v>
      </c>
      <c r="I1979" t="s">
        <v>4244</v>
      </c>
      <c r="J1979" t="s">
        <v>16</v>
      </c>
      <c r="K1979">
        <v>2</v>
      </c>
      <c r="L1979">
        <v>2</v>
      </c>
      <c r="M1979">
        <v>2</v>
      </c>
      <c r="N1979" t="s">
        <v>5110</v>
      </c>
      <c r="P1979" t="s">
        <v>4237</v>
      </c>
    </row>
    <row r="1980" spans="1:16" x14ac:dyDescent="0.25">
      <c r="A1980">
        <v>1985</v>
      </c>
      <c r="B1980" t="s">
        <v>524</v>
      </c>
      <c r="C1980" t="s">
        <v>18</v>
      </c>
      <c r="D1980" t="s">
        <v>18</v>
      </c>
      <c r="E1980" t="s">
        <v>18</v>
      </c>
      <c r="F1980" t="s">
        <v>1247</v>
      </c>
      <c r="G1980" t="s">
        <v>15</v>
      </c>
      <c r="I1980" t="s">
        <v>4233</v>
      </c>
      <c r="J1980" t="s">
        <v>16</v>
      </c>
      <c r="K1980">
        <v>2</v>
      </c>
      <c r="L1980">
        <v>2</v>
      </c>
      <c r="M1980">
        <v>2</v>
      </c>
      <c r="N1980" t="s">
        <v>5111</v>
      </c>
      <c r="P1980" t="s">
        <v>4237</v>
      </c>
    </row>
    <row r="1981" spans="1:16" x14ac:dyDescent="0.25">
      <c r="A1981">
        <v>1986</v>
      </c>
      <c r="B1981" t="s">
        <v>3642</v>
      </c>
      <c r="F1981" t="s">
        <v>4425</v>
      </c>
      <c r="G1981" t="s">
        <v>56</v>
      </c>
      <c r="I1981" t="s">
        <v>5112</v>
      </c>
      <c r="J1981" t="s">
        <v>16</v>
      </c>
      <c r="K1981">
        <v>1</v>
      </c>
      <c r="L1981">
        <v>1</v>
      </c>
      <c r="M1981">
        <v>1</v>
      </c>
      <c r="N1981" t="s">
        <v>5113</v>
      </c>
    </row>
    <row r="1982" spans="1:16" x14ac:dyDescent="0.25">
      <c r="A1982">
        <v>1987</v>
      </c>
      <c r="B1982" t="s">
        <v>3508</v>
      </c>
      <c r="F1982" t="s">
        <v>4425</v>
      </c>
      <c r="G1982" t="s">
        <v>56</v>
      </c>
      <c r="I1982" t="s">
        <v>5114</v>
      </c>
      <c r="J1982" t="s">
        <v>16</v>
      </c>
      <c r="K1982">
        <v>1</v>
      </c>
      <c r="L1982">
        <v>1</v>
      </c>
      <c r="M1982">
        <v>1</v>
      </c>
      <c r="N1982" t="s">
        <v>5115</v>
      </c>
    </row>
    <row r="1983" spans="1:16" x14ac:dyDescent="0.25">
      <c r="A1983">
        <v>1988</v>
      </c>
      <c r="B1983" t="s">
        <v>3643</v>
      </c>
      <c r="F1983" t="s">
        <v>4425</v>
      </c>
      <c r="G1983" t="s">
        <v>56</v>
      </c>
      <c r="I1983" t="s">
        <v>5116</v>
      </c>
      <c r="J1983" t="s">
        <v>16</v>
      </c>
      <c r="K1983">
        <v>1</v>
      </c>
      <c r="L1983">
        <v>1</v>
      </c>
      <c r="M1983">
        <v>1</v>
      </c>
      <c r="N1983" t="s">
        <v>5117</v>
      </c>
    </row>
    <row r="1984" spans="1:16" x14ac:dyDescent="0.25">
      <c r="A1984">
        <v>1989</v>
      </c>
      <c r="B1984" t="s">
        <v>3644</v>
      </c>
      <c r="F1984" t="s">
        <v>4425</v>
      </c>
      <c r="G1984" t="s">
        <v>56</v>
      </c>
      <c r="I1984" t="s">
        <v>5118</v>
      </c>
      <c r="J1984" t="s">
        <v>16</v>
      </c>
      <c r="K1984">
        <v>1</v>
      </c>
      <c r="L1984">
        <v>1</v>
      </c>
      <c r="M1984">
        <v>1</v>
      </c>
      <c r="N1984" t="s">
        <v>5119</v>
      </c>
    </row>
    <row r="1985" spans="1:16" x14ac:dyDescent="0.25">
      <c r="A1985">
        <v>1990</v>
      </c>
      <c r="B1985" t="s">
        <v>3645</v>
      </c>
      <c r="F1985" t="s">
        <v>4425</v>
      </c>
      <c r="G1985" t="s">
        <v>56</v>
      </c>
      <c r="I1985" t="s">
        <v>5122</v>
      </c>
      <c r="J1985" t="s">
        <v>16</v>
      </c>
      <c r="K1985">
        <v>1</v>
      </c>
      <c r="L1985">
        <v>1</v>
      </c>
      <c r="M1985">
        <v>1</v>
      </c>
      <c r="N1985" t="s">
        <v>5123</v>
      </c>
    </row>
    <row r="1986" spans="1:16" x14ac:dyDescent="0.25">
      <c r="A1986">
        <v>1991</v>
      </c>
      <c r="B1986" t="s">
        <v>3514</v>
      </c>
      <c r="F1986" t="s">
        <v>4425</v>
      </c>
      <c r="G1986" t="s">
        <v>56</v>
      </c>
      <c r="I1986" t="s">
        <v>5124</v>
      </c>
      <c r="J1986" t="s">
        <v>16</v>
      </c>
      <c r="K1986">
        <v>1</v>
      </c>
      <c r="L1986">
        <v>1</v>
      </c>
      <c r="M1986">
        <v>1</v>
      </c>
      <c r="N1986" t="s">
        <v>5125</v>
      </c>
    </row>
    <row r="1987" spans="1:16" x14ac:dyDescent="0.25">
      <c r="A1987">
        <v>1992</v>
      </c>
      <c r="B1987" t="s">
        <v>3646</v>
      </c>
      <c r="F1987" t="s">
        <v>4425</v>
      </c>
      <c r="G1987" t="s">
        <v>56</v>
      </c>
      <c r="I1987" t="s">
        <v>5126</v>
      </c>
      <c r="J1987" t="s">
        <v>16</v>
      </c>
      <c r="K1987">
        <v>1</v>
      </c>
      <c r="L1987">
        <v>1</v>
      </c>
      <c r="M1987">
        <v>1</v>
      </c>
      <c r="N1987" t="s">
        <v>5127</v>
      </c>
    </row>
    <row r="1988" spans="1:16" x14ac:dyDescent="0.25">
      <c r="A1988">
        <v>1993</v>
      </c>
      <c r="B1988" t="s">
        <v>3479</v>
      </c>
      <c r="F1988" t="s">
        <v>4425</v>
      </c>
      <c r="G1988" t="s">
        <v>56</v>
      </c>
      <c r="I1988" t="s">
        <v>5128</v>
      </c>
      <c r="J1988" t="s">
        <v>16</v>
      </c>
      <c r="K1988">
        <v>1</v>
      </c>
      <c r="L1988">
        <v>1</v>
      </c>
      <c r="M1988">
        <v>1</v>
      </c>
      <c r="N1988" t="s">
        <v>5129</v>
      </c>
    </row>
    <row r="1989" spans="1:16" x14ac:dyDescent="0.25">
      <c r="A1989">
        <v>1994</v>
      </c>
      <c r="B1989" t="s">
        <v>3647</v>
      </c>
      <c r="F1989" t="s">
        <v>4425</v>
      </c>
      <c r="G1989" t="s">
        <v>56</v>
      </c>
      <c r="I1989" t="s">
        <v>5130</v>
      </c>
      <c r="J1989" t="s">
        <v>16</v>
      </c>
      <c r="K1989">
        <v>1</v>
      </c>
      <c r="L1989">
        <v>1</v>
      </c>
      <c r="M1989">
        <v>1</v>
      </c>
      <c r="N1989" t="s">
        <v>3647</v>
      </c>
    </row>
    <row r="1990" spans="1:16" x14ac:dyDescent="0.25">
      <c r="A1990">
        <v>1995</v>
      </c>
      <c r="B1990" t="s">
        <v>3648</v>
      </c>
      <c r="F1990" t="s">
        <v>4425</v>
      </c>
      <c r="G1990" t="s">
        <v>56</v>
      </c>
      <c r="I1990" t="s">
        <v>5131</v>
      </c>
      <c r="J1990" t="s">
        <v>16</v>
      </c>
      <c r="K1990">
        <v>1</v>
      </c>
      <c r="L1990">
        <v>1</v>
      </c>
      <c r="M1990">
        <v>1</v>
      </c>
      <c r="N1990" t="s">
        <v>5132</v>
      </c>
    </row>
    <row r="1991" spans="1:16" x14ac:dyDescent="0.25">
      <c r="A1991">
        <v>1996</v>
      </c>
      <c r="B1991" t="s">
        <v>3649</v>
      </c>
      <c r="F1991" t="s">
        <v>4425</v>
      </c>
      <c r="G1991" t="s">
        <v>56</v>
      </c>
      <c r="I1991" t="s">
        <v>5131</v>
      </c>
      <c r="J1991" t="s">
        <v>16</v>
      </c>
      <c r="K1991">
        <v>1</v>
      </c>
      <c r="L1991">
        <v>1</v>
      </c>
      <c r="M1991">
        <v>1</v>
      </c>
      <c r="N1991" t="s">
        <v>5133</v>
      </c>
    </row>
    <row r="1992" spans="1:16" x14ac:dyDescent="0.25">
      <c r="A1992">
        <v>1997</v>
      </c>
      <c r="B1992" t="s">
        <v>3650</v>
      </c>
      <c r="F1992" t="s">
        <v>4425</v>
      </c>
      <c r="G1992" t="s">
        <v>56</v>
      </c>
      <c r="J1992" t="s">
        <v>16</v>
      </c>
      <c r="K1992">
        <v>1</v>
      </c>
      <c r="L1992">
        <v>1</v>
      </c>
      <c r="M1992">
        <v>1</v>
      </c>
      <c r="N1992" t="s">
        <v>3650</v>
      </c>
    </row>
    <row r="1993" spans="1:16" x14ac:dyDescent="0.25">
      <c r="A1993">
        <v>1998</v>
      </c>
      <c r="B1993" t="s">
        <v>3651</v>
      </c>
      <c r="F1993" t="s">
        <v>4425</v>
      </c>
      <c r="G1993" t="s">
        <v>56</v>
      </c>
      <c r="I1993" t="s">
        <v>5134</v>
      </c>
      <c r="J1993" t="s">
        <v>16</v>
      </c>
      <c r="K1993">
        <v>1</v>
      </c>
      <c r="L1993">
        <v>1</v>
      </c>
      <c r="M1993">
        <v>1</v>
      </c>
      <c r="N1993" t="s">
        <v>5135</v>
      </c>
    </row>
    <row r="1994" spans="1:16" x14ac:dyDescent="0.25">
      <c r="A1994">
        <v>1999</v>
      </c>
      <c r="B1994" t="s">
        <v>3652</v>
      </c>
      <c r="F1994" t="s">
        <v>4425</v>
      </c>
      <c r="G1994" t="s">
        <v>56</v>
      </c>
      <c r="I1994" t="s">
        <v>5136</v>
      </c>
      <c r="J1994" t="s">
        <v>16</v>
      </c>
      <c r="K1994">
        <v>1</v>
      </c>
      <c r="L1994">
        <v>1</v>
      </c>
      <c r="M1994">
        <v>1</v>
      </c>
      <c r="N1994" t="s">
        <v>5137</v>
      </c>
    </row>
    <row r="1995" spans="1:16" x14ac:dyDescent="0.25">
      <c r="A1995">
        <v>2000</v>
      </c>
      <c r="B1995" t="s">
        <v>3653</v>
      </c>
      <c r="I1995" t="s">
        <v>5142</v>
      </c>
      <c r="J1995" t="s">
        <v>16</v>
      </c>
    </row>
    <row r="1996" spans="1:16" x14ac:dyDescent="0.25">
      <c r="A1996">
        <v>2001</v>
      </c>
      <c r="B1996" t="s">
        <v>3654</v>
      </c>
      <c r="I1996" t="s">
        <v>5142</v>
      </c>
      <c r="J1996" t="s">
        <v>16</v>
      </c>
    </row>
    <row r="1997" spans="1:16" x14ac:dyDescent="0.25">
      <c r="A1997">
        <v>2002</v>
      </c>
      <c r="B1997" t="s">
        <v>3655</v>
      </c>
      <c r="C1997" t="s">
        <v>4659</v>
      </c>
      <c r="D1997" t="s">
        <v>4659</v>
      </c>
      <c r="E1997" t="s">
        <v>5143</v>
      </c>
      <c r="F1997" t="s">
        <v>5144</v>
      </c>
      <c r="G1997" t="s">
        <v>56</v>
      </c>
      <c r="I1997" t="s">
        <v>5145</v>
      </c>
      <c r="J1997" t="s">
        <v>16</v>
      </c>
      <c r="K1997">
        <v>1</v>
      </c>
      <c r="L1997">
        <v>1</v>
      </c>
      <c r="M1997">
        <v>1</v>
      </c>
      <c r="N1997" t="s">
        <v>5146</v>
      </c>
      <c r="P1997" t="s">
        <v>4237</v>
      </c>
    </row>
    <row r="1998" spans="1:16" x14ac:dyDescent="0.25">
      <c r="A1998">
        <v>2003</v>
      </c>
      <c r="B1998" t="s">
        <v>531</v>
      </c>
      <c r="C1998" t="s">
        <v>4259</v>
      </c>
      <c r="D1998" t="s">
        <v>4259</v>
      </c>
      <c r="E1998" t="s">
        <v>4259</v>
      </c>
      <c r="F1998" t="s">
        <v>4911</v>
      </c>
      <c r="G1998" t="s">
        <v>544</v>
      </c>
      <c r="I1998" t="s">
        <v>4255</v>
      </c>
      <c r="J1998" t="s">
        <v>16</v>
      </c>
      <c r="K1998">
        <v>1</v>
      </c>
      <c r="L1998">
        <v>1</v>
      </c>
      <c r="M1998">
        <v>1</v>
      </c>
      <c r="N1998" t="s">
        <v>531</v>
      </c>
      <c r="P1998" t="s">
        <v>4237</v>
      </c>
    </row>
    <row r="1999" spans="1:16" x14ac:dyDescent="0.25">
      <c r="A1999">
        <v>2004</v>
      </c>
      <c r="B1999" t="s">
        <v>3656</v>
      </c>
      <c r="C1999" t="s">
        <v>532</v>
      </c>
      <c r="D1999" t="s">
        <v>532</v>
      </c>
      <c r="E1999" t="s">
        <v>532</v>
      </c>
      <c r="F1999" t="s">
        <v>5147</v>
      </c>
      <c r="G1999" t="s">
        <v>544</v>
      </c>
      <c r="I1999" t="s">
        <v>4255</v>
      </c>
      <c r="J1999" t="s">
        <v>16</v>
      </c>
      <c r="K1999">
        <v>1</v>
      </c>
      <c r="L1999">
        <v>1</v>
      </c>
      <c r="M1999">
        <v>1</v>
      </c>
      <c r="N1999" t="s">
        <v>3656</v>
      </c>
      <c r="P1999" t="s">
        <v>4237</v>
      </c>
    </row>
    <row r="2000" spans="1:16" x14ac:dyDescent="0.25">
      <c r="A2000">
        <v>2005</v>
      </c>
      <c r="B2000" t="s">
        <v>533</v>
      </c>
      <c r="C2000" t="s">
        <v>534</v>
      </c>
      <c r="D2000" t="s">
        <v>534</v>
      </c>
      <c r="E2000" t="s">
        <v>534</v>
      </c>
      <c r="F2000" t="s">
        <v>5148</v>
      </c>
      <c r="G2000" t="s">
        <v>544</v>
      </c>
      <c r="I2000" t="s">
        <v>4255</v>
      </c>
      <c r="J2000" t="s">
        <v>16</v>
      </c>
      <c r="K2000">
        <v>1</v>
      </c>
      <c r="L2000">
        <v>1</v>
      </c>
      <c r="M2000">
        <v>1</v>
      </c>
      <c r="N2000" t="s">
        <v>533</v>
      </c>
      <c r="P2000" t="s">
        <v>4237</v>
      </c>
    </row>
    <row r="2001" spans="1:16" x14ac:dyDescent="0.25">
      <c r="A2001">
        <v>2006</v>
      </c>
      <c r="B2001" t="s">
        <v>535</v>
      </c>
      <c r="C2001" t="s">
        <v>536</v>
      </c>
      <c r="D2001" t="s">
        <v>536</v>
      </c>
      <c r="E2001" t="s">
        <v>5149</v>
      </c>
      <c r="F2001" t="s">
        <v>4911</v>
      </c>
      <c r="G2001" t="s">
        <v>544</v>
      </c>
      <c r="I2001" t="s">
        <v>4255</v>
      </c>
      <c r="J2001" t="s">
        <v>16</v>
      </c>
      <c r="K2001">
        <v>1</v>
      </c>
      <c r="L2001">
        <v>1</v>
      </c>
      <c r="M2001">
        <v>1</v>
      </c>
      <c r="N2001" t="s">
        <v>535</v>
      </c>
      <c r="P2001" t="s">
        <v>4237</v>
      </c>
    </row>
    <row r="2002" spans="1:16" x14ac:dyDescent="0.25">
      <c r="A2002">
        <v>2007</v>
      </c>
      <c r="B2002" t="s">
        <v>537</v>
      </c>
      <c r="C2002" t="s">
        <v>923</v>
      </c>
      <c r="D2002" t="s">
        <v>923</v>
      </c>
      <c r="E2002" t="s">
        <v>923</v>
      </c>
      <c r="F2002" t="s">
        <v>5150</v>
      </c>
      <c r="G2002" t="s">
        <v>544</v>
      </c>
      <c r="I2002" t="s">
        <v>4255</v>
      </c>
      <c r="J2002" t="s">
        <v>16</v>
      </c>
      <c r="K2002">
        <v>1</v>
      </c>
      <c r="L2002">
        <v>1</v>
      </c>
      <c r="M2002">
        <v>1</v>
      </c>
      <c r="N2002" t="s">
        <v>537</v>
      </c>
      <c r="P2002" t="s">
        <v>4237</v>
      </c>
    </row>
    <row r="2003" spans="1:16" x14ac:dyDescent="0.25">
      <c r="A2003">
        <v>2008</v>
      </c>
      <c r="B2003" t="s">
        <v>538</v>
      </c>
      <c r="C2003" t="s">
        <v>32</v>
      </c>
      <c r="D2003" t="s">
        <v>32</v>
      </c>
      <c r="E2003" t="s">
        <v>5151</v>
      </c>
      <c r="F2003" t="s">
        <v>5152</v>
      </c>
      <c r="G2003" t="s">
        <v>544</v>
      </c>
      <c r="I2003" t="s">
        <v>4255</v>
      </c>
      <c r="J2003" t="s">
        <v>16</v>
      </c>
      <c r="K2003">
        <v>1</v>
      </c>
      <c r="L2003">
        <v>1</v>
      </c>
      <c r="M2003">
        <v>1</v>
      </c>
      <c r="N2003" t="s">
        <v>538</v>
      </c>
      <c r="P2003" t="s">
        <v>4237</v>
      </c>
    </row>
    <row r="2004" spans="1:16" x14ac:dyDescent="0.25">
      <c r="A2004">
        <v>2009</v>
      </c>
      <c r="B2004" t="s">
        <v>539</v>
      </c>
      <c r="C2004" t="s">
        <v>1702</v>
      </c>
      <c r="D2004" t="s">
        <v>1702</v>
      </c>
      <c r="E2004" t="s">
        <v>5153</v>
      </c>
      <c r="F2004" t="s">
        <v>5154</v>
      </c>
      <c r="G2004" t="s">
        <v>544</v>
      </c>
      <c r="I2004" t="s">
        <v>4255</v>
      </c>
      <c r="J2004" t="s">
        <v>16</v>
      </c>
      <c r="K2004">
        <v>1</v>
      </c>
      <c r="L2004">
        <v>1</v>
      </c>
      <c r="M2004">
        <v>1</v>
      </c>
      <c r="N2004" t="s">
        <v>5155</v>
      </c>
      <c r="P2004" t="s">
        <v>4237</v>
      </c>
    </row>
    <row r="2005" spans="1:16" x14ac:dyDescent="0.25">
      <c r="A2005">
        <v>2010</v>
      </c>
      <c r="B2005" t="s">
        <v>3661</v>
      </c>
      <c r="C2005" t="s">
        <v>5157</v>
      </c>
      <c r="D2005" t="s">
        <v>5157</v>
      </c>
      <c r="E2005" t="s">
        <v>5158</v>
      </c>
      <c r="F2005" t="s">
        <v>5159</v>
      </c>
      <c r="G2005" t="s">
        <v>544</v>
      </c>
      <c r="I2005" t="s">
        <v>4249</v>
      </c>
      <c r="J2005" t="s">
        <v>16</v>
      </c>
      <c r="K2005">
        <v>4</v>
      </c>
      <c r="L2005">
        <v>2</v>
      </c>
      <c r="M2005">
        <v>2</v>
      </c>
      <c r="N2005" t="s">
        <v>3661</v>
      </c>
      <c r="P2005" t="s">
        <v>4237</v>
      </c>
    </row>
    <row r="2006" spans="1:16" x14ac:dyDescent="0.25">
      <c r="A2006">
        <v>2011</v>
      </c>
      <c r="B2006" t="s">
        <v>541</v>
      </c>
      <c r="C2006" t="s">
        <v>4259</v>
      </c>
      <c r="D2006" t="s">
        <v>4259</v>
      </c>
      <c r="E2006" t="s">
        <v>5160</v>
      </c>
      <c r="F2006" t="s">
        <v>5161</v>
      </c>
      <c r="G2006" t="s">
        <v>544</v>
      </c>
      <c r="I2006" t="s">
        <v>4249</v>
      </c>
      <c r="J2006" t="s">
        <v>16</v>
      </c>
      <c r="K2006">
        <v>1</v>
      </c>
      <c r="L2006">
        <v>1</v>
      </c>
      <c r="M2006">
        <v>1</v>
      </c>
      <c r="N2006" t="s">
        <v>967</v>
      </c>
      <c r="P2006" t="s">
        <v>4237</v>
      </c>
    </row>
    <row r="2007" spans="1:16" x14ac:dyDescent="0.25">
      <c r="A2007">
        <v>2012</v>
      </c>
      <c r="B2007" t="s">
        <v>3662</v>
      </c>
      <c r="C2007" t="s">
        <v>5162</v>
      </c>
      <c r="D2007" t="s">
        <v>5162</v>
      </c>
      <c r="E2007" t="s">
        <v>5162</v>
      </c>
      <c r="F2007" t="s">
        <v>5163</v>
      </c>
      <c r="G2007" t="s">
        <v>544</v>
      </c>
      <c r="I2007" t="s">
        <v>4255</v>
      </c>
      <c r="J2007" t="s">
        <v>16</v>
      </c>
      <c r="K2007">
        <v>1</v>
      </c>
      <c r="L2007">
        <v>1</v>
      </c>
      <c r="M2007">
        <v>1</v>
      </c>
      <c r="N2007" t="s">
        <v>3662</v>
      </c>
      <c r="P2007" t="s">
        <v>4237</v>
      </c>
    </row>
    <row r="2008" spans="1:16" x14ac:dyDescent="0.25">
      <c r="A2008">
        <v>2013</v>
      </c>
      <c r="B2008" t="s">
        <v>3663</v>
      </c>
      <c r="C2008" t="s">
        <v>4246</v>
      </c>
      <c r="D2008" t="s">
        <v>4246</v>
      </c>
      <c r="E2008" t="s">
        <v>5164</v>
      </c>
      <c r="F2008" t="s">
        <v>5163</v>
      </c>
      <c r="G2008" t="s">
        <v>544</v>
      </c>
      <c r="I2008" t="s">
        <v>4249</v>
      </c>
      <c r="J2008" t="s">
        <v>16</v>
      </c>
      <c r="K2008">
        <v>1</v>
      </c>
      <c r="L2008">
        <v>1</v>
      </c>
      <c r="M2008">
        <v>1</v>
      </c>
      <c r="N2008" t="s">
        <v>3937</v>
      </c>
      <c r="P2008" t="s">
        <v>4237</v>
      </c>
    </row>
    <row r="2009" spans="1:16" x14ac:dyDescent="0.25">
      <c r="A2009">
        <v>2014</v>
      </c>
      <c r="B2009" t="s">
        <v>545</v>
      </c>
      <c r="C2009" t="s">
        <v>4250</v>
      </c>
      <c r="D2009" t="s">
        <v>4250</v>
      </c>
      <c r="E2009" t="s">
        <v>5165</v>
      </c>
      <c r="F2009" t="s">
        <v>5166</v>
      </c>
      <c r="G2009" t="s">
        <v>544</v>
      </c>
      <c r="I2009" t="s">
        <v>4255</v>
      </c>
      <c r="J2009" t="s">
        <v>16</v>
      </c>
      <c r="K2009">
        <v>1</v>
      </c>
      <c r="L2009">
        <v>1</v>
      </c>
      <c r="M2009">
        <v>1</v>
      </c>
      <c r="N2009" t="s">
        <v>545</v>
      </c>
      <c r="P2009" t="s">
        <v>4237</v>
      </c>
    </row>
    <row r="2010" spans="1:16" x14ac:dyDescent="0.25">
      <c r="A2010">
        <v>2015</v>
      </c>
      <c r="B2010" t="s">
        <v>547</v>
      </c>
      <c r="C2010" t="s">
        <v>27</v>
      </c>
      <c r="D2010" t="s">
        <v>27</v>
      </c>
      <c r="E2010" t="s">
        <v>4261</v>
      </c>
      <c r="F2010" t="s">
        <v>4252</v>
      </c>
      <c r="G2010" t="s">
        <v>544</v>
      </c>
      <c r="I2010" t="s">
        <v>4255</v>
      </c>
      <c r="J2010" t="s">
        <v>16</v>
      </c>
      <c r="K2010">
        <v>1</v>
      </c>
      <c r="L2010">
        <v>1</v>
      </c>
      <c r="M2010">
        <v>1</v>
      </c>
      <c r="N2010" t="s">
        <v>547</v>
      </c>
      <c r="P2010" t="s">
        <v>4237</v>
      </c>
    </row>
    <row r="2011" spans="1:16" x14ac:dyDescent="0.25">
      <c r="A2011">
        <v>2016</v>
      </c>
      <c r="B2011" t="s">
        <v>548</v>
      </c>
      <c r="C2011" t="s">
        <v>534</v>
      </c>
      <c r="D2011" t="s">
        <v>534</v>
      </c>
      <c r="E2011" t="s">
        <v>5167</v>
      </c>
      <c r="F2011" t="s">
        <v>4262</v>
      </c>
      <c r="G2011" t="s">
        <v>544</v>
      </c>
      <c r="I2011" t="s">
        <v>4255</v>
      </c>
      <c r="J2011" t="s">
        <v>16</v>
      </c>
      <c r="K2011">
        <v>1</v>
      </c>
      <c r="L2011">
        <v>1</v>
      </c>
      <c r="M2011">
        <v>1</v>
      </c>
      <c r="N2011" t="s">
        <v>548</v>
      </c>
      <c r="P2011" t="s">
        <v>4237</v>
      </c>
    </row>
    <row r="2012" spans="1:16" x14ac:dyDescent="0.25">
      <c r="A2012">
        <v>2017</v>
      </c>
      <c r="B2012" t="s">
        <v>549</v>
      </c>
      <c r="C2012" t="s">
        <v>4259</v>
      </c>
      <c r="D2012" t="s">
        <v>4259</v>
      </c>
      <c r="E2012" t="s">
        <v>4259</v>
      </c>
      <c r="F2012" t="s">
        <v>4248</v>
      </c>
      <c r="G2012" t="s">
        <v>544</v>
      </c>
      <c r="I2012" t="s">
        <v>5168</v>
      </c>
      <c r="J2012" t="s">
        <v>16</v>
      </c>
      <c r="K2012">
        <v>1</v>
      </c>
      <c r="L2012">
        <v>1</v>
      </c>
      <c r="M2012">
        <v>1</v>
      </c>
      <c r="N2012" t="s">
        <v>549</v>
      </c>
      <c r="P2012" t="s">
        <v>4237</v>
      </c>
    </row>
    <row r="2013" spans="1:16" x14ac:dyDescent="0.25">
      <c r="A2013">
        <v>2018</v>
      </c>
      <c r="B2013" t="s">
        <v>550</v>
      </c>
      <c r="C2013" t="s">
        <v>4259</v>
      </c>
      <c r="D2013" t="s">
        <v>4259</v>
      </c>
      <c r="E2013" t="s">
        <v>4259</v>
      </c>
      <c r="F2013" t="s">
        <v>5169</v>
      </c>
      <c r="G2013" t="s">
        <v>544</v>
      </c>
      <c r="I2013" t="s">
        <v>4249</v>
      </c>
      <c r="J2013" t="s">
        <v>16</v>
      </c>
      <c r="K2013">
        <v>1</v>
      </c>
      <c r="L2013">
        <v>1</v>
      </c>
      <c r="M2013">
        <v>1</v>
      </c>
      <c r="N2013" t="s">
        <v>5170</v>
      </c>
      <c r="P2013" t="s">
        <v>4237</v>
      </c>
    </row>
    <row r="2014" spans="1:16" x14ac:dyDescent="0.25">
      <c r="A2014">
        <v>2019</v>
      </c>
      <c r="B2014" t="s">
        <v>551</v>
      </c>
      <c r="F2014" t="s">
        <v>5171</v>
      </c>
      <c r="G2014" t="s">
        <v>544</v>
      </c>
      <c r="I2014" t="s">
        <v>4255</v>
      </c>
      <c r="J2014" t="s">
        <v>16</v>
      </c>
      <c r="K2014">
        <v>1</v>
      </c>
      <c r="L2014">
        <v>1</v>
      </c>
      <c r="M2014">
        <v>1</v>
      </c>
      <c r="N2014" t="s">
        <v>551</v>
      </c>
    </row>
    <row r="2015" spans="1:16" x14ac:dyDescent="0.25">
      <c r="A2015">
        <v>2020</v>
      </c>
      <c r="B2015" t="s">
        <v>554</v>
      </c>
      <c r="C2015" t="s">
        <v>552</v>
      </c>
      <c r="D2015" t="s">
        <v>552</v>
      </c>
      <c r="E2015" t="s">
        <v>552</v>
      </c>
      <c r="F2015" t="s">
        <v>4911</v>
      </c>
      <c r="G2015" t="s">
        <v>544</v>
      </c>
      <c r="I2015" t="s">
        <v>4255</v>
      </c>
      <c r="J2015" t="s">
        <v>16</v>
      </c>
      <c r="K2015">
        <v>1</v>
      </c>
      <c r="L2015">
        <v>1</v>
      </c>
      <c r="M2015">
        <v>1</v>
      </c>
      <c r="N2015" t="s">
        <v>554</v>
      </c>
      <c r="P2015" t="s">
        <v>4237</v>
      </c>
    </row>
    <row r="2016" spans="1:16" x14ac:dyDescent="0.25">
      <c r="A2016">
        <v>2021</v>
      </c>
      <c r="B2016" t="s">
        <v>555</v>
      </c>
      <c r="C2016" t="s">
        <v>4659</v>
      </c>
      <c r="D2016" t="s">
        <v>4659</v>
      </c>
      <c r="E2016" t="s">
        <v>4659</v>
      </c>
      <c r="F2016" t="s">
        <v>5175</v>
      </c>
      <c r="G2016" t="s">
        <v>544</v>
      </c>
      <c r="I2016" t="s">
        <v>4255</v>
      </c>
      <c r="J2016" t="s">
        <v>16</v>
      </c>
      <c r="K2016">
        <v>3</v>
      </c>
      <c r="L2016">
        <v>1</v>
      </c>
      <c r="M2016">
        <v>1</v>
      </c>
      <c r="N2016" t="s">
        <v>1675</v>
      </c>
      <c r="P2016" t="s">
        <v>4237</v>
      </c>
    </row>
    <row r="2017" spans="1:16" x14ac:dyDescent="0.25">
      <c r="A2017">
        <v>2022</v>
      </c>
      <c r="B2017" t="s">
        <v>2820</v>
      </c>
      <c r="C2017" t="s">
        <v>5176</v>
      </c>
      <c r="D2017" t="s">
        <v>5176</v>
      </c>
      <c r="E2017" t="s">
        <v>5176</v>
      </c>
      <c r="F2017" t="s">
        <v>5177</v>
      </c>
      <c r="G2017" t="s">
        <v>544</v>
      </c>
      <c r="I2017" t="s">
        <v>4255</v>
      </c>
      <c r="J2017" t="s">
        <v>16</v>
      </c>
      <c r="K2017">
        <v>1</v>
      </c>
      <c r="L2017">
        <v>1</v>
      </c>
      <c r="M2017">
        <v>1</v>
      </c>
      <c r="N2017" t="s">
        <v>2820</v>
      </c>
      <c r="P2017" t="s">
        <v>4237</v>
      </c>
    </row>
    <row r="2018" spans="1:16" x14ac:dyDescent="0.25">
      <c r="A2018">
        <v>2023</v>
      </c>
      <c r="B2018" t="s">
        <v>558</v>
      </c>
      <c r="C2018" t="s">
        <v>5178</v>
      </c>
      <c r="D2018" t="s">
        <v>5178</v>
      </c>
      <c r="E2018" t="s">
        <v>5179</v>
      </c>
      <c r="F2018" t="s">
        <v>5180</v>
      </c>
      <c r="G2018" t="s">
        <v>544</v>
      </c>
      <c r="I2018" t="s">
        <v>4249</v>
      </c>
      <c r="J2018" t="s">
        <v>16</v>
      </c>
      <c r="K2018">
        <v>1</v>
      </c>
      <c r="L2018">
        <v>1</v>
      </c>
      <c r="M2018">
        <v>1</v>
      </c>
      <c r="N2018" t="s">
        <v>558</v>
      </c>
      <c r="P2018" t="s">
        <v>4237</v>
      </c>
    </row>
    <row r="2019" spans="1:16" x14ac:dyDescent="0.25">
      <c r="A2019">
        <v>2024</v>
      </c>
      <c r="B2019" t="s">
        <v>3667</v>
      </c>
      <c r="C2019" t="s">
        <v>4599</v>
      </c>
      <c r="D2019" t="s">
        <v>4599</v>
      </c>
      <c r="E2019" t="s">
        <v>4600</v>
      </c>
      <c r="F2019" t="s">
        <v>4597</v>
      </c>
      <c r="G2019" t="s">
        <v>676</v>
      </c>
      <c r="I2019" t="s">
        <v>4581</v>
      </c>
      <c r="J2019" t="s">
        <v>16</v>
      </c>
      <c r="K2019">
        <v>1</v>
      </c>
      <c r="L2019">
        <v>1</v>
      </c>
      <c r="M2019">
        <v>1</v>
      </c>
      <c r="N2019" t="s">
        <v>3667</v>
      </c>
      <c r="P2019" t="s">
        <v>4237</v>
      </c>
    </row>
    <row r="2020" spans="1:16" x14ac:dyDescent="0.25">
      <c r="A2020">
        <v>2025</v>
      </c>
      <c r="F2020" t="s">
        <v>4410</v>
      </c>
      <c r="J2020" t="s">
        <v>16</v>
      </c>
      <c r="K2020">
        <v>1</v>
      </c>
      <c r="L2020">
        <v>1</v>
      </c>
      <c r="M2020">
        <v>1</v>
      </c>
      <c r="N2020" t="s">
        <v>3668</v>
      </c>
    </row>
    <row r="2021" spans="1:16" x14ac:dyDescent="0.25">
      <c r="A2021">
        <v>2026</v>
      </c>
      <c r="B2021" t="s">
        <v>560</v>
      </c>
      <c r="C2021" t="s">
        <v>5054</v>
      </c>
      <c r="D2021" t="s">
        <v>5054</v>
      </c>
      <c r="E2021" t="s">
        <v>5181</v>
      </c>
      <c r="F2021" t="s">
        <v>149</v>
      </c>
      <c r="G2021" t="s">
        <v>150</v>
      </c>
      <c r="I2021" t="s">
        <v>4705</v>
      </c>
      <c r="J2021" t="s">
        <v>16</v>
      </c>
      <c r="K2021">
        <v>8</v>
      </c>
      <c r="L2021">
        <v>9</v>
      </c>
      <c r="M2021">
        <v>4</v>
      </c>
      <c r="N2021" t="s">
        <v>5182</v>
      </c>
      <c r="O2021">
        <v>25</v>
      </c>
      <c r="P2021" t="s">
        <v>4237</v>
      </c>
    </row>
    <row r="2022" spans="1:16" x14ac:dyDescent="0.25">
      <c r="A2022">
        <v>2027</v>
      </c>
      <c r="B2022" t="s">
        <v>561</v>
      </c>
      <c r="C2022" t="s">
        <v>5183</v>
      </c>
      <c r="D2022" t="s">
        <v>5183</v>
      </c>
      <c r="E2022" t="s">
        <v>5184</v>
      </c>
      <c r="F2022" t="s">
        <v>149</v>
      </c>
      <c r="G2022" t="s">
        <v>150</v>
      </c>
      <c r="I2022" t="s">
        <v>5185</v>
      </c>
      <c r="J2022" t="s">
        <v>16</v>
      </c>
      <c r="K2022">
        <v>4</v>
      </c>
      <c r="L2022">
        <v>4</v>
      </c>
      <c r="M2022">
        <v>2</v>
      </c>
      <c r="N2022" t="s">
        <v>561</v>
      </c>
      <c r="O2022">
        <v>25</v>
      </c>
      <c r="P2022" t="s">
        <v>4237</v>
      </c>
    </row>
    <row r="2023" spans="1:16" x14ac:dyDescent="0.25">
      <c r="A2023">
        <v>2028</v>
      </c>
      <c r="B2023" t="s">
        <v>562</v>
      </c>
      <c r="C2023" t="s">
        <v>5050</v>
      </c>
      <c r="D2023" t="s">
        <v>5050</v>
      </c>
      <c r="E2023" t="s">
        <v>5186</v>
      </c>
      <c r="F2023" t="s">
        <v>563</v>
      </c>
      <c r="G2023" t="s">
        <v>150</v>
      </c>
      <c r="I2023" t="s">
        <v>5052</v>
      </c>
      <c r="J2023" t="s">
        <v>16</v>
      </c>
      <c r="K2023">
        <v>2</v>
      </c>
      <c r="L2023">
        <v>2</v>
      </c>
      <c r="M2023">
        <v>2</v>
      </c>
      <c r="N2023" t="s">
        <v>562</v>
      </c>
      <c r="P2023" t="s">
        <v>4237</v>
      </c>
    </row>
    <row r="2024" spans="1:16" x14ac:dyDescent="0.25">
      <c r="A2024">
        <v>2029</v>
      </c>
      <c r="B2024" t="s">
        <v>564</v>
      </c>
      <c r="C2024" t="s">
        <v>5187</v>
      </c>
      <c r="D2024" t="s">
        <v>5187</v>
      </c>
      <c r="E2024" t="s">
        <v>5188</v>
      </c>
      <c r="F2024" t="s">
        <v>479</v>
      </c>
      <c r="G2024" t="s">
        <v>150</v>
      </c>
      <c r="I2024" t="s">
        <v>5052</v>
      </c>
      <c r="J2024" t="s">
        <v>16</v>
      </c>
      <c r="K2024">
        <v>4</v>
      </c>
      <c r="L2024">
        <v>4</v>
      </c>
      <c r="M2024">
        <v>2</v>
      </c>
      <c r="N2024" t="s">
        <v>5189</v>
      </c>
      <c r="P2024" t="s">
        <v>4237</v>
      </c>
    </row>
    <row r="2025" spans="1:16" x14ac:dyDescent="0.25">
      <c r="A2025">
        <v>2030</v>
      </c>
      <c r="B2025" t="s">
        <v>566</v>
      </c>
      <c r="C2025" t="s">
        <v>5050</v>
      </c>
      <c r="D2025" t="s">
        <v>5050</v>
      </c>
      <c r="E2025" t="s">
        <v>5191</v>
      </c>
      <c r="F2025" t="s">
        <v>602</v>
      </c>
      <c r="G2025" t="s">
        <v>150</v>
      </c>
      <c r="I2025" t="s">
        <v>5052</v>
      </c>
      <c r="J2025" t="s">
        <v>16</v>
      </c>
      <c r="K2025">
        <v>4</v>
      </c>
      <c r="L2025">
        <v>5</v>
      </c>
      <c r="M2025">
        <v>2</v>
      </c>
      <c r="N2025" t="s">
        <v>566</v>
      </c>
      <c r="O2025">
        <v>25</v>
      </c>
      <c r="P2025" t="s">
        <v>4237</v>
      </c>
    </row>
    <row r="2026" spans="1:16" x14ac:dyDescent="0.25">
      <c r="A2026">
        <v>2031</v>
      </c>
      <c r="B2026" t="s">
        <v>567</v>
      </c>
      <c r="C2026" t="s">
        <v>5054</v>
      </c>
      <c r="D2026" t="s">
        <v>5054</v>
      </c>
      <c r="E2026" t="s">
        <v>5192</v>
      </c>
      <c r="F2026" t="s">
        <v>479</v>
      </c>
      <c r="G2026" t="s">
        <v>150</v>
      </c>
      <c r="I2026" t="s">
        <v>4705</v>
      </c>
      <c r="J2026" t="s">
        <v>16</v>
      </c>
      <c r="K2026">
        <v>4</v>
      </c>
      <c r="L2026">
        <v>3</v>
      </c>
      <c r="M2026">
        <v>2</v>
      </c>
      <c r="N2026" t="s">
        <v>5193</v>
      </c>
      <c r="P2026" t="s">
        <v>4237</v>
      </c>
    </row>
    <row r="2027" spans="1:16" x14ac:dyDescent="0.25">
      <c r="A2027">
        <v>2032</v>
      </c>
      <c r="B2027" t="s">
        <v>568</v>
      </c>
      <c r="C2027" t="s">
        <v>5054</v>
      </c>
      <c r="D2027" t="s">
        <v>5054</v>
      </c>
      <c r="E2027" t="s">
        <v>5194</v>
      </c>
      <c r="F2027" t="s">
        <v>479</v>
      </c>
      <c r="G2027" t="s">
        <v>150</v>
      </c>
      <c r="I2027" t="s">
        <v>5052</v>
      </c>
      <c r="J2027" t="s">
        <v>16</v>
      </c>
      <c r="K2027">
        <v>2</v>
      </c>
      <c r="L2027">
        <v>2</v>
      </c>
      <c r="M2027">
        <v>2</v>
      </c>
      <c r="N2027" t="s">
        <v>5195</v>
      </c>
      <c r="P2027" t="s">
        <v>4237</v>
      </c>
    </row>
    <row r="2028" spans="1:16" x14ac:dyDescent="0.25">
      <c r="A2028">
        <v>2033</v>
      </c>
      <c r="B2028" t="s">
        <v>569</v>
      </c>
      <c r="C2028" t="s">
        <v>5050</v>
      </c>
      <c r="D2028" t="s">
        <v>5050</v>
      </c>
      <c r="E2028" t="s">
        <v>5196</v>
      </c>
      <c r="F2028" t="s">
        <v>479</v>
      </c>
      <c r="G2028" t="s">
        <v>150</v>
      </c>
      <c r="I2028" t="s">
        <v>5197</v>
      </c>
      <c r="J2028" t="s">
        <v>16</v>
      </c>
      <c r="K2028">
        <v>4</v>
      </c>
      <c r="L2028">
        <v>4</v>
      </c>
      <c r="M2028">
        <v>3</v>
      </c>
      <c r="N2028" t="s">
        <v>5198</v>
      </c>
      <c r="P2028" t="s">
        <v>4237</v>
      </c>
    </row>
    <row r="2029" spans="1:16" x14ac:dyDescent="0.25">
      <c r="A2029">
        <v>2034</v>
      </c>
      <c r="B2029" t="s">
        <v>570</v>
      </c>
      <c r="C2029" t="s">
        <v>5050</v>
      </c>
      <c r="D2029" t="s">
        <v>5050</v>
      </c>
      <c r="E2029" t="s">
        <v>5199</v>
      </c>
      <c r="F2029" t="s">
        <v>602</v>
      </c>
      <c r="G2029" t="s">
        <v>150</v>
      </c>
      <c r="I2029" t="s">
        <v>5052</v>
      </c>
      <c r="J2029" t="s">
        <v>16</v>
      </c>
      <c r="K2029">
        <v>5</v>
      </c>
      <c r="L2029">
        <v>5</v>
      </c>
      <c r="M2029">
        <v>3</v>
      </c>
      <c r="N2029" t="s">
        <v>570</v>
      </c>
      <c r="P2029" t="s">
        <v>4237</v>
      </c>
    </row>
    <row r="2030" spans="1:16" x14ac:dyDescent="0.25">
      <c r="A2030">
        <v>2035</v>
      </c>
      <c r="B2030" t="s">
        <v>571</v>
      </c>
      <c r="C2030" t="s">
        <v>5050</v>
      </c>
      <c r="D2030" t="s">
        <v>5050</v>
      </c>
      <c r="E2030" t="s">
        <v>5050</v>
      </c>
      <c r="F2030" t="s">
        <v>479</v>
      </c>
      <c r="G2030" t="s">
        <v>150</v>
      </c>
      <c r="I2030" t="s">
        <v>5052</v>
      </c>
      <c r="J2030" t="s">
        <v>16</v>
      </c>
      <c r="K2030">
        <v>3</v>
      </c>
      <c r="L2030">
        <v>2</v>
      </c>
      <c r="M2030">
        <v>1</v>
      </c>
      <c r="N2030" t="s">
        <v>571</v>
      </c>
      <c r="P2030" t="s">
        <v>4237</v>
      </c>
    </row>
    <row r="2031" spans="1:16" x14ac:dyDescent="0.25">
      <c r="A2031">
        <v>2036</v>
      </c>
      <c r="B2031" t="s">
        <v>572</v>
      </c>
      <c r="C2031" t="s">
        <v>5200</v>
      </c>
      <c r="D2031" t="s">
        <v>5200</v>
      </c>
      <c r="E2031" t="s">
        <v>5201</v>
      </c>
      <c r="F2031" t="s">
        <v>5202</v>
      </c>
      <c r="G2031" t="s">
        <v>150</v>
      </c>
      <c r="I2031" t="s">
        <v>4705</v>
      </c>
      <c r="J2031" t="s">
        <v>16</v>
      </c>
      <c r="K2031">
        <v>2</v>
      </c>
      <c r="L2031">
        <v>1</v>
      </c>
      <c r="M2031">
        <v>1</v>
      </c>
      <c r="N2031" t="s">
        <v>5203</v>
      </c>
      <c r="P2031" t="s">
        <v>4237</v>
      </c>
    </row>
    <row r="2032" spans="1:16" x14ac:dyDescent="0.25">
      <c r="A2032">
        <v>2037</v>
      </c>
      <c r="B2032" t="s">
        <v>573</v>
      </c>
      <c r="C2032" t="s">
        <v>5050</v>
      </c>
      <c r="D2032" t="s">
        <v>5050</v>
      </c>
      <c r="E2032" t="s">
        <v>5204</v>
      </c>
      <c r="F2032" t="s">
        <v>563</v>
      </c>
      <c r="G2032" t="s">
        <v>150</v>
      </c>
      <c r="I2032" t="s">
        <v>4705</v>
      </c>
      <c r="J2032" t="s">
        <v>16</v>
      </c>
      <c r="K2032">
        <v>3</v>
      </c>
      <c r="L2032">
        <v>3</v>
      </c>
      <c r="M2032">
        <v>2</v>
      </c>
      <c r="N2032" t="s">
        <v>573</v>
      </c>
      <c r="O2032" t="s">
        <v>5205</v>
      </c>
      <c r="P2032" t="s">
        <v>4237</v>
      </c>
    </row>
    <row r="2033" spans="1:16" x14ac:dyDescent="0.25">
      <c r="A2033">
        <v>2038</v>
      </c>
      <c r="B2033" t="s">
        <v>574</v>
      </c>
      <c r="C2033" t="s">
        <v>5206</v>
      </c>
      <c r="D2033" t="s">
        <v>5206</v>
      </c>
      <c r="E2033" t="s">
        <v>5207</v>
      </c>
      <c r="F2033" t="s">
        <v>575</v>
      </c>
      <c r="G2033" t="s">
        <v>150</v>
      </c>
      <c r="I2033" t="s">
        <v>4705</v>
      </c>
      <c r="J2033" t="s">
        <v>16</v>
      </c>
      <c r="K2033">
        <v>5</v>
      </c>
      <c r="L2033">
        <v>6</v>
      </c>
      <c r="M2033">
        <v>3</v>
      </c>
      <c r="N2033" t="s">
        <v>574</v>
      </c>
      <c r="P2033" t="s">
        <v>4237</v>
      </c>
    </row>
    <row r="2034" spans="1:16" x14ac:dyDescent="0.25">
      <c r="A2034">
        <v>2039</v>
      </c>
      <c r="B2034" t="s">
        <v>577</v>
      </c>
      <c r="C2034" t="s">
        <v>5208</v>
      </c>
      <c r="D2034" t="s">
        <v>5208</v>
      </c>
      <c r="E2034" t="s">
        <v>5209</v>
      </c>
      <c r="F2034" t="s">
        <v>575</v>
      </c>
      <c r="G2034" t="s">
        <v>150</v>
      </c>
      <c r="I2034" t="s">
        <v>5052</v>
      </c>
      <c r="J2034" t="s">
        <v>16</v>
      </c>
      <c r="K2034">
        <v>1</v>
      </c>
      <c r="L2034">
        <v>1</v>
      </c>
      <c r="M2034">
        <v>1</v>
      </c>
      <c r="N2034" t="s">
        <v>5210</v>
      </c>
      <c r="P2034" t="s">
        <v>4237</v>
      </c>
    </row>
    <row r="2035" spans="1:16" x14ac:dyDescent="0.25">
      <c r="A2035">
        <v>2040</v>
      </c>
      <c r="B2035" t="s">
        <v>579</v>
      </c>
      <c r="C2035" t="s">
        <v>5213</v>
      </c>
      <c r="D2035" t="s">
        <v>5213</v>
      </c>
      <c r="E2035" t="s">
        <v>5213</v>
      </c>
      <c r="F2035" t="s">
        <v>586</v>
      </c>
      <c r="G2035" t="s">
        <v>150</v>
      </c>
      <c r="I2035" t="s">
        <v>5214</v>
      </c>
      <c r="J2035" t="s">
        <v>16</v>
      </c>
      <c r="K2035">
        <v>2</v>
      </c>
      <c r="L2035">
        <v>2</v>
      </c>
      <c r="M2035">
        <v>2</v>
      </c>
      <c r="N2035" t="s">
        <v>579</v>
      </c>
      <c r="P2035" t="s">
        <v>4237</v>
      </c>
    </row>
    <row r="2036" spans="1:16" x14ac:dyDescent="0.25">
      <c r="A2036">
        <v>2041</v>
      </c>
      <c r="B2036" t="s">
        <v>3669</v>
      </c>
      <c r="C2036" t="s">
        <v>5215</v>
      </c>
      <c r="D2036" t="s">
        <v>5215</v>
      </c>
      <c r="E2036" t="s">
        <v>5216</v>
      </c>
      <c r="F2036" t="s">
        <v>5217</v>
      </c>
      <c r="G2036" t="s">
        <v>56</v>
      </c>
      <c r="I2036" t="s">
        <v>5214</v>
      </c>
      <c r="J2036" t="s">
        <v>16</v>
      </c>
      <c r="K2036">
        <v>1</v>
      </c>
      <c r="L2036">
        <v>2</v>
      </c>
      <c r="M2036">
        <v>1</v>
      </c>
      <c r="N2036" t="s">
        <v>5218</v>
      </c>
      <c r="P2036" t="s">
        <v>4237</v>
      </c>
    </row>
    <row r="2037" spans="1:16" x14ac:dyDescent="0.25">
      <c r="A2037">
        <v>2042</v>
      </c>
      <c r="B2037" t="s">
        <v>580</v>
      </c>
      <c r="C2037" t="s">
        <v>5219</v>
      </c>
      <c r="D2037" t="s">
        <v>5219</v>
      </c>
      <c r="E2037" t="s">
        <v>5220</v>
      </c>
      <c r="F2037" t="s">
        <v>586</v>
      </c>
      <c r="G2037" t="s">
        <v>150</v>
      </c>
      <c r="I2037" t="s">
        <v>5052</v>
      </c>
      <c r="J2037" t="s">
        <v>16</v>
      </c>
      <c r="K2037">
        <v>2</v>
      </c>
      <c r="L2037">
        <v>3</v>
      </c>
      <c r="M2037">
        <v>3</v>
      </c>
      <c r="N2037" t="s">
        <v>5221</v>
      </c>
      <c r="P2037" t="s">
        <v>4237</v>
      </c>
    </row>
    <row r="2038" spans="1:16" x14ac:dyDescent="0.25">
      <c r="A2038">
        <v>2043</v>
      </c>
      <c r="B2038" t="s">
        <v>581</v>
      </c>
      <c r="C2038" t="s">
        <v>5206</v>
      </c>
      <c r="D2038" t="s">
        <v>5206</v>
      </c>
      <c r="E2038" t="s">
        <v>5222</v>
      </c>
      <c r="F2038" t="s">
        <v>582</v>
      </c>
      <c r="G2038" t="s">
        <v>150</v>
      </c>
      <c r="I2038" t="s">
        <v>5223</v>
      </c>
      <c r="J2038" t="s">
        <v>16</v>
      </c>
      <c r="K2038">
        <v>4</v>
      </c>
      <c r="L2038">
        <v>4</v>
      </c>
      <c r="M2038">
        <v>3</v>
      </c>
      <c r="N2038" t="s">
        <v>581</v>
      </c>
      <c r="P2038" t="s">
        <v>4237</v>
      </c>
    </row>
    <row r="2039" spans="1:16" x14ac:dyDescent="0.25">
      <c r="A2039">
        <v>2044</v>
      </c>
      <c r="B2039" t="s">
        <v>583</v>
      </c>
      <c r="C2039" t="s">
        <v>5208</v>
      </c>
      <c r="D2039" t="s">
        <v>5208</v>
      </c>
      <c r="E2039" t="s">
        <v>5209</v>
      </c>
      <c r="F2039" t="s">
        <v>575</v>
      </c>
      <c r="G2039" t="s">
        <v>150</v>
      </c>
      <c r="I2039" t="s">
        <v>5052</v>
      </c>
      <c r="J2039" t="s">
        <v>16</v>
      </c>
      <c r="K2039">
        <v>4</v>
      </c>
      <c r="L2039">
        <v>4</v>
      </c>
      <c r="M2039">
        <v>3</v>
      </c>
      <c r="N2039" t="s">
        <v>583</v>
      </c>
      <c r="P2039" t="s">
        <v>4237</v>
      </c>
    </row>
    <row r="2040" spans="1:16" x14ac:dyDescent="0.25">
      <c r="A2040">
        <v>2045</v>
      </c>
      <c r="B2040" t="s">
        <v>584</v>
      </c>
      <c r="C2040" t="s">
        <v>5208</v>
      </c>
      <c r="D2040" t="s">
        <v>5208</v>
      </c>
      <c r="E2040" t="s">
        <v>5209</v>
      </c>
      <c r="F2040" t="s">
        <v>575</v>
      </c>
      <c r="G2040" t="s">
        <v>150</v>
      </c>
      <c r="I2040" t="s">
        <v>5197</v>
      </c>
      <c r="J2040" t="s">
        <v>16</v>
      </c>
      <c r="K2040">
        <v>6</v>
      </c>
      <c r="L2040">
        <v>6</v>
      </c>
      <c r="M2040">
        <v>4</v>
      </c>
      <c r="N2040" t="s">
        <v>5224</v>
      </c>
      <c r="P2040" t="s">
        <v>4237</v>
      </c>
    </row>
    <row r="2041" spans="1:16" x14ac:dyDescent="0.25">
      <c r="A2041">
        <v>2046</v>
      </c>
      <c r="B2041" t="s">
        <v>585</v>
      </c>
      <c r="C2041" t="s">
        <v>5208</v>
      </c>
      <c r="D2041" t="s">
        <v>5208</v>
      </c>
      <c r="E2041" t="s">
        <v>5225</v>
      </c>
      <c r="F2041" t="s">
        <v>575</v>
      </c>
      <c r="G2041" t="s">
        <v>150</v>
      </c>
      <c r="I2041" t="s">
        <v>4705</v>
      </c>
      <c r="J2041" t="s">
        <v>16</v>
      </c>
      <c r="K2041">
        <v>5</v>
      </c>
      <c r="L2041">
        <v>4</v>
      </c>
      <c r="M2041">
        <v>3</v>
      </c>
      <c r="N2041" t="s">
        <v>585</v>
      </c>
      <c r="P2041" t="s">
        <v>4237</v>
      </c>
    </row>
    <row r="2042" spans="1:16" x14ac:dyDescent="0.25">
      <c r="A2042">
        <v>2047</v>
      </c>
      <c r="B2042" t="s">
        <v>587</v>
      </c>
      <c r="C2042" t="s">
        <v>5226</v>
      </c>
      <c r="D2042" t="s">
        <v>5226</v>
      </c>
      <c r="E2042" t="s">
        <v>5227</v>
      </c>
      <c r="F2042" t="s">
        <v>5228</v>
      </c>
      <c r="G2042" t="s">
        <v>150</v>
      </c>
      <c r="I2042" t="s">
        <v>5052</v>
      </c>
      <c r="J2042" t="s">
        <v>16</v>
      </c>
      <c r="K2042">
        <v>5</v>
      </c>
      <c r="L2042">
        <v>6</v>
      </c>
      <c r="M2042">
        <v>4</v>
      </c>
      <c r="N2042" t="s">
        <v>5229</v>
      </c>
      <c r="P2042" t="s">
        <v>4237</v>
      </c>
    </row>
    <row r="2043" spans="1:16" x14ac:dyDescent="0.25">
      <c r="A2043">
        <v>2048</v>
      </c>
      <c r="B2043" t="s">
        <v>588</v>
      </c>
      <c r="C2043" t="s">
        <v>5230</v>
      </c>
      <c r="D2043" t="s">
        <v>5230</v>
      </c>
      <c r="E2043" t="s">
        <v>5231</v>
      </c>
      <c r="F2043" t="s">
        <v>5232</v>
      </c>
      <c r="G2043" t="s">
        <v>150</v>
      </c>
      <c r="I2043" t="s">
        <v>5233</v>
      </c>
      <c r="J2043" t="s">
        <v>16</v>
      </c>
      <c r="K2043">
        <v>1</v>
      </c>
      <c r="L2043">
        <v>1</v>
      </c>
      <c r="M2043">
        <v>1</v>
      </c>
      <c r="N2043" t="s">
        <v>5234</v>
      </c>
      <c r="P2043" t="s">
        <v>4237</v>
      </c>
    </row>
    <row r="2044" spans="1:16" x14ac:dyDescent="0.25">
      <c r="A2044">
        <v>2049</v>
      </c>
      <c r="B2044" t="s">
        <v>589</v>
      </c>
      <c r="C2044" t="s">
        <v>5230</v>
      </c>
      <c r="D2044" t="s">
        <v>5230</v>
      </c>
      <c r="E2044" t="s">
        <v>5235</v>
      </c>
      <c r="F2044" t="s">
        <v>5232</v>
      </c>
      <c r="G2044" t="s">
        <v>150</v>
      </c>
      <c r="I2044" t="s">
        <v>4705</v>
      </c>
      <c r="J2044" t="s">
        <v>16</v>
      </c>
      <c r="K2044">
        <v>2</v>
      </c>
      <c r="L2044">
        <v>2</v>
      </c>
      <c r="M2044">
        <v>1</v>
      </c>
      <c r="N2044" t="s">
        <v>589</v>
      </c>
      <c r="P2044" t="s">
        <v>4237</v>
      </c>
    </row>
    <row r="2045" spans="1:16" x14ac:dyDescent="0.25">
      <c r="A2045">
        <v>2050</v>
      </c>
      <c r="B2045" t="s">
        <v>591</v>
      </c>
      <c r="C2045" t="s">
        <v>5237</v>
      </c>
      <c r="D2045" t="s">
        <v>5237</v>
      </c>
      <c r="E2045" t="s">
        <v>5238</v>
      </c>
      <c r="F2045" t="s">
        <v>5239</v>
      </c>
      <c r="G2045" t="s">
        <v>150</v>
      </c>
      <c r="I2045" t="s">
        <v>5240</v>
      </c>
      <c r="J2045" t="s">
        <v>16</v>
      </c>
      <c r="K2045">
        <v>2</v>
      </c>
      <c r="L2045">
        <v>1</v>
      </c>
      <c r="M2045">
        <v>2</v>
      </c>
      <c r="N2045" t="s">
        <v>5241</v>
      </c>
      <c r="P2045" t="s">
        <v>4237</v>
      </c>
    </row>
    <row r="2046" spans="1:16" x14ac:dyDescent="0.25">
      <c r="A2046">
        <v>2051</v>
      </c>
      <c r="B2046" t="s">
        <v>592</v>
      </c>
      <c r="C2046" t="s">
        <v>595</v>
      </c>
      <c r="D2046" t="s">
        <v>595</v>
      </c>
      <c r="E2046" t="s">
        <v>5242</v>
      </c>
      <c r="F2046" t="s">
        <v>596</v>
      </c>
      <c r="G2046" t="s">
        <v>150</v>
      </c>
      <c r="I2046" t="s">
        <v>5185</v>
      </c>
      <c r="J2046" t="s">
        <v>16</v>
      </c>
      <c r="K2046">
        <v>4</v>
      </c>
      <c r="L2046">
        <v>3</v>
      </c>
      <c r="M2046">
        <v>2</v>
      </c>
      <c r="N2046" t="s">
        <v>592</v>
      </c>
      <c r="P2046" t="s">
        <v>4237</v>
      </c>
    </row>
    <row r="2047" spans="1:16" x14ac:dyDescent="0.25">
      <c r="A2047">
        <v>2052</v>
      </c>
      <c r="B2047" t="s">
        <v>594</v>
      </c>
      <c r="C2047" t="s">
        <v>5243</v>
      </c>
      <c r="D2047" t="s">
        <v>5243</v>
      </c>
      <c r="E2047" t="s">
        <v>5244</v>
      </c>
      <c r="F2047" t="s">
        <v>596</v>
      </c>
      <c r="G2047" t="s">
        <v>150</v>
      </c>
      <c r="I2047" t="s">
        <v>4705</v>
      </c>
      <c r="J2047" t="s">
        <v>16</v>
      </c>
      <c r="K2047">
        <v>2</v>
      </c>
      <c r="L2047">
        <v>2</v>
      </c>
      <c r="M2047">
        <v>1</v>
      </c>
      <c r="N2047" t="s">
        <v>5245</v>
      </c>
      <c r="P2047" t="s">
        <v>4237</v>
      </c>
    </row>
    <row r="2048" spans="1:16" x14ac:dyDescent="0.25">
      <c r="A2048">
        <v>2053</v>
      </c>
      <c r="B2048" t="s">
        <v>597</v>
      </c>
      <c r="C2048" t="s">
        <v>595</v>
      </c>
      <c r="D2048" t="s">
        <v>595</v>
      </c>
      <c r="E2048" t="s">
        <v>5246</v>
      </c>
      <c r="F2048" t="s">
        <v>596</v>
      </c>
      <c r="G2048" t="s">
        <v>150</v>
      </c>
      <c r="I2048" t="s">
        <v>4705</v>
      </c>
      <c r="J2048" t="s">
        <v>16</v>
      </c>
      <c r="K2048">
        <v>4</v>
      </c>
      <c r="L2048">
        <v>4</v>
      </c>
      <c r="M2048">
        <v>2</v>
      </c>
      <c r="N2048" t="s">
        <v>597</v>
      </c>
      <c r="P2048" t="s">
        <v>4237</v>
      </c>
    </row>
    <row r="2049" spans="1:16" x14ac:dyDescent="0.25">
      <c r="A2049">
        <v>2054</v>
      </c>
      <c r="B2049" t="s">
        <v>598</v>
      </c>
      <c r="C2049" t="s">
        <v>595</v>
      </c>
      <c r="D2049" t="s">
        <v>595</v>
      </c>
      <c r="E2049" t="s">
        <v>5247</v>
      </c>
      <c r="F2049" t="s">
        <v>596</v>
      </c>
      <c r="G2049" t="s">
        <v>150</v>
      </c>
      <c r="I2049" t="s">
        <v>4705</v>
      </c>
      <c r="J2049" t="s">
        <v>16</v>
      </c>
      <c r="K2049">
        <v>6</v>
      </c>
      <c r="L2049">
        <v>7</v>
      </c>
      <c r="M2049">
        <v>2</v>
      </c>
      <c r="N2049" t="s">
        <v>598</v>
      </c>
      <c r="P2049" t="s">
        <v>4237</v>
      </c>
    </row>
    <row r="2050" spans="1:16" x14ac:dyDescent="0.25">
      <c r="A2050">
        <v>2055</v>
      </c>
      <c r="B2050" t="s">
        <v>599</v>
      </c>
      <c r="C2050" t="s">
        <v>5248</v>
      </c>
      <c r="D2050" t="s">
        <v>5248</v>
      </c>
      <c r="E2050" t="s">
        <v>5249</v>
      </c>
      <c r="F2050" t="s">
        <v>5228</v>
      </c>
      <c r="G2050" t="s">
        <v>150</v>
      </c>
      <c r="I2050" t="s">
        <v>4705</v>
      </c>
      <c r="J2050" t="s">
        <v>16</v>
      </c>
      <c r="K2050">
        <v>5</v>
      </c>
      <c r="L2050">
        <v>5</v>
      </c>
      <c r="M2050">
        <v>2</v>
      </c>
      <c r="N2050" t="s">
        <v>599</v>
      </c>
      <c r="P2050" t="s">
        <v>4237</v>
      </c>
    </row>
    <row r="2051" spans="1:16" x14ac:dyDescent="0.25">
      <c r="A2051">
        <v>2056</v>
      </c>
      <c r="B2051" t="s">
        <v>600</v>
      </c>
      <c r="C2051" t="s">
        <v>5250</v>
      </c>
      <c r="D2051" t="s">
        <v>5250</v>
      </c>
      <c r="E2051" t="s">
        <v>5251</v>
      </c>
      <c r="F2051" t="s">
        <v>596</v>
      </c>
      <c r="G2051" t="s">
        <v>150</v>
      </c>
      <c r="I2051" t="s">
        <v>4705</v>
      </c>
      <c r="J2051" t="s">
        <v>16</v>
      </c>
      <c r="K2051">
        <v>2</v>
      </c>
      <c r="L2051">
        <v>1</v>
      </c>
      <c r="M2051">
        <v>1</v>
      </c>
      <c r="N2051" t="s">
        <v>5252</v>
      </c>
      <c r="P2051" t="s">
        <v>4237</v>
      </c>
    </row>
    <row r="2052" spans="1:16" x14ac:dyDescent="0.25">
      <c r="A2052">
        <v>2057</v>
      </c>
      <c r="B2052" t="s">
        <v>601</v>
      </c>
      <c r="C2052" t="s">
        <v>5253</v>
      </c>
      <c r="D2052" t="s">
        <v>5253</v>
      </c>
      <c r="E2052" t="s">
        <v>5254</v>
      </c>
      <c r="F2052" t="s">
        <v>5202</v>
      </c>
      <c r="G2052" t="s">
        <v>150</v>
      </c>
      <c r="I2052" t="s">
        <v>4705</v>
      </c>
      <c r="J2052" t="s">
        <v>16</v>
      </c>
      <c r="K2052">
        <v>2</v>
      </c>
      <c r="L2052">
        <v>2</v>
      </c>
      <c r="M2052">
        <v>1</v>
      </c>
      <c r="N2052" t="s">
        <v>5255</v>
      </c>
      <c r="P2052" t="s">
        <v>4237</v>
      </c>
    </row>
    <row r="2053" spans="1:16" x14ac:dyDescent="0.25">
      <c r="A2053">
        <v>2058</v>
      </c>
      <c r="B2053" t="s">
        <v>603</v>
      </c>
      <c r="C2053" t="s">
        <v>5256</v>
      </c>
      <c r="D2053" t="s">
        <v>5256</v>
      </c>
      <c r="E2053" t="s">
        <v>5256</v>
      </c>
      <c r="F2053" t="s">
        <v>593</v>
      </c>
      <c r="G2053" t="s">
        <v>150</v>
      </c>
      <c r="I2053" t="s">
        <v>4705</v>
      </c>
      <c r="J2053" t="s">
        <v>16</v>
      </c>
      <c r="K2053">
        <v>4</v>
      </c>
      <c r="L2053">
        <v>4</v>
      </c>
      <c r="M2053">
        <v>3</v>
      </c>
      <c r="N2053" t="s">
        <v>5257</v>
      </c>
      <c r="P2053" t="s">
        <v>4237</v>
      </c>
    </row>
    <row r="2054" spans="1:16" x14ac:dyDescent="0.25">
      <c r="A2054">
        <v>2059</v>
      </c>
      <c r="B2054" t="s">
        <v>604</v>
      </c>
      <c r="C2054" t="s">
        <v>5258</v>
      </c>
      <c r="D2054" t="s">
        <v>5258</v>
      </c>
      <c r="E2054" t="s">
        <v>5259</v>
      </c>
      <c r="F2054" t="s">
        <v>5260</v>
      </c>
      <c r="G2054" t="s">
        <v>150</v>
      </c>
      <c r="I2054" t="s">
        <v>5052</v>
      </c>
      <c r="J2054" t="s">
        <v>16</v>
      </c>
      <c r="K2054">
        <v>3</v>
      </c>
      <c r="L2054">
        <v>3</v>
      </c>
      <c r="M2054">
        <v>2</v>
      </c>
      <c r="N2054" t="s">
        <v>604</v>
      </c>
      <c r="P2054" t="s">
        <v>4237</v>
      </c>
    </row>
    <row r="2055" spans="1:16" x14ac:dyDescent="0.25">
      <c r="A2055">
        <v>2060</v>
      </c>
      <c r="B2055" t="s">
        <v>607</v>
      </c>
      <c r="C2055" t="s">
        <v>5264</v>
      </c>
      <c r="D2055" t="s">
        <v>5264</v>
      </c>
      <c r="E2055" t="s">
        <v>5265</v>
      </c>
      <c r="F2055" t="s">
        <v>5260</v>
      </c>
      <c r="G2055" t="s">
        <v>150</v>
      </c>
      <c r="I2055" t="s">
        <v>5052</v>
      </c>
      <c r="J2055" t="s">
        <v>16</v>
      </c>
      <c r="K2055">
        <v>7</v>
      </c>
      <c r="L2055">
        <v>7</v>
      </c>
      <c r="M2055">
        <v>4</v>
      </c>
      <c r="N2055" t="s">
        <v>5266</v>
      </c>
      <c r="P2055" t="s">
        <v>5267</v>
      </c>
    </row>
    <row r="2056" spans="1:16" x14ac:dyDescent="0.25">
      <c r="A2056">
        <v>2061</v>
      </c>
      <c r="B2056" t="s">
        <v>608</v>
      </c>
      <c r="C2056" t="s">
        <v>5264</v>
      </c>
      <c r="D2056" t="s">
        <v>5264</v>
      </c>
      <c r="E2056" t="s">
        <v>5268</v>
      </c>
      <c r="F2056" t="s">
        <v>5260</v>
      </c>
      <c r="G2056" t="s">
        <v>150</v>
      </c>
      <c r="I2056" t="s">
        <v>4705</v>
      </c>
      <c r="J2056" t="s">
        <v>16</v>
      </c>
      <c r="K2056">
        <v>5</v>
      </c>
      <c r="L2056">
        <v>5</v>
      </c>
      <c r="M2056">
        <v>3</v>
      </c>
      <c r="N2056" t="s">
        <v>5269</v>
      </c>
      <c r="P2056" t="s">
        <v>4237</v>
      </c>
    </row>
    <row r="2057" spans="1:16" x14ac:dyDescent="0.25">
      <c r="A2057">
        <v>2062</v>
      </c>
      <c r="B2057" t="s">
        <v>609</v>
      </c>
      <c r="C2057" t="s">
        <v>5270</v>
      </c>
      <c r="D2057" t="s">
        <v>5270</v>
      </c>
      <c r="E2057" t="s">
        <v>5271</v>
      </c>
      <c r="F2057" t="s">
        <v>5260</v>
      </c>
      <c r="G2057" t="s">
        <v>150</v>
      </c>
      <c r="I2057" t="s">
        <v>5052</v>
      </c>
      <c r="J2057" t="s">
        <v>16</v>
      </c>
      <c r="K2057">
        <v>6</v>
      </c>
      <c r="L2057">
        <v>6</v>
      </c>
      <c r="M2057">
        <v>3</v>
      </c>
      <c r="N2057" t="s">
        <v>609</v>
      </c>
      <c r="P2057" t="s">
        <v>4237</v>
      </c>
    </row>
    <row r="2058" spans="1:16" x14ac:dyDescent="0.25">
      <c r="A2058">
        <v>2063</v>
      </c>
      <c r="B2058" t="s">
        <v>610</v>
      </c>
      <c r="C2058" t="s">
        <v>5264</v>
      </c>
      <c r="D2058" t="s">
        <v>5264</v>
      </c>
      <c r="E2058" t="s">
        <v>5272</v>
      </c>
      <c r="F2058" t="s">
        <v>5260</v>
      </c>
      <c r="G2058" t="s">
        <v>150</v>
      </c>
      <c r="I2058" t="s">
        <v>4705</v>
      </c>
      <c r="J2058" t="s">
        <v>16</v>
      </c>
      <c r="K2058">
        <v>6</v>
      </c>
      <c r="L2058">
        <v>7</v>
      </c>
      <c r="M2058">
        <v>3</v>
      </c>
      <c r="N2058" t="s">
        <v>610</v>
      </c>
      <c r="P2058" t="s">
        <v>4237</v>
      </c>
    </row>
    <row r="2059" spans="1:16" x14ac:dyDescent="0.25">
      <c r="A2059">
        <v>2064</v>
      </c>
      <c r="B2059" t="s">
        <v>611</v>
      </c>
      <c r="C2059" t="s">
        <v>5273</v>
      </c>
      <c r="D2059" t="s">
        <v>5273</v>
      </c>
      <c r="E2059" t="s">
        <v>5273</v>
      </c>
      <c r="F2059" t="s">
        <v>593</v>
      </c>
      <c r="G2059" t="s">
        <v>150</v>
      </c>
      <c r="I2059" t="s">
        <v>5197</v>
      </c>
      <c r="J2059" t="s">
        <v>16</v>
      </c>
      <c r="K2059">
        <v>2</v>
      </c>
      <c r="L2059">
        <v>2</v>
      </c>
      <c r="M2059">
        <v>1</v>
      </c>
      <c r="N2059" t="s">
        <v>5274</v>
      </c>
      <c r="P2059" t="s">
        <v>4237</v>
      </c>
    </row>
    <row r="2060" spans="1:16" x14ac:dyDescent="0.25">
      <c r="A2060">
        <v>2065</v>
      </c>
      <c r="B2060" t="s">
        <v>612</v>
      </c>
      <c r="C2060" t="s">
        <v>5270</v>
      </c>
      <c r="D2060" t="s">
        <v>5270</v>
      </c>
      <c r="E2060" t="s">
        <v>5275</v>
      </c>
      <c r="F2060" t="s">
        <v>593</v>
      </c>
      <c r="G2060" t="s">
        <v>150</v>
      </c>
      <c r="I2060" t="s">
        <v>5052</v>
      </c>
      <c r="J2060" t="s">
        <v>16</v>
      </c>
      <c r="K2060">
        <v>4</v>
      </c>
      <c r="L2060">
        <v>4</v>
      </c>
      <c r="M2060">
        <v>2</v>
      </c>
      <c r="N2060" t="s">
        <v>5276</v>
      </c>
      <c r="P2060" t="s">
        <v>4237</v>
      </c>
    </row>
    <row r="2061" spans="1:16" x14ac:dyDescent="0.25">
      <c r="A2061">
        <v>2066</v>
      </c>
      <c r="B2061" t="s">
        <v>613</v>
      </c>
      <c r="C2061" t="s">
        <v>5277</v>
      </c>
      <c r="D2061" t="s">
        <v>5277</v>
      </c>
      <c r="E2061" t="s">
        <v>5278</v>
      </c>
      <c r="F2061" t="s">
        <v>593</v>
      </c>
      <c r="G2061" t="s">
        <v>150</v>
      </c>
      <c r="I2061" t="s">
        <v>5197</v>
      </c>
      <c r="J2061" t="s">
        <v>16</v>
      </c>
      <c r="K2061">
        <v>2</v>
      </c>
      <c r="L2061">
        <v>2</v>
      </c>
      <c r="M2061">
        <v>1</v>
      </c>
      <c r="N2061" t="s">
        <v>613</v>
      </c>
      <c r="P2061" t="s">
        <v>4237</v>
      </c>
    </row>
    <row r="2062" spans="1:16" x14ac:dyDescent="0.25">
      <c r="A2062">
        <v>2067</v>
      </c>
      <c r="B2062" t="s">
        <v>614</v>
      </c>
      <c r="C2062" t="s">
        <v>5279</v>
      </c>
      <c r="D2062" t="s">
        <v>5279</v>
      </c>
      <c r="E2062" t="s">
        <v>5280</v>
      </c>
      <c r="F2062" t="s">
        <v>593</v>
      </c>
      <c r="G2062" t="s">
        <v>150</v>
      </c>
      <c r="I2062" t="s">
        <v>5052</v>
      </c>
      <c r="J2062" t="s">
        <v>16</v>
      </c>
      <c r="K2062">
        <v>3</v>
      </c>
      <c r="L2062">
        <v>3</v>
      </c>
      <c r="M2062">
        <v>3</v>
      </c>
      <c r="N2062" t="s">
        <v>5281</v>
      </c>
      <c r="P2062" t="s">
        <v>4237</v>
      </c>
    </row>
    <row r="2063" spans="1:16" x14ac:dyDescent="0.25">
      <c r="A2063">
        <v>2068</v>
      </c>
      <c r="B2063" t="s">
        <v>615</v>
      </c>
      <c r="C2063" t="s">
        <v>5282</v>
      </c>
      <c r="D2063" t="s">
        <v>5282</v>
      </c>
      <c r="E2063" t="s">
        <v>5283</v>
      </c>
      <c r="F2063" t="s">
        <v>712</v>
      </c>
      <c r="G2063" t="s">
        <v>676</v>
      </c>
      <c r="I2063" t="s">
        <v>5185</v>
      </c>
      <c r="J2063" t="s">
        <v>16</v>
      </c>
      <c r="K2063">
        <v>1</v>
      </c>
      <c r="L2063">
        <v>1</v>
      </c>
      <c r="M2063">
        <v>1</v>
      </c>
      <c r="N2063" t="s">
        <v>615</v>
      </c>
      <c r="P2063" t="s">
        <v>4237</v>
      </c>
    </row>
    <row r="2064" spans="1:16" x14ac:dyDescent="0.25">
      <c r="A2064">
        <v>2069</v>
      </c>
      <c r="B2064" t="s">
        <v>3672</v>
      </c>
      <c r="C2064" t="s">
        <v>5284</v>
      </c>
      <c r="D2064" t="s">
        <v>5284</v>
      </c>
      <c r="E2064" t="s">
        <v>5285</v>
      </c>
      <c r="F2064" t="s">
        <v>5286</v>
      </c>
      <c r="G2064" t="s">
        <v>150</v>
      </c>
      <c r="I2064" t="s">
        <v>4705</v>
      </c>
      <c r="J2064" t="s">
        <v>16</v>
      </c>
      <c r="K2064">
        <v>1</v>
      </c>
      <c r="L2064">
        <v>1</v>
      </c>
      <c r="M2064">
        <v>1</v>
      </c>
      <c r="N2064" t="s">
        <v>5287</v>
      </c>
      <c r="P2064" t="s">
        <v>4237</v>
      </c>
    </row>
    <row r="2065" spans="1:16" x14ac:dyDescent="0.25">
      <c r="A2065">
        <v>2070</v>
      </c>
      <c r="B2065" t="s">
        <v>3673</v>
      </c>
      <c r="C2065" t="s">
        <v>5289</v>
      </c>
      <c r="D2065" t="s">
        <v>5289</v>
      </c>
      <c r="E2065" t="s">
        <v>5289</v>
      </c>
      <c r="F2065" t="s">
        <v>5286</v>
      </c>
      <c r="G2065" t="s">
        <v>150</v>
      </c>
      <c r="I2065" t="s">
        <v>5290</v>
      </c>
      <c r="J2065" t="s">
        <v>16</v>
      </c>
      <c r="K2065">
        <v>3</v>
      </c>
      <c r="L2065">
        <v>3</v>
      </c>
      <c r="M2065">
        <v>2</v>
      </c>
      <c r="N2065" t="s">
        <v>5291</v>
      </c>
      <c r="P2065" t="s">
        <v>4237</v>
      </c>
    </row>
    <row r="2066" spans="1:16" x14ac:dyDescent="0.25">
      <c r="A2066">
        <v>2071</v>
      </c>
      <c r="B2066" t="s">
        <v>3674</v>
      </c>
      <c r="C2066" t="s">
        <v>5289</v>
      </c>
      <c r="D2066" t="s">
        <v>5289</v>
      </c>
      <c r="E2066" t="s">
        <v>5289</v>
      </c>
      <c r="F2066" t="s">
        <v>5286</v>
      </c>
      <c r="G2066" t="s">
        <v>150</v>
      </c>
      <c r="I2066" t="s">
        <v>5290</v>
      </c>
      <c r="J2066" t="s">
        <v>16</v>
      </c>
      <c r="K2066">
        <v>2</v>
      </c>
      <c r="L2066">
        <v>1</v>
      </c>
      <c r="M2066">
        <v>1</v>
      </c>
      <c r="N2066" t="s">
        <v>5292</v>
      </c>
      <c r="P2066" t="s">
        <v>4237</v>
      </c>
    </row>
    <row r="2067" spans="1:16" x14ac:dyDescent="0.25">
      <c r="A2067">
        <v>2072</v>
      </c>
      <c r="B2067" t="s">
        <v>618</v>
      </c>
      <c r="C2067" t="s">
        <v>616</v>
      </c>
      <c r="D2067" t="s">
        <v>616</v>
      </c>
      <c r="E2067" t="s">
        <v>5293</v>
      </c>
      <c r="F2067" t="s">
        <v>5294</v>
      </c>
      <c r="G2067" t="s">
        <v>676</v>
      </c>
      <c r="I2067" t="s">
        <v>4705</v>
      </c>
      <c r="J2067" t="s">
        <v>16</v>
      </c>
      <c r="K2067">
        <v>2</v>
      </c>
      <c r="L2067">
        <v>2</v>
      </c>
      <c r="M2067">
        <v>2</v>
      </c>
      <c r="N2067" t="s">
        <v>618</v>
      </c>
      <c r="P2067" t="s">
        <v>4237</v>
      </c>
    </row>
    <row r="2068" spans="1:16" x14ac:dyDescent="0.25">
      <c r="A2068">
        <v>2073</v>
      </c>
      <c r="B2068" t="s">
        <v>3675</v>
      </c>
      <c r="C2068" t="s">
        <v>5295</v>
      </c>
      <c r="D2068" t="s">
        <v>5295</v>
      </c>
      <c r="E2068" t="s">
        <v>5296</v>
      </c>
      <c r="F2068" t="s">
        <v>5297</v>
      </c>
      <c r="G2068" t="s">
        <v>576</v>
      </c>
      <c r="I2068" t="s">
        <v>4704</v>
      </c>
      <c r="J2068" t="s">
        <v>16</v>
      </c>
      <c r="K2068">
        <v>1</v>
      </c>
      <c r="L2068">
        <v>1</v>
      </c>
      <c r="M2068">
        <v>1</v>
      </c>
      <c r="N2068" t="s">
        <v>5298</v>
      </c>
      <c r="P2068" t="s">
        <v>4237</v>
      </c>
    </row>
    <row r="2069" spans="1:16" x14ac:dyDescent="0.25">
      <c r="A2069">
        <v>2074</v>
      </c>
      <c r="B2069" t="s">
        <v>3676</v>
      </c>
      <c r="C2069" t="s">
        <v>5295</v>
      </c>
      <c r="D2069" t="s">
        <v>5295</v>
      </c>
      <c r="E2069" t="s">
        <v>5296</v>
      </c>
      <c r="F2069" t="s">
        <v>5299</v>
      </c>
      <c r="G2069" t="s">
        <v>5300</v>
      </c>
      <c r="I2069" t="s">
        <v>4704</v>
      </c>
      <c r="J2069" t="s">
        <v>16</v>
      </c>
      <c r="K2069">
        <v>1</v>
      </c>
      <c r="L2069">
        <v>1</v>
      </c>
      <c r="M2069">
        <v>1</v>
      </c>
      <c r="N2069" t="s">
        <v>5301</v>
      </c>
      <c r="P2069" t="s">
        <v>4237</v>
      </c>
    </row>
    <row r="2070" spans="1:16" x14ac:dyDescent="0.25">
      <c r="A2070">
        <v>2075</v>
      </c>
      <c r="B2070" t="s">
        <v>619</v>
      </c>
      <c r="C2070" t="s">
        <v>5264</v>
      </c>
      <c r="D2070" t="s">
        <v>5264</v>
      </c>
      <c r="E2070" t="s">
        <v>5302</v>
      </c>
      <c r="F2070" t="s">
        <v>620</v>
      </c>
      <c r="G2070" t="s">
        <v>150</v>
      </c>
      <c r="I2070" t="s">
        <v>5052</v>
      </c>
      <c r="J2070" t="s">
        <v>16</v>
      </c>
      <c r="K2070">
        <v>7</v>
      </c>
      <c r="L2070">
        <v>9</v>
      </c>
      <c r="M2070">
        <v>3</v>
      </c>
      <c r="N2070" t="s">
        <v>5303</v>
      </c>
      <c r="P2070" t="s">
        <v>4237</v>
      </c>
    </row>
    <row r="2071" spans="1:16" x14ac:dyDescent="0.25">
      <c r="A2071">
        <v>2076</v>
      </c>
      <c r="B2071" t="s">
        <v>621</v>
      </c>
      <c r="C2071" t="s">
        <v>5270</v>
      </c>
      <c r="D2071" t="s">
        <v>5270</v>
      </c>
      <c r="E2071" t="s">
        <v>5304</v>
      </c>
      <c r="F2071" t="s">
        <v>620</v>
      </c>
      <c r="G2071" t="s">
        <v>150</v>
      </c>
      <c r="I2071" t="s">
        <v>4705</v>
      </c>
      <c r="J2071" t="s">
        <v>16</v>
      </c>
      <c r="K2071">
        <v>7</v>
      </c>
      <c r="L2071">
        <v>9</v>
      </c>
      <c r="M2071">
        <v>4</v>
      </c>
      <c r="N2071" t="s">
        <v>621</v>
      </c>
      <c r="P2071" t="s">
        <v>4237</v>
      </c>
    </row>
    <row r="2072" spans="1:16" x14ac:dyDescent="0.25">
      <c r="A2072">
        <v>2077</v>
      </c>
      <c r="B2072" t="s">
        <v>622</v>
      </c>
      <c r="C2072" t="s">
        <v>5270</v>
      </c>
      <c r="D2072" t="s">
        <v>5270</v>
      </c>
      <c r="E2072" t="s">
        <v>5305</v>
      </c>
      <c r="F2072" t="s">
        <v>620</v>
      </c>
      <c r="G2072" t="s">
        <v>150</v>
      </c>
      <c r="I2072" t="s">
        <v>5052</v>
      </c>
      <c r="J2072" t="s">
        <v>16</v>
      </c>
      <c r="K2072">
        <v>3</v>
      </c>
      <c r="L2072">
        <v>3</v>
      </c>
      <c r="M2072">
        <v>1</v>
      </c>
      <c r="N2072" t="s">
        <v>5306</v>
      </c>
      <c r="P2072" t="s">
        <v>4237</v>
      </c>
    </row>
    <row r="2073" spans="1:16" x14ac:dyDescent="0.25">
      <c r="A2073">
        <v>2078</v>
      </c>
      <c r="B2073" t="s">
        <v>623</v>
      </c>
      <c r="C2073" t="s">
        <v>5270</v>
      </c>
      <c r="D2073" t="s">
        <v>5270</v>
      </c>
      <c r="E2073" t="s">
        <v>5307</v>
      </c>
      <c r="F2073" t="s">
        <v>620</v>
      </c>
      <c r="G2073" t="s">
        <v>676</v>
      </c>
      <c r="I2073" t="s">
        <v>4705</v>
      </c>
      <c r="J2073" t="s">
        <v>16</v>
      </c>
      <c r="K2073">
        <v>5</v>
      </c>
      <c r="L2073">
        <v>3</v>
      </c>
      <c r="M2073">
        <v>2</v>
      </c>
      <c r="N2073" t="s">
        <v>5308</v>
      </c>
      <c r="P2073" t="s">
        <v>4237</v>
      </c>
    </row>
    <row r="2074" spans="1:16" x14ac:dyDescent="0.25">
      <c r="A2074">
        <v>2079</v>
      </c>
      <c r="B2074" t="s">
        <v>624</v>
      </c>
      <c r="C2074" t="s">
        <v>5270</v>
      </c>
      <c r="D2074" t="s">
        <v>5270</v>
      </c>
      <c r="E2074" t="s">
        <v>5309</v>
      </c>
      <c r="F2074" t="s">
        <v>620</v>
      </c>
      <c r="G2074" t="s">
        <v>676</v>
      </c>
      <c r="I2074" t="s">
        <v>5052</v>
      </c>
      <c r="J2074" t="s">
        <v>16</v>
      </c>
      <c r="K2074">
        <v>3</v>
      </c>
      <c r="L2074">
        <v>2</v>
      </c>
      <c r="M2074">
        <v>1</v>
      </c>
      <c r="N2074" t="s">
        <v>5310</v>
      </c>
      <c r="P2074" t="s">
        <v>4237</v>
      </c>
    </row>
    <row r="2075" spans="1:16" x14ac:dyDescent="0.25">
      <c r="A2075">
        <v>2080</v>
      </c>
      <c r="B2075" t="s">
        <v>626</v>
      </c>
      <c r="C2075" t="s">
        <v>5206</v>
      </c>
      <c r="D2075" t="s">
        <v>5206</v>
      </c>
      <c r="E2075" t="s">
        <v>5311</v>
      </c>
      <c r="F2075" t="s">
        <v>582</v>
      </c>
      <c r="G2075" t="s">
        <v>150</v>
      </c>
      <c r="I2075" t="s">
        <v>5052</v>
      </c>
      <c r="J2075" t="s">
        <v>16</v>
      </c>
      <c r="K2075">
        <v>3</v>
      </c>
      <c r="L2075">
        <v>3</v>
      </c>
      <c r="M2075">
        <v>2</v>
      </c>
      <c r="N2075" t="s">
        <v>626</v>
      </c>
      <c r="P2075" t="s">
        <v>4237</v>
      </c>
    </row>
    <row r="2076" spans="1:16" x14ac:dyDescent="0.25">
      <c r="A2076">
        <v>2081</v>
      </c>
      <c r="B2076" t="s">
        <v>627</v>
      </c>
      <c r="C2076" t="s">
        <v>5208</v>
      </c>
      <c r="D2076" t="s">
        <v>5208</v>
      </c>
      <c r="E2076" t="s">
        <v>5209</v>
      </c>
      <c r="F2076" t="s">
        <v>575</v>
      </c>
      <c r="G2076" t="s">
        <v>150</v>
      </c>
      <c r="I2076" t="s">
        <v>4705</v>
      </c>
      <c r="J2076" t="s">
        <v>16</v>
      </c>
      <c r="K2076">
        <v>4</v>
      </c>
      <c r="L2076">
        <v>4</v>
      </c>
      <c r="M2076">
        <v>3</v>
      </c>
      <c r="N2076" t="s">
        <v>627</v>
      </c>
      <c r="P2076" t="s">
        <v>4237</v>
      </c>
    </row>
    <row r="2077" spans="1:16" x14ac:dyDescent="0.25">
      <c r="A2077">
        <v>2082</v>
      </c>
      <c r="B2077" t="s">
        <v>628</v>
      </c>
      <c r="C2077" t="s">
        <v>5312</v>
      </c>
      <c r="D2077" t="s">
        <v>5312</v>
      </c>
      <c r="E2077" t="s">
        <v>5313</v>
      </c>
      <c r="F2077" t="s">
        <v>5239</v>
      </c>
      <c r="G2077" t="s">
        <v>150</v>
      </c>
      <c r="I2077" t="s">
        <v>5052</v>
      </c>
      <c r="J2077" t="s">
        <v>16</v>
      </c>
      <c r="K2077">
        <v>2</v>
      </c>
      <c r="L2077">
        <v>2</v>
      </c>
      <c r="M2077">
        <v>1</v>
      </c>
      <c r="N2077" t="s">
        <v>628</v>
      </c>
      <c r="P2077" t="s">
        <v>4237</v>
      </c>
    </row>
    <row r="2078" spans="1:16" x14ac:dyDescent="0.25">
      <c r="A2078">
        <v>2083</v>
      </c>
      <c r="B2078" t="s">
        <v>629</v>
      </c>
      <c r="C2078" t="s">
        <v>5314</v>
      </c>
      <c r="D2078" t="s">
        <v>5314</v>
      </c>
      <c r="E2078" t="s">
        <v>5315</v>
      </c>
      <c r="F2078" t="s">
        <v>563</v>
      </c>
      <c r="G2078" t="s">
        <v>150</v>
      </c>
      <c r="I2078" t="s">
        <v>4705</v>
      </c>
      <c r="J2078" t="s">
        <v>16</v>
      </c>
      <c r="K2078">
        <v>3</v>
      </c>
      <c r="L2078">
        <v>5</v>
      </c>
      <c r="M2078">
        <v>3</v>
      </c>
      <c r="N2078" t="s">
        <v>5316</v>
      </c>
      <c r="P2078" t="s">
        <v>4237</v>
      </c>
    </row>
    <row r="2079" spans="1:16" x14ac:dyDescent="0.25">
      <c r="A2079">
        <v>2084</v>
      </c>
      <c r="B2079" t="s">
        <v>630</v>
      </c>
      <c r="C2079" t="s">
        <v>5314</v>
      </c>
      <c r="D2079" t="s">
        <v>5314</v>
      </c>
      <c r="E2079" t="s">
        <v>5317</v>
      </c>
      <c r="F2079" t="s">
        <v>563</v>
      </c>
      <c r="G2079" t="s">
        <v>150</v>
      </c>
      <c r="I2079" t="s">
        <v>4705</v>
      </c>
      <c r="J2079" t="s">
        <v>16</v>
      </c>
      <c r="K2079">
        <v>3</v>
      </c>
      <c r="L2079">
        <v>5</v>
      </c>
      <c r="M2079">
        <v>3</v>
      </c>
      <c r="N2079" t="s">
        <v>5318</v>
      </c>
      <c r="P2079" t="s">
        <v>4237</v>
      </c>
    </row>
    <row r="2080" spans="1:16" x14ac:dyDescent="0.25">
      <c r="A2080">
        <v>2085</v>
      </c>
      <c r="B2080" t="s">
        <v>631</v>
      </c>
      <c r="C2080" t="s">
        <v>5319</v>
      </c>
      <c r="D2080" t="s">
        <v>5319</v>
      </c>
      <c r="E2080" t="s">
        <v>5320</v>
      </c>
      <c r="F2080" t="s">
        <v>149</v>
      </c>
      <c r="G2080" t="s">
        <v>150</v>
      </c>
      <c r="I2080" t="s">
        <v>4705</v>
      </c>
      <c r="J2080" t="s">
        <v>16</v>
      </c>
      <c r="K2080">
        <v>3</v>
      </c>
      <c r="L2080">
        <v>3</v>
      </c>
      <c r="M2080">
        <v>2</v>
      </c>
      <c r="N2080" t="s">
        <v>5321</v>
      </c>
      <c r="O2080">
        <v>25</v>
      </c>
      <c r="P2080" t="s">
        <v>4237</v>
      </c>
    </row>
    <row r="2081" spans="1:16" x14ac:dyDescent="0.25">
      <c r="A2081">
        <v>2086</v>
      </c>
      <c r="B2081" t="s">
        <v>632</v>
      </c>
      <c r="C2081" t="s">
        <v>5270</v>
      </c>
      <c r="D2081" t="s">
        <v>5270</v>
      </c>
      <c r="E2081" t="s">
        <v>5322</v>
      </c>
      <c r="F2081" t="s">
        <v>620</v>
      </c>
      <c r="G2081" t="s">
        <v>676</v>
      </c>
      <c r="I2081" t="s">
        <v>4705</v>
      </c>
      <c r="J2081" t="s">
        <v>16</v>
      </c>
      <c r="K2081">
        <v>1</v>
      </c>
      <c r="L2081">
        <v>1</v>
      </c>
      <c r="M2081">
        <v>1</v>
      </c>
      <c r="N2081" t="s">
        <v>5323</v>
      </c>
      <c r="P2081" t="s">
        <v>4237</v>
      </c>
    </row>
    <row r="2082" spans="1:16" x14ac:dyDescent="0.25">
      <c r="A2082">
        <v>2087</v>
      </c>
      <c r="B2082" t="s">
        <v>633</v>
      </c>
      <c r="C2082" t="s">
        <v>5256</v>
      </c>
      <c r="D2082" t="s">
        <v>5256</v>
      </c>
      <c r="E2082" t="s">
        <v>5324</v>
      </c>
      <c r="F2082" t="s">
        <v>593</v>
      </c>
      <c r="G2082" t="s">
        <v>150</v>
      </c>
      <c r="I2082" t="s">
        <v>5052</v>
      </c>
      <c r="J2082" t="s">
        <v>16</v>
      </c>
      <c r="K2082">
        <v>2</v>
      </c>
      <c r="L2082">
        <v>3</v>
      </c>
      <c r="M2082">
        <v>2</v>
      </c>
      <c r="N2082" t="s">
        <v>633</v>
      </c>
      <c r="P2082" t="s">
        <v>4237</v>
      </c>
    </row>
    <row r="2083" spans="1:16" x14ac:dyDescent="0.25">
      <c r="A2083">
        <v>2088</v>
      </c>
      <c r="B2083" t="s">
        <v>634</v>
      </c>
      <c r="C2083" t="s">
        <v>616</v>
      </c>
      <c r="D2083" t="s">
        <v>616</v>
      </c>
      <c r="E2083" t="s">
        <v>5293</v>
      </c>
      <c r="F2083" t="s">
        <v>5294</v>
      </c>
      <c r="G2083" t="s">
        <v>676</v>
      </c>
      <c r="I2083" t="s">
        <v>4705</v>
      </c>
      <c r="J2083" t="s">
        <v>16</v>
      </c>
      <c r="K2083">
        <v>3</v>
      </c>
      <c r="L2083">
        <v>2</v>
      </c>
      <c r="M2083">
        <v>2</v>
      </c>
      <c r="N2083" t="s">
        <v>634</v>
      </c>
      <c r="P2083" t="s">
        <v>4237</v>
      </c>
    </row>
    <row r="2084" spans="1:16" x14ac:dyDescent="0.25">
      <c r="A2084">
        <v>2089</v>
      </c>
      <c r="B2084" t="s">
        <v>635</v>
      </c>
      <c r="C2084" t="s">
        <v>5050</v>
      </c>
      <c r="D2084" t="s">
        <v>5050</v>
      </c>
      <c r="E2084" t="s">
        <v>5325</v>
      </c>
      <c r="F2084" t="s">
        <v>602</v>
      </c>
      <c r="G2084" t="s">
        <v>150</v>
      </c>
      <c r="I2084" t="s">
        <v>4705</v>
      </c>
      <c r="J2084" t="s">
        <v>16</v>
      </c>
      <c r="K2084">
        <v>4</v>
      </c>
      <c r="L2084">
        <v>3</v>
      </c>
      <c r="M2084">
        <v>2</v>
      </c>
      <c r="N2084" t="s">
        <v>635</v>
      </c>
      <c r="O2084">
        <v>75</v>
      </c>
      <c r="P2084" t="s">
        <v>4237</v>
      </c>
    </row>
    <row r="2085" spans="1:16" x14ac:dyDescent="0.25">
      <c r="A2085">
        <v>2090</v>
      </c>
      <c r="B2085" t="s">
        <v>637</v>
      </c>
      <c r="C2085" t="s">
        <v>5054</v>
      </c>
      <c r="D2085" t="s">
        <v>5054</v>
      </c>
      <c r="E2085" t="s">
        <v>5328</v>
      </c>
      <c r="F2085" t="s">
        <v>563</v>
      </c>
      <c r="G2085" t="s">
        <v>150</v>
      </c>
      <c r="I2085" t="s">
        <v>5052</v>
      </c>
      <c r="J2085" t="s">
        <v>16</v>
      </c>
      <c r="K2085">
        <v>4</v>
      </c>
      <c r="L2085">
        <v>3</v>
      </c>
      <c r="M2085">
        <v>2</v>
      </c>
      <c r="N2085" t="s">
        <v>5329</v>
      </c>
      <c r="P2085" t="s">
        <v>4237</v>
      </c>
    </row>
    <row r="2086" spans="1:16" x14ac:dyDescent="0.25">
      <c r="A2086">
        <v>2091</v>
      </c>
      <c r="B2086" t="s">
        <v>3678</v>
      </c>
      <c r="C2086" t="s">
        <v>5330</v>
      </c>
      <c r="D2086" t="s">
        <v>5330</v>
      </c>
      <c r="E2086" t="s">
        <v>5330</v>
      </c>
      <c r="F2086" t="s">
        <v>5217</v>
      </c>
      <c r="G2086" t="s">
        <v>150</v>
      </c>
      <c r="I2086" t="s">
        <v>5214</v>
      </c>
      <c r="J2086" t="s">
        <v>16</v>
      </c>
      <c r="K2086">
        <v>1</v>
      </c>
      <c r="L2086">
        <v>1</v>
      </c>
      <c r="M2086">
        <v>1</v>
      </c>
      <c r="N2086" t="s">
        <v>5331</v>
      </c>
      <c r="P2086" t="s">
        <v>4237</v>
      </c>
    </row>
    <row r="2087" spans="1:16" x14ac:dyDescent="0.25">
      <c r="A2087">
        <v>2092</v>
      </c>
      <c r="B2087" t="s">
        <v>638</v>
      </c>
      <c r="C2087" t="s">
        <v>5332</v>
      </c>
      <c r="D2087" t="s">
        <v>5332</v>
      </c>
      <c r="E2087" t="s">
        <v>5333</v>
      </c>
      <c r="F2087" t="s">
        <v>5239</v>
      </c>
      <c r="G2087" t="s">
        <v>150</v>
      </c>
      <c r="I2087" t="s">
        <v>5052</v>
      </c>
      <c r="J2087" t="s">
        <v>16</v>
      </c>
      <c r="K2087">
        <v>1</v>
      </c>
      <c r="L2087">
        <v>1</v>
      </c>
      <c r="M2087">
        <v>1</v>
      </c>
      <c r="N2087" t="s">
        <v>5334</v>
      </c>
      <c r="O2087">
        <v>50</v>
      </c>
      <c r="P2087" t="s">
        <v>4237</v>
      </c>
    </row>
    <row r="2088" spans="1:16" x14ac:dyDescent="0.25">
      <c r="A2088">
        <v>2093</v>
      </c>
      <c r="B2088" t="s">
        <v>639</v>
      </c>
      <c r="C2088" t="s">
        <v>5253</v>
      </c>
      <c r="D2088" t="s">
        <v>5253</v>
      </c>
      <c r="E2088" t="s">
        <v>5335</v>
      </c>
      <c r="F2088" t="s">
        <v>5202</v>
      </c>
      <c r="G2088" t="s">
        <v>150</v>
      </c>
      <c r="I2088" t="s">
        <v>4705</v>
      </c>
      <c r="J2088" t="s">
        <v>16</v>
      </c>
      <c r="K2088">
        <v>3</v>
      </c>
      <c r="L2088">
        <v>3</v>
      </c>
      <c r="M2088">
        <v>2</v>
      </c>
      <c r="N2088" t="s">
        <v>639</v>
      </c>
      <c r="P2088" t="s">
        <v>4237</v>
      </c>
    </row>
    <row r="2089" spans="1:16" x14ac:dyDescent="0.25">
      <c r="A2089">
        <v>2094</v>
      </c>
      <c r="B2089" t="s">
        <v>640</v>
      </c>
      <c r="C2089" t="s">
        <v>5248</v>
      </c>
      <c r="D2089" t="s">
        <v>5248</v>
      </c>
      <c r="E2089" t="s">
        <v>5336</v>
      </c>
      <c r="F2089" t="s">
        <v>605</v>
      </c>
      <c r="G2089" t="s">
        <v>150</v>
      </c>
      <c r="I2089" t="s">
        <v>4705</v>
      </c>
      <c r="J2089" t="s">
        <v>16</v>
      </c>
      <c r="K2089">
        <v>5</v>
      </c>
      <c r="L2089">
        <v>4</v>
      </c>
      <c r="M2089">
        <v>3</v>
      </c>
      <c r="N2089" t="s">
        <v>640</v>
      </c>
      <c r="P2089" t="s">
        <v>4237</v>
      </c>
    </row>
    <row r="2090" spans="1:16" x14ac:dyDescent="0.25">
      <c r="A2090">
        <v>2095</v>
      </c>
      <c r="B2090" t="s">
        <v>641</v>
      </c>
      <c r="C2090" t="s">
        <v>5248</v>
      </c>
      <c r="D2090" t="s">
        <v>5248</v>
      </c>
      <c r="E2090" t="s">
        <v>5337</v>
      </c>
      <c r="F2090" t="s">
        <v>5228</v>
      </c>
      <c r="G2090" t="s">
        <v>5338</v>
      </c>
      <c r="I2090" t="s">
        <v>5052</v>
      </c>
      <c r="J2090" t="s">
        <v>16</v>
      </c>
      <c r="K2090">
        <v>6</v>
      </c>
      <c r="L2090">
        <v>6</v>
      </c>
      <c r="M2090">
        <v>3</v>
      </c>
      <c r="N2090" t="s">
        <v>641</v>
      </c>
      <c r="P2090" t="s">
        <v>4237</v>
      </c>
    </row>
    <row r="2091" spans="1:16" x14ac:dyDescent="0.25">
      <c r="A2091">
        <v>2096</v>
      </c>
      <c r="B2091" t="s">
        <v>642</v>
      </c>
      <c r="C2091" t="s">
        <v>5339</v>
      </c>
      <c r="D2091" t="s">
        <v>5339</v>
      </c>
      <c r="E2091" t="s">
        <v>5340</v>
      </c>
      <c r="F2091" t="s">
        <v>5341</v>
      </c>
      <c r="G2091" t="s">
        <v>150</v>
      </c>
      <c r="I2091" t="s">
        <v>5052</v>
      </c>
      <c r="J2091" t="s">
        <v>16</v>
      </c>
      <c r="K2091">
        <v>1</v>
      </c>
      <c r="L2091">
        <v>1</v>
      </c>
      <c r="M2091">
        <v>1</v>
      </c>
      <c r="N2091" t="s">
        <v>5342</v>
      </c>
      <c r="P2091" t="s">
        <v>4237</v>
      </c>
    </row>
    <row r="2092" spans="1:16" x14ac:dyDescent="0.25">
      <c r="A2092">
        <v>2097</v>
      </c>
      <c r="B2092" t="s">
        <v>643</v>
      </c>
      <c r="C2092" t="s">
        <v>5343</v>
      </c>
      <c r="D2092" t="s">
        <v>5343</v>
      </c>
      <c r="E2092" t="s">
        <v>5343</v>
      </c>
      <c r="F2092" t="s">
        <v>605</v>
      </c>
      <c r="G2092" t="s">
        <v>150</v>
      </c>
      <c r="I2092" t="s">
        <v>5052</v>
      </c>
      <c r="J2092" t="s">
        <v>16</v>
      </c>
      <c r="K2092">
        <v>2</v>
      </c>
      <c r="L2092">
        <v>1</v>
      </c>
      <c r="M2092">
        <v>2</v>
      </c>
      <c r="N2092" t="s">
        <v>5344</v>
      </c>
      <c r="P2092" t="s">
        <v>4237</v>
      </c>
    </row>
    <row r="2093" spans="1:16" x14ac:dyDescent="0.25">
      <c r="A2093">
        <v>2098</v>
      </c>
      <c r="B2093" t="s">
        <v>644</v>
      </c>
      <c r="C2093" t="s">
        <v>5332</v>
      </c>
      <c r="D2093" t="s">
        <v>5332</v>
      </c>
      <c r="E2093" t="s">
        <v>5345</v>
      </c>
      <c r="F2093" t="s">
        <v>5341</v>
      </c>
      <c r="G2093" t="s">
        <v>150</v>
      </c>
      <c r="I2093" t="s">
        <v>5052</v>
      </c>
      <c r="J2093" t="s">
        <v>16</v>
      </c>
      <c r="K2093">
        <v>1</v>
      </c>
      <c r="L2093">
        <v>1</v>
      </c>
      <c r="M2093">
        <v>1</v>
      </c>
      <c r="N2093" t="s">
        <v>644</v>
      </c>
      <c r="P2093" t="s">
        <v>4237</v>
      </c>
    </row>
    <row r="2094" spans="1:16" x14ac:dyDescent="0.25">
      <c r="A2094">
        <v>2099</v>
      </c>
      <c r="B2094" t="s">
        <v>645</v>
      </c>
      <c r="C2094" t="s">
        <v>5346</v>
      </c>
      <c r="D2094" t="s">
        <v>5346</v>
      </c>
      <c r="E2094" t="s">
        <v>5347</v>
      </c>
      <c r="F2094" t="s">
        <v>646</v>
      </c>
      <c r="G2094" t="s">
        <v>576</v>
      </c>
      <c r="I2094" t="s">
        <v>4797</v>
      </c>
      <c r="J2094" t="s">
        <v>16</v>
      </c>
      <c r="K2094">
        <v>2</v>
      </c>
      <c r="L2094">
        <v>3</v>
      </c>
      <c r="M2094">
        <v>2</v>
      </c>
      <c r="N2094" t="s">
        <v>5348</v>
      </c>
      <c r="P2094" t="s">
        <v>4237</v>
      </c>
    </row>
    <row r="2095" spans="1:16" x14ac:dyDescent="0.25">
      <c r="A2095">
        <v>2100</v>
      </c>
      <c r="B2095" t="s">
        <v>649</v>
      </c>
      <c r="C2095" t="s">
        <v>5353</v>
      </c>
      <c r="D2095" t="s">
        <v>5353</v>
      </c>
      <c r="E2095" t="s">
        <v>5354</v>
      </c>
      <c r="F2095" t="s">
        <v>149</v>
      </c>
      <c r="G2095" t="s">
        <v>150</v>
      </c>
      <c r="I2095" t="s">
        <v>4797</v>
      </c>
      <c r="J2095" t="s">
        <v>16</v>
      </c>
      <c r="K2095">
        <v>2</v>
      </c>
      <c r="L2095">
        <v>3</v>
      </c>
      <c r="M2095">
        <v>1</v>
      </c>
      <c r="N2095" t="s">
        <v>5355</v>
      </c>
      <c r="P2095" t="s">
        <v>4237</v>
      </c>
    </row>
    <row r="2096" spans="1:16" x14ac:dyDescent="0.25">
      <c r="A2096">
        <v>2101</v>
      </c>
      <c r="B2096" t="s">
        <v>650</v>
      </c>
      <c r="C2096" t="s">
        <v>5319</v>
      </c>
      <c r="D2096" t="s">
        <v>5319</v>
      </c>
      <c r="E2096" t="s">
        <v>5356</v>
      </c>
      <c r="F2096" t="s">
        <v>149</v>
      </c>
      <c r="G2096" t="s">
        <v>150</v>
      </c>
      <c r="I2096" t="s">
        <v>4705</v>
      </c>
      <c r="J2096" t="s">
        <v>16</v>
      </c>
      <c r="K2096">
        <v>3</v>
      </c>
      <c r="L2096">
        <v>3</v>
      </c>
      <c r="M2096">
        <v>2</v>
      </c>
      <c r="N2096" t="s">
        <v>650</v>
      </c>
      <c r="P2096" t="s">
        <v>4237</v>
      </c>
    </row>
    <row r="2097" spans="1:16" x14ac:dyDescent="0.25">
      <c r="A2097">
        <v>2102</v>
      </c>
      <c r="B2097" t="s">
        <v>3681</v>
      </c>
      <c r="C2097" t="s">
        <v>4324</v>
      </c>
      <c r="D2097" t="s">
        <v>4324</v>
      </c>
      <c r="E2097" t="s">
        <v>4324</v>
      </c>
      <c r="F2097" t="s">
        <v>4349</v>
      </c>
      <c r="G2097" t="s">
        <v>503</v>
      </c>
      <c r="I2097" t="s">
        <v>4276</v>
      </c>
      <c r="J2097" t="s">
        <v>16</v>
      </c>
      <c r="K2097">
        <v>2</v>
      </c>
      <c r="L2097">
        <v>2</v>
      </c>
      <c r="M2097">
        <v>1</v>
      </c>
      <c r="N2097" t="s">
        <v>5357</v>
      </c>
      <c r="P2097" t="s">
        <v>4237</v>
      </c>
    </row>
    <row r="2098" spans="1:16" x14ac:dyDescent="0.25">
      <c r="A2098">
        <v>2103</v>
      </c>
      <c r="B2098" t="s">
        <v>3682</v>
      </c>
      <c r="C2098" t="s">
        <v>4324</v>
      </c>
      <c r="D2098" t="s">
        <v>4324</v>
      </c>
      <c r="E2098" t="s">
        <v>4324</v>
      </c>
      <c r="F2098" t="s">
        <v>4349</v>
      </c>
      <c r="G2098" t="s">
        <v>503</v>
      </c>
      <c r="I2098" t="s">
        <v>4276</v>
      </c>
      <c r="J2098" t="s">
        <v>16</v>
      </c>
      <c r="K2098">
        <v>1</v>
      </c>
      <c r="L2098">
        <v>1</v>
      </c>
      <c r="M2098">
        <v>1</v>
      </c>
      <c r="N2098" t="s">
        <v>3682</v>
      </c>
      <c r="P2098" t="s">
        <v>4237</v>
      </c>
    </row>
    <row r="2099" spans="1:16" x14ac:dyDescent="0.25">
      <c r="A2099">
        <v>2104</v>
      </c>
      <c r="B2099" t="s">
        <v>3683</v>
      </c>
      <c r="C2099" t="s">
        <v>4324</v>
      </c>
      <c r="D2099" t="s">
        <v>4324</v>
      </c>
      <c r="E2099" t="s">
        <v>4348</v>
      </c>
      <c r="F2099" t="s">
        <v>4349</v>
      </c>
      <c r="G2099" t="s">
        <v>503</v>
      </c>
      <c r="I2099" t="s">
        <v>4276</v>
      </c>
      <c r="J2099" t="s">
        <v>16</v>
      </c>
      <c r="K2099">
        <v>1</v>
      </c>
      <c r="L2099">
        <v>1</v>
      </c>
      <c r="M2099">
        <v>1</v>
      </c>
      <c r="N2099" t="s">
        <v>5358</v>
      </c>
      <c r="P2099" t="s">
        <v>4237</v>
      </c>
    </row>
    <row r="2100" spans="1:16" x14ac:dyDescent="0.25">
      <c r="A2100">
        <v>2105</v>
      </c>
      <c r="B2100" t="s">
        <v>3684</v>
      </c>
      <c r="C2100" t="s">
        <v>4324</v>
      </c>
      <c r="D2100" t="s">
        <v>4324</v>
      </c>
      <c r="E2100" t="s">
        <v>4348</v>
      </c>
      <c r="F2100" t="s">
        <v>4349</v>
      </c>
      <c r="G2100" t="s">
        <v>503</v>
      </c>
      <c r="I2100" t="s">
        <v>4276</v>
      </c>
      <c r="J2100" t="s">
        <v>16</v>
      </c>
      <c r="K2100">
        <v>2</v>
      </c>
      <c r="L2100">
        <v>2</v>
      </c>
      <c r="M2100">
        <v>1</v>
      </c>
      <c r="N2100" t="s">
        <v>3684</v>
      </c>
      <c r="P2100" t="s">
        <v>4237</v>
      </c>
    </row>
    <row r="2101" spans="1:16" x14ac:dyDescent="0.25">
      <c r="A2101">
        <v>2106</v>
      </c>
      <c r="B2101" t="s">
        <v>3685</v>
      </c>
      <c r="C2101" t="s">
        <v>4973</v>
      </c>
      <c r="D2101" t="s">
        <v>4973</v>
      </c>
      <c r="E2101" t="s">
        <v>4974</v>
      </c>
      <c r="F2101" t="s">
        <v>4349</v>
      </c>
      <c r="G2101" t="s">
        <v>4275</v>
      </c>
      <c r="I2101" t="s">
        <v>4276</v>
      </c>
      <c r="J2101" t="s">
        <v>16</v>
      </c>
      <c r="K2101">
        <v>5</v>
      </c>
      <c r="L2101">
        <v>5</v>
      </c>
      <c r="M2101">
        <v>3</v>
      </c>
      <c r="N2101" t="s">
        <v>3685</v>
      </c>
      <c r="P2101" t="s">
        <v>4237</v>
      </c>
    </row>
    <row r="2102" spans="1:16" x14ac:dyDescent="0.25">
      <c r="A2102">
        <v>2107</v>
      </c>
      <c r="B2102" t="s">
        <v>3686</v>
      </c>
      <c r="C2102" t="s">
        <v>4973</v>
      </c>
      <c r="D2102" t="s">
        <v>4973</v>
      </c>
      <c r="E2102" t="s">
        <v>4974</v>
      </c>
      <c r="F2102" t="s">
        <v>4349</v>
      </c>
      <c r="G2102" t="s">
        <v>4275</v>
      </c>
      <c r="I2102" t="s">
        <v>4276</v>
      </c>
      <c r="J2102" t="s">
        <v>16</v>
      </c>
      <c r="K2102">
        <v>4</v>
      </c>
      <c r="L2102">
        <v>4</v>
      </c>
      <c r="M2102">
        <v>2</v>
      </c>
      <c r="N2102" t="s">
        <v>3686</v>
      </c>
      <c r="P2102" t="s">
        <v>4237</v>
      </c>
    </row>
    <row r="2103" spans="1:16" x14ac:dyDescent="0.25">
      <c r="A2103">
        <v>2108</v>
      </c>
      <c r="B2103" t="s">
        <v>3687</v>
      </c>
      <c r="C2103" t="s">
        <v>4973</v>
      </c>
      <c r="D2103" t="s">
        <v>4973</v>
      </c>
      <c r="E2103" t="s">
        <v>4974</v>
      </c>
      <c r="F2103" t="s">
        <v>4349</v>
      </c>
      <c r="G2103" t="s">
        <v>4275</v>
      </c>
      <c r="I2103" t="s">
        <v>4276</v>
      </c>
      <c r="J2103" t="s">
        <v>16</v>
      </c>
      <c r="K2103">
        <v>3</v>
      </c>
      <c r="L2103">
        <v>3</v>
      </c>
      <c r="M2103">
        <v>4</v>
      </c>
      <c r="N2103" t="s">
        <v>3687</v>
      </c>
      <c r="P2103" t="s">
        <v>4237</v>
      </c>
    </row>
    <row r="2104" spans="1:16" x14ac:dyDescent="0.25">
      <c r="A2104">
        <v>2109</v>
      </c>
      <c r="B2104" t="s">
        <v>3688</v>
      </c>
      <c r="C2104" t="s">
        <v>4362</v>
      </c>
      <c r="D2104" t="s">
        <v>4362</v>
      </c>
      <c r="E2104" t="s">
        <v>5359</v>
      </c>
      <c r="F2104" t="s">
        <v>5360</v>
      </c>
      <c r="G2104" t="s">
        <v>5300</v>
      </c>
      <c r="I2104" t="s">
        <v>4276</v>
      </c>
      <c r="J2104" t="s">
        <v>16</v>
      </c>
      <c r="K2104">
        <v>3</v>
      </c>
      <c r="L2104">
        <v>3</v>
      </c>
      <c r="M2104">
        <v>3</v>
      </c>
      <c r="N2104" t="s">
        <v>3688</v>
      </c>
      <c r="P2104" t="s">
        <v>4237</v>
      </c>
    </row>
    <row r="2105" spans="1:16" x14ac:dyDescent="0.25">
      <c r="A2105">
        <v>2110</v>
      </c>
      <c r="B2105" t="s">
        <v>3689</v>
      </c>
      <c r="C2105" t="s">
        <v>5365</v>
      </c>
      <c r="D2105" t="s">
        <v>5365</v>
      </c>
      <c r="E2105" t="s">
        <v>5366</v>
      </c>
      <c r="F2105" t="s">
        <v>4349</v>
      </c>
      <c r="G2105" t="s">
        <v>4275</v>
      </c>
      <c r="I2105" t="s">
        <v>4276</v>
      </c>
      <c r="J2105" t="s">
        <v>16</v>
      </c>
      <c r="K2105">
        <v>3</v>
      </c>
      <c r="L2105">
        <v>3</v>
      </c>
      <c r="M2105">
        <v>3</v>
      </c>
      <c r="N2105" t="s">
        <v>3689</v>
      </c>
      <c r="P2105" t="s">
        <v>4237</v>
      </c>
    </row>
    <row r="2106" spans="1:16" x14ac:dyDescent="0.25">
      <c r="A2106">
        <v>2111</v>
      </c>
      <c r="B2106" t="s">
        <v>3690</v>
      </c>
      <c r="C2106" t="s">
        <v>4973</v>
      </c>
      <c r="D2106" t="s">
        <v>4973</v>
      </c>
      <c r="E2106" t="s">
        <v>4974</v>
      </c>
      <c r="F2106" t="s">
        <v>4349</v>
      </c>
      <c r="G2106" t="s">
        <v>4275</v>
      </c>
      <c r="I2106" t="s">
        <v>4276</v>
      </c>
      <c r="J2106" t="s">
        <v>16</v>
      </c>
      <c r="K2106">
        <v>5</v>
      </c>
      <c r="L2106">
        <v>5</v>
      </c>
      <c r="M2106">
        <v>3</v>
      </c>
      <c r="N2106" t="s">
        <v>3690</v>
      </c>
      <c r="P2106" t="s">
        <v>4237</v>
      </c>
    </row>
    <row r="2107" spans="1:16" x14ac:dyDescent="0.25">
      <c r="A2107">
        <v>2112</v>
      </c>
      <c r="B2107" t="s">
        <v>3691</v>
      </c>
      <c r="C2107" t="s">
        <v>4915</v>
      </c>
      <c r="D2107" t="s">
        <v>4915</v>
      </c>
      <c r="E2107" t="s">
        <v>5367</v>
      </c>
      <c r="F2107" t="s">
        <v>4349</v>
      </c>
      <c r="G2107" t="s">
        <v>4275</v>
      </c>
      <c r="I2107" t="s">
        <v>4276</v>
      </c>
      <c r="J2107" t="s">
        <v>16</v>
      </c>
      <c r="K2107">
        <v>2</v>
      </c>
      <c r="L2107">
        <v>2</v>
      </c>
      <c r="M2107">
        <v>1</v>
      </c>
      <c r="N2107" t="s">
        <v>3691</v>
      </c>
      <c r="P2107" t="s">
        <v>4237</v>
      </c>
    </row>
    <row r="2108" spans="1:16" x14ac:dyDescent="0.25">
      <c r="A2108">
        <v>2113</v>
      </c>
      <c r="B2108" t="s">
        <v>3692</v>
      </c>
      <c r="C2108" t="s">
        <v>4915</v>
      </c>
      <c r="D2108" t="s">
        <v>4915</v>
      </c>
      <c r="E2108" t="s">
        <v>5367</v>
      </c>
      <c r="F2108" t="s">
        <v>5368</v>
      </c>
      <c r="G2108" t="s">
        <v>4275</v>
      </c>
      <c r="I2108" t="s">
        <v>4276</v>
      </c>
      <c r="J2108" t="s">
        <v>16</v>
      </c>
      <c r="K2108">
        <v>3</v>
      </c>
      <c r="L2108">
        <v>3</v>
      </c>
      <c r="M2108">
        <v>1</v>
      </c>
      <c r="N2108" t="s">
        <v>3692</v>
      </c>
      <c r="P2108" t="s">
        <v>4237</v>
      </c>
    </row>
    <row r="2109" spans="1:16" x14ac:dyDescent="0.25">
      <c r="A2109">
        <v>2114</v>
      </c>
      <c r="B2109" t="s">
        <v>3693</v>
      </c>
      <c r="C2109" t="s">
        <v>5369</v>
      </c>
      <c r="D2109" t="s">
        <v>5369</v>
      </c>
      <c r="E2109" t="s">
        <v>5370</v>
      </c>
      <c r="F2109" t="s">
        <v>680</v>
      </c>
      <c r="G2109" t="s">
        <v>5300</v>
      </c>
      <c r="I2109" t="s">
        <v>4276</v>
      </c>
      <c r="J2109" t="s">
        <v>16</v>
      </c>
      <c r="K2109">
        <v>2</v>
      </c>
      <c r="L2109">
        <v>2</v>
      </c>
      <c r="M2109">
        <v>3</v>
      </c>
      <c r="N2109" t="s">
        <v>3693</v>
      </c>
      <c r="P2109" t="s">
        <v>4237</v>
      </c>
    </row>
    <row r="2110" spans="1:16" x14ac:dyDescent="0.25">
      <c r="A2110">
        <v>2115</v>
      </c>
      <c r="B2110" t="s">
        <v>2542</v>
      </c>
      <c r="C2110" t="s">
        <v>4362</v>
      </c>
      <c r="D2110" t="s">
        <v>4362</v>
      </c>
      <c r="E2110" t="s">
        <v>5371</v>
      </c>
      <c r="F2110" t="s">
        <v>5360</v>
      </c>
      <c r="G2110" t="s">
        <v>5300</v>
      </c>
      <c r="I2110" t="s">
        <v>4276</v>
      </c>
      <c r="J2110" t="s">
        <v>16</v>
      </c>
      <c r="K2110">
        <v>2</v>
      </c>
      <c r="L2110">
        <v>2</v>
      </c>
      <c r="M2110">
        <v>3</v>
      </c>
      <c r="N2110" t="s">
        <v>2542</v>
      </c>
      <c r="P2110" t="s">
        <v>4237</v>
      </c>
    </row>
    <row r="2111" spans="1:16" x14ac:dyDescent="0.25">
      <c r="A2111">
        <v>2116</v>
      </c>
      <c r="B2111" t="s">
        <v>3694</v>
      </c>
      <c r="C2111" t="s">
        <v>5369</v>
      </c>
      <c r="D2111" t="s">
        <v>5369</v>
      </c>
      <c r="E2111" t="s">
        <v>5372</v>
      </c>
      <c r="F2111" t="s">
        <v>5373</v>
      </c>
      <c r="G2111" t="s">
        <v>4360</v>
      </c>
      <c r="I2111" t="s">
        <v>4276</v>
      </c>
      <c r="J2111" t="s">
        <v>16</v>
      </c>
      <c r="K2111">
        <v>3</v>
      </c>
      <c r="L2111">
        <v>3</v>
      </c>
      <c r="M2111">
        <v>3</v>
      </c>
      <c r="N2111" t="s">
        <v>3694</v>
      </c>
      <c r="P2111" t="s">
        <v>4237</v>
      </c>
    </row>
    <row r="2112" spans="1:16" x14ac:dyDescent="0.25">
      <c r="A2112">
        <v>2117</v>
      </c>
      <c r="B2112" t="s">
        <v>3695</v>
      </c>
      <c r="C2112" t="s">
        <v>4369</v>
      </c>
      <c r="D2112" t="s">
        <v>4369</v>
      </c>
      <c r="E2112" t="s">
        <v>5374</v>
      </c>
      <c r="F2112" t="s">
        <v>5373</v>
      </c>
      <c r="G2112" t="s">
        <v>4360</v>
      </c>
      <c r="I2112" t="s">
        <v>4276</v>
      </c>
      <c r="J2112" t="s">
        <v>16</v>
      </c>
      <c r="K2112">
        <v>1</v>
      </c>
      <c r="L2112">
        <v>1</v>
      </c>
      <c r="M2112">
        <v>2</v>
      </c>
      <c r="N2112" t="s">
        <v>3695</v>
      </c>
      <c r="P2112" t="s">
        <v>4237</v>
      </c>
    </row>
    <row r="2113" spans="1:16" x14ac:dyDescent="0.25">
      <c r="A2113">
        <v>2118</v>
      </c>
      <c r="B2113" t="s">
        <v>652</v>
      </c>
      <c r="C2113" t="s">
        <v>4369</v>
      </c>
      <c r="D2113" t="s">
        <v>4369</v>
      </c>
      <c r="E2113" t="s">
        <v>5375</v>
      </c>
      <c r="F2113" t="s">
        <v>5376</v>
      </c>
      <c r="G2113" t="s">
        <v>676</v>
      </c>
      <c r="I2113" t="s">
        <v>4276</v>
      </c>
      <c r="J2113" t="s">
        <v>16</v>
      </c>
      <c r="K2113">
        <v>1</v>
      </c>
      <c r="L2113">
        <v>1</v>
      </c>
      <c r="M2113">
        <v>1</v>
      </c>
      <c r="N2113" t="s">
        <v>652</v>
      </c>
      <c r="P2113" t="s">
        <v>4237</v>
      </c>
    </row>
    <row r="2114" spans="1:16" x14ac:dyDescent="0.25">
      <c r="A2114">
        <v>2119</v>
      </c>
      <c r="B2114" t="s">
        <v>3696</v>
      </c>
      <c r="C2114" t="s">
        <v>4369</v>
      </c>
      <c r="D2114" t="s">
        <v>4369</v>
      </c>
      <c r="E2114" t="s">
        <v>5375</v>
      </c>
      <c r="F2114" t="s">
        <v>5376</v>
      </c>
      <c r="G2114" t="s">
        <v>676</v>
      </c>
      <c r="I2114" t="s">
        <v>4276</v>
      </c>
      <c r="J2114" t="s">
        <v>16</v>
      </c>
      <c r="K2114">
        <v>1</v>
      </c>
      <c r="L2114">
        <v>1</v>
      </c>
      <c r="M2114">
        <v>2</v>
      </c>
      <c r="N2114" t="s">
        <v>5377</v>
      </c>
      <c r="P2114" t="s">
        <v>4237</v>
      </c>
    </row>
    <row r="2115" spans="1:16" x14ac:dyDescent="0.25">
      <c r="A2115">
        <v>2120</v>
      </c>
      <c r="B2115" t="s">
        <v>654</v>
      </c>
      <c r="C2115" t="s">
        <v>5380</v>
      </c>
      <c r="D2115" t="s">
        <v>5380</v>
      </c>
      <c r="E2115" t="s">
        <v>5381</v>
      </c>
      <c r="F2115" t="s">
        <v>5382</v>
      </c>
      <c r="G2115" t="s">
        <v>676</v>
      </c>
      <c r="I2115" t="s">
        <v>5383</v>
      </c>
      <c r="J2115" t="s">
        <v>16</v>
      </c>
      <c r="K2115">
        <v>3</v>
      </c>
      <c r="L2115">
        <v>3</v>
      </c>
      <c r="M2115">
        <v>3</v>
      </c>
      <c r="N2115" t="s">
        <v>654</v>
      </c>
      <c r="P2115" t="s">
        <v>4237</v>
      </c>
    </row>
    <row r="2116" spans="1:16" x14ac:dyDescent="0.25">
      <c r="A2116">
        <v>2121</v>
      </c>
      <c r="B2116" t="s">
        <v>3697</v>
      </c>
      <c r="C2116" t="s">
        <v>5384</v>
      </c>
      <c r="D2116" t="s">
        <v>5384</v>
      </c>
      <c r="E2116" t="s">
        <v>5385</v>
      </c>
      <c r="F2116" t="s">
        <v>5382</v>
      </c>
      <c r="G2116" t="s">
        <v>676</v>
      </c>
      <c r="I2116" t="s">
        <v>4276</v>
      </c>
      <c r="J2116" t="s">
        <v>16</v>
      </c>
      <c r="K2116">
        <v>2</v>
      </c>
      <c r="L2116">
        <v>2</v>
      </c>
      <c r="M2116">
        <v>3</v>
      </c>
      <c r="N2116" t="s">
        <v>3697</v>
      </c>
      <c r="P2116" t="s">
        <v>4237</v>
      </c>
    </row>
    <row r="2117" spans="1:16" x14ac:dyDescent="0.25">
      <c r="A2117">
        <v>2122</v>
      </c>
      <c r="B2117" t="s">
        <v>3698</v>
      </c>
      <c r="C2117" t="s">
        <v>5386</v>
      </c>
      <c r="D2117" t="s">
        <v>5386</v>
      </c>
      <c r="E2117" t="s">
        <v>5387</v>
      </c>
      <c r="F2117" t="s">
        <v>5376</v>
      </c>
      <c r="G2117" t="s">
        <v>5300</v>
      </c>
      <c r="I2117" t="s">
        <v>4276</v>
      </c>
      <c r="J2117" t="s">
        <v>16</v>
      </c>
      <c r="K2117">
        <v>3</v>
      </c>
      <c r="L2117">
        <v>3</v>
      </c>
      <c r="M2117">
        <v>3</v>
      </c>
      <c r="N2117" t="s">
        <v>3698</v>
      </c>
      <c r="P2117" t="s">
        <v>4237</v>
      </c>
    </row>
    <row r="2118" spans="1:16" x14ac:dyDescent="0.25">
      <c r="A2118">
        <v>2123</v>
      </c>
      <c r="B2118" t="s">
        <v>3700</v>
      </c>
      <c r="C2118" t="s">
        <v>5380</v>
      </c>
      <c r="D2118" t="s">
        <v>5380</v>
      </c>
      <c r="E2118" t="s">
        <v>5388</v>
      </c>
      <c r="F2118" t="s">
        <v>5376</v>
      </c>
      <c r="G2118" t="s">
        <v>5300</v>
      </c>
      <c r="I2118" t="s">
        <v>4276</v>
      </c>
      <c r="J2118" t="s">
        <v>16</v>
      </c>
      <c r="K2118">
        <v>1</v>
      </c>
      <c r="L2118">
        <v>1</v>
      </c>
      <c r="M2118">
        <v>2</v>
      </c>
      <c r="N2118" t="s">
        <v>3700</v>
      </c>
      <c r="P2118" t="s">
        <v>4237</v>
      </c>
    </row>
    <row r="2119" spans="1:16" x14ac:dyDescent="0.25">
      <c r="A2119">
        <v>2124</v>
      </c>
      <c r="B2119" t="s">
        <v>2215</v>
      </c>
      <c r="C2119" t="s">
        <v>5384</v>
      </c>
      <c r="D2119" t="s">
        <v>5384</v>
      </c>
      <c r="E2119" t="s">
        <v>5385</v>
      </c>
      <c r="F2119" t="s">
        <v>5382</v>
      </c>
      <c r="G2119" t="s">
        <v>676</v>
      </c>
      <c r="I2119" t="s">
        <v>4903</v>
      </c>
      <c r="J2119" t="s">
        <v>16</v>
      </c>
      <c r="K2119">
        <v>3</v>
      </c>
      <c r="L2119">
        <v>3</v>
      </c>
      <c r="M2119">
        <v>3</v>
      </c>
      <c r="N2119" t="s">
        <v>5389</v>
      </c>
      <c r="P2119" t="s">
        <v>4237</v>
      </c>
    </row>
    <row r="2120" spans="1:16" x14ac:dyDescent="0.25">
      <c r="A2120">
        <v>2125</v>
      </c>
      <c r="B2120" t="s">
        <v>656</v>
      </c>
      <c r="C2120" t="s">
        <v>5384</v>
      </c>
      <c r="D2120" t="s">
        <v>5384</v>
      </c>
      <c r="E2120" t="s">
        <v>5390</v>
      </c>
      <c r="F2120" t="s">
        <v>865</v>
      </c>
      <c r="G2120" t="s">
        <v>676</v>
      </c>
      <c r="I2120" t="s">
        <v>5391</v>
      </c>
      <c r="J2120" t="s">
        <v>16</v>
      </c>
      <c r="K2120">
        <v>2</v>
      </c>
      <c r="L2120">
        <v>2</v>
      </c>
      <c r="M2120">
        <v>3</v>
      </c>
      <c r="N2120" t="s">
        <v>656</v>
      </c>
      <c r="P2120" t="s">
        <v>4237</v>
      </c>
    </row>
    <row r="2121" spans="1:16" x14ac:dyDescent="0.25">
      <c r="A2121">
        <v>2126</v>
      </c>
      <c r="B2121" t="s">
        <v>657</v>
      </c>
      <c r="C2121" t="s">
        <v>5384</v>
      </c>
      <c r="D2121" t="s">
        <v>5384</v>
      </c>
      <c r="E2121" t="s">
        <v>5390</v>
      </c>
      <c r="F2121" t="s">
        <v>865</v>
      </c>
      <c r="G2121" t="s">
        <v>676</v>
      </c>
      <c r="I2121" t="s">
        <v>5383</v>
      </c>
      <c r="J2121" t="s">
        <v>16</v>
      </c>
      <c r="K2121">
        <v>1</v>
      </c>
      <c r="L2121">
        <v>1</v>
      </c>
      <c r="M2121">
        <v>2</v>
      </c>
      <c r="N2121" t="s">
        <v>657</v>
      </c>
      <c r="P2121" t="s">
        <v>4237</v>
      </c>
    </row>
    <row r="2122" spans="1:16" x14ac:dyDescent="0.25">
      <c r="A2122">
        <v>2127</v>
      </c>
      <c r="B2122" t="s">
        <v>3701</v>
      </c>
      <c r="C2122" t="s">
        <v>5384</v>
      </c>
      <c r="D2122" t="s">
        <v>5384</v>
      </c>
      <c r="E2122" t="s">
        <v>5385</v>
      </c>
      <c r="F2122" t="s">
        <v>5081</v>
      </c>
      <c r="G2122" t="s">
        <v>676</v>
      </c>
      <c r="I2122" t="s">
        <v>5233</v>
      </c>
      <c r="J2122" t="s">
        <v>16</v>
      </c>
      <c r="K2122">
        <v>1</v>
      </c>
      <c r="L2122">
        <v>1</v>
      </c>
      <c r="M2122">
        <v>2</v>
      </c>
      <c r="N2122" t="s">
        <v>3701</v>
      </c>
      <c r="P2122" t="s">
        <v>4237</v>
      </c>
    </row>
    <row r="2123" spans="1:16" x14ac:dyDescent="0.25">
      <c r="A2123">
        <v>2128</v>
      </c>
      <c r="B2123" t="s">
        <v>3702</v>
      </c>
      <c r="C2123" t="s">
        <v>5392</v>
      </c>
      <c r="D2123" t="s">
        <v>5392</v>
      </c>
      <c r="E2123" t="s">
        <v>5393</v>
      </c>
      <c r="F2123" t="s">
        <v>5394</v>
      </c>
      <c r="G2123" t="s">
        <v>5300</v>
      </c>
      <c r="I2123" t="s">
        <v>4903</v>
      </c>
      <c r="J2123" t="s">
        <v>16</v>
      </c>
      <c r="K2123">
        <v>1</v>
      </c>
      <c r="L2123">
        <v>1</v>
      </c>
      <c r="M2123">
        <v>1</v>
      </c>
      <c r="N2123" t="s">
        <v>3702</v>
      </c>
      <c r="P2123" t="s">
        <v>4237</v>
      </c>
    </row>
    <row r="2124" spans="1:16" x14ac:dyDescent="0.25">
      <c r="A2124">
        <v>2129</v>
      </c>
      <c r="B2124" t="s">
        <v>3704</v>
      </c>
      <c r="C2124" t="s">
        <v>5395</v>
      </c>
      <c r="D2124" t="s">
        <v>5395</v>
      </c>
      <c r="E2124" t="s">
        <v>5396</v>
      </c>
      <c r="F2124" t="s">
        <v>5394</v>
      </c>
      <c r="G2124" t="s">
        <v>5300</v>
      </c>
      <c r="I2124" t="s">
        <v>5142</v>
      </c>
      <c r="J2124" t="s">
        <v>16</v>
      </c>
      <c r="K2124">
        <v>1</v>
      </c>
      <c r="L2124">
        <v>1</v>
      </c>
      <c r="M2124">
        <v>1</v>
      </c>
      <c r="N2124" t="s">
        <v>3704</v>
      </c>
      <c r="P2124" t="s">
        <v>4237</v>
      </c>
    </row>
    <row r="2125" spans="1:16" x14ac:dyDescent="0.25">
      <c r="A2125">
        <v>2130</v>
      </c>
      <c r="B2125" t="s">
        <v>3705</v>
      </c>
      <c r="C2125" t="s">
        <v>5395</v>
      </c>
      <c r="D2125" t="s">
        <v>5395</v>
      </c>
      <c r="E2125" t="s">
        <v>5396</v>
      </c>
      <c r="F2125" t="s">
        <v>5394</v>
      </c>
      <c r="G2125" t="s">
        <v>5300</v>
      </c>
      <c r="I2125" t="s">
        <v>4903</v>
      </c>
      <c r="J2125" t="s">
        <v>16</v>
      </c>
      <c r="K2125">
        <v>1</v>
      </c>
      <c r="L2125">
        <v>1</v>
      </c>
      <c r="M2125">
        <v>2</v>
      </c>
      <c r="N2125" t="s">
        <v>3705</v>
      </c>
      <c r="P2125" t="s">
        <v>4237</v>
      </c>
    </row>
    <row r="2126" spans="1:16" x14ac:dyDescent="0.25">
      <c r="A2126">
        <v>2131</v>
      </c>
      <c r="B2126" t="s">
        <v>3706</v>
      </c>
      <c r="C2126" t="s">
        <v>5399</v>
      </c>
      <c r="D2126" t="s">
        <v>5399</v>
      </c>
      <c r="E2126" t="s">
        <v>5400</v>
      </c>
      <c r="F2126" t="s">
        <v>5394</v>
      </c>
      <c r="G2126" t="s">
        <v>5300</v>
      </c>
      <c r="I2126" t="s">
        <v>4903</v>
      </c>
      <c r="J2126" t="s">
        <v>16</v>
      </c>
      <c r="K2126">
        <v>1</v>
      </c>
      <c r="L2126">
        <v>1</v>
      </c>
      <c r="M2126">
        <v>2</v>
      </c>
      <c r="N2126" t="s">
        <v>3706</v>
      </c>
      <c r="P2126" t="s">
        <v>4237</v>
      </c>
    </row>
    <row r="2127" spans="1:16" x14ac:dyDescent="0.25">
      <c r="A2127">
        <v>2132</v>
      </c>
      <c r="B2127" t="s">
        <v>3707</v>
      </c>
      <c r="C2127" t="s">
        <v>5399</v>
      </c>
      <c r="D2127" t="s">
        <v>5399</v>
      </c>
      <c r="E2127" t="s">
        <v>5400</v>
      </c>
      <c r="F2127" t="s">
        <v>5394</v>
      </c>
      <c r="G2127" t="s">
        <v>5300</v>
      </c>
      <c r="I2127" t="s">
        <v>4903</v>
      </c>
      <c r="J2127" t="s">
        <v>16</v>
      </c>
      <c r="K2127">
        <v>1</v>
      </c>
      <c r="L2127">
        <v>1</v>
      </c>
      <c r="M2127">
        <v>2</v>
      </c>
      <c r="N2127" t="s">
        <v>3707</v>
      </c>
      <c r="P2127" t="s">
        <v>4237</v>
      </c>
    </row>
    <row r="2128" spans="1:16" x14ac:dyDescent="0.25">
      <c r="A2128">
        <v>2133</v>
      </c>
      <c r="B2128" t="s">
        <v>3708</v>
      </c>
      <c r="C2128" t="s">
        <v>5399</v>
      </c>
      <c r="D2128" t="s">
        <v>5399</v>
      </c>
      <c r="E2128" t="s">
        <v>5401</v>
      </c>
      <c r="F2128" t="s">
        <v>5394</v>
      </c>
      <c r="G2128" t="s">
        <v>5300</v>
      </c>
      <c r="I2128" t="s">
        <v>4903</v>
      </c>
      <c r="J2128" t="s">
        <v>16</v>
      </c>
      <c r="K2128">
        <v>1</v>
      </c>
      <c r="L2128">
        <v>1</v>
      </c>
      <c r="M2128">
        <v>2</v>
      </c>
      <c r="N2128" t="s">
        <v>3708</v>
      </c>
      <c r="P2128" t="s">
        <v>4237</v>
      </c>
    </row>
    <row r="2129" spans="1:16" x14ac:dyDescent="0.25">
      <c r="A2129">
        <v>2134</v>
      </c>
      <c r="B2129" t="s">
        <v>3709</v>
      </c>
      <c r="C2129" t="s">
        <v>5399</v>
      </c>
      <c r="D2129" t="s">
        <v>5399</v>
      </c>
      <c r="E2129" t="s">
        <v>5402</v>
      </c>
      <c r="F2129" t="s">
        <v>5394</v>
      </c>
      <c r="G2129" t="s">
        <v>5300</v>
      </c>
      <c r="I2129" t="s">
        <v>5142</v>
      </c>
      <c r="J2129" t="s">
        <v>16</v>
      </c>
      <c r="K2129">
        <v>1</v>
      </c>
      <c r="L2129">
        <v>1</v>
      </c>
      <c r="M2129">
        <v>2</v>
      </c>
      <c r="N2129" t="s">
        <v>3709</v>
      </c>
      <c r="P2129" t="s">
        <v>4237</v>
      </c>
    </row>
    <row r="2130" spans="1:16" x14ac:dyDescent="0.25">
      <c r="A2130">
        <v>2135</v>
      </c>
      <c r="B2130" t="s">
        <v>3710</v>
      </c>
      <c r="C2130" t="s">
        <v>5399</v>
      </c>
      <c r="D2130" t="s">
        <v>5399</v>
      </c>
      <c r="E2130" t="s">
        <v>5401</v>
      </c>
      <c r="F2130" t="s">
        <v>5394</v>
      </c>
      <c r="G2130" t="s">
        <v>5300</v>
      </c>
      <c r="I2130" t="s">
        <v>5142</v>
      </c>
      <c r="J2130" t="s">
        <v>16</v>
      </c>
      <c r="K2130">
        <v>1</v>
      </c>
      <c r="L2130">
        <v>1</v>
      </c>
      <c r="M2130">
        <v>2</v>
      </c>
      <c r="N2130" t="s">
        <v>3710</v>
      </c>
      <c r="P2130" t="s">
        <v>4237</v>
      </c>
    </row>
    <row r="2131" spans="1:16" x14ac:dyDescent="0.25">
      <c r="A2131">
        <v>2136</v>
      </c>
      <c r="B2131" t="s">
        <v>3711</v>
      </c>
      <c r="C2131" t="s">
        <v>4915</v>
      </c>
      <c r="D2131" t="s">
        <v>4915</v>
      </c>
      <c r="E2131" t="s">
        <v>5403</v>
      </c>
      <c r="F2131" t="s">
        <v>5404</v>
      </c>
      <c r="G2131" t="s">
        <v>4275</v>
      </c>
      <c r="I2131" t="s">
        <v>4276</v>
      </c>
      <c r="J2131" t="s">
        <v>16</v>
      </c>
      <c r="K2131">
        <v>3</v>
      </c>
      <c r="L2131">
        <v>3</v>
      </c>
      <c r="M2131">
        <v>2</v>
      </c>
      <c r="N2131" t="s">
        <v>3711</v>
      </c>
      <c r="P2131" t="s">
        <v>4237</v>
      </c>
    </row>
    <row r="2132" spans="1:16" x14ac:dyDescent="0.25">
      <c r="A2132">
        <v>2137</v>
      </c>
      <c r="B2132" t="s">
        <v>3712</v>
      </c>
      <c r="C2132" t="s">
        <v>4915</v>
      </c>
      <c r="D2132" t="s">
        <v>4915</v>
      </c>
      <c r="E2132" t="s">
        <v>5405</v>
      </c>
      <c r="F2132" t="s">
        <v>4917</v>
      </c>
      <c r="G2132" t="s">
        <v>4275</v>
      </c>
      <c r="I2132" t="s">
        <v>4276</v>
      </c>
      <c r="J2132" t="s">
        <v>16</v>
      </c>
      <c r="K2132">
        <v>3</v>
      </c>
      <c r="L2132">
        <v>3</v>
      </c>
      <c r="M2132">
        <v>2</v>
      </c>
      <c r="N2132" t="s">
        <v>3712</v>
      </c>
      <c r="P2132" t="s">
        <v>4237</v>
      </c>
    </row>
    <row r="2133" spans="1:16" x14ac:dyDescent="0.25">
      <c r="A2133">
        <v>2138</v>
      </c>
      <c r="B2133" t="s">
        <v>3713</v>
      </c>
      <c r="C2133" t="s">
        <v>4915</v>
      </c>
      <c r="D2133" t="s">
        <v>4915</v>
      </c>
      <c r="E2133" t="s">
        <v>5406</v>
      </c>
      <c r="F2133" t="s">
        <v>5368</v>
      </c>
      <c r="G2133" t="s">
        <v>4275</v>
      </c>
      <c r="I2133" t="s">
        <v>4276</v>
      </c>
      <c r="J2133" t="s">
        <v>16</v>
      </c>
      <c r="K2133">
        <v>4</v>
      </c>
      <c r="L2133">
        <v>4</v>
      </c>
      <c r="M2133">
        <v>3</v>
      </c>
      <c r="N2133" t="s">
        <v>3713</v>
      </c>
      <c r="P2133" t="s">
        <v>4237</v>
      </c>
    </row>
    <row r="2134" spans="1:16" x14ac:dyDescent="0.25">
      <c r="A2134">
        <v>2139</v>
      </c>
      <c r="B2134" t="s">
        <v>3714</v>
      </c>
      <c r="C2134" t="s">
        <v>4915</v>
      </c>
      <c r="D2134" t="s">
        <v>4915</v>
      </c>
      <c r="E2134" t="s">
        <v>5406</v>
      </c>
      <c r="F2134" t="s">
        <v>5368</v>
      </c>
      <c r="G2134" t="s">
        <v>4275</v>
      </c>
      <c r="I2134" t="s">
        <v>4276</v>
      </c>
      <c r="J2134" t="s">
        <v>16</v>
      </c>
      <c r="K2134">
        <v>3</v>
      </c>
      <c r="L2134">
        <v>3</v>
      </c>
      <c r="M2134">
        <v>2</v>
      </c>
      <c r="N2134" t="s">
        <v>3714</v>
      </c>
      <c r="P2134" t="s">
        <v>4237</v>
      </c>
    </row>
    <row r="2135" spans="1:16" x14ac:dyDescent="0.25">
      <c r="A2135">
        <v>2140</v>
      </c>
      <c r="B2135" t="s">
        <v>3715</v>
      </c>
      <c r="C2135" t="s">
        <v>4915</v>
      </c>
      <c r="D2135" t="s">
        <v>4915</v>
      </c>
      <c r="E2135" t="s">
        <v>5406</v>
      </c>
      <c r="F2135" t="s">
        <v>4950</v>
      </c>
      <c r="G2135" t="s">
        <v>4275</v>
      </c>
      <c r="I2135" t="s">
        <v>4276</v>
      </c>
      <c r="J2135" t="s">
        <v>16</v>
      </c>
      <c r="K2135">
        <v>4</v>
      </c>
      <c r="L2135">
        <v>4</v>
      </c>
      <c r="M2135">
        <v>3</v>
      </c>
      <c r="N2135" t="s">
        <v>3715</v>
      </c>
      <c r="P2135" t="s">
        <v>4237</v>
      </c>
    </row>
    <row r="2136" spans="1:16" x14ac:dyDescent="0.25">
      <c r="A2136">
        <v>2141</v>
      </c>
      <c r="B2136" t="s">
        <v>3716</v>
      </c>
      <c r="C2136" t="s">
        <v>4915</v>
      </c>
      <c r="D2136" t="s">
        <v>4915</v>
      </c>
      <c r="E2136" t="s">
        <v>4926</v>
      </c>
      <c r="F2136" t="s">
        <v>4950</v>
      </c>
      <c r="G2136" t="s">
        <v>4275</v>
      </c>
      <c r="I2136" t="s">
        <v>4276</v>
      </c>
      <c r="J2136" t="s">
        <v>16</v>
      </c>
      <c r="K2136">
        <v>6</v>
      </c>
      <c r="L2136">
        <v>6</v>
      </c>
      <c r="M2136">
        <v>3</v>
      </c>
      <c r="N2136" t="s">
        <v>3716</v>
      </c>
      <c r="P2136" t="s">
        <v>4237</v>
      </c>
    </row>
    <row r="2137" spans="1:16" x14ac:dyDescent="0.25">
      <c r="A2137">
        <v>2142</v>
      </c>
      <c r="B2137" t="s">
        <v>3717</v>
      </c>
      <c r="C2137" t="s">
        <v>4915</v>
      </c>
      <c r="D2137" t="s">
        <v>4915</v>
      </c>
      <c r="E2137" t="s">
        <v>4926</v>
      </c>
      <c r="F2137" t="s">
        <v>4927</v>
      </c>
      <c r="G2137" t="s">
        <v>4275</v>
      </c>
      <c r="I2137" t="s">
        <v>4276</v>
      </c>
      <c r="J2137" t="s">
        <v>16</v>
      </c>
      <c r="K2137">
        <v>5</v>
      </c>
      <c r="L2137">
        <v>5</v>
      </c>
      <c r="M2137">
        <v>2</v>
      </c>
      <c r="N2137" t="s">
        <v>3717</v>
      </c>
      <c r="P2137" t="s">
        <v>4237</v>
      </c>
    </row>
    <row r="2138" spans="1:16" x14ac:dyDescent="0.25">
      <c r="A2138">
        <v>2143</v>
      </c>
      <c r="B2138" t="s">
        <v>3719</v>
      </c>
      <c r="C2138" t="s">
        <v>4915</v>
      </c>
      <c r="D2138" t="s">
        <v>4915</v>
      </c>
      <c r="E2138" t="s">
        <v>4926</v>
      </c>
      <c r="F2138" t="s">
        <v>4950</v>
      </c>
      <c r="G2138" t="s">
        <v>4275</v>
      </c>
      <c r="I2138" t="s">
        <v>4276</v>
      </c>
      <c r="J2138" t="s">
        <v>16</v>
      </c>
      <c r="K2138">
        <v>2</v>
      </c>
      <c r="L2138">
        <v>2</v>
      </c>
      <c r="M2138">
        <v>1</v>
      </c>
      <c r="N2138" t="s">
        <v>3719</v>
      </c>
      <c r="P2138" t="s">
        <v>4237</v>
      </c>
    </row>
    <row r="2139" spans="1:16" x14ac:dyDescent="0.25">
      <c r="A2139">
        <v>2144</v>
      </c>
      <c r="B2139" t="s">
        <v>3720</v>
      </c>
      <c r="C2139" t="s">
        <v>4915</v>
      </c>
      <c r="D2139" t="s">
        <v>4915</v>
      </c>
      <c r="E2139" t="s">
        <v>4926</v>
      </c>
      <c r="F2139" t="s">
        <v>4950</v>
      </c>
      <c r="G2139" t="s">
        <v>4275</v>
      </c>
      <c r="I2139" t="s">
        <v>4276</v>
      </c>
      <c r="J2139" t="s">
        <v>16</v>
      </c>
      <c r="K2139">
        <v>2</v>
      </c>
      <c r="L2139">
        <v>2</v>
      </c>
      <c r="M2139">
        <v>1</v>
      </c>
      <c r="N2139" t="s">
        <v>3720</v>
      </c>
      <c r="P2139" t="s">
        <v>4237</v>
      </c>
    </row>
    <row r="2140" spans="1:16" x14ac:dyDescent="0.25">
      <c r="A2140">
        <v>2145</v>
      </c>
      <c r="B2140" t="s">
        <v>3721</v>
      </c>
      <c r="C2140" t="s">
        <v>4915</v>
      </c>
      <c r="D2140" t="s">
        <v>4915</v>
      </c>
      <c r="E2140" t="s">
        <v>4928</v>
      </c>
      <c r="F2140" t="s">
        <v>4927</v>
      </c>
      <c r="G2140" t="s">
        <v>4275</v>
      </c>
      <c r="I2140" t="s">
        <v>4276</v>
      </c>
      <c r="J2140" t="s">
        <v>16</v>
      </c>
      <c r="K2140">
        <v>5</v>
      </c>
      <c r="L2140">
        <v>5</v>
      </c>
      <c r="M2140">
        <v>2</v>
      </c>
      <c r="N2140" t="s">
        <v>3721</v>
      </c>
      <c r="P2140" t="s">
        <v>4237</v>
      </c>
    </row>
    <row r="2141" spans="1:16" x14ac:dyDescent="0.25">
      <c r="A2141">
        <v>2146</v>
      </c>
      <c r="B2141" t="s">
        <v>3722</v>
      </c>
      <c r="C2141" t="s">
        <v>4915</v>
      </c>
      <c r="D2141" t="s">
        <v>4915</v>
      </c>
      <c r="E2141" t="s">
        <v>4926</v>
      </c>
      <c r="F2141" t="s">
        <v>4929</v>
      </c>
      <c r="G2141" t="s">
        <v>4275</v>
      </c>
      <c r="I2141" t="s">
        <v>4276</v>
      </c>
      <c r="J2141" t="s">
        <v>16</v>
      </c>
      <c r="K2141">
        <v>4</v>
      </c>
      <c r="L2141">
        <v>4</v>
      </c>
      <c r="M2141">
        <v>3</v>
      </c>
      <c r="N2141" t="s">
        <v>3722</v>
      </c>
      <c r="P2141" t="s">
        <v>4237</v>
      </c>
    </row>
    <row r="2142" spans="1:16" x14ac:dyDescent="0.25">
      <c r="A2142">
        <v>2147</v>
      </c>
      <c r="B2142" t="s">
        <v>3723</v>
      </c>
      <c r="C2142" t="s">
        <v>4915</v>
      </c>
      <c r="D2142" t="s">
        <v>4915</v>
      </c>
      <c r="E2142" t="s">
        <v>4928</v>
      </c>
      <c r="F2142" t="s">
        <v>4929</v>
      </c>
      <c r="G2142" t="s">
        <v>4275</v>
      </c>
      <c r="I2142" t="s">
        <v>4276</v>
      </c>
      <c r="J2142" t="s">
        <v>16</v>
      </c>
      <c r="K2142">
        <v>5</v>
      </c>
      <c r="L2142">
        <v>5</v>
      </c>
      <c r="M2142">
        <v>3</v>
      </c>
      <c r="N2142" t="s">
        <v>3723</v>
      </c>
      <c r="P2142" t="s">
        <v>4237</v>
      </c>
    </row>
    <row r="2143" spans="1:16" x14ac:dyDescent="0.25">
      <c r="A2143">
        <v>2148</v>
      </c>
      <c r="B2143" t="s">
        <v>3724</v>
      </c>
      <c r="C2143" t="s">
        <v>4915</v>
      </c>
      <c r="D2143" t="s">
        <v>4915</v>
      </c>
      <c r="E2143" t="s">
        <v>4928</v>
      </c>
      <c r="F2143" t="s">
        <v>4929</v>
      </c>
      <c r="G2143" t="s">
        <v>4275</v>
      </c>
      <c r="I2143" t="s">
        <v>4276</v>
      </c>
      <c r="J2143" t="s">
        <v>16</v>
      </c>
      <c r="K2143">
        <v>6</v>
      </c>
      <c r="L2143">
        <v>6</v>
      </c>
      <c r="M2143">
        <v>2</v>
      </c>
      <c r="N2143" t="s">
        <v>3724</v>
      </c>
      <c r="P2143" t="s">
        <v>4237</v>
      </c>
    </row>
    <row r="2144" spans="1:16" x14ac:dyDescent="0.25">
      <c r="A2144">
        <v>2149</v>
      </c>
      <c r="B2144" t="s">
        <v>3725</v>
      </c>
      <c r="C2144" t="s">
        <v>4915</v>
      </c>
      <c r="D2144" t="s">
        <v>4915</v>
      </c>
      <c r="E2144" t="s">
        <v>4928</v>
      </c>
      <c r="F2144" t="s">
        <v>4929</v>
      </c>
      <c r="G2144" t="s">
        <v>4275</v>
      </c>
      <c r="I2144" t="s">
        <v>4276</v>
      </c>
      <c r="J2144" t="s">
        <v>16</v>
      </c>
      <c r="K2144">
        <v>7</v>
      </c>
      <c r="L2144">
        <v>7</v>
      </c>
      <c r="M2144">
        <v>3</v>
      </c>
      <c r="N2144" t="s">
        <v>3725</v>
      </c>
      <c r="P2144" t="s">
        <v>4237</v>
      </c>
    </row>
    <row r="2145" spans="1:16" x14ac:dyDescent="0.25">
      <c r="A2145">
        <v>2150</v>
      </c>
      <c r="B2145" t="s">
        <v>3726</v>
      </c>
      <c r="C2145" t="s">
        <v>4915</v>
      </c>
      <c r="D2145" t="s">
        <v>4915</v>
      </c>
      <c r="E2145" t="s">
        <v>4928</v>
      </c>
      <c r="F2145" t="s">
        <v>4929</v>
      </c>
      <c r="G2145" t="s">
        <v>4275</v>
      </c>
      <c r="I2145" t="s">
        <v>4276</v>
      </c>
      <c r="J2145" t="s">
        <v>16</v>
      </c>
      <c r="K2145">
        <v>3</v>
      </c>
      <c r="L2145">
        <v>3</v>
      </c>
      <c r="M2145">
        <v>2</v>
      </c>
      <c r="N2145" t="s">
        <v>3726</v>
      </c>
      <c r="P2145" t="s">
        <v>4237</v>
      </c>
    </row>
    <row r="2146" spans="1:16" x14ac:dyDescent="0.25">
      <c r="A2146">
        <v>2151</v>
      </c>
      <c r="B2146" t="s">
        <v>3728</v>
      </c>
      <c r="C2146" t="s">
        <v>4915</v>
      </c>
      <c r="D2146" t="s">
        <v>4915</v>
      </c>
      <c r="E2146" t="s">
        <v>4943</v>
      </c>
      <c r="F2146" t="s">
        <v>4944</v>
      </c>
      <c r="G2146" t="s">
        <v>4275</v>
      </c>
      <c r="I2146" t="s">
        <v>4276</v>
      </c>
      <c r="J2146" t="s">
        <v>16</v>
      </c>
      <c r="K2146">
        <v>3</v>
      </c>
      <c r="L2146">
        <v>3</v>
      </c>
      <c r="M2146">
        <v>2</v>
      </c>
      <c r="N2146" t="s">
        <v>3728</v>
      </c>
      <c r="P2146" t="s">
        <v>4237</v>
      </c>
    </row>
    <row r="2147" spans="1:16" x14ac:dyDescent="0.25">
      <c r="A2147">
        <v>2152</v>
      </c>
      <c r="B2147" t="s">
        <v>3729</v>
      </c>
      <c r="C2147" t="s">
        <v>4915</v>
      </c>
      <c r="D2147" t="s">
        <v>4915</v>
      </c>
      <c r="E2147" t="s">
        <v>5409</v>
      </c>
      <c r="F2147" t="s">
        <v>4938</v>
      </c>
      <c r="G2147" t="s">
        <v>4275</v>
      </c>
      <c r="I2147" t="s">
        <v>4276</v>
      </c>
      <c r="J2147" t="s">
        <v>16</v>
      </c>
      <c r="K2147">
        <v>2</v>
      </c>
      <c r="L2147">
        <v>2</v>
      </c>
      <c r="M2147">
        <v>2</v>
      </c>
      <c r="N2147" t="s">
        <v>3729</v>
      </c>
      <c r="P2147" t="s">
        <v>4237</v>
      </c>
    </row>
    <row r="2148" spans="1:16" x14ac:dyDescent="0.25">
      <c r="A2148">
        <v>2153</v>
      </c>
      <c r="B2148" t="s">
        <v>3731</v>
      </c>
      <c r="C2148" t="s">
        <v>4915</v>
      </c>
      <c r="D2148" t="s">
        <v>4915</v>
      </c>
      <c r="E2148" t="s">
        <v>5409</v>
      </c>
      <c r="F2148" t="s">
        <v>5410</v>
      </c>
      <c r="G2148" t="s">
        <v>4275</v>
      </c>
      <c r="I2148" t="s">
        <v>4276</v>
      </c>
      <c r="J2148" t="s">
        <v>16</v>
      </c>
      <c r="K2148">
        <v>2</v>
      </c>
      <c r="L2148">
        <v>2</v>
      </c>
      <c r="M2148">
        <v>1</v>
      </c>
      <c r="N2148" t="s">
        <v>3731</v>
      </c>
      <c r="P2148" t="s">
        <v>4237</v>
      </c>
    </row>
    <row r="2149" spans="1:16" x14ac:dyDescent="0.25">
      <c r="A2149">
        <v>2154</v>
      </c>
      <c r="B2149" t="s">
        <v>3732</v>
      </c>
      <c r="F2149" t="s">
        <v>4425</v>
      </c>
      <c r="G2149" t="s">
        <v>56</v>
      </c>
      <c r="I2149" t="s">
        <v>4271</v>
      </c>
      <c r="J2149" t="s">
        <v>16</v>
      </c>
      <c r="K2149">
        <v>2</v>
      </c>
      <c r="L2149">
        <v>2</v>
      </c>
      <c r="M2149">
        <v>1</v>
      </c>
      <c r="N2149" t="s">
        <v>3732</v>
      </c>
    </row>
    <row r="2150" spans="1:16" x14ac:dyDescent="0.25">
      <c r="A2150">
        <v>2155</v>
      </c>
      <c r="B2150" t="s">
        <v>3733</v>
      </c>
      <c r="F2150" t="s">
        <v>4425</v>
      </c>
      <c r="G2150" t="s">
        <v>56</v>
      </c>
      <c r="I2150" t="s">
        <v>4271</v>
      </c>
      <c r="J2150" t="s">
        <v>16</v>
      </c>
      <c r="K2150">
        <v>2</v>
      </c>
      <c r="L2150">
        <v>2</v>
      </c>
      <c r="M2150">
        <v>3</v>
      </c>
      <c r="N2150" t="s">
        <v>3733</v>
      </c>
    </row>
    <row r="2151" spans="1:16" x14ac:dyDescent="0.25">
      <c r="A2151">
        <v>2156</v>
      </c>
      <c r="B2151" t="s">
        <v>3734</v>
      </c>
      <c r="C2151" t="s">
        <v>4915</v>
      </c>
      <c r="D2151" t="s">
        <v>4915</v>
      </c>
      <c r="E2151" t="s">
        <v>5411</v>
      </c>
      <c r="F2151" t="s">
        <v>4938</v>
      </c>
      <c r="G2151" t="s">
        <v>4275</v>
      </c>
      <c r="I2151" t="s">
        <v>4276</v>
      </c>
      <c r="J2151" t="s">
        <v>16</v>
      </c>
      <c r="K2151">
        <v>6</v>
      </c>
      <c r="L2151">
        <v>6</v>
      </c>
      <c r="M2151">
        <v>2</v>
      </c>
      <c r="N2151" t="s">
        <v>3734</v>
      </c>
      <c r="P2151" t="s">
        <v>4237</v>
      </c>
    </row>
    <row r="2152" spans="1:16" x14ac:dyDescent="0.25">
      <c r="A2152">
        <v>2157</v>
      </c>
      <c r="B2152" t="s">
        <v>3735</v>
      </c>
      <c r="C2152" t="s">
        <v>4915</v>
      </c>
      <c r="D2152" t="s">
        <v>4915</v>
      </c>
      <c r="E2152" t="s">
        <v>5412</v>
      </c>
      <c r="F2152" t="s">
        <v>5410</v>
      </c>
      <c r="G2152" t="s">
        <v>4275</v>
      </c>
      <c r="I2152" t="s">
        <v>4903</v>
      </c>
      <c r="J2152" t="s">
        <v>16</v>
      </c>
      <c r="K2152">
        <v>8</v>
      </c>
      <c r="L2152">
        <v>8</v>
      </c>
      <c r="M2152">
        <v>3</v>
      </c>
      <c r="N2152" t="s">
        <v>3735</v>
      </c>
      <c r="P2152" t="s">
        <v>4237</v>
      </c>
    </row>
    <row r="2153" spans="1:16" x14ac:dyDescent="0.25">
      <c r="A2153">
        <v>2158</v>
      </c>
      <c r="B2153" t="s">
        <v>3736</v>
      </c>
      <c r="C2153" t="s">
        <v>4915</v>
      </c>
      <c r="D2153" t="s">
        <v>4915</v>
      </c>
      <c r="E2153" t="s">
        <v>5413</v>
      </c>
      <c r="F2153" t="s">
        <v>5410</v>
      </c>
      <c r="G2153" t="s">
        <v>4275</v>
      </c>
      <c r="I2153" t="s">
        <v>4276</v>
      </c>
      <c r="J2153" t="s">
        <v>16</v>
      </c>
      <c r="K2153">
        <v>4</v>
      </c>
      <c r="L2153">
        <v>4</v>
      </c>
      <c r="M2153">
        <v>2</v>
      </c>
      <c r="N2153" t="s">
        <v>3736</v>
      </c>
      <c r="P2153" t="s">
        <v>4237</v>
      </c>
    </row>
    <row r="2154" spans="1:16" x14ac:dyDescent="0.25">
      <c r="A2154">
        <v>2159</v>
      </c>
      <c r="B2154" t="s">
        <v>3738</v>
      </c>
      <c r="C2154" t="s">
        <v>4915</v>
      </c>
      <c r="D2154" t="s">
        <v>4915</v>
      </c>
      <c r="E2154" t="s">
        <v>5414</v>
      </c>
      <c r="F2154" t="s">
        <v>4938</v>
      </c>
      <c r="G2154" t="s">
        <v>4275</v>
      </c>
      <c r="I2154" t="s">
        <v>4903</v>
      </c>
      <c r="J2154" t="s">
        <v>16</v>
      </c>
      <c r="K2154">
        <v>3</v>
      </c>
      <c r="L2154">
        <v>3</v>
      </c>
      <c r="M2154">
        <v>2</v>
      </c>
      <c r="N2154" t="s">
        <v>3738</v>
      </c>
      <c r="P2154" t="s">
        <v>4237</v>
      </c>
    </row>
    <row r="2155" spans="1:16" x14ac:dyDescent="0.25">
      <c r="A2155">
        <v>2160</v>
      </c>
      <c r="B2155" t="s">
        <v>3739</v>
      </c>
      <c r="C2155" t="s">
        <v>4915</v>
      </c>
      <c r="D2155" t="s">
        <v>4915</v>
      </c>
      <c r="E2155" t="s">
        <v>4956</v>
      </c>
      <c r="F2155" t="s">
        <v>4938</v>
      </c>
      <c r="G2155" t="s">
        <v>4275</v>
      </c>
      <c r="I2155" t="s">
        <v>5233</v>
      </c>
      <c r="J2155" t="s">
        <v>16</v>
      </c>
      <c r="K2155">
        <v>1</v>
      </c>
      <c r="L2155">
        <v>1</v>
      </c>
      <c r="M2155">
        <v>1</v>
      </c>
      <c r="N2155" t="s">
        <v>3739</v>
      </c>
      <c r="P2155" t="s">
        <v>4237</v>
      </c>
    </row>
    <row r="2156" spans="1:16" x14ac:dyDescent="0.25">
      <c r="A2156">
        <v>2161</v>
      </c>
      <c r="B2156" t="s">
        <v>3740</v>
      </c>
      <c r="C2156" t="s">
        <v>4915</v>
      </c>
      <c r="D2156" t="s">
        <v>4915</v>
      </c>
      <c r="E2156" t="s">
        <v>5415</v>
      </c>
      <c r="F2156" t="s">
        <v>5416</v>
      </c>
      <c r="G2156" t="s">
        <v>4275</v>
      </c>
      <c r="I2156" t="s">
        <v>4903</v>
      </c>
      <c r="J2156" t="s">
        <v>16</v>
      </c>
      <c r="K2156">
        <v>3</v>
      </c>
      <c r="L2156">
        <v>3</v>
      </c>
      <c r="M2156">
        <v>2</v>
      </c>
      <c r="N2156" t="s">
        <v>3740</v>
      </c>
      <c r="P2156" t="s">
        <v>4237</v>
      </c>
    </row>
    <row r="2157" spans="1:16" x14ac:dyDescent="0.25">
      <c r="A2157">
        <v>2162</v>
      </c>
      <c r="B2157" t="s">
        <v>3741</v>
      </c>
      <c r="C2157" t="s">
        <v>4915</v>
      </c>
      <c r="D2157" t="s">
        <v>4915</v>
      </c>
      <c r="E2157" t="s">
        <v>4956</v>
      </c>
      <c r="F2157" t="s">
        <v>5416</v>
      </c>
      <c r="G2157" t="s">
        <v>4275</v>
      </c>
      <c r="I2157" t="s">
        <v>4903</v>
      </c>
      <c r="J2157" t="s">
        <v>16</v>
      </c>
      <c r="K2157">
        <v>1</v>
      </c>
      <c r="L2157">
        <v>1</v>
      </c>
      <c r="M2157">
        <v>2</v>
      </c>
      <c r="N2157" t="s">
        <v>3741</v>
      </c>
      <c r="P2157" t="s">
        <v>4237</v>
      </c>
    </row>
    <row r="2158" spans="1:16" x14ac:dyDescent="0.25">
      <c r="A2158">
        <v>2163</v>
      </c>
      <c r="B2158" t="s">
        <v>3742</v>
      </c>
      <c r="C2158" t="s">
        <v>4915</v>
      </c>
      <c r="D2158" t="s">
        <v>4915</v>
      </c>
      <c r="E2158" t="s">
        <v>4956</v>
      </c>
      <c r="F2158" t="s">
        <v>4957</v>
      </c>
      <c r="G2158" t="s">
        <v>4275</v>
      </c>
      <c r="I2158" t="s">
        <v>4276</v>
      </c>
      <c r="J2158" t="s">
        <v>16</v>
      </c>
      <c r="K2158">
        <v>3</v>
      </c>
      <c r="L2158">
        <v>3</v>
      </c>
      <c r="M2158">
        <v>2</v>
      </c>
      <c r="N2158" t="s">
        <v>3742</v>
      </c>
      <c r="P2158" t="s">
        <v>4237</v>
      </c>
    </row>
    <row r="2159" spans="1:16" x14ac:dyDescent="0.25">
      <c r="A2159">
        <v>2164</v>
      </c>
      <c r="B2159" t="s">
        <v>3743</v>
      </c>
      <c r="C2159" t="s">
        <v>4915</v>
      </c>
      <c r="D2159" t="s">
        <v>4915</v>
      </c>
      <c r="E2159" t="s">
        <v>4956</v>
      </c>
      <c r="F2159" t="s">
        <v>4957</v>
      </c>
      <c r="G2159" t="s">
        <v>4275</v>
      </c>
      <c r="I2159" t="s">
        <v>4903</v>
      </c>
      <c r="J2159" t="s">
        <v>16</v>
      </c>
      <c r="K2159">
        <v>1</v>
      </c>
      <c r="L2159">
        <v>1</v>
      </c>
      <c r="M2159">
        <v>2</v>
      </c>
      <c r="N2159" t="s">
        <v>3743</v>
      </c>
      <c r="P2159" t="s">
        <v>4237</v>
      </c>
    </row>
    <row r="2160" spans="1:16" x14ac:dyDescent="0.25">
      <c r="A2160">
        <v>2165</v>
      </c>
      <c r="B2160" t="s">
        <v>3744</v>
      </c>
      <c r="C2160" t="s">
        <v>4915</v>
      </c>
      <c r="D2160" t="s">
        <v>4915</v>
      </c>
      <c r="E2160" t="s">
        <v>5417</v>
      </c>
      <c r="F2160" t="s">
        <v>5418</v>
      </c>
      <c r="G2160" t="s">
        <v>576</v>
      </c>
      <c r="I2160" t="s">
        <v>4903</v>
      </c>
      <c r="J2160" t="s">
        <v>16</v>
      </c>
      <c r="K2160">
        <v>2</v>
      </c>
      <c r="L2160">
        <v>2</v>
      </c>
      <c r="M2160">
        <v>2</v>
      </c>
      <c r="N2160" t="s">
        <v>3744</v>
      </c>
      <c r="P2160" t="s">
        <v>4237</v>
      </c>
    </row>
    <row r="2161" spans="1:16" x14ac:dyDescent="0.25">
      <c r="A2161">
        <v>2166</v>
      </c>
      <c r="B2161" t="s">
        <v>3745</v>
      </c>
      <c r="C2161" t="s">
        <v>4915</v>
      </c>
      <c r="D2161" t="s">
        <v>4915</v>
      </c>
      <c r="E2161" t="s">
        <v>5417</v>
      </c>
      <c r="F2161" t="s">
        <v>5419</v>
      </c>
      <c r="G2161" t="s">
        <v>576</v>
      </c>
      <c r="I2161" t="s">
        <v>4903</v>
      </c>
      <c r="J2161" t="s">
        <v>16</v>
      </c>
      <c r="K2161">
        <v>1</v>
      </c>
      <c r="L2161">
        <v>1</v>
      </c>
      <c r="M2161">
        <v>2</v>
      </c>
      <c r="N2161" t="s">
        <v>3745</v>
      </c>
      <c r="P2161" t="s">
        <v>4237</v>
      </c>
    </row>
    <row r="2162" spans="1:16" x14ac:dyDescent="0.25">
      <c r="A2162">
        <v>2167</v>
      </c>
      <c r="B2162" t="s">
        <v>3746</v>
      </c>
      <c r="C2162" t="s">
        <v>4915</v>
      </c>
      <c r="D2162" t="s">
        <v>4915</v>
      </c>
      <c r="E2162" t="s">
        <v>5417</v>
      </c>
      <c r="F2162" t="s">
        <v>5418</v>
      </c>
      <c r="G2162" t="s">
        <v>576</v>
      </c>
      <c r="I2162" t="s">
        <v>4903</v>
      </c>
      <c r="J2162" t="s">
        <v>16</v>
      </c>
      <c r="K2162">
        <v>1</v>
      </c>
      <c r="L2162">
        <v>1</v>
      </c>
      <c r="M2162">
        <v>1</v>
      </c>
      <c r="N2162" t="s">
        <v>3746</v>
      </c>
      <c r="P2162" t="s">
        <v>4237</v>
      </c>
    </row>
    <row r="2163" spans="1:16" x14ac:dyDescent="0.25">
      <c r="A2163">
        <v>2168</v>
      </c>
      <c r="B2163" t="s">
        <v>3747</v>
      </c>
      <c r="C2163" t="s">
        <v>4915</v>
      </c>
      <c r="D2163" t="s">
        <v>4915</v>
      </c>
      <c r="E2163" t="s">
        <v>5420</v>
      </c>
      <c r="F2163" t="s">
        <v>5421</v>
      </c>
      <c r="G2163" t="s">
        <v>56</v>
      </c>
      <c r="I2163" t="s">
        <v>4276</v>
      </c>
      <c r="J2163" t="s">
        <v>16</v>
      </c>
      <c r="K2163">
        <v>2</v>
      </c>
      <c r="L2163">
        <v>2</v>
      </c>
      <c r="M2163">
        <v>2</v>
      </c>
      <c r="N2163" t="s">
        <v>3747</v>
      </c>
      <c r="P2163" t="s">
        <v>4237</v>
      </c>
    </row>
    <row r="2164" spans="1:16" x14ac:dyDescent="0.25">
      <c r="A2164">
        <v>2169</v>
      </c>
      <c r="B2164" t="s">
        <v>3748</v>
      </c>
      <c r="C2164" t="s">
        <v>4915</v>
      </c>
      <c r="D2164" t="s">
        <v>4915</v>
      </c>
      <c r="E2164" t="s">
        <v>5422</v>
      </c>
      <c r="F2164" t="s">
        <v>5423</v>
      </c>
      <c r="G2164" t="s">
        <v>4275</v>
      </c>
      <c r="I2164" t="s">
        <v>4276</v>
      </c>
      <c r="J2164" t="s">
        <v>16</v>
      </c>
      <c r="K2164">
        <v>4</v>
      </c>
      <c r="L2164">
        <v>4</v>
      </c>
      <c r="M2164">
        <v>2</v>
      </c>
      <c r="N2164" t="s">
        <v>3748</v>
      </c>
      <c r="P2164" t="s">
        <v>4237</v>
      </c>
    </row>
    <row r="2165" spans="1:16" x14ac:dyDescent="0.25">
      <c r="A2165">
        <v>2170</v>
      </c>
      <c r="B2165" t="s">
        <v>3749</v>
      </c>
      <c r="C2165" t="s">
        <v>4915</v>
      </c>
      <c r="D2165" t="s">
        <v>4915</v>
      </c>
      <c r="E2165" t="s">
        <v>5425</v>
      </c>
      <c r="F2165" t="s">
        <v>5394</v>
      </c>
      <c r="G2165" t="s">
        <v>5300</v>
      </c>
      <c r="I2165" t="s">
        <v>4276</v>
      </c>
      <c r="J2165" t="s">
        <v>16</v>
      </c>
      <c r="K2165">
        <v>1</v>
      </c>
      <c r="L2165">
        <v>1</v>
      </c>
      <c r="M2165">
        <v>1</v>
      </c>
      <c r="N2165" t="s">
        <v>3749</v>
      </c>
      <c r="P2165" t="s">
        <v>4237</v>
      </c>
    </row>
    <row r="2166" spans="1:16" x14ac:dyDescent="0.25">
      <c r="A2166">
        <v>2171</v>
      </c>
      <c r="B2166" t="s">
        <v>3750</v>
      </c>
      <c r="C2166" t="s">
        <v>4915</v>
      </c>
      <c r="D2166" t="s">
        <v>4915</v>
      </c>
      <c r="E2166" t="s">
        <v>5425</v>
      </c>
      <c r="F2166" t="s">
        <v>5426</v>
      </c>
      <c r="G2166" t="s">
        <v>4275</v>
      </c>
      <c r="I2166" t="s">
        <v>4276</v>
      </c>
      <c r="J2166" t="s">
        <v>16</v>
      </c>
      <c r="K2166">
        <v>4</v>
      </c>
      <c r="L2166">
        <v>4</v>
      </c>
      <c r="M2166">
        <v>3</v>
      </c>
      <c r="N2166" t="s">
        <v>3750</v>
      </c>
      <c r="P2166" t="s">
        <v>4237</v>
      </c>
    </row>
    <row r="2167" spans="1:16" x14ac:dyDescent="0.25">
      <c r="A2167">
        <v>2172</v>
      </c>
      <c r="B2167" t="s">
        <v>3751</v>
      </c>
      <c r="C2167" t="s">
        <v>4915</v>
      </c>
      <c r="D2167" t="s">
        <v>4915</v>
      </c>
      <c r="E2167" t="s">
        <v>5427</v>
      </c>
      <c r="F2167" t="s">
        <v>5426</v>
      </c>
      <c r="G2167" t="s">
        <v>4275</v>
      </c>
      <c r="I2167" t="s">
        <v>4276</v>
      </c>
      <c r="J2167" t="s">
        <v>16</v>
      </c>
      <c r="K2167">
        <v>3</v>
      </c>
      <c r="L2167">
        <v>3</v>
      </c>
      <c r="M2167">
        <v>2</v>
      </c>
      <c r="N2167" t="s">
        <v>3751</v>
      </c>
      <c r="P2167" t="s">
        <v>4237</v>
      </c>
    </row>
    <row r="2168" spans="1:16" x14ac:dyDescent="0.25">
      <c r="A2168">
        <v>2173</v>
      </c>
      <c r="B2168" t="s">
        <v>3752</v>
      </c>
      <c r="C2168" t="s">
        <v>4915</v>
      </c>
      <c r="D2168" t="s">
        <v>4915</v>
      </c>
      <c r="E2168" t="s">
        <v>5428</v>
      </c>
      <c r="F2168" t="s">
        <v>5429</v>
      </c>
      <c r="G2168" t="s">
        <v>56</v>
      </c>
      <c r="I2168" t="s">
        <v>4276</v>
      </c>
      <c r="J2168" t="s">
        <v>16</v>
      </c>
      <c r="K2168">
        <v>3</v>
      </c>
      <c r="L2168">
        <v>3</v>
      </c>
      <c r="M2168">
        <v>2</v>
      </c>
      <c r="N2168" t="s">
        <v>3752</v>
      </c>
      <c r="P2168" t="s">
        <v>4237</v>
      </c>
    </row>
    <row r="2169" spans="1:16" x14ac:dyDescent="0.25">
      <c r="A2169">
        <v>2174</v>
      </c>
      <c r="B2169" t="s">
        <v>3753</v>
      </c>
      <c r="C2169" t="s">
        <v>4915</v>
      </c>
      <c r="D2169" t="s">
        <v>4915</v>
      </c>
      <c r="E2169" t="s">
        <v>5430</v>
      </c>
      <c r="F2169" t="s">
        <v>5431</v>
      </c>
      <c r="G2169" t="s">
        <v>56</v>
      </c>
      <c r="I2169" t="s">
        <v>4276</v>
      </c>
      <c r="J2169" t="s">
        <v>16</v>
      </c>
      <c r="K2169">
        <v>3</v>
      </c>
      <c r="L2169">
        <v>3</v>
      </c>
      <c r="M2169">
        <v>3</v>
      </c>
      <c r="N2169" t="s">
        <v>3753</v>
      </c>
      <c r="P2169" t="s">
        <v>4237</v>
      </c>
    </row>
    <row r="2170" spans="1:16" x14ac:dyDescent="0.25">
      <c r="A2170">
        <v>2175</v>
      </c>
      <c r="B2170" t="s">
        <v>3754</v>
      </c>
      <c r="C2170" t="s">
        <v>4915</v>
      </c>
      <c r="D2170" t="s">
        <v>4915</v>
      </c>
      <c r="E2170" t="s">
        <v>4949</v>
      </c>
      <c r="F2170" t="s">
        <v>4950</v>
      </c>
      <c r="G2170" t="s">
        <v>4275</v>
      </c>
      <c r="I2170" t="s">
        <v>4276</v>
      </c>
      <c r="J2170" t="s">
        <v>16</v>
      </c>
      <c r="K2170">
        <v>3</v>
      </c>
      <c r="L2170">
        <v>3</v>
      </c>
      <c r="M2170">
        <v>2</v>
      </c>
      <c r="N2170" t="s">
        <v>3754</v>
      </c>
      <c r="P2170" t="s">
        <v>4237</v>
      </c>
    </row>
    <row r="2171" spans="1:16" x14ac:dyDescent="0.25">
      <c r="A2171">
        <v>2176</v>
      </c>
      <c r="B2171" t="s">
        <v>3755</v>
      </c>
      <c r="C2171" t="s">
        <v>4915</v>
      </c>
      <c r="D2171" t="s">
        <v>4915</v>
      </c>
      <c r="E2171" t="s">
        <v>4949</v>
      </c>
      <c r="F2171" t="s">
        <v>4950</v>
      </c>
      <c r="G2171" t="s">
        <v>4275</v>
      </c>
      <c r="I2171" t="s">
        <v>4276</v>
      </c>
      <c r="J2171" t="s">
        <v>16</v>
      </c>
      <c r="K2171">
        <v>5</v>
      </c>
      <c r="L2171">
        <v>5</v>
      </c>
      <c r="M2171">
        <v>2</v>
      </c>
      <c r="N2171" t="s">
        <v>3755</v>
      </c>
      <c r="P2171" t="s">
        <v>4237</v>
      </c>
    </row>
    <row r="2172" spans="1:16" x14ac:dyDescent="0.25">
      <c r="A2172">
        <v>2177</v>
      </c>
      <c r="B2172" t="s">
        <v>3756</v>
      </c>
      <c r="C2172" t="s">
        <v>4915</v>
      </c>
      <c r="D2172" t="s">
        <v>4915</v>
      </c>
      <c r="E2172" t="s">
        <v>5403</v>
      </c>
      <c r="F2172" t="s">
        <v>5404</v>
      </c>
      <c r="G2172" t="s">
        <v>4275</v>
      </c>
      <c r="I2172" t="s">
        <v>4276</v>
      </c>
      <c r="J2172" t="s">
        <v>16</v>
      </c>
      <c r="K2172">
        <v>1</v>
      </c>
      <c r="L2172">
        <v>1</v>
      </c>
      <c r="M2172">
        <v>2</v>
      </c>
      <c r="N2172" t="s">
        <v>3756</v>
      </c>
      <c r="P2172" t="s">
        <v>4237</v>
      </c>
    </row>
    <row r="2173" spans="1:16" x14ac:dyDescent="0.25">
      <c r="A2173">
        <v>2178</v>
      </c>
      <c r="B2173" t="s">
        <v>3757</v>
      </c>
      <c r="C2173" t="s">
        <v>4915</v>
      </c>
      <c r="D2173" t="s">
        <v>4915</v>
      </c>
      <c r="E2173" t="s">
        <v>5403</v>
      </c>
      <c r="F2173" t="s">
        <v>5404</v>
      </c>
      <c r="G2173" t="s">
        <v>4275</v>
      </c>
      <c r="I2173" t="s">
        <v>4276</v>
      </c>
      <c r="J2173" t="s">
        <v>16</v>
      </c>
      <c r="K2173">
        <v>3</v>
      </c>
      <c r="L2173">
        <v>3</v>
      </c>
      <c r="M2173">
        <v>2</v>
      </c>
      <c r="N2173" t="s">
        <v>3757</v>
      </c>
      <c r="P2173" t="s">
        <v>4237</v>
      </c>
    </row>
    <row r="2174" spans="1:16" x14ac:dyDescent="0.25">
      <c r="A2174">
        <v>2179</v>
      </c>
      <c r="B2174" t="s">
        <v>3758</v>
      </c>
      <c r="C2174" t="s">
        <v>4915</v>
      </c>
      <c r="D2174" t="s">
        <v>4915</v>
      </c>
      <c r="E2174" t="s">
        <v>5432</v>
      </c>
      <c r="F2174" t="s">
        <v>5404</v>
      </c>
      <c r="G2174" t="s">
        <v>4275</v>
      </c>
      <c r="I2174" t="s">
        <v>4276</v>
      </c>
      <c r="J2174" t="s">
        <v>16</v>
      </c>
      <c r="K2174">
        <v>3</v>
      </c>
      <c r="L2174">
        <v>3</v>
      </c>
      <c r="M2174">
        <v>2</v>
      </c>
      <c r="N2174" t="s">
        <v>3758</v>
      </c>
      <c r="P2174" t="s">
        <v>4237</v>
      </c>
    </row>
    <row r="2175" spans="1:16" x14ac:dyDescent="0.25">
      <c r="A2175">
        <v>2180</v>
      </c>
      <c r="B2175" t="s">
        <v>3759</v>
      </c>
      <c r="C2175" t="s">
        <v>4915</v>
      </c>
      <c r="D2175" t="s">
        <v>4915</v>
      </c>
      <c r="E2175" t="s">
        <v>5433</v>
      </c>
      <c r="F2175" t="s">
        <v>5434</v>
      </c>
      <c r="G2175" t="s">
        <v>4275</v>
      </c>
      <c r="I2175" t="s">
        <v>4276</v>
      </c>
      <c r="J2175" t="s">
        <v>16</v>
      </c>
      <c r="K2175">
        <v>3</v>
      </c>
      <c r="L2175">
        <v>3</v>
      </c>
      <c r="M2175">
        <v>2</v>
      </c>
      <c r="N2175" t="s">
        <v>3759</v>
      </c>
      <c r="P2175" t="s">
        <v>4237</v>
      </c>
    </row>
    <row r="2176" spans="1:16" x14ac:dyDescent="0.25">
      <c r="A2176">
        <v>2181</v>
      </c>
      <c r="B2176" t="s">
        <v>3760</v>
      </c>
      <c r="C2176" t="s">
        <v>4915</v>
      </c>
      <c r="D2176" t="s">
        <v>4915</v>
      </c>
      <c r="E2176" t="s">
        <v>5433</v>
      </c>
      <c r="F2176" t="s">
        <v>5434</v>
      </c>
      <c r="G2176" t="s">
        <v>4275</v>
      </c>
      <c r="I2176" t="s">
        <v>4276</v>
      </c>
      <c r="J2176" t="s">
        <v>16</v>
      </c>
      <c r="K2176">
        <v>3</v>
      </c>
      <c r="L2176">
        <v>3</v>
      </c>
      <c r="M2176">
        <v>2</v>
      </c>
      <c r="N2176" t="s">
        <v>3760</v>
      </c>
      <c r="P2176" t="s">
        <v>4237</v>
      </c>
    </row>
    <row r="2177" spans="1:16" x14ac:dyDescent="0.25">
      <c r="A2177">
        <v>2182</v>
      </c>
      <c r="B2177" t="s">
        <v>3761</v>
      </c>
      <c r="C2177" t="s">
        <v>4915</v>
      </c>
      <c r="D2177" t="s">
        <v>4915</v>
      </c>
      <c r="E2177" t="s">
        <v>5433</v>
      </c>
      <c r="F2177" t="s">
        <v>5434</v>
      </c>
      <c r="G2177" t="s">
        <v>4275</v>
      </c>
      <c r="I2177" t="s">
        <v>4276</v>
      </c>
      <c r="J2177" t="s">
        <v>16</v>
      </c>
      <c r="K2177">
        <v>3</v>
      </c>
      <c r="L2177">
        <v>3</v>
      </c>
      <c r="M2177">
        <v>2</v>
      </c>
      <c r="N2177" t="s">
        <v>3761</v>
      </c>
      <c r="P2177" t="s">
        <v>4237</v>
      </c>
    </row>
    <row r="2178" spans="1:16" x14ac:dyDescent="0.25">
      <c r="A2178">
        <v>2183</v>
      </c>
      <c r="B2178" t="s">
        <v>3762</v>
      </c>
      <c r="C2178" t="s">
        <v>4915</v>
      </c>
      <c r="D2178" t="s">
        <v>4915</v>
      </c>
      <c r="E2178" t="s">
        <v>5433</v>
      </c>
      <c r="F2178" t="s">
        <v>5434</v>
      </c>
      <c r="G2178" t="s">
        <v>4275</v>
      </c>
      <c r="I2178" t="s">
        <v>4276</v>
      </c>
      <c r="J2178" t="s">
        <v>16</v>
      </c>
      <c r="K2178">
        <v>2</v>
      </c>
      <c r="L2178">
        <v>2</v>
      </c>
      <c r="M2178">
        <v>2</v>
      </c>
      <c r="N2178" t="s">
        <v>3762</v>
      </c>
      <c r="P2178" t="s">
        <v>4237</v>
      </c>
    </row>
    <row r="2179" spans="1:16" x14ac:dyDescent="0.25">
      <c r="A2179">
        <v>2184</v>
      </c>
      <c r="B2179" t="s">
        <v>3763</v>
      </c>
      <c r="C2179" t="s">
        <v>4915</v>
      </c>
      <c r="D2179" t="s">
        <v>4915</v>
      </c>
      <c r="E2179" t="s">
        <v>5433</v>
      </c>
      <c r="F2179" t="s">
        <v>5434</v>
      </c>
      <c r="G2179" t="s">
        <v>5300</v>
      </c>
      <c r="I2179" t="s">
        <v>4276</v>
      </c>
      <c r="J2179" t="s">
        <v>16</v>
      </c>
      <c r="K2179">
        <v>3</v>
      </c>
      <c r="L2179">
        <v>3</v>
      </c>
      <c r="M2179">
        <v>2</v>
      </c>
      <c r="N2179" t="s">
        <v>3763</v>
      </c>
      <c r="P2179" t="s">
        <v>4237</v>
      </c>
    </row>
    <row r="2180" spans="1:16" x14ac:dyDescent="0.25">
      <c r="A2180">
        <v>2185</v>
      </c>
      <c r="B2180" t="s">
        <v>3764</v>
      </c>
      <c r="C2180" t="s">
        <v>5365</v>
      </c>
      <c r="D2180" t="s">
        <v>5365</v>
      </c>
      <c r="E2180" t="s">
        <v>5435</v>
      </c>
      <c r="F2180" t="s">
        <v>4349</v>
      </c>
      <c r="G2180" t="s">
        <v>4275</v>
      </c>
      <c r="I2180" t="s">
        <v>4276</v>
      </c>
      <c r="J2180" t="s">
        <v>16</v>
      </c>
      <c r="K2180">
        <v>4</v>
      </c>
      <c r="L2180">
        <v>4</v>
      </c>
      <c r="M2180">
        <v>2</v>
      </c>
      <c r="N2180" t="s">
        <v>3764</v>
      </c>
      <c r="P2180" t="s">
        <v>4237</v>
      </c>
    </row>
    <row r="2181" spans="1:16" x14ac:dyDescent="0.25">
      <c r="A2181">
        <v>2186</v>
      </c>
      <c r="B2181" t="s">
        <v>3765</v>
      </c>
      <c r="C2181" t="s">
        <v>4973</v>
      </c>
      <c r="D2181" t="s">
        <v>4973</v>
      </c>
      <c r="E2181" t="s">
        <v>4974</v>
      </c>
      <c r="F2181" t="s">
        <v>4349</v>
      </c>
      <c r="G2181" t="s">
        <v>503</v>
      </c>
      <c r="I2181" t="s">
        <v>4276</v>
      </c>
      <c r="J2181" t="s">
        <v>16</v>
      </c>
      <c r="K2181">
        <v>2</v>
      </c>
      <c r="L2181">
        <v>2</v>
      </c>
      <c r="M2181">
        <v>2</v>
      </c>
      <c r="N2181" t="s">
        <v>3765</v>
      </c>
      <c r="P2181" t="s">
        <v>4237</v>
      </c>
    </row>
    <row r="2182" spans="1:16" x14ac:dyDescent="0.25">
      <c r="A2182">
        <v>2187</v>
      </c>
      <c r="B2182" t="s">
        <v>3766</v>
      </c>
      <c r="C2182" t="s">
        <v>4362</v>
      </c>
      <c r="D2182" t="s">
        <v>4362</v>
      </c>
      <c r="E2182" t="s">
        <v>5359</v>
      </c>
      <c r="F2182" t="s">
        <v>5360</v>
      </c>
      <c r="G2182" t="s">
        <v>5300</v>
      </c>
      <c r="I2182" t="s">
        <v>4276</v>
      </c>
      <c r="J2182" t="s">
        <v>16</v>
      </c>
      <c r="K2182">
        <v>2</v>
      </c>
      <c r="L2182">
        <v>2</v>
      </c>
      <c r="M2182">
        <v>3</v>
      </c>
      <c r="N2182" t="s">
        <v>3766</v>
      </c>
      <c r="P2182" t="s">
        <v>4237</v>
      </c>
    </row>
    <row r="2183" spans="1:16" x14ac:dyDescent="0.25">
      <c r="A2183">
        <v>2188</v>
      </c>
      <c r="B2183" t="s">
        <v>3767</v>
      </c>
      <c r="C2183" t="s">
        <v>5365</v>
      </c>
      <c r="D2183" t="s">
        <v>5365</v>
      </c>
      <c r="E2183" t="s">
        <v>5435</v>
      </c>
      <c r="F2183" t="s">
        <v>4349</v>
      </c>
      <c r="G2183" t="s">
        <v>4275</v>
      </c>
      <c r="I2183" t="s">
        <v>4276</v>
      </c>
      <c r="J2183" t="s">
        <v>16</v>
      </c>
      <c r="K2183">
        <v>4</v>
      </c>
      <c r="L2183">
        <v>4</v>
      </c>
      <c r="M2183">
        <v>3</v>
      </c>
      <c r="N2183" t="s">
        <v>3767</v>
      </c>
      <c r="P2183" t="s">
        <v>4237</v>
      </c>
    </row>
    <row r="2184" spans="1:16" x14ac:dyDescent="0.25">
      <c r="A2184">
        <v>2189</v>
      </c>
      <c r="B2184" t="s">
        <v>3768</v>
      </c>
      <c r="C2184" t="s">
        <v>4369</v>
      </c>
      <c r="D2184" t="s">
        <v>4369</v>
      </c>
      <c r="E2184" t="s">
        <v>5374</v>
      </c>
      <c r="F2184" t="s">
        <v>5373</v>
      </c>
      <c r="G2184" t="s">
        <v>4360</v>
      </c>
      <c r="I2184" t="s">
        <v>4276</v>
      </c>
      <c r="J2184" t="s">
        <v>16</v>
      </c>
      <c r="K2184">
        <v>2</v>
      </c>
      <c r="L2184">
        <v>2</v>
      </c>
      <c r="M2184">
        <v>2</v>
      </c>
      <c r="N2184" t="s">
        <v>3768</v>
      </c>
      <c r="P2184" t="s">
        <v>4237</v>
      </c>
    </row>
    <row r="2185" spans="1:16" x14ac:dyDescent="0.25">
      <c r="A2185">
        <v>2190</v>
      </c>
      <c r="B2185" t="s">
        <v>3769</v>
      </c>
      <c r="C2185" t="s">
        <v>4369</v>
      </c>
      <c r="D2185" t="s">
        <v>4369</v>
      </c>
      <c r="E2185" t="s">
        <v>5374</v>
      </c>
      <c r="F2185" t="s">
        <v>5373</v>
      </c>
      <c r="G2185" t="s">
        <v>4360</v>
      </c>
      <c r="I2185" t="s">
        <v>4276</v>
      </c>
      <c r="J2185" t="s">
        <v>16</v>
      </c>
      <c r="K2185">
        <v>3</v>
      </c>
      <c r="L2185">
        <v>3</v>
      </c>
      <c r="M2185">
        <v>3</v>
      </c>
      <c r="N2185" t="s">
        <v>3769</v>
      </c>
      <c r="P2185" t="s">
        <v>4237</v>
      </c>
    </row>
    <row r="2186" spans="1:16" x14ac:dyDescent="0.25">
      <c r="A2186">
        <v>2191</v>
      </c>
      <c r="B2186" t="s">
        <v>3770</v>
      </c>
      <c r="C2186" t="s">
        <v>4369</v>
      </c>
      <c r="D2186" t="s">
        <v>4369</v>
      </c>
      <c r="E2186" t="s">
        <v>5436</v>
      </c>
      <c r="F2186" t="s">
        <v>5376</v>
      </c>
      <c r="G2186" t="s">
        <v>5300</v>
      </c>
      <c r="I2186" t="s">
        <v>4276</v>
      </c>
      <c r="J2186" t="s">
        <v>16</v>
      </c>
      <c r="K2186">
        <v>1</v>
      </c>
      <c r="L2186">
        <v>1</v>
      </c>
      <c r="M2186">
        <v>2</v>
      </c>
      <c r="N2186" t="s">
        <v>3770</v>
      </c>
      <c r="P2186" t="s">
        <v>4237</v>
      </c>
    </row>
    <row r="2187" spans="1:16" x14ac:dyDescent="0.25">
      <c r="A2187">
        <v>2192</v>
      </c>
      <c r="B2187" t="s">
        <v>3771</v>
      </c>
      <c r="C2187" t="s">
        <v>5384</v>
      </c>
      <c r="D2187" t="s">
        <v>5384</v>
      </c>
      <c r="E2187" t="s">
        <v>5385</v>
      </c>
      <c r="F2187" t="s">
        <v>5382</v>
      </c>
      <c r="G2187" t="s">
        <v>5300</v>
      </c>
      <c r="I2187" t="s">
        <v>4276</v>
      </c>
      <c r="J2187" t="s">
        <v>16</v>
      </c>
      <c r="K2187">
        <v>1</v>
      </c>
      <c r="L2187">
        <v>1</v>
      </c>
      <c r="M2187">
        <v>2</v>
      </c>
      <c r="N2187" t="s">
        <v>3771</v>
      </c>
      <c r="P2187" t="s">
        <v>4237</v>
      </c>
    </row>
    <row r="2188" spans="1:16" x14ac:dyDescent="0.25">
      <c r="A2188">
        <v>2193</v>
      </c>
      <c r="B2188" t="s">
        <v>3772</v>
      </c>
      <c r="C2188" t="s">
        <v>4369</v>
      </c>
      <c r="D2188" t="s">
        <v>4369</v>
      </c>
      <c r="E2188" t="s">
        <v>5374</v>
      </c>
      <c r="F2188" t="s">
        <v>5373</v>
      </c>
      <c r="G2188" t="s">
        <v>4360</v>
      </c>
      <c r="I2188" t="s">
        <v>4276</v>
      </c>
      <c r="J2188" t="s">
        <v>16</v>
      </c>
      <c r="K2188">
        <v>1</v>
      </c>
      <c r="L2188">
        <v>1</v>
      </c>
      <c r="M2188">
        <v>1</v>
      </c>
      <c r="N2188" t="s">
        <v>3772</v>
      </c>
      <c r="P2188" t="s">
        <v>4237</v>
      </c>
    </row>
    <row r="2189" spans="1:16" x14ac:dyDescent="0.25">
      <c r="A2189">
        <v>2194</v>
      </c>
      <c r="B2189" t="s">
        <v>3773</v>
      </c>
      <c r="I2189" t="s">
        <v>4903</v>
      </c>
      <c r="J2189" t="s">
        <v>16</v>
      </c>
    </row>
    <row r="2190" spans="1:16" x14ac:dyDescent="0.25">
      <c r="A2190">
        <v>2195</v>
      </c>
      <c r="B2190" t="s">
        <v>665</v>
      </c>
      <c r="C2190" t="s">
        <v>5437</v>
      </c>
      <c r="D2190" t="s">
        <v>5437</v>
      </c>
      <c r="E2190" t="s">
        <v>5437</v>
      </c>
      <c r="F2190" t="s">
        <v>5438</v>
      </c>
      <c r="G2190" t="s">
        <v>4391</v>
      </c>
      <c r="I2190" t="s">
        <v>4748</v>
      </c>
      <c r="J2190" t="s">
        <v>16</v>
      </c>
      <c r="K2190">
        <v>2</v>
      </c>
      <c r="L2190">
        <v>2</v>
      </c>
      <c r="M2190">
        <v>2</v>
      </c>
      <c r="N2190" t="s">
        <v>5439</v>
      </c>
      <c r="P2190" t="s">
        <v>4237</v>
      </c>
    </row>
    <row r="2191" spans="1:16" x14ac:dyDescent="0.25">
      <c r="A2191">
        <v>2196</v>
      </c>
      <c r="B2191" t="s">
        <v>666</v>
      </c>
      <c r="C2191" t="s">
        <v>4979</v>
      </c>
      <c r="D2191" t="s">
        <v>4979</v>
      </c>
      <c r="E2191" t="s">
        <v>4980</v>
      </c>
      <c r="F2191" t="s">
        <v>416</v>
      </c>
      <c r="G2191" t="s">
        <v>4391</v>
      </c>
      <c r="I2191" t="s">
        <v>4748</v>
      </c>
      <c r="J2191" t="s">
        <v>16</v>
      </c>
      <c r="K2191">
        <v>2</v>
      </c>
      <c r="L2191">
        <v>2</v>
      </c>
      <c r="M2191">
        <v>2</v>
      </c>
      <c r="N2191" t="s">
        <v>5440</v>
      </c>
      <c r="P2191" t="s">
        <v>4237</v>
      </c>
    </row>
    <row r="2192" spans="1:16" x14ac:dyDescent="0.25">
      <c r="A2192">
        <v>2197</v>
      </c>
      <c r="B2192" t="s">
        <v>667</v>
      </c>
      <c r="C2192" t="s">
        <v>5437</v>
      </c>
      <c r="D2192" t="s">
        <v>5437</v>
      </c>
      <c r="E2192" t="s">
        <v>5441</v>
      </c>
      <c r="F2192" t="s">
        <v>5438</v>
      </c>
      <c r="G2192" t="s">
        <v>4391</v>
      </c>
      <c r="I2192" t="s">
        <v>4748</v>
      </c>
      <c r="J2192" t="s">
        <v>16</v>
      </c>
      <c r="K2192">
        <v>1</v>
      </c>
      <c r="L2192">
        <v>1</v>
      </c>
      <c r="M2192">
        <v>2</v>
      </c>
      <c r="N2192" t="s">
        <v>5442</v>
      </c>
      <c r="P2192" t="s">
        <v>4237</v>
      </c>
    </row>
    <row r="2193" spans="1:16" x14ac:dyDescent="0.25">
      <c r="A2193">
        <v>2198</v>
      </c>
      <c r="B2193" t="s">
        <v>669</v>
      </c>
      <c r="C2193" t="s">
        <v>5443</v>
      </c>
      <c r="D2193" t="s">
        <v>5443</v>
      </c>
      <c r="E2193" t="s">
        <v>5444</v>
      </c>
      <c r="F2193" t="s">
        <v>5445</v>
      </c>
      <c r="G2193" t="s">
        <v>71</v>
      </c>
      <c r="I2193" t="s">
        <v>4748</v>
      </c>
      <c r="J2193" t="s">
        <v>16</v>
      </c>
      <c r="K2193">
        <v>3</v>
      </c>
      <c r="L2193">
        <v>3</v>
      </c>
      <c r="M2193">
        <v>3</v>
      </c>
      <c r="N2193" t="s">
        <v>5446</v>
      </c>
      <c r="P2193" t="s">
        <v>4237</v>
      </c>
    </row>
    <row r="2194" spans="1:16" x14ac:dyDescent="0.25">
      <c r="A2194">
        <v>2199</v>
      </c>
      <c r="B2194" t="s">
        <v>670</v>
      </c>
      <c r="C2194" t="s">
        <v>5443</v>
      </c>
      <c r="D2194" t="s">
        <v>5443</v>
      </c>
      <c r="E2194" t="s">
        <v>5444</v>
      </c>
      <c r="F2194" t="s">
        <v>5445</v>
      </c>
      <c r="G2194" t="s">
        <v>71</v>
      </c>
      <c r="I2194" t="s">
        <v>4748</v>
      </c>
      <c r="J2194" t="s">
        <v>16</v>
      </c>
      <c r="K2194">
        <v>2</v>
      </c>
      <c r="L2194">
        <v>2</v>
      </c>
      <c r="M2194">
        <v>3</v>
      </c>
      <c r="N2194" t="s">
        <v>5447</v>
      </c>
      <c r="P2194" t="s">
        <v>4237</v>
      </c>
    </row>
    <row r="2195" spans="1:16" x14ac:dyDescent="0.25">
      <c r="A2195">
        <v>2200</v>
      </c>
      <c r="B2195" t="s">
        <v>3775</v>
      </c>
      <c r="I2195" t="s">
        <v>4704</v>
      </c>
      <c r="J2195" t="s">
        <v>16</v>
      </c>
    </row>
    <row r="2196" spans="1:16" x14ac:dyDescent="0.25">
      <c r="A2196">
        <v>2201</v>
      </c>
      <c r="B2196" t="s">
        <v>673</v>
      </c>
      <c r="C2196" t="s">
        <v>5437</v>
      </c>
      <c r="D2196" t="s">
        <v>5437</v>
      </c>
      <c r="E2196" t="s">
        <v>5441</v>
      </c>
      <c r="F2196" t="s">
        <v>5438</v>
      </c>
      <c r="G2196" t="s">
        <v>4391</v>
      </c>
      <c r="I2196" t="s">
        <v>4748</v>
      </c>
      <c r="J2196" t="s">
        <v>16</v>
      </c>
      <c r="K2196">
        <v>1</v>
      </c>
      <c r="L2196">
        <v>1</v>
      </c>
      <c r="M2196">
        <v>1</v>
      </c>
      <c r="N2196" t="s">
        <v>5449</v>
      </c>
      <c r="P2196" t="s">
        <v>4237</v>
      </c>
    </row>
    <row r="2197" spans="1:16" x14ac:dyDescent="0.25">
      <c r="A2197">
        <v>2202</v>
      </c>
      <c r="B2197" t="s">
        <v>674</v>
      </c>
      <c r="C2197" t="s">
        <v>5450</v>
      </c>
      <c r="D2197" t="s">
        <v>5450</v>
      </c>
      <c r="E2197" t="s">
        <v>5451</v>
      </c>
      <c r="F2197" t="s">
        <v>5452</v>
      </c>
      <c r="G2197" t="s">
        <v>71</v>
      </c>
      <c r="I2197" t="s">
        <v>4748</v>
      </c>
      <c r="J2197" t="s">
        <v>16</v>
      </c>
      <c r="K2197">
        <v>1</v>
      </c>
      <c r="L2197">
        <v>1</v>
      </c>
      <c r="M2197">
        <v>1</v>
      </c>
      <c r="N2197" t="s">
        <v>5453</v>
      </c>
      <c r="P2197" t="s">
        <v>4237</v>
      </c>
    </row>
    <row r="2198" spans="1:16" x14ac:dyDescent="0.25">
      <c r="A2198">
        <v>2203</v>
      </c>
      <c r="B2198" t="s">
        <v>677</v>
      </c>
      <c r="C2198" t="s">
        <v>4979</v>
      </c>
      <c r="D2198" t="s">
        <v>4979</v>
      </c>
      <c r="E2198" t="s">
        <v>5454</v>
      </c>
      <c r="F2198" t="s">
        <v>416</v>
      </c>
      <c r="G2198" t="s">
        <v>4391</v>
      </c>
      <c r="I2198" t="s">
        <v>4748</v>
      </c>
      <c r="J2198" t="s">
        <v>16</v>
      </c>
      <c r="K2198">
        <v>3</v>
      </c>
      <c r="L2198">
        <v>3</v>
      </c>
      <c r="M2198">
        <v>3</v>
      </c>
      <c r="N2198" t="s">
        <v>5455</v>
      </c>
      <c r="P2198" t="s">
        <v>4237</v>
      </c>
    </row>
    <row r="2199" spans="1:16" x14ac:dyDescent="0.25">
      <c r="A2199">
        <v>2204</v>
      </c>
      <c r="B2199" t="s">
        <v>678</v>
      </c>
      <c r="C2199" t="s">
        <v>4979</v>
      </c>
      <c r="D2199" t="s">
        <v>4979</v>
      </c>
      <c r="E2199" t="s">
        <v>5456</v>
      </c>
      <c r="F2199" t="s">
        <v>5457</v>
      </c>
      <c r="G2199" t="s">
        <v>127</v>
      </c>
      <c r="I2199" t="s">
        <v>4748</v>
      </c>
      <c r="J2199" t="s">
        <v>16</v>
      </c>
      <c r="K2199">
        <v>1</v>
      </c>
      <c r="L2199">
        <v>1</v>
      </c>
      <c r="M2199">
        <v>1</v>
      </c>
      <c r="N2199" t="s">
        <v>5458</v>
      </c>
      <c r="P2199" t="s">
        <v>4237</v>
      </c>
    </row>
    <row r="2200" spans="1:16" x14ac:dyDescent="0.25">
      <c r="A2200">
        <v>2205</v>
      </c>
      <c r="B2200" t="s">
        <v>679</v>
      </c>
      <c r="C2200" t="s">
        <v>5079</v>
      </c>
      <c r="D2200" t="s">
        <v>5079</v>
      </c>
      <c r="E2200" t="s">
        <v>5459</v>
      </c>
      <c r="F2200" t="s">
        <v>5457</v>
      </c>
      <c r="G2200" t="s">
        <v>127</v>
      </c>
      <c r="I2200" t="s">
        <v>5460</v>
      </c>
      <c r="J2200" t="s">
        <v>16</v>
      </c>
      <c r="K2200">
        <v>2</v>
      </c>
      <c r="L2200">
        <v>2</v>
      </c>
      <c r="M2200">
        <v>2</v>
      </c>
      <c r="N2200" t="s">
        <v>5461</v>
      </c>
      <c r="P2200" t="s">
        <v>4237</v>
      </c>
    </row>
    <row r="2201" spans="1:16" x14ac:dyDescent="0.25">
      <c r="A2201">
        <v>2206</v>
      </c>
      <c r="B2201" t="s">
        <v>681</v>
      </c>
      <c r="C2201" t="s">
        <v>5450</v>
      </c>
      <c r="D2201" t="s">
        <v>5450</v>
      </c>
      <c r="E2201" t="s">
        <v>5462</v>
      </c>
      <c r="F2201" t="s">
        <v>5463</v>
      </c>
      <c r="G2201" t="s">
        <v>676</v>
      </c>
      <c r="I2201" t="s">
        <v>4748</v>
      </c>
      <c r="J2201" t="s">
        <v>16</v>
      </c>
      <c r="K2201">
        <v>3</v>
      </c>
      <c r="L2201">
        <v>3</v>
      </c>
      <c r="M2201">
        <v>2</v>
      </c>
      <c r="N2201" t="s">
        <v>5464</v>
      </c>
      <c r="P2201" t="s">
        <v>4237</v>
      </c>
    </row>
    <row r="2202" spans="1:16" x14ac:dyDescent="0.25">
      <c r="A2202">
        <v>2207</v>
      </c>
      <c r="B2202" t="s">
        <v>683</v>
      </c>
      <c r="C2202" t="s">
        <v>5450</v>
      </c>
      <c r="D2202" t="s">
        <v>5450</v>
      </c>
      <c r="E2202" t="s">
        <v>5465</v>
      </c>
      <c r="F2202" t="s">
        <v>5452</v>
      </c>
      <c r="G2202" t="s">
        <v>71</v>
      </c>
      <c r="I2202" t="s">
        <v>4748</v>
      </c>
      <c r="J2202" t="s">
        <v>16</v>
      </c>
      <c r="K2202">
        <v>2</v>
      </c>
      <c r="L2202">
        <v>2</v>
      </c>
      <c r="M2202">
        <v>2</v>
      </c>
      <c r="N2202" t="s">
        <v>5466</v>
      </c>
      <c r="P2202" t="s">
        <v>4237</v>
      </c>
    </row>
    <row r="2203" spans="1:16" x14ac:dyDescent="0.25">
      <c r="A2203">
        <v>2208</v>
      </c>
      <c r="B2203" t="s">
        <v>684</v>
      </c>
      <c r="C2203" t="s">
        <v>5089</v>
      </c>
      <c r="D2203" t="s">
        <v>5089</v>
      </c>
      <c r="E2203" t="s">
        <v>5467</v>
      </c>
      <c r="F2203" t="s">
        <v>5445</v>
      </c>
      <c r="G2203" t="s">
        <v>71</v>
      </c>
      <c r="I2203" t="s">
        <v>4748</v>
      </c>
      <c r="J2203" t="s">
        <v>16</v>
      </c>
      <c r="K2203">
        <v>3</v>
      </c>
      <c r="L2203">
        <v>3</v>
      </c>
      <c r="M2203">
        <v>3</v>
      </c>
      <c r="N2203" t="s">
        <v>5468</v>
      </c>
      <c r="P2203" t="s">
        <v>4237</v>
      </c>
    </row>
    <row r="2204" spans="1:16" x14ac:dyDescent="0.25">
      <c r="A2204">
        <v>2209</v>
      </c>
      <c r="B2204" t="s">
        <v>685</v>
      </c>
      <c r="C2204" t="s">
        <v>5079</v>
      </c>
      <c r="D2204" t="s">
        <v>5079</v>
      </c>
      <c r="E2204" t="s">
        <v>5469</v>
      </c>
      <c r="F2204" t="s">
        <v>507</v>
      </c>
      <c r="G2204" t="s">
        <v>71</v>
      </c>
      <c r="I2204" t="s">
        <v>5470</v>
      </c>
      <c r="J2204" t="s">
        <v>16</v>
      </c>
      <c r="K2204">
        <v>3</v>
      </c>
      <c r="L2204">
        <v>3</v>
      </c>
      <c r="M2204">
        <v>2</v>
      </c>
      <c r="N2204" t="s">
        <v>685</v>
      </c>
      <c r="P2204" t="s">
        <v>4237</v>
      </c>
    </row>
    <row r="2205" spans="1:16" x14ac:dyDescent="0.25">
      <c r="A2205">
        <v>2210</v>
      </c>
      <c r="B2205" t="s">
        <v>688</v>
      </c>
      <c r="C2205" t="s">
        <v>5079</v>
      </c>
      <c r="D2205" t="s">
        <v>5079</v>
      </c>
      <c r="E2205" t="s">
        <v>5472</v>
      </c>
      <c r="F2205" t="s">
        <v>5463</v>
      </c>
      <c r="G2205" t="s">
        <v>71</v>
      </c>
      <c r="I2205" t="s">
        <v>5470</v>
      </c>
      <c r="J2205" t="s">
        <v>16</v>
      </c>
      <c r="K2205">
        <v>2</v>
      </c>
      <c r="L2205">
        <v>2</v>
      </c>
      <c r="M2205">
        <v>1</v>
      </c>
      <c r="N2205" t="s">
        <v>688</v>
      </c>
      <c r="P2205" t="s">
        <v>4237</v>
      </c>
    </row>
    <row r="2206" spans="1:16" x14ac:dyDescent="0.25">
      <c r="A2206">
        <v>2211</v>
      </c>
      <c r="B2206" t="s">
        <v>689</v>
      </c>
      <c r="C2206" t="s">
        <v>5473</v>
      </c>
      <c r="D2206" t="s">
        <v>5473</v>
      </c>
      <c r="E2206" t="s">
        <v>5474</v>
      </c>
      <c r="F2206" t="s">
        <v>5463</v>
      </c>
      <c r="G2206" t="s">
        <v>676</v>
      </c>
      <c r="I2206" t="s">
        <v>5470</v>
      </c>
      <c r="J2206" t="s">
        <v>16</v>
      </c>
      <c r="K2206">
        <v>3</v>
      </c>
      <c r="L2206">
        <v>3</v>
      </c>
      <c r="M2206">
        <v>1</v>
      </c>
      <c r="N2206" t="s">
        <v>5475</v>
      </c>
      <c r="P2206" t="s">
        <v>4237</v>
      </c>
    </row>
    <row r="2207" spans="1:16" x14ac:dyDescent="0.25">
      <c r="A2207">
        <v>2212</v>
      </c>
      <c r="B2207" t="s">
        <v>690</v>
      </c>
      <c r="C2207" t="s">
        <v>5079</v>
      </c>
      <c r="D2207" t="s">
        <v>5079</v>
      </c>
      <c r="E2207" t="s">
        <v>5476</v>
      </c>
      <c r="F2207" t="s">
        <v>5452</v>
      </c>
      <c r="G2207" t="s">
        <v>71</v>
      </c>
      <c r="I2207" t="s">
        <v>5470</v>
      </c>
      <c r="J2207" t="s">
        <v>16</v>
      </c>
      <c r="K2207">
        <v>3</v>
      </c>
      <c r="L2207">
        <v>3</v>
      </c>
      <c r="M2207">
        <v>1</v>
      </c>
      <c r="N2207" t="s">
        <v>690</v>
      </c>
      <c r="P2207" t="s">
        <v>4237</v>
      </c>
    </row>
    <row r="2208" spans="1:16" x14ac:dyDescent="0.25">
      <c r="A2208">
        <v>2213</v>
      </c>
      <c r="B2208" t="s">
        <v>691</v>
      </c>
      <c r="C2208" t="s">
        <v>5079</v>
      </c>
      <c r="D2208" t="s">
        <v>5079</v>
      </c>
      <c r="E2208" t="s">
        <v>5477</v>
      </c>
      <c r="F2208" t="s">
        <v>507</v>
      </c>
      <c r="G2208" t="s">
        <v>71</v>
      </c>
      <c r="I2208" t="s">
        <v>5470</v>
      </c>
      <c r="J2208" t="s">
        <v>16</v>
      </c>
      <c r="K2208">
        <v>3</v>
      </c>
      <c r="L2208">
        <v>3</v>
      </c>
      <c r="M2208">
        <v>1</v>
      </c>
      <c r="N2208" t="s">
        <v>5478</v>
      </c>
      <c r="P2208" t="s">
        <v>4237</v>
      </c>
    </row>
    <row r="2209" spans="1:16" x14ac:dyDescent="0.25">
      <c r="A2209">
        <v>2214</v>
      </c>
      <c r="B2209" t="s">
        <v>692</v>
      </c>
      <c r="C2209" t="s">
        <v>5079</v>
      </c>
      <c r="D2209" t="s">
        <v>5079</v>
      </c>
      <c r="E2209" t="s">
        <v>5479</v>
      </c>
      <c r="F2209" t="s">
        <v>5480</v>
      </c>
      <c r="G2209" t="s">
        <v>71</v>
      </c>
      <c r="I2209" t="s">
        <v>5470</v>
      </c>
      <c r="J2209" t="s">
        <v>16</v>
      </c>
      <c r="K2209">
        <v>2</v>
      </c>
      <c r="L2209">
        <v>2</v>
      </c>
      <c r="M2209">
        <v>3</v>
      </c>
      <c r="N2209" t="s">
        <v>5481</v>
      </c>
      <c r="P2209" t="s">
        <v>4237</v>
      </c>
    </row>
    <row r="2210" spans="1:16" x14ac:dyDescent="0.25">
      <c r="A2210">
        <v>2215</v>
      </c>
      <c r="B2210" t="s">
        <v>693</v>
      </c>
      <c r="C2210" t="s">
        <v>5079</v>
      </c>
      <c r="D2210" t="s">
        <v>5079</v>
      </c>
      <c r="E2210" t="s">
        <v>5476</v>
      </c>
      <c r="F2210" t="s">
        <v>507</v>
      </c>
      <c r="G2210" t="s">
        <v>71</v>
      </c>
      <c r="I2210" t="s">
        <v>5470</v>
      </c>
      <c r="J2210" t="s">
        <v>16</v>
      </c>
      <c r="K2210">
        <v>2</v>
      </c>
      <c r="L2210">
        <v>2</v>
      </c>
      <c r="M2210">
        <v>1</v>
      </c>
      <c r="N2210" t="s">
        <v>693</v>
      </c>
      <c r="P2210" t="s">
        <v>4237</v>
      </c>
    </row>
    <row r="2211" spans="1:16" x14ac:dyDescent="0.25">
      <c r="A2211">
        <v>2216</v>
      </c>
      <c r="B2211" t="s">
        <v>694</v>
      </c>
      <c r="C2211" t="s">
        <v>5079</v>
      </c>
      <c r="D2211" t="s">
        <v>5079</v>
      </c>
      <c r="E2211" t="s">
        <v>5482</v>
      </c>
      <c r="F2211" t="s">
        <v>507</v>
      </c>
      <c r="G2211" t="s">
        <v>71</v>
      </c>
      <c r="I2211" t="s">
        <v>4703</v>
      </c>
      <c r="J2211" t="s">
        <v>16</v>
      </c>
      <c r="K2211">
        <v>2</v>
      </c>
      <c r="L2211">
        <v>2</v>
      </c>
      <c r="M2211">
        <v>2</v>
      </c>
      <c r="N2211" t="s">
        <v>694</v>
      </c>
      <c r="P2211" t="s">
        <v>4237</v>
      </c>
    </row>
    <row r="2212" spans="1:16" x14ac:dyDescent="0.25">
      <c r="A2212">
        <v>2217</v>
      </c>
      <c r="B2212" t="s">
        <v>695</v>
      </c>
      <c r="C2212" t="s">
        <v>5079</v>
      </c>
      <c r="D2212" t="s">
        <v>5079</v>
      </c>
      <c r="E2212" t="s">
        <v>5477</v>
      </c>
      <c r="F2212" t="s">
        <v>507</v>
      </c>
      <c r="G2212" t="s">
        <v>71</v>
      </c>
      <c r="I2212" t="s">
        <v>4703</v>
      </c>
      <c r="J2212" t="s">
        <v>16</v>
      </c>
      <c r="K2212">
        <v>3</v>
      </c>
      <c r="L2212">
        <v>3</v>
      </c>
      <c r="M2212">
        <v>2</v>
      </c>
      <c r="N2212" t="s">
        <v>695</v>
      </c>
      <c r="P2212" t="s">
        <v>4237</v>
      </c>
    </row>
    <row r="2213" spans="1:16" x14ac:dyDescent="0.25">
      <c r="A2213">
        <v>2218</v>
      </c>
      <c r="B2213" t="s">
        <v>696</v>
      </c>
      <c r="C2213" t="s">
        <v>5079</v>
      </c>
      <c r="D2213" t="s">
        <v>5079</v>
      </c>
      <c r="E2213" t="s">
        <v>5477</v>
      </c>
      <c r="F2213" t="s">
        <v>507</v>
      </c>
      <c r="G2213" t="s">
        <v>71</v>
      </c>
      <c r="I2213" t="s">
        <v>4703</v>
      </c>
      <c r="J2213" t="s">
        <v>16</v>
      </c>
      <c r="K2213">
        <v>4</v>
      </c>
      <c r="L2213">
        <v>3</v>
      </c>
      <c r="M2213">
        <v>2</v>
      </c>
      <c r="N2213" t="s">
        <v>696</v>
      </c>
      <c r="P2213" t="s">
        <v>4237</v>
      </c>
    </row>
    <row r="2214" spans="1:16" x14ac:dyDescent="0.25">
      <c r="A2214">
        <v>2219</v>
      </c>
      <c r="B2214" t="s">
        <v>697</v>
      </c>
      <c r="C2214" t="s">
        <v>5079</v>
      </c>
      <c r="D2214" t="s">
        <v>5079</v>
      </c>
      <c r="E2214" t="s">
        <v>5477</v>
      </c>
      <c r="F2214" t="s">
        <v>507</v>
      </c>
      <c r="G2214" t="s">
        <v>71</v>
      </c>
      <c r="I2214" t="s">
        <v>4703</v>
      </c>
      <c r="J2214" t="s">
        <v>16</v>
      </c>
      <c r="K2214">
        <v>2</v>
      </c>
      <c r="L2214">
        <v>2</v>
      </c>
      <c r="M2214">
        <v>2</v>
      </c>
      <c r="N2214" t="s">
        <v>697</v>
      </c>
      <c r="P2214" t="s">
        <v>4237</v>
      </c>
    </row>
    <row r="2215" spans="1:16" x14ac:dyDescent="0.25">
      <c r="A2215">
        <v>2220</v>
      </c>
      <c r="B2215" t="s">
        <v>700</v>
      </c>
      <c r="C2215" t="s">
        <v>5079</v>
      </c>
      <c r="D2215" t="s">
        <v>5079</v>
      </c>
      <c r="E2215" t="s">
        <v>5485</v>
      </c>
      <c r="F2215" t="s">
        <v>507</v>
      </c>
      <c r="G2215" t="s">
        <v>71</v>
      </c>
      <c r="I2215" t="s">
        <v>4703</v>
      </c>
      <c r="J2215" t="s">
        <v>16</v>
      </c>
      <c r="K2215">
        <v>1</v>
      </c>
      <c r="L2215">
        <v>1</v>
      </c>
      <c r="M2215">
        <v>1</v>
      </c>
      <c r="N2215" t="s">
        <v>700</v>
      </c>
      <c r="P2215" t="s">
        <v>4237</v>
      </c>
    </row>
    <row r="2216" spans="1:16" x14ac:dyDescent="0.25">
      <c r="A2216">
        <v>2221</v>
      </c>
      <c r="B2216" t="s">
        <v>701</v>
      </c>
      <c r="C2216" t="s">
        <v>5079</v>
      </c>
      <c r="D2216" t="s">
        <v>5079</v>
      </c>
      <c r="E2216" t="s">
        <v>5482</v>
      </c>
      <c r="F2216" t="s">
        <v>5486</v>
      </c>
      <c r="G2216" t="s">
        <v>676</v>
      </c>
      <c r="I2216" t="s">
        <v>4703</v>
      </c>
      <c r="J2216" t="s">
        <v>16</v>
      </c>
      <c r="K2216">
        <v>2</v>
      </c>
      <c r="L2216">
        <v>2</v>
      </c>
      <c r="M2216">
        <v>2</v>
      </c>
      <c r="N2216" t="s">
        <v>701</v>
      </c>
      <c r="P2216" t="s">
        <v>4237</v>
      </c>
    </row>
    <row r="2217" spans="1:16" x14ac:dyDescent="0.25">
      <c r="A2217">
        <v>2222</v>
      </c>
      <c r="B2217" t="s">
        <v>702</v>
      </c>
      <c r="C2217" t="s">
        <v>5079</v>
      </c>
      <c r="D2217" t="s">
        <v>5079</v>
      </c>
      <c r="E2217" t="s">
        <v>5482</v>
      </c>
      <c r="F2217" t="s">
        <v>507</v>
      </c>
      <c r="G2217" t="s">
        <v>71</v>
      </c>
      <c r="I2217" t="s">
        <v>4703</v>
      </c>
      <c r="J2217" t="s">
        <v>16</v>
      </c>
      <c r="K2217">
        <v>2</v>
      </c>
      <c r="L2217">
        <v>2</v>
      </c>
      <c r="M2217">
        <v>1</v>
      </c>
      <c r="N2217" t="s">
        <v>702</v>
      </c>
      <c r="P2217" t="s">
        <v>4237</v>
      </c>
    </row>
    <row r="2218" spans="1:16" x14ac:dyDescent="0.25">
      <c r="A2218">
        <v>2223</v>
      </c>
      <c r="B2218" t="s">
        <v>703</v>
      </c>
      <c r="C2218" t="s">
        <v>5079</v>
      </c>
      <c r="D2218" t="s">
        <v>5079</v>
      </c>
      <c r="E2218" t="s">
        <v>5477</v>
      </c>
      <c r="F2218" t="s">
        <v>507</v>
      </c>
      <c r="G2218" t="s">
        <v>71</v>
      </c>
      <c r="I2218" t="s">
        <v>4703</v>
      </c>
      <c r="J2218" t="s">
        <v>16</v>
      </c>
      <c r="K2218">
        <v>2</v>
      </c>
      <c r="L2218">
        <v>2</v>
      </c>
      <c r="M2218">
        <v>2</v>
      </c>
      <c r="N2218" t="s">
        <v>5487</v>
      </c>
      <c r="P2218" t="s">
        <v>4237</v>
      </c>
    </row>
    <row r="2219" spans="1:16" x14ac:dyDescent="0.25">
      <c r="A2219">
        <v>2224</v>
      </c>
      <c r="B2219" t="s">
        <v>704</v>
      </c>
      <c r="C2219" t="s">
        <v>5079</v>
      </c>
      <c r="D2219" t="s">
        <v>5079</v>
      </c>
      <c r="E2219" t="s">
        <v>5488</v>
      </c>
      <c r="F2219" t="s">
        <v>5486</v>
      </c>
      <c r="G2219" t="s">
        <v>676</v>
      </c>
      <c r="I2219" t="s">
        <v>4703</v>
      </c>
      <c r="J2219" t="s">
        <v>16</v>
      </c>
      <c r="K2219">
        <v>1</v>
      </c>
      <c r="L2219">
        <v>1</v>
      </c>
      <c r="M2219">
        <v>2</v>
      </c>
      <c r="N2219" t="s">
        <v>704</v>
      </c>
      <c r="P2219" t="s">
        <v>4237</v>
      </c>
    </row>
    <row r="2220" spans="1:16" x14ac:dyDescent="0.25">
      <c r="A2220">
        <v>2225</v>
      </c>
      <c r="B2220" t="s">
        <v>705</v>
      </c>
      <c r="C2220" t="s">
        <v>5079</v>
      </c>
      <c r="D2220" t="s">
        <v>5079</v>
      </c>
      <c r="E2220" t="s">
        <v>5489</v>
      </c>
      <c r="F2220" t="s">
        <v>5490</v>
      </c>
      <c r="G2220" t="s">
        <v>676</v>
      </c>
      <c r="I2220" t="s">
        <v>5083</v>
      </c>
      <c r="J2220" t="s">
        <v>16</v>
      </c>
      <c r="K2220">
        <v>2</v>
      </c>
      <c r="L2220">
        <v>2</v>
      </c>
      <c r="M2220">
        <v>2</v>
      </c>
      <c r="N2220" t="s">
        <v>5491</v>
      </c>
      <c r="P2220" t="s">
        <v>4237</v>
      </c>
    </row>
    <row r="2221" spans="1:16" x14ac:dyDescent="0.25">
      <c r="A2221">
        <v>2226</v>
      </c>
      <c r="B2221" t="s">
        <v>706</v>
      </c>
      <c r="C2221" t="s">
        <v>5079</v>
      </c>
      <c r="D2221" t="s">
        <v>5079</v>
      </c>
      <c r="E2221" t="s">
        <v>5489</v>
      </c>
      <c r="F2221" t="s">
        <v>5490</v>
      </c>
      <c r="G2221" t="s">
        <v>676</v>
      </c>
      <c r="I2221" t="s">
        <v>5083</v>
      </c>
      <c r="J2221" t="s">
        <v>16</v>
      </c>
      <c r="K2221">
        <v>4</v>
      </c>
      <c r="L2221">
        <v>4</v>
      </c>
      <c r="M2221">
        <v>3</v>
      </c>
      <c r="N2221" t="s">
        <v>706</v>
      </c>
      <c r="P2221" t="s">
        <v>4237</v>
      </c>
    </row>
    <row r="2222" spans="1:16" x14ac:dyDescent="0.25">
      <c r="A2222">
        <v>2227</v>
      </c>
      <c r="B2222" t="s">
        <v>707</v>
      </c>
      <c r="C2222" t="s">
        <v>5079</v>
      </c>
      <c r="D2222" t="s">
        <v>5079</v>
      </c>
      <c r="E2222" t="s">
        <v>5492</v>
      </c>
      <c r="F2222" t="s">
        <v>5490</v>
      </c>
      <c r="G2222" t="s">
        <v>676</v>
      </c>
      <c r="I2222" t="s">
        <v>5083</v>
      </c>
      <c r="J2222" t="s">
        <v>16</v>
      </c>
      <c r="K2222">
        <v>1</v>
      </c>
      <c r="L2222">
        <v>1</v>
      </c>
      <c r="M2222">
        <v>2</v>
      </c>
      <c r="N2222" t="s">
        <v>707</v>
      </c>
      <c r="P2222" t="s">
        <v>4237</v>
      </c>
    </row>
    <row r="2223" spans="1:16" x14ac:dyDescent="0.25">
      <c r="A2223">
        <v>2228</v>
      </c>
      <c r="B2223" t="s">
        <v>708</v>
      </c>
      <c r="C2223" t="s">
        <v>5079</v>
      </c>
      <c r="D2223" t="s">
        <v>5079</v>
      </c>
      <c r="E2223" t="s">
        <v>5492</v>
      </c>
      <c r="F2223" t="s">
        <v>5490</v>
      </c>
      <c r="G2223" t="s">
        <v>676</v>
      </c>
      <c r="I2223" t="s">
        <v>5083</v>
      </c>
      <c r="J2223" t="s">
        <v>16</v>
      </c>
      <c r="K2223">
        <v>3</v>
      </c>
      <c r="L2223">
        <v>3</v>
      </c>
      <c r="M2223">
        <v>2</v>
      </c>
      <c r="N2223" t="s">
        <v>708</v>
      </c>
      <c r="P2223" t="s">
        <v>4237</v>
      </c>
    </row>
    <row r="2224" spans="1:16" x14ac:dyDescent="0.25">
      <c r="A2224">
        <v>2229</v>
      </c>
      <c r="B2224" t="s">
        <v>709</v>
      </c>
      <c r="C2224" t="s">
        <v>5079</v>
      </c>
      <c r="D2224" t="s">
        <v>5079</v>
      </c>
      <c r="E2224" t="s">
        <v>5493</v>
      </c>
      <c r="F2224" t="s">
        <v>5490</v>
      </c>
      <c r="G2224" t="s">
        <v>676</v>
      </c>
      <c r="I2224" t="s">
        <v>4703</v>
      </c>
      <c r="J2224" t="s">
        <v>16</v>
      </c>
      <c r="K2224">
        <v>1</v>
      </c>
      <c r="L2224">
        <v>1</v>
      </c>
      <c r="M2224">
        <v>3</v>
      </c>
      <c r="N2224" t="s">
        <v>1417</v>
      </c>
      <c r="P2224" t="s">
        <v>4237</v>
      </c>
    </row>
    <row r="2225" spans="1:16" x14ac:dyDescent="0.25">
      <c r="A2225">
        <v>2230</v>
      </c>
      <c r="B2225" t="s">
        <v>711</v>
      </c>
      <c r="C2225" t="s">
        <v>5282</v>
      </c>
      <c r="D2225" t="s">
        <v>5282</v>
      </c>
      <c r="E2225" t="s">
        <v>5282</v>
      </c>
      <c r="F2225" t="s">
        <v>712</v>
      </c>
      <c r="G2225" t="s">
        <v>676</v>
      </c>
      <c r="I2225" t="s">
        <v>4703</v>
      </c>
      <c r="J2225" t="s">
        <v>16</v>
      </c>
      <c r="K2225">
        <v>1</v>
      </c>
      <c r="L2225">
        <v>1</v>
      </c>
      <c r="M2225">
        <v>2</v>
      </c>
      <c r="N2225" t="s">
        <v>5495</v>
      </c>
      <c r="O2225">
        <v>75</v>
      </c>
      <c r="P2225" t="s">
        <v>4237</v>
      </c>
    </row>
    <row r="2226" spans="1:16" x14ac:dyDescent="0.25">
      <c r="A2226">
        <v>2231</v>
      </c>
      <c r="B2226" t="s">
        <v>713</v>
      </c>
      <c r="C2226" t="s">
        <v>5282</v>
      </c>
      <c r="D2226" t="s">
        <v>5282</v>
      </c>
      <c r="E2226" t="s">
        <v>5282</v>
      </c>
      <c r="F2226" t="s">
        <v>712</v>
      </c>
      <c r="G2226" t="s">
        <v>676</v>
      </c>
      <c r="I2226" t="s">
        <v>5496</v>
      </c>
      <c r="J2226" t="s">
        <v>16</v>
      </c>
      <c r="K2226">
        <v>2</v>
      </c>
      <c r="L2226">
        <v>2</v>
      </c>
      <c r="M2226">
        <v>1</v>
      </c>
      <c r="N2226" t="s">
        <v>713</v>
      </c>
      <c r="O2226">
        <v>25</v>
      </c>
      <c r="P2226" t="s">
        <v>4237</v>
      </c>
    </row>
    <row r="2227" spans="1:16" x14ac:dyDescent="0.25">
      <c r="A2227">
        <v>2232</v>
      </c>
      <c r="B2227" t="s">
        <v>714</v>
      </c>
      <c r="C2227" t="s">
        <v>5282</v>
      </c>
      <c r="D2227" t="s">
        <v>5282</v>
      </c>
      <c r="E2227" t="s">
        <v>5282</v>
      </c>
      <c r="F2227" t="s">
        <v>712</v>
      </c>
      <c r="G2227" t="s">
        <v>676</v>
      </c>
      <c r="I2227" t="s">
        <v>4703</v>
      </c>
      <c r="J2227" t="s">
        <v>16</v>
      </c>
      <c r="K2227">
        <v>1</v>
      </c>
      <c r="L2227">
        <v>1</v>
      </c>
      <c r="M2227">
        <v>2</v>
      </c>
      <c r="N2227" t="s">
        <v>714</v>
      </c>
      <c r="O2227">
        <v>75</v>
      </c>
      <c r="P2227" t="s">
        <v>4237</v>
      </c>
    </row>
    <row r="2228" spans="1:16" x14ac:dyDescent="0.25">
      <c r="A2228">
        <v>2233</v>
      </c>
      <c r="B2228" t="s">
        <v>715</v>
      </c>
      <c r="C2228" t="s">
        <v>5282</v>
      </c>
      <c r="D2228" t="s">
        <v>5282</v>
      </c>
      <c r="E2228" t="s">
        <v>5497</v>
      </c>
      <c r="F2228" t="s">
        <v>712</v>
      </c>
      <c r="G2228" t="s">
        <v>676</v>
      </c>
      <c r="I2228" t="s">
        <v>5498</v>
      </c>
      <c r="J2228" t="s">
        <v>16</v>
      </c>
      <c r="K2228">
        <v>1</v>
      </c>
      <c r="L2228">
        <v>1</v>
      </c>
      <c r="M2228">
        <v>1</v>
      </c>
      <c r="N2228" t="s">
        <v>715</v>
      </c>
      <c r="O2228">
        <v>50</v>
      </c>
      <c r="P2228" t="s">
        <v>4237</v>
      </c>
    </row>
    <row r="2229" spans="1:16" x14ac:dyDescent="0.25">
      <c r="A2229">
        <v>2234</v>
      </c>
      <c r="B2229" t="s">
        <v>716</v>
      </c>
      <c r="C2229" t="s">
        <v>5079</v>
      </c>
      <c r="D2229" t="s">
        <v>5079</v>
      </c>
      <c r="E2229" t="s">
        <v>5485</v>
      </c>
      <c r="F2229" t="s">
        <v>507</v>
      </c>
      <c r="G2229" t="s">
        <v>71</v>
      </c>
      <c r="I2229" t="s">
        <v>4703</v>
      </c>
      <c r="J2229" t="s">
        <v>16</v>
      </c>
      <c r="K2229">
        <v>2</v>
      </c>
      <c r="L2229">
        <v>2</v>
      </c>
      <c r="M2229">
        <v>1</v>
      </c>
      <c r="N2229" t="s">
        <v>716</v>
      </c>
      <c r="P2229" t="s">
        <v>4237</v>
      </c>
    </row>
    <row r="2230" spans="1:16" x14ac:dyDescent="0.25">
      <c r="A2230">
        <v>2235</v>
      </c>
      <c r="B2230" t="s">
        <v>717</v>
      </c>
      <c r="C2230" t="s">
        <v>5079</v>
      </c>
      <c r="D2230" t="s">
        <v>5079</v>
      </c>
      <c r="E2230" t="s">
        <v>5499</v>
      </c>
      <c r="F2230" t="s">
        <v>5486</v>
      </c>
      <c r="G2230" t="s">
        <v>676</v>
      </c>
      <c r="I2230" t="s">
        <v>5470</v>
      </c>
      <c r="J2230" t="s">
        <v>16</v>
      </c>
      <c r="K2230">
        <v>3</v>
      </c>
      <c r="L2230">
        <v>3</v>
      </c>
      <c r="M2230">
        <v>1</v>
      </c>
      <c r="N2230" t="s">
        <v>717</v>
      </c>
      <c r="P2230" t="s">
        <v>4237</v>
      </c>
    </row>
    <row r="2231" spans="1:16" x14ac:dyDescent="0.25">
      <c r="A2231">
        <v>2236</v>
      </c>
      <c r="B2231" t="s">
        <v>718</v>
      </c>
      <c r="C2231" t="s">
        <v>5079</v>
      </c>
      <c r="D2231" t="s">
        <v>5079</v>
      </c>
      <c r="E2231" t="s">
        <v>5499</v>
      </c>
      <c r="F2231" t="s">
        <v>5486</v>
      </c>
      <c r="G2231" t="s">
        <v>71</v>
      </c>
      <c r="I2231" t="s">
        <v>5470</v>
      </c>
      <c r="J2231" t="s">
        <v>16</v>
      </c>
      <c r="K2231">
        <v>2</v>
      </c>
      <c r="L2231">
        <v>2</v>
      </c>
      <c r="M2231">
        <v>1</v>
      </c>
      <c r="N2231" t="s">
        <v>718</v>
      </c>
      <c r="P2231" t="s">
        <v>4237</v>
      </c>
    </row>
    <row r="2232" spans="1:16" x14ac:dyDescent="0.25">
      <c r="A2232">
        <v>2237</v>
      </c>
      <c r="B2232" t="s">
        <v>3779</v>
      </c>
      <c r="C2232" t="s">
        <v>5500</v>
      </c>
      <c r="D2232" t="s">
        <v>5500</v>
      </c>
      <c r="E2232" t="s">
        <v>5500</v>
      </c>
      <c r="F2232" t="s">
        <v>4440</v>
      </c>
      <c r="G2232" t="s">
        <v>56</v>
      </c>
      <c r="I2232" t="s">
        <v>4207</v>
      </c>
      <c r="J2232" t="s">
        <v>16</v>
      </c>
      <c r="K2232">
        <v>3</v>
      </c>
      <c r="L2232">
        <v>3</v>
      </c>
      <c r="M2232">
        <v>1</v>
      </c>
      <c r="N2232" t="s">
        <v>3779</v>
      </c>
      <c r="P2232" t="s">
        <v>4237</v>
      </c>
    </row>
    <row r="2233" spans="1:16" x14ac:dyDescent="0.25">
      <c r="A2233">
        <v>2238</v>
      </c>
      <c r="B2233" t="s">
        <v>3780</v>
      </c>
      <c r="C2233" t="s">
        <v>79</v>
      </c>
      <c r="D2233" t="s">
        <v>79</v>
      </c>
      <c r="E2233" t="s">
        <v>5501</v>
      </c>
      <c r="F2233" t="s">
        <v>4435</v>
      </c>
      <c r="G2233" t="s">
        <v>56</v>
      </c>
      <c r="I2233" t="s">
        <v>4207</v>
      </c>
      <c r="J2233" t="s">
        <v>16</v>
      </c>
      <c r="K2233">
        <v>1</v>
      </c>
      <c r="L2233">
        <v>1</v>
      </c>
      <c r="M2233">
        <v>1</v>
      </c>
      <c r="N2233" t="s">
        <v>5502</v>
      </c>
      <c r="O2233">
        <v>50</v>
      </c>
      <c r="P2233" t="s">
        <v>4237</v>
      </c>
    </row>
    <row r="2234" spans="1:16" x14ac:dyDescent="0.25">
      <c r="A2234">
        <v>2239</v>
      </c>
      <c r="B2234" t="s">
        <v>3781</v>
      </c>
      <c r="C2234" t="s">
        <v>4434</v>
      </c>
      <c r="D2234" t="s">
        <v>4434</v>
      </c>
      <c r="E2234" t="s">
        <v>4434</v>
      </c>
      <c r="F2234" t="s">
        <v>4435</v>
      </c>
      <c r="G2234" t="s">
        <v>56</v>
      </c>
      <c r="I2234" t="s">
        <v>4207</v>
      </c>
      <c r="J2234" t="s">
        <v>16</v>
      </c>
      <c r="K2234">
        <v>2</v>
      </c>
      <c r="L2234">
        <v>2</v>
      </c>
      <c r="M2234">
        <v>1</v>
      </c>
      <c r="N2234" t="s">
        <v>5503</v>
      </c>
      <c r="P2234" t="s">
        <v>4237</v>
      </c>
    </row>
    <row r="2235" spans="1:16" x14ac:dyDescent="0.25">
      <c r="A2235">
        <v>2240</v>
      </c>
      <c r="B2235" t="s">
        <v>3782</v>
      </c>
      <c r="C2235" t="s">
        <v>5500</v>
      </c>
      <c r="D2235" t="s">
        <v>5500</v>
      </c>
      <c r="E2235" t="s">
        <v>5500</v>
      </c>
      <c r="F2235" t="s">
        <v>4440</v>
      </c>
      <c r="G2235" t="s">
        <v>56</v>
      </c>
      <c r="I2235" t="s">
        <v>4207</v>
      </c>
      <c r="J2235" t="s">
        <v>16</v>
      </c>
      <c r="K2235">
        <v>3</v>
      </c>
      <c r="L2235">
        <v>3</v>
      </c>
      <c r="M2235">
        <v>1</v>
      </c>
      <c r="N2235" t="s">
        <v>3782</v>
      </c>
      <c r="P2235" t="s">
        <v>4237</v>
      </c>
    </row>
    <row r="2236" spans="1:16" x14ac:dyDescent="0.25">
      <c r="A2236">
        <v>2241</v>
      </c>
      <c r="B2236" t="s">
        <v>3783</v>
      </c>
      <c r="F2236" t="s">
        <v>4435</v>
      </c>
      <c r="G2236" t="s">
        <v>56</v>
      </c>
      <c r="I2236" t="s">
        <v>4207</v>
      </c>
      <c r="J2236" t="s">
        <v>16</v>
      </c>
      <c r="K2236">
        <v>1</v>
      </c>
      <c r="L2236">
        <v>1</v>
      </c>
      <c r="M2236">
        <v>1</v>
      </c>
      <c r="N2236" t="s">
        <v>3783</v>
      </c>
    </row>
    <row r="2237" spans="1:16" x14ac:dyDescent="0.25">
      <c r="A2237">
        <v>2242</v>
      </c>
      <c r="B2237" t="s">
        <v>3784</v>
      </c>
      <c r="F2237" t="s">
        <v>4444</v>
      </c>
      <c r="G2237" t="s">
        <v>56</v>
      </c>
      <c r="I2237" t="s">
        <v>4207</v>
      </c>
      <c r="J2237" t="s">
        <v>16</v>
      </c>
      <c r="K2237">
        <v>1</v>
      </c>
      <c r="L2237">
        <v>1</v>
      </c>
      <c r="M2237">
        <v>1</v>
      </c>
      <c r="N2237" t="s">
        <v>3784</v>
      </c>
    </row>
    <row r="2238" spans="1:16" x14ac:dyDescent="0.25">
      <c r="A2238">
        <v>2243</v>
      </c>
      <c r="B2238" t="s">
        <v>3785</v>
      </c>
      <c r="C2238" t="s">
        <v>4454</v>
      </c>
      <c r="D2238" t="s">
        <v>4454</v>
      </c>
      <c r="E2238" t="s">
        <v>5505</v>
      </c>
      <c r="F2238" t="s">
        <v>4450</v>
      </c>
      <c r="G2238" t="s">
        <v>676</v>
      </c>
      <c r="I2238" t="s">
        <v>4207</v>
      </c>
      <c r="J2238" t="s">
        <v>16</v>
      </c>
      <c r="K2238">
        <v>1</v>
      </c>
      <c r="L2238">
        <v>1</v>
      </c>
      <c r="M2238">
        <v>1</v>
      </c>
      <c r="N2238" t="s">
        <v>5506</v>
      </c>
      <c r="P2238" t="s">
        <v>4237</v>
      </c>
    </row>
    <row r="2239" spans="1:16" x14ac:dyDescent="0.25">
      <c r="A2239">
        <v>2244</v>
      </c>
      <c r="B2239" t="s">
        <v>3787</v>
      </c>
      <c r="C2239" t="s">
        <v>5500</v>
      </c>
      <c r="D2239" t="s">
        <v>5500</v>
      </c>
      <c r="E2239" t="s">
        <v>5500</v>
      </c>
      <c r="F2239" t="s">
        <v>4440</v>
      </c>
      <c r="G2239" t="s">
        <v>56</v>
      </c>
      <c r="I2239" t="s">
        <v>4207</v>
      </c>
      <c r="J2239" t="s">
        <v>16</v>
      </c>
      <c r="K2239">
        <v>1</v>
      </c>
      <c r="L2239">
        <v>1</v>
      </c>
      <c r="M2239">
        <v>1</v>
      </c>
      <c r="N2239" t="s">
        <v>5507</v>
      </c>
      <c r="P2239" t="s">
        <v>4237</v>
      </c>
    </row>
    <row r="2240" spans="1:16" x14ac:dyDescent="0.25">
      <c r="A2240">
        <v>2245</v>
      </c>
      <c r="B2240" t="s">
        <v>3788</v>
      </c>
      <c r="C2240" t="s">
        <v>4454</v>
      </c>
      <c r="D2240" t="s">
        <v>4454</v>
      </c>
      <c r="E2240" t="s">
        <v>5508</v>
      </c>
      <c r="F2240" t="s">
        <v>4450</v>
      </c>
      <c r="G2240" t="s">
        <v>56</v>
      </c>
      <c r="I2240" t="s">
        <v>4207</v>
      </c>
      <c r="J2240" t="s">
        <v>16</v>
      </c>
      <c r="K2240">
        <v>2</v>
      </c>
      <c r="L2240">
        <v>2</v>
      </c>
      <c r="M2240">
        <v>1</v>
      </c>
      <c r="N2240" t="s">
        <v>5509</v>
      </c>
      <c r="P2240" t="s">
        <v>4237</v>
      </c>
    </row>
    <row r="2241" spans="1:16" x14ac:dyDescent="0.25">
      <c r="A2241">
        <v>2246</v>
      </c>
      <c r="B2241" t="s">
        <v>720</v>
      </c>
      <c r="C2241" t="s">
        <v>4454</v>
      </c>
      <c r="D2241" t="s">
        <v>4454</v>
      </c>
      <c r="E2241" t="s">
        <v>5510</v>
      </c>
      <c r="F2241" t="s">
        <v>4450</v>
      </c>
      <c r="G2241" t="s">
        <v>676</v>
      </c>
      <c r="I2241" t="s">
        <v>4207</v>
      </c>
      <c r="J2241" t="s">
        <v>16</v>
      </c>
      <c r="K2241">
        <v>2</v>
      </c>
      <c r="L2241">
        <v>2</v>
      </c>
      <c r="M2241">
        <v>1</v>
      </c>
      <c r="N2241" t="s">
        <v>5511</v>
      </c>
      <c r="P2241" t="s">
        <v>4237</v>
      </c>
    </row>
    <row r="2242" spans="1:16" x14ac:dyDescent="0.25">
      <c r="A2242">
        <v>2247</v>
      </c>
      <c r="B2242" t="s">
        <v>721</v>
      </c>
      <c r="C2242" t="s">
        <v>4465</v>
      </c>
      <c r="D2242" t="s">
        <v>4466</v>
      </c>
      <c r="E2242" t="s">
        <v>5512</v>
      </c>
      <c r="F2242" t="s">
        <v>4433</v>
      </c>
      <c r="G2242" t="s">
        <v>676</v>
      </c>
      <c r="I2242" t="s">
        <v>4468</v>
      </c>
      <c r="J2242" t="s">
        <v>16</v>
      </c>
      <c r="K2242">
        <v>2</v>
      </c>
      <c r="L2242">
        <v>2</v>
      </c>
      <c r="M2242">
        <v>1</v>
      </c>
      <c r="N2242" t="s">
        <v>5513</v>
      </c>
      <c r="P2242" t="s">
        <v>4237</v>
      </c>
    </row>
    <row r="2243" spans="1:16" x14ac:dyDescent="0.25">
      <c r="A2243">
        <v>2248</v>
      </c>
      <c r="B2243" t="s">
        <v>722</v>
      </c>
      <c r="C2243" t="s">
        <v>79</v>
      </c>
      <c r="D2243" t="s">
        <v>79</v>
      </c>
      <c r="E2243" t="s">
        <v>79</v>
      </c>
      <c r="F2243" t="s">
        <v>80</v>
      </c>
      <c r="G2243" t="s">
        <v>56</v>
      </c>
      <c r="I2243" t="s">
        <v>4207</v>
      </c>
      <c r="J2243" t="s">
        <v>16</v>
      </c>
      <c r="K2243">
        <v>4</v>
      </c>
      <c r="L2243">
        <v>4</v>
      </c>
      <c r="M2243">
        <v>1</v>
      </c>
      <c r="N2243" t="s">
        <v>5513</v>
      </c>
      <c r="P2243" t="s">
        <v>4237</v>
      </c>
    </row>
    <row r="2244" spans="1:16" x14ac:dyDescent="0.25">
      <c r="A2244">
        <v>2249</v>
      </c>
      <c r="B2244" t="s">
        <v>723</v>
      </c>
      <c r="C2244" t="s">
        <v>79</v>
      </c>
      <c r="D2244" t="s">
        <v>79</v>
      </c>
      <c r="E2244" t="s">
        <v>5514</v>
      </c>
      <c r="F2244" t="s">
        <v>80</v>
      </c>
      <c r="G2244" t="s">
        <v>56</v>
      </c>
      <c r="I2244" t="s">
        <v>4468</v>
      </c>
      <c r="J2244" t="s">
        <v>16</v>
      </c>
      <c r="K2244">
        <v>2</v>
      </c>
      <c r="L2244">
        <v>2</v>
      </c>
      <c r="M2244">
        <v>1</v>
      </c>
      <c r="N2244" t="s">
        <v>5515</v>
      </c>
      <c r="P2244" t="s">
        <v>4237</v>
      </c>
    </row>
    <row r="2245" spans="1:16" x14ac:dyDescent="0.25">
      <c r="A2245">
        <v>2250</v>
      </c>
      <c r="B2245" t="s">
        <v>725</v>
      </c>
      <c r="C2245" t="s">
        <v>79</v>
      </c>
      <c r="D2245" t="s">
        <v>79</v>
      </c>
      <c r="E2245" t="s">
        <v>5516</v>
      </c>
      <c r="F2245" t="s">
        <v>4481</v>
      </c>
      <c r="G2245" t="s">
        <v>56</v>
      </c>
      <c r="I2245" t="s">
        <v>4468</v>
      </c>
      <c r="J2245" t="s">
        <v>16</v>
      </c>
      <c r="K2245">
        <v>3</v>
      </c>
      <c r="L2245">
        <v>3</v>
      </c>
      <c r="M2245">
        <v>1</v>
      </c>
      <c r="N2245" t="s">
        <v>5517</v>
      </c>
      <c r="O2245">
        <v>25</v>
      </c>
      <c r="P2245" t="s">
        <v>4237</v>
      </c>
    </row>
    <row r="2246" spans="1:16" x14ac:dyDescent="0.25">
      <c r="A2246">
        <v>2251</v>
      </c>
      <c r="B2246" t="s">
        <v>3790</v>
      </c>
      <c r="I2246" t="s">
        <v>4207</v>
      </c>
      <c r="J2246" t="s">
        <v>16</v>
      </c>
    </row>
    <row r="2247" spans="1:16" x14ac:dyDescent="0.25">
      <c r="A2247">
        <v>2252</v>
      </c>
      <c r="B2247" t="s">
        <v>3791</v>
      </c>
      <c r="C2247" t="s">
        <v>4459</v>
      </c>
      <c r="D2247" t="s">
        <v>4459</v>
      </c>
      <c r="E2247" t="s">
        <v>4459</v>
      </c>
      <c r="F2247" t="s">
        <v>4444</v>
      </c>
      <c r="G2247" t="s">
        <v>56</v>
      </c>
      <c r="I2247" t="s">
        <v>4207</v>
      </c>
      <c r="J2247" t="s">
        <v>16</v>
      </c>
      <c r="K2247">
        <v>2</v>
      </c>
      <c r="L2247">
        <v>2</v>
      </c>
      <c r="M2247">
        <v>1</v>
      </c>
      <c r="N2247" t="s">
        <v>3791</v>
      </c>
      <c r="P2247" t="s">
        <v>4237</v>
      </c>
    </row>
    <row r="2248" spans="1:16" x14ac:dyDescent="0.25">
      <c r="A2248">
        <v>2253</v>
      </c>
      <c r="B2248" t="s">
        <v>726</v>
      </c>
      <c r="C2248" t="s">
        <v>79</v>
      </c>
      <c r="D2248" t="s">
        <v>79</v>
      </c>
      <c r="E2248" t="s">
        <v>5516</v>
      </c>
      <c r="F2248" t="s">
        <v>4444</v>
      </c>
      <c r="G2248" t="s">
        <v>56</v>
      </c>
      <c r="I2248" t="s">
        <v>4468</v>
      </c>
      <c r="J2248" t="s">
        <v>16</v>
      </c>
      <c r="K2248">
        <v>1</v>
      </c>
      <c r="L2248">
        <v>1</v>
      </c>
      <c r="M2248">
        <v>1</v>
      </c>
      <c r="N2248" t="s">
        <v>5518</v>
      </c>
      <c r="O2248">
        <v>25</v>
      </c>
      <c r="P2248" t="s">
        <v>4237</v>
      </c>
    </row>
    <row r="2249" spans="1:16" x14ac:dyDescent="0.25">
      <c r="A2249">
        <v>2254</v>
      </c>
      <c r="B2249" t="s">
        <v>3792</v>
      </c>
      <c r="C2249" t="s">
        <v>5519</v>
      </c>
      <c r="D2249" t="s">
        <v>5519</v>
      </c>
      <c r="E2249" t="s">
        <v>5520</v>
      </c>
      <c r="F2249" t="s">
        <v>4460</v>
      </c>
      <c r="G2249" t="s">
        <v>56</v>
      </c>
      <c r="I2249" t="s">
        <v>4207</v>
      </c>
      <c r="J2249" t="s">
        <v>16</v>
      </c>
      <c r="K2249">
        <v>3</v>
      </c>
      <c r="L2249">
        <v>3</v>
      </c>
      <c r="M2249">
        <v>1</v>
      </c>
      <c r="N2249" t="s">
        <v>5521</v>
      </c>
      <c r="P2249" t="s">
        <v>4237</v>
      </c>
    </row>
    <row r="2250" spans="1:16" x14ac:dyDescent="0.25">
      <c r="A2250">
        <v>2255</v>
      </c>
      <c r="B2250" t="s">
        <v>3793</v>
      </c>
      <c r="C2250" t="s">
        <v>5519</v>
      </c>
      <c r="D2250" t="s">
        <v>5519</v>
      </c>
      <c r="E2250" t="s">
        <v>5520</v>
      </c>
      <c r="F2250" t="s">
        <v>4460</v>
      </c>
      <c r="G2250" t="s">
        <v>56</v>
      </c>
      <c r="I2250" t="s">
        <v>4207</v>
      </c>
      <c r="J2250" t="s">
        <v>16</v>
      </c>
      <c r="K2250">
        <v>2</v>
      </c>
      <c r="L2250">
        <v>2</v>
      </c>
      <c r="M2250">
        <v>1</v>
      </c>
      <c r="N2250" t="s">
        <v>5522</v>
      </c>
      <c r="P2250" t="s">
        <v>4237</v>
      </c>
    </row>
    <row r="2251" spans="1:16" x14ac:dyDescent="0.25">
      <c r="A2251">
        <v>2256</v>
      </c>
      <c r="B2251" t="s">
        <v>3794</v>
      </c>
      <c r="C2251" t="s">
        <v>5523</v>
      </c>
      <c r="D2251" t="s">
        <v>5523</v>
      </c>
      <c r="E2251" t="s">
        <v>5523</v>
      </c>
      <c r="F2251" t="s">
        <v>4500</v>
      </c>
      <c r="G2251" t="s">
        <v>56</v>
      </c>
      <c r="I2251" t="s">
        <v>4207</v>
      </c>
      <c r="J2251" t="s">
        <v>16</v>
      </c>
      <c r="K2251">
        <v>1</v>
      </c>
      <c r="L2251">
        <v>1</v>
      </c>
      <c r="M2251">
        <v>1</v>
      </c>
      <c r="N2251" t="s">
        <v>5524</v>
      </c>
      <c r="P2251" t="s">
        <v>4237</v>
      </c>
    </row>
    <row r="2252" spans="1:16" x14ac:dyDescent="0.25">
      <c r="A2252">
        <v>2257</v>
      </c>
      <c r="B2252" t="s">
        <v>3795</v>
      </c>
      <c r="C2252" t="s">
        <v>4487</v>
      </c>
      <c r="D2252" t="s">
        <v>4487</v>
      </c>
      <c r="E2252" t="s">
        <v>4487</v>
      </c>
      <c r="F2252" t="s">
        <v>4460</v>
      </c>
      <c r="G2252" t="s">
        <v>56</v>
      </c>
      <c r="I2252" t="s">
        <v>4207</v>
      </c>
      <c r="J2252" t="s">
        <v>16</v>
      </c>
      <c r="K2252">
        <v>2</v>
      </c>
      <c r="L2252">
        <v>2</v>
      </c>
      <c r="M2252">
        <v>1</v>
      </c>
      <c r="N2252" t="s">
        <v>5525</v>
      </c>
      <c r="P2252" t="s">
        <v>4237</v>
      </c>
    </row>
    <row r="2253" spans="1:16" x14ac:dyDescent="0.25">
      <c r="A2253">
        <v>2258</v>
      </c>
      <c r="B2253" t="s">
        <v>3796</v>
      </c>
      <c r="C2253" t="s">
        <v>743</v>
      </c>
      <c r="D2253" t="s">
        <v>743</v>
      </c>
      <c r="E2253" t="s">
        <v>4546</v>
      </c>
      <c r="F2253" t="s">
        <v>4460</v>
      </c>
      <c r="G2253" t="s">
        <v>56</v>
      </c>
      <c r="I2253" t="s">
        <v>4207</v>
      </c>
      <c r="J2253" t="s">
        <v>16</v>
      </c>
      <c r="K2253">
        <v>2</v>
      </c>
      <c r="L2253">
        <v>2</v>
      </c>
      <c r="M2253">
        <v>1</v>
      </c>
      <c r="N2253" t="s">
        <v>5526</v>
      </c>
      <c r="P2253" t="s">
        <v>4237</v>
      </c>
    </row>
    <row r="2254" spans="1:16" x14ac:dyDescent="0.25">
      <c r="A2254">
        <v>2259</v>
      </c>
      <c r="B2254" t="s">
        <v>727</v>
      </c>
      <c r="C2254" t="s">
        <v>4454</v>
      </c>
      <c r="D2254" t="s">
        <v>4454</v>
      </c>
      <c r="E2254" t="s">
        <v>4476</v>
      </c>
      <c r="F2254" t="s">
        <v>4455</v>
      </c>
      <c r="G2254" t="s">
        <v>56</v>
      </c>
      <c r="I2254" t="s">
        <v>4207</v>
      </c>
      <c r="J2254" t="s">
        <v>16</v>
      </c>
      <c r="K2254">
        <v>3</v>
      </c>
      <c r="L2254">
        <v>3</v>
      </c>
      <c r="M2254">
        <v>1</v>
      </c>
      <c r="N2254" t="s">
        <v>5527</v>
      </c>
      <c r="P2254" t="s">
        <v>4237</v>
      </c>
    </row>
    <row r="2255" spans="1:16" x14ac:dyDescent="0.25">
      <c r="A2255">
        <v>2260</v>
      </c>
      <c r="B2255" t="s">
        <v>729</v>
      </c>
      <c r="C2255" t="s">
        <v>4454</v>
      </c>
      <c r="D2255" t="s">
        <v>4454</v>
      </c>
      <c r="E2255" t="s">
        <v>5529</v>
      </c>
      <c r="F2255" t="s">
        <v>4455</v>
      </c>
      <c r="G2255" t="s">
        <v>676</v>
      </c>
      <c r="I2255" t="s">
        <v>4207</v>
      </c>
      <c r="J2255" t="s">
        <v>16</v>
      </c>
      <c r="K2255">
        <v>2</v>
      </c>
      <c r="L2255">
        <v>2</v>
      </c>
      <c r="M2255">
        <v>1</v>
      </c>
      <c r="N2255" t="s">
        <v>5530</v>
      </c>
      <c r="P2255" t="s">
        <v>4237</v>
      </c>
    </row>
    <row r="2256" spans="1:16" x14ac:dyDescent="0.25">
      <c r="A2256">
        <v>2261</v>
      </c>
      <c r="B2256" t="s">
        <v>730</v>
      </c>
      <c r="C2256" t="s">
        <v>4479</v>
      </c>
      <c r="D2256" t="s">
        <v>4479</v>
      </c>
      <c r="E2256" t="s">
        <v>4480</v>
      </c>
      <c r="F2256" t="s">
        <v>4481</v>
      </c>
      <c r="G2256" t="s">
        <v>56</v>
      </c>
      <c r="I2256" t="s">
        <v>4207</v>
      </c>
      <c r="J2256" t="s">
        <v>16</v>
      </c>
      <c r="K2256">
        <v>4</v>
      </c>
      <c r="L2256">
        <v>4</v>
      </c>
      <c r="M2256">
        <v>1</v>
      </c>
      <c r="N2256" t="s">
        <v>5531</v>
      </c>
      <c r="P2256" t="s">
        <v>4237</v>
      </c>
    </row>
    <row r="2257" spans="1:16" x14ac:dyDescent="0.25">
      <c r="A2257">
        <v>2262</v>
      </c>
      <c r="B2257" t="s">
        <v>731</v>
      </c>
      <c r="C2257" t="s">
        <v>4473</v>
      </c>
      <c r="D2257" t="s">
        <v>4473</v>
      </c>
      <c r="E2257" t="s">
        <v>4473</v>
      </c>
      <c r="F2257" t="s">
        <v>4477</v>
      </c>
      <c r="G2257" t="s">
        <v>676</v>
      </c>
      <c r="I2257" t="s">
        <v>4207</v>
      </c>
      <c r="J2257" t="s">
        <v>16</v>
      </c>
      <c r="K2257">
        <v>3</v>
      </c>
      <c r="L2257">
        <v>3</v>
      </c>
      <c r="M2257">
        <v>1</v>
      </c>
      <c r="N2257" t="s">
        <v>731</v>
      </c>
      <c r="P2257" t="s">
        <v>4237</v>
      </c>
    </row>
    <row r="2258" spans="1:16" x14ac:dyDescent="0.25">
      <c r="A2258">
        <v>2263</v>
      </c>
      <c r="B2258" t="s">
        <v>732</v>
      </c>
      <c r="C2258" t="s">
        <v>4482</v>
      </c>
      <c r="D2258" t="s">
        <v>4482</v>
      </c>
      <c r="E2258" t="s">
        <v>4483</v>
      </c>
      <c r="F2258" t="s">
        <v>4481</v>
      </c>
      <c r="G2258" t="s">
        <v>56</v>
      </c>
      <c r="I2258" t="s">
        <v>4207</v>
      </c>
      <c r="J2258" t="s">
        <v>16</v>
      </c>
      <c r="K2258">
        <v>1</v>
      </c>
      <c r="L2258">
        <v>1</v>
      </c>
      <c r="M2258">
        <v>1</v>
      </c>
      <c r="N2258" t="s">
        <v>5532</v>
      </c>
      <c r="P2258" t="s">
        <v>4237</v>
      </c>
    </row>
    <row r="2259" spans="1:16" x14ac:dyDescent="0.25">
      <c r="A2259">
        <v>2264</v>
      </c>
      <c r="B2259" t="s">
        <v>733</v>
      </c>
      <c r="C2259" t="s">
        <v>4473</v>
      </c>
      <c r="D2259" t="s">
        <v>4473</v>
      </c>
      <c r="E2259" t="s">
        <v>4473</v>
      </c>
      <c r="F2259" t="s">
        <v>5533</v>
      </c>
      <c r="G2259" t="s">
        <v>56</v>
      </c>
      <c r="I2259" t="s">
        <v>4207</v>
      </c>
      <c r="J2259" t="s">
        <v>16</v>
      </c>
      <c r="K2259">
        <v>1</v>
      </c>
      <c r="L2259">
        <v>1</v>
      </c>
      <c r="M2259">
        <v>1</v>
      </c>
      <c r="N2259" t="s">
        <v>5522</v>
      </c>
      <c r="P2259" t="s">
        <v>4237</v>
      </c>
    </row>
    <row r="2260" spans="1:16" x14ac:dyDescent="0.25">
      <c r="A2260">
        <v>2265</v>
      </c>
      <c r="B2260" t="s">
        <v>734</v>
      </c>
      <c r="C2260" t="s">
        <v>4482</v>
      </c>
      <c r="D2260" t="s">
        <v>4482</v>
      </c>
      <c r="E2260" t="s">
        <v>4483</v>
      </c>
      <c r="F2260" t="s">
        <v>4484</v>
      </c>
      <c r="G2260" t="s">
        <v>56</v>
      </c>
      <c r="I2260" t="s">
        <v>4207</v>
      </c>
      <c r="J2260" t="s">
        <v>16</v>
      </c>
      <c r="K2260">
        <v>1</v>
      </c>
      <c r="L2260">
        <v>1</v>
      </c>
      <c r="M2260">
        <v>1</v>
      </c>
      <c r="N2260" t="s">
        <v>5534</v>
      </c>
      <c r="P2260" t="s">
        <v>4237</v>
      </c>
    </row>
    <row r="2261" spans="1:16" x14ac:dyDescent="0.25">
      <c r="A2261">
        <v>2266</v>
      </c>
      <c r="B2261" t="s">
        <v>735</v>
      </c>
      <c r="C2261" t="s">
        <v>4482</v>
      </c>
      <c r="D2261" t="s">
        <v>4482</v>
      </c>
      <c r="E2261" t="s">
        <v>4482</v>
      </c>
      <c r="F2261" t="s">
        <v>4484</v>
      </c>
      <c r="G2261" t="s">
        <v>56</v>
      </c>
      <c r="I2261" t="s">
        <v>4207</v>
      </c>
      <c r="J2261" t="s">
        <v>16</v>
      </c>
      <c r="K2261">
        <v>1</v>
      </c>
      <c r="L2261">
        <v>1</v>
      </c>
      <c r="M2261">
        <v>1</v>
      </c>
      <c r="N2261" t="s">
        <v>735</v>
      </c>
      <c r="P2261" t="s">
        <v>4237</v>
      </c>
    </row>
    <row r="2262" spans="1:16" x14ac:dyDescent="0.25">
      <c r="A2262">
        <v>2267</v>
      </c>
      <c r="B2262" t="s">
        <v>3797</v>
      </c>
      <c r="C2262" t="s">
        <v>4482</v>
      </c>
      <c r="D2262" t="s">
        <v>4482</v>
      </c>
      <c r="E2262" t="s">
        <v>4482</v>
      </c>
      <c r="F2262" t="s">
        <v>4484</v>
      </c>
      <c r="G2262" t="s">
        <v>56</v>
      </c>
      <c r="I2262" t="s">
        <v>4207</v>
      </c>
      <c r="J2262" t="s">
        <v>16</v>
      </c>
      <c r="K2262">
        <v>3</v>
      </c>
      <c r="L2262">
        <v>3</v>
      </c>
      <c r="M2262">
        <v>1</v>
      </c>
      <c r="N2262" t="s">
        <v>3797</v>
      </c>
      <c r="P2262" t="s">
        <v>4237</v>
      </c>
    </row>
    <row r="2263" spans="1:16" x14ac:dyDescent="0.25">
      <c r="A2263">
        <v>2268</v>
      </c>
      <c r="B2263" t="s">
        <v>736</v>
      </c>
      <c r="C2263" t="s">
        <v>4473</v>
      </c>
      <c r="D2263" t="s">
        <v>4473</v>
      </c>
      <c r="E2263" t="s">
        <v>4473</v>
      </c>
      <c r="F2263" t="s">
        <v>4477</v>
      </c>
      <c r="G2263" t="s">
        <v>676</v>
      </c>
      <c r="I2263" t="s">
        <v>4207</v>
      </c>
      <c r="J2263" t="s">
        <v>16</v>
      </c>
      <c r="K2263">
        <v>3</v>
      </c>
      <c r="L2263">
        <v>3</v>
      </c>
      <c r="M2263">
        <v>1</v>
      </c>
      <c r="N2263" t="s">
        <v>5535</v>
      </c>
      <c r="P2263" t="s">
        <v>4237</v>
      </c>
    </row>
    <row r="2264" spans="1:16" x14ac:dyDescent="0.25">
      <c r="A2264">
        <v>2269</v>
      </c>
      <c r="B2264" t="s">
        <v>737</v>
      </c>
      <c r="C2264" t="s">
        <v>4473</v>
      </c>
      <c r="D2264" t="s">
        <v>4473</v>
      </c>
      <c r="E2264" t="s">
        <v>4473</v>
      </c>
      <c r="F2264" t="s">
        <v>4477</v>
      </c>
      <c r="G2264" t="s">
        <v>676</v>
      </c>
      <c r="I2264" t="s">
        <v>4207</v>
      </c>
      <c r="J2264" t="s">
        <v>16</v>
      </c>
      <c r="K2264">
        <v>2</v>
      </c>
      <c r="L2264">
        <v>2</v>
      </c>
      <c r="M2264">
        <v>1</v>
      </c>
      <c r="N2264" t="s">
        <v>5536</v>
      </c>
      <c r="P2264" t="s">
        <v>4237</v>
      </c>
    </row>
    <row r="2265" spans="1:16" x14ac:dyDescent="0.25">
      <c r="A2265">
        <v>2270</v>
      </c>
      <c r="B2265" t="s">
        <v>739</v>
      </c>
      <c r="C2265" t="s">
        <v>4473</v>
      </c>
      <c r="D2265" t="s">
        <v>4473</v>
      </c>
      <c r="E2265" t="s">
        <v>4473</v>
      </c>
      <c r="F2265" t="s">
        <v>4477</v>
      </c>
      <c r="G2265" t="s">
        <v>56</v>
      </c>
      <c r="I2265" t="s">
        <v>4207</v>
      </c>
      <c r="J2265" t="s">
        <v>16</v>
      </c>
      <c r="K2265">
        <v>2</v>
      </c>
      <c r="L2265">
        <v>2</v>
      </c>
      <c r="M2265">
        <v>1</v>
      </c>
      <c r="N2265" t="s">
        <v>5518</v>
      </c>
      <c r="P2265" t="s">
        <v>4237</v>
      </c>
    </row>
    <row r="2266" spans="1:16" x14ac:dyDescent="0.25">
      <c r="A2266">
        <v>2271</v>
      </c>
      <c r="B2266" t="s">
        <v>740</v>
      </c>
      <c r="C2266" t="s">
        <v>4473</v>
      </c>
      <c r="D2266" t="s">
        <v>4473</v>
      </c>
      <c r="E2266" t="s">
        <v>4474</v>
      </c>
      <c r="F2266" t="s">
        <v>4433</v>
      </c>
      <c r="G2266" t="s">
        <v>676</v>
      </c>
      <c r="I2266" t="s">
        <v>4207</v>
      </c>
      <c r="J2266" t="s">
        <v>16</v>
      </c>
      <c r="K2266">
        <v>1</v>
      </c>
      <c r="L2266">
        <v>1</v>
      </c>
      <c r="M2266">
        <v>1</v>
      </c>
      <c r="N2266" t="s">
        <v>5537</v>
      </c>
      <c r="P2266" t="s">
        <v>4237</v>
      </c>
    </row>
    <row r="2267" spans="1:16" x14ac:dyDescent="0.25">
      <c r="A2267">
        <v>2272</v>
      </c>
      <c r="B2267" t="s">
        <v>3798</v>
      </c>
      <c r="C2267" t="s">
        <v>4527</v>
      </c>
      <c r="D2267" t="s">
        <v>4527</v>
      </c>
      <c r="E2267" t="s">
        <v>5538</v>
      </c>
      <c r="F2267" t="s">
        <v>4433</v>
      </c>
      <c r="G2267" t="s">
        <v>676</v>
      </c>
      <c r="I2267" t="s">
        <v>4207</v>
      </c>
      <c r="J2267" t="s">
        <v>16</v>
      </c>
      <c r="K2267">
        <v>1</v>
      </c>
      <c r="L2267">
        <v>1</v>
      </c>
      <c r="M2267">
        <v>1</v>
      </c>
      <c r="N2267" t="s">
        <v>5539</v>
      </c>
      <c r="P2267" t="s">
        <v>4237</v>
      </c>
    </row>
    <row r="2268" spans="1:16" x14ac:dyDescent="0.25">
      <c r="A2268">
        <v>2273</v>
      </c>
      <c r="B2268" t="s">
        <v>3799</v>
      </c>
      <c r="C2268" t="s">
        <v>4527</v>
      </c>
      <c r="D2268" t="s">
        <v>4527</v>
      </c>
      <c r="E2268" t="s">
        <v>5538</v>
      </c>
      <c r="F2268" t="s">
        <v>4433</v>
      </c>
      <c r="G2268" t="s">
        <v>676</v>
      </c>
      <c r="I2268" t="s">
        <v>4207</v>
      </c>
      <c r="J2268" t="s">
        <v>16</v>
      </c>
      <c r="K2268">
        <v>1</v>
      </c>
      <c r="L2268">
        <v>1</v>
      </c>
      <c r="M2268">
        <v>1</v>
      </c>
      <c r="N2268" t="s">
        <v>5540</v>
      </c>
      <c r="P2268" t="s">
        <v>4237</v>
      </c>
    </row>
    <row r="2269" spans="1:16" x14ac:dyDescent="0.25">
      <c r="A2269">
        <v>2274</v>
      </c>
      <c r="B2269" t="s">
        <v>3050</v>
      </c>
      <c r="C2269" t="s">
        <v>4527</v>
      </c>
      <c r="D2269" t="s">
        <v>4527</v>
      </c>
      <c r="E2269" t="s">
        <v>5538</v>
      </c>
      <c r="F2269" t="s">
        <v>4433</v>
      </c>
      <c r="G2269" t="s">
        <v>676</v>
      </c>
      <c r="I2269" t="s">
        <v>4207</v>
      </c>
      <c r="J2269" t="s">
        <v>16</v>
      </c>
      <c r="K2269">
        <v>4</v>
      </c>
      <c r="L2269">
        <v>4</v>
      </c>
      <c r="M2269">
        <v>1</v>
      </c>
      <c r="N2269" t="s">
        <v>5541</v>
      </c>
      <c r="P2269" t="s">
        <v>4237</v>
      </c>
    </row>
    <row r="2270" spans="1:16" x14ac:dyDescent="0.25">
      <c r="A2270">
        <v>2275</v>
      </c>
      <c r="B2270" t="s">
        <v>3800</v>
      </c>
      <c r="C2270" t="s">
        <v>4527</v>
      </c>
      <c r="D2270" t="s">
        <v>4527</v>
      </c>
      <c r="E2270" t="s">
        <v>4527</v>
      </c>
      <c r="F2270" t="s">
        <v>4433</v>
      </c>
      <c r="G2270" t="s">
        <v>676</v>
      </c>
      <c r="I2270" t="s">
        <v>4207</v>
      </c>
      <c r="J2270" t="s">
        <v>16</v>
      </c>
      <c r="K2270">
        <v>1</v>
      </c>
      <c r="L2270">
        <v>1</v>
      </c>
      <c r="M2270">
        <v>1</v>
      </c>
      <c r="N2270" t="s">
        <v>5542</v>
      </c>
      <c r="P2270" t="s">
        <v>4237</v>
      </c>
    </row>
    <row r="2271" spans="1:16" x14ac:dyDescent="0.25">
      <c r="A2271">
        <v>2276</v>
      </c>
      <c r="B2271" t="s">
        <v>3801</v>
      </c>
      <c r="C2271" t="s">
        <v>4527</v>
      </c>
      <c r="D2271" t="s">
        <v>4527</v>
      </c>
      <c r="E2271" t="s">
        <v>4527</v>
      </c>
      <c r="F2271" t="s">
        <v>4433</v>
      </c>
      <c r="G2271" t="s">
        <v>676</v>
      </c>
      <c r="I2271" t="s">
        <v>4207</v>
      </c>
      <c r="J2271" t="s">
        <v>16</v>
      </c>
      <c r="K2271">
        <v>1</v>
      </c>
      <c r="L2271">
        <v>1</v>
      </c>
      <c r="M2271">
        <v>1</v>
      </c>
      <c r="N2271" t="s">
        <v>5543</v>
      </c>
      <c r="P2271" t="s">
        <v>4237</v>
      </c>
    </row>
    <row r="2272" spans="1:16" x14ac:dyDescent="0.25">
      <c r="A2272">
        <v>2277</v>
      </c>
      <c r="B2272" t="s">
        <v>3802</v>
      </c>
      <c r="C2272" t="s">
        <v>4527</v>
      </c>
      <c r="D2272" t="s">
        <v>4527</v>
      </c>
      <c r="E2272" t="s">
        <v>5544</v>
      </c>
      <c r="F2272" t="s">
        <v>4433</v>
      </c>
      <c r="G2272" t="s">
        <v>676</v>
      </c>
      <c r="I2272" t="s">
        <v>4207</v>
      </c>
      <c r="J2272" t="s">
        <v>16</v>
      </c>
      <c r="K2272">
        <v>1</v>
      </c>
      <c r="L2272">
        <v>1</v>
      </c>
      <c r="M2272">
        <v>1</v>
      </c>
      <c r="N2272" t="s">
        <v>3802</v>
      </c>
      <c r="P2272" t="s">
        <v>4237</v>
      </c>
    </row>
    <row r="2273" spans="1:16" x14ac:dyDescent="0.25">
      <c r="A2273">
        <v>2278</v>
      </c>
      <c r="B2273" t="s">
        <v>741</v>
      </c>
      <c r="C2273" t="s">
        <v>4473</v>
      </c>
      <c r="D2273" t="s">
        <v>4473</v>
      </c>
      <c r="E2273" t="s">
        <v>5545</v>
      </c>
      <c r="F2273" t="s">
        <v>4512</v>
      </c>
      <c r="G2273" t="s">
        <v>56</v>
      </c>
      <c r="I2273" t="s">
        <v>4207</v>
      </c>
      <c r="J2273" t="s">
        <v>16</v>
      </c>
      <c r="K2273">
        <v>2</v>
      </c>
      <c r="L2273">
        <v>2</v>
      </c>
      <c r="M2273">
        <v>1</v>
      </c>
      <c r="N2273" t="s">
        <v>5546</v>
      </c>
      <c r="P2273" t="s">
        <v>4237</v>
      </c>
    </row>
    <row r="2274" spans="1:16" x14ac:dyDescent="0.25">
      <c r="A2274">
        <v>2279</v>
      </c>
      <c r="B2274" t="s">
        <v>3803</v>
      </c>
      <c r="C2274" t="s">
        <v>4510</v>
      </c>
      <c r="D2274" t="s">
        <v>4510</v>
      </c>
      <c r="E2274" t="s">
        <v>4511</v>
      </c>
      <c r="F2274" t="s">
        <v>4512</v>
      </c>
      <c r="G2274" t="s">
        <v>676</v>
      </c>
      <c r="I2274" t="s">
        <v>4207</v>
      </c>
      <c r="J2274" t="s">
        <v>16</v>
      </c>
      <c r="K2274">
        <v>3</v>
      </c>
      <c r="L2274">
        <v>3</v>
      </c>
      <c r="M2274">
        <v>1</v>
      </c>
      <c r="N2274" t="s">
        <v>3803</v>
      </c>
      <c r="P2274" t="s">
        <v>4237</v>
      </c>
    </row>
    <row r="2275" spans="1:16" x14ac:dyDescent="0.25">
      <c r="A2275">
        <v>2280</v>
      </c>
      <c r="B2275" t="s">
        <v>3804</v>
      </c>
      <c r="C2275" t="s">
        <v>4525</v>
      </c>
      <c r="D2275" t="s">
        <v>4525</v>
      </c>
      <c r="E2275" t="s">
        <v>4526</v>
      </c>
      <c r="F2275" t="s">
        <v>4512</v>
      </c>
      <c r="G2275" t="s">
        <v>676</v>
      </c>
      <c r="I2275" t="s">
        <v>4207</v>
      </c>
      <c r="J2275" t="s">
        <v>16</v>
      </c>
      <c r="K2275">
        <v>2</v>
      </c>
      <c r="L2275">
        <v>2</v>
      </c>
      <c r="M2275">
        <v>1</v>
      </c>
      <c r="N2275" t="s">
        <v>3804</v>
      </c>
      <c r="P2275" t="s">
        <v>4237</v>
      </c>
    </row>
    <row r="2276" spans="1:16" x14ac:dyDescent="0.25">
      <c r="A2276">
        <v>2281</v>
      </c>
      <c r="B2276" t="s">
        <v>3805</v>
      </c>
      <c r="C2276" t="s">
        <v>4525</v>
      </c>
      <c r="D2276" t="s">
        <v>4525</v>
      </c>
      <c r="E2276" t="s">
        <v>4526</v>
      </c>
      <c r="F2276" t="s">
        <v>4512</v>
      </c>
      <c r="G2276" t="s">
        <v>676</v>
      </c>
      <c r="I2276" t="s">
        <v>4207</v>
      </c>
      <c r="J2276" t="s">
        <v>16</v>
      </c>
      <c r="K2276">
        <v>2</v>
      </c>
      <c r="L2276">
        <v>2</v>
      </c>
      <c r="M2276">
        <v>1</v>
      </c>
      <c r="N2276" t="s">
        <v>3805</v>
      </c>
      <c r="P2276" t="s">
        <v>4237</v>
      </c>
    </row>
    <row r="2277" spans="1:16" x14ac:dyDescent="0.25">
      <c r="A2277">
        <v>2282</v>
      </c>
      <c r="B2277" t="s">
        <v>3806</v>
      </c>
      <c r="C2277" t="s">
        <v>4529</v>
      </c>
      <c r="D2277" t="s">
        <v>4529</v>
      </c>
      <c r="E2277" t="s">
        <v>4529</v>
      </c>
      <c r="F2277" t="s">
        <v>4530</v>
      </c>
      <c r="G2277" t="s">
        <v>676</v>
      </c>
      <c r="I2277" t="s">
        <v>4207</v>
      </c>
      <c r="J2277" t="s">
        <v>16</v>
      </c>
      <c r="K2277">
        <v>2</v>
      </c>
      <c r="L2277">
        <v>2</v>
      </c>
      <c r="M2277">
        <v>1</v>
      </c>
      <c r="N2277" t="s">
        <v>3806</v>
      </c>
      <c r="P2277" t="s">
        <v>4237</v>
      </c>
    </row>
    <row r="2278" spans="1:16" x14ac:dyDescent="0.25">
      <c r="A2278">
        <v>2283</v>
      </c>
      <c r="B2278" t="s">
        <v>3807</v>
      </c>
      <c r="C2278" t="s">
        <v>4529</v>
      </c>
      <c r="D2278" t="s">
        <v>4529</v>
      </c>
      <c r="E2278" t="s">
        <v>5548</v>
      </c>
      <c r="F2278" t="s">
        <v>4530</v>
      </c>
      <c r="G2278" t="s">
        <v>676</v>
      </c>
      <c r="I2278" t="s">
        <v>4207</v>
      </c>
      <c r="J2278" t="s">
        <v>16</v>
      </c>
      <c r="K2278">
        <v>1</v>
      </c>
      <c r="L2278">
        <v>1</v>
      </c>
      <c r="M2278">
        <v>1</v>
      </c>
      <c r="N2278" t="s">
        <v>3807</v>
      </c>
      <c r="P2278" t="s">
        <v>4237</v>
      </c>
    </row>
    <row r="2279" spans="1:16" x14ac:dyDescent="0.25">
      <c r="A2279">
        <v>2284</v>
      </c>
      <c r="B2279" t="s">
        <v>3808</v>
      </c>
      <c r="C2279" t="s">
        <v>4529</v>
      </c>
      <c r="D2279" t="s">
        <v>4529</v>
      </c>
      <c r="E2279" t="s">
        <v>4529</v>
      </c>
      <c r="F2279" t="s">
        <v>4530</v>
      </c>
      <c r="G2279" t="s">
        <v>676</v>
      </c>
      <c r="I2279" t="s">
        <v>4207</v>
      </c>
      <c r="J2279" t="s">
        <v>16</v>
      </c>
      <c r="K2279">
        <v>2</v>
      </c>
      <c r="L2279">
        <v>2</v>
      </c>
      <c r="M2279">
        <v>1</v>
      </c>
      <c r="N2279" t="s">
        <v>3808</v>
      </c>
      <c r="P2279" t="s">
        <v>4237</v>
      </c>
    </row>
    <row r="2280" spans="1:16" x14ac:dyDescent="0.25">
      <c r="A2280">
        <v>2285</v>
      </c>
      <c r="B2280" t="s">
        <v>3809</v>
      </c>
      <c r="C2280" t="s">
        <v>4529</v>
      </c>
      <c r="D2280" t="s">
        <v>4529</v>
      </c>
      <c r="E2280" t="s">
        <v>5548</v>
      </c>
      <c r="F2280" t="s">
        <v>4530</v>
      </c>
      <c r="G2280" t="s">
        <v>56</v>
      </c>
      <c r="I2280" t="s">
        <v>4207</v>
      </c>
      <c r="J2280" t="s">
        <v>16</v>
      </c>
      <c r="K2280">
        <v>1</v>
      </c>
      <c r="L2280">
        <v>1</v>
      </c>
      <c r="M2280">
        <v>1</v>
      </c>
      <c r="N2280" t="s">
        <v>3809</v>
      </c>
      <c r="P2280" t="s">
        <v>4237</v>
      </c>
    </row>
    <row r="2281" spans="1:16" x14ac:dyDescent="0.25">
      <c r="A2281">
        <v>2286</v>
      </c>
      <c r="B2281" t="s">
        <v>3810</v>
      </c>
      <c r="C2281" t="s">
        <v>4532</v>
      </c>
      <c r="D2281" t="s">
        <v>4532</v>
      </c>
      <c r="E2281" t="s">
        <v>5549</v>
      </c>
      <c r="F2281" t="s">
        <v>4530</v>
      </c>
      <c r="G2281" t="s">
        <v>56</v>
      </c>
      <c r="I2281" t="s">
        <v>4207</v>
      </c>
      <c r="J2281" t="s">
        <v>16</v>
      </c>
      <c r="K2281">
        <v>2</v>
      </c>
      <c r="L2281">
        <v>2</v>
      </c>
      <c r="M2281">
        <v>1</v>
      </c>
      <c r="N2281" t="s">
        <v>3810</v>
      </c>
      <c r="P2281" t="s">
        <v>4237</v>
      </c>
    </row>
    <row r="2282" spans="1:16" x14ac:dyDescent="0.25">
      <c r="A2282">
        <v>2287</v>
      </c>
      <c r="B2282" t="s">
        <v>3811</v>
      </c>
      <c r="C2282" t="s">
        <v>4532</v>
      </c>
      <c r="D2282" t="s">
        <v>4532</v>
      </c>
      <c r="E2282" t="s">
        <v>5549</v>
      </c>
      <c r="F2282" t="s">
        <v>4530</v>
      </c>
      <c r="G2282" t="s">
        <v>676</v>
      </c>
      <c r="I2282" t="s">
        <v>4207</v>
      </c>
      <c r="J2282" t="s">
        <v>16</v>
      </c>
      <c r="K2282">
        <v>3</v>
      </c>
      <c r="L2282">
        <v>3</v>
      </c>
      <c r="M2282">
        <v>1</v>
      </c>
      <c r="N2282" t="s">
        <v>3811</v>
      </c>
      <c r="P2282" t="s">
        <v>4237</v>
      </c>
    </row>
    <row r="2283" spans="1:16" x14ac:dyDescent="0.25">
      <c r="A2283">
        <v>2288</v>
      </c>
      <c r="B2283" t="s">
        <v>3056</v>
      </c>
      <c r="C2283" t="s">
        <v>4532</v>
      </c>
      <c r="D2283" t="s">
        <v>4532</v>
      </c>
      <c r="E2283" t="s">
        <v>4532</v>
      </c>
      <c r="F2283" t="s">
        <v>5550</v>
      </c>
      <c r="G2283" t="s">
        <v>676</v>
      </c>
      <c r="I2283" t="s">
        <v>4207</v>
      </c>
      <c r="J2283" t="s">
        <v>16</v>
      </c>
      <c r="K2283">
        <v>3</v>
      </c>
      <c r="L2283">
        <v>3</v>
      </c>
      <c r="M2283">
        <v>1</v>
      </c>
      <c r="N2283" t="s">
        <v>3056</v>
      </c>
      <c r="P2283" t="s">
        <v>4237</v>
      </c>
    </row>
    <row r="2284" spans="1:16" x14ac:dyDescent="0.25">
      <c r="A2284">
        <v>2289</v>
      </c>
      <c r="B2284" t="s">
        <v>3812</v>
      </c>
      <c r="C2284" t="s">
        <v>4508</v>
      </c>
      <c r="D2284" t="s">
        <v>4508</v>
      </c>
      <c r="E2284" t="s">
        <v>5551</v>
      </c>
      <c r="F2284" t="s">
        <v>4412</v>
      </c>
      <c r="G2284" t="s">
        <v>56</v>
      </c>
      <c r="I2284" t="s">
        <v>4207</v>
      </c>
      <c r="J2284" t="s">
        <v>16</v>
      </c>
      <c r="K2284">
        <v>2</v>
      </c>
      <c r="L2284">
        <v>2</v>
      </c>
      <c r="M2284">
        <v>1</v>
      </c>
      <c r="N2284" t="s">
        <v>3812</v>
      </c>
      <c r="P2284" t="s">
        <v>4237</v>
      </c>
    </row>
    <row r="2285" spans="1:16" x14ac:dyDescent="0.25">
      <c r="A2285">
        <v>2290</v>
      </c>
      <c r="B2285" t="s">
        <v>3813</v>
      </c>
      <c r="C2285" t="s">
        <v>4508</v>
      </c>
      <c r="D2285" t="s">
        <v>4508</v>
      </c>
      <c r="E2285" t="s">
        <v>4508</v>
      </c>
      <c r="F2285" t="s">
        <v>4412</v>
      </c>
      <c r="G2285" t="s">
        <v>56</v>
      </c>
      <c r="I2285" t="s">
        <v>4207</v>
      </c>
      <c r="J2285" t="s">
        <v>16</v>
      </c>
      <c r="K2285">
        <v>2</v>
      </c>
      <c r="L2285">
        <v>2</v>
      </c>
      <c r="M2285">
        <v>1</v>
      </c>
      <c r="N2285" t="s">
        <v>3813</v>
      </c>
      <c r="P2285" t="s">
        <v>4237</v>
      </c>
    </row>
    <row r="2286" spans="1:16" x14ac:dyDescent="0.25">
      <c r="A2286">
        <v>2291</v>
      </c>
      <c r="B2286" t="s">
        <v>3814</v>
      </c>
      <c r="C2286" t="s">
        <v>4502</v>
      </c>
      <c r="D2286" t="s">
        <v>4502</v>
      </c>
      <c r="E2286" t="s">
        <v>4502</v>
      </c>
      <c r="F2286" t="s">
        <v>4412</v>
      </c>
      <c r="G2286" t="s">
        <v>56</v>
      </c>
      <c r="I2286" t="s">
        <v>4207</v>
      </c>
      <c r="J2286" t="s">
        <v>16</v>
      </c>
      <c r="K2286">
        <v>2</v>
      </c>
      <c r="L2286">
        <v>2</v>
      </c>
      <c r="M2286">
        <v>1</v>
      </c>
      <c r="N2286" t="s">
        <v>3814</v>
      </c>
      <c r="P2286" t="s">
        <v>4237</v>
      </c>
    </row>
    <row r="2287" spans="1:16" x14ac:dyDescent="0.25">
      <c r="A2287">
        <v>2292</v>
      </c>
      <c r="B2287" t="s">
        <v>3815</v>
      </c>
      <c r="C2287" t="s">
        <v>4502</v>
      </c>
      <c r="D2287" t="s">
        <v>4502</v>
      </c>
      <c r="E2287" t="s">
        <v>4502</v>
      </c>
      <c r="F2287" t="s">
        <v>4412</v>
      </c>
      <c r="G2287" t="s">
        <v>56</v>
      </c>
      <c r="I2287" t="s">
        <v>4207</v>
      </c>
      <c r="J2287" t="s">
        <v>16</v>
      </c>
      <c r="K2287">
        <v>1</v>
      </c>
      <c r="L2287">
        <v>1</v>
      </c>
      <c r="M2287">
        <v>1</v>
      </c>
      <c r="N2287" t="s">
        <v>5553</v>
      </c>
      <c r="P2287" t="s">
        <v>4237</v>
      </c>
    </row>
    <row r="2288" spans="1:16" x14ac:dyDescent="0.25">
      <c r="A2288">
        <v>2293</v>
      </c>
      <c r="B2288" t="s">
        <v>3816</v>
      </c>
      <c r="C2288" t="s">
        <v>4518</v>
      </c>
      <c r="D2288" t="s">
        <v>4518</v>
      </c>
      <c r="E2288" t="s">
        <v>4519</v>
      </c>
      <c r="F2288" t="s">
        <v>4512</v>
      </c>
      <c r="G2288" t="s">
        <v>56</v>
      </c>
      <c r="I2288" t="s">
        <v>4207</v>
      </c>
      <c r="J2288" t="s">
        <v>16</v>
      </c>
      <c r="K2288">
        <v>1</v>
      </c>
      <c r="L2288">
        <v>1</v>
      </c>
      <c r="M2288">
        <v>1</v>
      </c>
      <c r="N2288" t="s">
        <v>5554</v>
      </c>
      <c r="P2288" t="s">
        <v>4237</v>
      </c>
    </row>
    <row r="2289" spans="1:16" x14ac:dyDescent="0.25">
      <c r="A2289">
        <v>2294</v>
      </c>
      <c r="B2289" t="s">
        <v>3817</v>
      </c>
      <c r="C2289" t="s">
        <v>4508</v>
      </c>
      <c r="D2289" t="s">
        <v>4508</v>
      </c>
      <c r="E2289" t="s">
        <v>4508</v>
      </c>
      <c r="F2289" t="s">
        <v>4412</v>
      </c>
      <c r="G2289" t="s">
        <v>56</v>
      </c>
      <c r="I2289" t="s">
        <v>4207</v>
      </c>
      <c r="J2289" t="s">
        <v>16</v>
      </c>
      <c r="K2289">
        <v>1</v>
      </c>
      <c r="L2289">
        <v>1</v>
      </c>
      <c r="M2289">
        <v>1</v>
      </c>
      <c r="N2289" t="s">
        <v>3817</v>
      </c>
      <c r="P2289" t="s">
        <v>4237</v>
      </c>
    </row>
    <row r="2290" spans="1:16" x14ac:dyDescent="0.25">
      <c r="A2290">
        <v>2295</v>
      </c>
      <c r="B2290" t="s">
        <v>5555</v>
      </c>
      <c r="C2290" t="s">
        <v>5523</v>
      </c>
      <c r="D2290" t="s">
        <v>5523</v>
      </c>
      <c r="E2290" t="s">
        <v>5523</v>
      </c>
      <c r="F2290" t="s">
        <v>4500</v>
      </c>
      <c r="G2290" t="s">
        <v>56</v>
      </c>
      <c r="I2290" t="s">
        <v>4207</v>
      </c>
      <c r="J2290" t="s">
        <v>16</v>
      </c>
      <c r="K2290">
        <v>1</v>
      </c>
      <c r="L2290">
        <v>1</v>
      </c>
      <c r="M2290">
        <v>1</v>
      </c>
      <c r="N2290" t="s">
        <v>5556</v>
      </c>
      <c r="P2290" t="s">
        <v>4237</v>
      </c>
    </row>
    <row r="2291" spans="1:16" x14ac:dyDescent="0.25">
      <c r="A2291">
        <v>2296</v>
      </c>
      <c r="B2291" t="s">
        <v>745</v>
      </c>
      <c r="C2291" t="s">
        <v>4757</v>
      </c>
      <c r="D2291" t="s">
        <v>4757</v>
      </c>
      <c r="E2291" t="s">
        <v>4757</v>
      </c>
      <c r="F2291" t="s">
        <v>412</v>
      </c>
      <c r="G2291" t="s">
        <v>676</v>
      </c>
      <c r="I2291" t="s">
        <v>4694</v>
      </c>
      <c r="J2291" t="s">
        <v>16</v>
      </c>
      <c r="K2291">
        <v>4</v>
      </c>
      <c r="L2291">
        <v>4</v>
      </c>
      <c r="M2291">
        <v>3</v>
      </c>
      <c r="N2291" t="s">
        <v>745</v>
      </c>
      <c r="P2291" t="s">
        <v>4237</v>
      </c>
    </row>
    <row r="2292" spans="1:16" x14ac:dyDescent="0.25">
      <c r="A2292">
        <v>2297</v>
      </c>
      <c r="B2292" t="s">
        <v>746</v>
      </c>
      <c r="C2292" t="s">
        <v>5557</v>
      </c>
      <c r="D2292" t="s">
        <v>5557</v>
      </c>
      <c r="E2292" t="s">
        <v>5558</v>
      </c>
      <c r="F2292" t="s">
        <v>412</v>
      </c>
      <c r="G2292" t="s">
        <v>676</v>
      </c>
      <c r="I2292" t="s">
        <v>4694</v>
      </c>
      <c r="J2292" t="s">
        <v>16</v>
      </c>
      <c r="K2292">
        <v>4</v>
      </c>
      <c r="L2292">
        <v>4</v>
      </c>
      <c r="M2292">
        <v>3</v>
      </c>
      <c r="N2292" t="s">
        <v>5559</v>
      </c>
      <c r="P2292" t="s">
        <v>4237</v>
      </c>
    </row>
    <row r="2293" spans="1:16" x14ac:dyDescent="0.25">
      <c r="A2293">
        <v>2298</v>
      </c>
      <c r="B2293" t="s">
        <v>747</v>
      </c>
      <c r="C2293" t="s">
        <v>4757</v>
      </c>
      <c r="D2293" t="s">
        <v>4757</v>
      </c>
      <c r="E2293" t="s">
        <v>5560</v>
      </c>
      <c r="F2293" t="s">
        <v>412</v>
      </c>
      <c r="G2293" t="s">
        <v>676</v>
      </c>
      <c r="I2293" t="s">
        <v>4695</v>
      </c>
      <c r="J2293" t="s">
        <v>16</v>
      </c>
      <c r="K2293">
        <v>3</v>
      </c>
      <c r="L2293">
        <v>3</v>
      </c>
      <c r="M2293">
        <v>2</v>
      </c>
      <c r="N2293" t="s">
        <v>5561</v>
      </c>
      <c r="P2293" t="s">
        <v>4237</v>
      </c>
    </row>
    <row r="2294" spans="1:16" x14ac:dyDescent="0.25">
      <c r="A2294">
        <v>2299</v>
      </c>
      <c r="B2294" t="s">
        <v>748</v>
      </c>
      <c r="C2294" t="s">
        <v>4757</v>
      </c>
      <c r="D2294" t="s">
        <v>4757</v>
      </c>
      <c r="E2294" t="s">
        <v>4757</v>
      </c>
      <c r="F2294" t="s">
        <v>412</v>
      </c>
      <c r="G2294" t="s">
        <v>676</v>
      </c>
      <c r="I2294" t="s">
        <v>4694</v>
      </c>
      <c r="J2294" t="s">
        <v>16</v>
      </c>
      <c r="K2294">
        <v>3</v>
      </c>
      <c r="L2294">
        <v>3</v>
      </c>
      <c r="M2294">
        <v>2</v>
      </c>
      <c r="N2294" t="s">
        <v>748</v>
      </c>
      <c r="P2294" t="s">
        <v>4237</v>
      </c>
    </row>
    <row r="2295" spans="1:16" x14ac:dyDescent="0.25">
      <c r="A2295">
        <v>2300</v>
      </c>
      <c r="B2295" t="s">
        <v>751</v>
      </c>
      <c r="C2295" t="s">
        <v>4757</v>
      </c>
      <c r="D2295" t="s">
        <v>4757</v>
      </c>
      <c r="E2295" t="s">
        <v>4967</v>
      </c>
      <c r="F2295" t="s">
        <v>412</v>
      </c>
      <c r="G2295" t="s">
        <v>676</v>
      </c>
      <c r="I2295" t="s">
        <v>4694</v>
      </c>
      <c r="J2295" t="s">
        <v>16</v>
      </c>
      <c r="K2295">
        <v>3</v>
      </c>
      <c r="L2295">
        <v>3</v>
      </c>
      <c r="M2295">
        <v>2</v>
      </c>
      <c r="N2295" t="s">
        <v>5564</v>
      </c>
      <c r="P2295" t="s">
        <v>4237</v>
      </c>
    </row>
    <row r="2296" spans="1:16" x14ac:dyDescent="0.25">
      <c r="A2296">
        <v>2301</v>
      </c>
      <c r="B2296" t="s">
        <v>752</v>
      </c>
      <c r="C2296" t="s">
        <v>4968</v>
      </c>
      <c r="D2296" t="s">
        <v>4968</v>
      </c>
      <c r="E2296" t="s">
        <v>5565</v>
      </c>
      <c r="F2296" t="s">
        <v>412</v>
      </c>
      <c r="G2296" t="s">
        <v>676</v>
      </c>
      <c r="I2296" t="s">
        <v>4694</v>
      </c>
      <c r="J2296" t="s">
        <v>16</v>
      </c>
      <c r="K2296">
        <v>3</v>
      </c>
      <c r="L2296">
        <v>3</v>
      </c>
      <c r="M2296">
        <v>3</v>
      </c>
      <c r="N2296" t="s">
        <v>752</v>
      </c>
      <c r="P2296" t="s">
        <v>4237</v>
      </c>
    </row>
    <row r="2297" spans="1:16" x14ac:dyDescent="0.25">
      <c r="A2297">
        <v>2302</v>
      </c>
      <c r="B2297" t="s">
        <v>753</v>
      </c>
      <c r="C2297" t="s">
        <v>4968</v>
      </c>
      <c r="D2297" t="s">
        <v>4968</v>
      </c>
      <c r="E2297" t="s">
        <v>5566</v>
      </c>
      <c r="F2297" t="s">
        <v>412</v>
      </c>
      <c r="G2297" t="s">
        <v>676</v>
      </c>
      <c r="I2297" t="s">
        <v>4694</v>
      </c>
      <c r="J2297" t="s">
        <v>16</v>
      </c>
      <c r="K2297">
        <v>3</v>
      </c>
      <c r="L2297">
        <v>3</v>
      </c>
      <c r="M2297">
        <v>3</v>
      </c>
      <c r="N2297" t="s">
        <v>5567</v>
      </c>
      <c r="P2297" t="s">
        <v>4237</v>
      </c>
    </row>
    <row r="2298" spans="1:16" x14ac:dyDescent="0.25">
      <c r="A2298">
        <v>2303</v>
      </c>
      <c r="B2298" t="s">
        <v>754</v>
      </c>
      <c r="C2298" t="s">
        <v>5568</v>
      </c>
      <c r="D2298" t="s">
        <v>5568</v>
      </c>
      <c r="E2298" t="s">
        <v>5569</v>
      </c>
      <c r="F2298" t="s">
        <v>412</v>
      </c>
      <c r="G2298" t="s">
        <v>676</v>
      </c>
      <c r="I2298" t="s">
        <v>4694</v>
      </c>
      <c r="J2298" t="s">
        <v>16</v>
      </c>
      <c r="K2298">
        <v>4</v>
      </c>
      <c r="L2298">
        <v>4</v>
      </c>
      <c r="M2298">
        <v>4</v>
      </c>
      <c r="N2298" t="s">
        <v>5570</v>
      </c>
      <c r="P2298" t="s">
        <v>4237</v>
      </c>
    </row>
    <row r="2299" spans="1:16" x14ac:dyDescent="0.25">
      <c r="A2299">
        <v>2304</v>
      </c>
      <c r="B2299" t="s">
        <v>755</v>
      </c>
      <c r="C2299" t="s">
        <v>5571</v>
      </c>
      <c r="D2299" t="s">
        <v>5571</v>
      </c>
      <c r="E2299" t="s">
        <v>5572</v>
      </c>
      <c r="F2299" t="s">
        <v>412</v>
      </c>
      <c r="G2299" t="s">
        <v>676</v>
      </c>
      <c r="I2299" t="s">
        <v>4694</v>
      </c>
      <c r="J2299" t="s">
        <v>16</v>
      </c>
      <c r="K2299">
        <v>3</v>
      </c>
      <c r="L2299">
        <v>3</v>
      </c>
      <c r="M2299">
        <v>3</v>
      </c>
      <c r="N2299" t="s">
        <v>5573</v>
      </c>
      <c r="P2299" t="s">
        <v>4237</v>
      </c>
    </row>
    <row r="2300" spans="1:16" x14ac:dyDescent="0.25">
      <c r="A2300">
        <v>2305</v>
      </c>
      <c r="B2300" t="s">
        <v>756</v>
      </c>
      <c r="C2300" t="s">
        <v>5079</v>
      </c>
      <c r="D2300" t="s">
        <v>5079</v>
      </c>
      <c r="E2300" t="s">
        <v>5574</v>
      </c>
      <c r="F2300" t="s">
        <v>412</v>
      </c>
      <c r="G2300" t="s">
        <v>676</v>
      </c>
      <c r="I2300" t="s">
        <v>4694</v>
      </c>
      <c r="J2300" t="s">
        <v>16</v>
      </c>
      <c r="K2300">
        <v>3</v>
      </c>
      <c r="L2300">
        <v>3</v>
      </c>
      <c r="M2300">
        <v>2</v>
      </c>
      <c r="N2300" t="s">
        <v>5575</v>
      </c>
      <c r="P2300" t="s">
        <v>4237</v>
      </c>
    </row>
    <row r="2301" spans="1:16" x14ac:dyDescent="0.25">
      <c r="A2301">
        <v>2306</v>
      </c>
      <c r="B2301" t="s">
        <v>757</v>
      </c>
      <c r="C2301" t="s">
        <v>5450</v>
      </c>
      <c r="D2301" t="s">
        <v>5450</v>
      </c>
      <c r="E2301" t="s">
        <v>5576</v>
      </c>
      <c r="F2301" t="s">
        <v>5463</v>
      </c>
      <c r="G2301" t="s">
        <v>676</v>
      </c>
      <c r="I2301" t="s">
        <v>5460</v>
      </c>
      <c r="J2301" t="s">
        <v>16</v>
      </c>
      <c r="K2301">
        <v>3</v>
      </c>
      <c r="L2301">
        <v>3</v>
      </c>
      <c r="M2301">
        <v>3</v>
      </c>
      <c r="N2301" t="s">
        <v>5577</v>
      </c>
      <c r="P2301" t="s">
        <v>4237</v>
      </c>
    </row>
    <row r="2302" spans="1:16" x14ac:dyDescent="0.25">
      <c r="A2302">
        <v>2307</v>
      </c>
      <c r="B2302" t="s">
        <v>758</v>
      </c>
      <c r="C2302" t="s">
        <v>5079</v>
      </c>
      <c r="D2302" t="s">
        <v>5079</v>
      </c>
      <c r="E2302" t="s">
        <v>5459</v>
      </c>
      <c r="F2302" t="s">
        <v>5457</v>
      </c>
      <c r="G2302" t="s">
        <v>127</v>
      </c>
      <c r="I2302" t="s">
        <v>5460</v>
      </c>
      <c r="J2302" t="s">
        <v>16</v>
      </c>
      <c r="K2302">
        <v>3</v>
      </c>
      <c r="L2302">
        <v>3</v>
      </c>
      <c r="M2302">
        <v>2</v>
      </c>
      <c r="N2302" t="s">
        <v>758</v>
      </c>
      <c r="P2302" t="s">
        <v>4237</v>
      </c>
    </row>
    <row r="2303" spans="1:16" x14ac:dyDescent="0.25">
      <c r="A2303">
        <v>2308</v>
      </c>
      <c r="B2303" t="s">
        <v>759</v>
      </c>
      <c r="C2303" t="s">
        <v>5450</v>
      </c>
      <c r="D2303" t="s">
        <v>5450</v>
      </c>
      <c r="E2303" t="s">
        <v>5578</v>
      </c>
      <c r="F2303" t="s">
        <v>5463</v>
      </c>
      <c r="G2303" t="s">
        <v>676</v>
      </c>
      <c r="I2303" t="s">
        <v>5579</v>
      </c>
      <c r="J2303" t="s">
        <v>16</v>
      </c>
      <c r="K2303">
        <v>2</v>
      </c>
      <c r="L2303">
        <v>2</v>
      </c>
      <c r="M2303">
        <v>2</v>
      </c>
      <c r="N2303" t="s">
        <v>5580</v>
      </c>
      <c r="P2303" t="s">
        <v>4237</v>
      </c>
    </row>
    <row r="2304" spans="1:16" x14ac:dyDescent="0.25">
      <c r="A2304">
        <v>2309</v>
      </c>
      <c r="B2304" t="s">
        <v>760</v>
      </c>
      <c r="C2304" t="s">
        <v>5450</v>
      </c>
      <c r="D2304" t="s">
        <v>5450</v>
      </c>
      <c r="E2304" t="s">
        <v>5581</v>
      </c>
      <c r="F2304" t="s">
        <v>5582</v>
      </c>
      <c r="G2304" t="s">
        <v>71</v>
      </c>
      <c r="I2304" t="s">
        <v>5579</v>
      </c>
      <c r="J2304" t="s">
        <v>16</v>
      </c>
      <c r="K2304">
        <v>2</v>
      </c>
      <c r="L2304">
        <v>2</v>
      </c>
      <c r="M2304">
        <v>2</v>
      </c>
      <c r="N2304" t="s">
        <v>5583</v>
      </c>
      <c r="P2304" t="s">
        <v>4237</v>
      </c>
    </row>
    <row r="2305" spans="1:16" x14ac:dyDescent="0.25">
      <c r="A2305">
        <v>2310</v>
      </c>
      <c r="B2305" t="s">
        <v>763</v>
      </c>
      <c r="C2305" t="s">
        <v>5079</v>
      </c>
      <c r="D2305" t="s">
        <v>5079</v>
      </c>
      <c r="E2305" t="s">
        <v>5584</v>
      </c>
      <c r="F2305" t="s">
        <v>5582</v>
      </c>
      <c r="G2305" t="s">
        <v>71</v>
      </c>
      <c r="I2305" t="s">
        <v>5585</v>
      </c>
      <c r="J2305" t="s">
        <v>16</v>
      </c>
      <c r="K2305">
        <v>2</v>
      </c>
      <c r="L2305">
        <v>2</v>
      </c>
      <c r="M2305">
        <v>2</v>
      </c>
      <c r="N2305" t="s">
        <v>763</v>
      </c>
      <c r="P2305" t="s">
        <v>4237</v>
      </c>
    </row>
    <row r="2306" spans="1:16" x14ac:dyDescent="0.25">
      <c r="A2306">
        <v>2311</v>
      </c>
      <c r="B2306" t="s">
        <v>764</v>
      </c>
      <c r="C2306" t="s">
        <v>5450</v>
      </c>
      <c r="D2306" t="s">
        <v>5450</v>
      </c>
      <c r="E2306" t="s">
        <v>5581</v>
      </c>
      <c r="F2306" t="s">
        <v>5582</v>
      </c>
      <c r="G2306" t="s">
        <v>71</v>
      </c>
      <c r="I2306" t="s">
        <v>4703</v>
      </c>
      <c r="J2306" t="s">
        <v>16</v>
      </c>
      <c r="K2306">
        <v>3</v>
      </c>
      <c r="L2306">
        <v>3</v>
      </c>
      <c r="M2306">
        <v>2</v>
      </c>
      <c r="N2306" t="s">
        <v>5586</v>
      </c>
      <c r="P2306" t="s">
        <v>4237</v>
      </c>
    </row>
    <row r="2307" spans="1:16" x14ac:dyDescent="0.25">
      <c r="A2307">
        <v>2312</v>
      </c>
      <c r="B2307" t="s">
        <v>765</v>
      </c>
      <c r="C2307" t="s">
        <v>5450</v>
      </c>
      <c r="D2307" t="s">
        <v>5450</v>
      </c>
      <c r="E2307" t="s">
        <v>5581</v>
      </c>
      <c r="F2307" t="s">
        <v>5582</v>
      </c>
      <c r="G2307" t="s">
        <v>71</v>
      </c>
      <c r="I2307" t="s">
        <v>5585</v>
      </c>
      <c r="J2307" t="s">
        <v>16</v>
      </c>
      <c r="K2307">
        <v>2</v>
      </c>
      <c r="L2307">
        <v>2</v>
      </c>
      <c r="M2307">
        <v>2</v>
      </c>
      <c r="N2307" t="s">
        <v>765</v>
      </c>
      <c r="P2307" t="s">
        <v>4237</v>
      </c>
    </row>
    <row r="2308" spans="1:16" x14ac:dyDescent="0.25">
      <c r="A2308">
        <v>2313</v>
      </c>
      <c r="B2308" t="s">
        <v>766</v>
      </c>
      <c r="C2308" t="s">
        <v>4651</v>
      </c>
      <c r="D2308" t="s">
        <v>4651</v>
      </c>
      <c r="E2308" t="s">
        <v>4970</v>
      </c>
      <c r="F2308" t="s">
        <v>768</v>
      </c>
      <c r="G2308" t="s">
        <v>676</v>
      </c>
      <c r="I2308" t="s">
        <v>4971</v>
      </c>
      <c r="J2308" t="s">
        <v>16</v>
      </c>
      <c r="K2308">
        <v>3</v>
      </c>
      <c r="L2308">
        <v>3</v>
      </c>
      <c r="M2308">
        <v>3</v>
      </c>
      <c r="N2308" t="s">
        <v>5587</v>
      </c>
      <c r="P2308" t="s">
        <v>4237</v>
      </c>
    </row>
    <row r="2309" spans="1:16" x14ac:dyDescent="0.25">
      <c r="A2309">
        <v>2314</v>
      </c>
      <c r="B2309" t="s">
        <v>767</v>
      </c>
      <c r="C2309" t="s">
        <v>4651</v>
      </c>
      <c r="D2309" t="s">
        <v>4651</v>
      </c>
      <c r="E2309" t="s">
        <v>5588</v>
      </c>
      <c r="F2309" t="s">
        <v>768</v>
      </c>
      <c r="G2309" t="s">
        <v>676</v>
      </c>
      <c r="I2309" t="s">
        <v>4703</v>
      </c>
      <c r="J2309" t="s">
        <v>16</v>
      </c>
      <c r="K2309">
        <v>2</v>
      </c>
      <c r="L2309">
        <v>2</v>
      </c>
      <c r="M2309">
        <v>1</v>
      </c>
      <c r="N2309" t="s">
        <v>5589</v>
      </c>
      <c r="P2309" t="s">
        <v>4237</v>
      </c>
    </row>
    <row r="2310" spans="1:16" x14ac:dyDescent="0.25">
      <c r="A2310">
        <v>2315</v>
      </c>
      <c r="B2310" t="s">
        <v>769</v>
      </c>
      <c r="C2310" t="s">
        <v>4651</v>
      </c>
      <c r="D2310" t="s">
        <v>4651</v>
      </c>
      <c r="E2310" t="s">
        <v>5590</v>
      </c>
      <c r="F2310" t="s">
        <v>70</v>
      </c>
      <c r="G2310" t="s">
        <v>676</v>
      </c>
      <c r="I2310" t="s">
        <v>5591</v>
      </c>
      <c r="J2310" t="s">
        <v>16</v>
      </c>
      <c r="K2310">
        <v>2</v>
      </c>
      <c r="L2310">
        <v>2</v>
      </c>
      <c r="M2310">
        <v>1</v>
      </c>
      <c r="N2310" t="s">
        <v>5592</v>
      </c>
      <c r="P2310" t="s">
        <v>4237</v>
      </c>
    </row>
    <row r="2311" spans="1:16" x14ac:dyDescent="0.25">
      <c r="A2311">
        <v>2316</v>
      </c>
      <c r="B2311" t="s">
        <v>770</v>
      </c>
      <c r="C2311" t="s">
        <v>4651</v>
      </c>
      <c r="D2311" t="s">
        <v>4651</v>
      </c>
      <c r="E2311" t="s">
        <v>5590</v>
      </c>
      <c r="F2311" t="s">
        <v>70</v>
      </c>
      <c r="G2311" t="s">
        <v>676</v>
      </c>
      <c r="I2311" t="s">
        <v>4975</v>
      </c>
      <c r="J2311" t="s">
        <v>16</v>
      </c>
      <c r="K2311">
        <v>4</v>
      </c>
      <c r="L2311">
        <v>4</v>
      </c>
      <c r="M2311">
        <v>4</v>
      </c>
      <c r="N2311" t="s">
        <v>5593</v>
      </c>
      <c r="P2311" t="s">
        <v>4237</v>
      </c>
    </row>
    <row r="2312" spans="1:16" x14ac:dyDescent="0.25">
      <c r="A2312">
        <v>2317</v>
      </c>
      <c r="B2312" t="s">
        <v>771</v>
      </c>
      <c r="C2312" t="s">
        <v>4651</v>
      </c>
      <c r="D2312" t="s">
        <v>4651</v>
      </c>
      <c r="E2312" t="s">
        <v>5590</v>
      </c>
      <c r="F2312" t="s">
        <v>70</v>
      </c>
      <c r="G2312" t="s">
        <v>676</v>
      </c>
      <c r="I2312" t="s">
        <v>4975</v>
      </c>
      <c r="J2312" t="s">
        <v>16</v>
      </c>
      <c r="K2312">
        <v>2</v>
      </c>
      <c r="L2312">
        <v>2</v>
      </c>
      <c r="M2312">
        <v>2</v>
      </c>
      <c r="N2312" t="s">
        <v>5594</v>
      </c>
      <c r="P2312" t="s">
        <v>4237</v>
      </c>
    </row>
    <row r="2313" spans="1:16" x14ac:dyDescent="0.25">
      <c r="A2313">
        <v>2318</v>
      </c>
      <c r="B2313" t="s">
        <v>772</v>
      </c>
      <c r="C2313" t="s">
        <v>4651</v>
      </c>
      <c r="D2313" t="s">
        <v>4656</v>
      </c>
      <c r="E2313" t="s">
        <v>4651</v>
      </c>
      <c r="F2313" t="s">
        <v>70</v>
      </c>
      <c r="G2313" t="s">
        <v>676</v>
      </c>
      <c r="I2313" t="s">
        <v>4657</v>
      </c>
      <c r="J2313" t="s">
        <v>16</v>
      </c>
      <c r="K2313">
        <v>1</v>
      </c>
      <c r="L2313">
        <v>1</v>
      </c>
      <c r="M2313">
        <v>1</v>
      </c>
      <c r="N2313" t="s">
        <v>772</v>
      </c>
      <c r="O2313">
        <v>25</v>
      </c>
      <c r="P2313" t="s">
        <v>4237</v>
      </c>
    </row>
    <row r="2314" spans="1:16" x14ac:dyDescent="0.25">
      <c r="A2314">
        <v>2319</v>
      </c>
      <c r="B2314" t="s">
        <v>773</v>
      </c>
      <c r="C2314" t="s">
        <v>4651</v>
      </c>
      <c r="D2314" t="s">
        <v>4651</v>
      </c>
      <c r="E2314" t="s">
        <v>5590</v>
      </c>
      <c r="F2314" t="s">
        <v>70</v>
      </c>
      <c r="G2314" t="s">
        <v>676</v>
      </c>
      <c r="I2314" t="s">
        <v>4975</v>
      </c>
      <c r="J2314" t="s">
        <v>16</v>
      </c>
      <c r="K2314">
        <v>2</v>
      </c>
      <c r="L2314">
        <v>2</v>
      </c>
      <c r="M2314">
        <v>2</v>
      </c>
      <c r="N2314" t="s">
        <v>5595</v>
      </c>
      <c r="P2314" t="s">
        <v>4237</v>
      </c>
    </row>
    <row r="2315" spans="1:16" x14ac:dyDescent="0.25">
      <c r="A2315">
        <v>2320</v>
      </c>
      <c r="B2315" t="s">
        <v>775</v>
      </c>
      <c r="C2315" t="s">
        <v>4651</v>
      </c>
      <c r="D2315" t="s">
        <v>4651</v>
      </c>
      <c r="E2315" t="s">
        <v>5590</v>
      </c>
      <c r="F2315" t="s">
        <v>70</v>
      </c>
      <c r="G2315" t="s">
        <v>676</v>
      </c>
      <c r="I2315" t="s">
        <v>4975</v>
      </c>
      <c r="J2315" t="s">
        <v>16</v>
      </c>
      <c r="K2315">
        <v>1</v>
      </c>
      <c r="L2315">
        <v>1</v>
      </c>
      <c r="M2315">
        <v>1</v>
      </c>
      <c r="N2315" t="s">
        <v>775</v>
      </c>
      <c r="P2315" t="s">
        <v>4237</v>
      </c>
    </row>
    <row r="2316" spans="1:16" x14ac:dyDescent="0.25">
      <c r="A2316">
        <v>2321</v>
      </c>
      <c r="B2316" t="s">
        <v>776</v>
      </c>
      <c r="C2316" t="s">
        <v>4651</v>
      </c>
      <c r="D2316" t="s">
        <v>4651</v>
      </c>
      <c r="E2316" t="s">
        <v>5590</v>
      </c>
      <c r="F2316" t="s">
        <v>70</v>
      </c>
      <c r="G2316" t="s">
        <v>676</v>
      </c>
      <c r="I2316" t="s">
        <v>5596</v>
      </c>
      <c r="J2316" t="s">
        <v>16</v>
      </c>
      <c r="K2316">
        <v>1</v>
      </c>
      <c r="L2316">
        <v>1</v>
      </c>
      <c r="M2316">
        <v>1</v>
      </c>
      <c r="N2316" t="s">
        <v>5597</v>
      </c>
      <c r="P2316" t="s">
        <v>4237</v>
      </c>
    </row>
    <row r="2317" spans="1:16" x14ac:dyDescent="0.25">
      <c r="A2317">
        <v>2322</v>
      </c>
      <c r="B2317" t="s">
        <v>777</v>
      </c>
      <c r="C2317" t="s">
        <v>4651</v>
      </c>
      <c r="D2317" t="s">
        <v>4651</v>
      </c>
      <c r="E2317" t="s">
        <v>4630</v>
      </c>
      <c r="F2317" t="s">
        <v>145</v>
      </c>
      <c r="G2317" t="s">
        <v>127</v>
      </c>
      <c r="I2317" t="s">
        <v>4658</v>
      </c>
      <c r="J2317" t="s">
        <v>16</v>
      </c>
      <c r="K2317">
        <v>1</v>
      </c>
      <c r="L2317">
        <v>1</v>
      </c>
      <c r="M2317">
        <v>1</v>
      </c>
      <c r="N2317" t="s">
        <v>777</v>
      </c>
      <c r="P2317" t="s">
        <v>4237</v>
      </c>
    </row>
    <row r="2318" spans="1:16" x14ac:dyDescent="0.25">
      <c r="A2318">
        <v>2323</v>
      </c>
      <c r="B2318" t="s">
        <v>778</v>
      </c>
      <c r="C2318" t="s">
        <v>4651</v>
      </c>
      <c r="D2318" t="s">
        <v>4651</v>
      </c>
      <c r="E2318" t="s">
        <v>4630</v>
      </c>
      <c r="F2318" t="s">
        <v>145</v>
      </c>
      <c r="G2318" t="s">
        <v>127</v>
      </c>
      <c r="I2318" t="s">
        <v>4658</v>
      </c>
      <c r="J2318" t="s">
        <v>16</v>
      </c>
      <c r="K2318">
        <v>1</v>
      </c>
      <c r="L2318">
        <v>1</v>
      </c>
      <c r="M2318">
        <v>1</v>
      </c>
      <c r="N2318" t="s">
        <v>778</v>
      </c>
      <c r="P2318" t="s">
        <v>4237</v>
      </c>
    </row>
    <row r="2319" spans="1:16" x14ac:dyDescent="0.25">
      <c r="A2319">
        <v>2324</v>
      </c>
      <c r="B2319" t="s">
        <v>779</v>
      </c>
      <c r="C2319" t="s">
        <v>4651</v>
      </c>
      <c r="D2319" t="s">
        <v>4651</v>
      </c>
      <c r="E2319" t="s">
        <v>4653</v>
      </c>
      <c r="F2319" t="s">
        <v>4654</v>
      </c>
      <c r="G2319" t="s">
        <v>676</v>
      </c>
      <c r="I2319" t="s">
        <v>4655</v>
      </c>
      <c r="J2319" t="s">
        <v>16</v>
      </c>
      <c r="K2319">
        <v>1</v>
      </c>
      <c r="L2319">
        <v>1</v>
      </c>
      <c r="M2319">
        <v>1</v>
      </c>
      <c r="N2319" t="s">
        <v>779</v>
      </c>
      <c r="P2319" t="s">
        <v>4237</v>
      </c>
    </row>
    <row r="2320" spans="1:16" x14ac:dyDescent="0.25">
      <c r="A2320">
        <v>2325</v>
      </c>
      <c r="B2320" t="s">
        <v>780</v>
      </c>
      <c r="C2320" t="s">
        <v>4651</v>
      </c>
      <c r="D2320" t="s">
        <v>4651</v>
      </c>
      <c r="E2320" t="s">
        <v>5590</v>
      </c>
      <c r="F2320" t="s">
        <v>70</v>
      </c>
      <c r="G2320" t="s">
        <v>676</v>
      </c>
      <c r="I2320" t="s">
        <v>4975</v>
      </c>
      <c r="J2320" t="s">
        <v>16</v>
      </c>
      <c r="K2320">
        <v>1</v>
      </c>
      <c r="L2320">
        <v>1</v>
      </c>
      <c r="M2320">
        <v>1</v>
      </c>
      <c r="N2320" t="s">
        <v>5598</v>
      </c>
      <c r="O2320">
        <v>50</v>
      </c>
      <c r="P2320" t="s">
        <v>4237</v>
      </c>
    </row>
    <row r="2321" spans="1:16" x14ac:dyDescent="0.25">
      <c r="A2321">
        <v>2326</v>
      </c>
      <c r="B2321" t="s">
        <v>781</v>
      </c>
      <c r="C2321" t="s">
        <v>4651</v>
      </c>
      <c r="D2321" t="s">
        <v>4651</v>
      </c>
      <c r="E2321" t="s">
        <v>5590</v>
      </c>
      <c r="F2321" t="s">
        <v>70</v>
      </c>
      <c r="G2321" t="s">
        <v>676</v>
      </c>
      <c r="I2321" t="s">
        <v>5460</v>
      </c>
      <c r="J2321" t="s">
        <v>16</v>
      </c>
      <c r="K2321">
        <v>1</v>
      </c>
      <c r="L2321">
        <v>1</v>
      </c>
      <c r="M2321">
        <v>1</v>
      </c>
      <c r="N2321" t="s">
        <v>781</v>
      </c>
      <c r="O2321">
        <v>50</v>
      </c>
      <c r="P2321" t="s">
        <v>4237</v>
      </c>
    </row>
    <row r="2322" spans="1:16" x14ac:dyDescent="0.25">
      <c r="A2322">
        <v>2327</v>
      </c>
      <c r="B2322" t="s">
        <v>782</v>
      </c>
      <c r="C2322" t="s">
        <v>4651</v>
      </c>
      <c r="D2322" t="s">
        <v>4651</v>
      </c>
      <c r="E2322" t="s">
        <v>5590</v>
      </c>
      <c r="F2322" t="s">
        <v>675</v>
      </c>
      <c r="G2322" t="s">
        <v>676</v>
      </c>
      <c r="I2322" t="s">
        <v>5599</v>
      </c>
      <c r="J2322" t="s">
        <v>16</v>
      </c>
      <c r="K2322">
        <v>2</v>
      </c>
      <c r="L2322">
        <v>2</v>
      </c>
      <c r="M2322">
        <v>1</v>
      </c>
      <c r="N2322" t="s">
        <v>782</v>
      </c>
      <c r="P2322" t="s">
        <v>4237</v>
      </c>
    </row>
    <row r="2323" spans="1:16" x14ac:dyDescent="0.25">
      <c r="A2323">
        <v>2328</v>
      </c>
      <c r="B2323" t="s">
        <v>784</v>
      </c>
      <c r="C2323" t="s">
        <v>5600</v>
      </c>
      <c r="D2323" t="s">
        <v>5600</v>
      </c>
      <c r="E2323" t="s">
        <v>5601</v>
      </c>
      <c r="F2323" t="s">
        <v>675</v>
      </c>
      <c r="G2323" t="s">
        <v>676</v>
      </c>
      <c r="I2323" t="s">
        <v>5602</v>
      </c>
      <c r="J2323" t="s">
        <v>16</v>
      </c>
      <c r="K2323">
        <v>1</v>
      </c>
      <c r="L2323">
        <v>1</v>
      </c>
      <c r="M2323">
        <v>1</v>
      </c>
      <c r="N2323" t="s">
        <v>784</v>
      </c>
      <c r="P2323" t="s">
        <v>4237</v>
      </c>
    </row>
    <row r="2324" spans="1:16" x14ac:dyDescent="0.25">
      <c r="A2324">
        <v>2329</v>
      </c>
      <c r="B2324" t="s">
        <v>785</v>
      </c>
      <c r="C2324" t="s">
        <v>5600</v>
      </c>
      <c r="D2324" t="s">
        <v>5600</v>
      </c>
      <c r="E2324" t="s">
        <v>5603</v>
      </c>
      <c r="F2324" t="s">
        <v>675</v>
      </c>
      <c r="G2324" t="s">
        <v>676</v>
      </c>
      <c r="I2324" t="s">
        <v>5602</v>
      </c>
      <c r="J2324" t="s">
        <v>16</v>
      </c>
      <c r="K2324">
        <v>1</v>
      </c>
      <c r="L2324">
        <v>1</v>
      </c>
      <c r="M2324">
        <v>1</v>
      </c>
      <c r="N2324" t="s">
        <v>785</v>
      </c>
      <c r="P2324" t="s">
        <v>4237</v>
      </c>
    </row>
    <row r="2325" spans="1:16" x14ac:dyDescent="0.25">
      <c r="A2325">
        <v>2330</v>
      </c>
      <c r="B2325" t="s">
        <v>788</v>
      </c>
      <c r="C2325" t="s">
        <v>5600</v>
      </c>
      <c r="D2325" t="s">
        <v>5600</v>
      </c>
      <c r="E2325" t="s">
        <v>5603</v>
      </c>
      <c r="F2325" t="s">
        <v>675</v>
      </c>
      <c r="G2325" t="s">
        <v>676</v>
      </c>
      <c r="I2325" t="s">
        <v>5602</v>
      </c>
      <c r="J2325" t="s">
        <v>16</v>
      </c>
      <c r="K2325">
        <v>1</v>
      </c>
      <c r="L2325">
        <v>1</v>
      </c>
      <c r="M2325">
        <v>1</v>
      </c>
      <c r="N2325" t="s">
        <v>788</v>
      </c>
      <c r="P2325" t="s">
        <v>4237</v>
      </c>
    </row>
    <row r="2326" spans="1:16" x14ac:dyDescent="0.25">
      <c r="A2326">
        <v>2331</v>
      </c>
      <c r="B2326" t="s">
        <v>789</v>
      </c>
      <c r="C2326" t="s">
        <v>5600</v>
      </c>
      <c r="D2326" t="s">
        <v>5600</v>
      </c>
      <c r="E2326" t="s">
        <v>5603</v>
      </c>
      <c r="F2326" t="s">
        <v>675</v>
      </c>
      <c r="G2326" t="s">
        <v>676</v>
      </c>
      <c r="I2326" t="s">
        <v>5607</v>
      </c>
      <c r="J2326" t="s">
        <v>16</v>
      </c>
      <c r="K2326">
        <v>2</v>
      </c>
      <c r="L2326">
        <v>2</v>
      </c>
      <c r="M2326">
        <v>2</v>
      </c>
      <c r="N2326" t="s">
        <v>5608</v>
      </c>
      <c r="P2326" t="s">
        <v>4237</v>
      </c>
    </row>
    <row r="2327" spans="1:16" x14ac:dyDescent="0.25">
      <c r="A2327">
        <v>2332</v>
      </c>
      <c r="B2327" t="s">
        <v>790</v>
      </c>
      <c r="C2327" t="s">
        <v>5600</v>
      </c>
      <c r="D2327" t="s">
        <v>5600</v>
      </c>
      <c r="E2327" t="s">
        <v>5603</v>
      </c>
      <c r="F2327" t="s">
        <v>675</v>
      </c>
      <c r="G2327" t="s">
        <v>676</v>
      </c>
      <c r="I2327" t="s">
        <v>5607</v>
      </c>
      <c r="J2327" t="s">
        <v>16</v>
      </c>
      <c r="K2327">
        <v>1</v>
      </c>
      <c r="L2327">
        <v>1</v>
      </c>
      <c r="M2327">
        <v>1</v>
      </c>
      <c r="N2327" t="s">
        <v>790</v>
      </c>
      <c r="P2327" t="s">
        <v>4237</v>
      </c>
    </row>
    <row r="2328" spans="1:16" x14ac:dyDescent="0.25">
      <c r="A2328">
        <v>2333</v>
      </c>
      <c r="B2328" t="s">
        <v>791</v>
      </c>
      <c r="C2328" t="s">
        <v>5609</v>
      </c>
      <c r="D2328" t="s">
        <v>5609</v>
      </c>
      <c r="E2328" t="s">
        <v>5610</v>
      </c>
      <c r="F2328" t="s">
        <v>675</v>
      </c>
      <c r="G2328" t="s">
        <v>71</v>
      </c>
      <c r="I2328" t="s">
        <v>4417</v>
      </c>
      <c r="J2328" t="s">
        <v>16</v>
      </c>
      <c r="K2328">
        <v>1</v>
      </c>
      <c r="L2328">
        <v>1</v>
      </c>
      <c r="M2328">
        <v>1</v>
      </c>
      <c r="N2328" t="s">
        <v>5611</v>
      </c>
      <c r="P2328" t="s">
        <v>4237</v>
      </c>
    </row>
    <row r="2329" spans="1:16" x14ac:dyDescent="0.25">
      <c r="A2329">
        <v>2334</v>
      </c>
      <c r="B2329" t="s">
        <v>3820</v>
      </c>
      <c r="I2329" t="s">
        <v>4899</v>
      </c>
      <c r="J2329" t="s">
        <v>16</v>
      </c>
    </row>
    <row r="2330" spans="1:16" x14ac:dyDescent="0.25">
      <c r="A2330">
        <v>2335</v>
      </c>
      <c r="B2330" t="s">
        <v>792</v>
      </c>
      <c r="C2330" t="s">
        <v>5609</v>
      </c>
      <c r="D2330" t="s">
        <v>5609</v>
      </c>
      <c r="E2330" t="s">
        <v>5612</v>
      </c>
      <c r="F2330" t="s">
        <v>675</v>
      </c>
      <c r="G2330" t="s">
        <v>676</v>
      </c>
      <c r="I2330" t="s">
        <v>5613</v>
      </c>
      <c r="J2330" t="s">
        <v>16</v>
      </c>
      <c r="K2330">
        <v>1</v>
      </c>
      <c r="L2330">
        <v>1</v>
      </c>
      <c r="M2330">
        <v>1</v>
      </c>
      <c r="N2330" t="s">
        <v>792</v>
      </c>
      <c r="P2330" t="s">
        <v>4237</v>
      </c>
    </row>
    <row r="2331" spans="1:16" x14ac:dyDescent="0.25">
      <c r="A2331">
        <v>2336</v>
      </c>
      <c r="B2331" t="s">
        <v>793</v>
      </c>
      <c r="C2331" t="s">
        <v>5609</v>
      </c>
      <c r="D2331" t="s">
        <v>5609</v>
      </c>
      <c r="E2331" t="s">
        <v>5612</v>
      </c>
      <c r="F2331" t="s">
        <v>675</v>
      </c>
      <c r="G2331" t="s">
        <v>676</v>
      </c>
      <c r="I2331" t="s">
        <v>5613</v>
      </c>
      <c r="J2331" t="s">
        <v>16</v>
      </c>
      <c r="K2331">
        <v>1</v>
      </c>
      <c r="L2331">
        <v>1</v>
      </c>
      <c r="M2331">
        <v>1</v>
      </c>
      <c r="N2331" t="s">
        <v>793</v>
      </c>
      <c r="P2331" t="s">
        <v>4237</v>
      </c>
    </row>
    <row r="2332" spans="1:16" x14ac:dyDescent="0.25">
      <c r="A2332">
        <v>2337</v>
      </c>
      <c r="B2332" t="s">
        <v>794</v>
      </c>
      <c r="C2332" t="s">
        <v>5614</v>
      </c>
      <c r="D2332" t="s">
        <v>5614</v>
      </c>
      <c r="E2332" t="s">
        <v>5615</v>
      </c>
      <c r="F2332" t="s">
        <v>675</v>
      </c>
      <c r="G2332" t="s">
        <v>676</v>
      </c>
      <c r="I2332" t="s">
        <v>5613</v>
      </c>
      <c r="J2332" t="s">
        <v>16</v>
      </c>
      <c r="K2332">
        <v>1</v>
      </c>
      <c r="L2332">
        <v>1</v>
      </c>
      <c r="M2332">
        <v>1</v>
      </c>
      <c r="N2332" t="s">
        <v>5616</v>
      </c>
      <c r="P2332" t="s">
        <v>4237</v>
      </c>
    </row>
    <row r="2333" spans="1:16" x14ac:dyDescent="0.25">
      <c r="A2333">
        <v>2338</v>
      </c>
      <c r="B2333" t="s">
        <v>795</v>
      </c>
      <c r="C2333" t="s">
        <v>5614</v>
      </c>
      <c r="D2333" t="s">
        <v>5614</v>
      </c>
      <c r="E2333" t="s">
        <v>5615</v>
      </c>
      <c r="F2333" t="s">
        <v>675</v>
      </c>
      <c r="G2333" t="s">
        <v>676</v>
      </c>
      <c r="I2333" t="s">
        <v>5613</v>
      </c>
      <c r="J2333" t="s">
        <v>16</v>
      </c>
      <c r="K2333">
        <v>1</v>
      </c>
      <c r="L2333">
        <v>1</v>
      </c>
      <c r="M2333">
        <v>1</v>
      </c>
      <c r="N2333" t="s">
        <v>795</v>
      </c>
      <c r="P2333" t="s">
        <v>4237</v>
      </c>
    </row>
    <row r="2334" spans="1:16" x14ac:dyDescent="0.25">
      <c r="A2334">
        <v>2339</v>
      </c>
      <c r="B2334" t="s">
        <v>796</v>
      </c>
      <c r="C2334" t="s">
        <v>5609</v>
      </c>
      <c r="D2334" t="s">
        <v>5609</v>
      </c>
      <c r="E2334" t="s">
        <v>5612</v>
      </c>
      <c r="F2334" t="s">
        <v>675</v>
      </c>
      <c r="G2334" t="s">
        <v>676</v>
      </c>
      <c r="I2334" t="s">
        <v>5613</v>
      </c>
      <c r="J2334" t="s">
        <v>16</v>
      </c>
      <c r="K2334">
        <v>1</v>
      </c>
      <c r="L2334">
        <v>1</v>
      </c>
      <c r="M2334">
        <v>1</v>
      </c>
      <c r="N2334" t="s">
        <v>796</v>
      </c>
      <c r="P2334" t="s">
        <v>4237</v>
      </c>
    </row>
    <row r="2335" spans="1:16" x14ac:dyDescent="0.25">
      <c r="A2335">
        <v>2340</v>
      </c>
      <c r="B2335" t="s">
        <v>798</v>
      </c>
      <c r="C2335" t="s">
        <v>5618</v>
      </c>
      <c r="D2335" t="s">
        <v>5618</v>
      </c>
      <c r="E2335" t="s">
        <v>5619</v>
      </c>
      <c r="F2335" t="s">
        <v>675</v>
      </c>
      <c r="G2335" t="s">
        <v>71</v>
      </c>
      <c r="I2335" t="s">
        <v>5620</v>
      </c>
      <c r="J2335" t="s">
        <v>16</v>
      </c>
      <c r="K2335">
        <v>1</v>
      </c>
      <c r="L2335">
        <v>1</v>
      </c>
      <c r="M2335">
        <v>1</v>
      </c>
      <c r="N2335" t="s">
        <v>5621</v>
      </c>
      <c r="P2335" t="s">
        <v>4237</v>
      </c>
    </row>
    <row r="2336" spans="1:16" x14ac:dyDescent="0.25">
      <c r="A2336">
        <v>2341</v>
      </c>
      <c r="B2336" t="s">
        <v>799</v>
      </c>
      <c r="C2336" t="s">
        <v>5622</v>
      </c>
      <c r="D2336" t="s">
        <v>5622</v>
      </c>
      <c r="E2336" t="s">
        <v>5623</v>
      </c>
      <c r="F2336" t="s">
        <v>5624</v>
      </c>
      <c r="G2336" t="s">
        <v>686</v>
      </c>
      <c r="I2336" t="s">
        <v>4417</v>
      </c>
      <c r="J2336" t="s">
        <v>16</v>
      </c>
      <c r="K2336">
        <v>1</v>
      </c>
      <c r="L2336">
        <v>1</v>
      </c>
      <c r="M2336">
        <v>1</v>
      </c>
      <c r="N2336" t="s">
        <v>5625</v>
      </c>
      <c r="P2336" t="s">
        <v>4237</v>
      </c>
    </row>
    <row r="2337" spans="1:16" x14ac:dyDescent="0.25">
      <c r="A2337">
        <v>2342</v>
      </c>
      <c r="B2337" t="s">
        <v>800</v>
      </c>
      <c r="C2337" t="s">
        <v>5622</v>
      </c>
      <c r="D2337" t="s">
        <v>5622</v>
      </c>
      <c r="E2337" t="s">
        <v>5623</v>
      </c>
      <c r="F2337" t="s">
        <v>5624</v>
      </c>
      <c r="G2337" t="s">
        <v>686</v>
      </c>
      <c r="I2337" t="s">
        <v>4417</v>
      </c>
      <c r="J2337" t="s">
        <v>16</v>
      </c>
      <c r="K2337">
        <v>1</v>
      </c>
      <c r="L2337">
        <v>1</v>
      </c>
      <c r="M2337">
        <v>1</v>
      </c>
      <c r="N2337" t="s">
        <v>5626</v>
      </c>
      <c r="P2337" t="s">
        <v>4237</v>
      </c>
    </row>
    <row r="2338" spans="1:16" x14ac:dyDescent="0.25">
      <c r="A2338">
        <v>2343</v>
      </c>
      <c r="B2338" t="s">
        <v>801</v>
      </c>
      <c r="C2338" t="s">
        <v>4415</v>
      </c>
      <c r="D2338" t="s">
        <v>4415</v>
      </c>
      <c r="E2338" t="s">
        <v>5627</v>
      </c>
      <c r="F2338" t="s">
        <v>4416</v>
      </c>
      <c r="G2338" t="s">
        <v>676</v>
      </c>
      <c r="I2338" t="s">
        <v>4417</v>
      </c>
      <c r="J2338" t="s">
        <v>16</v>
      </c>
      <c r="K2338">
        <v>1</v>
      </c>
      <c r="L2338">
        <v>1</v>
      </c>
      <c r="M2338">
        <v>1</v>
      </c>
      <c r="N2338" t="s">
        <v>801</v>
      </c>
      <c r="P2338" t="s">
        <v>4237</v>
      </c>
    </row>
    <row r="2339" spans="1:16" x14ac:dyDescent="0.25">
      <c r="A2339">
        <v>2344</v>
      </c>
      <c r="B2339" t="s">
        <v>802</v>
      </c>
      <c r="C2339" t="s">
        <v>4415</v>
      </c>
      <c r="D2339" t="s">
        <v>4415</v>
      </c>
      <c r="E2339" t="s">
        <v>5627</v>
      </c>
      <c r="F2339" t="s">
        <v>4416</v>
      </c>
      <c r="G2339" t="s">
        <v>71</v>
      </c>
      <c r="I2339" t="s">
        <v>5613</v>
      </c>
      <c r="J2339" t="s">
        <v>16</v>
      </c>
      <c r="K2339">
        <v>1</v>
      </c>
      <c r="L2339">
        <v>1</v>
      </c>
      <c r="M2339">
        <v>1</v>
      </c>
      <c r="N2339" t="s">
        <v>5628</v>
      </c>
      <c r="P2339" t="s">
        <v>4237</v>
      </c>
    </row>
    <row r="2340" spans="1:16" x14ac:dyDescent="0.25">
      <c r="A2340">
        <v>2345</v>
      </c>
      <c r="B2340" t="s">
        <v>803</v>
      </c>
      <c r="C2340" t="s">
        <v>4415</v>
      </c>
      <c r="D2340" t="s">
        <v>4415</v>
      </c>
      <c r="E2340" t="s">
        <v>5627</v>
      </c>
      <c r="F2340" t="s">
        <v>4416</v>
      </c>
      <c r="G2340" t="s">
        <v>71</v>
      </c>
      <c r="I2340" t="s">
        <v>5613</v>
      </c>
      <c r="J2340" t="s">
        <v>16</v>
      </c>
      <c r="K2340">
        <v>1</v>
      </c>
      <c r="L2340">
        <v>1</v>
      </c>
      <c r="M2340">
        <v>1</v>
      </c>
      <c r="N2340" t="s">
        <v>803</v>
      </c>
      <c r="P2340" t="s">
        <v>4237</v>
      </c>
    </row>
    <row r="2341" spans="1:16" x14ac:dyDescent="0.25">
      <c r="A2341">
        <v>2346</v>
      </c>
      <c r="B2341" t="s">
        <v>804</v>
      </c>
      <c r="C2341" t="s">
        <v>5600</v>
      </c>
      <c r="D2341" t="s">
        <v>5600</v>
      </c>
      <c r="E2341" t="s">
        <v>5603</v>
      </c>
      <c r="F2341" t="s">
        <v>675</v>
      </c>
      <c r="G2341" t="s">
        <v>676</v>
      </c>
      <c r="I2341" t="s">
        <v>5607</v>
      </c>
      <c r="J2341" t="s">
        <v>16</v>
      </c>
      <c r="K2341">
        <v>1</v>
      </c>
      <c r="L2341">
        <v>1</v>
      </c>
      <c r="M2341">
        <v>1</v>
      </c>
      <c r="N2341" t="s">
        <v>804</v>
      </c>
      <c r="P2341" t="s">
        <v>4237</v>
      </c>
    </row>
    <row r="2342" spans="1:16" x14ac:dyDescent="0.25">
      <c r="A2342">
        <v>2347</v>
      </c>
      <c r="B2342" t="s">
        <v>805</v>
      </c>
      <c r="C2342" t="s">
        <v>5618</v>
      </c>
      <c r="D2342" t="s">
        <v>5618</v>
      </c>
      <c r="E2342" t="s">
        <v>5619</v>
      </c>
      <c r="F2342" t="s">
        <v>675</v>
      </c>
      <c r="G2342" t="s">
        <v>71</v>
      </c>
      <c r="I2342" t="s">
        <v>5620</v>
      </c>
      <c r="J2342" t="s">
        <v>16</v>
      </c>
      <c r="K2342">
        <v>1</v>
      </c>
      <c r="L2342">
        <v>1</v>
      </c>
      <c r="M2342">
        <v>1</v>
      </c>
      <c r="N2342" t="s">
        <v>805</v>
      </c>
      <c r="P2342" t="s">
        <v>4237</v>
      </c>
    </row>
    <row r="2343" spans="1:16" x14ac:dyDescent="0.25">
      <c r="A2343">
        <v>2348</v>
      </c>
      <c r="B2343" t="s">
        <v>806</v>
      </c>
      <c r="C2343" t="s">
        <v>4263</v>
      </c>
      <c r="D2343" t="s">
        <v>4263</v>
      </c>
      <c r="E2343" t="s">
        <v>5629</v>
      </c>
      <c r="F2343" t="s">
        <v>84</v>
      </c>
      <c r="G2343" t="s">
        <v>4391</v>
      </c>
      <c r="I2343" t="s">
        <v>4735</v>
      </c>
      <c r="J2343" t="s">
        <v>16</v>
      </c>
      <c r="K2343">
        <v>2</v>
      </c>
      <c r="L2343">
        <v>2</v>
      </c>
      <c r="M2343">
        <v>1</v>
      </c>
      <c r="N2343" t="s">
        <v>5630</v>
      </c>
      <c r="P2343" t="s">
        <v>4237</v>
      </c>
    </row>
    <row r="2344" spans="1:16" x14ac:dyDescent="0.25">
      <c r="A2344">
        <v>2349</v>
      </c>
      <c r="B2344" t="s">
        <v>807</v>
      </c>
      <c r="C2344" t="s">
        <v>5079</v>
      </c>
      <c r="D2344" t="s">
        <v>5079</v>
      </c>
      <c r="E2344" t="s">
        <v>5096</v>
      </c>
      <c r="F2344" t="s">
        <v>5631</v>
      </c>
      <c r="G2344" t="s">
        <v>676</v>
      </c>
      <c r="I2344" t="s">
        <v>4703</v>
      </c>
      <c r="J2344" t="s">
        <v>16</v>
      </c>
      <c r="K2344">
        <v>1</v>
      </c>
      <c r="L2344">
        <v>1</v>
      </c>
      <c r="M2344">
        <v>1</v>
      </c>
      <c r="N2344" t="s">
        <v>807</v>
      </c>
      <c r="P2344" t="s">
        <v>4237</v>
      </c>
    </row>
    <row r="2345" spans="1:16" x14ac:dyDescent="0.25">
      <c r="A2345">
        <v>2350</v>
      </c>
      <c r="B2345" t="s">
        <v>809</v>
      </c>
      <c r="C2345" t="s">
        <v>5079</v>
      </c>
      <c r="D2345" t="s">
        <v>5079</v>
      </c>
      <c r="E2345" t="s">
        <v>5633</v>
      </c>
      <c r="F2345" t="s">
        <v>5631</v>
      </c>
      <c r="G2345" t="s">
        <v>676</v>
      </c>
      <c r="I2345" t="s">
        <v>4703</v>
      </c>
      <c r="J2345" t="s">
        <v>16</v>
      </c>
      <c r="K2345">
        <v>1</v>
      </c>
      <c r="L2345">
        <v>1</v>
      </c>
      <c r="M2345">
        <v>1</v>
      </c>
      <c r="N2345" t="s">
        <v>809</v>
      </c>
      <c r="P2345" t="s">
        <v>4237</v>
      </c>
    </row>
    <row r="2346" spans="1:16" x14ac:dyDescent="0.25">
      <c r="A2346">
        <v>2351</v>
      </c>
      <c r="B2346" t="s">
        <v>810</v>
      </c>
      <c r="C2346" t="s">
        <v>5073</v>
      </c>
      <c r="D2346" t="s">
        <v>5073</v>
      </c>
      <c r="E2346" t="s">
        <v>5634</v>
      </c>
      <c r="F2346" t="s">
        <v>5084</v>
      </c>
      <c r="G2346" t="s">
        <v>676</v>
      </c>
      <c r="I2346" t="s">
        <v>5635</v>
      </c>
      <c r="J2346" t="s">
        <v>16</v>
      </c>
      <c r="K2346">
        <v>1</v>
      </c>
      <c r="L2346">
        <v>1</v>
      </c>
      <c r="M2346">
        <v>1</v>
      </c>
      <c r="N2346" t="s">
        <v>810</v>
      </c>
      <c r="P2346" t="s">
        <v>4237</v>
      </c>
    </row>
    <row r="2347" spans="1:16" x14ac:dyDescent="0.25">
      <c r="A2347">
        <v>2352</v>
      </c>
      <c r="B2347" t="s">
        <v>811</v>
      </c>
      <c r="C2347" t="s">
        <v>4378</v>
      </c>
      <c r="D2347" t="s">
        <v>4378</v>
      </c>
      <c r="E2347" t="s">
        <v>5636</v>
      </c>
      <c r="F2347" t="s">
        <v>5084</v>
      </c>
      <c r="G2347" t="s">
        <v>676</v>
      </c>
      <c r="I2347" t="s">
        <v>5637</v>
      </c>
      <c r="J2347" t="s">
        <v>16</v>
      </c>
      <c r="K2347">
        <v>3</v>
      </c>
      <c r="L2347">
        <v>3</v>
      </c>
      <c r="M2347">
        <v>3</v>
      </c>
      <c r="N2347" t="s">
        <v>811</v>
      </c>
      <c r="P2347" t="s">
        <v>4237</v>
      </c>
    </row>
    <row r="2348" spans="1:16" x14ac:dyDescent="0.25">
      <c r="A2348">
        <v>2353</v>
      </c>
      <c r="B2348" t="s">
        <v>812</v>
      </c>
      <c r="C2348" t="s">
        <v>5073</v>
      </c>
      <c r="D2348" t="s">
        <v>5073</v>
      </c>
      <c r="E2348" t="s">
        <v>5634</v>
      </c>
      <c r="F2348" t="s">
        <v>5084</v>
      </c>
      <c r="G2348" t="s">
        <v>676</v>
      </c>
      <c r="I2348" t="s">
        <v>5638</v>
      </c>
      <c r="J2348" t="s">
        <v>16</v>
      </c>
      <c r="K2348">
        <v>1</v>
      </c>
      <c r="L2348">
        <v>1</v>
      </c>
      <c r="M2348">
        <v>1</v>
      </c>
      <c r="N2348" t="s">
        <v>812</v>
      </c>
      <c r="P2348" t="s">
        <v>4237</v>
      </c>
    </row>
    <row r="2349" spans="1:16" x14ac:dyDescent="0.25">
      <c r="A2349">
        <v>2354</v>
      </c>
      <c r="B2349" t="s">
        <v>813</v>
      </c>
      <c r="C2349" t="s">
        <v>4378</v>
      </c>
      <c r="D2349" t="s">
        <v>4378</v>
      </c>
      <c r="E2349" t="s">
        <v>5636</v>
      </c>
      <c r="F2349" t="s">
        <v>5084</v>
      </c>
      <c r="G2349" t="s">
        <v>676</v>
      </c>
      <c r="I2349" t="s">
        <v>5639</v>
      </c>
      <c r="J2349" t="s">
        <v>16</v>
      </c>
      <c r="K2349">
        <v>3</v>
      </c>
      <c r="L2349">
        <v>3</v>
      </c>
      <c r="M2349">
        <v>3</v>
      </c>
      <c r="N2349" t="s">
        <v>813</v>
      </c>
      <c r="P2349" t="s">
        <v>4237</v>
      </c>
    </row>
    <row r="2350" spans="1:16" x14ac:dyDescent="0.25">
      <c r="A2350">
        <v>2355</v>
      </c>
      <c r="B2350" t="s">
        <v>814</v>
      </c>
      <c r="C2350" t="s">
        <v>4378</v>
      </c>
      <c r="D2350" t="s">
        <v>4378</v>
      </c>
      <c r="E2350" t="s">
        <v>5636</v>
      </c>
      <c r="F2350" t="s">
        <v>5084</v>
      </c>
      <c r="G2350" t="s">
        <v>676</v>
      </c>
      <c r="I2350" t="s">
        <v>5640</v>
      </c>
      <c r="J2350" t="s">
        <v>16</v>
      </c>
      <c r="K2350">
        <v>1</v>
      </c>
      <c r="L2350">
        <v>1</v>
      </c>
      <c r="M2350">
        <v>1</v>
      </c>
      <c r="N2350" t="s">
        <v>814</v>
      </c>
      <c r="P2350" t="s">
        <v>4237</v>
      </c>
    </row>
    <row r="2351" spans="1:16" x14ac:dyDescent="0.25">
      <c r="A2351">
        <v>2356</v>
      </c>
      <c r="B2351" t="s">
        <v>815</v>
      </c>
      <c r="C2351" t="s">
        <v>5079</v>
      </c>
      <c r="D2351" t="s">
        <v>5079</v>
      </c>
      <c r="E2351" t="s">
        <v>5641</v>
      </c>
      <c r="F2351" t="s">
        <v>5081</v>
      </c>
      <c r="G2351" t="s">
        <v>676</v>
      </c>
      <c r="I2351" t="s">
        <v>5082</v>
      </c>
      <c r="J2351" t="s">
        <v>16</v>
      </c>
      <c r="K2351">
        <v>1</v>
      </c>
      <c r="L2351">
        <v>1</v>
      </c>
      <c r="M2351">
        <v>1</v>
      </c>
      <c r="N2351" t="s">
        <v>815</v>
      </c>
      <c r="P2351" t="s">
        <v>4237</v>
      </c>
    </row>
    <row r="2352" spans="1:16" x14ac:dyDescent="0.25">
      <c r="A2352">
        <v>2357</v>
      </c>
      <c r="B2352" t="s">
        <v>816</v>
      </c>
      <c r="C2352" t="s">
        <v>4378</v>
      </c>
      <c r="D2352" t="s">
        <v>4378</v>
      </c>
      <c r="E2352" t="s">
        <v>5636</v>
      </c>
      <c r="F2352" t="s">
        <v>5084</v>
      </c>
      <c r="G2352" t="s">
        <v>676</v>
      </c>
      <c r="I2352" t="s">
        <v>5639</v>
      </c>
      <c r="J2352" t="s">
        <v>16</v>
      </c>
      <c r="K2352">
        <v>1</v>
      </c>
      <c r="L2352">
        <v>1</v>
      </c>
      <c r="M2352">
        <v>1</v>
      </c>
      <c r="N2352" t="s">
        <v>816</v>
      </c>
      <c r="P2352" t="s">
        <v>4237</v>
      </c>
    </row>
    <row r="2353" spans="1:16" x14ac:dyDescent="0.25">
      <c r="A2353">
        <v>2358</v>
      </c>
      <c r="B2353" t="s">
        <v>817</v>
      </c>
      <c r="C2353" t="s">
        <v>4378</v>
      </c>
      <c r="D2353" t="s">
        <v>4378</v>
      </c>
      <c r="E2353" t="s">
        <v>5636</v>
      </c>
      <c r="F2353" t="s">
        <v>5084</v>
      </c>
      <c r="G2353" t="s">
        <v>676</v>
      </c>
      <c r="I2353" t="s">
        <v>5642</v>
      </c>
      <c r="J2353" t="s">
        <v>16</v>
      </c>
      <c r="K2353">
        <v>2</v>
      </c>
      <c r="L2353">
        <v>2</v>
      </c>
      <c r="M2353">
        <v>2</v>
      </c>
      <c r="N2353" t="s">
        <v>817</v>
      </c>
      <c r="P2353" t="s">
        <v>4237</v>
      </c>
    </row>
    <row r="2354" spans="1:16" x14ac:dyDescent="0.25">
      <c r="A2354">
        <v>2359</v>
      </c>
      <c r="B2354" t="s">
        <v>818</v>
      </c>
      <c r="C2354" t="s">
        <v>4378</v>
      </c>
      <c r="D2354" t="s">
        <v>4378</v>
      </c>
      <c r="E2354" t="s">
        <v>5643</v>
      </c>
      <c r="F2354" t="s">
        <v>5084</v>
      </c>
      <c r="G2354" t="s">
        <v>676</v>
      </c>
      <c r="I2354" t="s">
        <v>5644</v>
      </c>
      <c r="J2354" t="s">
        <v>16</v>
      </c>
      <c r="K2354">
        <v>1</v>
      </c>
      <c r="L2354">
        <v>1</v>
      </c>
      <c r="M2354">
        <v>1</v>
      </c>
      <c r="N2354" t="s">
        <v>818</v>
      </c>
      <c r="P2354" t="s">
        <v>4237</v>
      </c>
    </row>
    <row r="2355" spans="1:16" x14ac:dyDescent="0.25">
      <c r="A2355">
        <v>2360</v>
      </c>
      <c r="B2355" t="s">
        <v>820</v>
      </c>
      <c r="C2355" t="s">
        <v>4378</v>
      </c>
      <c r="D2355" t="s">
        <v>4378</v>
      </c>
      <c r="E2355" t="s">
        <v>5636</v>
      </c>
      <c r="F2355" t="s">
        <v>5084</v>
      </c>
      <c r="G2355" t="s">
        <v>676</v>
      </c>
      <c r="I2355" t="s">
        <v>5085</v>
      </c>
      <c r="J2355" t="s">
        <v>16</v>
      </c>
      <c r="K2355">
        <v>1</v>
      </c>
      <c r="L2355">
        <v>1</v>
      </c>
      <c r="M2355">
        <v>1</v>
      </c>
      <c r="N2355" t="s">
        <v>820</v>
      </c>
      <c r="P2355" t="s">
        <v>4237</v>
      </c>
    </row>
    <row r="2356" spans="1:16" x14ac:dyDescent="0.25">
      <c r="A2356">
        <v>2361</v>
      </c>
      <c r="B2356" t="s">
        <v>821</v>
      </c>
      <c r="C2356" t="s">
        <v>4378</v>
      </c>
      <c r="D2356" t="s">
        <v>4378</v>
      </c>
      <c r="E2356" t="s">
        <v>5636</v>
      </c>
      <c r="F2356" t="s">
        <v>5084</v>
      </c>
      <c r="G2356" t="s">
        <v>676</v>
      </c>
      <c r="I2356" t="s">
        <v>5085</v>
      </c>
      <c r="J2356" t="s">
        <v>16</v>
      </c>
      <c r="K2356">
        <v>1</v>
      </c>
      <c r="L2356">
        <v>1</v>
      </c>
      <c r="M2356">
        <v>1</v>
      </c>
      <c r="N2356" t="s">
        <v>821</v>
      </c>
      <c r="P2356" t="s">
        <v>4237</v>
      </c>
    </row>
    <row r="2357" spans="1:16" x14ac:dyDescent="0.25">
      <c r="A2357">
        <v>2362</v>
      </c>
      <c r="B2357" t="s">
        <v>822</v>
      </c>
      <c r="C2357" t="s">
        <v>5079</v>
      </c>
      <c r="D2357" t="s">
        <v>5079</v>
      </c>
      <c r="E2357" t="s">
        <v>5096</v>
      </c>
      <c r="F2357" t="s">
        <v>5631</v>
      </c>
      <c r="G2357" t="s">
        <v>676</v>
      </c>
      <c r="I2357" t="s">
        <v>5470</v>
      </c>
      <c r="J2357" t="s">
        <v>16</v>
      </c>
      <c r="K2357">
        <v>1</v>
      </c>
      <c r="L2357">
        <v>1</v>
      </c>
      <c r="M2357">
        <v>1</v>
      </c>
      <c r="N2357" t="s">
        <v>822</v>
      </c>
      <c r="P2357" t="s">
        <v>4237</v>
      </c>
    </row>
    <row r="2358" spans="1:16" x14ac:dyDescent="0.25">
      <c r="A2358">
        <v>2363</v>
      </c>
      <c r="B2358" t="s">
        <v>823</v>
      </c>
      <c r="C2358" t="s">
        <v>4378</v>
      </c>
      <c r="D2358" t="s">
        <v>4378</v>
      </c>
      <c r="E2358" t="s">
        <v>5088</v>
      </c>
      <c r="F2358" t="s">
        <v>5084</v>
      </c>
      <c r="G2358" t="s">
        <v>676</v>
      </c>
      <c r="I2358" t="s">
        <v>5085</v>
      </c>
      <c r="J2358" t="s">
        <v>16</v>
      </c>
      <c r="K2358">
        <v>1</v>
      </c>
      <c r="L2358">
        <v>1</v>
      </c>
      <c r="M2358">
        <v>1</v>
      </c>
      <c r="N2358" t="s">
        <v>823</v>
      </c>
      <c r="P2358" t="s">
        <v>4237</v>
      </c>
    </row>
    <row r="2359" spans="1:16" x14ac:dyDescent="0.25">
      <c r="A2359">
        <v>2364</v>
      </c>
      <c r="B2359" t="s">
        <v>824</v>
      </c>
      <c r="C2359" t="s">
        <v>5384</v>
      </c>
      <c r="D2359" t="s">
        <v>5384</v>
      </c>
      <c r="E2359" t="s">
        <v>5384</v>
      </c>
      <c r="F2359" t="s">
        <v>865</v>
      </c>
      <c r="G2359" t="s">
        <v>676</v>
      </c>
      <c r="I2359" t="s">
        <v>5645</v>
      </c>
      <c r="J2359" t="s">
        <v>16</v>
      </c>
      <c r="K2359">
        <v>2</v>
      </c>
      <c r="L2359">
        <v>2</v>
      </c>
      <c r="M2359">
        <v>2</v>
      </c>
      <c r="N2359" t="s">
        <v>824</v>
      </c>
      <c r="P2359" t="s">
        <v>4237</v>
      </c>
    </row>
    <row r="2360" spans="1:16" x14ac:dyDescent="0.25">
      <c r="A2360">
        <v>2365</v>
      </c>
      <c r="B2360" t="s">
        <v>825</v>
      </c>
      <c r="C2360" t="s">
        <v>5073</v>
      </c>
      <c r="D2360" t="s">
        <v>5073</v>
      </c>
      <c r="E2360" t="s">
        <v>5074</v>
      </c>
      <c r="F2360" t="s">
        <v>5075</v>
      </c>
      <c r="G2360" t="s">
        <v>676</v>
      </c>
      <c r="I2360" t="s">
        <v>5646</v>
      </c>
      <c r="J2360" t="s">
        <v>16</v>
      </c>
      <c r="K2360">
        <v>1</v>
      </c>
      <c r="L2360">
        <v>1</v>
      </c>
      <c r="M2360">
        <v>1</v>
      </c>
      <c r="N2360" t="s">
        <v>825</v>
      </c>
      <c r="P2360" t="s">
        <v>4237</v>
      </c>
    </row>
    <row r="2361" spans="1:16" x14ac:dyDescent="0.25">
      <c r="A2361">
        <v>2366</v>
      </c>
      <c r="B2361" t="s">
        <v>826</v>
      </c>
      <c r="C2361" t="s">
        <v>5073</v>
      </c>
      <c r="D2361" t="s">
        <v>5073</v>
      </c>
      <c r="E2361" t="s">
        <v>5647</v>
      </c>
      <c r="F2361" t="s">
        <v>5075</v>
      </c>
      <c r="G2361" t="s">
        <v>676</v>
      </c>
      <c r="I2361" t="s">
        <v>4698</v>
      </c>
      <c r="J2361" t="s">
        <v>16</v>
      </c>
      <c r="K2361">
        <v>1</v>
      </c>
      <c r="L2361">
        <v>1</v>
      </c>
      <c r="M2361">
        <v>1</v>
      </c>
      <c r="N2361" t="s">
        <v>826</v>
      </c>
      <c r="P2361" t="s">
        <v>4237</v>
      </c>
    </row>
    <row r="2362" spans="1:16" x14ac:dyDescent="0.25">
      <c r="A2362">
        <v>2367</v>
      </c>
      <c r="B2362" t="s">
        <v>827</v>
      </c>
      <c r="C2362" t="s">
        <v>5073</v>
      </c>
      <c r="D2362" t="s">
        <v>5073</v>
      </c>
      <c r="E2362" t="s">
        <v>5074</v>
      </c>
      <c r="F2362" t="s">
        <v>5075</v>
      </c>
      <c r="G2362" t="s">
        <v>676</v>
      </c>
      <c r="I2362" t="s">
        <v>4698</v>
      </c>
      <c r="J2362" t="s">
        <v>16</v>
      </c>
      <c r="K2362">
        <v>2</v>
      </c>
      <c r="L2362">
        <v>2</v>
      </c>
      <c r="M2362">
        <v>2</v>
      </c>
      <c r="N2362" t="s">
        <v>5648</v>
      </c>
      <c r="P2362" t="s">
        <v>4237</v>
      </c>
    </row>
    <row r="2363" spans="1:16" x14ac:dyDescent="0.25">
      <c r="A2363">
        <v>2368</v>
      </c>
      <c r="B2363" t="s">
        <v>828</v>
      </c>
      <c r="C2363" t="s">
        <v>5380</v>
      </c>
      <c r="D2363" t="s">
        <v>5380</v>
      </c>
      <c r="E2363" t="s">
        <v>5649</v>
      </c>
      <c r="F2363" t="s">
        <v>5084</v>
      </c>
      <c r="G2363" t="s">
        <v>676</v>
      </c>
      <c r="I2363" t="s">
        <v>5650</v>
      </c>
      <c r="J2363" t="s">
        <v>16</v>
      </c>
      <c r="K2363">
        <v>2</v>
      </c>
      <c r="L2363">
        <v>2</v>
      </c>
      <c r="M2363">
        <v>2</v>
      </c>
      <c r="N2363" t="s">
        <v>828</v>
      </c>
      <c r="P2363" t="s">
        <v>4237</v>
      </c>
    </row>
    <row r="2364" spans="1:16" x14ac:dyDescent="0.25">
      <c r="A2364">
        <v>2369</v>
      </c>
      <c r="B2364" t="s">
        <v>829</v>
      </c>
      <c r="C2364" t="s">
        <v>4378</v>
      </c>
      <c r="D2364" t="s">
        <v>4378</v>
      </c>
      <c r="E2364" t="s">
        <v>5636</v>
      </c>
      <c r="F2364" t="s">
        <v>5084</v>
      </c>
      <c r="G2364" t="s">
        <v>676</v>
      </c>
      <c r="I2364" t="s">
        <v>5639</v>
      </c>
      <c r="J2364" t="s">
        <v>16</v>
      </c>
      <c r="K2364">
        <v>1</v>
      </c>
      <c r="L2364">
        <v>1</v>
      </c>
      <c r="M2364">
        <v>1</v>
      </c>
      <c r="N2364" t="s">
        <v>5651</v>
      </c>
      <c r="P2364" t="s">
        <v>4237</v>
      </c>
    </row>
    <row r="2365" spans="1:16" x14ac:dyDescent="0.25">
      <c r="A2365">
        <v>2370</v>
      </c>
      <c r="B2365" t="s">
        <v>831</v>
      </c>
      <c r="C2365" t="s">
        <v>5073</v>
      </c>
      <c r="D2365" t="s">
        <v>5073</v>
      </c>
      <c r="E2365" t="s">
        <v>5654</v>
      </c>
      <c r="F2365" t="s">
        <v>5075</v>
      </c>
      <c r="G2365" t="s">
        <v>676</v>
      </c>
      <c r="I2365" t="s">
        <v>4698</v>
      </c>
      <c r="J2365" t="s">
        <v>16</v>
      </c>
      <c r="K2365">
        <v>1</v>
      </c>
      <c r="L2365">
        <v>1</v>
      </c>
      <c r="M2365">
        <v>1</v>
      </c>
      <c r="N2365" t="s">
        <v>831</v>
      </c>
      <c r="P2365" t="s">
        <v>4237</v>
      </c>
    </row>
    <row r="2366" spans="1:16" x14ac:dyDescent="0.25">
      <c r="A2366">
        <v>2371</v>
      </c>
      <c r="B2366" t="s">
        <v>3821</v>
      </c>
      <c r="C2366" t="s">
        <v>4282</v>
      </c>
      <c r="D2366" t="s">
        <v>4282</v>
      </c>
      <c r="E2366" t="s">
        <v>5655</v>
      </c>
      <c r="F2366" t="s">
        <v>4964</v>
      </c>
      <c r="G2366" t="s">
        <v>4285</v>
      </c>
      <c r="I2366" t="s">
        <v>4920</v>
      </c>
      <c r="J2366" t="s">
        <v>16</v>
      </c>
      <c r="K2366">
        <v>2</v>
      </c>
      <c r="L2366">
        <v>2</v>
      </c>
      <c r="M2366">
        <v>2</v>
      </c>
      <c r="N2366" t="s">
        <v>3821</v>
      </c>
      <c r="P2366" t="s">
        <v>4237</v>
      </c>
    </row>
    <row r="2367" spans="1:16" x14ac:dyDescent="0.25">
      <c r="A2367">
        <v>2372</v>
      </c>
      <c r="B2367" t="s">
        <v>3822</v>
      </c>
      <c r="C2367" t="s">
        <v>4282</v>
      </c>
      <c r="D2367" t="s">
        <v>4282</v>
      </c>
      <c r="E2367" t="s">
        <v>5656</v>
      </c>
      <c r="F2367" t="s">
        <v>4284</v>
      </c>
      <c r="G2367" t="s">
        <v>4285</v>
      </c>
      <c r="I2367" t="s">
        <v>4920</v>
      </c>
      <c r="J2367" t="s">
        <v>16</v>
      </c>
      <c r="K2367">
        <v>5</v>
      </c>
      <c r="L2367">
        <v>5</v>
      </c>
      <c r="M2367">
        <v>3</v>
      </c>
      <c r="N2367" t="s">
        <v>3822</v>
      </c>
      <c r="P2367" t="s">
        <v>4237</v>
      </c>
    </row>
    <row r="2368" spans="1:16" x14ac:dyDescent="0.25">
      <c r="A2368">
        <v>2373</v>
      </c>
      <c r="B2368" t="s">
        <v>3824</v>
      </c>
      <c r="C2368" t="s">
        <v>4282</v>
      </c>
      <c r="D2368" t="s">
        <v>4282</v>
      </c>
      <c r="E2368" t="s">
        <v>4283</v>
      </c>
      <c r="F2368" t="s">
        <v>4284</v>
      </c>
      <c r="G2368" t="s">
        <v>4285</v>
      </c>
      <c r="I2368" t="s">
        <v>4286</v>
      </c>
      <c r="J2368" t="s">
        <v>16</v>
      </c>
      <c r="K2368">
        <v>5</v>
      </c>
      <c r="L2368">
        <v>5</v>
      </c>
      <c r="M2368">
        <v>3</v>
      </c>
      <c r="N2368" t="s">
        <v>3824</v>
      </c>
      <c r="P2368" t="s">
        <v>4237</v>
      </c>
    </row>
    <row r="2369" spans="1:16" x14ac:dyDescent="0.25">
      <c r="A2369">
        <v>2374</v>
      </c>
      <c r="B2369" t="s">
        <v>3825</v>
      </c>
      <c r="C2369" t="s">
        <v>4300</v>
      </c>
      <c r="D2369" t="s">
        <v>4300</v>
      </c>
      <c r="E2369" t="s">
        <v>5657</v>
      </c>
      <c r="F2369" t="s">
        <v>4302</v>
      </c>
      <c r="G2369" t="s">
        <v>150</v>
      </c>
      <c r="I2369" t="s">
        <v>4286</v>
      </c>
      <c r="J2369" t="s">
        <v>16</v>
      </c>
      <c r="K2369">
        <v>2</v>
      </c>
      <c r="L2369">
        <v>2</v>
      </c>
      <c r="M2369">
        <v>2</v>
      </c>
      <c r="N2369" t="s">
        <v>3825</v>
      </c>
      <c r="P2369" t="s">
        <v>4237</v>
      </c>
    </row>
    <row r="2370" spans="1:16" x14ac:dyDescent="0.25">
      <c r="A2370">
        <v>2375</v>
      </c>
      <c r="B2370" t="s">
        <v>3826</v>
      </c>
      <c r="C2370" t="s">
        <v>4300</v>
      </c>
      <c r="D2370" t="s">
        <v>4300</v>
      </c>
      <c r="E2370" t="s">
        <v>4301</v>
      </c>
      <c r="F2370" t="s">
        <v>4302</v>
      </c>
      <c r="G2370" t="s">
        <v>56</v>
      </c>
      <c r="I2370" t="s">
        <v>4286</v>
      </c>
      <c r="J2370" t="s">
        <v>16</v>
      </c>
      <c r="K2370">
        <v>2</v>
      </c>
      <c r="L2370">
        <v>2</v>
      </c>
      <c r="M2370">
        <v>2</v>
      </c>
      <c r="N2370" t="s">
        <v>3826</v>
      </c>
      <c r="P2370" t="s">
        <v>4237</v>
      </c>
    </row>
    <row r="2371" spans="1:16" x14ac:dyDescent="0.25">
      <c r="A2371">
        <v>2376</v>
      </c>
      <c r="B2371" t="s">
        <v>3827</v>
      </c>
      <c r="C2371" t="s">
        <v>4930</v>
      </c>
      <c r="D2371" t="s">
        <v>4930</v>
      </c>
      <c r="E2371" t="s">
        <v>5658</v>
      </c>
      <c r="F2371" t="s">
        <v>4932</v>
      </c>
      <c r="G2371" t="s">
        <v>150</v>
      </c>
      <c r="I2371" t="s">
        <v>4286</v>
      </c>
      <c r="J2371" t="s">
        <v>16</v>
      </c>
      <c r="K2371">
        <v>3</v>
      </c>
      <c r="L2371">
        <v>3</v>
      </c>
      <c r="M2371">
        <v>3</v>
      </c>
      <c r="N2371" t="s">
        <v>3827</v>
      </c>
      <c r="P2371" t="s">
        <v>4237</v>
      </c>
    </row>
    <row r="2372" spans="1:16" x14ac:dyDescent="0.25">
      <c r="A2372">
        <v>2377</v>
      </c>
      <c r="B2372" t="s">
        <v>3829</v>
      </c>
      <c r="C2372" t="s">
        <v>4930</v>
      </c>
      <c r="D2372" t="s">
        <v>4930</v>
      </c>
      <c r="E2372" t="s">
        <v>5658</v>
      </c>
      <c r="F2372" t="s">
        <v>4932</v>
      </c>
      <c r="G2372" t="s">
        <v>150</v>
      </c>
      <c r="I2372" t="s">
        <v>4286</v>
      </c>
      <c r="J2372" t="s">
        <v>16</v>
      </c>
      <c r="K2372">
        <v>4</v>
      </c>
      <c r="L2372">
        <v>4</v>
      </c>
      <c r="M2372">
        <v>2</v>
      </c>
      <c r="N2372" t="s">
        <v>5659</v>
      </c>
      <c r="P2372" t="s">
        <v>4237</v>
      </c>
    </row>
    <row r="2373" spans="1:16" x14ac:dyDescent="0.25">
      <c r="A2373">
        <v>2378</v>
      </c>
      <c r="B2373" t="s">
        <v>3830</v>
      </c>
      <c r="C2373" t="s">
        <v>4930</v>
      </c>
      <c r="D2373" t="s">
        <v>4930</v>
      </c>
      <c r="E2373" t="s">
        <v>4930</v>
      </c>
      <c r="F2373" t="s">
        <v>4932</v>
      </c>
      <c r="G2373" t="s">
        <v>56</v>
      </c>
      <c r="I2373" t="s">
        <v>4920</v>
      </c>
      <c r="J2373" t="s">
        <v>16</v>
      </c>
      <c r="K2373">
        <v>2</v>
      </c>
      <c r="L2373">
        <v>2</v>
      </c>
      <c r="M2373">
        <v>1</v>
      </c>
      <c r="N2373" t="s">
        <v>3830</v>
      </c>
      <c r="P2373" t="s">
        <v>4237</v>
      </c>
    </row>
    <row r="2374" spans="1:16" x14ac:dyDescent="0.25">
      <c r="A2374">
        <v>2379</v>
      </c>
      <c r="B2374" t="s">
        <v>3831</v>
      </c>
      <c r="C2374" t="s">
        <v>4930</v>
      </c>
      <c r="D2374" t="s">
        <v>4930</v>
      </c>
      <c r="E2374" t="s">
        <v>5660</v>
      </c>
      <c r="F2374" t="s">
        <v>4932</v>
      </c>
      <c r="G2374" t="s">
        <v>576</v>
      </c>
      <c r="I2374" t="s">
        <v>4920</v>
      </c>
      <c r="J2374" t="s">
        <v>16</v>
      </c>
      <c r="K2374">
        <v>2</v>
      </c>
      <c r="L2374">
        <v>2</v>
      </c>
      <c r="M2374">
        <v>2</v>
      </c>
      <c r="N2374" t="s">
        <v>3831</v>
      </c>
      <c r="P2374" t="s">
        <v>4237</v>
      </c>
    </row>
    <row r="2375" spans="1:16" x14ac:dyDescent="0.25">
      <c r="A2375">
        <v>2380</v>
      </c>
      <c r="B2375" t="s">
        <v>3832</v>
      </c>
      <c r="C2375" t="s">
        <v>4930</v>
      </c>
      <c r="D2375" t="s">
        <v>4930</v>
      </c>
      <c r="E2375" t="s">
        <v>4930</v>
      </c>
      <c r="F2375" t="s">
        <v>4932</v>
      </c>
      <c r="G2375" t="s">
        <v>576</v>
      </c>
      <c r="I2375" t="s">
        <v>4286</v>
      </c>
      <c r="J2375" t="s">
        <v>16</v>
      </c>
      <c r="K2375">
        <v>6</v>
      </c>
      <c r="L2375">
        <v>6</v>
      </c>
      <c r="M2375">
        <v>3</v>
      </c>
      <c r="N2375" t="s">
        <v>3832</v>
      </c>
      <c r="P2375" t="s">
        <v>4237</v>
      </c>
    </row>
    <row r="2376" spans="1:16" x14ac:dyDescent="0.25">
      <c r="A2376">
        <v>2381</v>
      </c>
      <c r="B2376" t="s">
        <v>3833</v>
      </c>
      <c r="C2376" t="s">
        <v>4962</v>
      </c>
      <c r="D2376" t="s">
        <v>4962</v>
      </c>
      <c r="E2376" t="s">
        <v>5662</v>
      </c>
      <c r="F2376" t="s">
        <v>4964</v>
      </c>
      <c r="G2376" t="s">
        <v>576</v>
      </c>
      <c r="I2376" t="s">
        <v>4920</v>
      </c>
      <c r="J2376" t="s">
        <v>16</v>
      </c>
      <c r="K2376">
        <v>2</v>
      </c>
      <c r="L2376">
        <v>2</v>
      </c>
      <c r="M2376">
        <v>2</v>
      </c>
      <c r="N2376" t="s">
        <v>3833</v>
      </c>
      <c r="P2376" t="s">
        <v>4237</v>
      </c>
    </row>
    <row r="2377" spans="1:16" x14ac:dyDescent="0.25">
      <c r="A2377">
        <v>2382</v>
      </c>
      <c r="B2377" t="s">
        <v>3834</v>
      </c>
      <c r="C2377" t="s">
        <v>4962</v>
      </c>
      <c r="D2377" t="s">
        <v>4962</v>
      </c>
      <c r="E2377" t="s">
        <v>5663</v>
      </c>
      <c r="F2377" t="s">
        <v>4964</v>
      </c>
      <c r="G2377" t="s">
        <v>576</v>
      </c>
      <c r="I2377" t="s">
        <v>4920</v>
      </c>
      <c r="J2377" t="s">
        <v>16</v>
      </c>
      <c r="K2377">
        <v>3</v>
      </c>
      <c r="L2377">
        <v>3</v>
      </c>
      <c r="M2377">
        <v>2</v>
      </c>
      <c r="N2377" t="s">
        <v>3833</v>
      </c>
      <c r="P2377" t="s">
        <v>4237</v>
      </c>
    </row>
    <row r="2378" spans="1:16" x14ac:dyDescent="0.25">
      <c r="A2378">
        <v>2383</v>
      </c>
      <c r="B2378" t="s">
        <v>3835</v>
      </c>
      <c r="C2378" t="s">
        <v>4962</v>
      </c>
      <c r="D2378" t="s">
        <v>4962</v>
      </c>
      <c r="E2378" t="s">
        <v>5663</v>
      </c>
      <c r="F2378" t="s">
        <v>4932</v>
      </c>
      <c r="G2378" t="s">
        <v>576</v>
      </c>
      <c r="I2378" t="s">
        <v>4920</v>
      </c>
      <c r="J2378" t="s">
        <v>16</v>
      </c>
      <c r="K2378">
        <v>2</v>
      </c>
      <c r="L2378">
        <v>2</v>
      </c>
      <c r="M2378">
        <v>2</v>
      </c>
      <c r="N2378" t="s">
        <v>5664</v>
      </c>
      <c r="P2378" t="s">
        <v>4237</v>
      </c>
    </row>
    <row r="2379" spans="1:16" x14ac:dyDescent="0.25">
      <c r="A2379">
        <v>2384</v>
      </c>
      <c r="B2379" t="s">
        <v>3836</v>
      </c>
      <c r="C2379" t="s">
        <v>4962</v>
      </c>
      <c r="D2379" t="s">
        <v>4962</v>
      </c>
      <c r="E2379" t="s">
        <v>5665</v>
      </c>
      <c r="F2379" t="s">
        <v>4964</v>
      </c>
      <c r="G2379" t="s">
        <v>576</v>
      </c>
      <c r="I2379" t="s">
        <v>4920</v>
      </c>
      <c r="J2379" t="s">
        <v>16</v>
      </c>
      <c r="K2379">
        <v>2</v>
      </c>
      <c r="L2379">
        <v>2</v>
      </c>
      <c r="M2379">
        <v>1</v>
      </c>
      <c r="N2379" t="s">
        <v>3836</v>
      </c>
      <c r="P2379" t="s">
        <v>4237</v>
      </c>
    </row>
    <row r="2380" spans="1:16" x14ac:dyDescent="0.25">
      <c r="A2380">
        <v>2385</v>
      </c>
      <c r="B2380" t="s">
        <v>3837</v>
      </c>
      <c r="C2380" t="s">
        <v>4962</v>
      </c>
      <c r="D2380" t="s">
        <v>4962</v>
      </c>
      <c r="E2380" t="s">
        <v>5665</v>
      </c>
      <c r="F2380" t="s">
        <v>4964</v>
      </c>
      <c r="G2380" t="s">
        <v>576</v>
      </c>
      <c r="I2380" t="s">
        <v>4920</v>
      </c>
      <c r="J2380" t="s">
        <v>16</v>
      </c>
      <c r="K2380">
        <v>2</v>
      </c>
      <c r="L2380">
        <v>2</v>
      </c>
      <c r="M2380">
        <v>2</v>
      </c>
      <c r="N2380" t="s">
        <v>3837</v>
      </c>
      <c r="P2380" t="s">
        <v>4237</v>
      </c>
    </row>
    <row r="2381" spans="1:16" x14ac:dyDescent="0.25">
      <c r="A2381">
        <v>2386</v>
      </c>
      <c r="B2381" t="s">
        <v>3838</v>
      </c>
      <c r="C2381" t="s">
        <v>4962</v>
      </c>
      <c r="D2381" t="s">
        <v>4962</v>
      </c>
      <c r="E2381" t="s">
        <v>5665</v>
      </c>
      <c r="F2381" t="s">
        <v>4932</v>
      </c>
      <c r="G2381" t="s">
        <v>576</v>
      </c>
      <c r="I2381" t="s">
        <v>4920</v>
      </c>
      <c r="J2381" t="s">
        <v>16</v>
      </c>
      <c r="K2381">
        <v>2</v>
      </c>
      <c r="L2381">
        <v>2</v>
      </c>
      <c r="M2381">
        <v>1</v>
      </c>
      <c r="N2381" t="s">
        <v>3838</v>
      </c>
      <c r="P2381" t="s">
        <v>4237</v>
      </c>
    </row>
    <row r="2382" spans="1:16" x14ac:dyDescent="0.25">
      <c r="A2382">
        <v>2387</v>
      </c>
      <c r="B2382" t="s">
        <v>3839</v>
      </c>
      <c r="C2382" t="s">
        <v>5666</v>
      </c>
      <c r="D2382" t="s">
        <v>5666</v>
      </c>
      <c r="E2382" t="s">
        <v>5666</v>
      </c>
      <c r="F2382" t="s">
        <v>5667</v>
      </c>
      <c r="G2382" t="s">
        <v>576</v>
      </c>
      <c r="I2382" t="s">
        <v>4286</v>
      </c>
      <c r="J2382" t="s">
        <v>16</v>
      </c>
      <c r="K2382">
        <v>3</v>
      </c>
      <c r="L2382">
        <v>3</v>
      </c>
      <c r="M2382">
        <v>3</v>
      </c>
      <c r="N2382" t="s">
        <v>3839</v>
      </c>
      <c r="P2382" t="s">
        <v>4237</v>
      </c>
    </row>
    <row r="2383" spans="1:16" x14ac:dyDescent="0.25">
      <c r="A2383">
        <v>2388</v>
      </c>
      <c r="B2383" t="s">
        <v>3840</v>
      </c>
      <c r="C2383" t="s">
        <v>5666</v>
      </c>
      <c r="D2383" t="s">
        <v>5666</v>
      </c>
      <c r="E2383" t="s">
        <v>5668</v>
      </c>
      <c r="F2383" t="s">
        <v>5667</v>
      </c>
      <c r="G2383" t="s">
        <v>576</v>
      </c>
      <c r="I2383" t="s">
        <v>4920</v>
      </c>
      <c r="J2383" t="s">
        <v>16</v>
      </c>
      <c r="K2383">
        <v>4</v>
      </c>
      <c r="L2383">
        <v>4</v>
      </c>
      <c r="M2383">
        <v>3</v>
      </c>
      <c r="N2383" t="s">
        <v>3840</v>
      </c>
      <c r="P2383" t="s">
        <v>4237</v>
      </c>
    </row>
    <row r="2384" spans="1:16" x14ac:dyDescent="0.25">
      <c r="A2384">
        <v>2389</v>
      </c>
      <c r="B2384" t="s">
        <v>3841</v>
      </c>
      <c r="C2384" t="s">
        <v>5669</v>
      </c>
      <c r="D2384" t="s">
        <v>5669</v>
      </c>
      <c r="E2384" t="s">
        <v>5670</v>
      </c>
      <c r="F2384" t="s">
        <v>5667</v>
      </c>
      <c r="G2384" t="s">
        <v>576</v>
      </c>
      <c r="I2384" t="s">
        <v>4920</v>
      </c>
      <c r="J2384" t="s">
        <v>16</v>
      </c>
      <c r="K2384">
        <v>5</v>
      </c>
      <c r="L2384">
        <v>5</v>
      </c>
      <c r="M2384">
        <v>3</v>
      </c>
      <c r="N2384" t="s">
        <v>3841</v>
      </c>
      <c r="P2384" t="s">
        <v>4237</v>
      </c>
    </row>
    <row r="2385" spans="1:16" x14ac:dyDescent="0.25">
      <c r="A2385">
        <v>2390</v>
      </c>
      <c r="B2385" t="s">
        <v>3842</v>
      </c>
      <c r="C2385" t="s">
        <v>5672</v>
      </c>
      <c r="D2385" t="s">
        <v>5672</v>
      </c>
      <c r="E2385" t="s">
        <v>5673</v>
      </c>
      <c r="F2385" t="s">
        <v>5667</v>
      </c>
      <c r="G2385" t="s">
        <v>576</v>
      </c>
      <c r="I2385" t="s">
        <v>4286</v>
      </c>
      <c r="J2385" t="s">
        <v>16</v>
      </c>
      <c r="K2385">
        <v>2</v>
      </c>
      <c r="L2385">
        <v>2</v>
      </c>
      <c r="M2385">
        <v>3</v>
      </c>
      <c r="N2385" t="s">
        <v>3842</v>
      </c>
      <c r="P2385" t="s">
        <v>4237</v>
      </c>
    </row>
    <row r="2386" spans="1:16" x14ac:dyDescent="0.25">
      <c r="A2386">
        <v>2391</v>
      </c>
      <c r="B2386" t="s">
        <v>3843</v>
      </c>
      <c r="C2386" t="s">
        <v>5672</v>
      </c>
      <c r="D2386" t="s">
        <v>5672</v>
      </c>
      <c r="E2386" t="s">
        <v>5673</v>
      </c>
      <c r="F2386" t="s">
        <v>5674</v>
      </c>
      <c r="G2386" t="s">
        <v>676</v>
      </c>
      <c r="I2386" t="s">
        <v>4286</v>
      </c>
      <c r="J2386" t="s">
        <v>16</v>
      </c>
      <c r="K2386">
        <v>4</v>
      </c>
      <c r="L2386">
        <v>4</v>
      </c>
      <c r="M2386">
        <v>2</v>
      </c>
      <c r="N2386" t="s">
        <v>3843</v>
      </c>
      <c r="P2386" t="s">
        <v>4237</v>
      </c>
    </row>
    <row r="2387" spans="1:16" x14ac:dyDescent="0.25">
      <c r="A2387">
        <v>2392</v>
      </c>
      <c r="B2387" t="s">
        <v>3844</v>
      </c>
      <c r="C2387" t="s">
        <v>5675</v>
      </c>
      <c r="D2387" t="s">
        <v>5675</v>
      </c>
      <c r="E2387" t="s">
        <v>5676</v>
      </c>
      <c r="F2387" t="s">
        <v>5674</v>
      </c>
      <c r="G2387" t="s">
        <v>676</v>
      </c>
      <c r="I2387" t="s">
        <v>4286</v>
      </c>
      <c r="J2387" t="s">
        <v>16</v>
      </c>
      <c r="K2387">
        <v>3</v>
      </c>
      <c r="L2387">
        <v>3</v>
      </c>
      <c r="M2387">
        <v>2</v>
      </c>
      <c r="N2387" t="s">
        <v>3732</v>
      </c>
      <c r="P2387" t="s">
        <v>4237</v>
      </c>
    </row>
    <row r="2388" spans="1:16" x14ac:dyDescent="0.25">
      <c r="A2388">
        <v>2393</v>
      </c>
      <c r="B2388" t="s">
        <v>3845</v>
      </c>
      <c r="C2388" t="s">
        <v>5675</v>
      </c>
      <c r="D2388" t="s">
        <v>5675</v>
      </c>
      <c r="E2388" t="s">
        <v>5677</v>
      </c>
      <c r="F2388" t="s">
        <v>5674</v>
      </c>
      <c r="G2388" t="s">
        <v>676</v>
      </c>
      <c r="I2388" t="s">
        <v>4286</v>
      </c>
      <c r="J2388" t="s">
        <v>16</v>
      </c>
      <c r="K2388">
        <v>2</v>
      </c>
      <c r="L2388">
        <v>2</v>
      </c>
      <c r="M2388">
        <v>1</v>
      </c>
      <c r="N2388" t="s">
        <v>3845</v>
      </c>
      <c r="P2388" t="s">
        <v>4237</v>
      </c>
    </row>
    <row r="2389" spans="1:16" x14ac:dyDescent="0.25">
      <c r="A2389">
        <v>2394</v>
      </c>
      <c r="B2389" t="s">
        <v>3846</v>
      </c>
      <c r="C2389" t="s">
        <v>5678</v>
      </c>
      <c r="D2389" t="s">
        <v>5678</v>
      </c>
      <c r="E2389" t="s">
        <v>5678</v>
      </c>
      <c r="F2389" t="s">
        <v>5674</v>
      </c>
      <c r="G2389" t="s">
        <v>676</v>
      </c>
      <c r="I2389" t="s">
        <v>4286</v>
      </c>
      <c r="J2389" t="s">
        <v>16</v>
      </c>
      <c r="K2389">
        <v>4</v>
      </c>
      <c r="L2389">
        <v>4</v>
      </c>
      <c r="M2389">
        <v>2</v>
      </c>
      <c r="N2389" t="s">
        <v>3846</v>
      </c>
      <c r="P2389" t="s">
        <v>4237</v>
      </c>
    </row>
    <row r="2390" spans="1:16" x14ac:dyDescent="0.25">
      <c r="A2390">
        <v>2395</v>
      </c>
      <c r="B2390" t="s">
        <v>3847</v>
      </c>
      <c r="C2390" t="s">
        <v>5679</v>
      </c>
      <c r="D2390" t="s">
        <v>5679</v>
      </c>
      <c r="E2390" t="s">
        <v>5680</v>
      </c>
      <c r="F2390" t="s">
        <v>5681</v>
      </c>
      <c r="G2390" t="s">
        <v>56</v>
      </c>
      <c r="I2390" t="s">
        <v>4920</v>
      </c>
      <c r="J2390" t="s">
        <v>16</v>
      </c>
      <c r="K2390">
        <v>2</v>
      </c>
      <c r="L2390">
        <v>2</v>
      </c>
      <c r="M2390">
        <v>1</v>
      </c>
      <c r="N2390" t="s">
        <v>3847</v>
      </c>
      <c r="P2390" t="s">
        <v>4237</v>
      </c>
    </row>
    <row r="2391" spans="1:16" x14ac:dyDescent="0.25">
      <c r="A2391">
        <v>2396</v>
      </c>
      <c r="B2391" t="s">
        <v>3849</v>
      </c>
      <c r="C2391" t="s">
        <v>5679</v>
      </c>
      <c r="D2391" t="s">
        <v>5679</v>
      </c>
      <c r="E2391" t="s">
        <v>5680</v>
      </c>
      <c r="F2391" t="s">
        <v>5681</v>
      </c>
      <c r="G2391" t="s">
        <v>576</v>
      </c>
      <c r="I2391" t="s">
        <v>4920</v>
      </c>
      <c r="J2391" t="s">
        <v>16</v>
      </c>
      <c r="K2391">
        <v>4</v>
      </c>
      <c r="L2391">
        <v>4</v>
      </c>
      <c r="M2391">
        <v>3</v>
      </c>
      <c r="N2391" t="s">
        <v>3849</v>
      </c>
      <c r="P2391" t="s">
        <v>4237</v>
      </c>
    </row>
    <row r="2392" spans="1:16" x14ac:dyDescent="0.25">
      <c r="A2392">
        <v>2397</v>
      </c>
      <c r="B2392" t="s">
        <v>3850</v>
      </c>
      <c r="C2392" t="s">
        <v>5679</v>
      </c>
      <c r="D2392" t="s">
        <v>5679</v>
      </c>
      <c r="E2392" t="s">
        <v>5682</v>
      </c>
      <c r="F2392" t="s">
        <v>5419</v>
      </c>
      <c r="G2392" t="s">
        <v>576</v>
      </c>
      <c r="I2392" t="s">
        <v>4920</v>
      </c>
      <c r="J2392" t="s">
        <v>16</v>
      </c>
      <c r="K2392">
        <v>2</v>
      </c>
      <c r="L2392">
        <v>2</v>
      </c>
      <c r="M2392">
        <v>2</v>
      </c>
      <c r="N2392" t="s">
        <v>3850</v>
      </c>
      <c r="P2392" t="s">
        <v>4237</v>
      </c>
    </row>
    <row r="2393" spans="1:16" x14ac:dyDescent="0.25">
      <c r="A2393">
        <v>2398</v>
      </c>
      <c r="B2393" t="s">
        <v>3851</v>
      </c>
      <c r="C2393" t="s">
        <v>5679</v>
      </c>
      <c r="D2393" t="s">
        <v>5679</v>
      </c>
      <c r="E2393" t="s">
        <v>5683</v>
      </c>
      <c r="F2393" t="s">
        <v>5217</v>
      </c>
      <c r="G2393" t="s">
        <v>56</v>
      </c>
      <c r="I2393" t="s">
        <v>4920</v>
      </c>
      <c r="J2393" t="s">
        <v>16</v>
      </c>
      <c r="K2393">
        <v>2</v>
      </c>
      <c r="L2393">
        <v>2</v>
      </c>
      <c r="M2393">
        <v>1</v>
      </c>
      <c r="N2393" t="s">
        <v>3851</v>
      </c>
      <c r="P2393" t="s">
        <v>4237</v>
      </c>
    </row>
    <row r="2394" spans="1:16" x14ac:dyDescent="0.25">
      <c r="A2394">
        <v>2399</v>
      </c>
      <c r="B2394" t="s">
        <v>3852</v>
      </c>
      <c r="C2394" t="s">
        <v>5684</v>
      </c>
      <c r="D2394" t="s">
        <v>5684</v>
      </c>
      <c r="E2394" t="s">
        <v>5685</v>
      </c>
      <c r="F2394" t="s">
        <v>5686</v>
      </c>
      <c r="G2394" t="s">
        <v>576</v>
      </c>
      <c r="I2394" t="s">
        <v>4920</v>
      </c>
      <c r="J2394" t="s">
        <v>16</v>
      </c>
      <c r="K2394">
        <v>4</v>
      </c>
      <c r="L2394">
        <v>4</v>
      </c>
      <c r="M2394">
        <v>3</v>
      </c>
      <c r="N2394" t="s">
        <v>3852</v>
      </c>
      <c r="P2394" t="s">
        <v>4237</v>
      </c>
    </row>
    <row r="2395" spans="1:16" x14ac:dyDescent="0.25">
      <c r="A2395">
        <v>2400</v>
      </c>
      <c r="B2395" t="s">
        <v>3853</v>
      </c>
      <c r="C2395" t="s">
        <v>5689</v>
      </c>
      <c r="D2395" t="s">
        <v>5689</v>
      </c>
      <c r="E2395" t="s">
        <v>5690</v>
      </c>
      <c r="F2395" t="s">
        <v>5419</v>
      </c>
      <c r="G2395" t="s">
        <v>576</v>
      </c>
      <c r="I2395" t="s">
        <v>4920</v>
      </c>
      <c r="J2395" t="s">
        <v>16</v>
      </c>
      <c r="K2395">
        <v>3</v>
      </c>
      <c r="L2395">
        <v>3</v>
      </c>
      <c r="M2395">
        <v>2</v>
      </c>
      <c r="N2395" t="s">
        <v>3853</v>
      </c>
      <c r="P2395" t="s">
        <v>4237</v>
      </c>
    </row>
    <row r="2396" spans="1:16" x14ac:dyDescent="0.25">
      <c r="A2396">
        <v>2401</v>
      </c>
      <c r="B2396" t="s">
        <v>3854</v>
      </c>
      <c r="C2396" t="s">
        <v>5689</v>
      </c>
      <c r="D2396" t="s">
        <v>5689</v>
      </c>
      <c r="E2396" t="s">
        <v>5690</v>
      </c>
      <c r="F2396" t="s">
        <v>5691</v>
      </c>
      <c r="G2396" t="s">
        <v>56</v>
      </c>
      <c r="I2396" t="s">
        <v>4920</v>
      </c>
      <c r="J2396" t="s">
        <v>16</v>
      </c>
      <c r="K2396">
        <v>2</v>
      </c>
      <c r="L2396">
        <v>2</v>
      </c>
      <c r="M2396">
        <v>1</v>
      </c>
      <c r="N2396" t="s">
        <v>3854</v>
      </c>
      <c r="P2396" t="s">
        <v>4237</v>
      </c>
    </row>
    <row r="2397" spans="1:16" x14ac:dyDescent="0.25">
      <c r="A2397">
        <v>2402</v>
      </c>
      <c r="B2397" t="s">
        <v>3855</v>
      </c>
      <c r="C2397" t="s">
        <v>5692</v>
      </c>
      <c r="D2397" t="s">
        <v>5692</v>
      </c>
      <c r="E2397" t="s">
        <v>5693</v>
      </c>
      <c r="F2397" t="s">
        <v>5694</v>
      </c>
      <c r="G2397" t="s">
        <v>576</v>
      </c>
      <c r="I2397" t="s">
        <v>5695</v>
      </c>
      <c r="J2397" t="s">
        <v>16</v>
      </c>
      <c r="K2397">
        <v>4</v>
      </c>
      <c r="L2397">
        <v>4</v>
      </c>
      <c r="M2397">
        <v>2</v>
      </c>
      <c r="N2397" t="s">
        <v>3855</v>
      </c>
      <c r="P2397" t="s">
        <v>4237</v>
      </c>
    </row>
    <row r="2398" spans="1:16" x14ac:dyDescent="0.25">
      <c r="A2398">
        <v>2403</v>
      </c>
      <c r="B2398" t="s">
        <v>3856</v>
      </c>
      <c r="C2398" t="s">
        <v>4913</v>
      </c>
      <c r="D2398" t="s">
        <v>4913</v>
      </c>
      <c r="E2398" t="s">
        <v>4913</v>
      </c>
      <c r="F2398" t="s">
        <v>5691</v>
      </c>
      <c r="G2398" t="s">
        <v>576</v>
      </c>
      <c r="I2398" t="s">
        <v>4286</v>
      </c>
      <c r="J2398" t="s">
        <v>16</v>
      </c>
      <c r="K2398">
        <v>4</v>
      </c>
      <c r="L2398">
        <v>4</v>
      </c>
      <c r="M2398">
        <v>2</v>
      </c>
      <c r="N2398" t="s">
        <v>3856</v>
      </c>
      <c r="P2398" t="s">
        <v>4237</v>
      </c>
    </row>
    <row r="2399" spans="1:16" x14ac:dyDescent="0.25">
      <c r="A2399">
        <v>2404</v>
      </c>
      <c r="B2399" t="s">
        <v>3857</v>
      </c>
      <c r="C2399" t="s">
        <v>5666</v>
      </c>
      <c r="D2399" t="s">
        <v>5666</v>
      </c>
      <c r="E2399" t="s">
        <v>5696</v>
      </c>
      <c r="F2399" t="s">
        <v>4914</v>
      </c>
      <c r="G2399" t="s">
        <v>576</v>
      </c>
      <c r="I2399" t="s">
        <v>4286</v>
      </c>
      <c r="J2399" t="s">
        <v>16</v>
      </c>
      <c r="K2399">
        <v>4</v>
      </c>
      <c r="L2399">
        <v>4</v>
      </c>
      <c r="M2399">
        <v>2</v>
      </c>
      <c r="N2399" t="s">
        <v>3857</v>
      </c>
      <c r="P2399" t="s">
        <v>4237</v>
      </c>
    </row>
    <row r="2400" spans="1:16" x14ac:dyDescent="0.25">
      <c r="A2400">
        <v>2405</v>
      </c>
      <c r="B2400" t="s">
        <v>838</v>
      </c>
      <c r="C2400" t="s">
        <v>4855</v>
      </c>
      <c r="D2400" t="s">
        <v>4855</v>
      </c>
      <c r="E2400" t="s">
        <v>4855</v>
      </c>
      <c r="F2400" t="s">
        <v>4794</v>
      </c>
      <c r="G2400" t="s">
        <v>4391</v>
      </c>
      <c r="I2400" t="s">
        <v>4694</v>
      </c>
      <c r="J2400" t="s">
        <v>16</v>
      </c>
      <c r="K2400">
        <v>3</v>
      </c>
      <c r="L2400">
        <v>2</v>
      </c>
      <c r="M2400">
        <v>2</v>
      </c>
      <c r="N2400" t="s">
        <v>3858</v>
      </c>
      <c r="P2400" t="s">
        <v>4237</v>
      </c>
    </row>
    <row r="2401" spans="1:16" x14ac:dyDescent="0.25">
      <c r="A2401">
        <v>2406</v>
      </c>
      <c r="B2401" t="s">
        <v>839</v>
      </c>
      <c r="C2401" t="s">
        <v>5097</v>
      </c>
      <c r="D2401" t="s">
        <v>5097</v>
      </c>
      <c r="E2401" t="s">
        <v>5697</v>
      </c>
      <c r="F2401" t="s">
        <v>5098</v>
      </c>
      <c r="G2401" t="s">
        <v>676</v>
      </c>
      <c r="I2401" t="s">
        <v>4694</v>
      </c>
      <c r="J2401" t="s">
        <v>16</v>
      </c>
      <c r="K2401">
        <v>3</v>
      </c>
      <c r="L2401">
        <v>2</v>
      </c>
      <c r="M2401">
        <v>2</v>
      </c>
      <c r="N2401" t="s">
        <v>5698</v>
      </c>
      <c r="O2401">
        <v>25</v>
      </c>
      <c r="P2401" t="s">
        <v>4237</v>
      </c>
    </row>
    <row r="2402" spans="1:16" x14ac:dyDescent="0.25">
      <c r="A2402">
        <v>2407</v>
      </c>
      <c r="B2402" t="s">
        <v>840</v>
      </c>
      <c r="C2402" t="s">
        <v>399</v>
      </c>
      <c r="D2402" t="s">
        <v>399</v>
      </c>
      <c r="E2402" t="s">
        <v>5699</v>
      </c>
      <c r="F2402" t="s">
        <v>4800</v>
      </c>
      <c r="G2402" t="s">
        <v>4391</v>
      </c>
      <c r="I2402" t="s">
        <v>5700</v>
      </c>
      <c r="J2402" t="s">
        <v>16</v>
      </c>
      <c r="K2402">
        <v>4</v>
      </c>
      <c r="L2402">
        <v>4</v>
      </c>
      <c r="M2402">
        <v>3</v>
      </c>
      <c r="N2402" t="s">
        <v>3861</v>
      </c>
      <c r="P2402" t="s">
        <v>4237</v>
      </c>
    </row>
    <row r="2403" spans="1:16" x14ac:dyDescent="0.25">
      <c r="A2403">
        <v>2408</v>
      </c>
      <c r="B2403" t="s">
        <v>841</v>
      </c>
      <c r="C2403" t="s">
        <v>5089</v>
      </c>
      <c r="D2403" t="s">
        <v>5089</v>
      </c>
      <c r="E2403" t="s">
        <v>5701</v>
      </c>
      <c r="F2403" t="s">
        <v>5091</v>
      </c>
      <c r="G2403" t="s">
        <v>676</v>
      </c>
      <c r="I2403" t="s">
        <v>4694</v>
      </c>
      <c r="J2403" t="s">
        <v>16</v>
      </c>
      <c r="K2403">
        <v>3</v>
      </c>
      <c r="L2403">
        <v>3</v>
      </c>
      <c r="M2403">
        <v>1</v>
      </c>
      <c r="N2403" t="s">
        <v>3862</v>
      </c>
      <c r="P2403" t="s">
        <v>4237</v>
      </c>
    </row>
    <row r="2404" spans="1:16" x14ac:dyDescent="0.25">
      <c r="A2404">
        <v>2409</v>
      </c>
      <c r="B2404" t="s">
        <v>842</v>
      </c>
      <c r="C2404" t="s">
        <v>5089</v>
      </c>
      <c r="D2404" t="s">
        <v>5089</v>
      </c>
      <c r="E2404" t="s">
        <v>5701</v>
      </c>
      <c r="F2404" t="s">
        <v>5091</v>
      </c>
      <c r="G2404" t="s">
        <v>676</v>
      </c>
      <c r="I2404" t="s">
        <v>4694</v>
      </c>
      <c r="J2404" t="s">
        <v>16</v>
      </c>
      <c r="K2404">
        <v>2</v>
      </c>
      <c r="L2404">
        <v>2</v>
      </c>
      <c r="M2404">
        <v>1</v>
      </c>
      <c r="N2404" t="s">
        <v>3863</v>
      </c>
      <c r="P2404" t="s">
        <v>4237</v>
      </c>
    </row>
    <row r="2405" spans="1:16" x14ac:dyDescent="0.25">
      <c r="A2405">
        <v>2410</v>
      </c>
      <c r="B2405" t="s">
        <v>844</v>
      </c>
      <c r="C2405" t="s">
        <v>5704</v>
      </c>
      <c r="D2405" t="s">
        <v>5704</v>
      </c>
      <c r="E2405" t="s">
        <v>5704</v>
      </c>
      <c r="F2405" t="s">
        <v>5705</v>
      </c>
      <c r="G2405" t="s">
        <v>4391</v>
      </c>
      <c r="I2405" t="s">
        <v>4694</v>
      </c>
      <c r="J2405" t="s">
        <v>16</v>
      </c>
      <c r="K2405">
        <v>3</v>
      </c>
      <c r="L2405">
        <v>3</v>
      </c>
      <c r="M2405">
        <v>3</v>
      </c>
      <c r="N2405" t="s">
        <v>5706</v>
      </c>
      <c r="P2405" t="s">
        <v>4237</v>
      </c>
    </row>
    <row r="2406" spans="1:16" x14ac:dyDescent="0.25">
      <c r="A2406">
        <v>2411</v>
      </c>
      <c r="B2406" t="s">
        <v>845</v>
      </c>
      <c r="C2406" t="s">
        <v>5097</v>
      </c>
      <c r="D2406" t="s">
        <v>5097</v>
      </c>
      <c r="E2406" t="s">
        <v>5097</v>
      </c>
      <c r="F2406" t="s">
        <v>5098</v>
      </c>
      <c r="G2406" t="s">
        <v>676</v>
      </c>
      <c r="I2406" t="s">
        <v>4694</v>
      </c>
      <c r="J2406" t="s">
        <v>16</v>
      </c>
      <c r="K2406">
        <v>3</v>
      </c>
      <c r="L2406">
        <v>3</v>
      </c>
      <c r="M2406">
        <v>3</v>
      </c>
      <c r="N2406" t="s">
        <v>3866</v>
      </c>
      <c r="P2406" t="s">
        <v>4237</v>
      </c>
    </row>
    <row r="2407" spans="1:16" x14ac:dyDescent="0.25">
      <c r="A2407">
        <v>2412</v>
      </c>
      <c r="B2407" t="s">
        <v>846</v>
      </c>
      <c r="C2407" t="s">
        <v>5097</v>
      </c>
      <c r="D2407" t="s">
        <v>5097</v>
      </c>
      <c r="E2407" t="s">
        <v>5097</v>
      </c>
      <c r="F2407" t="s">
        <v>5098</v>
      </c>
      <c r="G2407" t="s">
        <v>676</v>
      </c>
      <c r="I2407" t="s">
        <v>4694</v>
      </c>
      <c r="J2407" t="s">
        <v>16</v>
      </c>
      <c r="K2407">
        <v>4</v>
      </c>
      <c r="L2407">
        <v>4</v>
      </c>
      <c r="M2407">
        <v>3</v>
      </c>
      <c r="N2407" t="s">
        <v>846</v>
      </c>
      <c r="P2407" t="s">
        <v>4237</v>
      </c>
    </row>
    <row r="2408" spans="1:16" x14ac:dyDescent="0.25">
      <c r="A2408">
        <v>2413</v>
      </c>
      <c r="B2408" t="s">
        <v>847</v>
      </c>
      <c r="C2408" t="s">
        <v>5097</v>
      </c>
      <c r="D2408" t="s">
        <v>5097</v>
      </c>
      <c r="E2408" t="s">
        <v>5707</v>
      </c>
      <c r="F2408" t="s">
        <v>5098</v>
      </c>
      <c r="G2408" t="s">
        <v>676</v>
      </c>
      <c r="I2408" t="s">
        <v>4694</v>
      </c>
      <c r="J2408" t="s">
        <v>16</v>
      </c>
      <c r="K2408">
        <v>3</v>
      </c>
      <c r="L2408">
        <v>3</v>
      </c>
      <c r="M2408">
        <v>2</v>
      </c>
      <c r="N2408" t="s">
        <v>3867</v>
      </c>
      <c r="P2408" t="s">
        <v>4237</v>
      </c>
    </row>
    <row r="2409" spans="1:16" x14ac:dyDescent="0.25">
      <c r="A2409">
        <v>2414</v>
      </c>
      <c r="B2409" t="s">
        <v>848</v>
      </c>
      <c r="C2409" t="s">
        <v>5097</v>
      </c>
      <c r="D2409" t="s">
        <v>5097</v>
      </c>
      <c r="E2409" t="s">
        <v>5707</v>
      </c>
      <c r="F2409" t="s">
        <v>5098</v>
      </c>
      <c r="G2409" t="s">
        <v>676</v>
      </c>
      <c r="I2409" t="s">
        <v>4694</v>
      </c>
      <c r="J2409" t="s">
        <v>16</v>
      </c>
      <c r="K2409">
        <v>3</v>
      </c>
      <c r="L2409">
        <v>3</v>
      </c>
      <c r="M2409">
        <v>4</v>
      </c>
      <c r="N2409" t="s">
        <v>3868</v>
      </c>
      <c r="P2409" t="s">
        <v>4237</v>
      </c>
    </row>
    <row r="2410" spans="1:16" x14ac:dyDescent="0.25">
      <c r="A2410">
        <v>2415</v>
      </c>
      <c r="B2410" t="s">
        <v>849</v>
      </c>
      <c r="C2410" t="s">
        <v>5089</v>
      </c>
      <c r="D2410" t="s">
        <v>5089</v>
      </c>
      <c r="E2410" t="s">
        <v>5701</v>
      </c>
      <c r="F2410" t="s">
        <v>5091</v>
      </c>
      <c r="G2410" t="s">
        <v>676</v>
      </c>
      <c r="I2410" t="s">
        <v>4694</v>
      </c>
      <c r="J2410" t="s">
        <v>16</v>
      </c>
      <c r="K2410">
        <v>3</v>
      </c>
      <c r="L2410">
        <v>3</v>
      </c>
      <c r="M2410">
        <v>2</v>
      </c>
      <c r="N2410" t="s">
        <v>3869</v>
      </c>
      <c r="P2410" t="s">
        <v>4237</v>
      </c>
    </row>
    <row r="2411" spans="1:16" x14ac:dyDescent="0.25">
      <c r="A2411">
        <v>2416</v>
      </c>
      <c r="B2411" t="s">
        <v>850</v>
      </c>
      <c r="C2411" t="s">
        <v>5089</v>
      </c>
      <c r="D2411" t="s">
        <v>5089</v>
      </c>
      <c r="E2411" t="s">
        <v>5708</v>
      </c>
      <c r="F2411" t="s">
        <v>5709</v>
      </c>
      <c r="G2411" t="s">
        <v>676</v>
      </c>
      <c r="I2411" t="s">
        <v>4694</v>
      </c>
      <c r="J2411" t="s">
        <v>16</v>
      </c>
      <c r="K2411">
        <v>2</v>
      </c>
      <c r="L2411">
        <v>2</v>
      </c>
      <c r="M2411">
        <v>1</v>
      </c>
      <c r="N2411" t="s">
        <v>3870</v>
      </c>
      <c r="P2411" t="s">
        <v>4237</v>
      </c>
    </row>
    <row r="2412" spans="1:16" x14ac:dyDescent="0.25">
      <c r="A2412">
        <v>2417</v>
      </c>
      <c r="B2412" t="s">
        <v>851</v>
      </c>
      <c r="C2412" t="s">
        <v>5089</v>
      </c>
      <c r="D2412" t="s">
        <v>5089</v>
      </c>
      <c r="E2412" t="s">
        <v>5708</v>
      </c>
      <c r="F2412" t="s">
        <v>5709</v>
      </c>
      <c r="G2412" t="s">
        <v>676</v>
      </c>
      <c r="I2412" t="s">
        <v>4694</v>
      </c>
      <c r="J2412" t="s">
        <v>16</v>
      </c>
      <c r="K2412">
        <v>2</v>
      </c>
      <c r="L2412">
        <v>2</v>
      </c>
      <c r="M2412">
        <v>2</v>
      </c>
      <c r="N2412" t="s">
        <v>3871</v>
      </c>
      <c r="P2412" t="s">
        <v>4237</v>
      </c>
    </row>
    <row r="2413" spans="1:16" x14ac:dyDescent="0.25">
      <c r="A2413">
        <v>2418</v>
      </c>
      <c r="B2413" t="s">
        <v>852</v>
      </c>
      <c r="C2413" t="s">
        <v>5089</v>
      </c>
      <c r="D2413" t="s">
        <v>5089</v>
      </c>
      <c r="E2413" t="s">
        <v>5710</v>
      </c>
      <c r="F2413" t="s">
        <v>5709</v>
      </c>
      <c r="G2413" t="s">
        <v>676</v>
      </c>
      <c r="I2413" t="s">
        <v>4694</v>
      </c>
      <c r="J2413" t="s">
        <v>16</v>
      </c>
      <c r="K2413">
        <v>2</v>
      </c>
      <c r="L2413">
        <v>2</v>
      </c>
      <c r="M2413">
        <v>3</v>
      </c>
      <c r="N2413" t="s">
        <v>3872</v>
      </c>
      <c r="P2413" t="s">
        <v>4237</v>
      </c>
    </row>
    <row r="2414" spans="1:16" x14ac:dyDescent="0.25">
      <c r="A2414">
        <v>2419</v>
      </c>
      <c r="B2414" t="s">
        <v>853</v>
      </c>
      <c r="C2414" t="s">
        <v>4396</v>
      </c>
      <c r="D2414" t="s">
        <v>4396</v>
      </c>
      <c r="E2414" t="s">
        <v>4397</v>
      </c>
      <c r="F2414" t="s">
        <v>4398</v>
      </c>
      <c r="G2414" t="s">
        <v>676</v>
      </c>
      <c r="I2414" t="s">
        <v>4694</v>
      </c>
      <c r="J2414" t="s">
        <v>16</v>
      </c>
      <c r="K2414">
        <v>2</v>
      </c>
      <c r="L2414">
        <v>2</v>
      </c>
      <c r="M2414">
        <v>2</v>
      </c>
      <c r="N2414" t="s">
        <v>3873</v>
      </c>
      <c r="P2414" t="s">
        <v>4237</v>
      </c>
    </row>
    <row r="2415" spans="1:16" x14ac:dyDescent="0.25">
      <c r="A2415">
        <v>2420</v>
      </c>
      <c r="B2415" t="s">
        <v>855</v>
      </c>
      <c r="C2415" t="s">
        <v>5073</v>
      </c>
      <c r="D2415" t="s">
        <v>5073</v>
      </c>
      <c r="E2415" t="s">
        <v>5712</v>
      </c>
      <c r="F2415" t="s">
        <v>5077</v>
      </c>
      <c r="G2415" t="s">
        <v>676</v>
      </c>
      <c r="I2415" t="s">
        <v>5646</v>
      </c>
      <c r="J2415" t="s">
        <v>16</v>
      </c>
      <c r="K2415">
        <v>4</v>
      </c>
      <c r="L2415">
        <v>4</v>
      </c>
      <c r="M2415">
        <v>3</v>
      </c>
      <c r="N2415" t="s">
        <v>3874</v>
      </c>
      <c r="P2415" t="s">
        <v>4237</v>
      </c>
    </row>
    <row r="2416" spans="1:16" x14ac:dyDescent="0.25">
      <c r="A2416">
        <v>2421</v>
      </c>
      <c r="B2416" t="s">
        <v>856</v>
      </c>
      <c r="C2416" t="s">
        <v>4396</v>
      </c>
      <c r="D2416" t="s">
        <v>4396</v>
      </c>
      <c r="E2416" t="s">
        <v>4397</v>
      </c>
      <c r="F2416" t="s">
        <v>4398</v>
      </c>
      <c r="G2416" t="s">
        <v>676</v>
      </c>
      <c r="I2416" t="s">
        <v>4694</v>
      </c>
      <c r="J2416" t="s">
        <v>16</v>
      </c>
      <c r="K2416">
        <v>2</v>
      </c>
      <c r="L2416">
        <v>2</v>
      </c>
      <c r="M2416">
        <v>2</v>
      </c>
      <c r="N2416" t="s">
        <v>3875</v>
      </c>
      <c r="P2416" t="s">
        <v>4237</v>
      </c>
    </row>
    <row r="2417" spans="1:16" x14ac:dyDescent="0.25">
      <c r="A2417">
        <v>2422</v>
      </c>
      <c r="B2417" t="s">
        <v>857</v>
      </c>
      <c r="C2417" t="s">
        <v>4396</v>
      </c>
      <c r="D2417" t="s">
        <v>4396</v>
      </c>
      <c r="E2417" t="s">
        <v>4397</v>
      </c>
      <c r="F2417" t="s">
        <v>4398</v>
      </c>
      <c r="G2417" t="s">
        <v>676</v>
      </c>
      <c r="I2417" t="s">
        <v>4399</v>
      </c>
      <c r="J2417" t="s">
        <v>16</v>
      </c>
      <c r="K2417">
        <v>2</v>
      </c>
      <c r="L2417">
        <v>2</v>
      </c>
      <c r="M2417">
        <v>3</v>
      </c>
      <c r="N2417" t="s">
        <v>3876</v>
      </c>
      <c r="P2417" t="s">
        <v>4237</v>
      </c>
    </row>
    <row r="2418" spans="1:16" x14ac:dyDescent="0.25">
      <c r="A2418">
        <v>2423</v>
      </c>
      <c r="B2418" t="s">
        <v>858</v>
      </c>
      <c r="C2418" t="s">
        <v>4390</v>
      </c>
      <c r="D2418" t="s">
        <v>4390</v>
      </c>
      <c r="E2418" t="s">
        <v>5067</v>
      </c>
      <c r="F2418" t="s">
        <v>475</v>
      </c>
      <c r="G2418" t="s">
        <v>4391</v>
      </c>
      <c r="I2418" t="s">
        <v>4677</v>
      </c>
      <c r="J2418" t="s">
        <v>16</v>
      </c>
      <c r="K2418">
        <v>3</v>
      </c>
      <c r="L2418">
        <v>3</v>
      </c>
      <c r="M2418">
        <v>2</v>
      </c>
      <c r="N2418" t="s">
        <v>3877</v>
      </c>
      <c r="P2418" t="s">
        <v>4237</v>
      </c>
    </row>
    <row r="2419" spans="1:16" x14ac:dyDescent="0.25">
      <c r="A2419">
        <v>2424</v>
      </c>
      <c r="B2419" t="s">
        <v>859</v>
      </c>
      <c r="C2419" t="s">
        <v>20</v>
      </c>
      <c r="D2419" t="s">
        <v>20</v>
      </c>
      <c r="E2419" t="s">
        <v>5713</v>
      </c>
      <c r="F2419" t="s">
        <v>4800</v>
      </c>
      <c r="G2419" t="s">
        <v>4391</v>
      </c>
      <c r="I2419" t="s">
        <v>5714</v>
      </c>
      <c r="J2419" t="s">
        <v>16</v>
      </c>
      <c r="K2419">
        <v>3</v>
      </c>
      <c r="L2419">
        <v>3</v>
      </c>
      <c r="M2419">
        <v>1</v>
      </c>
      <c r="N2419" t="s">
        <v>5715</v>
      </c>
      <c r="P2419" t="s">
        <v>4237</v>
      </c>
    </row>
    <row r="2420" spans="1:16" x14ac:dyDescent="0.25">
      <c r="A2420">
        <v>2425</v>
      </c>
      <c r="B2420" t="s">
        <v>3878</v>
      </c>
      <c r="I2420" t="s">
        <v>4678</v>
      </c>
      <c r="J2420" t="s">
        <v>16</v>
      </c>
    </row>
    <row r="2421" spans="1:16" x14ac:dyDescent="0.25">
      <c r="A2421">
        <v>2426</v>
      </c>
      <c r="B2421" t="s">
        <v>3879</v>
      </c>
      <c r="I2421" t="s">
        <v>4893</v>
      </c>
      <c r="J2421" t="s">
        <v>16</v>
      </c>
    </row>
    <row r="2422" spans="1:16" x14ac:dyDescent="0.25">
      <c r="A2422">
        <v>2427</v>
      </c>
      <c r="B2422" t="s">
        <v>860</v>
      </c>
      <c r="C2422" t="s">
        <v>4378</v>
      </c>
      <c r="D2422" t="s">
        <v>4378</v>
      </c>
      <c r="E2422" t="s">
        <v>4377</v>
      </c>
      <c r="F2422" t="s">
        <v>4368</v>
      </c>
      <c r="G2422" t="s">
        <v>503</v>
      </c>
      <c r="I2422" t="s">
        <v>4373</v>
      </c>
      <c r="J2422" t="s">
        <v>16</v>
      </c>
      <c r="K2422">
        <v>3</v>
      </c>
      <c r="L2422">
        <v>3</v>
      </c>
      <c r="M2422">
        <v>3</v>
      </c>
      <c r="N2422" t="s">
        <v>5716</v>
      </c>
      <c r="P2422" t="s">
        <v>4237</v>
      </c>
    </row>
    <row r="2423" spans="1:16" x14ac:dyDescent="0.25">
      <c r="A2423">
        <v>2428</v>
      </c>
      <c r="B2423" t="s">
        <v>861</v>
      </c>
      <c r="C2423" t="s">
        <v>4378</v>
      </c>
      <c r="D2423" t="s">
        <v>4378</v>
      </c>
      <c r="E2423" t="s">
        <v>4377</v>
      </c>
      <c r="F2423" t="s">
        <v>4368</v>
      </c>
      <c r="G2423" t="s">
        <v>676</v>
      </c>
      <c r="I2423" t="s">
        <v>4373</v>
      </c>
      <c r="J2423" t="s">
        <v>16</v>
      </c>
      <c r="K2423">
        <v>1</v>
      </c>
      <c r="L2423">
        <v>1</v>
      </c>
      <c r="M2423">
        <v>1</v>
      </c>
      <c r="N2423" t="s">
        <v>861</v>
      </c>
      <c r="P2423" t="s">
        <v>4237</v>
      </c>
    </row>
    <row r="2424" spans="1:16" x14ac:dyDescent="0.25">
      <c r="A2424">
        <v>2429</v>
      </c>
      <c r="B2424" t="s">
        <v>862</v>
      </c>
      <c r="C2424" t="s">
        <v>4378</v>
      </c>
      <c r="D2424" t="s">
        <v>4378</v>
      </c>
      <c r="E2424" t="s">
        <v>4377</v>
      </c>
      <c r="F2424" t="s">
        <v>4368</v>
      </c>
      <c r="G2424" t="s">
        <v>676</v>
      </c>
      <c r="I2424" t="s">
        <v>4373</v>
      </c>
      <c r="J2424" t="s">
        <v>16</v>
      </c>
      <c r="K2424">
        <v>1</v>
      </c>
      <c r="L2424">
        <v>1</v>
      </c>
      <c r="M2424">
        <v>1</v>
      </c>
      <c r="N2424" t="s">
        <v>5717</v>
      </c>
      <c r="P2424" t="s">
        <v>4237</v>
      </c>
    </row>
    <row r="2425" spans="1:16" x14ac:dyDescent="0.25">
      <c r="A2425">
        <v>2430</v>
      </c>
      <c r="B2425" t="s">
        <v>3880</v>
      </c>
      <c r="C2425" t="s">
        <v>4329</v>
      </c>
      <c r="D2425" t="s">
        <v>4329</v>
      </c>
      <c r="E2425" t="s">
        <v>4329</v>
      </c>
      <c r="F2425" t="s">
        <v>352</v>
      </c>
      <c r="G2425" t="s">
        <v>503</v>
      </c>
      <c r="I2425" t="s">
        <v>4329</v>
      </c>
      <c r="J2425" t="s">
        <v>16</v>
      </c>
      <c r="K2425">
        <v>1</v>
      </c>
      <c r="L2425">
        <v>1</v>
      </c>
      <c r="M2425">
        <v>1</v>
      </c>
      <c r="N2425" t="s">
        <v>5720</v>
      </c>
    </row>
    <row r="2426" spans="1:16" x14ac:dyDescent="0.25">
      <c r="A2426">
        <v>2431</v>
      </c>
      <c r="B2426" t="s">
        <v>3881</v>
      </c>
      <c r="C2426" t="s">
        <v>4329</v>
      </c>
      <c r="D2426" t="s">
        <v>4329</v>
      </c>
      <c r="E2426" t="s">
        <v>4329</v>
      </c>
      <c r="F2426" t="s">
        <v>4356</v>
      </c>
      <c r="G2426" t="s">
        <v>503</v>
      </c>
      <c r="I2426" t="s">
        <v>4329</v>
      </c>
      <c r="J2426" t="s">
        <v>16</v>
      </c>
      <c r="K2426">
        <v>1</v>
      </c>
      <c r="L2426">
        <v>1</v>
      </c>
      <c r="M2426">
        <v>1</v>
      </c>
      <c r="N2426" t="s">
        <v>5721</v>
      </c>
      <c r="P2426" t="s">
        <v>4237</v>
      </c>
    </row>
    <row r="2427" spans="1:16" x14ac:dyDescent="0.25">
      <c r="A2427">
        <v>2432</v>
      </c>
      <c r="B2427" t="s">
        <v>3882</v>
      </c>
      <c r="C2427" t="s">
        <v>4329</v>
      </c>
      <c r="D2427" t="s">
        <v>4329</v>
      </c>
      <c r="F2427" t="s">
        <v>4356</v>
      </c>
      <c r="G2427" t="s">
        <v>503</v>
      </c>
      <c r="I2427" t="s">
        <v>4329</v>
      </c>
      <c r="J2427" t="s">
        <v>16</v>
      </c>
      <c r="K2427">
        <v>1</v>
      </c>
      <c r="L2427">
        <v>1</v>
      </c>
      <c r="M2427">
        <v>1</v>
      </c>
      <c r="N2427" t="s">
        <v>5722</v>
      </c>
      <c r="P2427" t="s">
        <v>4237</v>
      </c>
    </row>
    <row r="2428" spans="1:16" x14ac:dyDescent="0.25">
      <c r="A2428">
        <v>2433</v>
      </c>
      <c r="B2428" t="s">
        <v>864</v>
      </c>
      <c r="C2428" t="s">
        <v>4378</v>
      </c>
      <c r="D2428" t="s">
        <v>4378</v>
      </c>
      <c r="E2428" t="s">
        <v>4372</v>
      </c>
      <c r="F2428" t="s">
        <v>4368</v>
      </c>
      <c r="G2428" t="s">
        <v>503</v>
      </c>
      <c r="I2428" t="s">
        <v>5723</v>
      </c>
      <c r="J2428" t="s">
        <v>16</v>
      </c>
      <c r="K2428">
        <v>2</v>
      </c>
      <c r="L2428">
        <v>2</v>
      </c>
      <c r="M2428">
        <v>2</v>
      </c>
      <c r="N2428" t="s">
        <v>864</v>
      </c>
      <c r="P2428" t="s">
        <v>4237</v>
      </c>
    </row>
    <row r="2429" spans="1:16" x14ac:dyDescent="0.25">
      <c r="A2429">
        <v>2434</v>
      </c>
      <c r="B2429" t="s">
        <v>866</v>
      </c>
      <c r="C2429" t="s">
        <v>4329</v>
      </c>
      <c r="D2429" t="s">
        <v>4329</v>
      </c>
      <c r="F2429" t="s">
        <v>865</v>
      </c>
      <c r="G2429" t="s">
        <v>503</v>
      </c>
      <c r="I2429" t="s">
        <v>4363</v>
      </c>
      <c r="J2429" t="s">
        <v>16</v>
      </c>
      <c r="K2429">
        <v>1</v>
      </c>
      <c r="L2429">
        <v>1</v>
      </c>
      <c r="M2429">
        <v>1</v>
      </c>
      <c r="N2429" t="s">
        <v>866</v>
      </c>
      <c r="P2429" t="s">
        <v>4237</v>
      </c>
    </row>
    <row r="2430" spans="1:16" x14ac:dyDescent="0.25">
      <c r="A2430">
        <v>2435</v>
      </c>
      <c r="B2430" t="s">
        <v>3883</v>
      </c>
      <c r="C2430" t="s">
        <v>4329</v>
      </c>
      <c r="D2430" t="s">
        <v>4329</v>
      </c>
      <c r="F2430" t="s">
        <v>4343</v>
      </c>
      <c r="G2430" t="s">
        <v>503</v>
      </c>
      <c r="I2430" t="s">
        <v>4363</v>
      </c>
      <c r="J2430" t="s">
        <v>16</v>
      </c>
      <c r="K2430">
        <v>1</v>
      </c>
      <c r="L2430">
        <v>1</v>
      </c>
      <c r="M2430">
        <v>1</v>
      </c>
      <c r="N2430" t="s">
        <v>5724</v>
      </c>
      <c r="P2430" t="s">
        <v>4237</v>
      </c>
    </row>
    <row r="2431" spans="1:16" x14ac:dyDescent="0.25">
      <c r="A2431">
        <v>2436</v>
      </c>
      <c r="B2431" t="s">
        <v>3884</v>
      </c>
      <c r="C2431" t="s">
        <v>4329</v>
      </c>
      <c r="D2431" t="s">
        <v>4329</v>
      </c>
      <c r="F2431" t="s">
        <v>4356</v>
      </c>
      <c r="G2431" t="s">
        <v>503</v>
      </c>
      <c r="I2431" t="s">
        <v>4329</v>
      </c>
      <c r="J2431" t="s">
        <v>16</v>
      </c>
      <c r="K2431">
        <v>1</v>
      </c>
      <c r="L2431">
        <v>1</v>
      </c>
      <c r="M2431">
        <v>1</v>
      </c>
      <c r="N2431" t="s">
        <v>5725</v>
      </c>
      <c r="P2431" t="s">
        <v>4237</v>
      </c>
    </row>
    <row r="2432" spans="1:16" x14ac:dyDescent="0.25">
      <c r="A2432">
        <v>2437</v>
      </c>
      <c r="B2432" t="s">
        <v>3885</v>
      </c>
      <c r="C2432" t="s">
        <v>4329</v>
      </c>
      <c r="D2432" t="s">
        <v>4329</v>
      </c>
      <c r="F2432" t="s">
        <v>4356</v>
      </c>
      <c r="G2432" t="s">
        <v>503</v>
      </c>
      <c r="J2432" t="s">
        <v>16</v>
      </c>
      <c r="K2432">
        <v>1</v>
      </c>
      <c r="L2432">
        <v>1</v>
      </c>
      <c r="M2432">
        <v>1</v>
      </c>
      <c r="N2432" t="s">
        <v>3885</v>
      </c>
      <c r="P2432" t="s">
        <v>4237</v>
      </c>
    </row>
    <row r="2433" spans="1:16" x14ac:dyDescent="0.25">
      <c r="A2433">
        <v>2438</v>
      </c>
      <c r="B2433" t="s">
        <v>3886</v>
      </c>
      <c r="C2433" t="s">
        <v>4329</v>
      </c>
      <c r="D2433" t="s">
        <v>4329</v>
      </c>
      <c r="F2433" t="s">
        <v>4343</v>
      </c>
      <c r="G2433" t="s">
        <v>503</v>
      </c>
      <c r="I2433" t="s">
        <v>4329</v>
      </c>
      <c r="J2433" t="s">
        <v>16</v>
      </c>
      <c r="K2433">
        <v>1</v>
      </c>
      <c r="L2433">
        <v>1</v>
      </c>
      <c r="M2433">
        <v>1</v>
      </c>
      <c r="N2433" t="s">
        <v>3886</v>
      </c>
      <c r="P2433" t="s">
        <v>4237</v>
      </c>
    </row>
    <row r="2434" spans="1:16" x14ac:dyDescent="0.25">
      <c r="A2434">
        <v>2439</v>
      </c>
      <c r="B2434" t="s">
        <v>3887</v>
      </c>
      <c r="C2434" t="s">
        <v>4329</v>
      </c>
      <c r="D2434" t="s">
        <v>4329</v>
      </c>
      <c r="F2434" t="s">
        <v>4332</v>
      </c>
      <c r="G2434" t="s">
        <v>503</v>
      </c>
      <c r="I2434" t="s">
        <v>4333</v>
      </c>
      <c r="J2434" t="s">
        <v>16</v>
      </c>
      <c r="K2434">
        <v>1</v>
      </c>
      <c r="L2434">
        <v>1</v>
      </c>
      <c r="M2434">
        <v>1</v>
      </c>
      <c r="N2434" t="s">
        <v>5726</v>
      </c>
      <c r="P2434" t="s">
        <v>4237</v>
      </c>
    </row>
    <row r="2435" spans="1:16" x14ac:dyDescent="0.25">
      <c r="A2435">
        <v>2440</v>
      </c>
      <c r="B2435" t="s">
        <v>3888</v>
      </c>
      <c r="C2435" t="s">
        <v>5728</v>
      </c>
      <c r="D2435" t="s">
        <v>5728</v>
      </c>
      <c r="E2435" t="s">
        <v>5728</v>
      </c>
      <c r="F2435" t="s">
        <v>4327</v>
      </c>
      <c r="G2435" t="s">
        <v>503</v>
      </c>
      <c r="I2435" t="s">
        <v>5729</v>
      </c>
      <c r="J2435" t="s">
        <v>16</v>
      </c>
      <c r="K2435">
        <v>1</v>
      </c>
      <c r="L2435">
        <v>1</v>
      </c>
      <c r="M2435">
        <v>1</v>
      </c>
      <c r="N2435" t="s">
        <v>3888</v>
      </c>
      <c r="P2435" t="s">
        <v>4237</v>
      </c>
    </row>
    <row r="2436" spans="1:16" x14ac:dyDescent="0.25">
      <c r="A2436">
        <v>2441</v>
      </c>
      <c r="B2436" t="s">
        <v>868</v>
      </c>
      <c r="C2436" t="s">
        <v>4378</v>
      </c>
      <c r="D2436" t="s">
        <v>4378</v>
      </c>
      <c r="E2436" t="s">
        <v>4372</v>
      </c>
      <c r="F2436" t="s">
        <v>4379</v>
      </c>
      <c r="G2436" t="s">
        <v>503</v>
      </c>
      <c r="I2436" t="s">
        <v>5723</v>
      </c>
      <c r="J2436" t="s">
        <v>16</v>
      </c>
      <c r="K2436">
        <v>3</v>
      </c>
      <c r="L2436">
        <v>3</v>
      </c>
      <c r="M2436">
        <v>2</v>
      </c>
      <c r="N2436" t="s">
        <v>868</v>
      </c>
      <c r="P2436" t="s">
        <v>4237</v>
      </c>
    </row>
    <row r="2437" spans="1:16" x14ac:dyDescent="0.25">
      <c r="A2437">
        <v>2442</v>
      </c>
      <c r="B2437" t="s">
        <v>3890</v>
      </c>
      <c r="C2437" t="s">
        <v>4329</v>
      </c>
      <c r="D2437" t="s">
        <v>4329</v>
      </c>
      <c r="F2437" t="s">
        <v>4359</v>
      </c>
      <c r="G2437" t="s">
        <v>4360</v>
      </c>
      <c r="I2437" t="s">
        <v>4363</v>
      </c>
      <c r="J2437" t="s">
        <v>16</v>
      </c>
      <c r="K2437">
        <v>1</v>
      </c>
      <c r="L2437">
        <v>1</v>
      </c>
      <c r="M2437">
        <v>1</v>
      </c>
      <c r="N2437" t="s">
        <v>3890</v>
      </c>
      <c r="P2437" t="s">
        <v>4237</v>
      </c>
    </row>
    <row r="2438" spans="1:16" x14ac:dyDescent="0.25">
      <c r="A2438">
        <v>2443</v>
      </c>
      <c r="B2438" t="s">
        <v>3891</v>
      </c>
      <c r="C2438" t="s">
        <v>4329</v>
      </c>
      <c r="D2438" t="s">
        <v>4329</v>
      </c>
      <c r="F2438" t="s">
        <v>4359</v>
      </c>
      <c r="G2438" t="s">
        <v>503</v>
      </c>
      <c r="I2438" t="s">
        <v>4329</v>
      </c>
      <c r="J2438" t="s">
        <v>16</v>
      </c>
      <c r="K2438">
        <v>1</v>
      </c>
      <c r="L2438">
        <v>1</v>
      </c>
      <c r="M2438">
        <v>1</v>
      </c>
      <c r="N2438" t="s">
        <v>5730</v>
      </c>
      <c r="P2438" t="s">
        <v>4237</v>
      </c>
    </row>
    <row r="2439" spans="1:16" x14ac:dyDescent="0.25">
      <c r="A2439">
        <v>2444</v>
      </c>
      <c r="B2439" t="s">
        <v>869</v>
      </c>
      <c r="C2439" t="s">
        <v>4396</v>
      </c>
      <c r="D2439" t="s">
        <v>4396</v>
      </c>
      <c r="E2439" t="s">
        <v>5731</v>
      </c>
      <c r="F2439" t="s">
        <v>5077</v>
      </c>
      <c r="G2439" t="s">
        <v>676</v>
      </c>
      <c r="I2439" t="s">
        <v>5646</v>
      </c>
      <c r="J2439" t="s">
        <v>16</v>
      </c>
      <c r="K2439">
        <v>2</v>
      </c>
      <c r="L2439">
        <v>2</v>
      </c>
      <c r="M2439">
        <v>2</v>
      </c>
      <c r="N2439" t="s">
        <v>869</v>
      </c>
      <c r="P2439" t="s">
        <v>4237</v>
      </c>
    </row>
    <row r="2440" spans="1:16" x14ac:dyDescent="0.25">
      <c r="A2440">
        <v>2445</v>
      </c>
      <c r="B2440" t="s">
        <v>3892</v>
      </c>
      <c r="C2440" t="s">
        <v>4329</v>
      </c>
      <c r="D2440" t="s">
        <v>4329</v>
      </c>
      <c r="F2440" t="s">
        <v>352</v>
      </c>
      <c r="G2440" t="s">
        <v>503</v>
      </c>
      <c r="I2440" t="s">
        <v>4363</v>
      </c>
      <c r="J2440" t="s">
        <v>16</v>
      </c>
      <c r="K2440">
        <v>3</v>
      </c>
      <c r="L2440">
        <v>3</v>
      </c>
      <c r="M2440">
        <v>1</v>
      </c>
      <c r="N2440" t="s">
        <v>3892</v>
      </c>
      <c r="P2440" t="s">
        <v>4237</v>
      </c>
    </row>
    <row r="2441" spans="1:16" x14ac:dyDescent="0.25">
      <c r="A2441">
        <v>2446</v>
      </c>
      <c r="B2441" t="s">
        <v>3894</v>
      </c>
      <c r="C2441" t="s">
        <v>4358</v>
      </c>
      <c r="D2441" t="s">
        <v>4358</v>
      </c>
      <c r="E2441" t="s">
        <v>4358</v>
      </c>
      <c r="F2441" t="s">
        <v>4359</v>
      </c>
      <c r="G2441" t="s">
        <v>4360</v>
      </c>
      <c r="I2441" t="s">
        <v>4363</v>
      </c>
      <c r="J2441" t="s">
        <v>16</v>
      </c>
      <c r="K2441">
        <v>4</v>
      </c>
      <c r="L2441">
        <v>4</v>
      </c>
      <c r="M2441">
        <v>7</v>
      </c>
      <c r="N2441" t="s">
        <v>3894</v>
      </c>
      <c r="P2441" t="s">
        <v>4237</v>
      </c>
    </row>
    <row r="2442" spans="1:16" x14ac:dyDescent="0.25">
      <c r="A2442">
        <v>2447</v>
      </c>
      <c r="B2442" t="s">
        <v>870</v>
      </c>
      <c r="C2442" t="s">
        <v>4263</v>
      </c>
      <c r="D2442" t="s">
        <v>4263</v>
      </c>
      <c r="E2442" t="s">
        <v>5732</v>
      </c>
      <c r="F2442" t="s">
        <v>5733</v>
      </c>
      <c r="G2442" t="s">
        <v>4391</v>
      </c>
      <c r="I2442" t="s">
        <v>4694</v>
      </c>
      <c r="J2442" t="s">
        <v>16</v>
      </c>
      <c r="K2442">
        <v>2</v>
      </c>
      <c r="L2442">
        <v>2</v>
      </c>
      <c r="M2442">
        <v>1</v>
      </c>
      <c r="N2442" t="s">
        <v>870</v>
      </c>
      <c r="P2442" t="s">
        <v>4237</v>
      </c>
    </row>
    <row r="2443" spans="1:16" x14ac:dyDescent="0.25">
      <c r="A2443">
        <v>2448</v>
      </c>
      <c r="B2443" t="s">
        <v>2136</v>
      </c>
      <c r="C2443" t="s">
        <v>5734</v>
      </c>
      <c r="D2443" t="s">
        <v>5734</v>
      </c>
      <c r="E2443" t="s">
        <v>5734</v>
      </c>
      <c r="F2443" t="s">
        <v>5735</v>
      </c>
      <c r="G2443" t="s">
        <v>676</v>
      </c>
      <c r="I2443" t="s">
        <v>4244</v>
      </c>
      <c r="J2443" t="s">
        <v>16</v>
      </c>
      <c r="K2443">
        <v>1</v>
      </c>
      <c r="L2443">
        <v>1</v>
      </c>
      <c r="M2443">
        <v>1</v>
      </c>
      <c r="N2443" t="s">
        <v>5736</v>
      </c>
      <c r="P2443" t="s">
        <v>4237</v>
      </c>
    </row>
    <row r="2444" spans="1:16" x14ac:dyDescent="0.25">
      <c r="A2444">
        <v>2449</v>
      </c>
      <c r="B2444" t="s">
        <v>3896</v>
      </c>
      <c r="C2444" t="s">
        <v>5734</v>
      </c>
      <c r="D2444" t="s">
        <v>5734</v>
      </c>
      <c r="E2444" t="s">
        <v>5734</v>
      </c>
      <c r="F2444" t="s">
        <v>5735</v>
      </c>
      <c r="G2444" t="s">
        <v>676</v>
      </c>
      <c r="I2444" t="s">
        <v>4244</v>
      </c>
      <c r="J2444" t="s">
        <v>16</v>
      </c>
      <c r="K2444">
        <v>1</v>
      </c>
      <c r="L2444">
        <v>1</v>
      </c>
      <c r="M2444">
        <v>1</v>
      </c>
      <c r="N2444" t="s">
        <v>1299</v>
      </c>
      <c r="O2444">
        <v>25</v>
      </c>
      <c r="P2444" t="s">
        <v>4237</v>
      </c>
    </row>
    <row r="2445" spans="1:16" x14ac:dyDescent="0.25">
      <c r="A2445">
        <v>2450</v>
      </c>
      <c r="B2445" t="s">
        <v>3897</v>
      </c>
      <c r="C2445" t="s">
        <v>5739</v>
      </c>
      <c r="D2445" t="s">
        <v>5739</v>
      </c>
      <c r="E2445" t="s">
        <v>5740</v>
      </c>
      <c r="F2445" t="s">
        <v>5735</v>
      </c>
      <c r="G2445" t="s">
        <v>676</v>
      </c>
      <c r="I2445" t="s">
        <v>4244</v>
      </c>
      <c r="J2445" t="s">
        <v>16</v>
      </c>
      <c r="K2445">
        <v>1</v>
      </c>
      <c r="L2445">
        <v>1</v>
      </c>
      <c r="M2445">
        <v>1</v>
      </c>
      <c r="N2445" t="s">
        <v>3897</v>
      </c>
      <c r="P2445" t="s">
        <v>4237</v>
      </c>
    </row>
    <row r="2446" spans="1:16" x14ac:dyDescent="0.25">
      <c r="A2446">
        <v>2451</v>
      </c>
      <c r="B2446" t="s">
        <v>873</v>
      </c>
      <c r="C2446" t="s">
        <v>5017</v>
      </c>
      <c r="D2446" t="s">
        <v>5017</v>
      </c>
      <c r="E2446" t="s">
        <v>5741</v>
      </c>
      <c r="F2446" t="s">
        <v>5735</v>
      </c>
      <c r="G2446" t="s">
        <v>676</v>
      </c>
      <c r="I2446" t="s">
        <v>4760</v>
      </c>
      <c r="J2446" t="s">
        <v>16</v>
      </c>
      <c r="K2446">
        <v>1</v>
      </c>
      <c r="L2446">
        <v>1</v>
      </c>
      <c r="M2446">
        <v>1</v>
      </c>
      <c r="N2446" t="s">
        <v>873</v>
      </c>
      <c r="P2446" t="s">
        <v>4237</v>
      </c>
    </row>
    <row r="2447" spans="1:16" x14ac:dyDescent="0.25">
      <c r="A2447">
        <v>2452</v>
      </c>
      <c r="B2447" t="s">
        <v>874</v>
      </c>
      <c r="C2447" t="s">
        <v>5017</v>
      </c>
      <c r="D2447" t="s">
        <v>5017</v>
      </c>
      <c r="E2447" t="s">
        <v>5742</v>
      </c>
      <c r="F2447" t="s">
        <v>5735</v>
      </c>
      <c r="G2447" t="s">
        <v>686</v>
      </c>
      <c r="I2447" t="s">
        <v>4244</v>
      </c>
      <c r="J2447" t="s">
        <v>16</v>
      </c>
      <c r="K2447">
        <v>1</v>
      </c>
      <c r="L2447">
        <v>1</v>
      </c>
      <c r="M2447">
        <v>1</v>
      </c>
      <c r="N2447" t="s">
        <v>874</v>
      </c>
      <c r="P2447" t="s">
        <v>4237</v>
      </c>
    </row>
    <row r="2448" spans="1:16" x14ac:dyDescent="0.25">
      <c r="A2448">
        <v>2453</v>
      </c>
      <c r="B2448" t="s">
        <v>875</v>
      </c>
      <c r="C2448" t="s">
        <v>5017</v>
      </c>
      <c r="D2448" t="s">
        <v>5017</v>
      </c>
      <c r="E2448" t="s">
        <v>5743</v>
      </c>
      <c r="F2448" t="s">
        <v>5735</v>
      </c>
      <c r="G2448" t="s">
        <v>676</v>
      </c>
      <c r="I2448" t="s">
        <v>4244</v>
      </c>
      <c r="J2448" t="s">
        <v>16</v>
      </c>
      <c r="K2448">
        <v>3</v>
      </c>
      <c r="L2448">
        <v>3</v>
      </c>
      <c r="M2448">
        <v>1</v>
      </c>
      <c r="N2448" t="s">
        <v>875</v>
      </c>
      <c r="P2448" t="s">
        <v>4237</v>
      </c>
    </row>
    <row r="2449" spans="1:16" x14ac:dyDescent="0.25">
      <c r="A2449">
        <v>2454</v>
      </c>
      <c r="B2449" t="s">
        <v>876</v>
      </c>
      <c r="C2449" t="s">
        <v>5017</v>
      </c>
      <c r="D2449" t="s">
        <v>5017</v>
      </c>
      <c r="E2449" t="s">
        <v>5744</v>
      </c>
      <c r="F2449" t="s">
        <v>5735</v>
      </c>
      <c r="G2449" t="s">
        <v>676</v>
      </c>
      <c r="I2449" t="s">
        <v>4244</v>
      </c>
      <c r="J2449" t="s">
        <v>16</v>
      </c>
      <c r="K2449">
        <v>2</v>
      </c>
      <c r="L2449">
        <v>2</v>
      </c>
      <c r="M2449">
        <v>1</v>
      </c>
      <c r="N2449" t="s">
        <v>5745</v>
      </c>
      <c r="P2449" t="s">
        <v>4237</v>
      </c>
    </row>
    <row r="2450" spans="1:16" x14ac:dyDescent="0.25">
      <c r="A2450">
        <v>2455</v>
      </c>
      <c r="B2450" t="s">
        <v>877</v>
      </c>
      <c r="C2450" t="s">
        <v>5017</v>
      </c>
      <c r="D2450" t="s">
        <v>5017</v>
      </c>
      <c r="E2450" t="s">
        <v>5744</v>
      </c>
      <c r="F2450" t="s">
        <v>5735</v>
      </c>
      <c r="G2450" t="s">
        <v>676</v>
      </c>
      <c r="I2450" t="s">
        <v>5746</v>
      </c>
      <c r="J2450" t="s">
        <v>16</v>
      </c>
      <c r="K2450">
        <v>4</v>
      </c>
      <c r="L2450">
        <v>4</v>
      </c>
      <c r="M2450">
        <v>1</v>
      </c>
      <c r="N2450" t="s">
        <v>877</v>
      </c>
      <c r="P2450" t="s">
        <v>4237</v>
      </c>
    </row>
    <row r="2451" spans="1:16" x14ac:dyDescent="0.25">
      <c r="A2451">
        <v>2456</v>
      </c>
      <c r="B2451" t="s">
        <v>2132</v>
      </c>
      <c r="C2451" t="s">
        <v>5747</v>
      </c>
      <c r="D2451" t="s">
        <v>5747</v>
      </c>
      <c r="E2451" t="s">
        <v>5747</v>
      </c>
      <c r="F2451" t="s">
        <v>5748</v>
      </c>
      <c r="G2451" t="s">
        <v>676</v>
      </c>
      <c r="I2451" t="s">
        <v>5749</v>
      </c>
      <c r="J2451" t="s">
        <v>16</v>
      </c>
      <c r="K2451">
        <v>1</v>
      </c>
      <c r="L2451">
        <v>1</v>
      </c>
      <c r="M2451">
        <v>1</v>
      </c>
      <c r="N2451" t="s">
        <v>2132</v>
      </c>
      <c r="P2451" t="s">
        <v>4237</v>
      </c>
    </row>
    <row r="2452" spans="1:16" x14ac:dyDescent="0.25">
      <c r="A2452">
        <v>2457</v>
      </c>
      <c r="B2452" t="s">
        <v>2131</v>
      </c>
      <c r="C2452" t="s">
        <v>5750</v>
      </c>
      <c r="D2452" t="s">
        <v>5750</v>
      </c>
      <c r="E2452" t="s">
        <v>5750</v>
      </c>
      <c r="F2452" t="s">
        <v>91</v>
      </c>
      <c r="G2452" t="s">
        <v>686</v>
      </c>
      <c r="I2452" t="s">
        <v>5749</v>
      </c>
      <c r="J2452" t="s">
        <v>16</v>
      </c>
      <c r="K2452">
        <v>1</v>
      </c>
      <c r="L2452">
        <v>1</v>
      </c>
      <c r="M2452">
        <v>1</v>
      </c>
      <c r="N2452" t="s">
        <v>5751</v>
      </c>
      <c r="P2452" t="s">
        <v>4237</v>
      </c>
    </row>
    <row r="2453" spans="1:16" x14ac:dyDescent="0.25">
      <c r="A2453">
        <v>2458</v>
      </c>
      <c r="B2453" t="s">
        <v>878</v>
      </c>
      <c r="C2453" t="s">
        <v>5017</v>
      </c>
      <c r="D2453" t="s">
        <v>5017</v>
      </c>
      <c r="E2453" t="s">
        <v>5752</v>
      </c>
      <c r="F2453" t="s">
        <v>5748</v>
      </c>
      <c r="G2453" t="s">
        <v>676</v>
      </c>
      <c r="I2453" t="s">
        <v>5749</v>
      </c>
      <c r="J2453" t="s">
        <v>16</v>
      </c>
      <c r="K2453">
        <v>1</v>
      </c>
      <c r="L2453">
        <v>1</v>
      </c>
      <c r="M2453">
        <v>1</v>
      </c>
      <c r="N2453" t="s">
        <v>5753</v>
      </c>
      <c r="P2453" t="s">
        <v>4237</v>
      </c>
    </row>
    <row r="2454" spans="1:16" x14ac:dyDescent="0.25">
      <c r="A2454">
        <v>2459</v>
      </c>
      <c r="B2454" t="s">
        <v>879</v>
      </c>
      <c r="C2454" t="s">
        <v>5754</v>
      </c>
      <c r="D2454" t="s">
        <v>5754</v>
      </c>
      <c r="E2454" t="s">
        <v>5755</v>
      </c>
      <c r="F2454" t="s">
        <v>5748</v>
      </c>
      <c r="G2454" t="s">
        <v>676</v>
      </c>
      <c r="I2454" t="s">
        <v>5749</v>
      </c>
      <c r="J2454" t="s">
        <v>16</v>
      </c>
      <c r="K2454">
        <v>1</v>
      </c>
      <c r="L2454">
        <v>1</v>
      </c>
      <c r="M2454">
        <v>1</v>
      </c>
      <c r="N2454" t="s">
        <v>5756</v>
      </c>
      <c r="P2454" t="s">
        <v>4237</v>
      </c>
    </row>
    <row r="2455" spans="1:16" x14ac:dyDescent="0.25">
      <c r="A2455">
        <v>2460</v>
      </c>
      <c r="B2455" t="s">
        <v>882</v>
      </c>
      <c r="C2455" t="s">
        <v>4430</v>
      </c>
      <c r="D2455" t="s">
        <v>4430</v>
      </c>
      <c r="E2455" t="s">
        <v>5758</v>
      </c>
      <c r="F2455" t="s">
        <v>4849</v>
      </c>
      <c r="G2455" t="s">
        <v>676</v>
      </c>
      <c r="I2455" t="s">
        <v>5759</v>
      </c>
      <c r="J2455" t="s">
        <v>16</v>
      </c>
      <c r="K2455">
        <v>1</v>
      </c>
      <c r="L2455">
        <v>1</v>
      </c>
      <c r="M2455">
        <v>1</v>
      </c>
      <c r="N2455" t="s">
        <v>5760</v>
      </c>
      <c r="O2455">
        <v>25</v>
      </c>
      <c r="P2455" t="s">
        <v>4237</v>
      </c>
    </row>
    <row r="2456" spans="1:16" x14ac:dyDescent="0.25">
      <c r="A2456">
        <v>2461</v>
      </c>
      <c r="B2456" t="s">
        <v>883</v>
      </c>
      <c r="C2456" t="s">
        <v>5754</v>
      </c>
      <c r="D2456" t="s">
        <v>5754</v>
      </c>
      <c r="E2456" t="s">
        <v>5755</v>
      </c>
      <c r="F2456" t="s">
        <v>5748</v>
      </c>
      <c r="G2456" t="s">
        <v>676</v>
      </c>
      <c r="I2456" t="s">
        <v>5746</v>
      </c>
      <c r="J2456" t="s">
        <v>16</v>
      </c>
      <c r="K2456">
        <v>3</v>
      </c>
      <c r="L2456">
        <v>3</v>
      </c>
      <c r="M2456">
        <v>2</v>
      </c>
      <c r="N2456" t="s">
        <v>5761</v>
      </c>
      <c r="P2456" t="s">
        <v>4237</v>
      </c>
    </row>
    <row r="2457" spans="1:16" x14ac:dyDescent="0.25">
      <c r="A2457">
        <v>2462</v>
      </c>
      <c r="B2457" t="s">
        <v>884</v>
      </c>
      <c r="C2457" t="s">
        <v>5754</v>
      </c>
      <c r="D2457" t="s">
        <v>5754</v>
      </c>
      <c r="E2457" t="s">
        <v>5755</v>
      </c>
      <c r="F2457" t="s">
        <v>91</v>
      </c>
      <c r="G2457" t="s">
        <v>676</v>
      </c>
      <c r="I2457" t="s">
        <v>5749</v>
      </c>
      <c r="J2457" t="s">
        <v>16</v>
      </c>
      <c r="K2457">
        <v>2</v>
      </c>
      <c r="L2457">
        <v>2</v>
      </c>
      <c r="M2457">
        <v>1</v>
      </c>
      <c r="N2457" t="s">
        <v>884</v>
      </c>
      <c r="P2457" t="s">
        <v>4237</v>
      </c>
    </row>
    <row r="2458" spans="1:16" x14ac:dyDescent="0.25">
      <c r="A2458">
        <v>2463</v>
      </c>
      <c r="B2458" t="s">
        <v>885</v>
      </c>
      <c r="C2458" t="s">
        <v>5754</v>
      </c>
      <c r="D2458" t="s">
        <v>5754</v>
      </c>
      <c r="E2458" t="s">
        <v>5762</v>
      </c>
      <c r="F2458" t="s">
        <v>91</v>
      </c>
      <c r="G2458" t="s">
        <v>676</v>
      </c>
      <c r="I2458" t="s">
        <v>5749</v>
      </c>
      <c r="J2458" t="s">
        <v>16</v>
      </c>
      <c r="K2458">
        <v>1</v>
      </c>
      <c r="L2458">
        <v>1</v>
      </c>
      <c r="M2458">
        <v>1</v>
      </c>
      <c r="N2458" t="s">
        <v>885</v>
      </c>
      <c r="P2458" t="s">
        <v>4237</v>
      </c>
    </row>
    <row r="2459" spans="1:16" x14ac:dyDescent="0.25">
      <c r="A2459">
        <v>2464</v>
      </c>
      <c r="B2459" t="s">
        <v>886</v>
      </c>
      <c r="C2459" t="s">
        <v>4430</v>
      </c>
      <c r="D2459" t="s">
        <v>4430</v>
      </c>
      <c r="E2459" t="s">
        <v>5763</v>
      </c>
      <c r="F2459" t="s">
        <v>91</v>
      </c>
      <c r="G2459" t="s">
        <v>676</v>
      </c>
      <c r="I2459" t="s">
        <v>4432</v>
      </c>
      <c r="J2459" t="s">
        <v>16</v>
      </c>
      <c r="K2459">
        <v>2</v>
      </c>
      <c r="L2459">
        <v>2</v>
      </c>
      <c r="M2459">
        <v>1</v>
      </c>
      <c r="N2459" t="s">
        <v>886</v>
      </c>
      <c r="P2459" t="s">
        <v>4237</v>
      </c>
    </row>
    <row r="2460" spans="1:16" x14ac:dyDescent="0.25">
      <c r="A2460">
        <v>2465</v>
      </c>
      <c r="B2460" t="s">
        <v>887</v>
      </c>
      <c r="C2460" t="s">
        <v>5754</v>
      </c>
      <c r="D2460" t="s">
        <v>5754</v>
      </c>
      <c r="E2460" t="s">
        <v>5764</v>
      </c>
      <c r="F2460" t="s">
        <v>91</v>
      </c>
      <c r="G2460" t="s">
        <v>676</v>
      </c>
      <c r="I2460" t="s">
        <v>5746</v>
      </c>
      <c r="J2460" t="s">
        <v>16</v>
      </c>
      <c r="K2460">
        <v>3</v>
      </c>
      <c r="L2460">
        <v>3</v>
      </c>
      <c r="M2460">
        <v>1</v>
      </c>
      <c r="N2460" t="s">
        <v>887</v>
      </c>
      <c r="P2460" t="s">
        <v>4237</v>
      </c>
    </row>
    <row r="2461" spans="1:16" x14ac:dyDescent="0.25">
      <c r="A2461">
        <v>2466</v>
      </c>
      <c r="B2461" t="s">
        <v>888</v>
      </c>
      <c r="C2461" t="s">
        <v>4430</v>
      </c>
      <c r="D2461" t="s">
        <v>4430</v>
      </c>
      <c r="E2461" t="s">
        <v>5758</v>
      </c>
      <c r="F2461" t="s">
        <v>4849</v>
      </c>
      <c r="G2461" t="s">
        <v>676</v>
      </c>
      <c r="I2461" t="s">
        <v>5765</v>
      </c>
      <c r="J2461" t="s">
        <v>16</v>
      </c>
      <c r="K2461">
        <v>4</v>
      </c>
      <c r="L2461">
        <v>4</v>
      </c>
      <c r="M2461">
        <v>2</v>
      </c>
      <c r="N2461" t="s">
        <v>5766</v>
      </c>
      <c r="O2461">
        <v>25</v>
      </c>
      <c r="P2461" t="s">
        <v>4237</v>
      </c>
    </row>
    <row r="2462" spans="1:16" x14ac:dyDescent="0.25">
      <c r="A2462">
        <v>2467</v>
      </c>
      <c r="B2462" t="s">
        <v>889</v>
      </c>
      <c r="C2462" t="s">
        <v>4430</v>
      </c>
      <c r="D2462" t="s">
        <v>4430</v>
      </c>
      <c r="E2462" t="s">
        <v>5767</v>
      </c>
      <c r="F2462" t="s">
        <v>4849</v>
      </c>
      <c r="G2462" t="s">
        <v>676</v>
      </c>
      <c r="I2462" t="s">
        <v>5749</v>
      </c>
      <c r="J2462" t="s">
        <v>16</v>
      </c>
      <c r="K2462">
        <v>4</v>
      </c>
      <c r="L2462">
        <v>4</v>
      </c>
      <c r="M2462">
        <v>2</v>
      </c>
      <c r="N2462" t="s">
        <v>1307</v>
      </c>
      <c r="P2462" t="s">
        <v>4237</v>
      </c>
    </row>
    <row r="2463" spans="1:16" x14ac:dyDescent="0.25">
      <c r="A2463">
        <v>2468</v>
      </c>
      <c r="B2463" t="s">
        <v>890</v>
      </c>
      <c r="C2463" t="s">
        <v>4430</v>
      </c>
      <c r="D2463" t="s">
        <v>4430</v>
      </c>
      <c r="E2463" t="s">
        <v>5768</v>
      </c>
      <c r="F2463" t="s">
        <v>4849</v>
      </c>
      <c r="G2463" t="s">
        <v>676</v>
      </c>
      <c r="I2463" t="s">
        <v>5749</v>
      </c>
      <c r="J2463" t="s">
        <v>16</v>
      </c>
      <c r="K2463">
        <v>3</v>
      </c>
      <c r="L2463">
        <v>3</v>
      </c>
      <c r="M2463">
        <v>1</v>
      </c>
      <c r="N2463" t="s">
        <v>890</v>
      </c>
      <c r="P2463" t="s">
        <v>4237</v>
      </c>
    </row>
    <row r="2464" spans="1:16" x14ac:dyDescent="0.25">
      <c r="A2464">
        <v>2469</v>
      </c>
      <c r="B2464" t="s">
        <v>891</v>
      </c>
      <c r="C2464" t="s">
        <v>4430</v>
      </c>
      <c r="D2464" t="s">
        <v>4430</v>
      </c>
      <c r="E2464" t="s">
        <v>5769</v>
      </c>
      <c r="F2464" t="s">
        <v>4849</v>
      </c>
      <c r="G2464" t="s">
        <v>676</v>
      </c>
      <c r="I2464" t="s">
        <v>5746</v>
      </c>
      <c r="J2464" t="s">
        <v>16</v>
      </c>
      <c r="K2464">
        <v>2</v>
      </c>
      <c r="L2464">
        <v>2</v>
      </c>
      <c r="M2464">
        <v>1</v>
      </c>
      <c r="N2464" t="s">
        <v>5770</v>
      </c>
      <c r="P2464" t="s">
        <v>4237</v>
      </c>
    </row>
    <row r="2465" spans="1:16" x14ac:dyDescent="0.25">
      <c r="A2465">
        <v>2470</v>
      </c>
      <c r="B2465" t="s">
        <v>893</v>
      </c>
      <c r="C2465" t="s">
        <v>4430</v>
      </c>
      <c r="D2465" t="s">
        <v>4430</v>
      </c>
      <c r="E2465" t="s">
        <v>5772</v>
      </c>
      <c r="F2465" t="s">
        <v>91</v>
      </c>
      <c r="G2465" t="s">
        <v>676</v>
      </c>
      <c r="I2465" t="s">
        <v>5746</v>
      </c>
      <c r="J2465" t="s">
        <v>16</v>
      </c>
      <c r="K2465">
        <v>2</v>
      </c>
      <c r="L2465">
        <v>2</v>
      </c>
      <c r="M2465">
        <v>1</v>
      </c>
      <c r="N2465" t="s">
        <v>5773</v>
      </c>
      <c r="P2465" t="s">
        <v>4237</v>
      </c>
    </row>
    <row r="2466" spans="1:16" x14ac:dyDescent="0.25">
      <c r="A2466">
        <v>2471</v>
      </c>
      <c r="B2466" t="s">
        <v>3898</v>
      </c>
      <c r="I2466" t="s">
        <v>4432</v>
      </c>
      <c r="J2466" t="s">
        <v>16</v>
      </c>
    </row>
    <row r="2467" spans="1:16" x14ac:dyDescent="0.25">
      <c r="A2467">
        <v>2472</v>
      </c>
      <c r="B2467" t="s">
        <v>3899</v>
      </c>
      <c r="C2467" t="s">
        <v>5747</v>
      </c>
      <c r="D2467" t="s">
        <v>5747</v>
      </c>
      <c r="E2467" t="s">
        <v>5747</v>
      </c>
      <c r="F2467" t="s">
        <v>91</v>
      </c>
      <c r="G2467" t="s">
        <v>686</v>
      </c>
      <c r="I2467" t="s">
        <v>5749</v>
      </c>
      <c r="J2467" t="s">
        <v>16</v>
      </c>
      <c r="K2467">
        <v>1</v>
      </c>
      <c r="L2467">
        <v>1</v>
      </c>
      <c r="M2467">
        <v>1</v>
      </c>
      <c r="N2467" t="s">
        <v>3899</v>
      </c>
      <c r="P2467" t="s">
        <v>4237</v>
      </c>
    </row>
    <row r="2468" spans="1:16" x14ac:dyDescent="0.25">
      <c r="A2468">
        <v>2473</v>
      </c>
      <c r="B2468" t="s">
        <v>894</v>
      </c>
      <c r="C2468" t="s">
        <v>5017</v>
      </c>
      <c r="D2468" t="s">
        <v>5017</v>
      </c>
      <c r="E2468" t="s">
        <v>5774</v>
      </c>
      <c r="F2468" t="s">
        <v>5735</v>
      </c>
      <c r="G2468" t="s">
        <v>676</v>
      </c>
      <c r="I2468" t="s">
        <v>5746</v>
      </c>
      <c r="J2468" t="s">
        <v>16</v>
      </c>
      <c r="K2468">
        <v>5</v>
      </c>
      <c r="L2468">
        <v>5</v>
      </c>
      <c r="M2468">
        <v>2</v>
      </c>
      <c r="N2468" t="s">
        <v>5775</v>
      </c>
      <c r="P2468" t="s">
        <v>4237</v>
      </c>
    </row>
    <row r="2469" spans="1:16" x14ac:dyDescent="0.25">
      <c r="A2469">
        <v>2474</v>
      </c>
      <c r="B2469" t="s">
        <v>3900</v>
      </c>
      <c r="F2469" t="s">
        <v>4433</v>
      </c>
      <c r="G2469" t="s">
        <v>676</v>
      </c>
      <c r="I2469" t="s">
        <v>4219</v>
      </c>
      <c r="J2469" t="s">
        <v>16</v>
      </c>
      <c r="K2469">
        <v>1</v>
      </c>
      <c r="L2469">
        <v>1</v>
      </c>
      <c r="M2469">
        <v>1</v>
      </c>
      <c r="N2469" t="s">
        <v>3900</v>
      </c>
    </row>
    <row r="2470" spans="1:16" x14ac:dyDescent="0.25">
      <c r="A2470">
        <v>2475</v>
      </c>
      <c r="B2470" t="s">
        <v>3901</v>
      </c>
      <c r="F2470" t="s">
        <v>4433</v>
      </c>
      <c r="G2470" t="s">
        <v>676</v>
      </c>
      <c r="I2470" t="s">
        <v>4207</v>
      </c>
      <c r="J2470" t="s">
        <v>16</v>
      </c>
      <c r="K2470">
        <v>1</v>
      </c>
      <c r="L2470">
        <v>1</v>
      </c>
      <c r="M2470">
        <v>1</v>
      </c>
      <c r="N2470" t="s">
        <v>3901</v>
      </c>
    </row>
    <row r="2471" spans="1:16" x14ac:dyDescent="0.25">
      <c r="A2471">
        <v>2476</v>
      </c>
      <c r="B2471" t="s">
        <v>895</v>
      </c>
      <c r="C2471" t="s">
        <v>4659</v>
      </c>
      <c r="D2471" t="s">
        <v>4659</v>
      </c>
      <c r="E2471" t="s">
        <v>5776</v>
      </c>
      <c r="F2471" t="s">
        <v>5175</v>
      </c>
      <c r="G2471" t="s">
        <v>544</v>
      </c>
      <c r="I2471" t="s">
        <v>4255</v>
      </c>
      <c r="J2471" t="s">
        <v>16</v>
      </c>
      <c r="K2471">
        <v>1</v>
      </c>
      <c r="L2471">
        <v>1</v>
      </c>
      <c r="M2471">
        <v>1</v>
      </c>
      <c r="N2471" t="s">
        <v>895</v>
      </c>
      <c r="P2471" t="s">
        <v>4237</v>
      </c>
    </row>
    <row r="2472" spans="1:16" x14ac:dyDescent="0.25">
      <c r="A2472">
        <v>2477</v>
      </c>
      <c r="B2472" t="s">
        <v>3902</v>
      </c>
      <c r="F2472" t="s">
        <v>5175</v>
      </c>
      <c r="G2472" t="s">
        <v>544</v>
      </c>
      <c r="I2472" t="s">
        <v>4255</v>
      </c>
      <c r="J2472" t="s">
        <v>16</v>
      </c>
      <c r="K2472">
        <v>1</v>
      </c>
      <c r="L2472">
        <v>1</v>
      </c>
      <c r="M2472">
        <v>1</v>
      </c>
      <c r="N2472" t="s">
        <v>3902</v>
      </c>
    </row>
    <row r="2473" spans="1:16" x14ac:dyDescent="0.25">
      <c r="A2473">
        <v>2478</v>
      </c>
      <c r="B2473" t="s">
        <v>897</v>
      </c>
      <c r="F2473" t="s">
        <v>5171</v>
      </c>
      <c r="G2473" t="s">
        <v>544</v>
      </c>
      <c r="I2473" t="s">
        <v>4255</v>
      </c>
      <c r="J2473" t="s">
        <v>16</v>
      </c>
      <c r="K2473">
        <v>1</v>
      </c>
      <c r="L2473">
        <v>1</v>
      </c>
      <c r="M2473">
        <v>1</v>
      </c>
      <c r="N2473" t="s">
        <v>897</v>
      </c>
    </row>
    <row r="2474" spans="1:16" x14ac:dyDescent="0.25">
      <c r="A2474">
        <v>2479</v>
      </c>
      <c r="B2474" t="s">
        <v>3903</v>
      </c>
      <c r="F2474" t="s">
        <v>5171</v>
      </c>
      <c r="G2474" t="s">
        <v>544</v>
      </c>
      <c r="I2474" t="s">
        <v>4255</v>
      </c>
      <c r="J2474" t="s">
        <v>16</v>
      </c>
      <c r="K2474">
        <v>1</v>
      </c>
      <c r="L2474">
        <v>1</v>
      </c>
      <c r="M2474">
        <v>1</v>
      </c>
      <c r="N2474" t="s">
        <v>3903</v>
      </c>
    </row>
    <row r="2475" spans="1:16" x14ac:dyDescent="0.25">
      <c r="A2475">
        <v>2480</v>
      </c>
      <c r="B2475" t="s">
        <v>3904</v>
      </c>
      <c r="F2475" t="s">
        <v>5171</v>
      </c>
      <c r="G2475" t="s">
        <v>544</v>
      </c>
      <c r="I2475" t="s">
        <v>4255</v>
      </c>
      <c r="J2475" t="s">
        <v>16</v>
      </c>
      <c r="K2475">
        <v>1</v>
      </c>
      <c r="L2475">
        <v>1</v>
      </c>
      <c r="M2475">
        <v>1</v>
      </c>
      <c r="N2475" t="s">
        <v>3904</v>
      </c>
    </row>
    <row r="2476" spans="1:16" x14ac:dyDescent="0.25">
      <c r="A2476">
        <v>2481</v>
      </c>
      <c r="B2476" t="s">
        <v>3905</v>
      </c>
      <c r="F2476" t="s">
        <v>5171</v>
      </c>
      <c r="G2476" t="s">
        <v>544</v>
      </c>
      <c r="I2476" t="s">
        <v>4255</v>
      </c>
      <c r="J2476" t="s">
        <v>16</v>
      </c>
      <c r="K2476">
        <v>1</v>
      </c>
      <c r="L2476">
        <v>1</v>
      </c>
      <c r="M2476">
        <v>1</v>
      </c>
      <c r="N2476" t="s">
        <v>3905</v>
      </c>
    </row>
    <row r="2477" spans="1:16" x14ac:dyDescent="0.25">
      <c r="A2477">
        <v>2482</v>
      </c>
      <c r="B2477" t="s">
        <v>3907</v>
      </c>
      <c r="C2477" t="s">
        <v>4259</v>
      </c>
      <c r="D2477" t="s">
        <v>4259</v>
      </c>
      <c r="E2477" t="s">
        <v>4259</v>
      </c>
      <c r="F2477" t="s">
        <v>5171</v>
      </c>
      <c r="G2477" t="s">
        <v>544</v>
      </c>
      <c r="I2477" t="s">
        <v>4249</v>
      </c>
      <c r="J2477" t="s">
        <v>16</v>
      </c>
      <c r="K2477">
        <v>1</v>
      </c>
      <c r="L2477">
        <v>1</v>
      </c>
      <c r="M2477">
        <v>1</v>
      </c>
      <c r="N2477" t="s">
        <v>3907</v>
      </c>
      <c r="P2477" t="s">
        <v>4237</v>
      </c>
    </row>
    <row r="2478" spans="1:16" x14ac:dyDescent="0.25">
      <c r="A2478">
        <v>2483</v>
      </c>
      <c r="B2478" t="s">
        <v>3908</v>
      </c>
      <c r="F2478" t="s">
        <v>5171</v>
      </c>
      <c r="G2478" t="s">
        <v>544</v>
      </c>
      <c r="I2478" t="s">
        <v>4255</v>
      </c>
      <c r="J2478" t="s">
        <v>16</v>
      </c>
      <c r="K2478">
        <v>1</v>
      </c>
      <c r="L2478">
        <v>1</v>
      </c>
      <c r="M2478">
        <v>1</v>
      </c>
      <c r="N2478" t="s">
        <v>3908</v>
      </c>
    </row>
    <row r="2479" spans="1:16" x14ac:dyDescent="0.25">
      <c r="A2479">
        <v>2484</v>
      </c>
      <c r="B2479" t="s">
        <v>3909</v>
      </c>
      <c r="C2479" t="s">
        <v>5779</v>
      </c>
      <c r="D2479" t="s">
        <v>5779</v>
      </c>
      <c r="E2479" t="s">
        <v>5779</v>
      </c>
      <c r="F2479" t="s">
        <v>5780</v>
      </c>
      <c r="G2479" t="s">
        <v>544</v>
      </c>
      <c r="I2479" t="s">
        <v>4255</v>
      </c>
      <c r="J2479" t="s">
        <v>16</v>
      </c>
      <c r="K2479">
        <v>1</v>
      </c>
      <c r="L2479">
        <v>1</v>
      </c>
      <c r="M2479">
        <v>1</v>
      </c>
      <c r="N2479" t="s">
        <v>3909</v>
      </c>
      <c r="P2479" t="s">
        <v>4237</v>
      </c>
    </row>
    <row r="2480" spans="1:16" x14ac:dyDescent="0.25">
      <c r="A2480">
        <v>2485</v>
      </c>
      <c r="B2480" t="s">
        <v>3910</v>
      </c>
      <c r="C2480" t="s">
        <v>5779</v>
      </c>
      <c r="D2480" t="s">
        <v>5779</v>
      </c>
      <c r="E2480" t="s">
        <v>5779</v>
      </c>
      <c r="F2480" t="s">
        <v>5780</v>
      </c>
      <c r="G2480" t="s">
        <v>544</v>
      </c>
      <c r="I2480" t="s">
        <v>4255</v>
      </c>
      <c r="J2480" t="s">
        <v>16</v>
      </c>
      <c r="K2480">
        <v>1</v>
      </c>
      <c r="L2480">
        <v>1</v>
      </c>
      <c r="M2480">
        <v>1</v>
      </c>
      <c r="N2480" t="s">
        <v>3910</v>
      </c>
      <c r="P2480" t="s">
        <v>4237</v>
      </c>
    </row>
    <row r="2481" spans="1:16" x14ac:dyDescent="0.25">
      <c r="A2481">
        <v>2486</v>
      </c>
      <c r="B2481" t="s">
        <v>3911</v>
      </c>
      <c r="C2481" t="s">
        <v>5781</v>
      </c>
      <c r="D2481" t="s">
        <v>5781</v>
      </c>
      <c r="E2481" t="s">
        <v>5782</v>
      </c>
      <c r="F2481" t="s">
        <v>5780</v>
      </c>
      <c r="G2481" t="s">
        <v>544</v>
      </c>
      <c r="I2481" t="s">
        <v>4255</v>
      </c>
      <c r="J2481" t="s">
        <v>16</v>
      </c>
      <c r="K2481">
        <v>1</v>
      </c>
      <c r="L2481">
        <v>1</v>
      </c>
      <c r="M2481">
        <v>1</v>
      </c>
      <c r="N2481" t="s">
        <v>3912</v>
      </c>
      <c r="P2481" t="s">
        <v>4237</v>
      </c>
    </row>
    <row r="2482" spans="1:16" x14ac:dyDescent="0.25">
      <c r="A2482">
        <v>2487</v>
      </c>
      <c r="B2482" t="s">
        <v>3912</v>
      </c>
      <c r="C2482" t="s">
        <v>4259</v>
      </c>
      <c r="D2482" t="s">
        <v>4259</v>
      </c>
      <c r="E2482" t="s">
        <v>4259</v>
      </c>
      <c r="F2482" t="s">
        <v>5780</v>
      </c>
      <c r="G2482" t="s">
        <v>544</v>
      </c>
      <c r="I2482" t="s">
        <v>4249</v>
      </c>
      <c r="J2482" t="s">
        <v>16</v>
      </c>
      <c r="K2482">
        <v>1</v>
      </c>
      <c r="L2482">
        <v>1</v>
      </c>
      <c r="M2482">
        <v>1</v>
      </c>
      <c r="N2482" t="s">
        <v>3912</v>
      </c>
      <c r="P2482" t="s">
        <v>4237</v>
      </c>
    </row>
    <row r="2483" spans="1:16" x14ac:dyDescent="0.25">
      <c r="A2483">
        <v>2488</v>
      </c>
      <c r="B2483" t="s">
        <v>3913</v>
      </c>
      <c r="C2483" t="s">
        <v>4259</v>
      </c>
      <c r="D2483" t="s">
        <v>4259</v>
      </c>
      <c r="E2483" t="s">
        <v>4259</v>
      </c>
      <c r="F2483" t="s">
        <v>5780</v>
      </c>
      <c r="G2483" t="s">
        <v>544</v>
      </c>
      <c r="I2483" t="s">
        <v>4249</v>
      </c>
      <c r="J2483" t="s">
        <v>16</v>
      </c>
      <c r="K2483">
        <v>1</v>
      </c>
      <c r="L2483">
        <v>1</v>
      </c>
      <c r="M2483">
        <v>1</v>
      </c>
      <c r="N2483" t="s">
        <v>3913</v>
      </c>
      <c r="P2483" t="s">
        <v>4237</v>
      </c>
    </row>
    <row r="2484" spans="1:16" x14ac:dyDescent="0.25">
      <c r="A2484">
        <v>2489</v>
      </c>
      <c r="B2484" t="s">
        <v>899</v>
      </c>
      <c r="C2484" t="s">
        <v>552</v>
      </c>
      <c r="D2484" t="s">
        <v>552</v>
      </c>
      <c r="E2484" t="s">
        <v>552</v>
      </c>
      <c r="F2484" t="s">
        <v>4911</v>
      </c>
      <c r="G2484" t="s">
        <v>544</v>
      </c>
      <c r="I2484" t="s">
        <v>4255</v>
      </c>
      <c r="J2484" t="s">
        <v>16</v>
      </c>
      <c r="K2484">
        <v>1</v>
      </c>
      <c r="L2484">
        <v>1</v>
      </c>
      <c r="M2484">
        <v>1</v>
      </c>
      <c r="N2484" t="s">
        <v>899</v>
      </c>
      <c r="P2484" t="s">
        <v>4237</v>
      </c>
    </row>
    <row r="2485" spans="1:16" x14ac:dyDescent="0.25">
      <c r="A2485">
        <v>2490</v>
      </c>
      <c r="B2485" t="s">
        <v>901</v>
      </c>
      <c r="C2485" t="s">
        <v>552</v>
      </c>
      <c r="D2485" t="s">
        <v>552</v>
      </c>
      <c r="E2485" t="s">
        <v>552</v>
      </c>
      <c r="F2485" t="s">
        <v>4911</v>
      </c>
      <c r="G2485" t="s">
        <v>544</v>
      </c>
      <c r="I2485" t="s">
        <v>4255</v>
      </c>
      <c r="J2485" t="s">
        <v>16</v>
      </c>
      <c r="K2485">
        <v>1</v>
      </c>
      <c r="L2485">
        <v>1</v>
      </c>
      <c r="M2485">
        <v>1</v>
      </c>
      <c r="N2485" t="s">
        <v>901</v>
      </c>
      <c r="P2485" t="s">
        <v>4237</v>
      </c>
    </row>
    <row r="2486" spans="1:16" x14ac:dyDescent="0.25">
      <c r="A2486">
        <v>2491</v>
      </c>
      <c r="B2486" t="s">
        <v>902</v>
      </c>
      <c r="C2486" t="s">
        <v>5784</v>
      </c>
      <c r="D2486" t="s">
        <v>5784</v>
      </c>
      <c r="E2486" t="s">
        <v>5784</v>
      </c>
      <c r="F2486" t="s">
        <v>5175</v>
      </c>
      <c r="G2486" t="s">
        <v>544</v>
      </c>
      <c r="I2486" t="s">
        <v>4255</v>
      </c>
      <c r="J2486" t="s">
        <v>16</v>
      </c>
      <c r="K2486">
        <v>1</v>
      </c>
      <c r="L2486">
        <v>1</v>
      </c>
      <c r="M2486">
        <v>1</v>
      </c>
      <c r="N2486" t="s">
        <v>902</v>
      </c>
      <c r="P2486" t="s">
        <v>4237</v>
      </c>
    </row>
    <row r="2487" spans="1:16" x14ac:dyDescent="0.25">
      <c r="A2487">
        <v>2492</v>
      </c>
      <c r="B2487" t="s">
        <v>903</v>
      </c>
      <c r="C2487" t="s">
        <v>5785</v>
      </c>
      <c r="D2487" t="s">
        <v>5785</v>
      </c>
      <c r="E2487" t="s">
        <v>5785</v>
      </c>
      <c r="F2487" t="s">
        <v>5786</v>
      </c>
      <c r="G2487" t="s">
        <v>544</v>
      </c>
      <c r="I2487" t="s">
        <v>4255</v>
      </c>
      <c r="J2487" t="s">
        <v>16</v>
      </c>
      <c r="K2487">
        <v>1</v>
      </c>
      <c r="L2487">
        <v>1</v>
      </c>
      <c r="M2487">
        <v>1</v>
      </c>
      <c r="N2487" t="s">
        <v>903</v>
      </c>
      <c r="P2487" t="s">
        <v>4237</v>
      </c>
    </row>
    <row r="2488" spans="1:16" x14ac:dyDescent="0.25">
      <c r="A2488">
        <v>2493</v>
      </c>
      <c r="B2488" t="s">
        <v>904</v>
      </c>
      <c r="C2488" t="s">
        <v>390</v>
      </c>
      <c r="D2488" t="s">
        <v>390</v>
      </c>
      <c r="E2488" t="s">
        <v>390</v>
      </c>
      <c r="F2488" t="s">
        <v>5786</v>
      </c>
      <c r="G2488" t="s">
        <v>544</v>
      </c>
      <c r="I2488" t="s">
        <v>4255</v>
      </c>
      <c r="J2488" t="s">
        <v>16</v>
      </c>
      <c r="K2488">
        <v>1</v>
      </c>
      <c r="L2488">
        <v>1</v>
      </c>
      <c r="M2488">
        <v>1</v>
      </c>
      <c r="N2488" t="s">
        <v>904</v>
      </c>
      <c r="P2488" t="s">
        <v>4237</v>
      </c>
    </row>
    <row r="2489" spans="1:16" x14ac:dyDescent="0.25">
      <c r="A2489">
        <v>2494</v>
      </c>
      <c r="B2489" t="s">
        <v>905</v>
      </c>
      <c r="C2489" t="s">
        <v>390</v>
      </c>
      <c r="D2489" t="s">
        <v>390</v>
      </c>
      <c r="E2489" t="s">
        <v>390</v>
      </c>
      <c r="F2489" t="s">
        <v>5786</v>
      </c>
      <c r="G2489" t="s">
        <v>544</v>
      </c>
      <c r="I2489" t="s">
        <v>4255</v>
      </c>
      <c r="J2489" t="s">
        <v>16</v>
      </c>
      <c r="K2489">
        <v>1</v>
      </c>
      <c r="L2489">
        <v>1</v>
      </c>
      <c r="M2489">
        <v>1</v>
      </c>
      <c r="N2489" t="s">
        <v>905</v>
      </c>
      <c r="P2489" t="s">
        <v>4237</v>
      </c>
    </row>
    <row r="2490" spans="1:16" x14ac:dyDescent="0.25">
      <c r="A2490">
        <v>2495</v>
      </c>
      <c r="B2490" t="s">
        <v>3914</v>
      </c>
      <c r="C2490" t="s">
        <v>390</v>
      </c>
      <c r="D2490" t="s">
        <v>390</v>
      </c>
      <c r="E2490" t="s">
        <v>5787</v>
      </c>
      <c r="F2490" t="s">
        <v>5786</v>
      </c>
      <c r="G2490" t="s">
        <v>544</v>
      </c>
      <c r="I2490" t="s">
        <v>4255</v>
      </c>
      <c r="J2490" t="s">
        <v>16</v>
      </c>
      <c r="K2490">
        <v>1</v>
      </c>
      <c r="L2490">
        <v>1</v>
      </c>
      <c r="M2490">
        <v>1</v>
      </c>
      <c r="N2490" t="s">
        <v>3914</v>
      </c>
      <c r="P2490" t="s">
        <v>4237</v>
      </c>
    </row>
    <row r="2491" spans="1:16" x14ac:dyDescent="0.25">
      <c r="A2491">
        <v>2496</v>
      </c>
      <c r="B2491" t="s">
        <v>906</v>
      </c>
      <c r="C2491" t="s">
        <v>536</v>
      </c>
      <c r="D2491" t="s">
        <v>536</v>
      </c>
      <c r="E2491" t="s">
        <v>536</v>
      </c>
      <c r="F2491" t="s">
        <v>557</v>
      </c>
      <c r="G2491" t="s">
        <v>544</v>
      </c>
      <c r="I2491" t="s">
        <v>4255</v>
      </c>
      <c r="J2491" t="s">
        <v>16</v>
      </c>
      <c r="K2491">
        <v>1</v>
      </c>
      <c r="L2491">
        <v>1</v>
      </c>
      <c r="M2491">
        <v>1</v>
      </c>
      <c r="N2491" t="s">
        <v>906</v>
      </c>
      <c r="P2491" t="s">
        <v>4237</v>
      </c>
    </row>
    <row r="2492" spans="1:16" x14ac:dyDescent="0.25">
      <c r="A2492">
        <v>2497</v>
      </c>
      <c r="B2492" t="s">
        <v>907</v>
      </c>
      <c r="C2492" t="s">
        <v>536</v>
      </c>
      <c r="D2492" t="s">
        <v>536</v>
      </c>
      <c r="E2492" t="s">
        <v>536</v>
      </c>
      <c r="F2492" t="s">
        <v>557</v>
      </c>
      <c r="G2492" t="s">
        <v>544</v>
      </c>
      <c r="I2492" t="s">
        <v>4255</v>
      </c>
      <c r="J2492" t="s">
        <v>16</v>
      </c>
      <c r="K2492">
        <v>1</v>
      </c>
      <c r="L2492">
        <v>1</v>
      </c>
      <c r="M2492">
        <v>1</v>
      </c>
      <c r="N2492" t="s">
        <v>907</v>
      </c>
      <c r="P2492" t="s">
        <v>4237</v>
      </c>
    </row>
    <row r="2493" spans="1:16" x14ac:dyDescent="0.25">
      <c r="A2493">
        <v>2498</v>
      </c>
      <c r="B2493" t="s">
        <v>908</v>
      </c>
      <c r="C2493" t="s">
        <v>4659</v>
      </c>
      <c r="D2493" t="s">
        <v>4659</v>
      </c>
      <c r="E2493" t="s">
        <v>5788</v>
      </c>
      <c r="F2493" t="s">
        <v>557</v>
      </c>
      <c r="G2493" t="s">
        <v>544</v>
      </c>
      <c r="I2493" t="s">
        <v>5789</v>
      </c>
      <c r="J2493" t="s">
        <v>16</v>
      </c>
      <c r="K2493">
        <v>1</v>
      </c>
      <c r="L2493">
        <v>1</v>
      </c>
      <c r="M2493">
        <v>1</v>
      </c>
      <c r="N2493" t="s">
        <v>908</v>
      </c>
      <c r="P2493" t="s">
        <v>4237</v>
      </c>
    </row>
    <row r="2494" spans="1:16" x14ac:dyDescent="0.25">
      <c r="A2494">
        <v>2499</v>
      </c>
      <c r="B2494" t="s">
        <v>909</v>
      </c>
      <c r="C2494" t="s">
        <v>4659</v>
      </c>
      <c r="D2494" t="s">
        <v>4659</v>
      </c>
      <c r="E2494" t="s">
        <v>5788</v>
      </c>
      <c r="F2494" t="s">
        <v>5790</v>
      </c>
      <c r="G2494" t="s">
        <v>544</v>
      </c>
      <c r="I2494" t="s">
        <v>4255</v>
      </c>
      <c r="J2494" t="s">
        <v>16</v>
      </c>
      <c r="K2494">
        <v>1</v>
      </c>
      <c r="L2494">
        <v>1</v>
      </c>
      <c r="M2494">
        <v>1</v>
      </c>
      <c r="N2494" t="s">
        <v>3912</v>
      </c>
      <c r="P2494" t="s">
        <v>4237</v>
      </c>
    </row>
    <row r="2495" spans="1:16" x14ac:dyDescent="0.25">
      <c r="A2495">
        <v>2500</v>
      </c>
      <c r="B2495" t="s">
        <v>912</v>
      </c>
      <c r="C2495" t="s">
        <v>536</v>
      </c>
      <c r="D2495" t="s">
        <v>536</v>
      </c>
      <c r="E2495" t="s">
        <v>536</v>
      </c>
      <c r="F2495" t="s">
        <v>557</v>
      </c>
      <c r="G2495" t="s">
        <v>544</v>
      </c>
      <c r="I2495" t="s">
        <v>4255</v>
      </c>
      <c r="J2495" t="s">
        <v>16</v>
      </c>
      <c r="K2495">
        <v>1</v>
      </c>
      <c r="L2495">
        <v>1</v>
      </c>
      <c r="M2495">
        <v>1</v>
      </c>
      <c r="N2495" t="s">
        <v>912</v>
      </c>
      <c r="P2495" t="s">
        <v>4237</v>
      </c>
    </row>
    <row r="2496" spans="1:16" x14ac:dyDescent="0.25">
      <c r="A2496">
        <v>2501</v>
      </c>
      <c r="B2496" t="s">
        <v>3916</v>
      </c>
      <c r="C2496" t="s">
        <v>532</v>
      </c>
      <c r="D2496" t="s">
        <v>532</v>
      </c>
      <c r="E2496" t="s">
        <v>532</v>
      </c>
      <c r="F2496" t="s">
        <v>5147</v>
      </c>
      <c r="G2496" t="s">
        <v>544</v>
      </c>
      <c r="I2496" t="s">
        <v>4255</v>
      </c>
      <c r="J2496" t="s">
        <v>16</v>
      </c>
      <c r="K2496">
        <v>1</v>
      </c>
      <c r="L2496">
        <v>1</v>
      </c>
      <c r="M2496">
        <v>1</v>
      </c>
      <c r="N2496" t="s">
        <v>3916</v>
      </c>
      <c r="P2496" t="s">
        <v>4237</v>
      </c>
    </row>
    <row r="2497" spans="1:16" x14ac:dyDescent="0.25">
      <c r="A2497">
        <v>2502</v>
      </c>
      <c r="B2497" t="s">
        <v>3917</v>
      </c>
      <c r="C2497" t="s">
        <v>5794</v>
      </c>
      <c r="D2497" t="s">
        <v>5794</v>
      </c>
      <c r="E2497" t="s">
        <v>5795</v>
      </c>
      <c r="F2497" t="s">
        <v>5796</v>
      </c>
      <c r="G2497" t="s">
        <v>544</v>
      </c>
      <c r="I2497" t="s">
        <v>4255</v>
      </c>
      <c r="J2497" t="s">
        <v>16</v>
      </c>
      <c r="K2497">
        <v>1</v>
      </c>
      <c r="L2497">
        <v>1</v>
      </c>
      <c r="M2497">
        <v>1</v>
      </c>
      <c r="N2497" t="s">
        <v>3917</v>
      </c>
      <c r="P2497" t="s">
        <v>4237</v>
      </c>
    </row>
    <row r="2498" spans="1:16" x14ac:dyDescent="0.25">
      <c r="A2498">
        <v>2503</v>
      </c>
      <c r="B2498" t="s">
        <v>3918</v>
      </c>
      <c r="C2498" t="s">
        <v>534</v>
      </c>
      <c r="D2498" t="s">
        <v>534</v>
      </c>
      <c r="E2498" t="s">
        <v>534</v>
      </c>
      <c r="F2498" t="s">
        <v>4911</v>
      </c>
      <c r="G2498" t="s">
        <v>544</v>
      </c>
      <c r="I2498" t="s">
        <v>4255</v>
      </c>
      <c r="J2498" t="s">
        <v>16</v>
      </c>
      <c r="K2498">
        <v>1</v>
      </c>
      <c r="L2498">
        <v>1</v>
      </c>
      <c r="M2498">
        <v>1</v>
      </c>
      <c r="N2498" t="s">
        <v>3918</v>
      </c>
      <c r="P2498" t="s">
        <v>4237</v>
      </c>
    </row>
    <row r="2499" spans="1:16" x14ac:dyDescent="0.25">
      <c r="A2499">
        <v>2504</v>
      </c>
      <c r="B2499" t="s">
        <v>3919</v>
      </c>
      <c r="C2499" t="s">
        <v>32</v>
      </c>
      <c r="D2499" t="s">
        <v>32</v>
      </c>
      <c r="E2499" t="s">
        <v>32</v>
      </c>
      <c r="F2499" t="s">
        <v>4911</v>
      </c>
      <c r="G2499" t="s">
        <v>544</v>
      </c>
      <c r="I2499" t="s">
        <v>4255</v>
      </c>
      <c r="J2499" t="s">
        <v>16</v>
      </c>
      <c r="K2499">
        <v>1</v>
      </c>
      <c r="L2499">
        <v>1</v>
      </c>
      <c r="M2499">
        <v>1</v>
      </c>
      <c r="N2499" t="s">
        <v>5797</v>
      </c>
      <c r="P2499" t="s">
        <v>4237</v>
      </c>
    </row>
    <row r="2500" spans="1:16" x14ac:dyDescent="0.25">
      <c r="A2500">
        <v>2505</v>
      </c>
      <c r="B2500" t="s">
        <v>913</v>
      </c>
      <c r="C2500" t="s">
        <v>32</v>
      </c>
      <c r="D2500" t="s">
        <v>32</v>
      </c>
      <c r="E2500" t="s">
        <v>32</v>
      </c>
      <c r="F2500" t="s">
        <v>4911</v>
      </c>
      <c r="G2500" t="s">
        <v>544</v>
      </c>
      <c r="I2500" t="s">
        <v>4255</v>
      </c>
      <c r="J2500" t="s">
        <v>16</v>
      </c>
      <c r="K2500">
        <v>1</v>
      </c>
      <c r="L2500">
        <v>1</v>
      </c>
      <c r="M2500">
        <v>1</v>
      </c>
      <c r="N2500" t="s">
        <v>3964</v>
      </c>
      <c r="P2500" t="s">
        <v>4237</v>
      </c>
    </row>
    <row r="2501" spans="1:16" x14ac:dyDescent="0.25">
      <c r="A2501">
        <v>2506</v>
      </c>
      <c r="B2501" t="s">
        <v>914</v>
      </c>
      <c r="C2501" t="s">
        <v>552</v>
      </c>
      <c r="D2501" t="s">
        <v>552</v>
      </c>
      <c r="E2501" t="s">
        <v>552</v>
      </c>
      <c r="F2501" t="s">
        <v>4911</v>
      </c>
      <c r="G2501" t="s">
        <v>544</v>
      </c>
      <c r="I2501" t="s">
        <v>4255</v>
      </c>
      <c r="J2501" t="s">
        <v>16</v>
      </c>
      <c r="K2501">
        <v>1</v>
      </c>
      <c r="L2501">
        <v>1</v>
      </c>
      <c r="M2501">
        <v>1</v>
      </c>
      <c r="N2501" t="s">
        <v>3920</v>
      </c>
      <c r="P2501" t="s">
        <v>4237</v>
      </c>
    </row>
    <row r="2502" spans="1:16" x14ac:dyDescent="0.25">
      <c r="A2502">
        <v>2507</v>
      </c>
      <c r="B2502" t="s">
        <v>915</v>
      </c>
      <c r="C2502" t="s">
        <v>5798</v>
      </c>
      <c r="D2502" t="s">
        <v>5798</v>
      </c>
      <c r="E2502" t="s">
        <v>5798</v>
      </c>
      <c r="F2502" t="s">
        <v>5799</v>
      </c>
      <c r="G2502" t="s">
        <v>544</v>
      </c>
      <c r="I2502" t="s">
        <v>4255</v>
      </c>
      <c r="J2502" t="s">
        <v>16</v>
      </c>
      <c r="K2502">
        <v>1</v>
      </c>
      <c r="L2502">
        <v>1</v>
      </c>
      <c r="M2502">
        <v>1</v>
      </c>
      <c r="N2502" t="s">
        <v>915</v>
      </c>
      <c r="P2502" t="s">
        <v>4237</v>
      </c>
    </row>
    <row r="2503" spans="1:16" x14ac:dyDescent="0.25">
      <c r="A2503">
        <v>2508</v>
      </c>
      <c r="B2503" t="s">
        <v>916</v>
      </c>
      <c r="C2503" t="s">
        <v>1702</v>
      </c>
      <c r="D2503" t="s">
        <v>1702</v>
      </c>
      <c r="E2503" t="s">
        <v>1702</v>
      </c>
      <c r="F2503" t="s">
        <v>5150</v>
      </c>
      <c r="G2503" t="s">
        <v>544</v>
      </c>
      <c r="I2503" t="s">
        <v>4255</v>
      </c>
      <c r="J2503" t="s">
        <v>16</v>
      </c>
      <c r="K2503">
        <v>1</v>
      </c>
      <c r="L2503">
        <v>1</v>
      </c>
      <c r="M2503">
        <v>1</v>
      </c>
      <c r="N2503" t="s">
        <v>916</v>
      </c>
      <c r="P2503" t="s">
        <v>4237</v>
      </c>
    </row>
    <row r="2504" spans="1:16" x14ac:dyDescent="0.25">
      <c r="A2504">
        <v>2509</v>
      </c>
      <c r="B2504" t="s">
        <v>917</v>
      </c>
      <c r="C2504" t="s">
        <v>918</v>
      </c>
      <c r="D2504" t="s">
        <v>918</v>
      </c>
      <c r="E2504" t="s">
        <v>918</v>
      </c>
      <c r="F2504" t="s">
        <v>5800</v>
      </c>
      <c r="G2504" t="s">
        <v>544</v>
      </c>
      <c r="I2504" t="s">
        <v>4255</v>
      </c>
      <c r="J2504" t="s">
        <v>16</v>
      </c>
      <c r="K2504">
        <v>1</v>
      </c>
      <c r="L2504">
        <v>1</v>
      </c>
      <c r="M2504">
        <v>1</v>
      </c>
      <c r="N2504" t="s">
        <v>5801</v>
      </c>
      <c r="P2504" t="s">
        <v>4237</v>
      </c>
    </row>
    <row r="2505" spans="1:16" x14ac:dyDescent="0.25">
      <c r="A2505">
        <v>2510</v>
      </c>
      <c r="B2505" t="s">
        <v>920</v>
      </c>
      <c r="C2505" t="s">
        <v>534</v>
      </c>
      <c r="D2505" t="s">
        <v>534</v>
      </c>
      <c r="E2505" t="s">
        <v>534</v>
      </c>
      <c r="F2505" t="s">
        <v>5802</v>
      </c>
      <c r="G2505" t="s">
        <v>544</v>
      </c>
      <c r="I2505" t="s">
        <v>4255</v>
      </c>
      <c r="J2505" t="s">
        <v>16</v>
      </c>
      <c r="K2505">
        <v>1</v>
      </c>
      <c r="L2505">
        <v>1</v>
      </c>
      <c r="M2505">
        <v>1</v>
      </c>
      <c r="N2505" t="s">
        <v>1715</v>
      </c>
      <c r="P2505" t="s">
        <v>4237</v>
      </c>
    </row>
    <row r="2506" spans="1:16" x14ac:dyDescent="0.25">
      <c r="A2506">
        <v>2511</v>
      </c>
      <c r="B2506" t="s">
        <v>921</v>
      </c>
      <c r="C2506" t="s">
        <v>5798</v>
      </c>
      <c r="D2506" t="s">
        <v>5798</v>
      </c>
      <c r="E2506" t="s">
        <v>5803</v>
      </c>
      <c r="F2506" t="s">
        <v>5796</v>
      </c>
      <c r="G2506" t="s">
        <v>544</v>
      </c>
      <c r="I2506" t="s">
        <v>4255</v>
      </c>
      <c r="J2506" t="s">
        <v>16</v>
      </c>
      <c r="K2506">
        <v>1</v>
      </c>
      <c r="L2506">
        <v>1</v>
      </c>
      <c r="M2506">
        <v>1</v>
      </c>
      <c r="N2506" t="s">
        <v>921</v>
      </c>
      <c r="P2506" t="s">
        <v>4237</v>
      </c>
    </row>
    <row r="2507" spans="1:16" x14ac:dyDescent="0.25">
      <c r="A2507">
        <v>2512</v>
      </c>
      <c r="B2507" t="s">
        <v>922</v>
      </c>
      <c r="C2507" t="s">
        <v>923</v>
      </c>
      <c r="D2507" t="s">
        <v>923</v>
      </c>
      <c r="E2507" t="s">
        <v>923</v>
      </c>
      <c r="F2507" t="s">
        <v>5802</v>
      </c>
      <c r="G2507" t="s">
        <v>544</v>
      </c>
      <c r="I2507" t="s">
        <v>4255</v>
      </c>
      <c r="J2507" t="s">
        <v>16</v>
      </c>
      <c r="K2507">
        <v>1</v>
      </c>
      <c r="L2507">
        <v>1</v>
      </c>
      <c r="M2507">
        <v>1</v>
      </c>
      <c r="N2507" t="s">
        <v>922</v>
      </c>
      <c r="P2507" t="s">
        <v>4237</v>
      </c>
    </row>
    <row r="2508" spans="1:16" x14ac:dyDescent="0.25">
      <c r="A2508">
        <v>2513</v>
      </c>
      <c r="B2508" t="s">
        <v>924</v>
      </c>
      <c r="C2508" t="s">
        <v>925</v>
      </c>
      <c r="D2508" t="s">
        <v>925</v>
      </c>
      <c r="E2508" t="s">
        <v>5804</v>
      </c>
      <c r="F2508" t="s">
        <v>5805</v>
      </c>
      <c r="G2508" t="s">
        <v>544</v>
      </c>
      <c r="I2508" t="s">
        <v>4255</v>
      </c>
      <c r="J2508" t="s">
        <v>16</v>
      </c>
      <c r="K2508">
        <v>1</v>
      </c>
      <c r="L2508">
        <v>1</v>
      </c>
      <c r="M2508">
        <v>1</v>
      </c>
      <c r="N2508" t="s">
        <v>924</v>
      </c>
      <c r="P2508" t="s">
        <v>4237</v>
      </c>
    </row>
    <row r="2509" spans="1:16" x14ac:dyDescent="0.25">
      <c r="A2509">
        <v>2514</v>
      </c>
      <c r="B2509" t="s">
        <v>926</v>
      </c>
      <c r="C2509" t="s">
        <v>925</v>
      </c>
      <c r="D2509" t="s">
        <v>925</v>
      </c>
      <c r="E2509" t="s">
        <v>5806</v>
      </c>
      <c r="F2509" t="s">
        <v>5805</v>
      </c>
      <c r="G2509" t="s">
        <v>544</v>
      </c>
      <c r="I2509" t="s">
        <v>4255</v>
      </c>
      <c r="J2509" t="s">
        <v>16</v>
      </c>
      <c r="K2509">
        <v>1</v>
      </c>
      <c r="L2509">
        <v>1</v>
      </c>
      <c r="M2509">
        <v>1</v>
      </c>
      <c r="N2509" t="s">
        <v>926</v>
      </c>
      <c r="P2509" t="s">
        <v>4237</v>
      </c>
    </row>
    <row r="2510" spans="1:16" x14ac:dyDescent="0.25">
      <c r="A2510">
        <v>2515</v>
      </c>
      <c r="B2510" t="s">
        <v>927</v>
      </c>
      <c r="C2510" t="s">
        <v>918</v>
      </c>
      <c r="D2510" t="s">
        <v>918</v>
      </c>
      <c r="E2510" t="s">
        <v>5807</v>
      </c>
      <c r="F2510" t="s">
        <v>5800</v>
      </c>
      <c r="G2510" t="s">
        <v>544</v>
      </c>
      <c r="I2510" t="s">
        <v>4255</v>
      </c>
      <c r="J2510" t="s">
        <v>16</v>
      </c>
      <c r="K2510">
        <v>1</v>
      </c>
      <c r="L2510">
        <v>1</v>
      </c>
      <c r="M2510">
        <v>1</v>
      </c>
      <c r="N2510" t="s">
        <v>5808</v>
      </c>
      <c r="P2510" t="s">
        <v>4237</v>
      </c>
    </row>
    <row r="2511" spans="1:16" x14ac:dyDescent="0.25">
      <c r="A2511">
        <v>2516</v>
      </c>
      <c r="B2511" t="s">
        <v>928</v>
      </c>
      <c r="C2511" t="s">
        <v>4659</v>
      </c>
      <c r="D2511" t="s">
        <v>4659</v>
      </c>
      <c r="E2511" t="s">
        <v>4659</v>
      </c>
      <c r="F2511" t="s">
        <v>5166</v>
      </c>
      <c r="G2511" t="s">
        <v>544</v>
      </c>
      <c r="I2511" t="s">
        <v>4255</v>
      </c>
      <c r="J2511" t="s">
        <v>16</v>
      </c>
      <c r="K2511">
        <v>1</v>
      </c>
      <c r="L2511">
        <v>1</v>
      </c>
      <c r="M2511">
        <v>1</v>
      </c>
      <c r="N2511" t="s">
        <v>928</v>
      </c>
      <c r="P2511" t="s">
        <v>4237</v>
      </c>
    </row>
    <row r="2512" spans="1:16" x14ac:dyDescent="0.25">
      <c r="A2512">
        <v>2517</v>
      </c>
      <c r="B2512" t="s">
        <v>3921</v>
      </c>
      <c r="C2512" t="s">
        <v>923</v>
      </c>
      <c r="D2512" t="s">
        <v>923</v>
      </c>
      <c r="E2512" t="s">
        <v>5809</v>
      </c>
      <c r="F2512" t="s">
        <v>5802</v>
      </c>
      <c r="G2512" t="s">
        <v>544</v>
      </c>
      <c r="I2512" t="s">
        <v>4255</v>
      </c>
      <c r="J2512" t="s">
        <v>16</v>
      </c>
      <c r="K2512">
        <v>1</v>
      </c>
      <c r="L2512">
        <v>1</v>
      </c>
      <c r="M2512">
        <v>1</v>
      </c>
      <c r="N2512" t="s">
        <v>3921</v>
      </c>
      <c r="P2512" t="s">
        <v>4237</v>
      </c>
    </row>
    <row r="2513" spans="1:16" x14ac:dyDescent="0.25">
      <c r="A2513">
        <v>2518</v>
      </c>
      <c r="B2513" t="s">
        <v>929</v>
      </c>
      <c r="C2513" t="s">
        <v>4250</v>
      </c>
      <c r="D2513" t="s">
        <v>4250</v>
      </c>
      <c r="E2513" t="s">
        <v>5810</v>
      </c>
      <c r="F2513" t="s">
        <v>4252</v>
      </c>
      <c r="G2513" t="s">
        <v>544</v>
      </c>
      <c r="I2513" t="s">
        <v>4249</v>
      </c>
      <c r="J2513" t="s">
        <v>16</v>
      </c>
      <c r="K2513">
        <v>1</v>
      </c>
      <c r="L2513">
        <v>1</v>
      </c>
      <c r="M2513">
        <v>1</v>
      </c>
      <c r="N2513" t="s">
        <v>929</v>
      </c>
      <c r="P2513" t="s">
        <v>4237</v>
      </c>
    </row>
    <row r="2514" spans="1:16" x14ac:dyDescent="0.25">
      <c r="A2514">
        <v>2519</v>
      </c>
      <c r="B2514" t="s">
        <v>931</v>
      </c>
      <c r="C2514" t="s">
        <v>1754</v>
      </c>
      <c r="D2514" t="s">
        <v>1754</v>
      </c>
      <c r="E2514" t="s">
        <v>5811</v>
      </c>
      <c r="F2514" t="s">
        <v>5805</v>
      </c>
      <c r="G2514" t="s">
        <v>544</v>
      </c>
      <c r="I2514" t="s">
        <v>4255</v>
      </c>
      <c r="J2514" t="s">
        <v>16</v>
      </c>
      <c r="K2514">
        <v>1</v>
      </c>
      <c r="L2514">
        <v>1</v>
      </c>
      <c r="M2514">
        <v>1</v>
      </c>
      <c r="N2514" t="s">
        <v>931</v>
      </c>
      <c r="P2514" t="s">
        <v>4237</v>
      </c>
    </row>
    <row r="2515" spans="1:16" x14ac:dyDescent="0.25">
      <c r="A2515">
        <v>2520</v>
      </c>
      <c r="B2515" t="s">
        <v>933</v>
      </c>
      <c r="C2515" t="s">
        <v>1754</v>
      </c>
      <c r="D2515" t="s">
        <v>1754</v>
      </c>
      <c r="E2515" t="s">
        <v>5813</v>
      </c>
      <c r="F2515" t="s">
        <v>5805</v>
      </c>
      <c r="G2515" t="s">
        <v>544</v>
      </c>
      <c r="I2515" t="s">
        <v>4249</v>
      </c>
      <c r="J2515" t="s">
        <v>16</v>
      </c>
      <c r="K2515">
        <v>1</v>
      </c>
      <c r="L2515">
        <v>1</v>
      </c>
      <c r="M2515">
        <v>1</v>
      </c>
      <c r="N2515" t="s">
        <v>933</v>
      </c>
      <c r="P2515" t="s">
        <v>4237</v>
      </c>
    </row>
    <row r="2516" spans="1:16" x14ac:dyDescent="0.25">
      <c r="A2516">
        <v>2521</v>
      </c>
      <c r="B2516" t="s">
        <v>934</v>
      </c>
      <c r="C2516" t="s">
        <v>1059</v>
      </c>
      <c r="D2516" t="s">
        <v>1059</v>
      </c>
      <c r="E2516" t="s">
        <v>5814</v>
      </c>
      <c r="F2516" t="s">
        <v>5815</v>
      </c>
      <c r="G2516" t="s">
        <v>544</v>
      </c>
      <c r="I2516" t="s">
        <v>4255</v>
      </c>
      <c r="J2516" t="s">
        <v>16</v>
      </c>
      <c r="K2516">
        <v>1</v>
      </c>
      <c r="L2516">
        <v>1</v>
      </c>
      <c r="M2516">
        <v>1</v>
      </c>
      <c r="N2516" t="s">
        <v>934</v>
      </c>
      <c r="P2516" t="s">
        <v>4237</v>
      </c>
    </row>
    <row r="2517" spans="1:16" x14ac:dyDescent="0.25">
      <c r="A2517">
        <v>2522</v>
      </c>
      <c r="B2517" t="s">
        <v>935</v>
      </c>
      <c r="C2517" t="s">
        <v>1757</v>
      </c>
      <c r="D2517" t="s">
        <v>1757</v>
      </c>
      <c r="E2517" t="s">
        <v>5816</v>
      </c>
      <c r="F2517" t="s">
        <v>5815</v>
      </c>
      <c r="G2517" t="s">
        <v>544</v>
      </c>
      <c r="I2517" t="s">
        <v>4255</v>
      </c>
      <c r="J2517" t="s">
        <v>16</v>
      </c>
      <c r="K2517">
        <v>1</v>
      </c>
      <c r="L2517">
        <v>1</v>
      </c>
      <c r="M2517">
        <v>1</v>
      </c>
      <c r="N2517" t="s">
        <v>935</v>
      </c>
      <c r="P2517" t="s">
        <v>4237</v>
      </c>
    </row>
    <row r="2518" spans="1:16" x14ac:dyDescent="0.25">
      <c r="A2518">
        <v>2523</v>
      </c>
      <c r="B2518" t="s">
        <v>936</v>
      </c>
      <c r="C2518" t="s">
        <v>1754</v>
      </c>
      <c r="D2518" t="s">
        <v>1754</v>
      </c>
      <c r="E2518" t="s">
        <v>5811</v>
      </c>
      <c r="F2518" t="s">
        <v>5805</v>
      </c>
      <c r="G2518" t="s">
        <v>544</v>
      </c>
      <c r="I2518" t="s">
        <v>4255</v>
      </c>
      <c r="J2518" t="s">
        <v>16</v>
      </c>
      <c r="K2518">
        <v>1</v>
      </c>
      <c r="L2518">
        <v>1</v>
      </c>
      <c r="M2518">
        <v>1</v>
      </c>
      <c r="N2518" t="s">
        <v>936</v>
      </c>
      <c r="P2518" t="s">
        <v>4237</v>
      </c>
    </row>
    <row r="2519" spans="1:16" x14ac:dyDescent="0.25">
      <c r="A2519">
        <v>2524</v>
      </c>
      <c r="B2519" t="s">
        <v>3923</v>
      </c>
      <c r="C2519" t="s">
        <v>937</v>
      </c>
      <c r="D2519" t="s">
        <v>937</v>
      </c>
      <c r="E2519" t="s">
        <v>5817</v>
      </c>
      <c r="F2519" t="s">
        <v>5818</v>
      </c>
      <c r="G2519" t="s">
        <v>544</v>
      </c>
      <c r="I2519" t="s">
        <v>4255</v>
      </c>
      <c r="J2519" t="s">
        <v>16</v>
      </c>
      <c r="K2519">
        <v>1</v>
      </c>
      <c r="L2519">
        <v>1</v>
      </c>
      <c r="M2519">
        <v>1</v>
      </c>
      <c r="N2519" t="s">
        <v>3923</v>
      </c>
      <c r="P2519" t="s">
        <v>4237</v>
      </c>
    </row>
    <row r="2520" spans="1:16" x14ac:dyDescent="0.25">
      <c r="A2520">
        <v>2525</v>
      </c>
      <c r="B2520" t="s">
        <v>3924</v>
      </c>
      <c r="C2520" t="s">
        <v>937</v>
      </c>
      <c r="D2520" t="s">
        <v>937</v>
      </c>
      <c r="E2520" t="s">
        <v>5817</v>
      </c>
      <c r="F2520" t="s">
        <v>5818</v>
      </c>
      <c r="G2520" t="s">
        <v>544</v>
      </c>
      <c r="I2520" t="s">
        <v>4255</v>
      </c>
      <c r="J2520" t="s">
        <v>16</v>
      </c>
      <c r="K2520">
        <v>1</v>
      </c>
      <c r="L2520">
        <v>1</v>
      </c>
      <c r="M2520">
        <v>1</v>
      </c>
      <c r="N2520" t="s">
        <v>3924</v>
      </c>
      <c r="P2520" t="s">
        <v>4237</v>
      </c>
    </row>
    <row r="2521" spans="1:16" x14ac:dyDescent="0.25">
      <c r="A2521">
        <v>2526</v>
      </c>
      <c r="B2521" t="s">
        <v>938</v>
      </c>
      <c r="C2521" t="s">
        <v>937</v>
      </c>
      <c r="D2521" t="s">
        <v>937</v>
      </c>
      <c r="E2521" t="s">
        <v>5819</v>
      </c>
      <c r="F2521" t="s">
        <v>5818</v>
      </c>
      <c r="G2521" t="s">
        <v>544</v>
      </c>
      <c r="I2521" t="s">
        <v>4255</v>
      </c>
      <c r="J2521" t="s">
        <v>16</v>
      </c>
      <c r="K2521">
        <v>1</v>
      </c>
      <c r="L2521">
        <v>1</v>
      </c>
      <c r="M2521">
        <v>1</v>
      </c>
      <c r="N2521" t="s">
        <v>938</v>
      </c>
      <c r="P2521" t="s">
        <v>4237</v>
      </c>
    </row>
    <row r="2522" spans="1:16" x14ac:dyDescent="0.25">
      <c r="A2522">
        <v>2527</v>
      </c>
      <c r="B2522" t="s">
        <v>939</v>
      </c>
      <c r="C2522" t="s">
        <v>542</v>
      </c>
      <c r="D2522" t="s">
        <v>542</v>
      </c>
      <c r="E2522" t="s">
        <v>5820</v>
      </c>
      <c r="F2522" t="s">
        <v>543</v>
      </c>
      <c r="G2522" t="s">
        <v>544</v>
      </c>
      <c r="I2522" t="s">
        <v>4255</v>
      </c>
      <c r="J2522" t="s">
        <v>16</v>
      </c>
      <c r="K2522">
        <v>1</v>
      </c>
      <c r="L2522">
        <v>1</v>
      </c>
      <c r="M2522">
        <v>1</v>
      </c>
      <c r="N2522" t="s">
        <v>939</v>
      </c>
      <c r="P2522" t="s">
        <v>4237</v>
      </c>
    </row>
    <row r="2523" spans="1:16" x14ac:dyDescent="0.25">
      <c r="A2523">
        <v>2528</v>
      </c>
      <c r="B2523" t="s">
        <v>940</v>
      </c>
      <c r="C2523" t="s">
        <v>1726</v>
      </c>
      <c r="D2523" t="s">
        <v>1726</v>
      </c>
      <c r="E2523" t="s">
        <v>5821</v>
      </c>
      <c r="F2523" t="s">
        <v>5822</v>
      </c>
      <c r="G2523" t="s">
        <v>544</v>
      </c>
      <c r="I2523" t="s">
        <v>4255</v>
      </c>
      <c r="J2523" t="s">
        <v>16</v>
      </c>
      <c r="K2523">
        <v>1</v>
      </c>
      <c r="L2523">
        <v>1</v>
      </c>
      <c r="M2523">
        <v>1</v>
      </c>
      <c r="N2523" t="s">
        <v>940</v>
      </c>
      <c r="P2523" t="s">
        <v>4237</v>
      </c>
    </row>
    <row r="2524" spans="1:16" x14ac:dyDescent="0.25">
      <c r="A2524">
        <v>2529</v>
      </c>
      <c r="B2524" t="s">
        <v>941</v>
      </c>
      <c r="C2524" t="s">
        <v>4250</v>
      </c>
      <c r="D2524" t="s">
        <v>4250</v>
      </c>
      <c r="E2524" t="s">
        <v>5823</v>
      </c>
      <c r="F2524" t="s">
        <v>5822</v>
      </c>
      <c r="G2524" t="s">
        <v>544</v>
      </c>
      <c r="I2524" t="s">
        <v>4255</v>
      </c>
      <c r="J2524" t="s">
        <v>16</v>
      </c>
      <c r="K2524">
        <v>1</v>
      </c>
      <c r="L2524">
        <v>1</v>
      </c>
      <c r="M2524">
        <v>1</v>
      </c>
      <c r="N2524" t="s">
        <v>941</v>
      </c>
      <c r="P2524" t="s">
        <v>4237</v>
      </c>
    </row>
    <row r="2525" spans="1:16" x14ac:dyDescent="0.25">
      <c r="A2525">
        <v>2530</v>
      </c>
      <c r="B2525" t="s">
        <v>943</v>
      </c>
      <c r="C2525" t="s">
        <v>4259</v>
      </c>
      <c r="D2525" t="s">
        <v>4250</v>
      </c>
      <c r="E2525" t="s">
        <v>5825</v>
      </c>
      <c r="F2525" t="s">
        <v>5826</v>
      </c>
      <c r="G2525" t="s">
        <v>544</v>
      </c>
      <c r="I2525" t="s">
        <v>4255</v>
      </c>
      <c r="J2525" t="s">
        <v>16</v>
      </c>
      <c r="K2525">
        <v>2</v>
      </c>
      <c r="L2525">
        <v>1</v>
      </c>
      <c r="M2525">
        <v>1</v>
      </c>
      <c r="N2525" t="s">
        <v>943</v>
      </c>
      <c r="P2525" t="s">
        <v>4237</v>
      </c>
    </row>
    <row r="2526" spans="1:16" x14ac:dyDescent="0.25">
      <c r="A2526">
        <v>2531</v>
      </c>
      <c r="B2526" t="s">
        <v>944</v>
      </c>
      <c r="C2526" t="s">
        <v>1726</v>
      </c>
      <c r="D2526" t="s">
        <v>1726</v>
      </c>
      <c r="E2526" t="s">
        <v>5821</v>
      </c>
      <c r="F2526" t="s">
        <v>5822</v>
      </c>
      <c r="G2526" t="s">
        <v>544</v>
      </c>
      <c r="I2526" t="s">
        <v>4255</v>
      </c>
      <c r="J2526" t="s">
        <v>16</v>
      </c>
      <c r="K2526">
        <v>1</v>
      </c>
      <c r="L2526">
        <v>1</v>
      </c>
      <c r="M2526">
        <v>1</v>
      </c>
      <c r="N2526" t="s">
        <v>944</v>
      </c>
      <c r="P2526" t="s">
        <v>4237</v>
      </c>
    </row>
    <row r="2527" spans="1:16" x14ac:dyDescent="0.25">
      <c r="A2527">
        <v>2532</v>
      </c>
      <c r="B2527" t="s">
        <v>3926</v>
      </c>
      <c r="C2527" t="s">
        <v>546</v>
      </c>
      <c r="D2527" t="s">
        <v>546</v>
      </c>
      <c r="E2527" t="s">
        <v>5827</v>
      </c>
      <c r="F2527" t="s">
        <v>5826</v>
      </c>
      <c r="G2527" t="s">
        <v>544</v>
      </c>
      <c r="I2527" t="s">
        <v>4255</v>
      </c>
      <c r="J2527" t="s">
        <v>16</v>
      </c>
      <c r="K2527">
        <v>1</v>
      </c>
      <c r="L2527">
        <v>1</v>
      </c>
      <c r="M2527">
        <v>1</v>
      </c>
      <c r="N2527" t="s">
        <v>3926</v>
      </c>
      <c r="P2527" t="s">
        <v>4237</v>
      </c>
    </row>
    <row r="2528" spans="1:16" x14ac:dyDescent="0.25">
      <c r="A2528">
        <v>2533</v>
      </c>
      <c r="B2528" t="s">
        <v>945</v>
      </c>
      <c r="C2528" t="s">
        <v>4659</v>
      </c>
      <c r="D2528" t="s">
        <v>4659</v>
      </c>
      <c r="E2528" t="s">
        <v>5828</v>
      </c>
      <c r="F2528" t="s">
        <v>948</v>
      </c>
      <c r="G2528" t="s">
        <v>544</v>
      </c>
      <c r="I2528" t="s">
        <v>5829</v>
      </c>
      <c r="J2528" t="s">
        <v>16</v>
      </c>
      <c r="K2528">
        <v>1</v>
      </c>
      <c r="L2528">
        <v>1</v>
      </c>
      <c r="M2528">
        <v>1</v>
      </c>
      <c r="N2528" t="s">
        <v>945</v>
      </c>
      <c r="P2528" t="s">
        <v>4237</v>
      </c>
    </row>
    <row r="2529" spans="1:16" x14ac:dyDescent="0.25">
      <c r="A2529">
        <v>2534</v>
      </c>
      <c r="B2529" t="s">
        <v>946</v>
      </c>
      <c r="C2529" t="s">
        <v>4659</v>
      </c>
      <c r="D2529" t="s">
        <v>4659</v>
      </c>
      <c r="E2529" t="s">
        <v>5830</v>
      </c>
      <c r="F2529" t="s">
        <v>948</v>
      </c>
      <c r="G2529" t="s">
        <v>544</v>
      </c>
      <c r="I2529" t="s">
        <v>4255</v>
      </c>
      <c r="J2529" t="s">
        <v>16</v>
      </c>
      <c r="K2529">
        <v>1</v>
      </c>
      <c r="L2529">
        <v>1</v>
      </c>
      <c r="M2529">
        <v>1</v>
      </c>
      <c r="N2529" t="s">
        <v>946</v>
      </c>
      <c r="P2529" t="s">
        <v>4237</v>
      </c>
    </row>
    <row r="2530" spans="1:16" x14ac:dyDescent="0.25">
      <c r="A2530">
        <v>2535</v>
      </c>
      <c r="B2530" t="s">
        <v>949</v>
      </c>
      <c r="F2530" t="s">
        <v>948</v>
      </c>
      <c r="G2530" t="s">
        <v>544</v>
      </c>
      <c r="I2530" t="s">
        <v>4255</v>
      </c>
      <c r="J2530" t="s">
        <v>16</v>
      </c>
      <c r="K2530">
        <v>1</v>
      </c>
      <c r="L2530">
        <v>1</v>
      </c>
      <c r="M2530">
        <v>1</v>
      </c>
      <c r="N2530" t="s">
        <v>949</v>
      </c>
    </row>
    <row r="2531" spans="1:16" x14ac:dyDescent="0.25">
      <c r="A2531">
        <v>2536</v>
      </c>
      <c r="B2531" t="s">
        <v>950</v>
      </c>
      <c r="F2531" t="s">
        <v>5016</v>
      </c>
      <c r="G2531" t="s">
        <v>544</v>
      </c>
      <c r="I2531" t="s">
        <v>4255</v>
      </c>
      <c r="J2531" t="s">
        <v>16</v>
      </c>
      <c r="K2531">
        <v>1</v>
      </c>
      <c r="L2531">
        <v>1</v>
      </c>
      <c r="M2531">
        <v>1</v>
      </c>
      <c r="N2531" t="s">
        <v>950</v>
      </c>
    </row>
    <row r="2532" spans="1:16" x14ac:dyDescent="0.25">
      <c r="A2532">
        <v>2537</v>
      </c>
      <c r="B2532" t="s">
        <v>951</v>
      </c>
      <c r="C2532" t="s">
        <v>947</v>
      </c>
      <c r="D2532" t="s">
        <v>947</v>
      </c>
      <c r="E2532" t="s">
        <v>5831</v>
      </c>
      <c r="F2532" t="s">
        <v>948</v>
      </c>
      <c r="G2532" t="s">
        <v>544</v>
      </c>
      <c r="I2532" t="s">
        <v>4255</v>
      </c>
      <c r="J2532" t="s">
        <v>16</v>
      </c>
      <c r="K2532">
        <v>1</v>
      </c>
      <c r="L2532">
        <v>1</v>
      </c>
      <c r="M2532">
        <v>1</v>
      </c>
      <c r="N2532" t="s">
        <v>951</v>
      </c>
      <c r="P2532" t="s">
        <v>4237</v>
      </c>
    </row>
    <row r="2533" spans="1:16" x14ac:dyDescent="0.25">
      <c r="A2533">
        <v>2538</v>
      </c>
      <c r="B2533" t="s">
        <v>952</v>
      </c>
      <c r="C2533" t="s">
        <v>947</v>
      </c>
      <c r="D2533" t="s">
        <v>947</v>
      </c>
      <c r="E2533" t="s">
        <v>5831</v>
      </c>
      <c r="F2533" t="s">
        <v>948</v>
      </c>
      <c r="G2533" t="s">
        <v>544</v>
      </c>
      <c r="I2533" t="s">
        <v>4255</v>
      </c>
      <c r="J2533" t="s">
        <v>16</v>
      </c>
      <c r="K2533">
        <v>1</v>
      </c>
      <c r="L2533">
        <v>1</v>
      </c>
      <c r="M2533">
        <v>1</v>
      </c>
      <c r="N2533" t="s">
        <v>952</v>
      </c>
      <c r="P2533" t="s">
        <v>4237</v>
      </c>
    </row>
    <row r="2534" spans="1:16" x14ac:dyDescent="0.25">
      <c r="A2534">
        <v>2539</v>
      </c>
      <c r="B2534" t="s">
        <v>953</v>
      </c>
      <c r="C2534" t="s">
        <v>4659</v>
      </c>
      <c r="D2534" t="s">
        <v>4659</v>
      </c>
      <c r="E2534" t="s">
        <v>5832</v>
      </c>
      <c r="F2534" t="s">
        <v>948</v>
      </c>
      <c r="G2534" t="s">
        <v>544</v>
      </c>
      <c r="I2534" t="s">
        <v>4255</v>
      </c>
      <c r="J2534" t="s">
        <v>16</v>
      </c>
      <c r="K2534">
        <v>1</v>
      </c>
      <c r="L2534">
        <v>1</v>
      </c>
      <c r="M2534">
        <v>1</v>
      </c>
      <c r="N2534" t="s">
        <v>953</v>
      </c>
      <c r="P2534" t="s">
        <v>4237</v>
      </c>
    </row>
    <row r="2535" spans="1:16" x14ac:dyDescent="0.25">
      <c r="A2535">
        <v>2540</v>
      </c>
      <c r="B2535" t="s">
        <v>955</v>
      </c>
      <c r="C2535" t="s">
        <v>947</v>
      </c>
      <c r="D2535" t="s">
        <v>947</v>
      </c>
      <c r="E2535" t="s">
        <v>5834</v>
      </c>
      <c r="F2535" t="s">
        <v>948</v>
      </c>
      <c r="G2535" t="s">
        <v>544</v>
      </c>
      <c r="I2535" t="s">
        <v>4255</v>
      </c>
      <c r="J2535" t="s">
        <v>16</v>
      </c>
      <c r="K2535">
        <v>1</v>
      </c>
      <c r="L2535">
        <v>1</v>
      </c>
      <c r="M2535">
        <v>1</v>
      </c>
      <c r="N2535" t="s">
        <v>955</v>
      </c>
      <c r="P2535" t="s">
        <v>4237</v>
      </c>
    </row>
    <row r="2536" spans="1:16" x14ac:dyDescent="0.25">
      <c r="A2536">
        <v>2541</v>
      </c>
      <c r="B2536" t="s">
        <v>956</v>
      </c>
      <c r="C2536" t="s">
        <v>4259</v>
      </c>
      <c r="D2536" t="s">
        <v>4259</v>
      </c>
      <c r="E2536" t="s">
        <v>5160</v>
      </c>
      <c r="F2536" t="s">
        <v>5835</v>
      </c>
      <c r="G2536" t="s">
        <v>544</v>
      </c>
      <c r="I2536" t="s">
        <v>4255</v>
      </c>
      <c r="J2536" t="s">
        <v>16</v>
      </c>
      <c r="K2536">
        <v>1</v>
      </c>
      <c r="L2536">
        <v>1</v>
      </c>
      <c r="M2536">
        <v>1</v>
      </c>
      <c r="N2536" t="s">
        <v>956</v>
      </c>
      <c r="P2536" t="s">
        <v>4237</v>
      </c>
    </row>
    <row r="2537" spans="1:16" x14ac:dyDescent="0.25">
      <c r="A2537">
        <v>2542</v>
      </c>
      <c r="B2537" t="s">
        <v>957</v>
      </c>
      <c r="C2537" t="s">
        <v>4659</v>
      </c>
      <c r="D2537" t="s">
        <v>4659</v>
      </c>
      <c r="E2537" t="s">
        <v>5836</v>
      </c>
      <c r="F2537" t="s">
        <v>5835</v>
      </c>
      <c r="G2537" t="s">
        <v>544</v>
      </c>
      <c r="I2537" t="s">
        <v>4255</v>
      </c>
      <c r="J2537" t="s">
        <v>16</v>
      </c>
      <c r="K2537">
        <v>1</v>
      </c>
      <c r="L2537">
        <v>1</v>
      </c>
      <c r="M2537">
        <v>1</v>
      </c>
      <c r="N2537" t="s">
        <v>957</v>
      </c>
      <c r="P2537" t="s">
        <v>4237</v>
      </c>
    </row>
    <row r="2538" spans="1:16" x14ac:dyDescent="0.25">
      <c r="A2538">
        <v>2543</v>
      </c>
      <c r="B2538" t="s">
        <v>958</v>
      </c>
      <c r="C2538" t="s">
        <v>4259</v>
      </c>
      <c r="D2538" t="s">
        <v>4259</v>
      </c>
      <c r="E2538" t="s">
        <v>5160</v>
      </c>
      <c r="F2538" t="s">
        <v>5835</v>
      </c>
      <c r="G2538" t="s">
        <v>544</v>
      </c>
      <c r="I2538" t="s">
        <v>4255</v>
      </c>
      <c r="J2538" t="s">
        <v>16</v>
      </c>
      <c r="K2538">
        <v>1</v>
      </c>
      <c r="L2538">
        <v>1</v>
      </c>
      <c r="M2538">
        <v>1</v>
      </c>
      <c r="N2538" t="s">
        <v>958</v>
      </c>
      <c r="P2538" t="s">
        <v>4237</v>
      </c>
    </row>
    <row r="2539" spans="1:16" x14ac:dyDescent="0.25">
      <c r="A2539">
        <v>2544</v>
      </c>
      <c r="B2539" t="s">
        <v>959</v>
      </c>
      <c r="C2539" t="s">
        <v>4259</v>
      </c>
      <c r="D2539" t="s">
        <v>4259</v>
      </c>
      <c r="E2539" t="s">
        <v>5160</v>
      </c>
      <c r="F2539" t="s">
        <v>5835</v>
      </c>
      <c r="G2539" t="s">
        <v>544</v>
      </c>
      <c r="I2539" t="s">
        <v>4255</v>
      </c>
      <c r="J2539" t="s">
        <v>16</v>
      </c>
      <c r="K2539">
        <v>1</v>
      </c>
      <c r="L2539">
        <v>1</v>
      </c>
      <c r="M2539">
        <v>1</v>
      </c>
      <c r="N2539" t="s">
        <v>959</v>
      </c>
      <c r="P2539" t="s">
        <v>4237</v>
      </c>
    </row>
    <row r="2540" spans="1:16" x14ac:dyDescent="0.25">
      <c r="A2540">
        <v>2545</v>
      </c>
      <c r="B2540" t="s">
        <v>960</v>
      </c>
      <c r="C2540" t="s">
        <v>4259</v>
      </c>
      <c r="D2540" t="s">
        <v>4259</v>
      </c>
      <c r="E2540" t="s">
        <v>5160</v>
      </c>
      <c r="F2540" t="s">
        <v>5835</v>
      </c>
      <c r="G2540" t="s">
        <v>544</v>
      </c>
      <c r="I2540" t="s">
        <v>4255</v>
      </c>
      <c r="J2540" t="s">
        <v>16</v>
      </c>
      <c r="K2540">
        <v>1</v>
      </c>
      <c r="L2540">
        <v>1</v>
      </c>
      <c r="M2540">
        <v>1</v>
      </c>
      <c r="N2540" t="s">
        <v>960</v>
      </c>
      <c r="P2540" t="s">
        <v>4237</v>
      </c>
    </row>
    <row r="2541" spans="1:16" x14ac:dyDescent="0.25">
      <c r="A2541">
        <v>2546</v>
      </c>
      <c r="B2541" t="s">
        <v>961</v>
      </c>
      <c r="C2541" t="s">
        <v>4259</v>
      </c>
      <c r="D2541" t="s">
        <v>4259</v>
      </c>
      <c r="E2541" t="s">
        <v>5160</v>
      </c>
      <c r="F2541" t="s">
        <v>5835</v>
      </c>
      <c r="G2541" t="s">
        <v>544</v>
      </c>
      <c r="I2541" t="s">
        <v>4255</v>
      </c>
      <c r="J2541" t="s">
        <v>16</v>
      </c>
      <c r="K2541">
        <v>1</v>
      </c>
      <c r="L2541">
        <v>1</v>
      </c>
      <c r="M2541">
        <v>1</v>
      </c>
      <c r="N2541" t="s">
        <v>961</v>
      </c>
      <c r="P2541" t="s">
        <v>4237</v>
      </c>
    </row>
    <row r="2542" spans="1:16" x14ac:dyDescent="0.25">
      <c r="A2542">
        <v>2547</v>
      </c>
      <c r="B2542" t="s">
        <v>962</v>
      </c>
      <c r="C2542" t="s">
        <v>4246</v>
      </c>
      <c r="D2542" t="s">
        <v>4246</v>
      </c>
      <c r="E2542" t="s">
        <v>5164</v>
      </c>
      <c r="F2542" t="s">
        <v>5837</v>
      </c>
      <c r="G2542" t="s">
        <v>544</v>
      </c>
      <c r="I2542" t="s">
        <v>4249</v>
      </c>
      <c r="J2542" t="s">
        <v>16</v>
      </c>
      <c r="K2542">
        <v>1</v>
      </c>
      <c r="L2542">
        <v>1</v>
      </c>
      <c r="M2542">
        <v>1</v>
      </c>
      <c r="N2542" t="s">
        <v>970</v>
      </c>
      <c r="P2542" t="s">
        <v>4237</v>
      </c>
    </row>
    <row r="2543" spans="1:16" x14ac:dyDescent="0.25">
      <c r="A2543">
        <v>2548</v>
      </c>
      <c r="B2543" t="s">
        <v>3927</v>
      </c>
      <c r="C2543" t="s">
        <v>542</v>
      </c>
      <c r="D2543" t="s">
        <v>542</v>
      </c>
      <c r="E2543" t="s">
        <v>5838</v>
      </c>
      <c r="F2543" t="s">
        <v>543</v>
      </c>
      <c r="G2543" t="s">
        <v>544</v>
      </c>
      <c r="I2543" t="s">
        <v>4255</v>
      </c>
      <c r="J2543" t="s">
        <v>16</v>
      </c>
      <c r="K2543">
        <v>2</v>
      </c>
      <c r="L2543">
        <v>1</v>
      </c>
      <c r="M2543">
        <v>1</v>
      </c>
      <c r="N2543" t="s">
        <v>3927</v>
      </c>
      <c r="P2543" t="s">
        <v>4237</v>
      </c>
    </row>
    <row r="2544" spans="1:16" x14ac:dyDescent="0.25">
      <c r="A2544">
        <v>2549</v>
      </c>
      <c r="B2544" t="s">
        <v>963</v>
      </c>
      <c r="C2544" t="s">
        <v>4246</v>
      </c>
      <c r="D2544" t="s">
        <v>4246</v>
      </c>
      <c r="E2544" t="s">
        <v>5164</v>
      </c>
      <c r="F2544" t="s">
        <v>5837</v>
      </c>
      <c r="G2544" t="s">
        <v>544</v>
      </c>
      <c r="I2544" t="s">
        <v>4249</v>
      </c>
      <c r="J2544" t="s">
        <v>16</v>
      </c>
      <c r="K2544">
        <v>1</v>
      </c>
      <c r="L2544">
        <v>1</v>
      </c>
      <c r="M2544">
        <v>1</v>
      </c>
      <c r="N2544" t="s">
        <v>963</v>
      </c>
      <c r="P2544" t="s">
        <v>4237</v>
      </c>
    </row>
    <row r="2545" spans="1:16" x14ac:dyDescent="0.25">
      <c r="A2545">
        <v>2550</v>
      </c>
      <c r="B2545" t="s">
        <v>965</v>
      </c>
      <c r="C2545" t="s">
        <v>4246</v>
      </c>
      <c r="D2545" t="s">
        <v>4246</v>
      </c>
      <c r="E2545" t="s">
        <v>5164</v>
      </c>
      <c r="F2545" t="s">
        <v>5837</v>
      </c>
      <c r="G2545" t="s">
        <v>544</v>
      </c>
      <c r="I2545" t="s">
        <v>4249</v>
      </c>
      <c r="J2545" t="s">
        <v>16</v>
      </c>
      <c r="K2545">
        <v>1</v>
      </c>
      <c r="L2545">
        <v>1</v>
      </c>
      <c r="M2545">
        <v>1</v>
      </c>
      <c r="N2545" t="s">
        <v>965</v>
      </c>
      <c r="P2545" t="s">
        <v>4237</v>
      </c>
    </row>
    <row r="2546" spans="1:16" x14ac:dyDescent="0.25">
      <c r="A2546">
        <v>2551</v>
      </c>
      <c r="B2546" t="s">
        <v>966</v>
      </c>
      <c r="C2546" t="s">
        <v>969</v>
      </c>
      <c r="D2546" t="s">
        <v>969</v>
      </c>
      <c r="E2546" t="s">
        <v>5841</v>
      </c>
      <c r="F2546" t="s">
        <v>5161</v>
      </c>
      <c r="G2546" t="s">
        <v>544</v>
      </c>
      <c r="I2546" t="s">
        <v>4255</v>
      </c>
      <c r="J2546" t="s">
        <v>16</v>
      </c>
      <c r="K2546">
        <v>1</v>
      </c>
      <c r="L2546">
        <v>1</v>
      </c>
      <c r="M2546">
        <v>1</v>
      </c>
      <c r="N2546" t="s">
        <v>966</v>
      </c>
      <c r="P2546" t="s">
        <v>4237</v>
      </c>
    </row>
    <row r="2547" spans="1:16" x14ac:dyDescent="0.25">
      <c r="A2547">
        <v>2552</v>
      </c>
      <c r="B2547" t="s">
        <v>967</v>
      </c>
      <c r="C2547" t="s">
        <v>969</v>
      </c>
      <c r="D2547" t="s">
        <v>969</v>
      </c>
      <c r="E2547" t="s">
        <v>5842</v>
      </c>
      <c r="F2547" t="s">
        <v>5161</v>
      </c>
      <c r="G2547" t="s">
        <v>544</v>
      </c>
      <c r="I2547" t="s">
        <v>4255</v>
      </c>
      <c r="J2547" t="s">
        <v>16</v>
      </c>
      <c r="K2547">
        <v>1</v>
      </c>
      <c r="L2547">
        <v>1</v>
      </c>
      <c r="M2547">
        <v>1</v>
      </c>
      <c r="N2547" t="s">
        <v>967</v>
      </c>
      <c r="P2547" t="s">
        <v>4237</v>
      </c>
    </row>
    <row r="2548" spans="1:16" x14ac:dyDescent="0.25">
      <c r="A2548">
        <v>2553</v>
      </c>
      <c r="B2548" t="s">
        <v>968</v>
      </c>
      <c r="C2548" t="s">
        <v>969</v>
      </c>
      <c r="D2548" t="s">
        <v>969</v>
      </c>
      <c r="E2548" t="s">
        <v>5842</v>
      </c>
      <c r="F2548" t="s">
        <v>5161</v>
      </c>
      <c r="G2548" t="s">
        <v>544</v>
      </c>
      <c r="I2548" t="s">
        <v>4255</v>
      </c>
      <c r="J2548" t="s">
        <v>16</v>
      </c>
      <c r="K2548">
        <v>2</v>
      </c>
      <c r="L2548">
        <v>1</v>
      </c>
      <c r="M2548">
        <v>1</v>
      </c>
      <c r="N2548" t="s">
        <v>968</v>
      </c>
      <c r="P2548" t="s">
        <v>4237</v>
      </c>
    </row>
    <row r="2549" spans="1:16" x14ac:dyDescent="0.25">
      <c r="A2549">
        <v>2554</v>
      </c>
      <c r="B2549" t="s">
        <v>970</v>
      </c>
      <c r="C2549" t="s">
        <v>4246</v>
      </c>
      <c r="D2549" t="s">
        <v>4246</v>
      </c>
      <c r="E2549" t="s">
        <v>5781</v>
      </c>
      <c r="F2549" t="s">
        <v>5837</v>
      </c>
      <c r="G2549" t="s">
        <v>544</v>
      </c>
      <c r="I2549" t="s">
        <v>4249</v>
      </c>
      <c r="J2549" t="s">
        <v>16</v>
      </c>
      <c r="K2549">
        <v>1</v>
      </c>
      <c r="L2549">
        <v>1</v>
      </c>
      <c r="M2549">
        <v>1</v>
      </c>
      <c r="N2549" t="s">
        <v>970</v>
      </c>
      <c r="P2549" t="s">
        <v>4237</v>
      </c>
    </row>
    <row r="2550" spans="1:16" x14ac:dyDescent="0.25">
      <c r="A2550">
        <v>2555</v>
      </c>
      <c r="B2550" t="s">
        <v>971</v>
      </c>
      <c r="C2550" t="s">
        <v>979</v>
      </c>
      <c r="D2550" t="s">
        <v>979</v>
      </c>
      <c r="E2550" t="s">
        <v>5843</v>
      </c>
      <c r="F2550" t="s">
        <v>5161</v>
      </c>
      <c r="G2550" t="s">
        <v>544</v>
      </c>
      <c r="I2550" t="s">
        <v>4255</v>
      </c>
      <c r="J2550" t="s">
        <v>16</v>
      </c>
      <c r="K2550">
        <v>1</v>
      </c>
      <c r="L2550">
        <v>1</v>
      </c>
      <c r="M2550">
        <v>1</v>
      </c>
      <c r="N2550" t="s">
        <v>971</v>
      </c>
      <c r="P2550" t="s">
        <v>4237</v>
      </c>
    </row>
    <row r="2551" spans="1:16" x14ac:dyDescent="0.25">
      <c r="A2551">
        <v>2556</v>
      </c>
      <c r="B2551" t="s">
        <v>972</v>
      </c>
      <c r="C2551" t="s">
        <v>969</v>
      </c>
      <c r="D2551" t="s">
        <v>969</v>
      </c>
      <c r="E2551" t="s">
        <v>5844</v>
      </c>
      <c r="F2551" t="s">
        <v>5161</v>
      </c>
      <c r="G2551" t="s">
        <v>544</v>
      </c>
      <c r="I2551" t="s">
        <v>4255</v>
      </c>
      <c r="J2551" t="s">
        <v>16</v>
      </c>
      <c r="K2551">
        <v>1</v>
      </c>
      <c r="L2551">
        <v>1</v>
      </c>
      <c r="M2551">
        <v>1</v>
      </c>
      <c r="N2551" t="s">
        <v>972</v>
      </c>
      <c r="P2551" t="s">
        <v>4237</v>
      </c>
    </row>
    <row r="2552" spans="1:16" x14ac:dyDescent="0.25">
      <c r="A2552">
        <v>2557</v>
      </c>
      <c r="B2552" t="s">
        <v>973</v>
      </c>
      <c r="C2552" t="s">
        <v>969</v>
      </c>
      <c r="D2552" t="s">
        <v>969</v>
      </c>
      <c r="E2552" t="s">
        <v>5845</v>
      </c>
      <c r="F2552" t="s">
        <v>5161</v>
      </c>
      <c r="G2552" t="s">
        <v>544</v>
      </c>
      <c r="I2552" t="s">
        <v>4255</v>
      </c>
      <c r="J2552" t="s">
        <v>16</v>
      </c>
      <c r="K2552">
        <v>1</v>
      </c>
      <c r="L2552">
        <v>1</v>
      </c>
      <c r="M2552">
        <v>1</v>
      </c>
      <c r="N2552" t="s">
        <v>973</v>
      </c>
      <c r="P2552" t="s">
        <v>4237</v>
      </c>
    </row>
    <row r="2553" spans="1:16" x14ac:dyDescent="0.25">
      <c r="A2553">
        <v>2558</v>
      </c>
      <c r="B2553" t="s">
        <v>974</v>
      </c>
      <c r="C2553" t="s">
        <v>5178</v>
      </c>
      <c r="D2553" t="s">
        <v>5178</v>
      </c>
      <c r="E2553" t="s">
        <v>5846</v>
      </c>
      <c r="F2553" t="s">
        <v>5180</v>
      </c>
      <c r="G2553" t="s">
        <v>544</v>
      </c>
      <c r="I2553" t="s">
        <v>4249</v>
      </c>
      <c r="J2553" t="s">
        <v>16</v>
      </c>
      <c r="K2553">
        <v>1</v>
      </c>
      <c r="L2553">
        <v>1</v>
      </c>
      <c r="M2553">
        <v>1</v>
      </c>
      <c r="N2553" t="s">
        <v>974</v>
      </c>
      <c r="P2553" t="s">
        <v>4237</v>
      </c>
    </row>
    <row r="2554" spans="1:16" x14ac:dyDescent="0.25">
      <c r="A2554">
        <v>2559</v>
      </c>
      <c r="B2554" t="s">
        <v>3928</v>
      </c>
      <c r="C2554" t="s">
        <v>559</v>
      </c>
      <c r="D2554" t="s">
        <v>559</v>
      </c>
      <c r="E2554" t="s">
        <v>5847</v>
      </c>
      <c r="F2554" t="s">
        <v>5848</v>
      </c>
      <c r="G2554" t="s">
        <v>544</v>
      </c>
      <c r="I2554" t="s">
        <v>4255</v>
      </c>
      <c r="J2554" t="s">
        <v>16</v>
      </c>
      <c r="K2554">
        <v>1</v>
      </c>
      <c r="L2554">
        <v>1</v>
      </c>
      <c r="M2554">
        <v>1</v>
      </c>
      <c r="N2554" t="s">
        <v>3928</v>
      </c>
      <c r="P2554" t="s">
        <v>4237</v>
      </c>
    </row>
    <row r="2555" spans="1:16" x14ac:dyDescent="0.25">
      <c r="A2555">
        <v>2560</v>
      </c>
      <c r="B2555" t="s">
        <v>3930</v>
      </c>
      <c r="C2555" t="s">
        <v>4246</v>
      </c>
      <c r="D2555" t="s">
        <v>4246</v>
      </c>
      <c r="E2555" t="s">
        <v>5164</v>
      </c>
      <c r="F2555" t="s">
        <v>5159</v>
      </c>
      <c r="G2555" t="s">
        <v>544</v>
      </c>
      <c r="I2555" t="s">
        <v>4249</v>
      </c>
      <c r="J2555" t="s">
        <v>16</v>
      </c>
      <c r="K2555">
        <v>2</v>
      </c>
      <c r="L2555">
        <v>1</v>
      </c>
      <c r="M2555">
        <v>1</v>
      </c>
      <c r="N2555" t="s">
        <v>3930</v>
      </c>
      <c r="P2555" t="s">
        <v>4237</v>
      </c>
    </row>
    <row r="2556" spans="1:16" x14ac:dyDescent="0.25">
      <c r="A2556">
        <v>2561</v>
      </c>
      <c r="B2556" t="s">
        <v>3931</v>
      </c>
      <c r="C2556" t="s">
        <v>4246</v>
      </c>
      <c r="D2556" t="s">
        <v>4246</v>
      </c>
      <c r="E2556" t="s">
        <v>5164</v>
      </c>
      <c r="F2556" t="s">
        <v>5159</v>
      </c>
      <c r="G2556" t="s">
        <v>544</v>
      </c>
      <c r="I2556" t="s">
        <v>4249</v>
      </c>
      <c r="J2556" t="s">
        <v>16</v>
      </c>
      <c r="K2556">
        <v>2</v>
      </c>
      <c r="L2556">
        <v>1</v>
      </c>
      <c r="M2556">
        <v>1</v>
      </c>
      <c r="N2556" t="s">
        <v>3931</v>
      </c>
      <c r="P2556" t="s">
        <v>4237</v>
      </c>
    </row>
    <row r="2557" spans="1:16" x14ac:dyDescent="0.25">
      <c r="A2557">
        <v>2562</v>
      </c>
      <c r="B2557" t="s">
        <v>3932</v>
      </c>
      <c r="C2557" t="s">
        <v>5162</v>
      </c>
      <c r="D2557" t="s">
        <v>5162</v>
      </c>
      <c r="E2557" t="s">
        <v>5849</v>
      </c>
      <c r="F2557" t="s">
        <v>5163</v>
      </c>
      <c r="G2557" t="s">
        <v>544</v>
      </c>
      <c r="I2557" t="s">
        <v>4255</v>
      </c>
      <c r="J2557" t="s">
        <v>16</v>
      </c>
      <c r="K2557">
        <v>2</v>
      </c>
      <c r="L2557">
        <v>1</v>
      </c>
      <c r="M2557">
        <v>1</v>
      </c>
      <c r="N2557" t="s">
        <v>3932</v>
      </c>
      <c r="P2557" t="s">
        <v>4237</v>
      </c>
    </row>
    <row r="2558" spans="1:16" x14ac:dyDescent="0.25">
      <c r="A2558">
        <v>2563</v>
      </c>
      <c r="B2558" t="s">
        <v>3934</v>
      </c>
      <c r="C2558" t="s">
        <v>5162</v>
      </c>
      <c r="D2558" t="s">
        <v>5162</v>
      </c>
      <c r="E2558" t="s">
        <v>5850</v>
      </c>
      <c r="F2558" t="s">
        <v>5163</v>
      </c>
      <c r="G2558" t="s">
        <v>544</v>
      </c>
      <c r="I2558" t="s">
        <v>4255</v>
      </c>
      <c r="J2558" t="s">
        <v>16</v>
      </c>
      <c r="K2558">
        <v>1</v>
      </c>
      <c r="L2558">
        <v>1</v>
      </c>
      <c r="M2558">
        <v>1</v>
      </c>
      <c r="N2558" t="s">
        <v>3934</v>
      </c>
      <c r="P2558" t="s">
        <v>4237</v>
      </c>
    </row>
    <row r="2559" spans="1:16" x14ac:dyDescent="0.25">
      <c r="A2559">
        <v>2564</v>
      </c>
      <c r="B2559" t="s">
        <v>3936</v>
      </c>
      <c r="C2559" t="s">
        <v>5162</v>
      </c>
      <c r="D2559" t="s">
        <v>5162</v>
      </c>
      <c r="E2559" t="s">
        <v>5849</v>
      </c>
      <c r="F2559" t="s">
        <v>5163</v>
      </c>
      <c r="G2559" t="s">
        <v>544</v>
      </c>
      <c r="I2559" t="s">
        <v>4255</v>
      </c>
      <c r="J2559" t="s">
        <v>16</v>
      </c>
      <c r="K2559">
        <v>1</v>
      </c>
      <c r="L2559">
        <v>1</v>
      </c>
      <c r="M2559">
        <v>1</v>
      </c>
      <c r="N2559" t="s">
        <v>3936</v>
      </c>
      <c r="P2559" t="s">
        <v>4237</v>
      </c>
    </row>
    <row r="2560" spans="1:16" x14ac:dyDescent="0.25">
      <c r="A2560">
        <v>2565</v>
      </c>
      <c r="B2560" t="s">
        <v>3937</v>
      </c>
      <c r="C2560" t="s">
        <v>5162</v>
      </c>
      <c r="D2560" t="s">
        <v>5162</v>
      </c>
      <c r="E2560" t="s">
        <v>5849</v>
      </c>
      <c r="F2560" t="s">
        <v>5163</v>
      </c>
      <c r="G2560" t="s">
        <v>544</v>
      </c>
      <c r="I2560" t="s">
        <v>4255</v>
      </c>
      <c r="J2560" t="s">
        <v>16</v>
      </c>
      <c r="K2560">
        <v>1</v>
      </c>
      <c r="L2560">
        <v>1</v>
      </c>
      <c r="M2560">
        <v>1</v>
      </c>
      <c r="N2560" t="s">
        <v>3937</v>
      </c>
      <c r="P2560" t="s">
        <v>4237</v>
      </c>
    </row>
    <row r="2561" spans="1:16" x14ac:dyDescent="0.25">
      <c r="A2561">
        <v>2566</v>
      </c>
      <c r="B2561" t="s">
        <v>3938</v>
      </c>
      <c r="C2561" t="s">
        <v>4250</v>
      </c>
      <c r="D2561" t="s">
        <v>4250</v>
      </c>
      <c r="E2561" t="s">
        <v>5851</v>
      </c>
      <c r="F2561" t="s">
        <v>5163</v>
      </c>
      <c r="G2561" t="s">
        <v>544</v>
      </c>
      <c r="I2561" t="s">
        <v>4255</v>
      </c>
      <c r="J2561" t="s">
        <v>16</v>
      </c>
      <c r="K2561">
        <v>1</v>
      </c>
      <c r="L2561">
        <v>1</v>
      </c>
      <c r="M2561">
        <v>1</v>
      </c>
      <c r="N2561" t="s">
        <v>3938</v>
      </c>
      <c r="P2561" t="s">
        <v>4237</v>
      </c>
    </row>
    <row r="2562" spans="1:16" x14ac:dyDescent="0.25">
      <c r="A2562">
        <v>2567</v>
      </c>
      <c r="B2562" t="s">
        <v>3939</v>
      </c>
      <c r="C2562" t="s">
        <v>5162</v>
      </c>
      <c r="D2562" t="s">
        <v>5162</v>
      </c>
      <c r="E2562" t="s">
        <v>5162</v>
      </c>
      <c r="F2562" t="s">
        <v>5163</v>
      </c>
      <c r="G2562" t="s">
        <v>544</v>
      </c>
      <c r="I2562" t="s">
        <v>4255</v>
      </c>
      <c r="J2562" t="s">
        <v>16</v>
      </c>
      <c r="K2562">
        <v>1</v>
      </c>
      <c r="L2562">
        <v>1</v>
      </c>
      <c r="M2562">
        <v>1</v>
      </c>
      <c r="N2562" t="s">
        <v>3939</v>
      </c>
      <c r="P2562" t="s">
        <v>4237</v>
      </c>
    </row>
    <row r="2563" spans="1:16" x14ac:dyDescent="0.25">
      <c r="A2563">
        <v>2568</v>
      </c>
      <c r="B2563" t="s">
        <v>3941</v>
      </c>
      <c r="C2563" t="s">
        <v>5852</v>
      </c>
      <c r="D2563" t="s">
        <v>5852</v>
      </c>
      <c r="E2563" t="s">
        <v>5853</v>
      </c>
      <c r="F2563" t="s">
        <v>5854</v>
      </c>
      <c r="G2563" t="s">
        <v>544</v>
      </c>
      <c r="I2563" t="s">
        <v>4255</v>
      </c>
      <c r="J2563" t="s">
        <v>16</v>
      </c>
      <c r="K2563">
        <v>3</v>
      </c>
      <c r="L2563">
        <v>2</v>
      </c>
      <c r="M2563">
        <v>1</v>
      </c>
      <c r="N2563" t="s">
        <v>3941</v>
      </c>
      <c r="P2563" t="s">
        <v>4237</v>
      </c>
    </row>
    <row r="2564" spans="1:16" x14ac:dyDescent="0.25">
      <c r="A2564">
        <v>2569</v>
      </c>
      <c r="B2564" t="s">
        <v>3942</v>
      </c>
      <c r="C2564" t="s">
        <v>4250</v>
      </c>
      <c r="D2564" t="s">
        <v>4250</v>
      </c>
      <c r="E2564" t="s">
        <v>4251</v>
      </c>
      <c r="F2564" t="s">
        <v>5854</v>
      </c>
      <c r="G2564" t="s">
        <v>544</v>
      </c>
      <c r="I2564" t="s">
        <v>4255</v>
      </c>
      <c r="J2564" t="s">
        <v>16</v>
      </c>
      <c r="K2564">
        <v>1</v>
      </c>
      <c r="L2564">
        <v>1</v>
      </c>
      <c r="M2564">
        <v>1</v>
      </c>
      <c r="N2564" t="s">
        <v>3942</v>
      </c>
      <c r="P2564" t="s">
        <v>4237</v>
      </c>
    </row>
    <row r="2565" spans="1:16" x14ac:dyDescent="0.25">
      <c r="A2565">
        <v>2570</v>
      </c>
      <c r="B2565" t="s">
        <v>3943</v>
      </c>
      <c r="C2565" t="s">
        <v>4250</v>
      </c>
      <c r="D2565" t="s">
        <v>4250</v>
      </c>
      <c r="E2565" t="s">
        <v>4251</v>
      </c>
      <c r="F2565" t="s">
        <v>5854</v>
      </c>
      <c r="G2565" t="s">
        <v>544</v>
      </c>
      <c r="I2565" t="s">
        <v>4255</v>
      </c>
      <c r="J2565" t="s">
        <v>16</v>
      </c>
      <c r="K2565">
        <v>1</v>
      </c>
      <c r="L2565">
        <v>1</v>
      </c>
      <c r="M2565">
        <v>1</v>
      </c>
      <c r="N2565" t="s">
        <v>3958</v>
      </c>
      <c r="P2565" t="s">
        <v>4237</v>
      </c>
    </row>
    <row r="2566" spans="1:16" x14ac:dyDescent="0.25">
      <c r="A2566">
        <v>2571</v>
      </c>
      <c r="B2566" t="s">
        <v>3944</v>
      </c>
      <c r="C2566" t="s">
        <v>5162</v>
      </c>
      <c r="D2566" t="s">
        <v>5162</v>
      </c>
      <c r="E2566" t="s">
        <v>5162</v>
      </c>
      <c r="F2566" t="s">
        <v>5163</v>
      </c>
      <c r="G2566" t="s">
        <v>544</v>
      </c>
      <c r="I2566" t="s">
        <v>4255</v>
      </c>
      <c r="J2566" t="s">
        <v>16</v>
      </c>
      <c r="K2566">
        <v>1</v>
      </c>
      <c r="L2566">
        <v>1</v>
      </c>
      <c r="M2566">
        <v>1</v>
      </c>
      <c r="N2566" t="s">
        <v>3944</v>
      </c>
      <c r="P2566" t="s">
        <v>4237</v>
      </c>
    </row>
    <row r="2567" spans="1:16" x14ac:dyDescent="0.25">
      <c r="A2567">
        <v>2572</v>
      </c>
      <c r="B2567" t="s">
        <v>3946</v>
      </c>
      <c r="C2567" t="s">
        <v>4250</v>
      </c>
      <c r="D2567" t="s">
        <v>4250</v>
      </c>
      <c r="E2567" t="s">
        <v>4251</v>
      </c>
      <c r="F2567" t="s">
        <v>5854</v>
      </c>
      <c r="G2567" t="s">
        <v>544</v>
      </c>
      <c r="I2567" t="s">
        <v>4255</v>
      </c>
      <c r="J2567" t="s">
        <v>16</v>
      </c>
      <c r="K2567">
        <v>1</v>
      </c>
      <c r="L2567">
        <v>1</v>
      </c>
      <c r="M2567">
        <v>1</v>
      </c>
      <c r="N2567" t="s">
        <v>3946</v>
      </c>
      <c r="P2567" t="s">
        <v>4237</v>
      </c>
    </row>
    <row r="2568" spans="1:16" x14ac:dyDescent="0.25">
      <c r="A2568">
        <v>2573</v>
      </c>
      <c r="B2568" t="s">
        <v>3947</v>
      </c>
      <c r="C2568" t="s">
        <v>4250</v>
      </c>
      <c r="D2568" t="s">
        <v>4250</v>
      </c>
      <c r="E2568" t="s">
        <v>4251</v>
      </c>
      <c r="F2568" t="s">
        <v>4248</v>
      </c>
      <c r="G2568" t="s">
        <v>544</v>
      </c>
      <c r="I2568" t="s">
        <v>4255</v>
      </c>
      <c r="J2568" t="s">
        <v>16</v>
      </c>
      <c r="K2568">
        <v>1</v>
      </c>
      <c r="L2568">
        <v>1</v>
      </c>
      <c r="M2568">
        <v>1</v>
      </c>
      <c r="N2568" t="s">
        <v>3947</v>
      </c>
      <c r="P2568" t="s">
        <v>4237</v>
      </c>
    </row>
    <row r="2569" spans="1:16" x14ac:dyDescent="0.25">
      <c r="A2569">
        <v>2574</v>
      </c>
      <c r="B2569" t="s">
        <v>3948</v>
      </c>
      <c r="C2569" t="s">
        <v>4259</v>
      </c>
      <c r="D2569" t="s">
        <v>4259</v>
      </c>
      <c r="E2569" t="s">
        <v>4259</v>
      </c>
      <c r="F2569" t="s">
        <v>4424</v>
      </c>
      <c r="G2569" t="s">
        <v>544</v>
      </c>
      <c r="I2569" t="s">
        <v>4255</v>
      </c>
      <c r="J2569" t="s">
        <v>16</v>
      </c>
      <c r="K2569">
        <v>1</v>
      </c>
      <c r="L2569">
        <v>1</v>
      </c>
      <c r="M2569">
        <v>1</v>
      </c>
      <c r="N2569" t="s">
        <v>3948</v>
      </c>
      <c r="P2569" t="s">
        <v>4237</v>
      </c>
    </row>
    <row r="2570" spans="1:16" x14ac:dyDescent="0.25">
      <c r="A2570">
        <v>2575</v>
      </c>
      <c r="B2570" t="s">
        <v>3949</v>
      </c>
      <c r="C2570" t="s">
        <v>4250</v>
      </c>
      <c r="D2570" t="s">
        <v>4250</v>
      </c>
      <c r="E2570" t="s">
        <v>4251</v>
      </c>
      <c r="F2570" t="s">
        <v>4248</v>
      </c>
      <c r="G2570" t="s">
        <v>544</v>
      </c>
      <c r="I2570" t="s">
        <v>4255</v>
      </c>
      <c r="J2570" t="s">
        <v>16</v>
      </c>
      <c r="K2570">
        <v>1</v>
      </c>
      <c r="L2570">
        <v>1</v>
      </c>
      <c r="M2570">
        <v>1</v>
      </c>
      <c r="N2570" t="s">
        <v>3949</v>
      </c>
      <c r="P2570" t="s">
        <v>4237</v>
      </c>
    </row>
    <row r="2571" spans="1:16" x14ac:dyDescent="0.25">
      <c r="A2571">
        <v>2576</v>
      </c>
      <c r="B2571" t="s">
        <v>3950</v>
      </c>
      <c r="C2571" t="s">
        <v>4250</v>
      </c>
      <c r="D2571" t="s">
        <v>4250</v>
      </c>
      <c r="E2571" t="s">
        <v>4250</v>
      </c>
      <c r="F2571" t="s">
        <v>4248</v>
      </c>
      <c r="G2571" t="s">
        <v>544</v>
      </c>
      <c r="I2571" t="s">
        <v>4255</v>
      </c>
      <c r="J2571" t="s">
        <v>16</v>
      </c>
      <c r="K2571">
        <v>1</v>
      </c>
      <c r="L2571">
        <v>1</v>
      </c>
      <c r="M2571">
        <v>1</v>
      </c>
      <c r="N2571" t="s">
        <v>3950</v>
      </c>
      <c r="P2571" t="s">
        <v>4237</v>
      </c>
    </row>
    <row r="2572" spans="1:16" x14ac:dyDescent="0.25">
      <c r="A2572">
        <v>2577</v>
      </c>
      <c r="B2572" t="s">
        <v>3951</v>
      </c>
      <c r="C2572" t="s">
        <v>4250</v>
      </c>
      <c r="D2572" t="s">
        <v>4250</v>
      </c>
      <c r="E2572" t="s">
        <v>4250</v>
      </c>
      <c r="F2572" t="s">
        <v>4248</v>
      </c>
      <c r="G2572" t="s">
        <v>544</v>
      </c>
      <c r="I2572" t="s">
        <v>4255</v>
      </c>
      <c r="J2572" t="s">
        <v>16</v>
      </c>
      <c r="K2572">
        <v>1</v>
      </c>
      <c r="L2572">
        <v>1</v>
      </c>
      <c r="M2572">
        <v>1</v>
      </c>
      <c r="N2572" t="s">
        <v>3951</v>
      </c>
      <c r="P2572" t="s">
        <v>4237</v>
      </c>
    </row>
    <row r="2573" spans="1:16" x14ac:dyDescent="0.25">
      <c r="A2573">
        <v>2578</v>
      </c>
      <c r="B2573" t="s">
        <v>3952</v>
      </c>
      <c r="C2573" t="s">
        <v>4250</v>
      </c>
      <c r="D2573" t="s">
        <v>4250</v>
      </c>
      <c r="E2573" t="s">
        <v>4250</v>
      </c>
      <c r="F2573" t="s">
        <v>4248</v>
      </c>
      <c r="G2573" t="s">
        <v>544</v>
      </c>
      <c r="I2573" t="s">
        <v>4255</v>
      </c>
      <c r="J2573" t="s">
        <v>16</v>
      </c>
      <c r="K2573">
        <v>1</v>
      </c>
      <c r="L2573">
        <v>1</v>
      </c>
      <c r="M2573">
        <v>1</v>
      </c>
      <c r="N2573" t="s">
        <v>3952</v>
      </c>
      <c r="P2573" t="s">
        <v>4237</v>
      </c>
    </row>
    <row r="2574" spans="1:16" x14ac:dyDescent="0.25">
      <c r="A2574">
        <v>2579</v>
      </c>
      <c r="B2574" t="s">
        <v>3953</v>
      </c>
      <c r="C2574" t="s">
        <v>4250</v>
      </c>
      <c r="D2574" t="s">
        <v>4250</v>
      </c>
      <c r="E2574" t="s">
        <v>4251</v>
      </c>
      <c r="F2574" t="s">
        <v>4248</v>
      </c>
      <c r="G2574" t="s">
        <v>544</v>
      </c>
      <c r="I2574" t="s">
        <v>5855</v>
      </c>
      <c r="J2574" t="s">
        <v>16</v>
      </c>
      <c r="K2574">
        <v>1</v>
      </c>
      <c r="L2574">
        <v>1</v>
      </c>
      <c r="M2574">
        <v>1</v>
      </c>
      <c r="N2574" t="s">
        <v>3953</v>
      </c>
      <c r="P2574" t="s">
        <v>4237</v>
      </c>
    </row>
    <row r="2575" spans="1:16" x14ac:dyDescent="0.25">
      <c r="A2575">
        <v>2580</v>
      </c>
      <c r="B2575" t="s">
        <v>3954</v>
      </c>
      <c r="C2575" t="s">
        <v>4259</v>
      </c>
      <c r="D2575" t="s">
        <v>4259</v>
      </c>
      <c r="E2575" t="s">
        <v>4259</v>
      </c>
      <c r="F2575" t="s">
        <v>4248</v>
      </c>
      <c r="G2575" t="s">
        <v>544</v>
      </c>
      <c r="I2575" t="s">
        <v>4255</v>
      </c>
      <c r="J2575" t="s">
        <v>16</v>
      </c>
      <c r="K2575">
        <v>1</v>
      </c>
      <c r="L2575">
        <v>1</v>
      </c>
      <c r="M2575">
        <v>1</v>
      </c>
      <c r="N2575" t="s">
        <v>3954</v>
      </c>
      <c r="P2575" t="s">
        <v>4237</v>
      </c>
    </row>
    <row r="2576" spans="1:16" x14ac:dyDescent="0.25">
      <c r="A2576">
        <v>2581</v>
      </c>
      <c r="B2576" t="s">
        <v>3955</v>
      </c>
      <c r="C2576" t="s">
        <v>4250</v>
      </c>
      <c r="D2576" t="s">
        <v>4250</v>
      </c>
      <c r="E2576" t="s">
        <v>4251</v>
      </c>
      <c r="F2576" t="s">
        <v>4248</v>
      </c>
      <c r="G2576" t="s">
        <v>544</v>
      </c>
      <c r="I2576" t="s">
        <v>4255</v>
      </c>
      <c r="J2576" t="s">
        <v>16</v>
      </c>
      <c r="K2576">
        <v>1</v>
      </c>
      <c r="L2576">
        <v>1</v>
      </c>
      <c r="M2576">
        <v>1</v>
      </c>
      <c r="N2576" t="s">
        <v>3955</v>
      </c>
      <c r="P2576" t="s">
        <v>4237</v>
      </c>
    </row>
    <row r="2577" spans="1:16" x14ac:dyDescent="0.25">
      <c r="A2577">
        <v>2582</v>
      </c>
      <c r="B2577" t="s">
        <v>3956</v>
      </c>
      <c r="C2577" t="s">
        <v>4250</v>
      </c>
      <c r="D2577" t="s">
        <v>4250</v>
      </c>
      <c r="E2577" t="s">
        <v>4251</v>
      </c>
      <c r="F2577" t="s">
        <v>5163</v>
      </c>
      <c r="G2577" t="s">
        <v>544</v>
      </c>
      <c r="I2577" t="s">
        <v>4255</v>
      </c>
      <c r="J2577" t="s">
        <v>16</v>
      </c>
      <c r="K2577">
        <v>1</v>
      </c>
      <c r="L2577">
        <v>1</v>
      </c>
      <c r="M2577">
        <v>1</v>
      </c>
      <c r="N2577" t="s">
        <v>3956</v>
      </c>
      <c r="P2577" t="s">
        <v>4237</v>
      </c>
    </row>
    <row r="2578" spans="1:16" x14ac:dyDescent="0.25">
      <c r="A2578">
        <v>2583</v>
      </c>
      <c r="B2578" t="s">
        <v>3957</v>
      </c>
      <c r="C2578" t="s">
        <v>4250</v>
      </c>
      <c r="D2578" t="s">
        <v>4250</v>
      </c>
      <c r="E2578" t="s">
        <v>4251</v>
      </c>
      <c r="F2578" t="s">
        <v>5856</v>
      </c>
      <c r="G2578" t="s">
        <v>544</v>
      </c>
      <c r="I2578" t="s">
        <v>4255</v>
      </c>
      <c r="J2578" t="s">
        <v>16</v>
      </c>
      <c r="K2578">
        <v>1</v>
      </c>
      <c r="L2578">
        <v>1</v>
      </c>
      <c r="M2578">
        <v>1</v>
      </c>
      <c r="N2578" t="s">
        <v>3957</v>
      </c>
      <c r="P2578" t="s">
        <v>4237</v>
      </c>
    </row>
    <row r="2579" spans="1:16" x14ac:dyDescent="0.25">
      <c r="A2579">
        <v>2584</v>
      </c>
      <c r="B2579" t="s">
        <v>3958</v>
      </c>
      <c r="C2579" t="s">
        <v>4250</v>
      </c>
      <c r="D2579" t="s">
        <v>4250</v>
      </c>
      <c r="E2579" t="s">
        <v>4251</v>
      </c>
      <c r="F2579" t="s">
        <v>5856</v>
      </c>
      <c r="G2579" t="s">
        <v>544</v>
      </c>
      <c r="I2579" t="s">
        <v>4255</v>
      </c>
      <c r="J2579" t="s">
        <v>16</v>
      </c>
      <c r="K2579">
        <v>1</v>
      </c>
      <c r="L2579">
        <v>1</v>
      </c>
      <c r="M2579">
        <v>1</v>
      </c>
      <c r="N2579" t="s">
        <v>3958</v>
      </c>
      <c r="P2579" t="s">
        <v>4237</v>
      </c>
    </row>
    <row r="2580" spans="1:16" x14ac:dyDescent="0.25">
      <c r="A2580">
        <v>2585</v>
      </c>
      <c r="B2580" t="s">
        <v>978</v>
      </c>
      <c r="C2580" t="s">
        <v>4250</v>
      </c>
      <c r="D2580" t="s">
        <v>4250</v>
      </c>
      <c r="E2580" t="s">
        <v>4251</v>
      </c>
      <c r="F2580" t="s">
        <v>4252</v>
      </c>
      <c r="G2580" t="s">
        <v>544</v>
      </c>
      <c r="I2580" t="s">
        <v>4249</v>
      </c>
      <c r="J2580" t="s">
        <v>16</v>
      </c>
      <c r="K2580">
        <v>2</v>
      </c>
      <c r="L2580">
        <v>1</v>
      </c>
      <c r="M2580">
        <v>1</v>
      </c>
      <c r="N2580" t="s">
        <v>978</v>
      </c>
      <c r="P2580" t="s">
        <v>4237</v>
      </c>
    </row>
    <row r="2581" spans="1:16" x14ac:dyDescent="0.25">
      <c r="A2581">
        <v>2586</v>
      </c>
      <c r="B2581" t="s">
        <v>3959</v>
      </c>
      <c r="C2581" t="s">
        <v>979</v>
      </c>
      <c r="D2581" t="s">
        <v>979</v>
      </c>
      <c r="E2581" t="s">
        <v>5857</v>
      </c>
      <c r="F2581" t="s">
        <v>5856</v>
      </c>
      <c r="G2581" t="s">
        <v>544</v>
      </c>
      <c r="I2581" t="s">
        <v>4255</v>
      </c>
      <c r="J2581" t="s">
        <v>16</v>
      </c>
      <c r="K2581">
        <v>3</v>
      </c>
      <c r="L2581">
        <v>2</v>
      </c>
      <c r="M2581">
        <v>1</v>
      </c>
      <c r="N2581" t="s">
        <v>3959</v>
      </c>
      <c r="P2581" t="s">
        <v>4237</v>
      </c>
    </row>
    <row r="2582" spans="1:16" x14ac:dyDescent="0.25">
      <c r="A2582">
        <v>2587</v>
      </c>
      <c r="B2582" t="s">
        <v>980</v>
      </c>
      <c r="C2582" t="s">
        <v>1059</v>
      </c>
      <c r="D2582" t="s">
        <v>1059</v>
      </c>
      <c r="E2582" t="s">
        <v>1059</v>
      </c>
      <c r="F2582" t="s">
        <v>4252</v>
      </c>
      <c r="G2582" t="s">
        <v>544</v>
      </c>
      <c r="I2582" t="s">
        <v>4255</v>
      </c>
      <c r="J2582" t="s">
        <v>16</v>
      </c>
      <c r="K2582">
        <v>1</v>
      </c>
      <c r="L2582">
        <v>1</v>
      </c>
      <c r="M2582">
        <v>1</v>
      </c>
      <c r="N2582" t="s">
        <v>980</v>
      </c>
      <c r="P2582" t="s">
        <v>4237</v>
      </c>
    </row>
    <row r="2583" spans="1:16" x14ac:dyDescent="0.25">
      <c r="A2583">
        <v>2588</v>
      </c>
      <c r="B2583" t="s">
        <v>3961</v>
      </c>
      <c r="C2583" t="s">
        <v>24</v>
      </c>
      <c r="D2583" t="s">
        <v>24</v>
      </c>
      <c r="E2583" t="s">
        <v>24</v>
      </c>
      <c r="F2583" t="s">
        <v>4248</v>
      </c>
      <c r="G2583" t="s">
        <v>544</v>
      </c>
      <c r="I2583" t="s">
        <v>4255</v>
      </c>
      <c r="J2583" t="s">
        <v>16</v>
      </c>
      <c r="K2583">
        <v>1</v>
      </c>
      <c r="L2583">
        <v>1</v>
      </c>
      <c r="M2583">
        <v>1</v>
      </c>
      <c r="N2583" t="s">
        <v>3961</v>
      </c>
      <c r="P2583" t="s">
        <v>4237</v>
      </c>
    </row>
    <row r="2584" spans="1:16" x14ac:dyDescent="0.25">
      <c r="A2584">
        <v>2589</v>
      </c>
      <c r="B2584" t="s">
        <v>3962</v>
      </c>
      <c r="C2584" t="s">
        <v>24</v>
      </c>
      <c r="D2584" t="s">
        <v>24</v>
      </c>
      <c r="E2584" t="s">
        <v>24</v>
      </c>
      <c r="F2584" t="s">
        <v>4248</v>
      </c>
      <c r="G2584" t="s">
        <v>544</v>
      </c>
      <c r="I2584" t="s">
        <v>4255</v>
      </c>
      <c r="J2584" t="s">
        <v>16</v>
      </c>
      <c r="K2584">
        <v>1</v>
      </c>
      <c r="L2584">
        <v>1</v>
      </c>
      <c r="M2584">
        <v>1</v>
      </c>
      <c r="N2584" t="s">
        <v>3962</v>
      </c>
      <c r="P2584" t="s">
        <v>4237</v>
      </c>
    </row>
    <row r="2585" spans="1:16" x14ac:dyDescent="0.25">
      <c r="A2585">
        <v>2590</v>
      </c>
      <c r="B2585" t="s">
        <v>3963</v>
      </c>
      <c r="C2585" t="s">
        <v>24</v>
      </c>
      <c r="D2585" t="s">
        <v>24</v>
      </c>
      <c r="E2585" t="s">
        <v>24</v>
      </c>
      <c r="F2585" t="s">
        <v>4248</v>
      </c>
      <c r="G2585" t="s">
        <v>544</v>
      </c>
      <c r="I2585" t="s">
        <v>4255</v>
      </c>
      <c r="J2585" t="s">
        <v>16</v>
      </c>
      <c r="K2585">
        <v>1</v>
      </c>
      <c r="L2585">
        <v>1</v>
      </c>
      <c r="M2585">
        <v>1</v>
      </c>
      <c r="N2585" t="s">
        <v>3963</v>
      </c>
      <c r="P2585" t="s">
        <v>4237</v>
      </c>
    </row>
    <row r="2586" spans="1:16" x14ac:dyDescent="0.25">
      <c r="A2586">
        <v>2591</v>
      </c>
      <c r="B2586" t="s">
        <v>3964</v>
      </c>
      <c r="C2586" t="s">
        <v>24</v>
      </c>
      <c r="D2586" t="s">
        <v>24</v>
      </c>
      <c r="E2586" t="s">
        <v>24</v>
      </c>
      <c r="F2586" t="s">
        <v>4248</v>
      </c>
      <c r="G2586" t="s">
        <v>544</v>
      </c>
      <c r="I2586" t="s">
        <v>4255</v>
      </c>
      <c r="J2586" t="s">
        <v>16</v>
      </c>
      <c r="K2586">
        <v>1</v>
      </c>
      <c r="L2586">
        <v>1</v>
      </c>
      <c r="M2586">
        <v>1</v>
      </c>
      <c r="N2586" t="s">
        <v>3964</v>
      </c>
      <c r="P2586" t="s">
        <v>4237</v>
      </c>
    </row>
    <row r="2587" spans="1:16" x14ac:dyDescent="0.25">
      <c r="A2587">
        <v>2592</v>
      </c>
      <c r="B2587" t="s">
        <v>3965</v>
      </c>
      <c r="C2587" t="s">
        <v>4246</v>
      </c>
      <c r="D2587" t="s">
        <v>4246</v>
      </c>
      <c r="E2587" t="s">
        <v>4247</v>
      </c>
      <c r="F2587" t="s">
        <v>4248</v>
      </c>
      <c r="G2587" t="s">
        <v>544</v>
      </c>
      <c r="I2587" t="s">
        <v>4249</v>
      </c>
      <c r="J2587" t="s">
        <v>16</v>
      </c>
      <c r="K2587">
        <v>1</v>
      </c>
      <c r="L2587">
        <v>1</v>
      </c>
      <c r="M2587">
        <v>1</v>
      </c>
      <c r="N2587" t="s">
        <v>3965</v>
      </c>
      <c r="P2587" t="s">
        <v>4237</v>
      </c>
    </row>
    <row r="2588" spans="1:16" x14ac:dyDescent="0.25">
      <c r="A2588">
        <v>2593</v>
      </c>
      <c r="B2588" t="s">
        <v>982</v>
      </c>
      <c r="C2588" t="s">
        <v>4250</v>
      </c>
      <c r="D2588" t="s">
        <v>4250</v>
      </c>
      <c r="E2588" t="s">
        <v>4251</v>
      </c>
      <c r="F2588" t="s">
        <v>4248</v>
      </c>
      <c r="G2588" t="s">
        <v>544</v>
      </c>
      <c r="I2588" t="s">
        <v>4249</v>
      </c>
      <c r="J2588" t="s">
        <v>16</v>
      </c>
      <c r="K2588">
        <v>1</v>
      </c>
      <c r="L2588">
        <v>1</v>
      </c>
      <c r="M2588">
        <v>1</v>
      </c>
      <c r="N2588" t="s">
        <v>982</v>
      </c>
      <c r="P2588" t="s">
        <v>4237</v>
      </c>
    </row>
    <row r="2589" spans="1:16" x14ac:dyDescent="0.25">
      <c r="A2589">
        <v>2594</v>
      </c>
      <c r="B2589" t="s">
        <v>3966</v>
      </c>
      <c r="C2589" t="s">
        <v>4259</v>
      </c>
      <c r="D2589" t="s">
        <v>4259</v>
      </c>
      <c r="E2589" t="s">
        <v>4259</v>
      </c>
      <c r="F2589" t="s">
        <v>4248</v>
      </c>
      <c r="G2589" t="s">
        <v>544</v>
      </c>
      <c r="I2589" t="s">
        <v>4255</v>
      </c>
      <c r="J2589" t="s">
        <v>16</v>
      </c>
      <c r="K2589">
        <v>1</v>
      </c>
      <c r="L2589">
        <v>1</v>
      </c>
      <c r="M2589">
        <v>1</v>
      </c>
      <c r="N2589" t="s">
        <v>5859</v>
      </c>
      <c r="P2589" t="s">
        <v>4237</v>
      </c>
    </row>
    <row r="2590" spans="1:16" x14ac:dyDescent="0.25">
      <c r="A2590">
        <v>2595</v>
      </c>
      <c r="B2590" t="s">
        <v>3967</v>
      </c>
      <c r="C2590" t="s">
        <v>4259</v>
      </c>
      <c r="D2590" t="s">
        <v>4259</v>
      </c>
      <c r="E2590" t="s">
        <v>4259</v>
      </c>
      <c r="F2590" t="s">
        <v>4248</v>
      </c>
      <c r="G2590" t="s">
        <v>544</v>
      </c>
      <c r="I2590" t="s">
        <v>4255</v>
      </c>
      <c r="J2590" t="s">
        <v>16</v>
      </c>
      <c r="K2590">
        <v>1</v>
      </c>
      <c r="L2590">
        <v>1</v>
      </c>
      <c r="M2590">
        <v>1</v>
      </c>
      <c r="N2590" t="s">
        <v>3967</v>
      </c>
      <c r="P2590" t="s">
        <v>4237</v>
      </c>
    </row>
    <row r="2591" spans="1:16" x14ac:dyDescent="0.25">
      <c r="A2591">
        <v>2596</v>
      </c>
      <c r="B2591" t="s">
        <v>3969</v>
      </c>
      <c r="C2591" t="s">
        <v>4259</v>
      </c>
      <c r="D2591" t="s">
        <v>4259</v>
      </c>
      <c r="F2591" t="s">
        <v>4248</v>
      </c>
      <c r="G2591" t="s">
        <v>544</v>
      </c>
      <c r="I2591" t="s">
        <v>4255</v>
      </c>
      <c r="J2591" t="s">
        <v>16</v>
      </c>
      <c r="K2591">
        <v>1</v>
      </c>
      <c r="L2591">
        <v>1</v>
      </c>
      <c r="M2591">
        <v>1</v>
      </c>
      <c r="N2591" t="s">
        <v>3969</v>
      </c>
      <c r="P2591" t="s">
        <v>4237</v>
      </c>
    </row>
    <row r="2592" spans="1:16" x14ac:dyDescent="0.25">
      <c r="A2592">
        <v>2597</v>
      </c>
      <c r="B2592" t="s">
        <v>3970</v>
      </c>
      <c r="C2592" t="s">
        <v>4259</v>
      </c>
      <c r="D2592" t="s">
        <v>4259</v>
      </c>
      <c r="E2592" t="s">
        <v>4259</v>
      </c>
      <c r="F2592" t="s">
        <v>4248</v>
      </c>
      <c r="G2592" t="s">
        <v>544</v>
      </c>
      <c r="I2592" t="s">
        <v>4255</v>
      </c>
      <c r="J2592" t="s">
        <v>16</v>
      </c>
      <c r="K2592">
        <v>1</v>
      </c>
      <c r="L2592">
        <v>1</v>
      </c>
      <c r="M2592">
        <v>1</v>
      </c>
      <c r="N2592" t="s">
        <v>3970</v>
      </c>
      <c r="P2592" t="s">
        <v>4237</v>
      </c>
    </row>
    <row r="2593" spans="1:16" x14ac:dyDescent="0.25">
      <c r="A2593">
        <v>2598</v>
      </c>
      <c r="B2593" t="s">
        <v>3971</v>
      </c>
      <c r="C2593" t="s">
        <v>534</v>
      </c>
      <c r="D2593" t="s">
        <v>534</v>
      </c>
      <c r="E2593" t="s">
        <v>534</v>
      </c>
      <c r="F2593" t="s">
        <v>4262</v>
      </c>
      <c r="G2593" t="s">
        <v>544</v>
      </c>
      <c r="I2593" t="s">
        <v>4255</v>
      </c>
      <c r="J2593" t="s">
        <v>16</v>
      </c>
      <c r="K2593">
        <v>1</v>
      </c>
      <c r="L2593">
        <v>1</v>
      </c>
      <c r="M2593">
        <v>1</v>
      </c>
      <c r="N2593" t="s">
        <v>3971</v>
      </c>
      <c r="P2593" t="s">
        <v>4237</v>
      </c>
    </row>
    <row r="2594" spans="1:16" x14ac:dyDescent="0.25">
      <c r="A2594">
        <v>2599</v>
      </c>
      <c r="B2594" t="s">
        <v>3972</v>
      </c>
      <c r="C2594" t="s">
        <v>4259</v>
      </c>
      <c r="D2594" t="s">
        <v>4259</v>
      </c>
      <c r="E2594" t="s">
        <v>4259</v>
      </c>
      <c r="F2594" t="s">
        <v>5169</v>
      </c>
      <c r="G2594" t="s">
        <v>544</v>
      </c>
      <c r="I2594" t="s">
        <v>4249</v>
      </c>
      <c r="J2594" t="s">
        <v>16</v>
      </c>
      <c r="K2594">
        <v>1</v>
      </c>
      <c r="L2594">
        <v>1</v>
      </c>
      <c r="M2594">
        <v>1</v>
      </c>
      <c r="N2594" t="s">
        <v>3972</v>
      </c>
      <c r="P2594" t="s">
        <v>4237</v>
      </c>
    </row>
    <row r="2595" spans="1:16" x14ac:dyDescent="0.25">
      <c r="A2595">
        <v>2600</v>
      </c>
      <c r="B2595" t="s">
        <v>3973</v>
      </c>
      <c r="C2595" t="s">
        <v>4259</v>
      </c>
      <c r="D2595" t="s">
        <v>4259</v>
      </c>
      <c r="E2595" t="s">
        <v>4259</v>
      </c>
      <c r="F2595" t="s">
        <v>5169</v>
      </c>
      <c r="G2595" t="s">
        <v>544</v>
      </c>
      <c r="I2595" t="s">
        <v>4249</v>
      </c>
      <c r="J2595" t="s">
        <v>16</v>
      </c>
      <c r="K2595">
        <v>1</v>
      </c>
      <c r="L2595">
        <v>1</v>
      </c>
      <c r="M2595">
        <v>1</v>
      </c>
      <c r="N2595" t="s">
        <v>3973</v>
      </c>
      <c r="P2595" t="s">
        <v>4237</v>
      </c>
    </row>
    <row r="2596" spans="1:16" x14ac:dyDescent="0.25">
      <c r="A2596">
        <v>2601</v>
      </c>
      <c r="B2596" t="s">
        <v>3974</v>
      </c>
      <c r="C2596" t="s">
        <v>4259</v>
      </c>
      <c r="D2596" t="s">
        <v>4259</v>
      </c>
      <c r="E2596" t="s">
        <v>4259</v>
      </c>
      <c r="F2596" t="s">
        <v>5169</v>
      </c>
      <c r="G2596" t="s">
        <v>544</v>
      </c>
      <c r="I2596" t="s">
        <v>4249</v>
      </c>
      <c r="J2596" t="s">
        <v>16</v>
      </c>
      <c r="K2596">
        <v>1</v>
      </c>
      <c r="L2596">
        <v>1</v>
      </c>
      <c r="M2596">
        <v>1</v>
      </c>
      <c r="N2596" t="s">
        <v>3974</v>
      </c>
      <c r="P2596" t="s">
        <v>4237</v>
      </c>
    </row>
    <row r="2597" spans="1:16" x14ac:dyDescent="0.25">
      <c r="A2597">
        <v>2602</v>
      </c>
      <c r="B2597" t="s">
        <v>985</v>
      </c>
      <c r="C2597" t="s">
        <v>532</v>
      </c>
      <c r="D2597" t="s">
        <v>532</v>
      </c>
      <c r="E2597" t="s">
        <v>532</v>
      </c>
      <c r="F2597" t="s">
        <v>5147</v>
      </c>
      <c r="G2597" t="s">
        <v>544</v>
      </c>
      <c r="I2597" t="s">
        <v>4255</v>
      </c>
      <c r="J2597" t="s">
        <v>16</v>
      </c>
      <c r="K2597">
        <v>1</v>
      </c>
      <c r="L2597">
        <v>1</v>
      </c>
      <c r="M2597">
        <v>1</v>
      </c>
      <c r="N2597" t="s">
        <v>985</v>
      </c>
      <c r="P2597" t="s">
        <v>4237</v>
      </c>
    </row>
    <row r="2598" spans="1:16" x14ac:dyDescent="0.25">
      <c r="A2598">
        <v>2603</v>
      </c>
      <c r="B2598" t="s">
        <v>3975</v>
      </c>
      <c r="C2598" t="s">
        <v>4259</v>
      </c>
      <c r="D2598" t="s">
        <v>4259</v>
      </c>
      <c r="E2598" t="s">
        <v>4259</v>
      </c>
      <c r="F2598" t="s">
        <v>5169</v>
      </c>
      <c r="G2598" t="s">
        <v>544</v>
      </c>
      <c r="I2598" t="s">
        <v>4249</v>
      </c>
      <c r="J2598" t="s">
        <v>16</v>
      </c>
      <c r="K2598">
        <v>1</v>
      </c>
      <c r="L2598">
        <v>1</v>
      </c>
      <c r="M2598">
        <v>1</v>
      </c>
      <c r="N2598" t="s">
        <v>3975</v>
      </c>
      <c r="P2598" t="s">
        <v>4237</v>
      </c>
    </row>
    <row r="2599" spans="1:16" x14ac:dyDescent="0.25">
      <c r="A2599">
        <v>2604</v>
      </c>
      <c r="B2599" t="s">
        <v>3977</v>
      </c>
      <c r="C2599" t="s">
        <v>4259</v>
      </c>
      <c r="D2599" t="s">
        <v>4259</v>
      </c>
      <c r="E2599" t="s">
        <v>4259</v>
      </c>
      <c r="F2599" t="s">
        <v>5169</v>
      </c>
      <c r="G2599" t="s">
        <v>544</v>
      </c>
      <c r="I2599" t="s">
        <v>4249</v>
      </c>
      <c r="J2599" t="s">
        <v>16</v>
      </c>
      <c r="K2599">
        <v>1</v>
      </c>
      <c r="L2599">
        <v>1</v>
      </c>
      <c r="M2599">
        <v>1</v>
      </c>
      <c r="N2599" t="s">
        <v>3977</v>
      </c>
      <c r="P2599" t="s">
        <v>4237</v>
      </c>
    </row>
    <row r="2600" spans="1:16" x14ac:dyDescent="0.25">
      <c r="A2600">
        <v>2605</v>
      </c>
      <c r="B2600" t="s">
        <v>3978</v>
      </c>
      <c r="C2600" t="s">
        <v>4259</v>
      </c>
      <c r="D2600" t="s">
        <v>4259</v>
      </c>
      <c r="E2600" t="s">
        <v>4259</v>
      </c>
      <c r="F2600" t="s">
        <v>5169</v>
      </c>
      <c r="G2600" t="s">
        <v>544</v>
      </c>
      <c r="I2600" t="s">
        <v>4249</v>
      </c>
      <c r="J2600" t="s">
        <v>16</v>
      </c>
      <c r="K2600">
        <v>1</v>
      </c>
      <c r="L2600">
        <v>1</v>
      </c>
      <c r="M2600">
        <v>1</v>
      </c>
      <c r="N2600" t="s">
        <v>3978</v>
      </c>
      <c r="P2600" t="s">
        <v>4237</v>
      </c>
    </row>
    <row r="2601" spans="1:16" x14ac:dyDescent="0.25">
      <c r="A2601">
        <v>2606</v>
      </c>
      <c r="B2601" t="s">
        <v>3979</v>
      </c>
      <c r="C2601" t="s">
        <v>4259</v>
      </c>
      <c r="D2601" t="s">
        <v>4259</v>
      </c>
      <c r="F2601" t="s">
        <v>5169</v>
      </c>
      <c r="G2601" t="s">
        <v>544</v>
      </c>
      <c r="I2601" t="s">
        <v>4249</v>
      </c>
      <c r="J2601" t="s">
        <v>16</v>
      </c>
      <c r="K2601">
        <v>1</v>
      </c>
      <c r="L2601">
        <v>1</v>
      </c>
      <c r="M2601">
        <v>1</v>
      </c>
      <c r="N2601" t="s">
        <v>5862</v>
      </c>
      <c r="P2601" t="s">
        <v>4237</v>
      </c>
    </row>
    <row r="2602" spans="1:16" x14ac:dyDescent="0.25">
      <c r="A2602">
        <v>2607</v>
      </c>
      <c r="B2602" t="s">
        <v>3980</v>
      </c>
      <c r="C2602" t="s">
        <v>4259</v>
      </c>
      <c r="D2602" t="s">
        <v>4259</v>
      </c>
      <c r="E2602" t="s">
        <v>4259</v>
      </c>
      <c r="F2602" t="s">
        <v>5780</v>
      </c>
      <c r="G2602" t="s">
        <v>544</v>
      </c>
      <c r="I2602" t="s">
        <v>4249</v>
      </c>
      <c r="J2602" t="s">
        <v>16</v>
      </c>
      <c r="K2602">
        <v>1</v>
      </c>
      <c r="L2602">
        <v>1</v>
      </c>
      <c r="M2602">
        <v>1</v>
      </c>
      <c r="N2602" t="s">
        <v>3980</v>
      </c>
      <c r="P2602" t="s">
        <v>4237</v>
      </c>
    </row>
    <row r="2603" spans="1:16" x14ac:dyDescent="0.25">
      <c r="A2603">
        <v>2608</v>
      </c>
      <c r="B2603" t="s">
        <v>3981</v>
      </c>
      <c r="I2603" t="s">
        <v>4255</v>
      </c>
      <c r="J2603" t="s">
        <v>16</v>
      </c>
    </row>
    <row r="2604" spans="1:16" x14ac:dyDescent="0.25">
      <c r="A2604">
        <v>2609</v>
      </c>
      <c r="B2604" t="s">
        <v>3982</v>
      </c>
      <c r="F2604" t="s">
        <v>5863</v>
      </c>
      <c r="G2604" t="s">
        <v>544</v>
      </c>
      <c r="I2604" t="s">
        <v>4255</v>
      </c>
      <c r="J2604" t="s">
        <v>16</v>
      </c>
      <c r="K2604">
        <v>1</v>
      </c>
      <c r="L2604">
        <v>1</v>
      </c>
      <c r="M2604">
        <v>1</v>
      </c>
      <c r="N2604" t="s">
        <v>3909</v>
      </c>
    </row>
    <row r="2605" spans="1:16" x14ac:dyDescent="0.25">
      <c r="A2605">
        <v>2610</v>
      </c>
      <c r="B2605" t="s">
        <v>3983</v>
      </c>
      <c r="C2605" t="s">
        <v>5779</v>
      </c>
      <c r="D2605" t="s">
        <v>5779</v>
      </c>
      <c r="E2605" t="s">
        <v>5779</v>
      </c>
      <c r="F2605" t="s">
        <v>5780</v>
      </c>
      <c r="G2605" t="s">
        <v>544</v>
      </c>
      <c r="I2605" t="s">
        <v>4255</v>
      </c>
      <c r="J2605" t="s">
        <v>16</v>
      </c>
      <c r="K2605">
        <v>1</v>
      </c>
      <c r="L2605">
        <v>1</v>
      </c>
      <c r="M2605">
        <v>1</v>
      </c>
      <c r="N2605" t="s">
        <v>3983</v>
      </c>
      <c r="P2605" t="s">
        <v>4237</v>
      </c>
    </row>
    <row r="2606" spans="1:16" x14ac:dyDescent="0.25">
      <c r="A2606">
        <v>2611</v>
      </c>
      <c r="B2606" t="s">
        <v>3984</v>
      </c>
      <c r="C2606" t="s">
        <v>4329</v>
      </c>
      <c r="D2606" t="s">
        <v>4329</v>
      </c>
      <c r="E2606" t="s">
        <v>4329</v>
      </c>
      <c r="F2606" t="s">
        <v>5864</v>
      </c>
      <c r="G2606" t="s">
        <v>544</v>
      </c>
      <c r="I2606" t="s">
        <v>4255</v>
      </c>
      <c r="J2606" t="s">
        <v>16</v>
      </c>
      <c r="K2606">
        <v>1</v>
      </c>
      <c r="L2606">
        <v>1</v>
      </c>
      <c r="M2606">
        <v>1</v>
      </c>
      <c r="N2606" t="s">
        <v>3909</v>
      </c>
      <c r="P2606" t="s">
        <v>4237</v>
      </c>
    </row>
    <row r="2607" spans="1:16" x14ac:dyDescent="0.25">
      <c r="A2607">
        <v>2612</v>
      </c>
      <c r="B2607" t="s">
        <v>3985</v>
      </c>
      <c r="C2607" t="s">
        <v>4329</v>
      </c>
      <c r="D2607" t="s">
        <v>4329</v>
      </c>
      <c r="E2607" t="s">
        <v>4329</v>
      </c>
      <c r="F2607" t="s">
        <v>5177</v>
      </c>
      <c r="G2607" t="s">
        <v>544</v>
      </c>
      <c r="I2607" t="s">
        <v>4255</v>
      </c>
      <c r="J2607" t="s">
        <v>16</v>
      </c>
      <c r="K2607">
        <v>1</v>
      </c>
      <c r="L2607">
        <v>1</v>
      </c>
      <c r="M2607">
        <v>1</v>
      </c>
      <c r="N2607" t="s">
        <v>3985</v>
      </c>
      <c r="P2607" t="s">
        <v>4237</v>
      </c>
    </row>
    <row r="2608" spans="1:16" x14ac:dyDescent="0.25">
      <c r="A2608">
        <v>2613</v>
      </c>
      <c r="B2608" t="s">
        <v>3986</v>
      </c>
      <c r="C2608" t="s">
        <v>4329</v>
      </c>
      <c r="D2608" t="s">
        <v>4329</v>
      </c>
      <c r="E2608" t="s">
        <v>4329</v>
      </c>
      <c r="F2608" t="s">
        <v>5177</v>
      </c>
      <c r="G2608" t="s">
        <v>544</v>
      </c>
      <c r="I2608" t="s">
        <v>4255</v>
      </c>
      <c r="J2608" t="s">
        <v>16</v>
      </c>
      <c r="K2608">
        <v>1</v>
      </c>
      <c r="L2608">
        <v>1</v>
      </c>
      <c r="M2608">
        <v>1</v>
      </c>
      <c r="N2608" t="s">
        <v>3986</v>
      </c>
      <c r="P2608" t="s">
        <v>4237</v>
      </c>
    </row>
    <row r="2609" spans="1:16" x14ac:dyDescent="0.25">
      <c r="A2609">
        <v>2614</v>
      </c>
      <c r="B2609" t="s">
        <v>987</v>
      </c>
      <c r="C2609" t="s">
        <v>4659</v>
      </c>
      <c r="D2609" t="s">
        <v>4659</v>
      </c>
      <c r="E2609" t="s">
        <v>4659</v>
      </c>
      <c r="F2609" t="s">
        <v>5790</v>
      </c>
      <c r="G2609" t="s">
        <v>77</v>
      </c>
      <c r="I2609" t="s">
        <v>4769</v>
      </c>
      <c r="J2609" t="s">
        <v>16</v>
      </c>
      <c r="K2609">
        <v>1</v>
      </c>
      <c r="L2609">
        <v>1</v>
      </c>
      <c r="M2609">
        <v>1</v>
      </c>
      <c r="N2609" t="s">
        <v>987</v>
      </c>
      <c r="P2609" t="s">
        <v>4237</v>
      </c>
    </row>
    <row r="2610" spans="1:16" x14ac:dyDescent="0.25">
      <c r="A2610">
        <v>2615</v>
      </c>
      <c r="B2610" t="s">
        <v>988</v>
      </c>
      <c r="C2610" t="s">
        <v>4659</v>
      </c>
      <c r="D2610" t="s">
        <v>4659</v>
      </c>
      <c r="E2610" t="s">
        <v>4659</v>
      </c>
      <c r="F2610" t="s">
        <v>5175</v>
      </c>
      <c r="G2610" t="s">
        <v>77</v>
      </c>
      <c r="I2610" t="s">
        <v>5865</v>
      </c>
      <c r="J2610" t="s">
        <v>16</v>
      </c>
      <c r="K2610">
        <v>1</v>
      </c>
      <c r="L2610">
        <v>1</v>
      </c>
      <c r="M2610">
        <v>1</v>
      </c>
      <c r="N2610" t="s">
        <v>988</v>
      </c>
      <c r="P2610" t="s">
        <v>4237</v>
      </c>
    </row>
    <row r="2611" spans="1:16" x14ac:dyDescent="0.25">
      <c r="A2611">
        <v>2616</v>
      </c>
      <c r="B2611" t="s">
        <v>989</v>
      </c>
      <c r="C2611" t="s">
        <v>4659</v>
      </c>
      <c r="D2611" t="s">
        <v>4659</v>
      </c>
      <c r="E2611" t="s">
        <v>5788</v>
      </c>
      <c r="F2611" t="s">
        <v>5175</v>
      </c>
      <c r="G2611" t="s">
        <v>544</v>
      </c>
      <c r="I2611" t="s">
        <v>4769</v>
      </c>
      <c r="J2611" t="s">
        <v>16</v>
      </c>
      <c r="K2611">
        <v>1</v>
      </c>
      <c r="L2611">
        <v>1</v>
      </c>
      <c r="M2611">
        <v>1</v>
      </c>
      <c r="N2611" t="s">
        <v>989</v>
      </c>
      <c r="P2611" t="s">
        <v>4237</v>
      </c>
    </row>
    <row r="2612" spans="1:16" x14ac:dyDescent="0.25">
      <c r="A2612">
        <v>2617</v>
      </c>
      <c r="B2612" t="s">
        <v>990</v>
      </c>
      <c r="C2612" t="s">
        <v>4659</v>
      </c>
      <c r="D2612" t="s">
        <v>4659</v>
      </c>
      <c r="E2612" t="s">
        <v>4659</v>
      </c>
      <c r="F2612" t="s">
        <v>5175</v>
      </c>
      <c r="G2612" t="s">
        <v>77</v>
      </c>
      <c r="I2612" t="s">
        <v>5865</v>
      </c>
      <c r="J2612" t="s">
        <v>16</v>
      </c>
      <c r="K2612">
        <v>1</v>
      </c>
      <c r="L2612">
        <v>1</v>
      </c>
      <c r="M2612">
        <v>1</v>
      </c>
      <c r="N2612" t="s">
        <v>990</v>
      </c>
      <c r="P2612" t="s">
        <v>4237</v>
      </c>
    </row>
    <row r="2613" spans="1:16" x14ac:dyDescent="0.25">
      <c r="A2613">
        <v>2618</v>
      </c>
      <c r="B2613" t="s">
        <v>993</v>
      </c>
      <c r="C2613" t="s">
        <v>4659</v>
      </c>
      <c r="D2613" t="s">
        <v>4659</v>
      </c>
      <c r="E2613" t="s">
        <v>4659</v>
      </c>
      <c r="F2613" t="s">
        <v>5175</v>
      </c>
      <c r="G2613" t="s">
        <v>56</v>
      </c>
      <c r="I2613" t="s">
        <v>4769</v>
      </c>
      <c r="J2613" t="s">
        <v>16</v>
      </c>
      <c r="K2613">
        <v>1</v>
      </c>
      <c r="L2613">
        <v>1</v>
      </c>
      <c r="M2613">
        <v>1</v>
      </c>
      <c r="N2613" t="s">
        <v>993</v>
      </c>
      <c r="P2613" t="s">
        <v>4237</v>
      </c>
    </row>
    <row r="2614" spans="1:16" x14ac:dyDescent="0.25">
      <c r="A2614">
        <v>2619</v>
      </c>
      <c r="B2614" t="s">
        <v>994</v>
      </c>
      <c r="C2614" t="s">
        <v>4659</v>
      </c>
      <c r="D2614" t="s">
        <v>4659</v>
      </c>
      <c r="E2614" t="s">
        <v>4659</v>
      </c>
      <c r="F2614" t="s">
        <v>5790</v>
      </c>
      <c r="G2614" t="s">
        <v>77</v>
      </c>
      <c r="I2614" t="s">
        <v>4769</v>
      </c>
      <c r="J2614" t="s">
        <v>16</v>
      </c>
      <c r="K2614">
        <v>1</v>
      </c>
      <c r="L2614">
        <v>1</v>
      </c>
      <c r="M2614">
        <v>1</v>
      </c>
      <c r="N2614" t="s">
        <v>994</v>
      </c>
      <c r="P2614" t="s">
        <v>4237</v>
      </c>
    </row>
    <row r="2615" spans="1:16" x14ac:dyDescent="0.25">
      <c r="A2615">
        <v>2620</v>
      </c>
      <c r="B2615" t="s">
        <v>996</v>
      </c>
      <c r="C2615" t="s">
        <v>4659</v>
      </c>
      <c r="D2615" t="s">
        <v>4659</v>
      </c>
      <c r="E2615" t="s">
        <v>5788</v>
      </c>
      <c r="F2615" t="s">
        <v>5175</v>
      </c>
      <c r="G2615" t="s">
        <v>544</v>
      </c>
      <c r="I2615" t="s">
        <v>4255</v>
      </c>
      <c r="J2615" t="s">
        <v>16</v>
      </c>
      <c r="K2615">
        <v>1</v>
      </c>
      <c r="L2615">
        <v>1</v>
      </c>
      <c r="M2615">
        <v>1</v>
      </c>
      <c r="N2615" t="s">
        <v>996</v>
      </c>
      <c r="P2615" t="s">
        <v>4237</v>
      </c>
    </row>
    <row r="2616" spans="1:16" x14ac:dyDescent="0.25">
      <c r="A2616">
        <v>2621</v>
      </c>
      <c r="B2616" t="s">
        <v>997</v>
      </c>
      <c r="C2616" t="s">
        <v>5868</v>
      </c>
      <c r="D2616" t="s">
        <v>5868</v>
      </c>
      <c r="E2616" t="s">
        <v>5869</v>
      </c>
      <c r="F2616" t="s">
        <v>5870</v>
      </c>
      <c r="G2616" t="s">
        <v>77</v>
      </c>
      <c r="I2616" t="s">
        <v>4770</v>
      </c>
      <c r="J2616" t="s">
        <v>16</v>
      </c>
      <c r="K2616">
        <v>3</v>
      </c>
      <c r="L2616">
        <v>3</v>
      </c>
      <c r="M2616">
        <v>1</v>
      </c>
      <c r="N2616" t="s">
        <v>997</v>
      </c>
      <c r="O2616">
        <v>50</v>
      </c>
      <c r="P2616" t="s">
        <v>4237</v>
      </c>
    </row>
    <row r="2617" spans="1:16" x14ac:dyDescent="0.25">
      <c r="A2617">
        <v>2622</v>
      </c>
      <c r="B2617" t="s">
        <v>998</v>
      </c>
      <c r="C2617" t="s">
        <v>991</v>
      </c>
      <c r="D2617" t="s">
        <v>991</v>
      </c>
      <c r="E2617" t="s">
        <v>5871</v>
      </c>
      <c r="F2617" t="s">
        <v>992</v>
      </c>
      <c r="G2617" t="s">
        <v>77</v>
      </c>
      <c r="I2617" t="s">
        <v>4770</v>
      </c>
      <c r="J2617" t="s">
        <v>16</v>
      </c>
      <c r="K2617">
        <v>3</v>
      </c>
      <c r="L2617">
        <v>3</v>
      </c>
      <c r="M2617">
        <v>1</v>
      </c>
      <c r="N2617" t="s">
        <v>5872</v>
      </c>
      <c r="P2617" t="s">
        <v>4237</v>
      </c>
    </row>
    <row r="2618" spans="1:16" x14ac:dyDescent="0.25">
      <c r="A2618">
        <v>2623</v>
      </c>
      <c r="B2618" t="s">
        <v>999</v>
      </c>
      <c r="C2618" t="s">
        <v>991</v>
      </c>
      <c r="D2618" t="s">
        <v>991</v>
      </c>
      <c r="E2618" t="s">
        <v>5871</v>
      </c>
      <c r="F2618" t="s">
        <v>992</v>
      </c>
      <c r="G2618" t="s">
        <v>77</v>
      </c>
      <c r="I2618" t="s">
        <v>4770</v>
      </c>
      <c r="J2618" t="s">
        <v>16</v>
      </c>
      <c r="K2618">
        <v>3</v>
      </c>
      <c r="L2618">
        <v>3</v>
      </c>
      <c r="M2618">
        <v>1</v>
      </c>
      <c r="N2618" t="s">
        <v>999</v>
      </c>
      <c r="P2618" t="s">
        <v>4237</v>
      </c>
    </row>
    <row r="2619" spans="1:16" x14ac:dyDescent="0.25">
      <c r="A2619">
        <v>2624</v>
      </c>
      <c r="B2619" t="s">
        <v>1000</v>
      </c>
      <c r="C2619" t="s">
        <v>991</v>
      </c>
      <c r="D2619" t="s">
        <v>991</v>
      </c>
      <c r="E2619" t="s">
        <v>5871</v>
      </c>
      <c r="F2619" t="s">
        <v>992</v>
      </c>
      <c r="G2619" t="s">
        <v>77</v>
      </c>
      <c r="I2619" t="s">
        <v>4770</v>
      </c>
      <c r="J2619" t="s">
        <v>16</v>
      </c>
      <c r="K2619">
        <v>4</v>
      </c>
      <c r="L2619">
        <v>4</v>
      </c>
      <c r="M2619">
        <v>1</v>
      </c>
      <c r="N2619" t="s">
        <v>5873</v>
      </c>
      <c r="P2619" t="s">
        <v>4237</v>
      </c>
    </row>
    <row r="2620" spans="1:16" x14ac:dyDescent="0.25">
      <c r="A2620">
        <v>2625</v>
      </c>
      <c r="B2620" t="s">
        <v>1001</v>
      </c>
      <c r="C2620" t="s">
        <v>5798</v>
      </c>
      <c r="D2620" t="s">
        <v>5798</v>
      </c>
      <c r="E2620" t="s">
        <v>5798</v>
      </c>
      <c r="F2620" t="s">
        <v>5799</v>
      </c>
      <c r="G2620" t="s">
        <v>544</v>
      </c>
      <c r="I2620" t="s">
        <v>4255</v>
      </c>
      <c r="J2620" t="s">
        <v>16</v>
      </c>
      <c r="K2620">
        <v>1</v>
      </c>
      <c r="L2620">
        <v>1</v>
      </c>
      <c r="M2620">
        <v>1</v>
      </c>
      <c r="N2620" t="s">
        <v>1001</v>
      </c>
      <c r="P2620" t="s">
        <v>4237</v>
      </c>
    </row>
    <row r="2621" spans="1:16" x14ac:dyDescent="0.25">
      <c r="A2621">
        <v>2626</v>
      </c>
      <c r="B2621" t="s">
        <v>1002</v>
      </c>
      <c r="C2621" t="s">
        <v>13</v>
      </c>
      <c r="D2621" t="s">
        <v>13</v>
      </c>
      <c r="E2621" t="s">
        <v>5874</v>
      </c>
      <c r="F2621" t="s">
        <v>76</v>
      </c>
      <c r="G2621" t="s">
        <v>77</v>
      </c>
      <c r="I2621" t="s">
        <v>4770</v>
      </c>
      <c r="J2621" t="s">
        <v>16</v>
      </c>
      <c r="K2621">
        <v>3</v>
      </c>
      <c r="L2621">
        <v>3</v>
      </c>
      <c r="M2621">
        <v>1</v>
      </c>
      <c r="N2621" t="s">
        <v>5875</v>
      </c>
      <c r="P2621" t="s">
        <v>4237</v>
      </c>
    </row>
    <row r="2622" spans="1:16" x14ac:dyDescent="0.25">
      <c r="A2622">
        <v>2627</v>
      </c>
      <c r="B2622" t="s">
        <v>1003</v>
      </c>
      <c r="C2622" t="s">
        <v>1004</v>
      </c>
      <c r="D2622" t="s">
        <v>1004</v>
      </c>
      <c r="E2622" t="s">
        <v>5876</v>
      </c>
      <c r="F2622" t="s">
        <v>1005</v>
      </c>
      <c r="G2622" t="s">
        <v>77</v>
      </c>
      <c r="I2622" t="s">
        <v>5865</v>
      </c>
      <c r="J2622" t="s">
        <v>16</v>
      </c>
      <c r="K2622">
        <v>2</v>
      </c>
      <c r="L2622">
        <v>2</v>
      </c>
      <c r="M2622">
        <v>1</v>
      </c>
      <c r="N2622" t="s">
        <v>1003</v>
      </c>
      <c r="O2622">
        <v>50</v>
      </c>
      <c r="P2622" t="s">
        <v>4237</v>
      </c>
    </row>
    <row r="2623" spans="1:16" x14ac:dyDescent="0.25">
      <c r="A2623">
        <v>2628</v>
      </c>
      <c r="B2623" t="s">
        <v>1006</v>
      </c>
      <c r="C2623" t="s">
        <v>13</v>
      </c>
      <c r="D2623" t="s">
        <v>13</v>
      </c>
      <c r="E2623" t="s">
        <v>5874</v>
      </c>
      <c r="F2623" t="s">
        <v>76</v>
      </c>
      <c r="G2623" t="s">
        <v>77</v>
      </c>
      <c r="I2623" t="s">
        <v>4770</v>
      </c>
      <c r="J2623" t="s">
        <v>16</v>
      </c>
      <c r="K2623">
        <v>2</v>
      </c>
      <c r="L2623">
        <v>2</v>
      </c>
      <c r="M2623">
        <v>1</v>
      </c>
      <c r="N2623" t="s">
        <v>1006</v>
      </c>
      <c r="P2623" t="s">
        <v>4237</v>
      </c>
    </row>
    <row r="2624" spans="1:16" x14ac:dyDescent="0.25">
      <c r="A2624">
        <v>2629</v>
      </c>
      <c r="B2624" t="s">
        <v>1007</v>
      </c>
      <c r="C2624" t="s">
        <v>5877</v>
      </c>
      <c r="D2624" t="s">
        <v>5877</v>
      </c>
      <c r="E2624" t="s">
        <v>5878</v>
      </c>
      <c r="F2624" t="s">
        <v>5879</v>
      </c>
      <c r="G2624" t="s">
        <v>77</v>
      </c>
      <c r="I2624" t="s">
        <v>4770</v>
      </c>
      <c r="J2624" t="s">
        <v>16</v>
      </c>
      <c r="K2624">
        <v>2</v>
      </c>
      <c r="L2624">
        <v>2</v>
      </c>
      <c r="M2624">
        <v>1</v>
      </c>
      <c r="N2624" t="s">
        <v>1007</v>
      </c>
      <c r="P2624" t="s">
        <v>4237</v>
      </c>
    </row>
    <row r="2625" spans="1:16" x14ac:dyDescent="0.25">
      <c r="A2625">
        <v>2630</v>
      </c>
      <c r="B2625" t="s">
        <v>1009</v>
      </c>
      <c r="C2625" t="s">
        <v>5883</v>
      </c>
      <c r="D2625" t="s">
        <v>5883</v>
      </c>
      <c r="E2625" t="s">
        <v>5884</v>
      </c>
      <c r="F2625" t="s">
        <v>5885</v>
      </c>
      <c r="G2625" t="s">
        <v>77</v>
      </c>
      <c r="I2625" t="s">
        <v>4770</v>
      </c>
      <c r="J2625" t="s">
        <v>16</v>
      </c>
      <c r="K2625">
        <v>2</v>
      </c>
      <c r="L2625">
        <v>2</v>
      </c>
      <c r="M2625">
        <v>1</v>
      </c>
      <c r="N2625" t="s">
        <v>1009</v>
      </c>
      <c r="O2625">
        <v>50</v>
      </c>
      <c r="P2625" t="s">
        <v>4237</v>
      </c>
    </row>
    <row r="2626" spans="1:16" x14ac:dyDescent="0.25">
      <c r="A2626">
        <v>2631</v>
      </c>
      <c r="B2626" t="s">
        <v>1010</v>
      </c>
      <c r="C2626" t="s">
        <v>5883</v>
      </c>
      <c r="D2626" t="s">
        <v>5883</v>
      </c>
      <c r="E2626" t="s">
        <v>5886</v>
      </c>
      <c r="F2626" t="s">
        <v>5885</v>
      </c>
      <c r="G2626" t="s">
        <v>77</v>
      </c>
      <c r="I2626" t="s">
        <v>4770</v>
      </c>
      <c r="J2626" t="s">
        <v>16</v>
      </c>
      <c r="K2626">
        <v>2</v>
      </c>
      <c r="L2626">
        <v>2</v>
      </c>
      <c r="M2626">
        <v>1</v>
      </c>
      <c r="N2626" t="s">
        <v>5887</v>
      </c>
      <c r="O2626">
        <v>50</v>
      </c>
      <c r="P2626" t="s">
        <v>4237</v>
      </c>
    </row>
    <row r="2627" spans="1:16" x14ac:dyDescent="0.25">
      <c r="A2627">
        <v>2632</v>
      </c>
      <c r="B2627" t="s">
        <v>1011</v>
      </c>
      <c r="C2627" t="s">
        <v>5888</v>
      </c>
      <c r="D2627" t="s">
        <v>5888</v>
      </c>
      <c r="E2627" t="s">
        <v>5889</v>
      </c>
      <c r="F2627" t="s">
        <v>5890</v>
      </c>
      <c r="G2627" t="s">
        <v>450</v>
      </c>
      <c r="I2627" t="s">
        <v>4770</v>
      </c>
      <c r="J2627" t="s">
        <v>16</v>
      </c>
      <c r="K2627">
        <v>2</v>
      </c>
      <c r="L2627">
        <v>2</v>
      </c>
      <c r="M2627">
        <v>1</v>
      </c>
      <c r="N2627" t="s">
        <v>1011</v>
      </c>
      <c r="O2627">
        <v>25</v>
      </c>
      <c r="P2627" t="s">
        <v>4237</v>
      </c>
    </row>
    <row r="2628" spans="1:16" x14ac:dyDescent="0.25">
      <c r="A2628">
        <v>2633</v>
      </c>
      <c r="B2628" t="s">
        <v>1012</v>
      </c>
      <c r="C2628" t="s">
        <v>5891</v>
      </c>
      <c r="D2628" t="s">
        <v>5891</v>
      </c>
      <c r="E2628" t="s">
        <v>5892</v>
      </c>
      <c r="F2628" t="s">
        <v>5893</v>
      </c>
      <c r="G2628" t="s">
        <v>450</v>
      </c>
      <c r="I2628" t="s">
        <v>4770</v>
      </c>
      <c r="J2628" t="s">
        <v>16</v>
      </c>
      <c r="K2628">
        <v>4</v>
      </c>
      <c r="L2628">
        <v>4</v>
      </c>
      <c r="M2628">
        <v>1</v>
      </c>
      <c r="N2628" t="s">
        <v>1012</v>
      </c>
      <c r="O2628">
        <v>25</v>
      </c>
      <c r="P2628" t="s">
        <v>4237</v>
      </c>
    </row>
    <row r="2629" spans="1:16" x14ac:dyDescent="0.25">
      <c r="A2629">
        <v>2634</v>
      </c>
      <c r="B2629" t="s">
        <v>1013</v>
      </c>
      <c r="C2629" t="s">
        <v>5894</v>
      </c>
      <c r="D2629" t="s">
        <v>5894</v>
      </c>
      <c r="E2629" t="s">
        <v>5895</v>
      </c>
      <c r="F2629" t="s">
        <v>5893</v>
      </c>
      <c r="G2629" t="s">
        <v>450</v>
      </c>
      <c r="I2629" t="s">
        <v>4770</v>
      </c>
      <c r="J2629" t="s">
        <v>16</v>
      </c>
      <c r="K2629">
        <v>3</v>
      </c>
      <c r="L2629">
        <v>3</v>
      </c>
      <c r="M2629">
        <v>1</v>
      </c>
      <c r="N2629" t="s">
        <v>1013</v>
      </c>
      <c r="O2629">
        <v>25</v>
      </c>
      <c r="P2629" t="s">
        <v>4237</v>
      </c>
    </row>
    <row r="2630" spans="1:16" x14ac:dyDescent="0.25">
      <c r="A2630">
        <v>2635</v>
      </c>
      <c r="B2630" t="s">
        <v>1014</v>
      </c>
      <c r="C2630" t="s">
        <v>5888</v>
      </c>
      <c r="D2630" t="s">
        <v>5888</v>
      </c>
      <c r="E2630" t="s">
        <v>5889</v>
      </c>
      <c r="F2630" t="s">
        <v>5890</v>
      </c>
      <c r="G2630" t="s">
        <v>450</v>
      </c>
      <c r="I2630" t="s">
        <v>5865</v>
      </c>
      <c r="J2630" t="s">
        <v>16</v>
      </c>
      <c r="K2630">
        <v>2</v>
      </c>
      <c r="L2630">
        <v>2</v>
      </c>
      <c r="M2630">
        <v>1</v>
      </c>
      <c r="N2630" t="s">
        <v>1014</v>
      </c>
      <c r="O2630">
        <v>25</v>
      </c>
      <c r="P2630" t="s">
        <v>4237</v>
      </c>
    </row>
    <row r="2631" spans="1:16" x14ac:dyDescent="0.25">
      <c r="A2631">
        <v>2636</v>
      </c>
      <c r="B2631" t="s">
        <v>1017</v>
      </c>
      <c r="C2631" t="s">
        <v>1015</v>
      </c>
      <c r="D2631" t="s">
        <v>1015</v>
      </c>
      <c r="E2631" t="s">
        <v>5896</v>
      </c>
      <c r="F2631" t="s">
        <v>1016</v>
      </c>
      <c r="G2631" t="s">
        <v>450</v>
      </c>
      <c r="I2631" t="s">
        <v>5865</v>
      </c>
      <c r="J2631" t="s">
        <v>16</v>
      </c>
      <c r="K2631">
        <v>2</v>
      </c>
      <c r="L2631">
        <v>2</v>
      </c>
      <c r="M2631">
        <v>1</v>
      </c>
      <c r="N2631" t="s">
        <v>1017</v>
      </c>
      <c r="O2631">
        <v>50</v>
      </c>
      <c r="P2631" t="s">
        <v>4237</v>
      </c>
    </row>
    <row r="2632" spans="1:16" x14ac:dyDescent="0.25">
      <c r="A2632">
        <v>2637</v>
      </c>
      <c r="B2632" t="s">
        <v>1018</v>
      </c>
      <c r="C2632" t="s">
        <v>4659</v>
      </c>
      <c r="D2632" t="s">
        <v>4659</v>
      </c>
      <c r="E2632" t="s">
        <v>4659</v>
      </c>
      <c r="F2632" t="s">
        <v>1016</v>
      </c>
      <c r="G2632" t="s">
        <v>450</v>
      </c>
      <c r="I2632" t="s">
        <v>4770</v>
      </c>
      <c r="J2632" t="s">
        <v>16</v>
      </c>
      <c r="K2632">
        <v>1</v>
      </c>
      <c r="L2632">
        <v>1</v>
      </c>
      <c r="M2632">
        <v>1</v>
      </c>
      <c r="N2632" t="s">
        <v>1018</v>
      </c>
      <c r="P2632" t="s">
        <v>4237</v>
      </c>
    </row>
    <row r="2633" spans="1:16" x14ac:dyDescent="0.25">
      <c r="A2633">
        <v>2638</v>
      </c>
      <c r="B2633" t="s">
        <v>1019</v>
      </c>
      <c r="C2633" t="s">
        <v>1015</v>
      </c>
      <c r="D2633" t="s">
        <v>1015</v>
      </c>
      <c r="E2633" t="s">
        <v>5897</v>
      </c>
      <c r="F2633" t="s">
        <v>1016</v>
      </c>
      <c r="G2633" t="s">
        <v>450</v>
      </c>
      <c r="I2633" t="s">
        <v>5865</v>
      </c>
      <c r="J2633" t="s">
        <v>16</v>
      </c>
      <c r="K2633">
        <v>3</v>
      </c>
      <c r="L2633">
        <v>3</v>
      </c>
      <c r="M2633">
        <v>1</v>
      </c>
      <c r="N2633" t="s">
        <v>5898</v>
      </c>
      <c r="O2633">
        <v>50</v>
      </c>
      <c r="P2633" t="s">
        <v>4237</v>
      </c>
    </row>
    <row r="2634" spans="1:16" x14ac:dyDescent="0.25">
      <c r="A2634">
        <v>2639</v>
      </c>
      <c r="B2634" t="s">
        <v>3989</v>
      </c>
      <c r="C2634" t="s">
        <v>4413</v>
      </c>
      <c r="D2634" t="s">
        <v>4413</v>
      </c>
      <c r="E2634" t="s">
        <v>5899</v>
      </c>
      <c r="F2634" t="s">
        <v>5180</v>
      </c>
      <c r="G2634" t="s">
        <v>544</v>
      </c>
      <c r="I2634" t="s">
        <v>4249</v>
      </c>
      <c r="J2634" t="s">
        <v>16</v>
      </c>
      <c r="K2634">
        <v>1</v>
      </c>
      <c r="L2634">
        <v>1</v>
      </c>
      <c r="M2634">
        <v>1</v>
      </c>
      <c r="N2634" t="s">
        <v>3989</v>
      </c>
      <c r="P2634" t="s">
        <v>4237</v>
      </c>
    </row>
    <row r="2635" spans="1:16" x14ac:dyDescent="0.25">
      <c r="A2635">
        <v>2640</v>
      </c>
      <c r="B2635" t="s">
        <v>1021</v>
      </c>
      <c r="C2635" t="s">
        <v>4659</v>
      </c>
      <c r="D2635" t="s">
        <v>4659</v>
      </c>
      <c r="E2635" t="s">
        <v>4659</v>
      </c>
      <c r="F2635" t="s">
        <v>5901</v>
      </c>
      <c r="G2635" t="s">
        <v>56</v>
      </c>
      <c r="I2635" t="s">
        <v>5865</v>
      </c>
      <c r="J2635" t="s">
        <v>16</v>
      </c>
      <c r="K2635">
        <v>1</v>
      </c>
      <c r="L2635">
        <v>1</v>
      </c>
      <c r="M2635">
        <v>1</v>
      </c>
      <c r="N2635" t="s">
        <v>1021</v>
      </c>
      <c r="P2635" t="s">
        <v>4237</v>
      </c>
    </row>
    <row r="2636" spans="1:16" x14ac:dyDescent="0.25">
      <c r="A2636">
        <v>2641</v>
      </c>
      <c r="B2636" t="s">
        <v>1022</v>
      </c>
      <c r="C2636" t="s">
        <v>5902</v>
      </c>
      <c r="D2636" t="s">
        <v>5902</v>
      </c>
      <c r="E2636" t="s">
        <v>5903</v>
      </c>
      <c r="F2636" t="s">
        <v>5904</v>
      </c>
      <c r="G2636" t="s">
        <v>77</v>
      </c>
      <c r="I2636" t="s">
        <v>4770</v>
      </c>
      <c r="J2636" t="s">
        <v>16</v>
      </c>
      <c r="K2636">
        <v>1</v>
      </c>
      <c r="L2636">
        <v>1</v>
      </c>
      <c r="M2636">
        <v>1</v>
      </c>
      <c r="N2636" t="s">
        <v>1022</v>
      </c>
      <c r="P2636" t="s">
        <v>4237</v>
      </c>
    </row>
    <row r="2637" spans="1:16" x14ac:dyDescent="0.25">
      <c r="A2637">
        <v>2642</v>
      </c>
      <c r="B2637" t="s">
        <v>1024</v>
      </c>
      <c r="C2637" t="s">
        <v>5902</v>
      </c>
      <c r="D2637" t="s">
        <v>5902</v>
      </c>
      <c r="E2637" t="s">
        <v>5905</v>
      </c>
      <c r="F2637" t="s">
        <v>5904</v>
      </c>
      <c r="G2637" t="s">
        <v>77</v>
      </c>
      <c r="I2637" t="s">
        <v>4770</v>
      </c>
      <c r="J2637" t="s">
        <v>16</v>
      </c>
      <c r="K2637">
        <v>1</v>
      </c>
      <c r="L2637">
        <v>1</v>
      </c>
      <c r="M2637">
        <v>1</v>
      </c>
      <c r="N2637" t="s">
        <v>1024</v>
      </c>
      <c r="O2637">
        <v>25</v>
      </c>
      <c r="P2637" t="s">
        <v>4237</v>
      </c>
    </row>
    <row r="2638" spans="1:16" x14ac:dyDescent="0.25">
      <c r="A2638">
        <v>2643</v>
      </c>
      <c r="B2638" t="s">
        <v>1025</v>
      </c>
      <c r="C2638" t="s">
        <v>991</v>
      </c>
      <c r="D2638" t="s">
        <v>991</v>
      </c>
      <c r="E2638" t="s">
        <v>5871</v>
      </c>
      <c r="F2638" t="s">
        <v>992</v>
      </c>
      <c r="G2638" t="s">
        <v>77</v>
      </c>
      <c r="I2638" t="s">
        <v>4770</v>
      </c>
      <c r="J2638" t="s">
        <v>16</v>
      </c>
      <c r="K2638">
        <v>2</v>
      </c>
      <c r="L2638">
        <v>2</v>
      </c>
      <c r="M2638">
        <v>1</v>
      </c>
      <c r="N2638" t="s">
        <v>1025</v>
      </c>
      <c r="P2638" t="s">
        <v>4237</v>
      </c>
    </row>
    <row r="2639" spans="1:16" x14ac:dyDescent="0.25">
      <c r="A2639">
        <v>2644</v>
      </c>
      <c r="B2639" t="s">
        <v>1026</v>
      </c>
      <c r="C2639" t="s">
        <v>1023</v>
      </c>
      <c r="D2639" t="s">
        <v>1023</v>
      </c>
      <c r="E2639" t="s">
        <v>5906</v>
      </c>
      <c r="F2639" t="s">
        <v>76</v>
      </c>
      <c r="G2639" t="s">
        <v>77</v>
      </c>
      <c r="I2639" t="s">
        <v>4770</v>
      </c>
      <c r="J2639" t="s">
        <v>16</v>
      </c>
      <c r="K2639">
        <v>4</v>
      </c>
      <c r="L2639">
        <v>4</v>
      </c>
      <c r="M2639">
        <v>1</v>
      </c>
      <c r="N2639" t="s">
        <v>1026</v>
      </c>
      <c r="P2639" t="s">
        <v>4237</v>
      </c>
    </row>
    <row r="2640" spans="1:16" x14ac:dyDescent="0.25">
      <c r="A2640">
        <v>2645</v>
      </c>
      <c r="B2640" t="s">
        <v>1027</v>
      </c>
      <c r="C2640" t="s">
        <v>1004</v>
      </c>
      <c r="D2640" t="s">
        <v>1004</v>
      </c>
      <c r="E2640" t="s">
        <v>5876</v>
      </c>
      <c r="F2640" t="s">
        <v>1005</v>
      </c>
      <c r="G2640" t="s">
        <v>77</v>
      </c>
      <c r="I2640" t="s">
        <v>5865</v>
      </c>
      <c r="J2640" t="s">
        <v>16</v>
      </c>
      <c r="K2640">
        <v>2</v>
      </c>
      <c r="L2640">
        <v>2</v>
      </c>
      <c r="M2640">
        <v>1</v>
      </c>
      <c r="N2640" t="s">
        <v>1027</v>
      </c>
      <c r="O2640">
        <v>50</v>
      </c>
      <c r="P2640" t="s">
        <v>4237</v>
      </c>
    </row>
    <row r="2641" spans="1:16" x14ac:dyDescent="0.25">
      <c r="A2641">
        <v>2646</v>
      </c>
      <c r="B2641" t="s">
        <v>1028</v>
      </c>
      <c r="C2641" t="s">
        <v>5877</v>
      </c>
      <c r="D2641" t="s">
        <v>5877</v>
      </c>
      <c r="E2641" t="s">
        <v>5878</v>
      </c>
      <c r="F2641" t="s">
        <v>5879</v>
      </c>
      <c r="G2641" t="s">
        <v>77</v>
      </c>
      <c r="I2641" t="s">
        <v>4770</v>
      </c>
      <c r="J2641" t="s">
        <v>16</v>
      </c>
      <c r="K2641">
        <v>3</v>
      </c>
      <c r="L2641">
        <v>3</v>
      </c>
      <c r="M2641">
        <v>1</v>
      </c>
      <c r="N2641" t="s">
        <v>1028</v>
      </c>
      <c r="P2641" t="s">
        <v>4237</v>
      </c>
    </row>
    <row r="2642" spans="1:16" x14ac:dyDescent="0.25">
      <c r="A2642">
        <v>2647</v>
      </c>
      <c r="B2642" t="s">
        <v>1029</v>
      </c>
      <c r="C2642" t="s">
        <v>5902</v>
      </c>
      <c r="D2642" t="s">
        <v>5902</v>
      </c>
      <c r="E2642" t="s">
        <v>5903</v>
      </c>
      <c r="F2642" t="s">
        <v>5904</v>
      </c>
      <c r="G2642" t="s">
        <v>77</v>
      </c>
      <c r="I2642" t="s">
        <v>4770</v>
      </c>
      <c r="J2642" t="s">
        <v>16</v>
      </c>
      <c r="K2642">
        <v>2</v>
      </c>
      <c r="L2642">
        <v>2</v>
      </c>
      <c r="M2642">
        <v>1</v>
      </c>
      <c r="N2642" t="s">
        <v>1029</v>
      </c>
      <c r="P2642" t="s">
        <v>4237</v>
      </c>
    </row>
    <row r="2643" spans="1:16" x14ac:dyDescent="0.25">
      <c r="A2643">
        <v>2648</v>
      </c>
      <c r="B2643" t="s">
        <v>1030</v>
      </c>
      <c r="C2643" t="s">
        <v>1004</v>
      </c>
      <c r="D2643" t="s">
        <v>1004</v>
      </c>
      <c r="E2643" t="s">
        <v>5907</v>
      </c>
      <c r="F2643" t="s">
        <v>1005</v>
      </c>
      <c r="G2643" t="s">
        <v>77</v>
      </c>
      <c r="I2643" t="s">
        <v>5865</v>
      </c>
      <c r="J2643" t="s">
        <v>16</v>
      </c>
      <c r="K2643">
        <v>3</v>
      </c>
      <c r="L2643">
        <v>3</v>
      </c>
      <c r="M2643">
        <v>1</v>
      </c>
      <c r="N2643" t="s">
        <v>5908</v>
      </c>
      <c r="P2643" t="s">
        <v>4237</v>
      </c>
    </row>
    <row r="2644" spans="1:16" x14ac:dyDescent="0.25">
      <c r="A2644">
        <v>2649</v>
      </c>
      <c r="B2644" t="s">
        <v>1031</v>
      </c>
      <c r="C2644" t="s">
        <v>5883</v>
      </c>
      <c r="D2644" t="s">
        <v>5883</v>
      </c>
      <c r="E2644" t="s">
        <v>5886</v>
      </c>
      <c r="F2644" t="s">
        <v>5885</v>
      </c>
      <c r="G2644" t="s">
        <v>77</v>
      </c>
      <c r="I2644" t="s">
        <v>5865</v>
      </c>
      <c r="J2644" t="s">
        <v>16</v>
      </c>
      <c r="K2644">
        <v>2</v>
      </c>
      <c r="L2644">
        <v>2</v>
      </c>
      <c r="M2644">
        <v>1</v>
      </c>
      <c r="N2644" t="s">
        <v>1031</v>
      </c>
      <c r="P2644" t="s">
        <v>4237</v>
      </c>
    </row>
    <row r="2645" spans="1:16" x14ac:dyDescent="0.25">
      <c r="A2645">
        <v>2650</v>
      </c>
      <c r="B2645" t="s">
        <v>1033</v>
      </c>
      <c r="C2645" t="s">
        <v>5891</v>
      </c>
      <c r="D2645" t="s">
        <v>5891</v>
      </c>
      <c r="E2645" t="s">
        <v>5891</v>
      </c>
      <c r="F2645" t="s">
        <v>5893</v>
      </c>
      <c r="G2645" t="s">
        <v>450</v>
      </c>
      <c r="I2645" t="s">
        <v>4770</v>
      </c>
      <c r="J2645" t="s">
        <v>16</v>
      </c>
      <c r="K2645">
        <v>3</v>
      </c>
      <c r="L2645">
        <v>3</v>
      </c>
      <c r="M2645">
        <v>1</v>
      </c>
      <c r="N2645" t="s">
        <v>1033</v>
      </c>
      <c r="O2645">
        <v>25</v>
      </c>
      <c r="P2645" t="s">
        <v>4237</v>
      </c>
    </row>
    <row r="2646" spans="1:16" x14ac:dyDescent="0.25">
      <c r="A2646">
        <v>2651</v>
      </c>
      <c r="B2646" t="s">
        <v>1034</v>
      </c>
      <c r="C2646" t="s">
        <v>5891</v>
      </c>
      <c r="D2646" t="s">
        <v>5891</v>
      </c>
      <c r="E2646" t="s">
        <v>5892</v>
      </c>
      <c r="F2646" t="s">
        <v>5893</v>
      </c>
      <c r="G2646" t="s">
        <v>450</v>
      </c>
      <c r="I2646" t="s">
        <v>4770</v>
      </c>
      <c r="J2646" t="s">
        <v>16</v>
      </c>
      <c r="K2646">
        <v>3</v>
      </c>
      <c r="L2646">
        <v>3</v>
      </c>
      <c r="M2646">
        <v>1</v>
      </c>
      <c r="N2646" t="s">
        <v>1034</v>
      </c>
      <c r="O2646">
        <v>25</v>
      </c>
      <c r="P2646" t="s">
        <v>4237</v>
      </c>
    </row>
    <row r="2647" spans="1:16" x14ac:dyDescent="0.25">
      <c r="A2647">
        <v>2652</v>
      </c>
      <c r="B2647" t="s">
        <v>1035</v>
      </c>
      <c r="C2647" t="s">
        <v>5894</v>
      </c>
      <c r="D2647" t="s">
        <v>5894</v>
      </c>
      <c r="E2647" t="s">
        <v>5895</v>
      </c>
      <c r="F2647" t="s">
        <v>5893</v>
      </c>
      <c r="G2647" t="s">
        <v>450</v>
      </c>
      <c r="I2647" t="s">
        <v>4770</v>
      </c>
      <c r="J2647" t="s">
        <v>16</v>
      </c>
      <c r="K2647">
        <v>3</v>
      </c>
      <c r="L2647">
        <v>3</v>
      </c>
      <c r="M2647">
        <v>1</v>
      </c>
      <c r="N2647" t="s">
        <v>1035</v>
      </c>
      <c r="O2647">
        <v>25</v>
      </c>
      <c r="P2647" t="s">
        <v>4237</v>
      </c>
    </row>
    <row r="2648" spans="1:16" x14ac:dyDescent="0.25">
      <c r="A2648">
        <v>2653</v>
      </c>
      <c r="B2648" t="s">
        <v>1036</v>
      </c>
      <c r="C2648" t="s">
        <v>1015</v>
      </c>
      <c r="D2648" t="s">
        <v>1015</v>
      </c>
      <c r="E2648" t="s">
        <v>5896</v>
      </c>
      <c r="F2648" t="s">
        <v>1016</v>
      </c>
      <c r="G2648" t="s">
        <v>450</v>
      </c>
      <c r="I2648" t="s">
        <v>5865</v>
      </c>
      <c r="J2648" t="s">
        <v>16</v>
      </c>
      <c r="K2648">
        <v>3</v>
      </c>
      <c r="L2648">
        <v>3</v>
      </c>
      <c r="M2648">
        <v>1</v>
      </c>
      <c r="N2648" t="s">
        <v>1036</v>
      </c>
      <c r="P2648" t="s">
        <v>4237</v>
      </c>
    </row>
    <row r="2649" spans="1:16" x14ac:dyDescent="0.25">
      <c r="A2649">
        <v>2654</v>
      </c>
      <c r="B2649" t="s">
        <v>1037</v>
      </c>
      <c r="C2649" t="s">
        <v>4836</v>
      </c>
      <c r="D2649" t="s">
        <v>4836</v>
      </c>
      <c r="E2649" t="s">
        <v>4837</v>
      </c>
      <c r="F2649" t="s">
        <v>5016</v>
      </c>
      <c r="G2649" t="s">
        <v>56</v>
      </c>
      <c r="I2649" t="s">
        <v>4659</v>
      </c>
      <c r="J2649" t="s">
        <v>16</v>
      </c>
      <c r="K2649">
        <v>2</v>
      </c>
      <c r="L2649">
        <v>2</v>
      </c>
      <c r="M2649">
        <v>1</v>
      </c>
      <c r="N2649" t="s">
        <v>1037</v>
      </c>
      <c r="P2649" t="s">
        <v>4237</v>
      </c>
    </row>
    <row r="2650" spans="1:16" x14ac:dyDescent="0.25">
      <c r="A2650">
        <v>2655</v>
      </c>
      <c r="B2650" t="s">
        <v>1038</v>
      </c>
      <c r="C2650" t="s">
        <v>4836</v>
      </c>
      <c r="D2650" t="s">
        <v>4836</v>
      </c>
      <c r="E2650" t="s">
        <v>4837</v>
      </c>
      <c r="F2650" t="s">
        <v>5016</v>
      </c>
      <c r="G2650" t="s">
        <v>56</v>
      </c>
      <c r="I2650" t="s">
        <v>4659</v>
      </c>
      <c r="J2650" t="s">
        <v>16</v>
      </c>
      <c r="K2650">
        <v>2</v>
      </c>
      <c r="L2650">
        <v>3</v>
      </c>
      <c r="M2650">
        <v>1</v>
      </c>
      <c r="N2650" t="s">
        <v>1038</v>
      </c>
      <c r="P2650" t="s">
        <v>4237</v>
      </c>
    </row>
    <row r="2651" spans="1:16" x14ac:dyDescent="0.25">
      <c r="A2651">
        <v>2656</v>
      </c>
      <c r="B2651" t="s">
        <v>1039</v>
      </c>
      <c r="C2651" t="s">
        <v>4836</v>
      </c>
      <c r="D2651" t="s">
        <v>4836</v>
      </c>
      <c r="E2651" t="s">
        <v>4837</v>
      </c>
      <c r="F2651" t="s">
        <v>5016</v>
      </c>
      <c r="G2651" t="s">
        <v>56</v>
      </c>
      <c r="I2651" t="s">
        <v>4659</v>
      </c>
      <c r="J2651" t="s">
        <v>16</v>
      </c>
      <c r="K2651">
        <v>2</v>
      </c>
      <c r="L2651">
        <v>2</v>
      </c>
      <c r="M2651">
        <v>1</v>
      </c>
      <c r="N2651" t="s">
        <v>1039</v>
      </c>
      <c r="P2651" t="s">
        <v>4237</v>
      </c>
    </row>
    <row r="2652" spans="1:16" x14ac:dyDescent="0.25">
      <c r="A2652">
        <v>2657</v>
      </c>
      <c r="B2652" t="s">
        <v>1040</v>
      </c>
      <c r="C2652" t="s">
        <v>5868</v>
      </c>
      <c r="D2652" t="s">
        <v>5868</v>
      </c>
      <c r="E2652" t="s">
        <v>5869</v>
      </c>
      <c r="F2652" t="s">
        <v>5870</v>
      </c>
      <c r="G2652" t="s">
        <v>77</v>
      </c>
      <c r="I2652" t="s">
        <v>4770</v>
      </c>
      <c r="J2652" t="s">
        <v>16</v>
      </c>
      <c r="K2652">
        <v>4</v>
      </c>
      <c r="L2652">
        <v>4</v>
      </c>
      <c r="M2652">
        <v>1</v>
      </c>
      <c r="N2652" t="s">
        <v>1040</v>
      </c>
      <c r="P2652" t="s">
        <v>4237</v>
      </c>
    </row>
    <row r="2653" spans="1:16" x14ac:dyDescent="0.25">
      <c r="A2653">
        <v>2658</v>
      </c>
      <c r="B2653" t="s">
        <v>1041</v>
      </c>
      <c r="C2653" t="s">
        <v>4836</v>
      </c>
      <c r="D2653" t="s">
        <v>4836</v>
      </c>
      <c r="E2653" t="s">
        <v>4837</v>
      </c>
      <c r="F2653" t="s">
        <v>5016</v>
      </c>
      <c r="G2653" t="s">
        <v>56</v>
      </c>
      <c r="I2653" t="s">
        <v>4659</v>
      </c>
      <c r="J2653" t="s">
        <v>16</v>
      </c>
      <c r="K2653">
        <v>2</v>
      </c>
      <c r="L2653">
        <v>2</v>
      </c>
      <c r="M2653">
        <v>1</v>
      </c>
      <c r="N2653" t="s">
        <v>1041</v>
      </c>
      <c r="P2653" t="s">
        <v>4237</v>
      </c>
    </row>
    <row r="2654" spans="1:16" x14ac:dyDescent="0.25">
      <c r="A2654">
        <v>2659</v>
      </c>
      <c r="B2654" t="s">
        <v>1042</v>
      </c>
      <c r="C2654" t="s">
        <v>4836</v>
      </c>
      <c r="D2654" t="s">
        <v>4836</v>
      </c>
      <c r="E2654" t="s">
        <v>4837</v>
      </c>
      <c r="F2654" t="s">
        <v>5016</v>
      </c>
      <c r="G2654" t="s">
        <v>56</v>
      </c>
      <c r="I2654" t="s">
        <v>4659</v>
      </c>
      <c r="J2654" t="s">
        <v>16</v>
      </c>
      <c r="K2654">
        <v>2</v>
      </c>
      <c r="L2654">
        <v>1</v>
      </c>
      <c r="M2654">
        <v>1</v>
      </c>
      <c r="N2654" t="s">
        <v>1042</v>
      </c>
      <c r="P2654" t="s">
        <v>4237</v>
      </c>
    </row>
    <row r="2655" spans="1:16" x14ac:dyDescent="0.25">
      <c r="A2655">
        <v>2660</v>
      </c>
      <c r="B2655" t="s">
        <v>1044</v>
      </c>
      <c r="C2655" t="s">
        <v>4659</v>
      </c>
      <c r="D2655" t="s">
        <v>4659</v>
      </c>
      <c r="E2655" t="s">
        <v>4659</v>
      </c>
      <c r="F2655" t="s">
        <v>5901</v>
      </c>
      <c r="G2655" t="s">
        <v>56</v>
      </c>
      <c r="I2655" t="s">
        <v>4770</v>
      </c>
      <c r="J2655" t="s">
        <v>16</v>
      </c>
      <c r="K2655">
        <v>1</v>
      </c>
      <c r="L2655">
        <v>1</v>
      </c>
      <c r="M2655">
        <v>1</v>
      </c>
      <c r="N2655" t="s">
        <v>1044</v>
      </c>
      <c r="P2655" t="s">
        <v>4237</v>
      </c>
    </row>
    <row r="2656" spans="1:16" x14ac:dyDescent="0.25">
      <c r="A2656">
        <v>2661</v>
      </c>
      <c r="B2656" t="s">
        <v>1045</v>
      </c>
      <c r="C2656" t="s">
        <v>4659</v>
      </c>
      <c r="D2656" t="s">
        <v>4659</v>
      </c>
      <c r="E2656" t="s">
        <v>4659</v>
      </c>
      <c r="F2656" t="s">
        <v>5901</v>
      </c>
      <c r="G2656" t="s">
        <v>56</v>
      </c>
      <c r="I2656" t="s">
        <v>4770</v>
      </c>
      <c r="J2656" t="s">
        <v>16</v>
      </c>
      <c r="K2656">
        <v>1</v>
      </c>
      <c r="L2656">
        <v>1</v>
      </c>
      <c r="M2656">
        <v>1</v>
      </c>
      <c r="N2656" t="s">
        <v>1045</v>
      </c>
      <c r="P2656" t="s">
        <v>4237</v>
      </c>
    </row>
    <row r="2657" spans="1:16" x14ac:dyDescent="0.25">
      <c r="A2657">
        <v>2662</v>
      </c>
      <c r="B2657" t="s">
        <v>1046</v>
      </c>
      <c r="C2657" t="s">
        <v>4659</v>
      </c>
      <c r="D2657" t="s">
        <v>4659</v>
      </c>
      <c r="E2657" t="s">
        <v>4659</v>
      </c>
      <c r="F2657" t="s">
        <v>5901</v>
      </c>
      <c r="G2657" t="s">
        <v>56</v>
      </c>
      <c r="I2657" t="s">
        <v>5865</v>
      </c>
      <c r="J2657" t="s">
        <v>16</v>
      </c>
      <c r="K2657">
        <v>1</v>
      </c>
      <c r="L2657">
        <v>1</v>
      </c>
      <c r="M2657">
        <v>1</v>
      </c>
      <c r="N2657" t="s">
        <v>1046</v>
      </c>
      <c r="P2657" t="s">
        <v>4237</v>
      </c>
    </row>
    <row r="2658" spans="1:16" x14ac:dyDescent="0.25">
      <c r="A2658">
        <v>2663</v>
      </c>
      <c r="B2658" t="s">
        <v>1047</v>
      </c>
      <c r="C2658" t="s">
        <v>4659</v>
      </c>
      <c r="D2658" t="s">
        <v>4659</v>
      </c>
      <c r="E2658" t="s">
        <v>4659</v>
      </c>
      <c r="F2658" t="s">
        <v>1050</v>
      </c>
      <c r="G2658" t="s">
        <v>56</v>
      </c>
      <c r="I2658" t="s">
        <v>5911</v>
      </c>
      <c r="J2658" t="s">
        <v>16</v>
      </c>
      <c r="K2658">
        <v>1</v>
      </c>
      <c r="L2658">
        <v>1</v>
      </c>
      <c r="M2658">
        <v>1</v>
      </c>
      <c r="N2658" t="s">
        <v>1047</v>
      </c>
      <c r="P2658" t="s">
        <v>4237</v>
      </c>
    </row>
    <row r="2659" spans="1:16" x14ac:dyDescent="0.25">
      <c r="A2659">
        <v>2664</v>
      </c>
      <c r="B2659" t="s">
        <v>1048</v>
      </c>
      <c r="C2659" t="s">
        <v>4659</v>
      </c>
      <c r="D2659" t="s">
        <v>4659</v>
      </c>
      <c r="E2659" t="s">
        <v>5143</v>
      </c>
      <c r="F2659" t="s">
        <v>1050</v>
      </c>
      <c r="G2659" t="s">
        <v>56</v>
      </c>
      <c r="I2659" t="s">
        <v>5911</v>
      </c>
      <c r="J2659" t="s">
        <v>16</v>
      </c>
      <c r="K2659">
        <v>1</v>
      </c>
      <c r="L2659">
        <v>1</v>
      </c>
      <c r="M2659">
        <v>1</v>
      </c>
      <c r="N2659" t="s">
        <v>1048</v>
      </c>
      <c r="P2659" t="s">
        <v>4237</v>
      </c>
    </row>
    <row r="2660" spans="1:16" x14ac:dyDescent="0.25">
      <c r="A2660">
        <v>2665</v>
      </c>
      <c r="B2660" t="s">
        <v>1052</v>
      </c>
      <c r="C2660" t="s">
        <v>4659</v>
      </c>
      <c r="D2660" t="s">
        <v>4659</v>
      </c>
      <c r="E2660" t="s">
        <v>4659</v>
      </c>
      <c r="F2660" t="s">
        <v>5166</v>
      </c>
      <c r="G2660" t="s">
        <v>544</v>
      </c>
      <c r="I2660" t="s">
        <v>4255</v>
      </c>
      <c r="J2660" t="s">
        <v>16</v>
      </c>
      <c r="K2660">
        <v>1</v>
      </c>
      <c r="L2660">
        <v>1</v>
      </c>
      <c r="M2660">
        <v>1</v>
      </c>
      <c r="N2660" t="s">
        <v>1735</v>
      </c>
      <c r="P2660" t="s">
        <v>4237</v>
      </c>
    </row>
    <row r="2661" spans="1:16" x14ac:dyDescent="0.25">
      <c r="A2661">
        <v>2666</v>
      </c>
      <c r="B2661" t="s">
        <v>1053</v>
      </c>
      <c r="C2661" t="s">
        <v>4659</v>
      </c>
      <c r="D2661" t="s">
        <v>4659</v>
      </c>
      <c r="E2661" t="s">
        <v>4659</v>
      </c>
      <c r="F2661" t="s">
        <v>557</v>
      </c>
      <c r="G2661" t="s">
        <v>544</v>
      </c>
      <c r="I2661" t="s">
        <v>5912</v>
      </c>
      <c r="J2661" t="s">
        <v>16</v>
      </c>
      <c r="K2661">
        <v>1</v>
      </c>
      <c r="L2661">
        <v>1</v>
      </c>
      <c r="M2661">
        <v>1</v>
      </c>
      <c r="N2661" t="s">
        <v>1053</v>
      </c>
      <c r="P2661" t="s">
        <v>4237</v>
      </c>
    </row>
    <row r="2662" spans="1:16" x14ac:dyDescent="0.25">
      <c r="A2662">
        <v>2667</v>
      </c>
      <c r="B2662" t="s">
        <v>1054</v>
      </c>
      <c r="C2662" t="s">
        <v>4659</v>
      </c>
      <c r="D2662" t="s">
        <v>4659</v>
      </c>
      <c r="E2662" t="s">
        <v>4659</v>
      </c>
      <c r="F2662" t="s">
        <v>5790</v>
      </c>
      <c r="G2662" t="s">
        <v>544</v>
      </c>
      <c r="I2662" t="s">
        <v>5912</v>
      </c>
      <c r="J2662" t="s">
        <v>16</v>
      </c>
      <c r="K2662">
        <v>1</v>
      </c>
      <c r="L2662">
        <v>1</v>
      </c>
      <c r="M2662">
        <v>1</v>
      </c>
      <c r="N2662" t="s">
        <v>1054</v>
      </c>
      <c r="P2662" t="s">
        <v>4237</v>
      </c>
    </row>
    <row r="2663" spans="1:16" x14ac:dyDescent="0.25">
      <c r="A2663">
        <v>2668</v>
      </c>
      <c r="B2663" t="s">
        <v>1055</v>
      </c>
      <c r="C2663" t="s">
        <v>4659</v>
      </c>
      <c r="D2663" t="s">
        <v>4659</v>
      </c>
      <c r="E2663" t="s">
        <v>4659</v>
      </c>
      <c r="F2663" t="s">
        <v>5790</v>
      </c>
      <c r="G2663" t="s">
        <v>544</v>
      </c>
      <c r="I2663" t="s">
        <v>5912</v>
      </c>
      <c r="J2663" t="s">
        <v>16</v>
      </c>
      <c r="K2663">
        <v>1</v>
      </c>
      <c r="L2663">
        <v>1</v>
      </c>
      <c r="M2663">
        <v>1</v>
      </c>
      <c r="N2663" t="s">
        <v>1055</v>
      </c>
      <c r="P2663" t="s">
        <v>4237</v>
      </c>
    </row>
    <row r="2664" spans="1:16" x14ac:dyDescent="0.25">
      <c r="A2664">
        <v>2669</v>
      </c>
      <c r="B2664" t="s">
        <v>1056</v>
      </c>
      <c r="C2664" t="s">
        <v>5913</v>
      </c>
      <c r="D2664" t="s">
        <v>5913</v>
      </c>
      <c r="E2664" t="s">
        <v>5913</v>
      </c>
      <c r="F2664" t="s">
        <v>5166</v>
      </c>
      <c r="G2664" t="s">
        <v>544</v>
      </c>
      <c r="I2664" t="s">
        <v>4255</v>
      </c>
      <c r="J2664" t="s">
        <v>16</v>
      </c>
      <c r="K2664">
        <v>1</v>
      </c>
      <c r="L2664">
        <v>1</v>
      </c>
      <c r="M2664">
        <v>1</v>
      </c>
      <c r="N2664" t="s">
        <v>1056</v>
      </c>
      <c r="P2664" t="s">
        <v>4237</v>
      </c>
    </row>
    <row r="2665" spans="1:16" x14ac:dyDescent="0.25">
      <c r="A2665">
        <v>2670</v>
      </c>
      <c r="B2665" t="s">
        <v>3991</v>
      </c>
      <c r="C2665" t="s">
        <v>979</v>
      </c>
      <c r="D2665" t="s">
        <v>979</v>
      </c>
      <c r="E2665" t="s">
        <v>5915</v>
      </c>
      <c r="F2665" t="s">
        <v>5856</v>
      </c>
      <c r="G2665" t="s">
        <v>544</v>
      </c>
      <c r="I2665" t="s">
        <v>4255</v>
      </c>
      <c r="J2665" t="s">
        <v>16</v>
      </c>
      <c r="K2665">
        <v>3</v>
      </c>
      <c r="L2665">
        <v>3</v>
      </c>
      <c r="M2665">
        <v>1</v>
      </c>
      <c r="N2665" t="s">
        <v>3991</v>
      </c>
      <c r="P2665" t="s">
        <v>4237</v>
      </c>
    </row>
    <row r="2666" spans="1:16" x14ac:dyDescent="0.25">
      <c r="A2666">
        <v>2671</v>
      </c>
      <c r="B2666" t="s">
        <v>1058</v>
      </c>
      <c r="C2666" t="s">
        <v>27</v>
      </c>
      <c r="D2666" t="s">
        <v>27</v>
      </c>
      <c r="E2666" t="s">
        <v>27</v>
      </c>
      <c r="F2666" t="s">
        <v>5856</v>
      </c>
      <c r="G2666" t="s">
        <v>544</v>
      </c>
      <c r="I2666" t="s">
        <v>4255</v>
      </c>
      <c r="J2666" t="s">
        <v>16</v>
      </c>
      <c r="K2666">
        <v>1</v>
      </c>
      <c r="L2666">
        <v>1</v>
      </c>
      <c r="M2666">
        <v>1</v>
      </c>
      <c r="N2666" t="s">
        <v>1058</v>
      </c>
      <c r="P2666" t="s">
        <v>4237</v>
      </c>
    </row>
    <row r="2667" spans="1:16" x14ac:dyDescent="0.25">
      <c r="A2667">
        <v>2672</v>
      </c>
      <c r="B2667" t="s">
        <v>1060</v>
      </c>
      <c r="C2667" t="s">
        <v>1702</v>
      </c>
      <c r="D2667" t="s">
        <v>1702</v>
      </c>
      <c r="E2667" t="s">
        <v>1702</v>
      </c>
      <c r="F2667" t="s">
        <v>5150</v>
      </c>
      <c r="G2667" t="s">
        <v>544</v>
      </c>
      <c r="I2667" t="s">
        <v>4255</v>
      </c>
      <c r="J2667" t="s">
        <v>16</v>
      </c>
      <c r="K2667">
        <v>1</v>
      </c>
      <c r="L2667">
        <v>1</v>
      </c>
      <c r="M2667">
        <v>1</v>
      </c>
      <c r="N2667" t="s">
        <v>1060</v>
      </c>
      <c r="P2667" t="s">
        <v>4237</v>
      </c>
    </row>
    <row r="2668" spans="1:16" x14ac:dyDescent="0.25">
      <c r="A2668">
        <v>2673</v>
      </c>
      <c r="B2668" t="s">
        <v>2396</v>
      </c>
      <c r="C2668" t="s">
        <v>5916</v>
      </c>
      <c r="D2668" t="s">
        <v>5916</v>
      </c>
      <c r="E2668" t="s">
        <v>5917</v>
      </c>
      <c r="F2668" t="s">
        <v>5918</v>
      </c>
      <c r="G2668" t="s">
        <v>676</v>
      </c>
      <c r="I2668" t="s">
        <v>4707</v>
      </c>
      <c r="J2668" t="s">
        <v>16</v>
      </c>
      <c r="K2668">
        <v>6</v>
      </c>
      <c r="L2668">
        <v>6</v>
      </c>
      <c r="M2668">
        <v>3</v>
      </c>
      <c r="N2668" t="s">
        <v>2396</v>
      </c>
      <c r="P2668" t="s">
        <v>4237</v>
      </c>
    </row>
    <row r="2669" spans="1:16" x14ac:dyDescent="0.25">
      <c r="A2669">
        <v>2674</v>
      </c>
      <c r="B2669" t="s">
        <v>3992</v>
      </c>
      <c r="C2669" t="s">
        <v>5916</v>
      </c>
      <c r="D2669" t="s">
        <v>5916</v>
      </c>
      <c r="E2669" t="s">
        <v>5916</v>
      </c>
      <c r="F2669" t="s">
        <v>5918</v>
      </c>
      <c r="G2669" t="s">
        <v>676</v>
      </c>
      <c r="I2669" t="s">
        <v>4286</v>
      </c>
      <c r="J2669" t="s">
        <v>16</v>
      </c>
      <c r="K2669">
        <v>4</v>
      </c>
      <c r="L2669">
        <v>4</v>
      </c>
      <c r="M2669">
        <v>3</v>
      </c>
      <c r="N2669" t="s">
        <v>3992</v>
      </c>
      <c r="P2669" t="s">
        <v>4237</v>
      </c>
    </row>
    <row r="2670" spans="1:16" x14ac:dyDescent="0.25">
      <c r="A2670">
        <v>2675</v>
      </c>
      <c r="B2670" t="s">
        <v>3993</v>
      </c>
      <c r="C2670" t="s">
        <v>5916</v>
      </c>
      <c r="D2670" t="s">
        <v>5916</v>
      </c>
      <c r="E2670" t="s">
        <v>5916</v>
      </c>
      <c r="F2670" t="s">
        <v>5918</v>
      </c>
      <c r="G2670" t="s">
        <v>676</v>
      </c>
      <c r="I2670" t="s">
        <v>4286</v>
      </c>
      <c r="J2670" t="s">
        <v>16</v>
      </c>
      <c r="K2670">
        <v>3</v>
      </c>
      <c r="L2670">
        <v>3</v>
      </c>
      <c r="M2670">
        <v>2</v>
      </c>
      <c r="N2670" t="s">
        <v>3993</v>
      </c>
      <c r="P2670" t="s">
        <v>4237</v>
      </c>
    </row>
    <row r="2671" spans="1:16" x14ac:dyDescent="0.25">
      <c r="A2671">
        <v>2676</v>
      </c>
      <c r="B2671" t="s">
        <v>3994</v>
      </c>
      <c r="C2671" t="s">
        <v>5919</v>
      </c>
      <c r="D2671" t="s">
        <v>5919</v>
      </c>
      <c r="E2671" t="s">
        <v>5919</v>
      </c>
      <c r="F2671" t="s">
        <v>5918</v>
      </c>
      <c r="G2671" t="s">
        <v>676</v>
      </c>
      <c r="I2671" t="s">
        <v>4286</v>
      </c>
      <c r="J2671" t="s">
        <v>16</v>
      </c>
      <c r="K2671">
        <v>2</v>
      </c>
      <c r="L2671">
        <v>2</v>
      </c>
      <c r="M2671">
        <v>3</v>
      </c>
      <c r="N2671" t="s">
        <v>3994</v>
      </c>
      <c r="P2671" t="s">
        <v>4237</v>
      </c>
    </row>
    <row r="2672" spans="1:16" x14ac:dyDescent="0.25">
      <c r="A2672">
        <v>2677</v>
      </c>
      <c r="B2672" t="s">
        <v>3995</v>
      </c>
      <c r="C2672" t="s">
        <v>5919</v>
      </c>
      <c r="D2672" t="s">
        <v>5919</v>
      </c>
      <c r="E2672" t="s">
        <v>5919</v>
      </c>
      <c r="F2672" t="s">
        <v>5918</v>
      </c>
      <c r="G2672" t="s">
        <v>676</v>
      </c>
      <c r="I2672" t="s">
        <v>4286</v>
      </c>
      <c r="J2672" t="s">
        <v>16</v>
      </c>
      <c r="K2672">
        <v>3</v>
      </c>
      <c r="L2672">
        <v>3</v>
      </c>
      <c r="M2672">
        <v>3</v>
      </c>
      <c r="N2672" t="s">
        <v>3995</v>
      </c>
      <c r="P2672" t="s">
        <v>4237</v>
      </c>
    </row>
    <row r="2673" spans="1:16" x14ac:dyDescent="0.25">
      <c r="A2673">
        <v>2678</v>
      </c>
      <c r="B2673" t="s">
        <v>3996</v>
      </c>
      <c r="F2673" t="s">
        <v>5918</v>
      </c>
      <c r="G2673" t="s">
        <v>676</v>
      </c>
      <c r="I2673" t="s">
        <v>4286</v>
      </c>
      <c r="J2673" t="s">
        <v>16</v>
      </c>
      <c r="K2673">
        <v>3</v>
      </c>
      <c r="L2673">
        <v>3</v>
      </c>
      <c r="M2673">
        <v>1</v>
      </c>
      <c r="N2673" t="s">
        <v>3996</v>
      </c>
    </row>
    <row r="2674" spans="1:16" x14ac:dyDescent="0.25">
      <c r="A2674">
        <v>2679</v>
      </c>
      <c r="B2674" t="s">
        <v>3997</v>
      </c>
      <c r="C2674" t="s">
        <v>4259</v>
      </c>
      <c r="D2674" t="s">
        <v>4259</v>
      </c>
      <c r="E2674" t="s">
        <v>4259</v>
      </c>
      <c r="F2674" t="s">
        <v>5918</v>
      </c>
      <c r="G2674" t="s">
        <v>676</v>
      </c>
      <c r="I2674" t="s">
        <v>4286</v>
      </c>
      <c r="J2674" t="s">
        <v>16</v>
      </c>
      <c r="K2674">
        <v>3</v>
      </c>
      <c r="L2674">
        <v>3</v>
      </c>
      <c r="M2674">
        <v>1</v>
      </c>
      <c r="N2674" t="s">
        <v>3997</v>
      </c>
      <c r="P2674" t="s">
        <v>4237</v>
      </c>
    </row>
    <row r="2675" spans="1:16" x14ac:dyDescent="0.25">
      <c r="A2675">
        <v>2680</v>
      </c>
      <c r="B2675" t="s">
        <v>3998</v>
      </c>
      <c r="C2675" t="s">
        <v>5921</v>
      </c>
      <c r="D2675" t="s">
        <v>5921</v>
      </c>
      <c r="E2675" t="s">
        <v>5921</v>
      </c>
      <c r="F2675" t="s">
        <v>5918</v>
      </c>
      <c r="G2675" t="s">
        <v>576</v>
      </c>
      <c r="I2675" t="s">
        <v>4286</v>
      </c>
      <c r="J2675" t="s">
        <v>16</v>
      </c>
      <c r="K2675">
        <v>2</v>
      </c>
      <c r="L2675">
        <v>2</v>
      </c>
      <c r="M2675">
        <v>2</v>
      </c>
      <c r="N2675" t="s">
        <v>3998</v>
      </c>
      <c r="P2675" t="s">
        <v>4237</v>
      </c>
    </row>
    <row r="2676" spans="1:16" x14ac:dyDescent="0.25">
      <c r="A2676">
        <v>2681</v>
      </c>
      <c r="B2676" t="s">
        <v>3999</v>
      </c>
      <c r="C2676" t="s">
        <v>5921</v>
      </c>
      <c r="D2676" t="s">
        <v>5921</v>
      </c>
      <c r="E2676" t="s">
        <v>5921</v>
      </c>
      <c r="F2676" t="s">
        <v>5918</v>
      </c>
      <c r="G2676" t="s">
        <v>576</v>
      </c>
      <c r="I2676" t="s">
        <v>4286</v>
      </c>
      <c r="J2676" t="s">
        <v>16</v>
      </c>
      <c r="K2676">
        <v>3</v>
      </c>
      <c r="L2676">
        <v>3</v>
      </c>
      <c r="M2676">
        <v>3</v>
      </c>
      <c r="N2676" t="s">
        <v>3999</v>
      </c>
      <c r="P2676" t="s">
        <v>4237</v>
      </c>
    </row>
    <row r="2677" spans="1:16" x14ac:dyDescent="0.25">
      <c r="A2677">
        <v>2682</v>
      </c>
      <c r="B2677" t="s">
        <v>4000</v>
      </c>
      <c r="C2677" t="s">
        <v>5921</v>
      </c>
      <c r="D2677" t="s">
        <v>5921</v>
      </c>
      <c r="E2677" t="s">
        <v>5921</v>
      </c>
      <c r="F2677" t="s">
        <v>5918</v>
      </c>
      <c r="G2677" t="s">
        <v>676</v>
      </c>
      <c r="I2677" t="s">
        <v>4286</v>
      </c>
      <c r="J2677" t="s">
        <v>16</v>
      </c>
      <c r="K2677">
        <v>2</v>
      </c>
      <c r="L2677">
        <v>2</v>
      </c>
      <c r="M2677">
        <v>2</v>
      </c>
      <c r="N2677" t="s">
        <v>4000</v>
      </c>
      <c r="P2677" t="s">
        <v>4237</v>
      </c>
    </row>
    <row r="2678" spans="1:16" x14ac:dyDescent="0.25">
      <c r="A2678">
        <v>2683</v>
      </c>
      <c r="B2678" t="s">
        <v>4001</v>
      </c>
      <c r="F2678" t="s">
        <v>5918</v>
      </c>
      <c r="G2678" t="s">
        <v>676</v>
      </c>
      <c r="I2678" t="s">
        <v>5922</v>
      </c>
      <c r="J2678" t="s">
        <v>16</v>
      </c>
      <c r="K2678">
        <v>1</v>
      </c>
      <c r="L2678">
        <v>1</v>
      </c>
      <c r="M2678">
        <v>1</v>
      </c>
      <c r="N2678" t="s">
        <v>4001</v>
      </c>
    </row>
    <row r="2679" spans="1:16" x14ac:dyDescent="0.25">
      <c r="A2679">
        <v>2684</v>
      </c>
      <c r="B2679" t="s">
        <v>4002</v>
      </c>
      <c r="F2679" t="s">
        <v>5918</v>
      </c>
      <c r="G2679" t="s">
        <v>676</v>
      </c>
      <c r="I2679" t="s">
        <v>5922</v>
      </c>
      <c r="J2679" t="s">
        <v>16</v>
      </c>
      <c r="K2679">
        <v>1</v>
      </c>
      <c r="L2679">
        <v>1</v>
      </c>
      <c r="M2679">
        <v>1</v>
      </c>
      <c r="N2679" t="s">
        <v>4002</v>
      </c>
    </row>
    <row r="2680" spans="1:16" x14ac:dyDescent="0.25">
      <c r="A2680">
        <v>2685</v>
      </c>
      <c r="B2680" t="s">
        <v>4003</v>
      </c>
      <c r="C2680" t="s">
        <v>5916</v>
      </c>
      <c r="D2680" t="s">
        <v>5916</v>
      </c>
      <c r="E2680" t="s">
        <v>5916</v>
      </c>
      <c r="F2680" t="s">
        <v>5918</v>
      </c>
      <c r="G2680" t="s">
        <v>676</v>
      </c>
      <c r="I2680" t="s">
        <v>4286</v>
      </c>
      <c r="J2680" t="s">
        <v>16</v>
      </c>
      <c r="K2680">
        <v>3</v>
      </c>
      <c r="L2680">
        <v>3</v>
      </c>
      <c r="M2680">
        <v>1</v>
      </c>
      <c r="N2680" t="s">
        <v>4003</v>
      </c>
      <c r="P2680" t="s">
        <v>4237</v>
      </c>
    </row>
    <row r="2681" spans="1:16" x14ac:dyDescent="0.25">
      <c r="A2681">
        <v>2686</v>
      </c>
      <c r="B2681" t="s">
        <v>4004</v>
      </c>
      <c r="C2681" t="s">
        <v>5675</v>
      </c>
      <c r="D2681" t="s">
        <v>5675</v>
      </c>
      <c r="E2681" t="s">
        <v>5677</v>
      </c>
      <c r="F2681" t="s">
        <v>5674</v>
      </c>
      <c r="G2681" t="s">
        <v>676</v>
      </c>
      <c r="I2681" t="s">
        <v>4286</v>
      </c>
      <c r="J2681" t="s">
        <v>16</v>
      </c>
      <c r="K2681">
        <v>3</v>
      </c>
      <c r="L2681">
        <v>3</v>
      </c>
      <c r="M2681">
        <v>1</v>
      </c>
      <c r="N2681" t="s">
        <v>5923</v>
      </c>
      <c r="P2681" t="s">
        <v>4237</v>
      </c>
    </row>
    <row r="2682" spans="1:16" x14ac:dyDescent="0.25">
      <c r="A2682">
        <v>2687</v>
      </c>
      <c r="B2682" t="s">
        <v>4005</v>
      </c>
      <c r="C2682" t="s">
        <v>5924</v>
      </c>
      <c r="D2682" t="s">
        <v>5924</v>
      </c>
      <c r="E2682" t="s">
        <v>5925</v>
      </c>
      <c r="F2682" t="s">
        <v>5926</v>
      </c>
      <c r="G2682" t="s">
        <v>150</v>
      </c>
      <c r="I2682" t="s">
        <v>4286</v>
      </c>
      <c r="J2682" t="s">
        <v>16</v>
      </c>
      <c r="K2682">
        <v>3</v>
      </c>
      <c r="L2682">
        <v>3</v>
      </c>
      <c r="M2682">
        <v>2</v>
      </c>
      <c r="N2682" t="s">
        <v>4005</v>
      </c>
      <c r="P2682" t="s">
        <v>4237</v>
      </c>
    </row>
    <row r="2683" spans="1:16" x14ac:dyDescent="0.25">
      <c r="A2683">
        <v>2688</v>
      </c>
      <c r="B2683" t="s">
        <v>4006</v>
      </c>
      <c r="C2683" t="s">
        <v>5924</v>
      </c>
      <c r="D2683" t="s">
        <v>5924</v>
      </c>
      <c r="E2683" t="s">
        <v>5927</v>
      </c>
      <c r="F2683" t="s">
        <v>5926</v>
      </c>
      <c r="G2683" t="s">
        <v>150</v>
      </c>
      <c r="I2683" t="s">
        <v>4286</v>
      </c>
      <c r="J2683" t="s">
        <v>16</v>
      </c>
      <c r="K2683">
        <v>4</v>
      </c>
      <c r="L2683">
        <v>4</v>
      </c>
      <c r="M2683">
        <v>3</v>
      </c>
      <c r="N2683" t="s">
        <v>4006</v>
      </c>
      <c r="P2683" t="s">
        <v>4237</v>
      </c>
    </row>
    <row r="2684" spans="1:16" x14ac:dyDescent="0.25">
      <c r="A2684">
        <v>2689</v>
      </c>
      <c r="B2684" t="s">
        <v>4007</v>
      </c>
      <c r="C2684" t="s">
        <v>5928</v>
      </c>
      <c r="D2684" t="s">
        <v>5928</v>
      </c>
      <c r="E2684" t="s">
        <v>5929</v>
      </c>
      <c r="F2684" t="s">
        <v>5926</v>
      </c>
      <c r="G2684" t="s">
        <v>150</v>
      </c>
      <c r="I2684" t="s">
        <v>4286</v>
      </c>
      <c r="J2684" t="s">
        <v>16</v>
      </c>
      <c r="K2684">
        <v>2</v>
      </c>
      <c r="L2684">
        <v>2</v>
      </c>
      <c r="M2684">
        <v>2</v>
      </c>
      <c r="N2684" t="s">
        <v>4007</v>
      </c>
      <c r="P2684" t="s">
        <v>4237</v>
      </c>
    </row>
    <row r="2685" spans="1:16" x14ac:dyDescent="0.25">
      <c r="A2685">
        <v>2690</v>
      </c>
      <c r="B2685" t="s">
        <v>4008</v>
      </c>
      <c r="C2685" t="s">
        <v>5928</v>
      </c>
      <c r="D2685" t="s">
        <v>5928</v>
      </c>
      <c r="E2685" t="s">
        <v>5929</v>
      </c>
      <c r="F2685" t="s">
        <v>5926</v>
      </c>
      <c r="G2685" t="s">
        <v>150</v>
      </c>
      <c r="I2685" t="s">
        <v>4286</v>
      </c>
      <c r="J2685" t="s">
        <v>16</v>
      </c>
      <c r="K2685">
        <v>2</v>
      </c>
      <c r="L2685">
        <v>2</v>
      </c>
      <c r="M2685">
        <v>2</v>
      </c>
      <c r="N2685" t="s">
        <v>4008</v>
      </c>
      <c r="P2685" t="s">
        <v>4237</v>
      </c>
    </row>
    <row r="2686" spans="1:16" x14ac:dyDescent="0.25">
      <c r="A2686">
        <v>2691</v>
      </c>
      <c r="B2686" t="s">
        <v>4009</v>
      </c>
      <c r="C2686" t="s">
        <v>5928</v>
      </c>
      <c r="D2686" t="s">
        <v>5928</v>
      </c>
      <c r="E2686" t="s">
        <v>5932</v>
      </c>
      <c r="F2686" t="s">
        <v>5926</v>
      </c>
      <c r="G2686" t="s">
        <v>150</v>
      </c>
      <c r="I2686" t="s">
        <v>4286</v>
      </c>
      <c r="J2686" t="s">
        <v>16</v>
      </c>
      <c r="K2686">
        <v>2</v>
      </c>
      <c r="L2686">
        <v>2</v>
      </c>
      <c r="M2686">
        <v>2</v>
      </c>
      <c r="N2686" t="s">
        <v>4009</v>
      </c>
      <c r="P2686" t="s">
        <v>4237</v>
      </c>
    </row>
    <row r="2687" spans="1:16" x14ac:dyDescent="0.25">
      <c r="A2687">
        <v>2692</v>
      </c>
      <c r="B2687" t="s">
        <v>4010</v>
      </c>
      <c r="C2687" t="s">
        <v>5928</v>
      </c>
      <c r="D2687" t="s">
        <v>5928</v>
      </c>
      <c r="E2687" t="s">
        <v>5932</v>
      </c>
      <c r="F2687" t="s">
        <v>5926</v>
      </c>
      <c r="G2687" t="s">
        <v>150</v>
      </c>
      <c r="I2687" t="s">
        <v>4286</v>
      </c>
      <c r="J2687" t="s">
        <v>16</v>
      </c>
      <c r="K2687">
        <v>1</v>
      </c>
      <c r="L2687">
        <v>1</v>
      </c>
      <c r="M2687">
        <v>1</v>
      </c>
      <c r="N2687" t="s">
        <v>4010</v>
      </c>
      <c r="P2687" t="s">
        <v>4237</v>
      </c>
    </row>
    <row r="2688" spans="1:16" x14ac:dyDescent="0.25">
      <c r="A2688">
        <v>2693</v>
      </c>
      <c r="B2688" t="s">
        <v>4012</v>
      </c>
      <c r="C2688" t="s">
        <v>5933</v>
      </c>
      <c r="D2688" t="s">
        <v>5933</v>
      </c>
      <c r="E2688" t="s">
        <v>5933</v>
      </c>
      <c r="F2688" t="s">
        <v>4660</v>
      </c>
      <c r="G2688" t="s">
        <v>56</v>
      </c>
      <c r="I2688" t="s">
        <v>5934</v>
      </c>
      <c r="J2688" t="s">
        <v>16</v>
      </c>
      <c r="K2688">
        <v>2</v>
      </c>
      <c r="L2688">
        <v>2</v>
      </c>
      <c r="M2688">
        <v>2</v>
      </c>
      <c r="N2688" t="s">
        <v>4012</v>
      </c>
      <c r="P2688" t="s">
        <v>4237</v>
      </c>
    </row>
    <row r="2689" spans="1:16" x14ac:dyDescent="0.25">
      <c r="A2689">
        <v>2694</v>
      </c>
      <c r="B2689" t="s">
        <v>4013</v>
      </c>
      <c r="C2689" t="s">
        <v>4273</v>
      </c>
      <c r="D2689" t="s">
        <v>4273</v>
      </c>
      <c r="E2689" t="s">
        <v>4273</v>
      </c>
      <c r="F2689" t="s">
        <v>4274</v>
      </c>
      <c r="G2689" t="s">
        <v>4275</v>
      </c>
      <c r="I2689" t="s">
        <v>4276</v>
      </c>
      <c r="J2689" t="s">
        <v>16</v>
      </c>
      <c r="K2689">
        <v>3</v>
      </c>
      <c r="L2689">
        <v>3</v>
      </c>
      <c r="M2689">
        <v>2</v>
      </c>
      <c r="N2689" t="s">
        <v>4013</v>
      </c>
      <c r="P2689" t="s">
        <v>4237</v>
      </c>
    </row>
    <row r="2690" spans="1:16" x14ac:dyDescent="0.25">
      <c r="A2690">
        <v>2695</v>
      </c>
      <c r="B2690" t="s">
        <v>4014</v>
      </c>
      <c r="C2690" t="s">
        <v>743</v>
      </c>
      <c r="D2690" t="s">
        <v>743</v>
      </c>
      <c r="E2690" t="s">
        <v>743</v>
      </c>
      <c r="F2690" t="s">
        <v>4660</v>
      </c>
      <c r="G2690" t="s">
        <v>56</v>
      </c>
      <c r="I2690" t="s">
        <v>5935</v>
      </c>
      <c r="J2690" t="s">
        <v>16</v>
      </c>
      <c r="K2690">
        <v>3</v>
      </c>
      <c r="L2690">
        <v>3</v>
      </c>
      <c r="M2690">
        <v>3</v>
      </c>
      <c r="N2690" t="s">
        <v>5936</v>
      </c>
      <c r="P2690" t="s">
        <v>4237</v>
      </c>
    </row>
    <row r="2691" spans="1:16" x14ac:dyDescent="0.25">
      <c r="A2691">
        <v>2696</v>
      </c>
      <c r="B2691" t="s">
        <v>4015</v>
      </c>
      <c r="F2691" t="s">
        <v>5937</v>
      </c>
      <c r="G2691" t="s">
        <v>56</v>
      </c>
      <c r="I2691" t="s">
        <v>5938</v>
      </c>
      <c r="J2691" t="s">
        <v>16</v>
      </c>
      <c r="K2691">
        <v>3</v>
      </c>
      <c r="L2691">
        <v>3</v>
      </c>
      <c r="M2691">
        <v>3</v>
      </c>
      <c r="N2691" t="s">
        <v>4015</v>
      </c>
    </row>
    <row r="2692" spans="1:16" x14ac:dyDescent="0.25">
      <c r="A2692">
        <v>2697</v>
      </c>
      <c r="B2692" t="s">
        <v>4016</v>
      </c>
      <c r="C2692" t="s">
        <v>4659</v>
      </c>
      <c r="D2692" t="s">
        <v>4659</v>
      </c>
      <c r="E2692" t="s">
        <v>4659</v>
      </c>
      <c r="F2692" t="s">
        <v>5939</v>
      </c>
      <c r="G2692" t="s">
        <v>56</v>
      </c>
      <c r="I2692" t="s">
        <v>4204</v>
      </c>
      <c r="J2692" t="s">
        <v>16</v>
      </c>
      <c r="K2692">
        <v>5</v>
      </c>
      <c r="L2692">
        <v>5</v>
      </c>
      <c r="M2692">
        <v>2</v>
      </c>
      <c r="N2692" t="s">
        <v>4016</v>
      </c>
      <c r="P2692" t="s">
        <v>4237</v>
      </c>
    </row>
    <row r="2693" spans="1:16" x14ac:dyDescent="0.25">
      <c r="A2693">
        <v>2698</v>
      </c>
      <c r="B2693" t="s">
        <v>4017</v>
      </c>
      <c r="C2693" t="s">
        <v>4659</v>
      </c>
      <c r="D2693" t="s">
        <v>4659</v>
      </c>
      <c r="E2693" t="s">
        <v>4659</v>
      </c>
      <c r="F2693" t="s">
        <v>5939</v>
      </c>
      <c r="G2693" t="s">
        <v>56</v>
      </c>
      <c r="I2693" t="s">
        <v>4204</v>
      </c>
      <c r="J2693" t="s">
        <v>16</v>
      </c>
      <c r="K2693">
        <v>2</v>
      </c>
      <c r="L2693">
        <v>2</v>
      </c>
      <c r="M2693">
        <v>2</v>
      </c>
      <c r="N2693" t="s">
        <v>4017</v>
      </c>
      <c r="P2693" t="s">
        <v>4237</v>
      </c>
    </row>
    <row r="2694" spans="1:16" x14ac:dyDescent="0.25">
      <c r="A2694">
        <v>2699</v>
      </c>
      <c r="B2694" t="s">
        <v>4018</v>
      </c>
      <c r="C2694" t="s">
        <v>4659</v>
      </c>
      <c r="D2694" t="s">
        <v>4659</v>
      </c>
      <c r="E2694" t="s">
        <v>4659</v>
      </c>
      <c r="F2694" t="s">
        <v>5939</v>
      </c>
      <c r="G2694" t="s">
        <v>56</v>
      </c>
      <c r="I2694" t="s">
        <v>4204</v>
      </c>
      <c r="J2694" t="s">
        <v>16</v>
      </c>
      <c r="K2694">
        <v>2</v>
      </c>
      <c r="L2694">
        <v>2</v>
      </c>
      <c r="M2694">
        <v>2</v>
      </c>
      <c r="N2694" t="s">
        <v>4018</v>
      </c>
      <c r="P2694" t="s">
        <v>4237</v>
      </c>
    </row>
    <row r="2695" spans="1:16" x14ac:dyDescent="0.25">
      <c r="A2695">
        <v>2700</v>
      </c>
      <c r="B2695" t="s">
        <v>4019</v>
      </c>
      <c r="C2695" t="s">
        <v>4659</v>
      </c>
      <c r="D2695" t="s">
        <v>4659</v>
      </c>
      <c r="E2695" t="s">
        <v>4659</v>
      </c>
      <c r="F2695" t="s">
        <v>5939</v>
      </c>
      <c r="G2695" t="s">
        <v>56</v>
      </c>
      <c r="I2695" t="s">
        <v>4204</v>
      </c>
      <c r="J2695" t="s">
        <v>16</v>
      </c>
      <c r="K2695">
        <v>2</v>
      </c>
      <c r="L2695">
        <v>2</v>
      </c>
      <c r="M2695">
        <v>1</v>
      </c>
      <c r="N2695" t="s">
        <v>4019</v>
      </c>
      <c r="P2695" t="s">
        <v>4237</v>
      </c>
    </row>
    <row r="2696" spans="1:16" x14ac:dyDescent="0.25">
      <c r="A2696">
        <v>2701</v>
      </c>
      <c r="B2696" t="s">
        <v>4020</v>
      </c>
      <c r="C2696" t="s">
        <v>5942</v>
      </c>
      <c r="D2696" t="s">
        <v>5942</v>
      </c>
      <c r="E2696" t="s">
        <v>5942</v>
      </c>
      <c r="F2696" t="s">
        <v>5939</v>
      </c>
      <c r="G2696" t="s">
        <v>56</v>
      </c>
      <c r="I2696" t="s">
        <v>4204</v>
      </c>
      <c r="J2696" t="s">
        <v>16</v>
      </c>
      <c r="K2696">
        <v>2</v>
      </c>
      <c r="L2696">
        <v>2</v>
      </c>
      <c r="M2696">
        <v>2</v>
      </c>
      <c r="N2696" t="s">
        <v>4020</v>
      </c>
      <c r="P2696" t="s">
        <v>4237</v>
      </c>
    </row>
    <row r="2697" spans="1:16" x14ac:dyDescent="0.25">
      <c r="A2697">
        <v>2702</v>
      </c>
      <c r="B2697" t="s">
        <v>4021</v>
      </c>
      <c r="C2697" t="s">
        <v>5942</v>
      </c>
      <c r="D2697" t="s">
        <v>5942</v>
      </c>
      <c r="E2697" t="s">
        <v>5942</v>
      </c>
      <c r="F2697" t="s">
        <v>5939</v>
      </c>
      <c r="G2697" t="s">
        <v>56</v>
      </c>
      <c r="I2697" t="s">
        <v>4204</v>
      </c>
      <c r="J2697" t="s">
        <v>16</v>
      </c>
      <c r="K2697">
        <v>2</v>
      </c>
      <c r="L2697">
        <v>2</v>
      </c>
      <c r="M2697">
        <v>2</v>
      </c>
      <c r="N2697" t="s">
        <v>4021</v>
      </c>
      <c r="P2697" t="s">
        <v>4237</v>
      </c>
    </row>
    <row r="2698" spans="1:16" x14ac:dyDescent="0.25">
      <c r="A2698">
        <v>2703</v>
      </c>
      <c r="B2698" t="s">
        <v>4022</v>
      </c>
      <c r="C2698" t="s">
        <v>5943</v>
      </c>
      <c r="D2698" t="s">
        <v>5943</v>
      </c>
      <c r="E2698" t="s">
        <v>5944</v>
      </c>
      <c r="F2698" t="s">
        <v>5945</v>
      </c>
      <c r="G2698" t="s">
        <v>676</v>
      </c>
      <c r="I2698" t="s">
        <v>4286</v>
      </c>
      <c r="J2698" t="s">
        <v>16</v>
      </c>
      <c r="K2698">
        <v>3</v>
      </c>
      <c r="L2698">
        <v>3</v>
      </c>
      <c r="M2698">
        <v>2</v>
      </c>
      <c r="N2698" t="s">
        <v>4022</v>
      </c>
      <c r="P2698" t="s">
        <v>4237</v>
      </c>
    </row>
    <row r="2699" spans="1:16" x14ac:dyDescent="0.25">
      <c r="A2699">
        <v>2704</v>
      </c>
      <c r="B2699" t="s">
        <v>4023</v>
      </c>
      <c r="C2699" t="s">
        <v>5943</v>
      </c>
      <c r="D2699" t="s">
        <v>5943</v>
      </c>
      <c r="E2699" t="s">
        <v>5943</v>
      </c>
      <c r="F2699" t="s">
        <v>5945</v>
      </c>
      <c r="G2699" t="s">
        <v>676</v>
      </c>
      <c r="I2699" t="s">
        <v>4286</v>
      </c>
      <c r="J2699" t="s">
        <v>16</v>
      </c>
      <c r="K2699">
        <v>5</v>
      </c>
      <c r="L2699">
        <v>5</v>
      </c>
      <c r="M2699">
        <v>3</v>
      </c>
      <c r="N2699" t="s">
        <v>4023</v>
      </c>
      <c r="P2699" t="s">
        <v>4237</v>
      </c>
    </row>
    <row r="2700" spans="1:16" x14ac:dyDescent="0.25">
      <c r="A2700">
        <v>2705</v>
      </c>
      <c r="B2700" t="s">
        <v>4024</v>
      </c>
      <c r="C2700" t="s">
        <v>5943</v>
      </c>
      <c r="D2700" t="s">
        <v>5943</v>
      </c>
      <c r="E2700" t="s">
        <v>5943</v>
      </c>
      <c r="F2700" t="s">
        <v>5945</v>
      </c>
      <c r="G2700" t="s">
        <v>676</v>
      </c>
      <c r="I2700" t="s">
        <v>4286</v>
      </c>
      <c r="J2700" t="s">
        <v>16</v>
      </c>
      <c r="K2700">
        <v>3</v>
      </c>
      <c r="L2700">
        <v>3</v>
      </c>
      <c r="M2700">
        <v>2</v>
      </c>
      <c r="N2700" t="s">
        <v>4024</v>
      </c>
      <c r="P2700" t="s">
        <v>4237</v>
      </c>
    </row>
    <row r="2701" spans="1:16" x14ac:dyDescent="0.25">
      <c r="A2701">
        <v>2706</v>
      </c>
      <c r="B2701" t="s">
        <v>4025</v>
      </c>
      <c r="F2701" t="s">
        <v>5945</v>
      </c>
      <c r="G2701" t="s">
        <v>676</v>
      </c>
      <c r="I2701" t="s">
        <v>4286</v>
      </c>
      <c r="J2701" t="s">
        <v>16</v>
      </c>
      <c r="K2701">
        <v>2</v>
      </c>
      <c r="L2701">
        <v>2</v>
      </c>
      <c r="M2701">
        <v>2</v>
      </c>
      <c r="N2701" t="s">
        <v>4025</v>
      </c>
    </row>
    <row r="2702" spans="1:16" x14ac:dyDescent="0.25">
      <c r="A2702">
        <v>2707</v>
      </c>
      <c r="B2702" t="s">
        <v>4026</v>
      </c>
      <c r="C2702" t="s">
        <v>5946</v>
      </c>
      <c r="D2702" t="s">
        <v>5946</v>
      </c>
      <c r="E2702" t="s">
        <v>5946</v>
      </c>
      <c r="F2702" t="s">
        <v>5945</v>
      </c>
      <c r="G2702" t="s">
        <v>150</v>
      </c>
      <c r="I2702" t="s">
        <v>4286</v>
      </c>
      <c r="J2702" t="s">
        <v>16</v>
      </c>
      <c r="K2702">
        <v>3</v>
      </c>
      <c r="L2702">
        <v>3</v>
      </c>
      <c r="M2702">
        <v>3</v>
      </c>
      <c r="N2702" t="s">
        <v>4026</v>
      </c>
      <c r="P2702" t="s">
        <v>4237</v>
      </c>
    </row>
    <row r="2703" spans="1:16" x14ac:dyDescent="0.25">
      <c r="A2703">
        <v>2708</v>
      </c>
      <c r="B2703" t="s">
        <v>4027</v>
      </c>
      <c r="F2703" t="s">
        <v>5945</v>
      </c>
      <c r="G2703" t="s">
        <v>150</v>
      </c>
      <c r="I2703" t="s">
        <v>4286</v>
      </c>
      <c r="J2703" t="s">
        <v>16</v>
      </c>
      <c r="K2703">
        <v>2</v>
      </c>
      <c r="L2703">
        <v>2</v>
      </c>
      <c r="M2703">
        <v>1</v>
      </c>
      <c r="N2703" t="s">
        <v>4027</v>
      </c>
    </row>
    <row r="2704" spans="1:16" x14ac:dyDescent="0.25">
      <c r="A2704">
        <v>2709</v>
      </c>
      <c r="B2704" t="s">
        <v>4028</v>
      </c>
      <c r="C2704" t="s">
        <v>5947</v>
      </c>
      <c r="D2704" t="s">
        <v>5947</v>
      </c>
      <c r="E2704" t="s">
        <v>5948</v>
      </c>
      <c r="F2704" t="s">
        <v>5945</v>
      </c>
      <c r="G2704" t="s">
        <v>150</v>
      </c>
      <c r="I2704" t="s">
        <v>4286</v>
      </c>
      <c r="J2704" t="s">
        <v>16</v>
      </c>
      <c r="K2704">
        <v>2</v>
      </c>
      <c r="L2704">
        <v>2</v>
      </c>
      <c r="M2704">
        <v>2</v>
      </c>
      <c r="N2704" t="s">
        <v>4028</v>
      </c>
      <c r="P2704" t="s">
        <v>4237</v>
      </c>
    </row>
    <row r="2705" spans="1:16" x14ac:dyDescent="0.25">
      <c r="A2705">
        <v>2710</v>
      </c>
      <c r="B2705" t="s">
        <v>4029</v>
      </c>
      <c r="C2705" t="s">
        <v>5947</v>
      </c>
      <c r="D2705" t="s">
        <v>5947</v>
      </c>
      <c r="E2705" t="s">
        <v>5947</v>
      </c>
      <c r="F2705" t="s">
        <v>5945</v>
      </c>
      <c r="G2705" t="s">
        <v>150</v>
      </c>
      <c r="I2705" t="s">
        <v>4286</v>
      </c>
      <c r="J2705" t="s">
        <v>16</v>
      </c>
      <c r="K2705">
        <v>2</v>
      </c>
      <c r="L2705">
        <v>2</v>
      </c>
      <c r="M2705">
        <v>2</v>
      </c>
      <c r="N2705" t="s">
        <v>4029</v>
      </c>
      <c r="P2705" t="s">
        <v>4237</v>
      </c>
    </row>
    <row r="2706" spans="1:16" x14ac:dyDescent="0.25">
      <c r="A2706">
        <v>2711</v>
      </c>
      <c r="B2706" t="s">
        <v>4030</v>
      </c>
      <c r="C2706" t="s">
        <v>5947</v>
      </c>
      <c r="D2706" t="s">
        <v>5947</v>
      </c>
      <c r="E2706" t="s">
        <v>5947</v>
      </c>
      <c r="F2706" t="s">
        <v>5945</v>
      </c>
      <c r="G2706" t="s">
        <v>150</v>
      </c>
      <c r="I2706" t="s">
        <v>4286</v>
      </c>
      <c r="J2706" t="s">
        <v>16</v>
      </c>
      <c r="K2706">
        <v>2</v>
      </c>
      <c r="L2706">
        <v>2</v>
      </c>
      <c r="M2706">
        <v>3</v>
      </c>
      <c r="N2706" t="s">
        <v>4030</v>
      </c>
      <c r="P2706" t="s">
        <v>4237</v>
      </c>
    </row>
    <row r="2707" spans="1:16" x14ac:dyDescent="0.25">
      <c r="A2707">
        <v>2712</v>
      </c>
      <c r="B2707" t="s">
        <v>4031</v>
      </c>
      <c r="C2707" t="s">
        <v>5947</v>
      </c>
      <c r="D2707" t="s">
        <v>5947</v>
      </c>
      <c r="E2707" t="s">
        <v>5947</v>
      </c>
      <c r="F2707" t="s">
        <v>5945</v>
      </c>
      <c r="G2707" t="s">
        <v>150</v>
      </c>
      <c r="I2707" t="s">
        <v>4286</v>
      </c>
      <c r="J2707" t="s">
        <v>16</v>
      </c>
      <c r="K2707">
        <v>3</v>
      </c>
      <c r="L2707">
        <v>3</v>
      </c>
      <c r="M2707">
        <v>2</v>
      </c>
      <c r="N2707" t="s">
        <v>4031</v>
      </c>
      <c r="P2707" t="s">
        <v>4237</v>
      </c>
    </row>
    <row r="2708" spans="1:16" x14ac:dyDescent="0.25">
      <c r="A2708">
        <v>2713</v>
      </c>
      <c r="B2708" t="s">
        <v>4032</v>
      </c>
      <c r="C2708" t="s">
        <v>5950</v>
      </c>
      <c r="D2708" t="s">
        <v>5950</v>
      </c>
      <c r="E2708" t="s">
        <v>5950</v>
      </c>
      <c r="F2708" t="s">
        <v>5951</v>
      </c>
      <c r="G2708" t="s">
        <v>56</v>
      </c>
      <c r="I2708" t="s">
        <v>5922</v>
      </c>
      <c r="J2708" t="s">
        <v>16</v>
      </c>
      <c r="K2708">
        <v>2</v>
      </c>
      <c r="L2708">
        <v>2</v>
      </c>
      <c r="M2708">
        <v>1</v>
      </c>
      <c r="N2708" t="s">
        <v>4032</v>
      </c>
      <c r="P2708" t="s">
        <v>4237</v>
      </c>
    </row>
    <row r="2709" spans="1:16" x14ac:dyDescent="0.25">
      <c r="A2709">
        <v>2714</v>
      </c>
      <c r="B2709" t="s">
        <v>4033</v>
      </c>
      <c r="C2709" t="s">
        <v>4413</v>
      </c>
      <c r="D2709" t="s">
        <v>4413</v>
      </c>
      <c r="E2709" t="s">
        <v>4413</v>
      </c>
      <c r="F2709" t="s">
        <v>5951</v>
      </c>
      <c r="G2709" t="s">
        <v>56</v>
      </c>
      <c r="I2709" t="s">
        <v>5922</v>
      </c>
      <c r="J2709" t="s">
        <v>16</v>
      </c>
      <c r="K2709">
        <v>3</v>
      </c>
      <c r="L2709">
        <v>3</v>
      </c>
      <c r="M2709">
        <v>2</v>
      </c>
      <c r="N2709" t="s">
        <v>4033</v>
      </c>
      <c r="P2709" t="s">
        <v>4237</v>
      </c>
    </row>
    <row r="2710" spans="1:16" x14ac:dyDescent="0.25">
      <c r="A2710">
        <v>2715</v>
      </c>
      <c r="B2710" t="s">
        <v>4034</v>
      </c>
      <c r="C2710" t="s">
        <v>5952</v>
      </c>
      <c r="D2710" t="s">
        <v>5952</v>
      </c>
      <c r="E2710" t="s">
        <v>5952</v>
      </c>
      <c r="F2710" t="s">
        <v>5951</v>
      </c>
      <c r="G2710" t="s">
        <v>56</v>
      </c>
      <c r="I2710" t="s">
        <v>5922</v>
      </c>
      <c r="J2710" t="s">
        <v>16</v>
      </c>
      <c r="K2710">
        <v>3</v>
      </c>
      <c r="L2710">
        <v>3</v>
      </c>
      <c r="M2710">
        <v>3</v>
      </c>
      <c r="N2710" t="s">
        <v>4034</v>
      </c>
      <c r="P2710" t="s">
        <v>4237</v>
      </c>
    </row>
    <row r="2711" spans="1:16" x14ac:dyDescent="0.25">
      <c r="A2711">
        <v>2716</v>
      </c>
      <c r="B2711" t="s">
        <v>4036</v>
      </c>
      <c r="C2711" t="s">
        <v>5953</v>
      </c>
      <c r="D2711" t="s">
        <v>5953</v>
      </c>
      <c r="E2711" t="s">
        <v>5953</v>
      </c>
      <c r="F2711" t="s">
        <v>5951</v>
      </c>
      <c r="G2711" t="s">
        <v>56</v>
      </c>
      <c r="I2711" t="s">
        <v>5922</v>
      </c>
      <c r="J2711" t="s">
        <v>16</v>
      </c>
      <c r="K2711">
        <v>3</v>
      </c>
      <c r="L2711">
        <v>3</v>
      </c>
      <c r="M2711">
        <v>2</v>
      </c>
      <c r="N2711" t="s">
        <v>4036</v>
      </c>
      <c r="P2711" t="s">
        <v>4237</v>
      </c>
    </row>
    <row r="2712" spans="1:16" x14ac:dyDescent="0.25">
      <c r="A2712">
        <v>2717</v>
      </c>
      <c r="B2712" t="s">
        <v>4037</v>
      </c>
      <c r="C2712" t="s">
        <v>4413</v>
      </c>
      <c r="D2712" t="s">
        <v>4413</v>
      </c>
      <c r="F2712" t="s">
        <v>5937</v>
      </c>
      <c r="G2712" t="s">
        <v>56</v>
      </c>
      <c r="I2712" t="s">
        <v>5954</v>
      </c>
      <c r="J2712" t="s">
        <v>16</v>
      </c>
      <c r="K2712">
        <v>2</v>
      </c>
      <c r="L2712">
        <v>2</v>
      </c>
      <c r="M2712">
        <v>1</v>
      </c>
      <c r="N2712" t="s">
        <v>4037</v>
      </c>
      <c r="P2712" t="s">
        <v>4237</v>
      </c>
    </row>
    <row r="2713" spans="1:16" x14ac:dyDescent="0.25">
      <c r="A2713">
        <v>2718</v>
      </c>
      <c r="B2713" t="s">
        <v>4038</v>
      </c>
      <c r="F2713" t="s">
        <v>4660</v>
      </c>
      <c r="G2713" t="s">
        <v>56</v>
      </c>
      <c r="I2713" t="s">
        <v>4664</v>
      </c>
      <c r="J2713" t="s">
        <v>16</v>
      </c>
      <c r="K2713">
        <v>1</v>
      </c>
      <c r="L2713">
        <v>1</v>
      </c>
      <c r="M2713">
        <v>1</v>
      </c>
      <c r="N2713" t="s">
        <v>4038</v>
      </c>
    </row>
    <row r="2714" spans="1:16" x14ac:dyDescent="0.25">
      <c r="A2714">
        <v>2719</v>
      </c>
      <c r="B2714" t="s">
        <v>4039</v>
      </c>
      <c r="F2714" t="s">
        <v>4660</v>
      </c>
      <c r="G2714" t="s">
        <v>56</v>
      </c>
      <c r="J2714" t="s">
        <v>16</v>
      </c>
      <c r="K2714">
        <v>1</v>
      </c>
      <c r="L2714">
        <v>1</v>
      </c>
      <c r="M2714">
        <v>1</v>
      </c>
      <c r="N2714" t="s">
        <v>4039</v>
      </c>
    </row>
    <row r="2715" spans="1:16" x14ac:dyDescent="0.25">
      <c r="A2715">
        <v>2720</v>
      </c>
      <c r="B2715" t="s">
        <v>4040</v>
      </c>
      <c r="F2715" t="s">
        <v>4660</v>
      </c>
      <c r="G2715" t="s">
        <v>56</v>
      </c>
      <c r="J2715" t="s">
        <v>16</v>
      </c>
      <c r="K2715">
        <v>1</v>
      </c>
      <c r="L2715">
        <v>1</v>
      </c>
      <c r="M2715">
        <v>1</v>
      </c>
      <c r="N2715" t="s">
        <v>4040</v>
      </c>
    </row>
    <row r="2716" spans="1:16" x14ac:dyDescent="0.25">
      <c r="A2716">
        <v>2721</v>
      </c>
      <c r="B2716" t="s">
        <v>4041</v>
      </c>
      <c r="F2716" t="s">
        <v>4660</v>
      </c>
      <c r="G2716" t="s">
        <v>56</v>
      </c>
      <c r="J2716" t="s">
        <v>16</v>
      </c>
      <c r="K2716">
        <v>1</v>
      </c>
      <c r="L2716">
        <v>1</v>
      </c>
      <c r="M2716">
        <v>1</v>
      </c>
      <c r="N2716" t="s">
        <v>4041</v>
      </c>
    </row>
    <row r="2717" spans="1:16" x14ac:dyDescent="0.25">
      <c r="A2717">
        <v>2722</v>
      </c>
      <c r="B2717" t="s">
        <v>4042</v>
      </c>
      <c r="F2717" t="s">
        <v>4660</v>
      </c>
      <c r="G2717" t="s">
        <v>56</v>
      </c>
      <c r="I2717" t="s">
        <v>4664</v>
      </c>
      <c r="J2717" t="s">
        <v>16</v>
      </c>
      <c r="K2717">
        <v>1</v>
      </c>
      <c r="L2717">
        <v>1</v>
      </c>
      <c r="M2717">
        <v>1</v>
      </c>
      <c r="N2717" t="s">
        <v>4042</v>
      </c>
    </row>
    <row r="2718" spans="1:16" x14ac:dyDescent="0.25">
      <c r="A2718">
        <v>2723</v>
      </c>
      <c r="B2718" t="s">
        <v>4043</v>
      </c>
      <c r="F2718" t="s">
        <v>4660</v>
      </c>
      <c r="G2718" t="s">
        <v>56</v>
      </c>
      <c r="I2718" t="s">
        <v>4664</v>
      </c>
      <c r="J2718" t="s">
        <v>16</v>
      </c>
      <c r="K2718">
        <v>1</v>
      </c>
      <c r="L2718">
        <v>1</v>
      </c>
      <c r="M2718">
        <v>1</v>
      </c>
      <c r="N2718" t="s">
        <v>4043</v>
      </c>
    </row>
    <row r="2719" spans="1:16" x14ac:dyDescent="0.25">
      <c r="A2719">
        <v>2724</v>
      </c>
      <c r="B2719" t="s">
        <v>4044</v>
      </c>
      <c r="F2719" t="s">
        <v>4660</v>
      </c>
      <c r="G2719" t="s">
        <v>56</v>
      </c>
      <c r="I2719" t="s">
        <v>4664</v>
      </c>
      <c r="J2719" t="s">
        <v>16</v>
      </c>
      <c r="K2719">
        <v>1</v>
      </c>
      <c r="L2719">
        <v>1</v>
      </c>
      <c r="M2719">
        <v>1</v>
      </c>
      <c r="N2719" t="s">
        <v>4044</v>
      </c>
    </row>
    <row r="2720" spans="1:16" x14ac:dyDescent="0.25">
      <c r="A2720">
        <v>2725</v>
      </c>
      <c r="B2720" t="s">
        <v>4045</v>
      </c>
      <c r="F2720" t="s">
        <v>5937</v>
      </c>
      <c r="G2720" t="s">
        <v>56</v>
      </c>
      <c r="I2720" t="s">
        <v>4664</v>
      </c>
      <c r="J2720" t="s">
        <v>16</v>
      </c>
      <c r="K2720">
        <v>1</v>
      </c>
      <c r="L2720">
        <v>1</v>
      </c>
      <c r="M2720">
        <v>1</v>
      </c>
      <c r="N2720" t="s">
        <v>4045</v>
      </c>
    </row>
    <row r="2721" spans="1:16" x14ac:dyDescent="0.25">
      <c r="A2721">
        <v>2726</v>
      </c>
      <c r="B2721" t="s">
        <v>4046</v>
      </c>
      <c r="F2721" t="s">
        <v>4404</v>
      </c>
      <c r="G2721" t="s">
        <v>56</v>
      </c>
      <c r="J2721" t="s">
        <v>16</v>
      </c>
      <c r="K2721">
        <v>2</v>
      </c>
      <c r="L2721">
        <v>2</v>
      </c>
      <c r="M2721">
        <v>1</v>
      </c>
      <c r="N2721" t="s">
        <v>4046</v>
      </c>
    </row>
    <row r="2722" spans="1:16" x14ac:dyDescent="0.25">
      <c r="A2722">
        <v>2727</v>
      </c>
      <c r="B2722" t="s">
        <v>4047</v>
      </c>
      <c r="F2722" t="s">
        <v>4404</v>
      </c>
      <c r="G2722" t="s">
        <v>56</v>
      </c>
      <c r="J2722" t="s">
        <v>16</v>
      </c>
      <c r="K2722">
        <v>2</v>
      </c>
      <c r="L2722">
        <v>2</v>
      </c>
      <c r="M2722">
        <v>2</v>
      </c>
      <c r="N2722" t="s">
        <v>4047</v>
      </c>
    </row>
    <row r="2723" spans="1:16" x14ac:dyDescent="0.25">
      <c r="A2723">
        <v>2728</v>
      </c>
      <c r="B2723" t="s">
        <v>4048</v>
      </c>
      <c r="F2723" t="s">
        <v>4404</v>
      </c>
      <c r="G2723" t="s">
        <v>56</v>
      </c>
      <c r="I2723" t="s">
        <v>4664</v>
      </c>
      <c r="J2723" t="s">
        <v>16</v>
      </c>
      <c r="K2723">
        <v>2</v>
      </c>
      <c r="L2723">
        <v>2</v>
      </c>
      <c r="M2723">
        <v>1</v>
      </c>
      <c r="N2723" t="s">
        <v>4048</v>
      </c>
    </row>
    <row r="2724" spans="1:16" x14ac:dyDescent="0.25">
      <c r="A2724">
        <v>2729</v>
      </c>
      <c r="B2724" t="s">
        <v>4049</v>
      </c>
      <c r="F2724" t="s">
        <v>4404</v>
      </c>
      <c r="G2724" t="s">
        <v>56</v>
      </c>
      <c r="I2724" t="s">
        <v>4664</v>
      </c>
      <c r="J2724" t="s">
        <v>16</v>
      </c>
      <c r="K2724">
        <v>2</v>
      </c>
      <c r="L2724">
        <v>2</v>
      </c>
      <c r="M2724">
        <v>1</v>
      </c>
      <c r="N2724" t="s">
        <v>4049</v>
      </c>
    </row>
    <row r="2725" spans="1:16" x14ac:dyDescent="0.25">
      <c r="A2725">
        <v>2730</v>
      </c>
      <c r="B2725" t="s">
        <v>4050</v>
      </c>
      <c r="F2725" t="s">
        <v>4404</v>
      </c>
      <c r="G2725" t="s">
        <v>56</v>
      </c>
      <c r="I2725" t="s">
        <v>4664</v>
      </c>
      <c r="J2725" t="s">
        <v>16</v>
      </c>
      <c r="K2725">
        <v>2</v>
      </c>
      <c r="L2725">
        <v>2</v>
      </c>
      <c r="M2725">
        <v>1</v>
      </c>
      <c r="N2725" t="s">
        <v>4050</v>
      </c>
    </row>
    <row r="2726" spans="1:16" x14ac:dyDescent="0.25">
      <c r="A2726">
        <v>2731</v>
      </c>
      <c r="B2726" t="s">
        <v>4051</v>
      </c>
      <c r="F2726" t="s">
        <v>4404</v>
      </c>
      <c r="G2726" t="s">
        <v>56</v>
      </c>
      <c r="J2726" t="s">
        <v>16</v>
      </c>
      <c r="K2726">
        <v>2</v>
      </c>
      <c r="L2726">
        <v>2</v>
      </c>
      <c r="M2726">
        <v>1</v>
      </c>
      <c r="N2726" t="s">
        <v>4051</v>
      </c>
    </row>
    <row r="2727" spans="1:16" x14ac:dyDescent="0.25">
      <c r="A2727">
        <v>2732</v>
      </c>
      <c r="B2727" t="s">
        <v>4052</v>
      </c>
      <c r="F2727" t="s">
        <v>4404</v>
      </c>
      <c r="G2727" t="s">
        <v>56</v>
      </c>
      <c r="J2727" t="s">
        <v>16</v>
      </c>
      <c r="K2727">
        <v>2</v>
      </c>
      <c r="L2727">
        <v>2</v>
      </c>
      <c r="M2727">
        <v>1</v>
      </c>
      <c r="N2727" t="s">
        <v>4052</v>
      </c>
    </row>
    <row r="2728" spans="1:16" x14ac:dyDescent="0.25">
      <c r="A2728">
        <v>2733</v>
      </c>
      <c r="B2728" t="s">
        <v>4053</v>
      </c>
      <c r="F2728" t="s">
        <v>4404</v>
      </c>
      <c r="G2728" t="s">
        <v>56</v>
      </c>
      <c r="J2728" t="s">
        <v>16</v>
      </c>
      <c r="K2728">
        <v>3</v>
      </c>
      <c r="L2728">
        <v>3</v>
      </c>
      <c r="M2728">
        <v>2</v>
      </c>
      <c r="N2728" t="s">
        <v>4053</v>
      </c>
    </row>
    <row r="2729" spans="1:16" x14ac:dyDescent="0.25">
      <c r="A2729">
        <v>2734</v>
      </c>
      <c r="B2729" t="s">
        <v>4054</v>
      </c>
      <c r="F2729" t="s">
        <v>4404</v>
      </c>
      <c r="G2729" t="s">
        <v>56</v>
      </c>
      <c r="J2729" t="s">
        <v>16</v>
      </c>
      <c r="K2729">
        <v>3</v>
      </c>
      <c r="L2729">
        <v>3</v>
      </c>
      <c r="M2729">
        <v>2</v>
      </c>
      <c r="N2729" t="s">
        <v>4054</v>
      </c>
    </row>
    <row r="2730" spans="1:16" x14ac:dyDescent="0.25">
      <c r="A2730">
        <v>2735</v>
      </c>
      <c r="B2730" t="s">
        <v>4055</v>
      </c>
      <c r="F2730" t="s">
        <v>4404</v>
      </c>
      <c r="G2730" t="s">
        <v>56</v>
      </c>
      <c r="J2730" t="s">
        <v>16</v>
      </c>
      <c r="K2730">
        <v>2</v>
      </c>
      <c r="L2730">
        <v>2</v>
      </c>
      <c r="M2730">
        <v>1</v>
      </c>
      <c r="N2730" t="s">
        <v>4055</v>
      </c>
    </row>
    <row r="2731" spans="1:16" x14ac:dyDescent="0.25">
      <c r="A2731">
        <v>2736</v>
      </c>
      <c r="B2731" t="s">
        <v>4056</v>
      </c>
      <c r="F2731" t="s">
        <v>4404</v>
      </c>
      <c r="G2731" t="s">
        <v>56</v>
      </c>
      <c r="J2731" t="s">
        <v>16</v>
      </c>
      <c r="K2731">
        <v>3</v>
      </c>
      <c r="L2731">
        <v>3</v>
      </c>
      <c r="M2731">
        <v>1</v>
      </c>
      <c r="N2731" t="s">
        <v>4056</v>
      </c>
    </row>
    <row r="2732" spans="1:16" x14ac:dyDescent="0.25">
      <c r="A2732">
        <v>2737</v>
      </c>
      <c r="B2732" t="s">
        <v>4057</v>
      </c>
      <c r="F2732" t="s">
        <v>4425</v>
      </c>
      <c r="G2732" t="s">
        <v>56</v>
      </c>
      <c r="J2732" t="s">
        <v>16</v>
      </c>
      <c r="K2732">
        <v>3</v>
      </c>
      <c r="L2732">
        <v>3</v>
      </c>
      <c r="M2732">
        <v>2</v>
      </c>
      <c r="N2732" t="s">
        <v>4057</v>
      </c>
    </row>
    <row r="2733" spans="1:16" x14ac:dyDescent="0.25">
      <c r="A2733">
        <v>2738</v>
      </c>
      <c r="B2733" t="s">
        <v>4058</v>
      </c>
      <c r="F2733" t="s">
        <v>4425</v>
      </c>
      <c r="G2733" t="s">
        <v>56</v>
      </c>
      <c r="J2733" t="s">
        <v>16</v>
      </c>
      <c r="K2733">
        <v>3</v>
      </c>
      <c r="L2733">
        <v>3</v>
      </c>
      <c r="M2733">
        <v>2</v>
      </c>
      <c r="N2733" t="s">
        <v>4058</v>
      </c>
    </row>
    <row r="2734" spans="1:16" x14ac:dyDescent="0.25">
      <c r="A2734">
        <v>2739</v>
      </c>
      <c r="B2734" t="s">
        <v>4059</v>
      </c>
      <c r="F2734" t="s">
        <v>4425</v>
      </c>
      <c r="G2734" t="s">
        <v>56</v>
      </c>
      <c r="J2734" t="s">
        <v>16</v>
      </c>
      <c r="K2734">
        <v>3</v>
      </c>
      <c r="L2734">
        <v>3</v>
      </c>
      <c r="M2734">
        <v>3</v>
      </c>
      <c r="N2734" t="s">
        <v>4059</v>
      </c>
    </row>
    <row r="2735" spans="1:16" x14ac:dyDescent="0.25">
      <c r="A2735">
        <v>2740</v>
      </c>
      <c r="B2735" t="s">
        <v>4060</v>
      </c>
      <c r="I2735" t="s">
        <v>5935</v>
      </c>
      <c r="J2735" t="s">
        <v>16</v>
      </c>
    </row>
    <row r="2736" spans="1:16" x14ac:dyDescent="0.25">
      <c r="A2736">
        <v>2741</v>
      </c>
      <c r="B2736" t="s">
        <v>4061</v>
      </c>
      <c r="C2736" t="s">
        <v>4273</v>
      </c>
      <c r="D2736" t="s">
        <v>4273</v>
      </c>
      <c r="E2736" t="s">
        <v>4273</v>
      </c>
      <c r="F2736" t="s">
        <v>4274</v>
      </c>
      <c r="G2736" t="s">
        <v>4275</v>
      </c>
      <c r="I2736" t="s">
        <v>4276</v>
      </c>
      <c r="J2736" t="s">
        <v>16</v>
      </c>
      <c r="K2736">
        <v>1</v>
      </c>
      <c r="L2736">
        <v>1</v>
      </c>
      <c r="M2736">
        <v>1</v>
      </c>
      <c r="N2736" t="s">
        <v>4061</v>
      </c>
      <c r="P2736" t="s">
        <v>4237</v>
      </c>
    </row>
    <row r="2737" spans="1:16" x14ac:dyDescent="0.25">
      <c r="A2737">
        <v>2742</v>
      </c>
      <c r="B2737" t="s">
        <v>4062</v>
      </c>
      <c r="C2737" t="s">
        <v>4273</v>
      </c>
      <c r="D2737" t="s">
        <v>4273</v>
      </c>
      <c r="E2737" t="s">
        <v>4273</v>
      </c>
      <c r="F2737" t="s">
        <v>4274</v>
      </c>
      <c r="G2737" t="s">
        <v>4275</v>
      </c>
      <c r="I2737" t="s">
        <v>4276</v>
      </c>
      <c r="J2737" t="s">
        <v>16</v>
      </c>
      <c r="K2737">
        <v>1</v>
      </c>
      <c r="L2737">
        <v>1</v>
      </c>
      <c r="M2737">
        <v>1</v>
      </c>
      <c r="N2737" t="s">
        <v>4062</v>
      </c>
      <c r="P2737" t="s">
        <v>4237</v>
      </c>
    </row>
    <row r="2738" spans="1:16" x14ac:dyDescent="0.25">
      <c r="A2738">
        <v>2743</v>
      </c>
      <c r="B2738" t="s">
        <v>4063</v>
      </c>
      <c r="C2738" t="s">
        <v>4273</v>
      </c>
      <c r="D2738" t="s">
        <v>4273</v>
      </c>
      <c r="E2738" t="s">
        <v>4273</v>
      </c>
      <c r="F2738" t="s">
        <v>4274</v>
      </c>
      <c r="G2738" t="s">
        <v>4275</v>
      </c>
      <c r="I2738" t="s">
        <v>4276</v>
      </c>
      <c r="J2738" t="s">
        <v>16</v>
      </c>
      <c r="K2738">
        <v>2</v>
      </c>
      <c r="L2738">
        <v>2</v>
      </c>
      <c r="M2738">
        <v>1</v>
      </c>
      <c r="N2738" t="s">
        <v>4063</v>
      </c>
      <c r="P2738" t="s">
        <v>4237</v>
      </c>
    </row>
    <row r="2739" spans="1:16" x14ac:dyDescent="0.25">
      <c r="A2739">
        <v>2744</v>
      </c>
      <c r="B2739" t="s">
        <v>4064</v>
      </c>
      <c r="C2739" t="s">
        <v>4273</v>
      </c>
      <c r="D2739" t="s">
        <v>4273</v>
      </c>
      <c r="E2739" t="s">
        <v>4273</v>
      </c>
      <c r="F2739" t="s">
        <v>4274</v>
      </c>
      <c r="G2739" t="s">
        <v>4275</v>
      </c>
      <c r="I2739" t="s">
        <v>4276</v>
      </c>
      <c r="J2739" t="s">
        <v>16</v>
      </c>
      <c r="K2739">
        <v>1</v>
      </c>
      <c r="L2739">
        <v>1</v>
      </c>
      <c r="M2739">
        <v>1</v>
      </c>
      <c r="N2739" t="s">
        <v>4064</v>
      </c>
      <c r="P2739" t="s">
        <v>4237</v>
      </c>
    </row>
    <row r="2740" spans="1:16" x14ac:dyDescent="0.25">
      <c r="A2740">
        <v>2745</v>
      </c>
      <c r="B2740" t="s">
        <v>4065</v>
      </c>
      <c r="C2740" t="s">
        <v>4273</v>
      </c>
      <c r="D2740" t="s">
        <v>4273</v>
      </c>
      <c r="E2740" t="s">
        <v>4273</v>
      </c>
      <c r="F2740" t="s">
        <v>4274</v>
      </c>
      <c r="G2740" t="s">
        <v>4275</v>
      </c>
      <c r="I2740" t="s">
        <v>4276</v>
      </c>
      <c r="J2740" t="s">
        <v>16</v>
      </c>
      <c r="K2740">
        <v>4</v>
      </c>
      <c r="L2740">
        <v>4</v>
      </c>
      <c r="M2740">
        <v>3</v>
      </c>
      <c r="N2740" t="s">
        <v>4065</v>
      </c>
      <c r="P2740" t="s">
        <v>4237</v>
      </c>
    </row>
    <row r="2741" spans="1:16" x14ac:dyDescent="0.25">
      <c r="A2741">
        <v>2746</v>
      </c>
      <c r="B2741" t="s">
        <v>1069</v>
      </c>
      <c r="C2741" t="s">
        <v>4757</v>
      </c>
      <c r="D2741" t="s">
        <v>4757</v>
      </c>
      <c r="E2741" t="s">
        <v>4766</v>
      </c>
      <c r="F2741" t="s">
        <v>304</v>
      </c>
      <c r="G2741" t="s">
        <v>4391</v>
      </c>
      <c r="I2741" t="s">
        <v>4694</v>
      </c>
      <c r="J2741" t="s">
        <v>16</v>
      </c>
      <c r="K2741">
        <v>2</v>
      </c>
      <c r="L2741">
        <v>2</v>
      </c>
      <c r="M2741">
        <v>1</v>
      </c>
      <c r="N2741" t="s">
        <v>1069</v>
      </c>
      <c r="P2741" t="s">
        <v>4237</v>
      </c>
    </row>
    <row r="2742" spans="1:16" x14ac:dyDescent="0.25">
      <c r="A2742">
        <v>2747</v>
      </c>
      <c r="B2742" t="s">
        <v>4066</v>
      </c>
      <c r="C2742" t="s">
        <v>5369</v>
      </c>
      <c r="D2742" t="s">
        <v>5369</v>
      </c>
      <c r="E2742" t="s">
        <v>5370</v>
      </c>
      <c r="F2742" t="s">
        <v>680</v>
      </c>
      <c r="G2742" t="s">
        <v>5300</v>
      </c>
      <c r="I2742" t="s">
        <v>4276</v>
      </c>
      <c r="J2742" t="s">
        <v>16</v>
      </c>
      <c r="K2742">
        <v>1</v>
      </c>
      <c r="L2742">
        <v>1</v>
      </c>
      <c r="M2742">
        <v>1</v>
      </c>
      <c r="N2742" t="s">
        <v>4066</v>
      </c>
      <c r="P2742" t="s">
        <v>4237</v>
      </c>
    </row>
    <row r="2743" spans="1:16" x14ac:dyDescent="0.25">
      <c r="A2743">
        <v>2748</v>
      </c>
      <c r="B2743" t="s">
        <v>4067</v>
      </c>
      <c r="C2743" t="s">
        <v>4915</v>
      </c>
      <c r="D2743" t="s">
        <v>4915</v>
      </c>
      <c r="E2743" t="s">
        <v>5958</v>
      </c>
      <c r="F2743" t="s">
        <v>5421</v>
      </c>
      <c r="G2743" t="s">
        <v>56</v>
      </c>
      <c r="I2743" t="s">
        <v>4903</v>
      </c>
      <c r="J2743" t="s">
        <v>16</v>
      </c>
      <c r="K2743">
        <v>2</v>
      </c>
      <c r="L2743">
        <v>2</v>
      </c>
      <c r="M2743">
        <v>2</v>
      </c>
      <c r="N2743" t="s">
        <v>4067</v>
      </c>
      <c r="P2743" t="s">
        <v>4237</v>
      </c>
    </row>
    <row r="2744" spans="1:16" x14ac:dyDescent="0.25">
      <c r="A2744">
        <v>2749</v>
      </c>
      <c r="B2744" t="s">
        <v>1070</v>
      </c>
      <c r="C2744" t="s">
        <v>4893</v>
      </c>
      <c r="D2744" t="s">
        <v>4893</v>
      </c>
      <c r="E2744" t="s">
        <v>4893</v>
      </c>
      <c r="F2744" t="s">
        <v>475</v>
      </c>
      <c r="G2744" t="s">
        <v>4391</v>
      </c>
      <c r="I2744" t="s">
        <v>4852</v>
      </c>
      <c r="J2744" t="s">
        <v>16</v>
      </c>
      <c r="K2744">
        <v>5</v>
      </c>
      <c r="L2744">
        <v>5</v>
      </c>
      <c r="M2744">
        <v>2</v>
      </c>
      <c r="N2744" t="s">
        <v>1070</v>
      </c>
      <c r="P2744" t="s">
        <v>4237</v>
      </c>
    </row>
    <row r="2745" spans="1:16" x14ac:dyDescent="0.25">
      <c r="A2745">
        <v>2750</v>
      </c>
      <c r="B2745" t="s">
        <v>1072</v>
      </c>
      <c r="C2745" t="s">
        <v>4757</v>
      </c>
      <c r="D2745" t="s">
        <v>4757</v>
      </c>
      <c r="E2745" t="s">
        <v>4766</v>
      </c>
      <c r="F2745" t="s">
        <v>304</v>
      </c>
      <c r="G2745" t="s">
        <v>4391</v>
      </c>
      <c r="I2745" t="s">
        <v>4694</v>
      </c>
      <c r="J2745" t="s">
        <v>16</v>
      </c>
      <c r="K2745">
        <v>4</v>
      </c>
      <c r="L2745">
        <v>4</v>
      </c>
      <c r="M2745">
        <v>2</v>
      </c>
      <c r="N2745" t="s">
        <v>1072</v>
      </c>
      <c r="P2745" t="s">
        <v>4237</v>
      </c>
    </row>
    <row r="2746" spans="1:16" x14ac:dyDescent="0.25">
      <c r="A2746">
        <v>2751</v>
      </c>
      <c r="B2746" t="s">
        <v>1073</v>
      </c>
      <c r="C2746" t="s">
        <v>4839</v>
      </c>
      <c r="D2746" t="s">
        <v>4836</v>
      </c>
      <c r="E2746" t="s">
        <v>4837</v>
      </c>
      <c r="F2746" t="s">
        <v>337</v>
      </c>
      <c r="G2746" t="s">
        <v>15</v>
      </c>
      <c r="I2746" t="s">
        <v>4244</v>
      </c>
      <c r="J2746" t="s">
        <v>16</v>
      </c>
      <c r="K2746">
        <v>4</v>
      </c>
      <c r="L2746">
        <v>4</v>
      </c>
      <c r="M2746">
        <v>3</v>
      </c>
      <c r="N2746" t="s">
        <v>1073</v>
      </c>
      <c r="P2746" t="s">
        <v>4237</v>
      </c>
    </row>
    <row r="2747" spans="1:16" x14ac:dyDescent="0.25">
      <c r="A2747">
        <v>2752</v>
      </c>
      <c r="B2747" t="s">
        <v>1074</v>
      </c>
      <c r="C2747" t="s">
        <v>4238</v>
      </c>
      <c r="D2747" t="s">
        <v>4238</v>
      </c>
      <c r="E2747" t="s">
        <v>4238</v>
      </c>
      <c r="F2747" t="s">
        <v>14</v>
      </c>
      <c r="G2747" t="s">
        <v>15</v>
      </c>
      <c r="I2747" t="s">
        <v>4673</v>
      </c>
      <c r="J2747" t="s">
        <v>16</v>
      </c>
      <c r="K2747">
        <v>1</v>
      </c>
      <c r="L2747">
        <v>1</v>
      </c>
      <c r="M2747">
        <v>1</v>
      </c>
      <c r="N2747" t="s">
        <v>5960</v>
      </c>
      <c r="P2747" t="s">
        <v>4237</v>
      </c>
    </row>
    <row r="2748" spans="1:16" x14ac:dyDescent="0.25">
      <c r="A2748">
        <v>2753</v>
      </c>
      <c r="B2748" t="s">
        <v>1075</v>
      </c>
      <c r="C2748" t="s">
        <v>4250</v>
      </c>
      <c r="D2748" t="s">
        <v>4250</v>
      </c>
      <c r="E2748" t="s">
        <v>5140</v>
      </c>
      <c r="F2748" t="s">
        <v>414</v>
      </c>
      <c r="G2748" t="s">
        <v>15</v>
      </c>
      <c r="I2748" t="s">
        <v>4233</v>
      </c>
      <c r="J2748" t="s">
        <v>16</v>
      </c>
      <c r="K2748">
        <v>5</v>
      </c>
      <c r="L2748">
        <v>5</v>
      </c>
      <c r="M2748">
        <v>3</v>
      </c>
      <c r="N2748" t="s">
        <v>1075</v>
      </c>
      <c r="P2748" t="s">
        <v>4237</v>
      </c>
    </row>
    <row r="2749" spans="1:16" x14ac:dyDescent="0.25">
      <c r="A2749">
        <v>2754</v>
      </c>
      <c r="B2749" t="s">
        <v>1076</v>
      </c>
      <c r="C2749" t="s">
        <v>4839</v>
      </c>
      <c r="D2749" t="s">
        <v>4836</v>
      </c>
      <c r="E2749" t="s">
        <v>4837</v>
      </c>
      <c r="F2749" t="s">
        <v>337</v>
      </c>
      <c r="G2749" t="s">
        <v>15</v>
      </c>
      <c r="I2749" t="s">
        <v>4244</v>
      </c>
      <c r="J2749" t="s">
        <v>16</v>
      </c>
      <c r="K2749">
        <v>3</v>
      </c>
      <c r="L2749">
        <v>3</v>
      </c>
      <c r="M2749">
        <v>3</v>
      </c>
      <c r="N2749" t="s">
        <v>5961</v>
      </c>
      <c r="P2749" t="s">
        <v>4237</v>
      </c>
    </row>
    <row r="2750" spans="1:16" x14ac:dyDescent="0.25">
      <c r="A2750">
        <v>2755</v>
      </c>
      <c r="B2750" t="s">
        <v>1077</v>
      </c>
      <c r="C2750" t="s">
        <v>4839</v>
      </c>
      <c r="D2750" t="s">
        <v>4836</v>
      </c>
      <c r="E2750" t="s">
        <v>4837</v>
      </c>
      <c r="F2750" t="s">
        <v>337</v>
      </c>
      <c r="G2750" t="s">
        <v>15</v>
      </c>
      <c r="I2750" t="s">
        <v>4244</v>
      </c>
      <c r="J2750" t="s">
        <v>16</v>
      </c>
      <c r="K2750">
        <v>2</v>
      </c>
      <c r="L2750">
        <v>2</v>
      </c>
      <c r="M2750">
        <v>1</v>
      </c>
      <c r="N2750" t="s">
        <v>1077</v>
      </c>
      <c r="P2750" t="s">
        <v>4237</v>
      </c>
    </row>
    <row r="2751" spans="1:16" x14ac:dyDescent="0.25">
      <c r="A2751">
        <v>2756</v>
      </c>
      <c r="B2751" t="s">
        <v>4068</v>
      </c>
      <c r="C2751" t="s">
        <v>5962</v>
      </c>
      <c r="D2751" t="s">
        <v>5962</v>
      </c>
      <c r="E2751" t="s">
        <v>5962</v>
      </c>
      <c r="F2751" t="s">
        <v>4624</v>
      </c>
      <c r="G2751" t="s">
        <v>127</v>
      </c>
      <c r="I2751" t="s">
        <v>4605</v>
      </c>
      <c r="J2751" t="s">
        <v>16</v>
      </c>
      <c r="K2751">
        <v>2</v>
      </c>
      <c r="L2751">
        <v>2</v>
      </c>
      <c r="M2751">
        <v>2</v>
      </c>
      <c r="N2751" t="s">
        <v>5963</v>
      </c>
      <c r="O2751">
        <v>25</v>
      </c>
      <c r="P2751" t="s">
        <v>4237</v>
      </c>
    </row>
    <row r="2752" spans="1:16" x14ac:dyDescent="0.25">
      <c r="A2752">
        <v>2757</v>
      </c>
      <c r="B2752" t="s">
        <v>4069</v>
      </c>
      <c r="C2752" t="s">
        <v>5962</v>
      </c>
      <c r="D2752" t="s">
        <v>5962</v>
      </c>
      <c r="E2752" t="s">
        <v>5962</v>
      </c>
      <c r="F2752" t="s">
        <v>4624</v>
      </c>
      <c r="G2752" t="s">
        <v>127</v>
      </c>
      <c r="I2752" t="s">
        <v>4605</v>
      </c>
      <c r="J2752" t="s">
        <v>16</v>
      </c>
      <c r="K2752">
        <v>3</v>
      </c>
      <c r="L2752">
        <v>3</v>
      </c>
      <c r="M2752">
        <v>2</v>
      </c>
      <c r="N2752" t="s">
        <v>5964</v>
      </c>
      <c r="P2752" t="s">
        <v>4237</v>
      </c>
    </row>
    <row r="2753" spans="1:16" x14ac:dyDescent="0.25">
      <c r="A2753">
        <v>2758</v>
      </c>
      <c r="B2753" t="s">
        <v>4070</v>
      </c>
      <c r="C2753" t="s">
        <v>5962</v>
      </c>
      <c r="D2753" t="s">
        <v>5962</v>
      </c>
      <c r="E2753" t="s">
        <v>5962</v>
      </c>
      <c r="F2753" t="s">
        <v>4624</v>
      </c>
      <c r="G2753" t="s">
        <v>127</v>
      </c>
      <c r="I2753" t="s">
        <v>4605</v>
      </c>
      <c r="J2753" t="s">
        <v>16</v>
      </c>
      <c r="K2753">
        <v>2</v>
      </c>
      <c r="L2753">
        <v>2</v>
      </c>
      <c r="M2753">
        <v>1</v>
      </c>
      <c r="N2753" t="s">
        <v>5965</v>
      </c>
      <c r="O2753">
        <v>25</v>
      </c>
      <c r="P2753" t="s">
        <v>4237</v>
      </c>
    </row>
    <row r="2754" spans="1:16" x14ac:dyDescent="0.25">
      <c r="A2754">
        <v>2759</v>
      </c>
      <c r="B2754" t="s">
        <v>4071</v>
      </c>
      <c r="C2754" t="s">
        <v>5962</v>
      </c>
      <c r="D2754" t="s">
        <v>5962</v>
      </c>
      <c r="E2754" t="s">
        <v>5962</v>
      </c>
      <c r="F2754" t="s">
        <v>4624</v>
      </c>
      <c r="G2754" t="s">
        <v>56</v>
      </c>
      <c r="I2754" t="s">
        <v>4605</v>
      </c>
      <c r="J2754" t="s">
        <v>16</v>
      </c>
      <c r="K2754">
        <v>1</v>
      </c>
      <c r="L2754">
        <v>1</v>
      </c>
      <c r="M2754">
        <v>1</v>
      </c>
      <c r="N2754" t="s">
        <v>4071</v>
      </c>
      <c r="O2754">
        <v>25</v>
      </c>
      <c r="P2754" t="s">
        <v>4237</v>
      </c>
    </row>
    <row r="2755" spans="1:16" x14ac:dyDescent="0.25">
      <c r="A2755">
        <v>2760</v>
      </c>
      <c r="B2755" t="s">
        <v>1079</v>
      </c>
      <c r="C2755" t="s">
        <v>4606</v>
      </c>
      <c r="D2755" t="s">
        <v>4606</v>
      </c>
      <c r="E2755" t="s">
        <v>4606</v>
      </c>
      <c r="F2755" t="s">
        <v>116</v>
      </c>
      <c r="G2755" t="s">
        <v>676</v>
      </c>
      <c r="I2755" t="s">
        <v>4605</v>
      </c>
      <c r="J2755" t="s">
        <v>16</v>
      </c>
      <c r="K2755">
        <v>2</v>
      </c>
      <c r="L2755">
        <v>2</v>
      </c>
      <c r="M2755">
        <v>2</v>
      </c>
      <c r="N2755" t="s">
        <v>5966</v>
      </c>
      <c r="O2755">
        <v>25</v>
      </c>
      <c r="P2755" t="s">
        <v>4237</v>
      </c>
    </row>
    <row r="2756" spans="1:16" x14ac:dyDescent="0.25">
      <c r="A2756">
        <v>2761</v>
      </c>
      <c r="B2756" t="s">
        <v>1080</v>
      </c>
      <c r="C2756" t="s">
        <v>4606</v>
      </c>
      <c r="D2756" t="s">
        <v>4606</v>
      </c>
      <c r="E2756" t="s">
        <v>4606</v>
      </c>
      <c r="F2756" t="s">
        <v>116</v>
      </c>
      <c r="G2756" t="s">
        <v>676</v>
      </c>
      <c r="I2756" t="s">
        <v>4612</v>
      </c>
      <c r="J2756" t="s">
        <v>16</v>
      </c>
      <c r="K2756">
        <v>1</v>
      </c>
      <c r="L2756">
        <v>1</v>
      </c>
      <c r="M2756">
        <v>2</v>
      </c>
      <c r="N2756" t="s">
        <v>5967</v>
      </c>
      <c r="O2756">
        <v>25</v>
      </c>
      <c r="P2756" t="s">
        <v>4237</v>
      </c>
    </row>
    <row r="2757" spans="1:16" x14ac:dyDescent="0.25">
      <c r="A2757">
        <v>2762</v>
      </c>
      <c r="B2757" t="s">
        <v>1081</v>
      </c>
      <c r="C2757" t="s">
        <v>4606</v>
      </c>
      <c r="D2757" t="s">
        <v>4606</v>
      </c>
      <c r="E2757" t="s">
        <v>4606</v>
      </c>
      <c r="F2757" t="s">
        <v>116</v>
      </c>
      <c r="G2757" t="s">
        <v>127</v>
      </c>
      <c r="I2757" t="s">
        <v>4605</v>
      </c>
      <c r="J2757" t="s">
        <v>16</v>
      </c>
      <c r="K2757">
        <v>2</v>
      </c>
      <c r="L2757">
        <v>2</v>
      </c>
      <c r="M2757">
        <v>1</v>
      </c>
      <c r="N2757" t="s">
        <v>5968</v>
      </c>
      <c r="O2757">
        <v>25</v>
      </c>
      <c r="P2757" t="s">
        <v>4237</v>
      </c>
    </row>
    <row r="2758" spans="1:16" x14ac:dyDescent="0.25">
      <c r="A2758">
        <v>2763</v>
      </c>
      <c r="B2758" t="s">
        <v>1082</v>
      </c>
      <c r="C2758" t="s">
        <v>4606</v>
      </c>
      <c r="D2758" t="s">
        <v>4606</v>
      </c>
      <c r="E2758" t="s">
        <v>4606</v>
      </c>
      <c r="F2758" t="s">
        <v>116</v>
      </c>
      <c r="G2758" t="s">
        <v>127</v>
      </c>
      <c r="I2758" t="s">
        <v>4605</v>
      </c>
      <c r="J2758" t="s">
        <v>16</v>
      </c>
      <c r="K2758">
        <v>2</v>
      </c>
      <c r="L2758">
        <v>2</v>
      </c>
      <c r="M2758">
        <v>1</v>
      </c>
      <c r="N2758" t="s">
        <v>5969</v>
      </c>
      <c r="O2758">
        <v>25</v>
      </c>
      <c r="P2758" t="s">
        <v>4237</v>
      </c>
    </row>
    <row r="2759" spans="1:16" x14ac:dyDescent="0.25">
      <c r="A2759">
        <v>2764</v>
      </c>
      <c r="B2759" t="s">
        <v>1083</v>
      </c>
      <c r="C2759" t="s">
        <v>4602</v>
      </c>
      <c r="D2759" t="s">
        <v>4602</v>
      </c>
      <c r="E2759" t="s">
        <v>4602</v>
      </c>
      <c r="F2759" t="s">
        <v>4616</v>
      </c>
      <c r="G2759" t="s">
        <v>676</v>
      </c>
      <c r="I2759" t="s">
        <v>4605</v>
      </c>
      <c r="J2759" t="s">
        <v>16</v>
      </c>
      <c r="K2759">
        <v>1</v>
      </c>
      <c r="L2759">
        <v>1</v>
      </c>
      <c r="M2759">
        <v>1</v>
      </c>
      <c r="N2759" t="s">
        <v>4617</v>
      </c>
      <c r="P2759" t="s">
        <v>4237</v>
      </c>
    </row>
    <row r="2760" spans="1:16" x14ac:dyDescent="0.25">
      <c r="A2760">
        <v>2765</v>
      </c>
      <c r="B2760" t="s">
        <v>1084</v>
      </c>
      <c r="C2760" t="s">
        <v>4602</v>
      </c>
      <c r="D2760" t="s">
        <v>4602</v>
      </c>
      <c r="E2760" t="s">
        <v>4602</v>
      </c>
      <c r="F2760" t="s">
        <v>4616</v>
      </c>
      <c r="G2760" t="s">
        <v>676</v>
      </c>
      <c r="I2760" t="s">
        <v>4605</v>
      </c>
      <c r="J2760" t="s">
        <v>16</v>
      </c>
      <c r="K2760">
        <v>1</v>
      </c>
      <c r="L2760">
        <v>1</v>
      </c>
      <c r="M2760">
        <v>1</v>
      </c>
      <c r="N2760" t="s">
        <v>1084</v>
      </c>
      <c r="P2760" t="s">
        <v>4237</v>
      </c>
    </row>
    <row r="2761" spans="1:16" x14ac:dyDescent="0.25">
      <c r="A2761">
        <v>2766</v>
      </c>
      <c r="B2761" t="s">
        <v>1085</v>
      </c>
      <c r="C2761" t="s">
        <v>4649</v>
      </c>
      <c r="D2761" t="s">
        <v>4649</v>
      </c>
      <c r="E2761" t="s">
        <v>4649</v>
      </c>
      <c r="F2761" t="s">
        <v>4642</v>
      </c>
      <c r="G2761" t="s">
        <v>127</v>
      </c>
      <c r="I2761" t="s">
        <v>4605</v>
      </c>
      <c r="J2761" t="s">
        <v>16</v>
      </c>
      <c r="K2761">
        <v>2</v>
      </c>
      <c r="L2761">
        <v>2</v>
      </c>
      <c r="M2761">
        <v>2</v>
      </c>
      <c r="N2761" t="s">
        <v>1085</v>
      </c>
      <c r="P2761" t="s">
        <v>4237</v>
      </c>
    </row>
    <row r="2762" spans="1:16" x14ac:dyDescent="0.25">
      <c r="A2762">
        <v>2767</v>
      </c>
      <c r="B2762" t="s">
        <v>1086</v>
      </c>
      <c r="C2762" t="s">
        <v>4606</v>
      </c>
      <c r="D2762" t="s">
        <v>4606</v>
      </c>
      <c r="E2762" t="s">
        <v>4606</v>
      </c>
      <c r="F2762" t="s">
        <v>4642</v>
      </c>
      <c r="G2762" t="s">
        <v>127</v>
      </c>
      <c r="I2762" t="s">
        <v>4605</v>
      </c>
      <c r="J2762" t="s">
        <v>16</v>
      </c>
      <c r="K2762">
        <v>1</v>
      </c>
      <c r="L2762">
        <v>1</v>
      </c>
      <c r="M2762">
        <v>2</v>
      </c>
      <c r="N2762" t="s">
        <v>5970</v>
      </c>
      <c r="P2762" t="s">
        <v>4237</v>
      </c>
    </row>
    <row r="2763" spans="1:16" x14ac:dyDescent="0.25">
      <c r="A2763">
        <v>2768</v>
      </c>
      <c r="B2763" t="s">
        <v>1087</v>
      </c>
      <c r="C2763" t="s">
        <v>4606</v>
      </c>
      <c r="D2763" t="s">
        <v>4606</v>
      </c>
      <c r="E2763" t="s">
        <v>4614</v>
      </c>
      <c r="F2763" t="s">
        <v>5971</v>
      </c>
      <c r="G2763" t="s">
        <v>676</v>
      </c>
      <c r="I2763" t="s">
        <v>4605</v>
      </c>
      <c r="J2763" t="s">
        <v>16</v>
      </c>
      <c r="K2763">
        <v>1</v>
      </c>
      <c r="L2763">
        <v>1</v>
      </c>
      <c r="M2763">
        <v>1</v>
      </c>
      <c r="N2763" t="s">
        <v>5972</v>
      </c>
      <c r="P2763" t="s">
        <v>4237</v>
      </c>
    </row>
    <row r="2764" spans="1:16" x14ac:dyDescent="0.25">
      <c r="A2764">
        <v>2769</v>
      </c>
      <c r="B2764" t="s">
        <v>1088</v>
      </c>
      <c r="C2764" t="s">
        <v>4606</v>
      </c>
      <c r="D2764" t="s">
        <v>4606</v>
      </c>
      <c r="E2764" t="s">
        <v>4606</v>
      </c>
      <c r="F2764" t="s">
        <v>116</v>
      </c>
      <c r="G2764" t="s">
        <v>127</v>
      </c>
      <c r="I2764" t="s">
        <v>4605</v>
      </c>
      <c r="J2764" t="s">
        <v>16</v>
      </c>
      <c r="K2764">
        <v>2</v>
      </c>
      <c r="L2764">
        <v>2</v>
      </c>
      <c r="M2764">
        <v>2</v>
      </c>
      <c r="N2764" t="s">
        <v>5973</v>
      </c>
      <c r="P2764" t="s">
        <v>4237</v>
      </c>
    </row>
    <row r="2765" spans="1:16" x14ac:dyDescent="0.25">
      <c r="A2765">
        <v>2770</v>
      </c>
      <c r="B2765" t="s">
        <v>1090</v>
      </c>
      <c r="C2765" t="s">
        <v>4606</v>
      </c>
      <c r="D2765" t="s">
        <v>4606</v>
      </c>
      <c r="E2765" t="s">
        <v>4606</v>
      </c>
      <c r="F2765" t="s">
        <v>116</v>
      </c>
      <c r="G2765" t="s">
        <v>127</v>
      </c>
      <c r="I2765" t="s">
        <v>4603</v>
      </c>
      <c r="J2765" t="s">
        <v>16</v>
      </c>
      <c r="K2765">
        <v>2</v>
      </c>
      <c r="L2765">
        <v>2</v>
      </c>
      <c r="M2765">
        <v>1</v>
      </c>
      <c r="N2765" t="s">
        <v>5975</v>
      </c>
      <c r="O2765">
        <v>25</v>
      </c>
      <c r="P2765" t="s">
        <v>4237</v>
      </c>
    </row>
    <row r="2766" spans="1:16" x14ac:dyDescent="0.25">
      <c r="A2766">
        <v>2771</v>
      </c>
      <c r="B2766" t="s">
        <v>1091</v>
      </c>
      <c r="C2766" t="s">
        <v>4606</v>
      </c>
      <c r="D2766" t="s">
        <v>4606</v>
      </c>
      <c r="E2766" t="s">
        <v>5976</v>
      </c>
      <c r="F2766" t="s">
        <v>116</v>
      </c>
      <c r="G2766" t="s">
        <v>48</v>
      </c>
      <c r="I2766" t="s">
        <v>4605</v>
      </c>
      <c r="J2766" t="s">
        <v>16</v>
      </c>
      <c r="K2766">
        <v>1</v>
      </c>
      <c r="L2766">
        <v>1</v>
      </c>
      <c r="M2766">
        <v>2</v>
      </c>
      <c r="N2766" t="s">
        <v>5977</v>
      </c>
      <c r="P2766" t="s">
        <v>4237</v>
      </c>
    </row>
    <row r="2767" spans="1:16" x14ac:dyDescent="0.25">
      <c r="A2767">
        <v>2772</v>
      </c>
      <c r="B2767" t="s">
        <v>1092</v>
      </c>
      <c r="C2767" t="s">
        <v>4606</v>
      </c>
      <c r="D2767" t="s">
        <v>4606</v>
      </c>
      <c r="E2767" t="s">
        <v>4606</v>
      </c>
      <c r="F2767" t="s">
        <v>116</v>
      </c>
      <c r="G2767" t="s">
        <v>127</v>
      </c>
      <c r="I2767" t="s">
        <v>4605</v>
      </c>
      <c r="J2767" t="s">
        <v>16</v>
      </c>
      <c r="K2767">
        <v>2</v>
      </c>
      <c r="L2767">
        <v>2</v>
      </c>
      <c r="M2767">
        <v>2</v>
      </c>
      <c r="N2767" t="s">
        <v>5978</v>
      </c>
      <c r="P2767" t="s">
        <v>4237</v>
      </c>
    </row>
    <row r="2768" spans="1:16" x14ac:dyDescent="0.25">
      <c r="A2768">
        <v>2773</v>
      </c>
      <c r="B2768" t="s">
        <v>1093</v>
      </c>
      <c r="C2768" t="s">
        <v>4602</v>
      </c>
      <c r="D2768" t="s">
        <v>4602</v>
      </c>
      <c r="E2768" t="s">
        <v>4608</v>
      </c>
      <c r="F2768" t="s">
        <v>4609</v>
      </c>
      <c r="G2768" t="s">
        <v>676</v>
      </c>
      <c r="I2768" t="s">
        <v>4605</v>
      </c>
      <c r="J2768" t="s">
        <v>16</v>
      </c>
      <c r="K2768">
        <v>1</v>
      </c>
      <c r="L2768">
        <v>1</v>
      </c>
      <c r="M2768">
        <v>1</v>
      </c>
      <c r="N2768" t="s">
        <v>5979</v>
      </c>
      <c r="P2768" t="s">
        <v>4237</v>
      </c>
    </row>
    <row r="2769" spans="1:16" x14ac:dyDescent="0.25">
      <c r="A2769">
        <v>2774</v>
      </c>
      <c r="B2769" t="s">
        <v>4074</v>
      </c>
      <c r="C2769" t="s">
        <v>5980</v>
      </c>
      <c r="D2769" t="s">
        <v>5980</v>
      </c>
      <c r="E2769" t="s">
        <v>5980</v>
      </c>
      <c r="F2769" t="s">
        <v>4597</v>
      </c>
      <c r="G2769" t="s">
        <v>676</v>
      </c>
      <c r="I2769" t="s">
        <v>4581</v>
      </c>
      <c r="J2769" t="s">
        <v>16</v>
      </c>
      <c r="K2769">
        <v>2</v>
      </c>
      <c r="L2769">
        <v>2</v>
      </c>
      <c r="M2769">
        <v>2</v>
      </c>
      <c r="N2769" t="s">
        <v>4074</v>
      </c>
      <c r="O2769">
        <v>25</v>
      </c>
      <c r="P2769" t="s">
        <v>4237</v>
      </c>
    </row>
    <row r="2770" spans="1:16" x14ac:dyDescent="0.25">
      <c r="A2770">
        <v>2775</v>
      </c>
      <c r="B2770" t="s">
        <v>4076</v>
      </c>
      <c r="C2770" t="s">
        <v>5980</v>
      </c>
      <c r="D2770" t="s">
        <v>5980</v>
      </c>
      <c r="E2770" t="s">
        <v>5980</v>
      </c>
      <c r="F2770" t="s">
        <v>4597</v>
      </c>
      <c r="G2770" t="s">
        <v>676</v>
      </c>
      <c r="I2770" t="s">
        <v>4581</v>
      </c>
      <c r="J2770" t="s">
        <v>16</v>
      </c>
      <c r="K2770">
        <v>2</v>
      </c>
      <c r="L2770">
        <v>2</v>
      </c>
      <c r="M2770">
        <v>1</v>
      </c>
      <c r="N2770" t="s">
        <v>4076</v>
      </c>
      <c r="O2770">
        <v>25</v>
      </c>
      <c r="P2770" t="s">
        <v>4237</v>
      </c>
    </row>
    <row r="2771" spans="1:16" x14ac:dyDescent="0.25">
      <c r="A2771">
        <v>2776</v>
      </c>
      <c r="B2771" t="s">
        <v>4077</v>
      </c>
      <c r="C2771" t="s">
        <v>5980</v>
      </c>
      <c r="D2771" t="s">
        <v>5980</v>
      </c>
      <c r="E2771" t="s">
        <v>5980</v>
      </c>
      <c r="F2771" t="s">
        <v>4597</v>
      </c>
      <c r="G2771" t="s">
        <v>676</v>
      </c>
      <c r="I2771" t="s">
        <v>4581</v>
      </c>
      <c r="J2771" t="s">
        <v>16</v>
      </c>
      <c r="K2771">
        <v>1</v>
      </c>
      <c r="L2771">
        <v>1</v>
      </c>
      <c r="M2771">
        <v>1</v>
      </c>
      <c r="N2771" t="s">
        <v>4077</v>
      </c>
      <c r="P2771" t="s">
        <v>4237</v>
      </c>
    </row>
    <row r="2772" spans="1:16" x14ac:dyDescent="0.25">
      <c r="A2772">
        <v>2777</v>
      </c>
      <c r="B2772" t="s">
        <v>4078</v>
      </c>
      <c r="C2772" t="s">
        <v>5980</v>
      </c>
      <c r="D2772" t="s">
        <v>5980</v>
      </c>
      <c r="E2772" t="s">
        <v>5980</v>
      </c>
      <c r="F2772" t="s">
        <v>4597</v>
      </c>
      <c r="G2772" t="s">
        <v>676</v>
      </c>
      <c r="I2772" t="s">
        <v>4581</v>
      </c>
      <c r="J2772" t="s">
        <v>16</v>
      </c>
      <c r="K2772">
        <v>1</v>
      </c>
      <c r="L2772">
        <v>1</v>
      </c>
      <c r="M2772">
        <v>1</v>
      </c>
      <c r="N2772" t="s">
        <v>5981</v>
      </c>
      <c r="P2772" t="s">
        <v>4237</v>
      </c>
    </row>
    <row r="2773" spans="1:16" x14ac:dyDescent="0.25">
      <c r="A2773">
        <v>2778</v>
      </c>
      <c r="B2773" t="s">
        <v>4079</v>
      </c>
      <c r="C2773" t="s">
        <v>4599</v>
      </c>
      <c r="D2773" t="s">
        <v>4599</v>
      </c>
      <c r="E2773" t="s">
        <v>4599</v>
      </c>
      <c r="F2773" t="s">
        <v>4597</v>
      </c>
      <c r="G2773" t="s">
        <v>676</v>
      </c>
      <c r="I2773" t="s">
        <v>4581</v>
      </c>
      <c r="J2773" t="s">
        <v>16</v>
      </c>
      <c r="K2773">
        <v>1</v>
      </c>
      <c r="L2773">
        <v>1</v>
      </c>
      <c r="M2773">
        <v>1</v>
      </c>
      <c r="N2773" t="s">
        <v>5982</v>
      </c>
      <c r="P2773" t="s">
        <v>4237</v>
      </c>
    </row>
    <row r="2774" spans="1:16" x14ac:dyDescent="0.25">
      <c r="A2774">
        <v>2779</v>
      </c>
      <c r="B2774" t="s">
        <v>4080</v>
      </c>
      <c r="F2774" t="s">
        <v>4597</v>
      </c>
      <c r="G2774" t="s">
        <v>676</v>
      </c>
      <c r="I2774" t="s">
        <v>4564</v>
      </c>
      <c r="J2774" t="s">
        <v>16</v>
      </c>
      <c r="K2774">
        <v>1</v>
      </c>
      <c r="L2774">
        <v>1</v>
      </c>
      <c r="M2774">
        <v>1</v>
      </c>
      <c r="N2774" t="s">
        <v>4080</v>
      </c>
    </row>
    <row r="2775" spans="1:16" x14ac:dyDescent="0.25">
      <c r="A2775">
        <v>2780</v>
      </c>
      <c r="B2775" t="s">
        <v>4081</v>
      </c>
      <c r="C2775" t="s">
        <v>5980</v>
      </c>
      <c r="D2775" t="s">
        <v>5980</v>
      </c>
      <c r="E2775" t="s">
        <v>5984</v>
      </c>
      <c r="F2775" t="s">
        <v>4597</v>
      </c>
      <c r="G2775" t="s">
        <v>676</v>
      </c>
      <c r="I2775" t="s">
        <v>4581</v>
      </c>
      <c r="J2775" t="s">
        <v>16</v>
      </c>
      <c r="K2775">
        <v>1</v>
      </c>
      <c r="L2775">
        <v>1</v>
      </c>
      <c r="M2775">
        <v>1</v>
      </c>
      <c r="N2775" t="s">
        <v>3111</v>
      </c>
      <c r="P2775" t="s">
        <v>4237</v>
      </c>
    </row>
    <row r="2776" spans="1:16" x14ac:dyDescent="0.25">
      <c r="A2776">
        <v>2781</v>
      </c>
      <c r="B2776" t="s">
        <v>4082</v>
      </c>
      <c r="C2776" t="s">
        <v>5980</v>
      </c>
      <c r="D2776" t="s">
        <v>5980</v>
      </c>
      <c r="E2776" t="s">
        <v>5980</v>
      </c>
      <c r="F2776" t="s">
        <v>4597</v>
      </c>
      <c r="G2776" t="s">
        <v>676</v>
      </c>
      <c r="I2776" t="s">
        <v>4581</v>
      </c>
      <c r="J2776" t="s">
        <v>16</v>
      </c>
      <c r="K2776">
        <v>1</v>
      </c>
      <c r="L2776">
        <v>1</v>
      </c>
      <c r="M2776">
        <v>1</v>
      </c>
      <c r="N2776" t="s">
        <v>5985</v>
      </c>
      <c r="P2776" t="s">
        <v>4237</v>
      </c>
    </row>
    <row r="2777" spans="1:16" x14ac:dyDescent="0.25">
      <c r="A2777">
        <v>2782</v>
      </c>
      <c r="B2777" t="s">
        <v>4083</v>
      </c>
      <c r="C2777" t="s">
        <v>4595</v>
      </c>
      <c r="D2777" t="s">
        <v>4595</v>
      </c>
      <c r="E2777" t="s">
        <v>4595</v>
      </c>
      <c r="F2777" t="s">
        <v>4597</v>
      </c>
      <c r="G2777" t="s">
        <v>676</v>
      </c>
      <c r="I2777" t="s">
        <v>4581</v>
      </c>
      <c r="J2777" t="s">
        <v>16</v>
      </c>
      <c r="K2777">
        <v>2</v>
      </c>
      <c r="L2777">
        <v>2</v>
      </c>
      <c r="M2777">
        <v>1</v>
      </c>
      <c r="N2777" t="s">
        <v>4083</v>
      </c>
      <c r="P2777" t="s">
        <v>4237</v>
      </c>
    </row>
    <row r="2778" spans="1:16" x14ac:dyDescent="0.25">
      <c r="A2778">
        <v>2783</v>
      </c>
      <c r="B2778" t="s">
        <v>4084</v>
      </c>
      <c r="C2778" t="s">
        <v>5980</v>
      </c>
      <c r="D2778" t="s">
        <v>5980</v>
      </c>
      <c r="E2778" t="s">
        <v>5984</v>
      </c>
      <c r="F2778" t="s">
        <v>4597</v>
      </c>
      <c r="G2778" t="s">
        <v>676</v>
      </c>
      <c r="I2778" t="s">
        <v>4581</v>
      </c>
      <c r="J2778" t="s">
        <v>16</v>
      </c>
      <c r="K2778">
        <v>1</v>
      </c>
      <c r="L2778">
        <v>1</v>
      </c>
      <c r="M2778">
        <v>1</v>
      </c>
      <c r="N2778" t="s">
        <v>4084</v>
      </c>
      <c r="O2778">
        <v>25</v>
      </c>
      <c r="P2778" t="s">
        <v>4237</v>
      </c>
    </row>
    <row r="2779" spans="1:16" x14ac:dyDescent="0.25">
      <c r="A2779">
        <v>2784</v>
      </c>
      <c r="B2779" t="s">
        <v>4085</v>
      </c>
      <c r="C2779" t="s">
        <v>4599</v>
      </c>
      <c r="D2779" t="s">
        <v>4599</v>
      </c>
      <c r="E2779" t="s">
        <v>4600</v>
      </c>
      <c r="F2779" t="s">
        <v>4597</v>
      </c>
      <c r="G2779" t="s">
        <v>676</v>
      </c>
      <c r="I2779" t="s">
        <v>4581</v>
      </c>
      <c r="J2779" t="s">
        <v>16</v>
      </c>
      <c r="K2779">
        <v>1</v>
      </c>
      <c r="L2779">
        <v>1</v>
      </c>
      <c r="M2779">
        <v>1</v>
      </c>
      <c r="N2779" t="s">
        <v>4085</v>
      </c>
      <c r="P2779" t="s">
        <v>4237</v>
      </c>
    </row>
    <row r="2780" spans="1:16" x14ac:dyDescent="0.25">
      <c r="A2780">
        <v>2785</v>
      </c>
      <c r="B2780" t="s">
        <v>4086</v>
      </c>
      <c r="C2780" t="s">
        <v>5980</v>
      </c>
      <c r="D2780" t="s">
        <v>5980</v>
      </c>
      <c r="E2780" t="s">
        <v>5984</v>
      </c>
      <c r="F2780" t="s">
        <v>4597</v>
      </c>
      <c r="G2780" t="s">
        <v>676</v>
      </c>
      <c r="I2780" t="s">
        <v>4581</v>
      </c>
      <c r="J2780" t="s">
        <v>16</v>
      </c>
      <c r="K2780">
        <v>1</v>
      </c>
      <c r="L2780">
        <v>1</v>
      </c>
      <c r="M2780">
        <v>1</v>
      </c>
      <c r="N2780" t="s">
        <v>4086</v>
      </c>
      <c r="P2780" t="s">
        <v>4237</v>
      </c>
    </row>
    <row r="2781" spans="1:16" x14ac:dyDescent="0.25">
      <c r="A2781">
        <v>2786</v>
      </c>
      <c r="B2781" t="s">
        <v>1095</v>
      </c>
      <c r="C2781" t="s">
        <v>4604</v>
      </c>
      <c r="D2781" t="s">
        <v>4604</v>
      </c>
      <c r="E2781" t="s">
        <v>4604</v>
      </c>
      <c r="F2781" t="s">
        <v>4597</v>
      </c>
      <c r="G2781" t="s">
        <v>676</v>
      </c>
      <c r="I2781" t="s">
        <v>4581</v>
      </c>
      <c r="J2781" t="s">
        <v>16</v>
      </c>
      <c r="K2781">
        <v>3</v>
      </c>
      <c r="L2781">
        <v>3</v>
      </c>
      <c r="M2781">
        <v>2</v>
      </c>
      <c r="N2781" t="s">
        <v>1095</v>
      </c>
      <c r="P2781" t="s">
        <v>4237</v>
      </c>
    </row>
    <row r="2782" spans="1:16" x14ac:dyDescent="0.25">
      <c r="A2782">
        <v>2787</v>
      </c>
      <c r="B2782" t="s">
        <v>1096</v>
      </c>
      <c r="C2782" t="s">
        <v>4649</v>
      </c>
      <c r="D2782" t="s">
        <v>4649</v>
      </c>
      <c r="E2782" t="s">
        <v>4649</v>
      </c>
      <c r="F2782" t="s">
        <v>4642</v>
      </c>
      <c r="G2782" t="s">
        <v>127</v>
      </c>
      <c r="I2782" t="s">
        <v>4605</v>
      </c>
      <c r="J2782" t="s">
        <v>16</v>
      </c>
      <c r="K2782">
        <v>2</v>
      </c>
      <c r="L2782">
        <v>2</v>
      </c>
      <c r="M2782">
        <v>2</v>
      </c>
      <c r="N2782" t="s">
        <v>4643</v>
      </c>
      <c r="P2782" t="s">
        <v>4237</v>
      </c>
    </row>
    <row r="2783" spans="1:16" x14ac:dyDescent="0.25">
      <c r="A2783">
        <v>2788</v>
      </c>
      <c r="B2783" t="s">
        <v>1097</v>
      </c>
      <c r="C2783" t="s">
        <v>4599</v>
      </c>
      <c r="D2783" t="s">
        <v>4599</v>
      </c>
      <c r="E2783" t="s">
        <v>4600</v>
      </c>
      <c r="F2783" t="s">
        <v>4597</v>
      </c>
      <c r="G2783" t="s">
        <v>676</v>
      </c>
      <c r="I2783" t="s">
        <v>4581</v>
      </c>
      <c r="J2783" t="s">
        <v>16</v>
      </c>
      <c r="K2783">
        <v>2</v>
      </c>
      <c r="L2783">
        <v>2</v>
      </c>
      <c r="M2783">
        <v>1</v>
      </c>
      <c r="N2783" t="s">
        <v>1097</v>
      </c>
      <c r="P2783" t="s">
        <v>4237</v>
      </c>
    </row>
    <row r="2784" spans="1:16" x14ac:dyDescent="0.25">
      <c r="A2784">
        <v>2789</v>
      </c>
      <c r="B2784" t="s">
        <v>1098</v>
      </c>
      <c r="C2784" t="s">
        <v>4604</v>
      </c>
      <c r="D2784" t="s">
        <v>4604</v>
      </c>
      <c r="E2784" t="s">
        <v>4604</v>
      </c>
      <c r="F2784" t="s">
        <v>4597</v>
      </c>
      <c r="G2784" t="s">
        <v>676</v>
      </c>
      <c r="I2784" t="s">
        <v>4581</v>
      </c>
      <c r="J2784" t="s">
        <v>16</v>
      </c>
      <c r="K2784">
        <v>2</v>
      </c>
      <c r="L2784">
        <v>2</v>
      </c>
      <c r="M2784">
        <v>1</v>
      </c>
      <c r="N2784" t="s">
        <v>1098</v>
      </c>
      <c r="P2784" t="s">
        <v>4237</v>
      </c>
    </row>
    <row r="2785" spans="1:16" x14ac:dyDescent="0.25">
      <c r="A2785">
        <v>2790</v>
      </c>
      <c r="B2785" t="s">
        <v>1100</v>
      </c>
      <c r="C2785" t="s">
        <v>4604</v>
      </c>
      <c r="D2785" t="s">
        <v>4604</v>
      </c>
      <c r="E2785" t="s">
        <v>4604</v>
      </c>
      <c r="F2785" t="s">
        <v>4597</v>
      </c>
      <c r="G2785" t="s">
        <v>676</v>
      </c>
      <c r="I2785" t="s">
        <v>4581</v>
      </c>
      <c r="J2785" t="s">
        <v>16</v>
      </c>
      <c r="K2785">
        <v>1</v>
      </c>
      <c r="L2785">
        <v>1</v>
      </c>
      <c r="M2785" t="s">
        <v>5988</v>
      </c>
      <c r="N2785" t="s">
        <v>5989</v>
      </c>
      <c r="P2785" t="s">
        <v>4237</v>
      </c>
    </row>
    <row r="2786" spans="1:16" x14ac:dyDescent="0.25">
      <c r="A2786">
        <v>2791</v>
      </c>
      <c r="B2786" t="s">
        <v>1101</v>
      </c>
      <c r="C2786" t="s">
        <v>4606</v>
      </c>
      <c r="D2786" t="s">
        <v>4606</v>
      </c>
      <c r="E2786" t="s">
        <v>4606</v>
      </c>
      <c r="F2786" t="s">
        <v>116</v>
      </c>
      <c r="G2786" t="s">
        <v>676</v>
      </c>
      <c r="I2786" t="s">
        <v>4612</v>
      </c>
      <c r="J2786" t="s">
        <v>16</v>
      </c>
      <c r="K2786">
        <v>1</v>
      </c>
      <c r="L2786">
        <v>1</v>
      </c>
      <c r="M2786">
        <v>1</v>
      </c>
      <c r="N2786" t="s">
        <v>1101</v>
      </c>
      <c r="P2786" t="s">
        <v>4237</v>
      </c>
    </row>
    <row r="2787" spans="1:16" x14ac:dyDescent="0.25">
      <c r="A2787">
        <v>2792</v>
      </c>
      <c r="B2787" t="s">
        <v>1102</v>
      </c>
      <c r="C2787" t="s">
        <v>4604</v>
      </c>
      <c r="D2787" t="s">
        <v>4604</v>
      </c>
      <c r="E2787" t="s">
        <v>4604</v>
      </c>
      <c r="F2787" t="s">
        <v>4597</v>
      </c>
      <c r="G2787" t="s">
        <v>676</v>
      </c>
      <c r="I2787" t="s">
        <v>4605</v>
      </c>
      <c r="J2787" t="s">
        <v>16</v>
      </c>
      <c r="K2787">
        <v>1</v>
      </c>
      <c r="L2787">
        <v>1</v>
      </c>
      <c r="M2787">
        <v>1</v>
      </c>
      <c r="N2787" t="s">
        <v>1102</v>
      </c>
      <c r="P2787" t="s">
        <v>4237</v>
      </c>
    </row>
    <row r="2788" spans="1:16" x14ac:dyDescent="0.25">
      <c r="A2788">
        <v>2793</v>
      </c>
      <c r="B2788" t="s">
        <v>1103</v>
      </c>
      <c r="C2788" t="s">
        <v>4602</v>
      </c>
      <c r="D2788" t="s">
        <v>4602</v>
      </c>
      <c r="E2788" t="s">
        <v>4602</v>
      </c>
      <c r="F2788" t="s">
        <v>4597</v>
      </c>
      <c r="G2788" t="s">
        <v>676</v>
      </c>
      <c r="I2788" t="s">
        <v>4605</v>
      </c>
      <c r="J2788" t="s">
        <v>16</v>
      </c>
      <c r="K2788">
        <v>2</v>
      </c>
      <c r="L2788">
        <v>2</v>
      </c>
      <c r="M2788">
        <v>2</v>
      </c>
      <c r="N2788" t="s">
        <v>1103</v>
      </c>
      <c r="P2788" t="s">
        <v>4237</v>
      </c>
    </row>
    <row r="2789" spans="1:16" x14ac:dyDescent="0.25">
      <c r="A2789">
        <v>2794</v>
      </c>
      <c r="B2789" t="s">
        <v>4087</v>
      </c>
      <c r="C2789" t="s">
        <v>5980</v>
      </c>
      <c r="D2789" t="s">
        <v>5980</v>
      </c>
      <c r="E2789" t="s">
        <v>5980</v>
      </c>
      <c r="F2789" t="s">
        <v>4597</v>
      </c>
      <c r="G2789" t="s">
        <v>676</v>
      </c>
      <c r="I2789" t="s">
        <v>4581</v>
      </c>
      <c r="J2789" t="s">
        <v>16</v>
      </c>
      <c r="K2789">
        <v>2</v>
      </c>
      <c r="L2789">
        <v>2</v>
      </c>
      <c r="M2789">
        <v>1</v>
      </c>
      <c r="N2789" t="s">
        <v>4087</v>
      </c>
      <c r="O2789">
        <v>25</v>
      </c>
      <c r="P2789" t="s">
        <v>4237</v>
      </c>
    </row>
    <row r="2790" spans="1:16" x14ac:dyDescent="0.25">
      <c r="A2790">
        <v>2795</v>
      </c>
      <c r="B2790" t="s">
        <v>4088</v>
      </c>
      <c r="C2790" t="s">
        <v>5980</v>
      </c>
      <c r="D2790" t="s">
        <v>5980</v>
      </c>
      <c r="E2790" t="s">
        <v>5984</v>
      </c>
      <c r="F2790" t="s">
        <v>4597</v>
      </c>
      <c r="G2790" t="s">
        <v>676</v>
      </c>
      <c r="I2790" t="s">
        <v>4581</v>
      </c>
      <c r="J2790" t="s">
        <v>16</v>
      </c>
      <c r="K2790">
        <v>2</v>
      </c>
      <c r="L2790">
        <v>2</v>
      </c>
      <c r="M2790">
        <v>1</v>
      </c>
      <c r="N2790" t="s">
        <v>5990</v>
      </c>
      <c r="O2790">
        <v>25</v>
      </c>
      <c r="P2790" t="s">
        <v>4237</v>
      </c>
    </row>
    <row r="2791" spans="1:16" x14ac:dyDescent="0.25">
      <c r="A2791">
        <v>2796</v>
      </c>
      <c r="B2791" t="s">
        <v>4089</v>
      </c>
      <c r="C2791" t="s">
        <v>5991</v>
      </c>
      <c r="D2791" t="s">
        <v>5991</v>
      </c>
      <c r="E2791" t="s">
        <v>5991</v>
      </c>
      <c r="F2791" t="s">
        <v>4580</v>
      </c>
      <c r="G2791" t="s">
        <v>676</v>
      </c>
      <c r="I2791" t="s">
        <v>5992</v>
      </c>
      <c r="J2791" t="s">
        <v>16</v>
      </c>
      <c r="K2791">
        <v>3</v>
      </c>
      <c r="L2791">
        <v>3</v>
      </c>
      <c r="M2791">
        <v>2</v>
      </c>
      <c r="N2791" t="s">
        <v>5993</v>
      </c>
      <c r="P2791" t="s">
        <v>4237</v>
      </c>
    </row>
    <row r="2792" spans="1:16" x14ac:dyDescent="0.25">
      <c r="A2792">
        <v>2797</v>
      </c>
      <c r="B2792" t="s">
        <v>1104</v>
      </c>
      <c r="C2792" t="s">
        <v>4634</v>
      </c>
      <c r="D2792" t="s">
        <v>4634</v>
      </c>
      <c r="E2792" t="s">
        <v>4635</v>
      </c>
      <c r="F2792" t="s">
        <v>145</v>
      </c>
      <c r="G2792" t="s">
        <v>676</v>
      </c>
      <c r="I2792" t="s">
        <v>4636</v>
      </c>
      <c r="J2792" t="s">
        <v>16</v>
      </c>
      <c r="K2792">
        <v>1</v>
      </c>
      <c r="L2792">
        <v>1</v>
      </c>
      <c r="M2792">
        <v>1</v>
      </c>
      <c r="N2792" t="s">
        <v>1104</v>
      </c>
      <c r="P2792" t="s">
        <v>4237</v>
      </c>
    </row>
    <row r="2793" spans="1:16" x14ac:dyDescent="0.25">
      <c r="A2793">
        <v>2798</v>
      </c>
      <c r="B2793" t="s">
        <v>1105</v>
      </c>
      <c r="C2793" t="s">
        <v>4634</v>
      </c>
      <c r="D2793" t="s">
        <v>4634</v>
      </c>
      <c r="E2793" t="s">
        <v>4635</v>
      </c>
      <c r="F2793" t="s">
        <v>145</v>
      </c>
      <c r="G2793" t="s">
        <v>127</v>
      </c>
      <c r="I2793" t="s">
        <v>4636</v>
      </c>
      <c r="J2793" t="s">
        <v>16</v>
      </c>
      <c r="K2793">
        <v>1</v>
      </c>
      <c r="L2793">
        <v>1</v>
      </c>
      <c r="M2793">
        <v>2</v>
      </c>
      <c r="N2793" t="s">
        <v>1105</v>
      </c>
      <c r="P2793" t="s">
        <v>4237</v>
      </c>
    </row>
    <row r="2794" spans="1:16" x14ac:dyDescent="0.25">
      <c r="A2794">
        <v>2799</v>
      </c>
      <c r="B2794" t="s">
        <v>1106</v>
      </c>
      <c r="C2794" t="s">
        <v>4634</v>
      </c>
      <c r="D2794" t="s">
        <v>4634</v>
      </c>
      <c r="E2794" t="s">
        <v>4635</v>
      </c>
      <c r="F2794" t="s">
        <v>145</v>
      </c>
      <c r="G2794" t="s">
        <v>127</v>
      </c>
      <c r="I2794" t="s">
        <v>4636</v>
      </c>
      <c r="J2794" t="s">
        <v>16</v>
      </c>
      <c r="K2794">
        <v>1</v>
      </c>
      <c r="L2794">
        <v>1</v>
      </c>
      <c r="M2794">
        <v>2</v>
      </c>
      <c r="N2794" t="s">
        <v>1106</v>
      </c>
      <c r="P2794" t="s">
        <v>4237</v>
      </c>
    </row>
    <row r="2795" spans="1:16" x14ac:dyDescent="0.25">
      <c r="A2795">
        <v>2800</v>
      </c>
      <c r="B2795" t="s">
        <v>4090</v>
      </c>
      <c r="C2795" t="s">
        <v>4618</v>
      </c>
      <c r="D2795" t="s">
        <v>4618</v>
      </c>
      <c r="E2795" t="s">
        <v>4618</v>
      </c>
      <c r="F2795" t="s">
        <v>145</v>
      </c>
      <c r="G2795" t="s">
        <v>56</v>
      </c>
      <c r="I2795" t="s">
        <v>4620</v>
      </c>
      <c r="J2795" t="s">
        <v>16</v>
      </c>
      <c r="K2795">
        <v>1</v>
      </c>
      <c r="L2795">
        <v>1</v>
      </c>
      <c r="M2795">
        <v>1</v>
      </c>
      <c r="N2795" t="s">
        <v>4090</v>
      </c>
      <c r="P2795" t="s">
        <v>4237</v>
      </c>
    </row>
    <row r="2796" spans="1:16" x14ac:dyDescent="0.25">
      <c r="A2796">
        <v>2801</v>
      </c>
      <c r="B2796" t="s">
        <v>4091</v>
      </c>
      <c r="C2796" t="s">
        <v>4626</v>
      </c>
      <c r="D2796" t="s">
        <v>4626</v>
      </c>
      <c r="E2796" t="s">
        <v>4626</v>
      </c>
      <c r="F2796" t="s">
        <v>145</v>
      </c>
      <c r="G2796" t="s">
        <v>56</v>
      </c>
      <c r="I2796" t="s">
        <v>4627</v>
      </c>
      <c r="J2796" t="s">
        <v>16</v>
      </c>
      <c r="K2796">
        <v>1</v>
      </c>
      <c r="L2796">
        <v>1</v>
      </c>
      <c r="M2796">
        <v>1</v>
      </c>
      <c r="N2796" t="s">
        <v>5996</v>
      </c>
      <c r="P2796" t="s">
        <v>4237</v>
      </c>
    </row>
    <row r="2797" spans="1:16" x14ac:dyDescent="0.25">
      <c r="A2797">
        <v>2802</v>
      </c>
      <c r="B2797" t="s">
        <v>4092</v>
      </c>
      <c r="C2797" t="s">
        <v>4626</v>
      </c>
      <c r="D2797" t="s">
        <v>4626</v>
      </c>
      <c r="E2797" t="s">
        <v>4626</v>
      </c>
      <c r="F2797" t="s">
        <v>145</v>
      </c>
      <c r="G2797" t="s">
        <v>56</v>
      </c>
      <c r="I2797" t="s">
        <v>4627</v>
      </c>
      <c r="J2797" t="s">
        <v>16</v>
      </c>
      <c r="K2797">
        <v>1</v>
      </c>
      <c r="L2797">
        <v>1</v>
      </c>
      <c r="M2797">
        <v>1</v>
      </c>
      <c r="N2797" t="s">
        <v>4092</v>
      </c>
      <c r="P2797" t="s">
        <v>4237</v>
      </c>
    </row>
    <row r="2798" spans="1:16" x14ac:dyDescent="0.25">
      <c r="A2798">
        <v>2803</v>
      </c>
      <c r="B2798" t="s">
        <v>4093</v>
      </c>
      <c r="C2798" t="s">
        <v>4659</v>
      </c>
      <c r="D2798" t="s">
        <v>4659</v>
      </c>
      <c r="E2798" t="s">
        <v>5997</v>
      </c>
      <c r="F2798" t="s">
        <v>5998</v>
      </c>
      <c r="G2798" t="s">
        <v>56</v>
      </c>
      <c r="I2798" t="s">
        <v>4771</v>
      </c>
      <c r="J2798" t="s">
        <v>16</v>
      </c>
      <c r="K2798">
        <v>2</v>
      </c>
      <c r="L2798">
        <v>1</v>
      </c>
      <c r="M2798">
        <v>1</v>
      </c>
      <c r="N2798" t="s">
        <v>5999</v>
      </c>
      <c r="P2798" t="s">
        <v>4237</v>
      </c>
    </row>
    <row r="2799" spans="1:16" x14ac:dyDescent="0.25">
      <c r="A2799">
        <v>2804</v>
      </c>
      <c r="B2799" t="s">
        <v>4094</v>
      </c>
      <c r="C2799" t="s">
        <v>4659</v>
      </c>
      <c r="D2799" t="s">
        <v>4659</v>
      </c>
      <c r="E2799" t="s">
        <v>5997</v>
      </c>
      <c r="F2799" t="s">
        <v>5998</v>
      </c>
      <c r="G2799" t="s">
        <v>56</v>
      </c>
      <c r="I2799" t="s">
        <v>4771</v>
      </c>
      <c r="J2799" t="s">
        <v>16</v>
      </c>
      <c r="K2799">
        <v>1</v>
      </c>
      <c r="L2799">
        <v>1</v>
      </c>
      <c r="M2799">
        <v>1</v>
      </c>
      <c r="N2799" t="s">
        <v>4094</v>
      </c>
      <c r="P2799" t="s">
        <v>4237</v>
      </c>
    </row>
    <row r="2800" spans="1:16" x14ac:dyDescent="0.25">
      <c r="A2800">
        <v>2805</v>
      </c>
      <c r="B2800" t="s">
        <v>4095</v>
      </c>
      <c r="C2800" t="s">
        <v>6000</v>
      </c>
      <c r="D2800" t="s">
        <v>6000</v>
      </c>
      <c r="E2800" t="s">
        <v>6001</v>
      </c>
      <c r="F2800" t="s">
        <v>5998</v>
      </c>
      <c r="G2800" t="s">
        <v>56</v>
      </c>
      <c r="I2800" t="s">
        <v>4771</v>
      </c>
      <c r="J2800" t="s">
        <v>16</v>
      </c>
      <c r="K2800">
        <v>1</v>
      </c>
      <c r="L2800">
        <v>1</v>
      </c>
      <c r="M2800">
        <v>1</v>
      </c>
      <c r="N2800" t="s">
        <v>4095</v>
      </c>
      <c r="P2800" t="s">
        <v>4237</v>
      </c>
    </row>
    <row r="2801" spans="1:16" x14ac:dyDescent="0.25">
      <c r="A2801">
        <v>2806</v>
      </c>
      <c r="B2801" t="s">
        <v>1109</v>
      </c>
      <c r="C2801" t="s">
        <v>4659</v>
      </c>
      <c r="D2801" t="s">
        <v>4659</v>
      </c>
      <c r="E2801" t="s">
        <v>5997</v>
      </c>
      <c r="F2801" t="s">
        <v>5144</v>
      </c>
      <c r="G2801" t="s">
        <v>56</v>
      </c>
      <c r="I2801" t="s">
        <v>6002</v>
      </c>
      <c r="J2801" t="s">
        <v>16</v>
      </c>
      <c r="K2801">
        <v>1</v>
      </c>
      <c r="L2801">
        <v>1</v>
      </c>
      <c r="M2801">
        <v>1</v>
      </c>
      <c r="N2801" t="s">
        <v>1109</v>
      </c>
    </row>
    <row r="2802" spans="1:16" x14ac:dyDescent="0.25">
      <c r="A2802">
        <v>2807</v>
      </c>
      <c r="B2802" t="s">
        <v>4096</v>
      </c>
      <c r="C2802" t="s">
        <v>4659</v>
      </c>
      <c r="D2802" t="s">
        <v>4659</v>
      </c>
      <c r="E2802" t="s">
        <v>5997</v>
      </c>
      <c r="F2802" t="s">
        <v>5998</v>
      </c>
      <c r="G2802" t="s">
        <v>56</v>
      </c>
      <c r="I2802" t="s">
        <v>4771</v>
      </c>
      <c r="J2802" t="s">
        <v>16</v>
      </c>
      <c r="K2802">
        <v>3</v>
      </c>
      <c r="L2802">
        <v>3</v>
      </c>
      <c r="M2802">
        <v>1</v>
      </c>
      <c r="N2802" t="s">
        <v>4096</v>
      </c>
    </row>
    <row r="2803" spans="1:16" x14ac:dyDescent="0.25">
      <c r="A2803">
        <v>2808</v>
      </c>
      <c r="B2803" t="s">
        <v>4097</v>
      </c>
      <c r="C2803" t="s">
        <v>4659</v>
      </c>
      <c r="D2803" t="s">
        <v>4659</v>
      </c>
      <c r="E2803" t="s">
        <v>5997</v>
      </c>
      <c r="F2803" t="s">
        <v>5144</v>
      </c>
      <c r="G2803" t="s">
        <v>56</v>
      </c>
      <c r="I2803" t="s">
        <v>4771</v>
      </c>
      <c r="J2803" t="s">
        <v>16</v>
      </c>
      <c r="K2803">
        <v>1</v>
      </c>
      <c r="L2803">
        <v>1</v>
      </c>
      <c r="M2803">
        <v>1</v>
      </c>
      <c r="N2803" t="s">
        <v>4097</v>
      </c>
      <c r="P2803" t="s">
        <v>4237</v>
      </c>
    </row>
    <row r="2804" spans="1:16" x14ac:dyDescent="0.25">
      <c r="A2804">
        <v>2809</v>
      </c>
      <c r="B2804" t="s">
        <v>4098</v>
      </c>
      <c r="C2804" t="s">
        <v>4659</v>
      </c>
      <c r="D2804" t="s">
        <v>4659</v>
      </c>
      <c r="E2804" t="s">
        <v>5997</v>
      </c>
      <c r="F2804" t="s">
        <v>5144</v>
      </c>
      <c r="G2804" t="s">
        <v>56</v>
      </c>
      <c r="I2804" t="s">
        <v>6002</v>
      </c>
      <c r="J2804" t="s">
        <v>16</v>
      </c>
      <c r="K2804">
        <v>1</v>
      </c>
      <c r="L2804">
        <v>2</v>
      </c>
      <c r="M2804">
        <v>1</v>
      </c>
      <c r="N2804" t="s">
        <v>6003</v>
      </c>
      <c r="P2804" t="s">
        <v>4237</v>
      </c>
    </row>
    <row r="2805" spans="1:16" x14ac:dyDescent="0.25">
      <c r="A2805">
        <v>2810</v>
      </c>
      <c r="B2805" t="s">
        <v>4099</v>
      </c>
      <c r="C2805" t="s">
        <v>4659</v>
      </c>
      <c r="D2805" t="s">
        <v>4659</v>
      </c>
      <c r="E2805" t="s">
        <v>5997</v>
      </c>
      <c r="F2805" t="s">
        <v>5144</v>
      </c>
      <c r="G2805" t="s">
        <v>56</v>
      </c>
      <c r="I2805" t="s">
        <v>6002</v>
      </c>
      <c r="J2805" t="s">
        <v>16</v>
      </c>
      <c r="K2805">
        <v>1</v>
      </c>
      <c r="L2805">
        <v>1</v>
      </c>
      <c r="M2805">
        <v>1</v>
      </c>
      <c r="N2805" t="s">
        <v>4099</v>
      </c>
      <c r="P2805" t="s">
        <v>4237</v>
      </c>
    </row>
    <row r="2806" spans="1:16" x14ac:dyDescent="0.25">
      <c r="A2806">
        <v>2811</v>
      </c>
      <c r="B2806" t="s">
        <v>4100</v>
      </c>
      <c r="C2806" t="s">
        <v>4659</v>
      </c>
      <c r="D2806" t="s">
        <v>4659</v>
      </c>
      <c r="E2806" t="s">
        <v>5997</v>
      </c>
      <c r="F2806" t="s">
        <v>5144</v>
      </c>
      <c r="G2806" t="s">
        <v>56</v>
      </c>
      <c r="I2806" t="s">
        <v>6002</v>
      </c>
      <c r="J2806" t="s">
        <v>16</v>
      </c>
      <c r="K2806">
        <v>1</v>
      </c>
      <c r="L2806">
        <v>1</v>
      </c>
      <c r="M2806">
        <v>1</v>
      </c>
      <c r="N2806" t="s">
        <v>4100</v>
      </c>
      <c r="P2806" t="s">
        <v>4237</v>
      </c>
    </row>
    <row r="2807" spans="1:16" x14ac:dyDescent="0.25">
      <c r="A2807">
        <v>2812</v>
      </c>
      <c r="B2807" t="s">
        <v>1111</v>
      </c>
      <c r="C2807" t="s">
        <v>4659</v>
      </c>
      <c r="D2807" t="s">
        <v>4659</v>
      </c>
      <c r="E2807" t="s">
        <v>5997</v>
      </c>
      <c r="F2807" t="s">
        <v>5998</v>
      </c>
      <c r="G2807" t="s">
        <v>56</v>
      </c>
      <c r="I2807" t="s">
        <v>6006</v>
      </c>
      <c r="J2807" t="s">
        <v>16</v>
      </c>
      <c r="K2807">
        <v>1</v>
      </c>
      <c r="L2807">
        <v>1</v>
      </c>
      <c r="M2807">
        <v>1</v>
      </c>
      <c r="N2807" t="s">
        <v>1111</v>
      </c>
      <c r="P2807" t="s">
        <v>4237</v>
      </c>
    </row>
    <row r="2808" spans="1:16" x14ac:dyDescent="0.25">
      <c r="A2808">
        <v>2813</v>
      </c>
      <c r="B2808" t="s">
        <v>1114</v>
      </c>
      <c r="C2808" t="s">
        <v>4659</v>
      </c>
      <c r="D2808" t="s">
        <v>4659</v>
      </c>
      <c r="E2808" t="s">
        <v>5997</v>
      </c>
      <c r="F2808" t="s">
        <v>5998</v>
      </c>
      <c r="G2808" t="s">
        <v>56</v>
      </c>
      <c r="I2808" t="s">
        <v>6006</v>
      </c>
      <c r="J2808" t="s">
        <v>16</v>
      </c>
      <c r="K2808">
        <v>2</v>
      </c>
      <c r="L2808">
        <v>3</v>
      </c>
      <c r="M2808">
        <v>1</v>
      </c>
      <c r="N2808" t="s">
        <v>1114</v>
      </c>
      <c r="P2808" t="s">
        <v>4237</v>
      </c>
    </row>
    <row r="2809" spans="1:16" x14ac:dyDescent="0.25">
      <c r="A2809">
        <v>2814</v>
      </c>
      <c r="B2809" t="s">
        <v>1115</v>
      </c>
      <c r="C2809" t="s">
        <v>4659</v>
      </c>
      <c r="D2809" t="s">
        <v>4659</v>
      </c>
      <c r="E2809" t="s">
        <v>5997</v>
      </c>
      <c r="F2809" t="s">
        <v>5998</v>
      </c>
      <c r="G2809" t="s">
        <v>56</v>
      </c>
      <c r="I2809" t="s">
        <v>6006</v>
      </c>
      <c r="J2809" t="s">
        <v>16</v>
      </c>
      <c r="K2809">
        <v>1</v>
      </c>
      <c r="L2809">
        <v>1</v>
      </c>
      <c r="M2809">
        <v>1</v>
      </c>
      <c r="N2809" t="s">
        <v>1115</v>
      </c>
      <c r="P2809" t="s">
        <v>4237</v>
      </c>
    </row>
    <row r="2810" spans="1:16" x14ac:dyDescent="0.25">
      <c r="A2810">
        <v>2815</v>
      </c>
      <c r="B2810" t="s">
        <v>1116</v>
      </c>
      <c r="C2810" t="s">
        <v>4659</v>
      </c>
      <c r="D2810" t="s">
        <v>4659</v>
      </c>
      <c r="E2810" t="s">
        <v>5997</v>
      </c>
      <c r="F2810" t="s">
        <v>5144</v>
      </c>
      <c r="G2810" t="s">
        <v>56</v>
      </c>
      <c r="I2810" t="s">
        <v>6006</v>
      </c>
      <c r="J2810" t="s">
        <v>16</v>
      </c>
      <c r="K2810">
        <v>1</v>
      </c>
      <c r="L2810">
        <v>1</v>
      </c>
      <c r="M2810">
        <v>1</v>
      </c>
      <c r="N2810" t="s">
        <v>1116</v>
      </c>
      <c r="P2810" t="s">
        <v>4237</v>
      </c>
    </row>
    <row r="2811" spans="1:16" x14ac:dyDescent="0.25">
      <c r="A2811">
        <v>2816</v>
      </c>
      <c r="B2811" t="s">
        <v>1117</v>
      </c>
      <c r="F2811" t="s">
        <v>5144</v>
      </c>
      <c r="G2811" t="s">
        <v>56</v>
      </c>
      <c r="I2811" t="s">
        <v>4778</v>
      </c>
      <c r="J2811" t="s">
        <v>16</v>
      </c>
      <c r="K2811">
        <v>1</v>
      </c>
      <c r="L2811">
        <v>1</v>
      </c>
      <c r="M2811">
        <v>1</v>
      </c>
      <c r="N2811" t="s">
        <v>1117</v>
      </c>
    </row>
    <row r="2812" spans="1:16" x14ac:dyDescent="0.25">
      <c r="A2812">
        <v>2817</v>
      </c>
      <c r="B2812" t="s">
        <v>1118</v>
      </c>
      <c r="C2812" t="s">
        <v>1049</v>
      </c>
      <c r="D2812" t="s">
        <v>1049</v>
      </c>
      <c r="E2812" t="s">
        <v>6007</v>
      </c>
      <c r="F2812" t="s">
        <v>1050</v>
      </c>
      <c r="G2812" t="s">
        <v>1113</v>
      </c>
      <c r="I2812" t="s">
        <v>6008</v>
      </c>
      <c r="J2812" t="s">
        <v>16</v>
      </c>
      <c r="K2812">
        <v>4</v>
      </c>
      <c r="L2812">
        <v>4</v>
      </c>
      <c r="M2812">
        <v>2</v>
      </c>
      <c r="N2812" t="s">
        <v>1118</v>
      </c>
      <c r="O2812">
        <v>50</v>
      </c>
      <c r="P2812" t="s">
        <v>4237</v>
      </c>
    </row>
    <row r="2813" spans="1:16" x14ac:dyDescent="0.25">
      <c r="A2813">
        <v>2818</v>
      </c>
      <c r="B2813" t="s">
        <v>1119</v>
      </c>
      <c r="C2813" t="s">
        <v>4659</v>
      </c>
      <c r="D2813" t="s">
        <v>4659</v>
      </c>
      <c r="E2813" t="s">
        <v>5143</v>
      </c>
      <c r="F2813" t="s">
        <v>1050</v>
      </c>
      <c r="G2813" t="s">
        <v>1113</v>
      </c>
      <c r="I2813" t="s">
        <v>6008</v>
      </c>
      <c r="J2813" t="s">
        <v>16</v>
      </c>
      <c r="K2813">
        <v>2</v>
      </c>
      <c r="L2813">
        <v>2</v>
      </c>
      <c r="M2813">
        <v>1</v>
      </c>
      <c r="N2813" t="s">
        <v>1119</v>
      </c>
      <c r="P2813" t="s">
        <v>4237</v>
      </c>
    </row>
    <row r="2814" spans="1:16" x14ac:dyDescent="0.25">
      <c r="A2814">
        <v>2819</v>
      </c>
      <c r="B2814" t="s">
        <v>1120</v>
      </c>
      <c r="C2814" t="s">
        <v>4836</v>
      </c>
      <c r="D2814" t="s">
        <v>4836</v>
      </c>
      <c r="E2814" t="s">
        <v>6009</v>
      </c>
      <c r="F2814" t="s">
        <v>1050</v>
      </c>
      <c r="G2814" t="s">
        <v>56</v>
      </c>
      <c r="I2814" t="s">
        <v>6006</v>
      </c>
      <c r="J2814" t="s">
        <v>16</v>
      </c>
      <c r="K2814">
        <v>1</v>
      </c>
      <c r="L2814">
        <v>1</v>
      </c>
      <c r="M2814">
        <v>1</v>
      </c>
      <c r="N2814" t="s">
        <v>1120</v>
      </c>
      <c r="P2814" t="s">
        <v>4237</v>
      </c>
    </row>
    <row r="2815" spans="1:16" x14ac:dyDescent="0.25">
      <c r="A2815">
        <v>2820</v>
      </c>
      <c r="B2815" t="s">
        <v>1122</v>
      </c>
      <c r="C2815" t="s">
        <v>6012</v>
      </c>
      <c r="D2815" t="s">
        <v>6012</v>
      </c>
      <c r="E2815" t="s">
        <v>6013</v>
      </c>
      <c r="F2815" t="s">
        <v>6014</v>
      </c>
      <c r="G2815" t="s">
        <v>1113</v>
      </c>
      <c r="I2815" t="s">
        <v>4776</v>
      </c>
      <c r="J2815" t="s">
        <v>16</v>
      </c>
      <c r="K2815">
        <v>3</v>
      </c>
      <c r="L2815">
        <v>3</v>
      </c>
      <c r="M2815">
        <v>1</v>
      </c>
      <c r="N2815" t="s">
        <v>1122</v>
      </c>
      <c r="P2815" t="s">
        <v>4237</v>
      </c>
    </row>
    <row r="2816" spans="1:16" x14ac:dyDescent="0.25">
      <c r="A2816">
        <v>2821</v>
      </c>
      <c r="B2816" t="s">
        <v>1123</v>
      </c>
      <c r="C2816" t="s">
        <v>6015</v>
      </c>
      <c r="D2816" t="s">
        <v>6015</v>
      </c>
      <c r="E2816" t="s">
        <v>6016</v>
      </c>
      <c r="F2816" t="s">
        <v>6017</v>
      </c>
      <c r="G2816" t="s">
        <v>1113</v>
      </c>
      <c r="I2816" t="s">
        <v>6018</v>
      </c>
      <c r="J2816" t="s">
        <v>16</v>
      </c>
      <c r="K2816">
        <v>1</v>
      </c>
      <c r="L2816">
        <v>1</v>
      </c>
      <c r="M2816">
        <v>1</v>
      </c>
      <c r="N2816" t="s">
        <v>1123</v>
      </c>
      <c r="P2816" t="s">
        <v>4237</v>
      </c>
    </row>
    <row r="2817" spans="1:16" x14ac:dyDescent="0.25">
      <c r="A2817">
        <v>2822</v>
      </c>
      <c r="B2817" t="s">
        <v>1124</v>
      </c>
      <c r="C2817" t="s">
        <v>6015</v>
      </c>
      <c r="D2817" t="s">
        <v>6015</v>
      </c>
      <c r="E2817" t="s">
        <v>6016</v>
      </c>
      <c r="F2817" t="s">
        <v>6017</v>
      </c>
      <c r="G2817" t="s">
        <v>1113</v>
      </c>
      <c r="I2817" t="s">
        <v>6018</v>
      </c>
      <c r="J2817" t="s">
        <v>16</v>
      </c>
      <c r="K2817">
        <v>1</v>
      </c>
      <c r="L2817">
        <v>1</v>
      </c>
      <c r="M2817">
        <v>1</v>
      </c>
      <c r="N2817" t="s">
        <v>1124</v>
      </c>
      <c r="P2817" t="s">
        <v>4237</v>
      </c>
    </row>
    <row r="2818" spans="1:16" x14ac:dyDescent="0.25">
      <c r="A2818">
        <v>2823</v>
      </c>
      <c r="B2818" t="s">
        <v>1125</v>
      </c>
      <c r="C2818" t="s">
        <v>6019</v>
      </c>
      <c r="D2818" t="s">
        <v>6019</v>
      </c>
      <c r="E2818" t="s">
        <v>6020</v>
      </c>
      <c r="F2818" t="s">
        <v>6021</v>
      </c>
      <c r="G2818" t="s">
        <v>1113</v>
      </c>
      <c r="I2818" t="s">
        <v>6022</v>
      </c>
      <c r="J2818" t="s">
        <v>16</v>
      </c>
      <c r="K2818">
        <v>1</v>
      </c>
      <c r="L2818">
        <v>1</v>
      </c>
      <c r="M2818">
        <v>1</v>
      </c>
      <c r="N2818" t="s">
        <v>1125</v>
      </c>
      <c r="P2818" t="s">
        <v>4237</v>
      </c>
    </row>
    <row r="2819" spans="1:16" x14ac:dyDescent="0.25">
      <c r="A2819">
        <v>2824</v>
      </c>
      <c r="B2819" t="s">
        <v>1126</v>
      </c>
      <c r="C2819" t="s">
        <v>6023</v>
      </c>
      <c r="D2819" t="s">
        <v>6023</v>
      </c>
      <c r="E2819" t="s">
        <v>6024</v>
      </c>
      <c r="F2819" t="s">
        <v>1112</v>
      </c>
      <c r="G2819" t="s">
        <v>1113</v>
      </c>
      <c r="I2819" t="s">
        <v>6025</v>
      </c>
      <c r="J2819" t="s">
        <v>16</v>
      </c>
      <c r="K2819">
        <v>3</v>
      </c>
      <c r="L2819">
        <v>3</v>
      </c>
      <c r="M2819">
        <v>2</v>
      </c>
      <c r="N2819" t="s">
        <v>1126</v>
      </c>
      <c r="P2819" t="s">
        <v>4237</v>
      </c>
    </row>
    <row r="2820" spans="1:16" x14ac:dyDescent="0.25">
      <c r="A2820">
        <v>2825</v>
      </c>
      <c r="B2820" t="s">
        <v>1127</v>
      </c>
      <c r="C2820" t="s">
        <v>6026</v>
      </c>
      <c r="D2820" t="s">
        <v>6026</v>
      </c>
      <c r="E2820" t="s">
        <v>6027</v>
      </c>
      <c r="F2820" t="s">
        <v>1112</v>
      </c>
      <c r="G2820" t="s">
        <v>1113</v>
      </c>
      <c r="I2820" t="s">
        <v>6022</v>
      </c>
      <c r="J2820" t="s">
        <v>16</v>
      </c>
      <c r="K2820">
        <v>1</v>
      </c>
      <c r="L2820">
        <v>1</v>
      </c>
      <c r="M2820">
        <v>1</v>
      </c>
      <c r="N2820" t="s">
        <v>1127</v>
      </c>
      <c r="P2820" t="s">
        <v>4237</v>
      </c>
    </row>
    <row r="2821" spans="1:16" x14ac:dyDescent="0.25">
      <c r="A2821">
        <v>2826</v>
      </c>
      <c r="B2821" t="s">
        <v>1128</v>
      </c>
      <c r="C2821" t="s">
        <v>6015</v>
      </c>
      <c r="D2821" t="s">
        <v>6015</v>
      </c>
      <c r="E2821" t="s">
        <v>6016</v>
      </c>
      <c r="F2821" t="s">
        <v>6017</v>
      </c>
      <c r="G2821" t="s">
        <v>1113</v>
      </c>
      <c r="I2821" t="s">
        <v>6018</v>
      </c>
      <c r="J2821" t="s">
        <v>16</v>
      </c>
      <c r="K2821">
        <v>1</v>
      </c>
      <c r="L2821">
        <v>1</v>
      </c>
      <c r="M2821">
        <v>1</v>
      </c>
      <c r="N2821" t="s">
        <v>1128</v>
      </c>
      <c r="P2821" t="s">
        <v>4237</v>
      </c>
    </row>
    <row r="2822" spans="1:16" x14ac:dyDescent="0.25">
      <c r="A2822">
        <v>2827</v>
      </c>
      <c r="B2822" t="s">
        <v>1129</v>
      </c>
      <c r="C2822" t="s">
        <v>6026</v>
      </c>
      <c r="D2822" t="s">
        <v>6026</v>
      </c>
      <c r="E2822" t="s">
        <v>6027</v>
      </c>
      <c r="F2822" t="s">
        <v>1112</v>
      </c>
      <c r="G2822" t="s">
        <v>1113</v>
      </c>
      <c r="I2822" t="s">
        <v>6022</v>
      </c>
      <c r="J2822" t="s">
        <v>16</v>
      </c>
      <c r="K2822">
        <v>2</v>
      </c>
      <c r="L2822">
        <v>2</v>
      </c>
      <c r="M2822">
        <v>1</v>
      </c>
      <c r="N2822" t="s">
        <v>1129</v>
      </c>
      <c r="P2822" t="s">
        <v>4237</v>
      </c>
    </row>
    <row r="2823" spans="1:16" x14ac:dyDescent="0.25">
      <c r="A2823">
        <v>2828</v>
      </c>
      <c r="B2823" t="s">
        <v>1130</v>
      </c>
      <c r="C2823" t="s">
        <v>257</v>
      </c>
      <c r="D2823" t="s">
        <v>257</v>
      </c>
      <c r="E2823" t="s">
        <v>6028</v>
      </c>
      <c r="F2823" t="s">
        <v>6029</v>
      </c>
      <c r="G2823" t="s">
        <v>1113</v>
      </c>
      <c r="I2823" t="s">
        <v>6008</v>
      </c>
      <c r="J2823" t="s">
        <v>16</v>
      </c>
      <c r="K2823">
        <v>2</v>
      </c>
      <c r="L2823">
        <v>2</v>
      </c>
      <c r="M2823">
        <v>1</v>
      </c>
      <c r="N2823" t="s">
        <v>1130</v>
      </c>
      <c r="P2823" t="s">
        <v>4237</v>
      </c>
    </row>
    <row r="2824" spans="1:16" x14ac:dyDescent="0.25">
      <c r="A2824">
        <v>2829</v>
      </c>
      <c r="B2824" t="s">
        <v>1131</v>
      </c>
      <c r="C2824" t="s">
        <v>6030</v>
      </c>
      <c r="D2824" t="s">
        <v>6030</v>
      </c>
      <c r="E2824" t="s">
        <v>6031</v>
      </c>
      <c r="F2824" t="s">
        <v>6029</v>
      </c>
      <c r="G2824" t="s">
        <v>1113</v>
      </c>
      <c r="I2824" t="s">
        <v>6008</v>
      </c>
      <c r="J2824" t="s">
        <v>16</v>
      </c>
      <c r="K2824">
        <v>3</v>
      </c>
      <c r="L2824">
        <v>3</v>
      </c>
      <c r="M2824">
        <v>2</v>
      </c>
      <c r="N2824" t="s">
        <v>1131</v>
      </c>
      <c r="P2824" t="s">
        <v>4237</v>
      </c>
    </row>
    <row r="2825" spans="1:16" x14ac:dyDescent="0.25">
      <c r="A2825">
        <v>2830</v>
      </c>
      <c r="B2825" t="s">
        <v>1133</v>
      </c>
      <c r="C2825" t="s">
        <v>6030</v>
      </c>
      <c r="D2825" t="s">
        <v>6030</v>
      </c>
      <c r="E2825" t="s">
        <v>6031</v>
      </c>
      <c r="F2825" t="s">
        <v>1112</v>
      </c>
      <c r="G2825" t="s">
        <v>1113</v>
      </c>
      <c r="I2825" t="s">
        <v>4776</v>
      </c>
      <c r="J2825" t="s">
        <v>16</v>
      </c>
      <c r="K2825">
        <v>1</v>
      </c>
      <c r="L2825">
        <v>1</v>
      </c>
      <c r="M2825">
        <v>1</v>
      </c>
      <c r="N2825" t="s">
        <v>1133</v>
      </c>
      <c r="P2825" t="s">
        <v>4237</v>
      </c>
    </row>
    <row r="2826" spans="1:16" x14ac:dyDescent="0.25">
      <c r="A2826">
        <v>2831</v>
      </c>
      <c r="B2826" t="s">
        <v>1134</v>
      </c>
      <c r="C2826" t="s">
        <v>6033</v>
      </c>
      <c r="D2826" t="s">
        <v>6033</v>
      </c>
      <c r="E2826" t="s">
        <v>6034</v>
      </c>
      <c r="F2826" t="s">
        <v>6029</v>
      </c>
      <c r="G2826" t="s">
        <v>1113</v>
      </c>
      <c r="I2826" t="s">
        <v>6008</v>
      </c>
      <c r="J2826" t="s">
        <v>16</v>
      </c>
      <c r="K2826">
        <v>3</v>
      </c>
      <c r="L2826">
        <v>3</v>
      </c>
      <c r="M2826">
        <v>2</v>
      </c>
      <c r="N2826" t="s">
        <v>6035</v>
      </c>
      <c r="P2826" t="s">
        <v>4237</v>
      </c>
    </row>
    <row r="2827" spans="1:16" x14ac:dyDescent="0.25">
      <c r="A2827">
        <v>2832</v>
      </c>
      <c r="B2827" t="s">
        <v>1135</v>
      </c>
      <c r="C2827" t="s">
        <v>4659</v>
      </c>
      <c r="D2827" t="s">
        <v>4659</v>
      </c>
      <c r="E2827" t="s">
        <v>4659</v>
      </c>
      <c r="F2827" t="s">
        <v>6036</v>
      </c>
      <c r="G2827" t="s">
        <v>56</v>
      </c>
      <c r="I2827" t="s">
        <v>4776</v>
      </c>
      <c r="J2827" t="s">
        <v>16</v>
      </c>
      <c r="K2827">
        <v>1</v>
      </c>
      <c r="L2827">
        <v>1</v>
      </c>
      <c r="M2827">
        <v>1</v>
      </c>
      <c r="N2827" t="s">
        <v>6037</v>
      </c>
      <c r="P2827" t="s">
        <v>4237</v>
      </c>
    </row>
    <row r="2828" spans="1:16" x14ac:dyDescent="0.25">
      <c r="A2828">
        <v>2833</v>
      </c>
      <c r="B2828" t="s">
        <v>1136</v>
      </c>
      <c r="C2828" t="s">
        <v>4659</v>
      </c>
      <c r="D2828" t="s">
        <v>4659</v>
      </c>
      <c r="E2828" t="s">
        <v>4659</v>
      </c>
      <c r="F2828" t="s">
        <v>6036</v>
      </c>
      <c r="G2828" t="s">
        <v>56</v>
      </c>
      <c r="I2828" t="s">
        <v>4776</v>
      </c>
      <c r="J2828" t="s">
        <v>16</v>
      </c>
      <c r="K2828">
        <v>1</v>
      </c>
      <c r="L2828">
        <v>1</v>
      </c>
      <c r="M2828">
        <v>1</v>
      </c>
      <c r="N2828" t="s">
        <v>1136</v>
      </c>
      <c r="P2828" t="s">
        <v>4237</v>
      </c>
    </row>
    <row r="2829" spans="1:16" x14ac:dyDescent="0.25">
      <c r="A2829">
        <v>2834</v>
      </c>
      <c r="B2829" t="s">
        <v>1137</v>
      </c>
      <c r="C2829" t="s">
        <v>4659</v>
      </c>
      <c r="D2829" t="s">
        <v>4659</v>
      </c>
      <c r="E2829" t="s">
        <v>4659</v>
      </c>
      <c r="F2829" t="s">
        <v>6038</v>
      </c>
      <c r="G2829" t="s">
        <v>56</v>
      </c>
      <c r="I2829" t="s">
        <v>6008</v>
      </c>
      <c r="J2829" t="s">
        <v>16</v>
      </c>
      <c r="K2829">
        <v>3</v>
      </c>
      <c r="L2829">
        <v>3</v>
      </c>
      <c r="M2829">
        <v>1</v>
      </c>
      <c r="N2829" t="s">
        <v>1137</v>
      </c>
      <c r="P2829" t="s">
        <v>4237</v>
      </c>
    </row>
    <row r="2830" spans="1:16" x14ac:dyDescent="0.25">
      <c r="A2830">
        <v>2835</v>
      </c>
      <c r="B2830" t="s">
        <v>1138</v>
      </c>
      <c r="C2830" t="s">
        <v>6039</v>
      </c>
      <c r="D2830" t="s">
        <v>6039</v>
      </c>
      <c r="E2830" t="s">
        <v>6040</v>
      </c>
      <c r="F2830" t="s">
        <v>6029</v>
      </c>
      <c r="G2830" t="s">
        <v>1113</v>
      </c>
      <c r="I2830" t="s">
        <v>4776</v>
      </c>
      <c r="J2830" t="s">
        <v>16</v>
      </c>
      <c r="K2830">
        <v>4</v>
      </c>
      <c r="L2830">
        <v>4</v>
      </c>
      <c r="M2830">
        <v>1</v>
      </c>
      <c r="N2830" t="s">
        <v>1138</v>
      </c>
      <c r="P2830" t="s">
        <v>4237</v>
      </c>
    </row>
    <row r="2831" spans="1:16" x14ac:dyDescent="0.25">
      <c r="A2831">
        <v>2836</v>
      </c>
      <c r="B2831" t="s">
        <v>1139</v>
      </c>
      <c r="C2831" t="s">
        <v>257</v>
      </c>
      <c r="D2831" t="s">
        <v>257</v>
      </c>
      <c r="E2831" t="s">
        <v>6041</v>
      </c>
      <c r="F2831" t="s">
        <v>6042</v>
      </c>
      <c r="G2831" t="s">
        <v>56</v>
      </c>
      <c r="I2831" t="s">
        <v>6043</v>
      </c>
      <c r="J2831" t="s">
        <v>16</v>
      </c>
      <c r="K2831">
        <v>4</v>
      </c>
      <c r="L2831">
        <v>4</v>
      </c>
      <c r="M2831">
        <v>2</v>
      </c>
      <c r="N2831" t="s">
        <v>1139</v>
      </c>
      <c r="P2831" t="s">
        <v>4237</v>
      </c>
    </row>
    <row r="2832" spans="1:16" x14ac:dyDescent="0.25">
      <c r="A2832">
        <v>2837</v>
      </c>
      <c r="B2832" t="s">
        <v>1140</v>
      </c>
      <c r="C2832" t="s">
        <v>6044</v>
      </c>
      <c r="D2832" t="s">
        <v>6044</v>
      </c>
      <c r="E2832" t="s">
        <v>6045</v>
      </c>
      <c r="F2832" t="s">
        <v>6042</v>
      </c>
      <c r="G2832" t="s">
        <v>1113</v>
      </c>
      <c r="I2832" t="s">
        <v>6008</v>
      </c>
      <c r="J2832" t="s">
        <v>16</v>
      </c>
      <c r="K2832">
        <v>1</v>
      </c>
      <c r="L2832">
        <v>1</v>
      </c>
      <c r="M2832">
        <v>1</v>
      </c>
      <c r="N2832" t="s">
        <v>1140</v>
      </c>
      <c r="P2832" t="s">
        <v>4237</v>
      </c>
    </row>
    <row r="2833" spans="1:16" x14ac:dyDescent="0.25">
      <c r="A2833">
        <v>2838</v>
      </c>
      <c r="B2833" t="s">
        <v>1141</v>
      </c>
      <c r="C2833" t="s">
        <v>6044</v>
      </c>
      <c r="D2833" t="s">
        <v>6044</v>
      </c>
      <c r="E2833" t="s">
        <v>6046</v>
      </c>
      <c r="F2833" t="s">
        <v>6029</v>
      </c>
      <c r="G2833" t="s">
        <v>1113</v>
      </c>
      <c r="I2833" t="s">
        <v>6008</v>
      </c>
      <c r="J2833" t="s">
        <v>16</v>
      </c>
      <c r="K2833">
        <v>3</v>
      </c>
      <c r="L2833">
        <v>3</v>
      </c>
      <c r="M2833">
        <v>1</v>
      </c>
      <c r="N2833" t="s">
        <v>1141</v>
      </c>
      <c r="P2833" t="s">
        <v>4237</v>
      </c>
    </row>
    <row r="2834" spans="1:16" x14ac:dyDescent="0.25">
      <c r="A2834">
        <v>2839</v>
      </c>
      <c r="B2834" t="s">
        <v>1142</v>
      </c>
      <c r="C2834" t="s">
        <v>257</v>
      </c>
      <c r="D2834" t="s">
        <v>257</v>
      </c>
      <c r="E2834" t="s">
        <v>6028</v>
      </c>
      <c r="F2834" t="s">
        <v>6042</v>
      </c>
      <c r="G2834" t="s">
        <v>56</v>
      </c>
      <c r="I2834" t="s">
        <v>6008</v>
      </c>
      <c r="J2834" t="s">
        <v>16</v>
      </c>
      <c r="K2834">
        <v>1</v>
      </c>
      <c r="L2834">
        <v>1</v>
      </c>
      <c r="M2834">
        <v>1</v>
      </c>
      <c r="N2834" t="s">
        <v>6047</v>
      </c>
      <c r="P2834" t="s">
        <v>4237</v>
      </c>
    </row>
    <row r="2835" spans="1:16" x14ac:dyDescent="0.25">
      <c r="A2835">
        <v>2840</v>
      </c>
      <c r="B2835" t="s">
        <v>1144</v>
      </c>
      <c r="C2835" t="s">
        <v>257</v>
      </c>
      <c r="D2835" t="s">
        <v>257</v>
      </c>
      <c r="E2835" t="s">
        <v>6028</v>
      </c>
      <c r="F2835" t="s">
        <v>6042</v>
      </c>
      <c r="G2835" t="s">
        <v>56</v>
      </c>
      <c r="I2835" t="s">
        <v>6008</v>
      </c>
      <c r="J2835" t="s">
        <v>16</v>
      </c>
      <c r="K2835">
        <v>1</v>
      </c>
      <c r="L2835">
        <v>1</v>
      </c>
      <c r="M2835">
        <v>1</v>
      </c>
      <c r="N2835" t="s">
        <v>1144</v>
      </c>
      <c r="P2835" t="s">
        <v>4237</v>
      </c>
    </row>
    <row r="2836" spans="1:16" x14ac:dyDescent="0.25">
      <c r="A2836">
        <v>2841</v>
      </c>
      <c r="B2836" t="s">
        <v>1145</v>
      </c>
      <c r="C2836" t="s">
        <v>257</v>
      </c>
      <c r="D2836" t="s">
        <v>257</v>
      </c>
      <c r="E2836" t="s">
        <v>6028</v>
      </c>
      <c r="F2836" t="s">
        <v>6042</v>
      </c>
      <c r="G2836" t="s">
        <v>56</v>
      </c>
      <c r="I2836" t="s">
        <v>6008</v>
      </c>
      <c r="J2836" t="s">
        <v>16</v>
      </c>
      <c r="K2836">
        <v>1</v>
      </c>
      <c r="L2836">
        <v>1</v>
      </c>
      <c r="M2836">
        <v>1</v>
      </c>
      <c r="N2836" t="s">
        <v>1145</v>
      </c>
      <c r="P2836" t="s">
        <v>4237</v>
      </c>
    </row>
    <row r="2837" spans="1:16" x14ac:dyDescent="0.25">
      <c r="A2837">
        <v>2842</v>
      </c>
      <c r="B2837" t="s">
        <v>1146</v>
      </c>
      <c r="C2837" t="s">
        <v>4659</v>
      </c>
      <c r="D2837" t="s">
        <v>4659</v>
      </c>
      <c r="E2837" t="s">
        <v>6049</v>
      </c>
      <c r="F2837" t="s">
        <v>6042</v>
      </c>
      <c r="G2837" t="s">
        <v>56</v>
      </c>
      <c r="I2837" t="s">
        <v>6050</v>
      </c>
      <c r="J2837" t="s">
        <v>16</v>
      </c>
      <c r="K2837">
        <v>2</v>
      </c>
      <c r="L2837">
        <v>1</v>
      </c>
      <c r="M2837">
        <v>1</v>
      </c>
      <c r="N2837" t="s">
        <v>1146</v>
      </c>
    </row>
    <row r="2838" spans="1:16" x14ac:dyDescent="0.25">
      <c r="A2838">
        <v>2843</v>
      </c>
      <c r="B2838" t="s">
        <v>1147</v>
      </c>
      <c r="C2838" t="s">
        <v>257</v>
      </c>
      <c r="D2838" t="s">
        <v>257</v>
      </c>
      <c r="E2838" t="s">
        <v>6041</v>
      </c>
      <c r="F2838" t="s">
        <v>6051</v>
      </c>
      <c r="G2838" t="s">
        <v>56</v>
      </c>
      <c r="I2838" t="s">
        <v>6008</v>
      </c>
      <c r="J2838" t="s">
        <v>16</v>
      </c>
      <c r="K2838">
        <v>2</v>
      </c>
      <c r="L2838">
        <v>3</v>
      </c>
      <c r="M2838">
        <v>1</v>
      </c>
      <c r="N2838" t="s">
        <v>1147</v>
      </c>
      <c r="P2838" t="s">
        <v>4237</v>
      </c>
    </row>
    <row r="2839" spans="1:16" x14ac:dyDescent="0.25">
      <c r="A2839">
        <v>2844</v>
      </c>
      <c r="B2839" t="s">
        <v>1148</v>
      </c>
      <c r="C2839" t="s">
        <v>4659</v>
      </c>
      <c r="D2839" t="s">
        <v>4659</v>
      </c>
      <c r="E2839" t="s">
        <v>6049</v>
      </c>
      <c r="F2839" t="s">
        <v>6051</v>
      </c>
      <c r="G2839" t="s">
        <v>56</v>
      </c>
      <c r="I2839" t="s">
        <v>6002</v>
      </c>
      <c r="J2839" t="s">
        <v>16</v>
      </c>
      <c r="K2839">
        <v>1</v>
      </c>
      <c r="L2839">
        <v>2</v>
      </c>
      <c r="M2839">
        <v>1</v>
      </c>
      <c r="N2839" t="s">
        <v>1148</v>
      </c>
      <c r="P2839" t="s">
        <v>4237</v>
      </c>
    </row>
    <row r="2840" spans="1:16" x14ac:dyDescent="0.25">
      <c r="A2840">
        <v>2845</v>
      </c>
      <c r="B2840" t="s">
        <v>1149</v>
      </c>
      <c r="C2840" t="s">
        <v>4659</v>
      </c>
      <c r="D2840" t="s">
        <v>4659</v>
      </c>
      <c r="E2840" t="s">
        <v>6049</v>
      </c>
      <c r="F2840" t="s">
        <v>6051</v>
      </c>
      <c r="G2840" t="s">
        <v>56</v>
      </c>
      <c r="I2840" t="s">
        <v>6008</v>
      </c>
      <c r="J2840" t="s">
        <v>16</v>
      </c>
      <c r="K2840">
        <v>1</v>
      </c>
      <c r="L2840">
        <v>2</v>
      </c>
      <c r="M2840">
        <v>1</v>
      </c>
      <c r="N2840" t="s">
        <v>1149</v>
      </c>
      <c r="P2840" t="s">
        <v>4237</v>
      </c>
    </row>
    <row r="2841" spans="1:16" x14ac:dyDescent="0.25">
      <c r="A2841">
        <v>2846</v>
      </c>
      <c r="B2841" t="s">
        <v>4110</v>
      </c>
      <c r="C2841" t="s">
        <v>4659</v>
      </c>
      <c r="D2841" t="s">
        <v>4659</v>
      </c>
      <c r="E2841" t="s">
        <v>6049</v>
      </c>
      <c r="F2841" t="s">
        <v>6051</v>
      </c>
      <c r="G2841" t="s">
        <v>56</v>
      </c>
      <c r="I2841" t="s">
        <v>4771</v>
      </c>
      <c r="J2841" t="s">
        <v>16</v>
      </c>
      <c r="K2841">
        <v>2</v>
      </c>
      <c r="L2841">
        <v>1</v>
      </c>
      <c r="M2841">
        <v>1</v>
      </c>
      <c r="N2841" t="s">
        <v>6052</v>
      </c>
    </row>
    <row r="2842" spans="1:16" x14ac:dyDescent="0.25">
      <c r="A2842">
        <v>2847</v>
      </c>
      <c r="B2842" t="s">
        <v>4111</v>
      </c>
      <c r="C2842" t="s">
        <v>4659</v>
      </c>
      <c r="D2842" t="s">
        <v>4659</v>
      </c>
      <c r="E2842" t="s">
        <v>6049</v>
      </c>
      <c r="F2842" t="s">
        <v>6051</v>
      </c>
      <c r="G2842" t="s">
        <v>56</v>
      </c>
      <c r="I2842" t="s">
        <v>6002</v>
      </c>
      <c r="J2842" t="s">
        <v>16</v>
      </c>
      <c r="K2842">
        <v>2</v>
      </c>
      <c r="L2842">
        <v>1</v>
      </c>
      <c r="M2842">
        <v>1</v>
      </c>
      <c r="N2842" t="s">
        <v>4111</v>
      </c>
      <c r="P2842" t="s">
        <v>4237</v>
      </c>
    </row>
    <row r="2843" spans="1:16" x14ac:dyDescent="0.25">
      <c r="A2843">
        <v>2848</v>
      </c>
      <c r="B2843" t="s">
        <v>4112</v>
      </c>
      <c r="C2843" t="s">
        <v>4659</v>
      </c>
      <c r="D2843" t="s">
        <v>4659</v>
      </c>
      <c r="E2843" t="s">
        <v>6049</v>
      </c>
      <c r="F2843" t="s">
        <v>6053</v>
      </c>
      <c r="G2843" t="s">
        <v>56</v>
      </c>
      <c r="I2843" t="s">
        <v>4771</v>
      </c>
      <c r="J2843" t="s">
        <v>16</v>
      </c>
      <c r="K2843">
        <v>2</v>
      </c>
      <c r="L2843">
        <v>1</v>
      </c>
      <c r="M2843">
        <v>1</v>
      </c>
      <c r="N2843" t="s">
        <v>4112</v>
      </c>
      <c r="P2843" t="s">
        <v>4237</v>
      </c>
    </row>
    <row r="2844" spans="1:16" x14ac:dyDescent="0.25">
      <c r="A2844">
        <v>2849</v>
      </c>
      <c r="B2844" t="s">
        <v>4113</v>
      </c>
      <c r="C2844" t="s">
        <v>4659</v>
      </c>
      <c r="D2844" t="s">
        <v>4659</v>
      </c>
      <c r="E2844" t="s">
        <v>6049</v>
      </c>
      <c r="F2844" t="s">
        <v>6053</v>
      </c>
      <c r="G2844" t="s">
        <v>56</v>
      </c>
      <c r="I2844" t="s">
        <v>4771</v>
      </c>
      <c r="J2844" t="s">
        <v>16</v>
      </c>
      <c r="K2844">
        <v>1</v>
      </c>
      <c r="L2844">
        <v>1</v>
      </c>
      <c r="M2844">
        <v>1</v>
      </c>
      <c r="N2844" t="s">
        <v>4113</v>
      </c>
      <c r="P2844" t="s">
        <v>4237</v>
      </c>
    </row>
    <row r="2845" spans="1:16" x14ac:dyDescent="0.25">
      <c r="A2845">
        <v>2850</v>
      </c>
      <c r="B2845" t="s">
        <v>4114</v>
      </c>
      <c r="C2845" t="s">
        <v>4659</v>
      </c>
      <c r="D2845" t="s">
        <v>4659</v>
      </c>
      <c r="E2845" t="s">
        <v>4659</v>
      </c>
      <c r="F2845" t="s">
        <v>6053</v>
      </c>
      <c r="G2845" t="s">
        <v>56</v>
      </c>
      <c r="I2845" t="s">
        <v>4771</v>
      </c>
      <c r="J2845" t="s">
        <v>16</v>
      </c>
      <c r="K2845">
        <v>2</v>
      </c>
      <c r="L2845">
        <v>1</v>
      </c>
      <c r="M2845">
        <v>1</v>
      </c>
      <c r="N2845" t="s">
        <v>4114</v>
      </c>
    </row>
    <row r="2846" spans="1:16" x14ac:dyDescent="0.25">
      <c r="A2846">
        <v>2851</v>
      </c>
      <c r="B2846" t="s">
        <v>4115</v>
      </c>
      <c r="C2846" t="s">
        <v>743</v>
      </c>
      <c r="D2846" t="s">
        <v>743</v>
      </c>
      <c r="E2846" t="s">
        <v>4411</v>
      </c>
      <c r="F2846" t="s">
        <v>6053</v>
      </c>
      <c r="G2846" t="s">
        <v>56</v>
      </c>
      <c r="I2846" t="s">
        <v>4771</v>
      </c>
      <c r="J2846" t="s">
        <v>16</v>
      </c>
      <c r="K2846">
        <v>1</v>
      </c>
      <c r="L2846">
        <v>1</v>
      </c>
      <c r="M2846">
        <v>1</v>
      </c>
      <c r="N2846" t="s">
        <v>4115</v>
      </c>
      <c r="P2846" t="s">
        <v>4237</v>
      </c>
    </row>
    <row r="2847" spans="1:16" x14ac:dyDescent="0.25">
      <c r="A2847">
        <v>2852</v>
      </c>
      <c r="B2847" t="s">
        <v>4116</v>
      </c>
      <c r="C2847" t="s">
        <v>743</v>
      </c>
      <c r="D2847" t="s">
        <v>743</v>
      </c>
      <c r="E2847" t="s">
        <v>4411</v>
      </c>
      <c r="F2847" t="s">
        <v>6053</v>
      </c>
      <c r="G2847" t="s">
        <v>56</v>
      </c>
      <c r="I2847" t="s">
        <v>4771</v>
      </c>
      <c r="J2847" t="s">
        <v>16</v>
      </c>
      <c r="K2847">
        <v>1</v>
      </c>
      <c r="L2847">
        <v>1</v>
      </c>
      <c r="M2847">
        <v>1</v>
      </c>
      <c r="N2847" t="s">
        <v>4116</v>
      </c>
      <c r="P2847" t="s">
        <v>4237</v>
      </c>
    </row>
    <row r="2848" spans="1:16" x14ac:dyDescent="0.25">
      <c r="A2848">
        <v>2853</v>
      </c>
      <c r="B2848" t="s">
        <v>4117</v>
      </c>
      <c r="C2848" t="s">
        <v>4659</v>
      </c>
      <c r="D2848" t="s">
        <v>4659</v>
      </c>
      <c r="E2848" t="s">
        <v>6049</v>
      </c>
      <c r="F2848" t="s">
        <v>6038</v>
      </c>
      <c r="G2848" t="s">
        <v>56</v>
      </c>
      <c r="I2848" t="s">
        <v>6002</v>
      </c>
      <c r="J2848" t="s">
        <v>16</v>
      </c>
      <c r="K2848">
        <v>2</v>
      </c>
      <c r="L2848">
        <v>1</v>
      </c>
      <c r="M2848">
        <v>1</v>
      </c>
      <c r="N2848" t="s">
        <v>4117</v>
      </c>
    </row>
    <row r="2849" spans="1:16" x14ac:dyDescent="0.25">
      <c r="A2849">
        <v>2854</v>
      </c>
      <c r="B2849" t="s">
        <v>1151</v>
      </c>
      <c r="C2849" t="s">
        <v>4659</v>
      </c>
      <c r="D2849" t="s">
        <v>4659</v>
      </c>
      <c r="E2849" t="s">
        <v>6049</v>
      </c>
      <c r="F2849" t="s">
        <v>6054</v>
      </c>
      <c r="G2849" t="s">
        <v>56</v>
      </c>
      <c r="I2849" t="s">
        <v>6055</v>
      </c>
      <c r="J2849" t="s">
        <v>16</v>
      </c>
      <c r="K2849">
        <v>1</v>
      </c>
      <c r="L2849">
        <v>1</v>
      </c>
      <c r="M2849">
        <v>1</v>
      </c>
      <c r="N2849" t="s">
        <v>1151</v>
      </c>
      <c r="P2849" t="s">
        <v>4237</v>
      </c>
    </row>
    <row r="2850" spans="1:16" x14ac:dyDescent="0.25">
      <c r="A2850">
        <v>2855</v>
      </c>
      <c r="B2850" t="s">
        <v>4118</v>
      </c>
      <c r="C2850" t="s">
        <v>6056</v>
      </c>
      <c r="D2850" t="s">
        <v>6056</v>
      </c>
      <c r="E2850" t="s">
        <v>6057</v>
      </c>
      <c r="F2850" t="s">
        <v>6038</v>
      </c>
      <c r="G2850" t="s">
        <v>56</v>
      </c>
      <c r="I2850" t="s">
        <v>4771</v>
      </c>
      <c r="J2850" t="s">
        <v>16</v>
      </c>
      <c r="K2850">
        <v>1</v>
      </c>
      <c r="L2850">
        <v>1</v>
      </c>
      <c r="M2850">
        <v>1</v>
      </c>
      <c r="N2850" t="s">
        <v>1584</v>
      </c>
      <c r="P2850" t="s">
        <v>4237</v>
      </c>
    </row>
    <row r="2851" spans="1:16" x14ac:dyDescent="0.25">
      <c r="A2851">
        <v>2856</v>
      </c>
      <c r="B2851" t="s">
        <v>4119</v>
      </c>
      <c r="F2851" t="s">
        <v>4521</v>
      </c>
      <c r="G2851" t="s">
        <v>56</v>
      </c>
      <c r="J2851" t="s">
        <v>16</v>
      </c>
      <c r="K2851">
        <v>2</v>
      </c>
      <c r="L2851">
        <v>2</v>
      </c>
      <c r="M2851">
        <v>1</v>
      </c>
      <c r="N2851" t="s">
        <v>4119</v>
      </c>
    </row>
    <row r="2852" spans="1:16" x14ac:dyDescent="0.25">
      <c r="A2852">
        <v>2857</v>
      </c>
      <c r="B2852" t="s">
        <v>4120</v>
      </c>
      <c r="C2852" t="s">
        <v>743</v>
      </c>
      <c r="D2852" t="s">
        <v>743</v>
      </c>
      <c r="E2852" t="s">
        <v>743</v>
      </c>
      <c r="F2852" t="s">
        <v>6038</v>
      </c>
      <c r="G2852" t="s">
        <v>56</v>
      </c>
      <c r="I2852" t="s">
        <v>4771</v>
      </c>
      <c r="J2852" t="s">
        <v>16</v>
      </c>
      <c r="K2852">
        <v>2</v>
      </c>
      <c r="L2852">
        <v>1</v>
      </c>
      <c r="M2852">
        <v>1</v>
      </c>
      <c r="N2852" t="s">
        <v>2630</v>
      </c>
      <c r="P2852" t="s">
        <v>4237</v>
      </c>
    </row>
    <row r="2853" spans="1:16" x14ac:dyDescent="0.25">
      <c r="A2853">
        <v>2858</v>
      </c>
      <c r="B2853" t="s">
        <v>4122</v>
      </c>
      <c r="C2853" t="s">
        <v>4659</v>
      </c>
      <c r="D2853" t="s">
        <v>4659</v>
      </c>
      <c r="E2853" t="s">
        <v>6058</v>
      </c>
      <c r="F2853" t="s">
        <v>6038</v>
      </c>
      <c r="G2853" t="s">
        <v>56</v>
      </c>
      <c r="I2853" t="s">
        <v>4771</v>
      </c>
      <c r="J2853" t="s">
        <v>16</v>
      </c>
      <c r="K2853">
        <v>1</v>
      </c>
      <c r="L2853">
        <v>1</v>
      </c>
      <c r="M2853">
        <v>1</v>
      </c>
      <c r="N2853" t="s">
        <v>4122</v>
      </c>
    </row>
    <row r="2854" spans="1:16" x14ac:dyDescent="0.25">
      <c r="A2854">
        <v>2859</v>
      </c>
      <c r="B2854" t="s">
        <v>4123</v>
      </c>
      <c r="C2854" t="s">
        <v>6056</v>
      </c>
      <c r="D2854" t="s">
        <v>6056</v>
      </c>
      <c r="E2854" t="s">
        <v>6059</v>
      </c>
      <c r="F2854" t="s">
        <v>6038</v>
      </c>
      <c r="G2854" t="s">
        <v>56</v>
      </c>
      <c r="I2854" t="s">
        <v>4771</v>
      </c>
      <c r="J2854" t="s">
        <v>16</v>
      </c>
      <c r="K2854">
        <v>1</v>
      </c>
      <c r="L2854">
        <v>1</v>
      </c>
      <c r="M2854">
        <v>1</v>
      </c>
      <c r="N2854" t="s">
        <v>4123</v>
      </c>
      <c r="P2854" t="s">
        <v>4237</v>
      </c>
    </row>
    <row r="2855" spans="1:16" x14ac:dyDescent="0.25">
      <c r="A2855">
        <v>2860</v>
      </c>
      <c r="B2855" t="s">
        <v>1153</v>
      </c>
      <c r="C2855" t="s">
        <v>4659</v>
      </c>
      <c r="D2855" t="s">
        <v>4659</v>
      </c>
      <c r="E2855" t="s">
        <v>6049</v>
      </c>
      <c r="F2855" t="s">
        <v>6061</v>
      </c>
      <c r="G2855" t="s">
        <v>56</v>
      </c>
      <c r="I2855" t="s">
        <v>4771</v>
      </c>
      <c r="J2855" t="s">
        <v>16</v>
      </c>
      <c r="K2855">
        <v>1</v>
      </c>
      <c r="L2855">
        <v>1</v>
      </c>
      <c r="M2855">
        <v>1</v>
      </c>
      <c r="N2855" t="s">
        <v>1153</v>
      </c>
      <c r="P2855" t="s">
        <v>4237</v>
      </c>
    </row>
    <row r="2856" spans="1:16" x14ac:dyDescent="0.25">
      <c r="A2856">
        <v>2861</v>
      </c>
      <c r="B2856" t="s">
        <v>4124</v>
      </c>
      <c r="C2856" t="s">
        <v>4659</v>
      </c>
      <c r="D2856" t="s">
        <v>4659</v>
      </c>
      <c r="E2856" t="s">
        <v>6049</v>
      </c>
      <c r="F2856" t="s">
        <v>6061</v>
      </c>
      <c r="G2856" t="s">
        <v>56</v>
      </c>
      <c r="I2856" t="s">
        <v>4771</v>
      </c>
      <c r="J2856" t="s">
        <v>16</v>
      </c>
      <c r="K2856">
        <v>1</v>
      </c>
      <c r="L2856">
        <v>1</v>
      </c>
      <c r="M2856">
        <v>1</v>
      </c>
      <c r="N2856" t="s">
        <v>4124</v>
      </c>
      <c r="P2856" t="s">
        <v>4237</v>
      </c>
    </row>
    <row r="2857" spans="1:16" x14ac:dyDescent="0.25">
      <c r="A2857">
        <v>2862</v>
      </c>
      <c r="B2857" t="s">
        <v>1154</v>
      </c>
      <c r="C2857" t="s">
        <v>257</v>
      </c>
      <c r="D2857" t="s">
        <v>257</v>
      </c>
      <c r="E2857" t="s">
        <v>6062</v>
      </c>
      <c r="F2857" t="s">
        <v>6063</v>
      </c>
      <c r="G2857" t="s">
        <v>56</v>
      </c>
      <c r="I2857" t="s">
        <v>4776</v>
      </c>
      <c r="J2857" t="s">
        <v>16</v>
      </c>
      <c r="K2857">
        <v>2</v>
      </c>
      <c r="L2857">
        <v>1</v>
      </c>
      <c r="M2857">
        <v>1</v>
      </c>
      <c r="N2857" t="s">
        <v>1154</v>
      </c>
      <c r="P2857" t="s">
        <v>4237</v>
      </c>
    </row>
    <row r="2858" spans="1:16" x14ac:dyDescent="0.25">
      <c r="A2858">
        <v>2863</v>
      </c>
      <c r="B2858" t="s">
        <v>1155</v>
      </c>
      <c r="F2858" t="s">
        <v>6061</v>
      </c>
      <c r="G2858" t="s">
        <v>56</v>
      </c>
      <c r="I2858" t="s">
        <v>4771</v>
      </c>
      <c r="J2858" t="s">
        <v>16</v>
      </c>
      <c r="K2858">
        <v>1</v>
      </c>
      <c r="L2858">
        <v>1</v>
      </c>
      <c r="M2858">
        <v>1</v>
      </c>
      <c r="N2858" t="s">
        <v>1155</v>
      </c>
    </row>
    <row r="2859" spans="1:16" x14ac:dyDescent="0.25">
      <c r="A2859">
        <v>2864</v>
      </c>
      <c r="B2859" t="s">
        <v>4126</v>
      </c>
      <c r="F2859" t="s">
        <v>4521</v>
      </c>
      <c r="G2859" t="s">
        <v>56</v>
      </c>
      <c r="J2859" t="s">
        <v>16</v>
      </c>
      <c r="K2859">
        <v>1</v>
      </c>
      <c r="L2859">
        <v>1</v>
      </c>
      <c r="M2859">
        <v>1</v>
      </c>
      <c r="N2859" t="s">
        <v>4126</v>
      </c>
    </row>
    <row r="2860" spans="1:16" x14ac:dyDescent="0.25">
      <c r="A2860">
        <v>2865</v>
      </c>
      <c r="B2860" t="s">
        <v>1156</v>
      </c>
      <c r="F2860" t="s">
        <v>6061</v>
      </c>
      <c r="G2860" t="s">
        <v>56</v>
      </c>
      <c r="I2860" t="s">
        <v>4771</v>
      </c>
      <c r="J2860" t="s">
        <v>16</v>
      </c>
      <c r="K2860">
        <v>1</v>
      </c>
      <c r="L2860">
        <v>1</v>
      </c>
      <c r="M2860">
        <v>1</v>
      </c>
      <c r="N2860" t="s">
        <v>1156</v>
      </c>
    </row>
    <row r="2861" spans="1:16" x14ac:dyDescent="0.25">
      <c r="A2861">
        <v>2866</v>
      </c>
      <c r="B2861" t="s">
        <v>1157</v>
      </c>
      <c r="F2861" t="s">
        <v>6061</v>
      </c>
      <c r="G2861" t="s">
        <v>56</v>
      </c>
      <c r="I2861" t="s">
        <v>4771</v>
      </c>
      <c r="J2861" t="s">
        <v>16</v>
      </c>
      <c r="K2861">
        <v>1</v>
      </c>
      <c r="L2861">
        <v>1</v>
      </c>
      <c r="M2861">
        <v>1</v>
      </c>
      <c r="N2861" t="s">
        <v>1157</v>
      </c>
    </row>
    <row r="2862" spans="1:16" x14ac:dyDescent="0.25">
      <c r="A2862">
        <v>2867</v>
      </c>
      <c r="B2862" t="s">
        <v>1158</v>
      </c>
      <c r="F2862" t="s">
        <v>6061</v>
      </c>
      <c r="G2862" t="s">
        <v>56</v>
      </c>
      <c r="I2862" t="s">
        <v>4771</v>
      </c>
      <c r="J2862" t="s">
        <v>16</v>
      </c>
      <c r="K2862">
        <v>1</v>
      </c>
      <c r="L2862">
        <v>1</v>
      </c>
      <c r="M2862">
        <v>1</v>
      </c>
      <c r="N2862" t="s">
        <v>1158</v>
      </c>
    </row>
    <row r="2863" spans="1:16" x14ac:dyDescent="0.25">
      <c r="A2863">
        <v>2868</v>
      </c>
      <c r="B2863" t="s">
        <v>1159</v>
      </c>
      <c r="F2863" t="s">
        <v>6061</v>
      </c>
      <c r="G2863" t="s">
        <v>56</v>
      </c>
      <c r="I2863" t="s">
        <v>4771</v>
      </c>
      <c r="J2863" t="s">
        <v>16</v>
      </c>
      <c r="K2863">
        <v>1</v>
      </c>
      <c r="L2863">
        <v>1</v>
      </c>
      <c r="M2863">
        <v>1</v>
      </c>
      <c r="N2863" t="s">
        <v>2633</v>
      </c>
    </row>
    <row r="2864" spans="1:16" x14ac:dyDescent="0.25">
      <c r="A2864">
        <v>2869</v>
      </c>
      <c r="B2864" t="s">
        <v>1160</v>
      </c>
      <c r="F2864" t="s">
        <v>4410</v>
      </c>
      <c r="G2864" t="s">
        <v>56</v>
      </c>
      <c r="J2864" t="s">
        <v>16</v>
      </c>
      <c r="K2864">
        <v>1</v>
      </c>
      <c r="L2864">
        <v>1</v>
      </c>
      <c r="M2864">
        <v>1</v>
      </c>
      <c r="N2864" t="s">
        <v>1160</v>
      </c>
    </row>
    <row r="2865" spans="1:16" x14ac:dyDescent="0.25">
      <c r="A2865">
        <v>2870</v>
      </c>
      <c r="B2865" t="s">
        <v>1162</v>
      </c>
      <c r="F2865" t="s">
        <v>4410</v>
      </c>
      <c r="G2865" t="s">
        <v>56</v>
      </c>
      <c r="J2865" t="s">
        <v>16</v>
      </c>
      <c r="K2865">
        <v>1</v>
      </c>
      <c r="L2865">
        <v>1</v>
      </c>
      <c r="M2865">
        <v>1</v>
      </c>
      <c r="N2865" t="s">
        <v>1162</v>
      </c>
    </row>
    <row r="2866" spans="1:16" x14ac:dyDescent="0.25">
      <c r="A2866">
        <v>2871</v>
      </c>
      <c r="B2866" t="s">
        <v>1163</v>
      </c>
      <c r="F2866" t="s">
        <v>4410</v>
      </c>
      <c r="G2866" t="s">
        <v>56</v>
      </c>
      <c r="J2866" t="s">
        <v>16</v>
      </c>
      <c r="K2866">
        <v>1</v>
      </c>
      <c r="L2866">
        <v>1</v>
      </c>
      <c r="M2866">
        <v>1</v>
      </c>
      <c r="N2866" t="s">
        <v>1163</v>
      </c>
    </row>
    <row r="2867" spans="1:16" x14ac:dyDescent="0.25">
      <c r="A2867">
        <v>2872</v>
      </c>
      <c r="B2867" t="s">
        <v>1164</v>
      </c>
      <c r="C2867" t="s">
        <v>4659</v>
      </c>
      <c r="D2867" t="s">
        <v>4659</v>
      </c>
      <c r="E2867" t="s">
        <v>6049</v>
      </c>
      <c r="F2867" t="s">
        <v>6067</v>
      </c>
      <c r="G2867" t="s">
        <v>56</v>
      </c>
      <c r="I2867" t="s">
        <v>6068</v>
      </c>
      <c r="J2867" t="s">
        <v>16</v>
      </c>
      <c r="K2867">
        <v>2</v>
      </c>
      <c r="L2867">
        <v>1</v>
      </c>
      <c r="M2867">
        <v>1</v>
      </c>
      <c r="N2867" t="s">
        <v>1164</v>
      </c>
      <c r="P2867" t="s">
        <v>4237</v>
      </c>
    </row>
    <row r="2868" spans="1:16" x14ac:dyDescent="0.25">
      <c r="A2868">
        <v>2873</v>
      </c>
      <c r="B2868" t="s">
        <v>1165</v>
      </c>
      <c r="C2868" t="s">
        <v>4659</v>
      </c>
      <c r="D2868" t="s">
        <v>4659</v>
      </c>
      <c r="E2868" t="s">
        <v>6069</v>
      </c>
      <c r="F2868" t="s">
        <v>6063</v>
      </c>
      <c r="G2868" t="s">
        <v>56</v>
      </c>
      <c r="I2868" t="s">
        <v>4771</v>
      </c>
      <c r="J2868" t="s">
        <v>16</v>
      </c>
      <c r="K2868">
        <v>1</v>
      </c>
      <c r="L2868">
        <v>1</v>
      </c>
      <c r="M2868">
        <v>1</v>
      </c>
      <c r="N2868" t="s">
        <v>1165</v>
      </c>
      <c r="P2868" t="s">
        <v>4237</v>
      </c>
    </row>
    <row r="2869" spans="1:16" x14ac:dyDescent="0.25">
      <c r="A2869">
        <v>2874</v>
      </c>
      <c r="B2869" t="s">
        <v>1166</v>
      </c>
      <c r="C2869" t="s">
        <v>4659</v>
      </c>
      <c r="D2869" t="s">
        <v>4659</v>
      </c>
      <c r="E2869" t="s">
        <v>6069</v>
      </c>
      <c r="F2869" t="s">
        <v>4410</v>
      </c>
      <c r="G2869" t="s">
        <v>56</v>
      </c>
      <c r="J2869" t="s">
        <v>16</v>
      </c>
      <c r="K2869">
        <v>1</v>
      </c>
      <c r="L2869">
        <v>1</v>
      </c>
      <c r="M2869">
        <v>1</v>
      </c>
      <c r="N2869" t="s">
        <v>6070</v>
      </c>
      <c r="P2869" t="s">
        <v>4237</v>
      </c>
    </row>
    <row r="2870" spans="1:16" x14ac:dyDescent="0.25">
      <c r="A2870">
        <v>2875</v>
      </c>
      <c r="B2870" t="s">
        <v>1167</v>
      </c>
      <c r="F2870" t="s">
        <v>4410</v>
      </c>
      <c r="G2870" t="s">
        <v>56</v>
      </c>
      <c r="J2870" t="s">
        <v>16</v>
      </c>
      <c r="K2870">
        <v>1</v>
      </c>
      <c r="L2870">
        <v>1</v>
      </c>
      <c r="M2870">
        <v>1</v>
      </c>
      <c r="N2870" t="s">
        <v>1167</v>
      </c>
    </row>
    <row r="2871" spans="1:16" x14ac:dyDescent="0.25">
      <c r="A2871">
        <v>2876</v>
      </c>
      <c r="B2871" t="s">
        <v>1168</v>
      </c>
      <c r="F2871" t="s">
        <v>4410</v>
      </c>
      <c r="G2871" t="s">
        <v>56</v>
      </c>
      <c r="J2871" t="s">
        <v>16</v>
      </c>
      <c r="K2871">
        <v>1</v>
      </c>
      <c r="L2871">
        <v>1</v>
      </c>
      <c r="M2871">
        <v>1</v>
      </c>
      <c r="N2871" t="s">
        <v>1168</v>
      </c>
    </row>
    <row r="2872" spans="1:16" x14ac:dyDescent="0.25">
      <c r="A2872">
        <v>2877</v>
      </c>
      <c r="B2872" t="s">
        <v>1169</v>
      </c>
      <c r="C2872" t="s">
        <v>4659</v>
      </c>
      <c r="D2872" t="s">
        <v>4659</v>
      </c>
      <c r="E2872" t="s">
        <v>6049</v>
      </c>
      <c r="F2872" t="s">
        <v>6051</v>
      </c>
      <c r="G2872" t="s">
        <v>56</v>
      </c>
      <c r="I2872" t="s">
        <v>6002</v>
      </c>
      <c r="J2872" t="s">
        <v>16</v>
      </c>
      <c r="K2872">
        <v>2</v>
      </c>
      <c r="L2872">
        <v>3</v>
      </c>
      <c r="M2872">
        <v>1</v>
      </c>
      <c r="N2872" t="s">
        <v>1169</v>
      </c>
      <c r="P2872" t="s">
        <v>4237</v>
      </c>
    </row>
    <row r="2873" spans="1:16" x14ac:dyDescent="0.25">
      <c r="A2873">
        <v>2878</v>
      </c>
      <c r="B2873" t="s">
        <v>1170</v>
      </c>
      <c r="C2873" t="s">
        <v>4659</v>
      </c>
      <c r="D2873" t="s">
        <v>4659</v>
      </c>
      <c r="E2873" t="s">
        <v>6049</v>
      </c>
      <c r="F2873" t="s">
        <v>6054</v>
      </c>
      <c r="G2873" t="s">
        <v>56</v>
      </c>
      <c r="I2873" t="s">
        <v>6055</v>
      </c>
      <c r="J2873" t="s">
        <v>16</v>
      </c>
      <c r="K2873">
        <v>1</v>
      </c>
      <c r="L2873">
        <v>1</v>
      </c>
      <c r="M2873">
        <v>1</v>
      </c>
      <c r="N2873" t="s">
        <v>1170</v>
      </c>
      <c r="P2873" t="s">
        <v>4237</v>
      </c>
    </row>
    <row r="2874" spans="1:16" x14ac:dyDescent="0.25">
      <c r="A2874">
        <v>2879</v>
      </c>
      <c r="B2874" t="s">
        <v>4127</v>
      </c>
      <c r="C2874" t="s">
        <v>6056</v>
      </c>
      <c r="D2874" t="s">
        <v>6056</v>
      </c>
      <c r="E2874" t="s">
        <v>6071</v>
      </c>
      <c r="F2874" t="s">
        <v>6038</v>
      </c>
      <c r="G2874" t="s">
        <v>56</v>
      </c>
      <c r="I2874" t="s">
        <v>4771</v>
      </c>
      <c r="J2874" t="s">
        <v>16</v>
      </c>
      <c r="K2874">
        <v>1</v>
      </c>
      <c r="L2874">
        <v>1</v>
      </c>
      <c r="M2874">
        <v>1</v>
      </c>
      <c r="N2874" t="s">
        <v>4127</v>
      </c>
      <c r="P2874" t="s">
        <v>4237</v>
      </c>
    </row>
    <row r="2875" spans="1:16" x14ac:dyDescent="0.25">
      <c r="A2875">
        <v>2880</v>
      </c>
      <c r="B2875" t="s">
        <v>4128</v>
      </c>
      <c r="F2875" t="s">
        <v>4521</v>
      </c>
      <c r="G2875" t="s">
        <v>56</v>
      </c>
      <c r="J2875" t="s">
        <v>16</v>
      </c>
      <c r="K2875">
        <v>1</v>
      </c>
      <c r="L2875">
        <v>1</v>
      </c>
      <c r="M2875">
        <v>1</v>
      </c>
      <c r="N2875" t="s">
        <v>4128</v>
      </c>
    </row>
    <row r="2876" spans="1:16" x14ac:dyDescent="0.25">
      <c r="A2876">
        <v>2881</v>
      </c>
      <c r="B2876" t="s">
        <v>4129</v>
      </c>
      <c r="C2876" t="s">
        <v>4659</v>
      </c>
      <c r="D2876" t="s">
        <v>4659</v>
      </c>
      <c r="E2876" t="s">
        <v>6073</v>
      </c>
      <c r="F2876" t="s">
        <v>6036</v>
      </c>
      <c r="G2876" t="s">
        <v>56</v>
      </c>
      <c r="I2876" t="s">
        <v>4771</v>
      </c>
      <c r="J2876" t="s">
        <v>16</v>
      </c>
      <c r="K2876">
        <v>1</v>
      </c>
      <c r="L2876">
        <v>2</v>
      </c>
      <c r="M2876">
        <v>1</v>
      </c>
      <c r="N2876" t="s">
        <v>4129</v>
      </c>
      <c r="P2876" t="s">
        <v>4237</v>
      </c>
    </row>
    <row r="2877" spans="1:16" x14ac:dyDescent="0.25">
      <c r="A2877">
        <v>2882</v>
      </c>
      <c r="B2877" t="s">
        <v>1172</v>
      </c>
      <c r="C2877" t="s">
        <v>4659</v>
      </c>
      <c r="D2877" t="s">
        <v>4659</v>
      </c>
      <c r="E2877" t="s">
        <v>6049</v>
      </c>
      <c r="F2877" t="s">
        <v>6054</v>
      </c>
      <c r="G2877" t="s">
        <v>56</v>
      </c>
      <c r="I2877" t="s">
        <v>6008</v>
      </c>
      <c r="J2877" t="s">
        <v>16</v>
      </c>
      <c r="K2877">
        <v>1</v>
      </c>
      <c r="L2877">
        <v>1</v>
      </c>
      <c r="M2877">
        <v>1</v>
      </c>
      <c r="N2877" t="s">
        <v>1172</v>
      </c>
      <c r="P2877" t="s">
        <v>4237</v>
      </c>
    </row>
    <row r="2878" spans="1:16" x14ac:dyDescent="0.25">
      <c r="A2878">
        <v>2883</v>
      </c>
      <c r="B2878" t="s">
        <v>1173</v>
      </c>
      <c r="C2878" t="s">
        <v>4659</v>
      </c>
      <c r="D2878" t="s">
        <v>4659</v>
      </c>
      <c r="E2878" t="s">
        <v>6049</v>
      </c>
      <c r="F2878" t="s">
        <v>6054</v>
      </c>
      <c r="G2878" t="s">
        <v>56</v>
      </c>
      <c r="I2878" t="s">
        <v>6055</v>
      </c>
      <c r="J2878" t="s">
        <v>16</v>
      </c>
      <c r="K2878">
        <v>1</v>
      </c>
      <c r="L2878">
        <v>1</v>
      </c>
      <c r="M2878">
        <v>1</v>
      </c>
      <c r="N2878" t="s">
        <v>1173</v>
      </c>
      <c r="P2878" t="s">
        <v>4237</v>
      </c>
    </row>
    <row r="2879" spans="1:16" x14ac:dyDescent="0.25">
      <c r="A2879">
        <v>2884</v>
      </c>
      <c r="B2879" t="s">
        <v>4131</v>
      </c>
      <c r="C2879" t="s">
        <v>6056</v>
      </c>
      <c r="D2879" t="s">
        <v>6056</v>
      </c>
      <c r="E2879" t="s">
        <v>6074</v>
      </c>
      <c r="F2879" t="s">
        <v>6038</v>
      </c>
      <c r="G2879" t="s">
        <v>56</v>
      </c>
      <c r="I2879" t="s">
        <v>4771</v>
      </c>
      <c r="J2879" t="s">
        <v>16</v>
      </c>
      <c r="K2879">
        <v>1</v>
      </c>
      <c r="L2879">
        <v>1</v>
      </c>
      <c r="M2879">
        <v>1</v>
      </c>
      <c r="N2879" t="s">
        <v>6075</v>
      </c>
      <c r="P2879" t="s">
        <v>4237</v>
      </c>
    </row>
    <row r="2880" spans="1:16" x14ac:dyDescent="0.25">
      <c r="A2880">
        <v>2885</v>
      </c>
      <c r="B2880" t="s">
        <v>4132</v>
      </c>
      <c r="C2880" t="s">
        <v>743</v>
      </c>
      <c r="D2880" t="s">
        <v>743</v>
      </c>
      <c r="E2880" t="s">
        <v>743</v>
      </c>
      <c r="F2880" t="s">
        <v>6076</v>
      </c>
      <c r="G2880" t="s">
        <v>56</v>
      </c>
      <c r="I2880" t="s">
        <v>4771</v>
      </c>
      <c r="J2880" t="s">
        <v>16</v>
      </c>
      <c r="K2880">
        <v>2</v>
      </c>
      <c r="L2880">
        <v>3</v>
      </c>
      <c r="M2880">
        <v>1</v>
      </c>
      <c r="N2880" t="s">
        <v>4132</v>
      </c>
      <c r="P2880" t="s">
        <v>4237</v>
      </c>
    </row>
    <row r="2881" spans="1:16" x14ac:dyDescent="0.25">
      <c r="A2881">
        <v>2886</v>
      </c>
      <c r="B2881" t="s">
        <v>4133</v>
      </c>
      <c r="C2881" t="s">
        <v>743</v>
      </c>
      <c r="D2881" t="s">
        <v>743</v>
      </c>
      <c r="E2881" t="s">
        <v>743</v>
      </c>
      <c r="F2881" t="s">
        <v>6076</v>
      </c>
      <c r="G2881" t="s">
        <v>56</v>
      </c>
      <c r="I2881" t="s">
        <v>4771</v>
      </c>
      <c r="J2881" t="s">
        <v>16</v>
      </c>
      <c r="K2881">
        <v>1</v>
      </c>
      <c r="L2881">
        <v>1</v>
      </c>
      <c r="M2881">
        <v>1</v>
      </c>
      <c r="N2881" t="s">
        <v>4133</v>
      </c>
      <c r="P2881" t="s">
        <v>4237</v>
      </c>
    </row>
    <row r="2882" spans="1:16" x14ac:dyDescent="0.25">
      <c r="A2882">
        <v>2887</v>
      </c>
      <c r="B2882" t="s">
        <v>4134</v>
      </c>
      <c r="C2882" t="s">
        <v>743</v>
      </c>
      <c r="D2882" t="s">
        <v>743</v>
      </c>
      <c r="E2882" t="s">
        <v>743</v>
      </c>
      <c r="F2882" t="s">
        <v>6038</v>
      </c>
      <c r="G2882" t="s">
        <v>56</v>
      </c>
      <c r="I2882" t="s">
        <v>4771</v>
      </c>
      <c r="J2882" t="s">
        <v>16</v>
      </c>
      <c r="K2882">
        <v>1</v>
      </c>
      <c r="L2882">
        <v>1</v>
      </c>
      <c r="M2882">
        <v>1</v>
      </c>
      <c r="N2882" t="s">
        <v>4134</v>
      </c>
      <c r="P2882" t="s">
        <v>4237</v>
      </c>
    </row>
    <row r="2883" spans="1:16" x14ac:dyDescent="0.25">
      <c r="A2883">
        <v>2888</v>
      </c>
      <c r="B2883" t="s">
        <v>2694</v>
      </c>
      <c r="C2883" t="s">
        <v>743</v>
      </c>
      <c r="D2883" t="s">
        <v>743</v>
      </c>
      <c r="E2883" t="s">
        <v>743</v>
      </c>
      <c r="F2883" t="s">
        <v>6076</v>
      </c>
      <c r="G2883" t="s">
        <v>56</v>
      </c>
      <c r="I2883" t="s">
        <v>4910</v>
      </c>
      <c r="J2883" t="s">
        <v>16</v>
      </c>
      <c r="K2883">
        <v>2</v>
      </c>
      <c r="L2883">
        <v>1</v>
      </c>
      <c r="M2883">
        <v>1</v>
      </c>
      <c r="N2883" t="s">
        <v>2694</v>
      </c>
      <c r="P2883" t="s">
        <v>4237</v>
      </c>
    </row>
    <row r="2884" spans="1:16" x14ac:dyDescent="0.25">
      <c r="A2884">
        <v>2889</v>
      </c>
      <c r="B2884" t="s">
        <v>4136</v>
      </c>
      <c r="C2884" t="s">
        <v>4659</v>
      </c>
      <c r="D2884" t="s">
        <v>4659</v>
      </c>
      <c r="E2884" t="s">
        <v>743</v>
      </c>
      <c r="F2884" t="s">
        <v>5998</v>
      </c>
      <c r="G2884" t="s">
        <v>56</v>
      </c>
      <c r="I2884" t="s">
        <v>6077</v>
      </c>
      <c r="J2884" t="s">
        <v>16</v>
      </c>
      <c r="K2884">
        <v>1</v>
      </c>
      <c r="L2884">
        <v>1</v>
      </c>
      <c r="M2884">
        <v>1</v>
      </c>
      <c r="N2884" t="s">
        <v>4136</v>
      </c>
      <c r="P2884" t="s">
        <v>4237</v>
      </c>
    </row>
    <row r="2885" spans="1:16" x14ac:dyDescent="0.25">
      <c r="A2885">
        <v>2890</v>
      </c>
      <c r="B2885" t="s">
        <v>4137</v>
      </c>
      <c r="C2885" t="s">
        <v>743</v>
      </c>
      <c r="D2885" t="s">
        <v>743</v>
      </c>
      <c r="E2885" t="s">
        <v>743</v>
      </c>
      <c r="F2885" t="s">
        <v>6079</v>
      </c>
      <c r="G2885" t="s">
        <v>56</v>
      </c>
      <c r="I2885" t="s">
        <v>4771</v>
      </c>
      <c r="J2885" t="s">
        <v>16</v>
      </c>
      <c r="K2885">
        <v>1</v>
      </c>
      <c r="L2885">
        <v>1</v>
      </c>
      <c r="M2885">
        <v>1</v>
      </c>
      <c r="N2885" t="s">
        <v>6080</v>
      </c>
      <c r="P2885" t="s">
        <v>4237</v>
      </c>
    </row>
    <row r="2886" spans="1:16" x14ac:dyDescent="0.25">
      <c r="A2886">
        <v>2891</v>
      </c>
      <c r="B2886" t="s">
        <v>4138</v>
      </c>
      <c r="C2886" t="s">
        <v>743</v>
      </c>
      <c r="D2886" t="s">
        <v>743</v>
      </c>
      <c r="E2886" t="s">
        <v>743</v>
      </c>
      <c r="F2886" t="s">
        <v>6076</v>
      </c>
      <c r="G2886" t="s">
        <v>56</v>
      </c>
      <c r="I2886" t="s">
        <v>4771</v>
      </c>
      <c r="J2886" t="s">
        <v>16</v>
      </c>
      <c r="K2886">
        <v>1</v>
      </c>
      <c r="L2886">
        <v>1</v>
      </c>
      <c r="M2886">
        <v>1</v>
      </c>
      <c r="N2886" t="s">
        <v>4138</v>
      </c>
      <c r="P2886" t="s">
        <v>4237</v>
      </c>
    </row>
    <row r="2887" spans="1:16" x14ac:dyDescent="0.25">
      <c r="A2887">
        <v>2892</v>
      </c>
      <c r="B2887" t="s">
        <v>4139</v>
      </c>
      <c r="C2887" t="s">
        <v>743</v>
      </c>
      <c r="D2887" t="s">
        <v>743</v>
      </c>
      <c r="E2887" t="s">
        <v>743</v>
      </c>
      <c r="F2887" t="s">
        <v>6076</v>
      </c>
      <c r="G2887" t="s">
        <v>56</v>
      </c>
      <c r="I2887" t="s">
        <v>4771</v>
      </c>
      <c r="J2887" t="s">
        <v>16</v>
      </c>
      <c r="K2887">
        <v>2</v>
      </c>
      <c r="L2887">
        <v>1</v>
      </c>
      <c r="M2887">
        <v>1</v>
      </c>
      <c r="N2887" t="s">
        <v>4139</v>
      </c>
      <c r="P2887" t="s">
        <v>4237</v>
      </c>
    </row>
    <row r="2888" spans="1:16" x14ac:dyDescent="0.25">
      <c r="A2888">
        <v>2893</v>
      </c>
      <c r="B2888" t="s">
        <v>4140</v>
      </c>
      <c r="C2888" t="s">
        <v>743</v>
      </c>
      <c r="D2888" t="s">
        <v>743</v>
      </c>
      <c r="E2888" t="s">
        <v>743</v>
      </c>
      <c r="F2888" t="s">
        <v>6076</v>
      </c>
      <c r="G2888" t="s">
        <v>56</v>
      </c>
      <c r="I2888" t="s">
        <v>4771</v>
      </c>
      <c r="J2888" t="s">
        <v>16</v>
      </c>
      <c r="K2888">
        <v>1</v>
      </c>
      <c r="L2888">
        <v>1</v>
      </c>
      <c r="M2888">
        <v>1</v>
      </c>
      <c r="N2888" t="s">
        <v>6081</v>
      </c>
      <c r="P2888" t="s">
        <v>4237</v>
      </c>
    </row>
    <row r="2889" spans="1:16" x14ac:dyDescent="0.25">
      <c r="A2889">
        <v>2894</v>
      </c>
      <c r="B2889" t="s">
        <v>4141</v>
      </c>
      <c r="C2889" t="s">
        <v>743</v>
      </c>
      <c r="D2889" t="s">
        <v>743</v>
      </c>
      <c r="E2889" t="s">
        <v>743</v>
      </c>
      <c r="F2889" t="s">
        <v>6079</v>
      </c>
      <c r="G2889" t="s">
        <v>56</v>
      </c>
      <c r="I2889" t="s">
        <v>4771</v>
      </c>
      <c r="J2889" t="s">
        <v>16</v>
      </c>
      <c r="K2889">
        <v>1</v>
      </c>
      <c r="L2889">
        <v>1</v>
      </c>
      <c r="M2889">
        <v>1</v>
      </c>
      <c r="N2889" t="s">
        <v>4141</v>
      </c>
      <c r="P2889" t="s">
        <v>4237</v>
      </c>
    </row>
    <row r="2890" spans="1:16" x14ac:dyDescent="0.25">
      <c r="A2890">
        <v>2895</v>
      </c>
      <c r="B2890" t="s">
        <v>4142</v>
      </c>
      <c r="C2890" t="s">
        <v>743</v>
      </c>
      <c r="D2890" t="s">
        <v>743</v>
      </c>
      <c r="E2890" t="s">
        <v>743</v>
      </c>
      <c r="F2890" t="s">
        <v>6038</v>
      </c>
      <c r="G2890" t="s">
        <v>56</v>
      </c>
      <c r="I2890" t="s">
        <v>4771</v>
      </c>
      <c r="J2890" t="s">
        <v>16</v>
      </c>
      <c r="K2890">
        <v>1</v>
      </c>
      <c r="L2890">
        <v>1</v>
      </c>
      <c r="M2890">
        <v>1</v>
      </c>
      <c r="N2890" t="s">
        <v>4142</v>
      </c>
      <c r="P2890" t="s">
        <v>4237</v>
      </c>
    </row>
    <row r="2891" spans="1:16" x14ac:dyDescent="0.25">
      <c r="A2891">
        <v>2896</v>
      </c>
      <c r="B2891" t="s">
        <v>4143</v>
      </c>
      <c r="D2891" t="s">
        <v>743</v>
      </c>
      <c r="E2891" t="s">
        <v>743</v>
      </c>
      <c r="F2891" t="s">
        <v>6079</v>
      </c>
      <c r="G2891" t="s">
        <v>56</v>
      </c>
      <c r="I2891" t="s">
        <v>4771</v>
      </c>
      <c r="J2891" t="s">
        <v>16</v>
      </c>
      <c r="K2891">
        <v>1</v>
      </c>
      <c r="L2891">
        <v>1</v>
      </c>
      <c r="M2891">
        <v>1</v>
      </c>
      <c r="N2891" t="s">
        <v>4143</v>
      </c>
      <c r="P2891" t="s">
        <v>4237</v>
      </c>
    </row>
    <row r="2892" spans="1:16" x14ac:dyDescent="0.25">
      <c r="A2892">
        <v>2897</v>
      </c>
      <c r="B2892" t="s">
        <v>4144</v>
      </c>
      <c r="C2892" t="s">
        <v>743</v>
      </c>
      <c r="D2892" t="s">
        <v>743</v>
      </c>
      <c r="E2892" t="s">
        <v>743</v>
      </c>
      <c r="F2892" t="s">
        <v>6076</v>
      </c>
      <c r="G2892" t="s">
        <v>56</v>
      </c>
      <c r="I2892" t="s">
        <v>4771</v>
      </c>
      <c r="J2892" t="s">
        <v>16</v>
      </c>
      <c r="K2892">
        <v>1</v>
      </c>
      <c r="L2892">
        <v>1</v>
      </c>
      <c r="M2892">
        <v>1</v>
      </c>
      <c r="N2892" t="s">
        <v>6082</v>
      </c>
    </row>
    <row r="2893" spans="1:16" x14ac:dyDescent="0.25">
      <c r="A2893">
        <v>2898</v>
      </c>
      <c r="B2893" t="s">
        <v>4145</v>
      </c>
      <c r="C2893" t="s">
        <v>743</v>
      </c>
      <c r="D2893" t="s">
        <v>743</v>
      </c>
      <c r="E2893" t="s">
        <v>743</v>
      </c>
      <c r="F2893" t="s">
        <v>6076</v>
      </c>
      <c r="G2893" t="s">
        <v>56</v>
      </c>
      <c r="I2893" t="s">
        <v>4771</v>
      </c>
      <c r="J2893" t="s">
        <v>16</v>
      </c>
      <c r="K2893">
        <v>1</v>
      </c>
      <c r="L2893">
        <v>1</v>
      </c>
      <c r="M2893">
        <v>1</v>
      </c>
      <c r="N2893" t="s">
        <v>4145</v>
      </c>
      <c r="P2893" t="s">
        <v>4237</v>
      </c>
    </row>
    <row r="2894" spans="1:16" x14ac:dyDescent="0.25">
      <c r="A2894">
        <v>2899</v>
      </c>
      <c r="B2894" t="s">
        <v>4146</v>
      </c>
      <c r="C2894" t="s">
        <v>743</v>
      </c>
      <c r="D2894" t="s">
        <v>743</v>
      </c>
      <c r="E2894" t="s">
        <v>743</v>
      </c>
      <c r="F2894" t="s">
        <v>6076</v>
      </c>
      <c r="G2894" t="s">
        <v>56</v>
      </c>
      <c r="I2894" t="s">
        <v>4910</v>
      </c>
      <c r="J2894" t="s">
        <v>16</v>
      </c>
      <c r="K2894">
        <v>2</v>
      </c>
      <c r="L2894">
        <v>3</v>
      </c>
      <c r="M2894">
        <v>1</v>
      </c>
      <c r="N2894" t="s">
        <v>4146</v>
      </c>
      <c r="P2894" t="s">
        <v>4237</v>
      </c>
    </row>
    <row r="2895" spans="1:16" x14ac:dyDescent="0.25">
      <c r="A2895">
        <v>2900</v>
      </c>
      <c r="B2895" t="s">
        <v>1177</v>
      </c>
      <c r="C2895" t="s">
        <v>743</v>
      </c>
      <c r="D2895" t="s">
        <v>743</v>
      </c>
      <c r="E2895" t="s">
        <v>743</v>
      </c>
      <c r="F2895" t="s">
        <v>6036</v>
      </c>
      <c r="G2895" t="s">
        <v>56</v>
      </c>
      <c r="I2895" t="s">
        <v>4910</v>
      </c>
      <c r="J2895" t="s">
        <v>16</v>
      </c>
      <c r="K2895">
        <v>1</v>
      </c>
      <c r="L2895">
        <v>1</v>
      </c>
      <c r="M2895">
        <v>1</v>
      </c>
      <c r="N2895" t="s">
        <v>1177</v>
      </c>
      <c r="P2895" t="s">
        <v>4237</v>
      </c>
    </row>
    <row r="2896" spans="1:16" x14ac:dyDescent="0.25">
      <c r="A2896">
        <v>2901</v>
      </c>
      <c r="B2896" t="s">
        <v>1178</v>
      </c>
      <c r="C2896" t="s">
        <v>743</v>
      </c>
      <c r="D2896" t="s">
        <v>743</v>
      </c>
      <c r="E2896" t="s">
        <v>743</v>
      </c>
      <c r="F2896" t="s">
        <v>6036</v>
      </c>
      <c r="G2896" t="s">
        <v>56</v>
      </c>
      <c r="I2896" t="s">
        <v>4910</v>
      </c>
      <c r="J2896" t="s">
        <v>16</v>
      </c>
      <c r="K2896">
        <v>1</v>
      </c>
      <c r="L2896">
        <v>1</v>
      </c>
      <c r="M2896">
        <v>1</v>
      </c>
      <c r="N2896" t="s">
        <v>1178</v>
      </c>
      <c r="P2896" t="s">
        <v>4237</v>
      </c>
    </row>
    <row r="2897" spans="1:16" x14ac:dyDescent="0.25">
      <c r="A2897">
        <v>2902</v>
      </c>
      <c r="B2897" t="s">
        <v>1179</v>
      </c>
      <c r="C2897" t="s">
        <v>743</v>
      </c>
      <c r="D2897" t="s">
        <v>743</v>
      </c>
      <c r="E2897" t="s">
        <v>743</v>
      </c>
      <c r="F2897" t="s">
        <v>6038</v>
      </c>
      <c r="G2897" t="s">
        <v>56</v>
      </c>
      <c r="I2897" t="s">
        <v>4910</v>
      </c>
      <c r="J2897" t="s">
        <v>16</v>
      </c>
      <c r="K2897">
        <v>1</v>
      </c>
      <c r="L2897">
        <v>1</v>
      </c>
      <c r="M2897">
        <v>1</v>
      </c>
      <c r="N2897" t="s">
        <v>1179</v>
      </c>
      <c r="P2897" t="s">
        <v>4237</v>
      </c>
    </row>
    <row r="2898" spans="1:16" x14ac:dyDescent="0.25">
      <c r="A2898">
        <v>2903</v>
      </c>
      <c r="B2898" t="s">
        <v>339</v>
      </c>
      <c r="C2898" t="s">
        <v>743</v>
      </c>
      <c r="D2898" t="s">
        <v>743</v>
      </c>
      <c r="E2898" t="s">
        <v>743</v>
      </c>
      <c r="F2898" t="s">
        <v>6036</v>
      </c>
      <c r="G2898" t="s">
        <v>56</v>
      </c>
      <c r="I2898" t="s">
        <v>4910</v>
      </c>
      <c r="J2898" t="s">
        <v>16</v>
      </c>
      <c r="K2898">
        <v>2</v>
      </c>
      <c r="L2898">
        <v>2</v>
      </c>
      <c r="M2898">
        <v>1</v>
      </c>
      <c r="N2898" t="s">
        <v>339</v>
      </c>
      <c r="P2898" t="s">
        <v>4237</v>
      </c>
    </row>
    <row r="2899" spans="1:16" x14ac:dyDescent="0.25">
      <c r="A2899">
        <v>2904</v>
      </c>
      <c r="B2899" t="s">
        <v>4147</v>
      </c>
      <c r="C2899" t="s">
        <v>743</v>
      </c>
      <c r="D2899" t="s">
        <v>743</v>
      </c>
      <c r="E2899" t="s">
        <v>743</v>
      </c>
      <c r="F2899" t="s">
        <v>5998</v>
      </c>
      <c r="G2899" t="s">
        <v>56</v>
      </c>
      <c r="I2899" t="s">
        <v>4910</v>
      </c>
      <c r="J2899" t="s">
        <v>16</v>
      </c>
      <c r="K2899">
        <v>1</v>
      </c>
      <c r="L2899">
        <v>1</v>
      </c>
      <c r="M2899">
        <v>1</v>
      </c>
      <c r="N2899" t="s">
        <v>4147</v>
      </c>
      <c r="P2899" t="s">
        <v>4237</v>
      </c>
    </row>
    <row r="2900" spans="1:16" x14ac:dyDescent="0.25">
      <c r="A2900">
        <v>2905</v>
      </c>
      <c r="B2900" t="s">
        <v>4148</v>
      </c>
      <c r="C2900" t="s">
        <v>743</v>
      </c>
      <c r="D2900" t="s">
        <v>743</v>
      </c>
      <c r="E2900" t="s">
        <v>743</v>
      </c>
      <c r="F2900" t="s">
        <v>6076</v>
      </c>
      <c r="G2900" t="s">
        <v>56</v>
      </c>
      <c r="I2900" t="s">
        <v>4771</v>
      </c>
      <c r="J2900" t="s">
        <v>16</v>
      </c>
      <c r="K2900">
        <v>1</v>
      </c>
      <c r="L2900">
        <v>1</v>
      </c>
      <c r="M2900">
        <v>1</v>
      </c>
      <c r="N2900" t="s">
        <v>6085</v>
      </c>
      <c r="P2900" t="s">
        <v>4237</v>
      </c>
    </row>
    <row r="2901" spans="1:16" x14ac:dyDescent="0.25">
      <c r="A2901">
        <v>2906</v>
      </c>
      <c r="B2901" t="s">
        <v>4149</v>
      </c>
      <c r="C2901" t="s">
        <v>743</v>
      </c>
      <c r="D2901" t="s">
        <v>743</v>
      </c>
      <c r="E2901" t="s">
        <v>743</v>
      </c>
      <c r="F2901" t="s">
        <v>6076</v>
      </c>
      <c r="G2901" t="s">
        <v>56</v>
      </c>
      <c r="I2901" t="s">
        <v>4910</v>
      </c>
      <c r="J2901" t="s">
        <v>16</v>
      </c>
      <c r="K2901">
        <v>1</v>
      </c>
      <c r="L2901">
        <v>1</v>
      </c>
      <c r="M2901">
        <v>1</v>
      </c>
      <c r="N2901" t="s">
        <v>4149</v>
      </c>
      <c r="P2901" t="s">
        <v>4237</v>
      </c>
    </row>
    <row r="2902" spans="1:16" x14ac:dyDescent="0.25">
      <c r="A2902">
        <v>2907</v>
      </c>
      <c r="B2902" t="s">
        <v>4150</v>
      </c>
      <c r="C2902" t="s">
        <v>743</v>
      </c>
      <c r="D2902" t="s">
        <v>743</v>
      </c>
      <c r="E2902" t="s">
        <v>743</v>
      </c>
      <c r="F2902" t="s">
        <v>6076</v>
      </c>
      <c r="G2902" t="s">
        <v>56</v>
      </c>
      <c r="I2902" t="s">
        <v>4771</v>
      </c>
      <c r="J2902" t="s">
        <v>16</v>
      </c>
      <c r="K2902">
        <v>1</v>
      </c>
      <c r="L2902">
        <v>1</v>
      </c>
      <c r="M2902">
        <v>1</v>
      </c>
      <c r="N2902" t="s">
        <v>4150</v>
      </c>
      <c r="P2902" t="s">
        <v>4237</v>
      </c>
    </row>
    <row r="2903" spans="1:16" x14ac:dyDescent="0.25">
      <c r="A2903">
        <v>2908</v>
      </c>
      <c r="B2903" t="s">
        <v>4151</v>
      </c>
      <c r="C2903" t="s">
        <v>743</v>
      </c>
      <c r="D2903" t="s">
        <v>743</v>
      </c>
      <c r="E2903" t="s">
        <v>743</v>
      </c>
      <c r="F2903" t="s">
        <v>6076</v>
      </c>
      <c r="G2903" t="s">
        <v>56</v>
      </c>
      <c r="I2903" t="s">
        <v>4771</v>
      </c>
      <c r="J2903" t="s">
        <v>16</v>
      </c>
      <c r="K2903">
        <v>1</v>
      </c>
      <c r="L2903">
        <v>1</v>
      </c>
      <c r="M2903">
        <v>1</v>
      </c>
      <c r="N2903" t="s">
        <v>4151</v>
      </c>
      <c r="P2903" t="s">
        <v>4237</v>
      </c>
    </row>
    <row r="2904" spans="1:16" x14ac:dyDescent="0.25">
      <c r="A2904">
        <v>2909</v>
      </c>
      <c r="B2904" t="s">
        <v>4152</v>
      </c>
      <c r="C2904" t="s">
        <v>743</v>
      </c>
      <c r="D2904" t="s">
        <v>743</v>
      </c>
      <c r="E2904" t="s">
        <v>743</v>
      </c>
      <c r="F2904" t="s">
        <v>6076</v>
      </c>
      <c r="G2904" t="s">
        <v>56</v>
      </c>
      <c r="I2904" t="s">
        <v>4771</v>
      </c>
      <c r="J2904" t="s">
        <v>16</v>
      </c>
      <c r="K2904">
        <v>1</v>
      </c>
      <c r="L2904">
        <v>1</v>
      </c>
      <c r="M2904">
        <v>1</v>
      </c>
      <c r="N2904" t="s">
        <v>4152</v>
      </c>
      <c r="P2904" t="s">
        <v>4237</v>
      </c>
    </row>
    <row r="2905" spans="1:16" x14ac:dyDescent="0.25">
      <c r="A2905">
        <v>2910</v>
      </c>
      <c r="B2905" t="s">
        <v>4153</v>
      </c>
      <c r="C2905" t="s">
        <v>743</v>
      </c>
      <c r="D2905" t="s">
        <v>743</v>
      </c>
      <c r="E2905" t="s">
        <v>743</v>
      </c>
      <c r="F2905" t="s">
        <v>6076</v>
      </c>
      <c r="G2905" t="s">
        <v>56</v>
      </c>
      <c r="I2905" t="s">
        <v>4771</v>
      </c>
      <c r="J2905" t="s">
        <v>16</v>
      </c>
      <c r="K2905">
        <v>1</v>
      </c>
      <c r="L2905">
        <v>1</v>
      </c>
      <c r="M2905">
        <v>1</v>
      </c>
      <c r="N2905" t="s">
        <v>4153</v>
      </c>
      <c r="P2905" t="s">
        <v>4237</v>
      </c>
    </row>
    <row r="2906" spans="1:16" x14ac:dyDescent="0.25">
      <c r="A2906">
        <v>2911</v>
      </c>
      <c r="B2906" t="s">
        <v>4154</v>
      </c>
      <c r="C2906" t="s">
        <v>743</v>
      </c>
      <c r="D2906" t="s">
        <v>743</v>
      </c>
      <c r="E2906" t="s">
        <v>743</v>
      </c>
      <c r="F2906" t="s">
        <v>6076</v>
      </c>
      <c r="G2906" t="s">
        <v>56</v>
      </c>
      <c r="I2906" t="s">
        <v>4771</v>
      </c>
      <c r="J2906" t="s">
        <v>16</v>
      </c>
      <c r="K2906">
        <v>1</v>
      </c>
      <c r="L2906">
        <v>1</v>
      </c>
      <c r="M2906">
        <v>1</v>
      </c>
      <c r="N2906" t="s">
        <v>4154</v>
      </c>
      <c r="P2906" t="s">
        <v>4237</v>
      </c>
    </row>
    <row r="2907" spans="1:16" x14ac:dyDescent="0.25">
      <c r="A2907">
        <v>2912</v>
      </c>
      <c r="B2907" t="s">
        <v>4155</v>
      </c>
      <c r="C2907" t="s">
        <v>743</v>
      </c>
      <c r="D2907" t="s">
        <v>743</v>
      </c>
      <c r="E2907" t="s">
        <v>4546</v>
      </c>
      <c r="F2907" t="s">
        <v>6079</v>
      </c>
      <c r="G2907" t="s">
        <v>56</v>
      </c>
      <c r="I2907" t="s">
        <v>4771</v>
      </c>
      <c r="J2907" t="s">
        <v>16</v>
      </c>
      <c r="K2907">
        <v>2</v>
      </c>
      <c r="L2907">
        <v>4</v>
      </c>
      <c r="M2907">
        <v>1</v>
      </c>
      <c r="N2907" t="s">
        <v>4155</v>
      </c>
      <c r="P2907" t="s">
        <v>4237</v>
      </c>
    </row>
    <row r="2908" spans="1:16" x14ac:dyDescent="0.25">
      <c r="A2908">
        <v>2913</v>
      </c>
      <c r="B2908" t="s">
        <v>4156</v>
      </c>
      <c r="C2908" t="s">
        <v>743</v>
      </c>
      <c r="D2908" t="s">
        <v>743</v>
      </c>
      <c r="E2908" t="s">
        <v>743</v>
      </c>
      <c r="F2908" t="s">
        <v>6076</v>
      </c>
      <c r="G2908" t="s">
        <v>56</v>
      </c>
      <c r="I2908" t="s">
        <v>4771</v>
      </c>
      <c r="J2908" t="s">
        <v>16</v>
      </c>
      <c r="K2908">
        <v>1</v>
      </c>
      <c r="L2908">
        <v>3</v>
      </c>
      <c r="M2908">
        <v>1</v>
      </c>
      <c r="N2908" t="s">
        <v>4156</v>
      </c>
      <c r="P2908" t="s">
        <v>4237</v>
      </c>
    </row>
    <row r="2909" spans="1:16" x14ac:dyDescent="0.25">
      <c r="A2909">
        <v>2914</v>
      </c>
      <c r="B2909" t="s">
        <v>4157</v>
      </c>
      <c r="C2909" t="s">
        <v>743</v>
      </c>
      <c r="D2909" t="s">
        <v>743</v>
      </c>
      <c r="E2909" t="s">
        <v>743</v>
      </c>
      <c r="F2909" t="s">
        <v>6076</v>
      </c>
      <c r="G2909" t="s">
        <v>56</v>
      </c>
      <c r="I2909" t="s">
        <v>4771</v>
      </c>
      <c r="J2909" t="s">
        <v>16</v>
      </c>
      <c r="K2909">
        <v>1</v>
      </c>
      <c r="L2909">
        <v>1</v>
      </c>
      <c r="M2909">
        <v>1</v>
      </c>
      <c r="N2909" t="s">
        <v>4157</v>
      </c>
      <c r="P2909" t="s">
        <v>4237</v>
      </c>
    </row>
    <row r="2910" spans="1:16" x14ac:dyDescent="0.25">
      <c r="A2910">
        <v>2915</v>
      </c>
      <c r="B2910" t="s">
        <v>4158</v>
      </c>
      <c r="C2910" t="s">
        <v>743</v>
      </c>
      <c r="D2910" t="s">
        <v>743</v>
      </c>
      <c r="E2910" t="s">
        <v>743</v>
      </c>
      <c r="F2910" t="s">
        <v>6076</v>
      </c>
      <c r="G2910" t="s">
        <v>56</v>
      </c>
      <c r="I2910" t="s">
        <v>4771</v>
      </c>
      <c r="J2910" t="s">
        <v>16</v>
      </c>
      <c r="K2910">
        <v>2</v>
      </c>
      <c r="L2910">
        <v>1</v>
      </c>
      <c r="M2910">
        <v>1</v>
      </c>
      <c r="N2910" t="s">
        <v>4158</v>
      </c>
      <c r="P2910" t="s">
        <v>4237</v>
      </c>
    </row>
    <row r="2911" spans="1:16" x14ac:dyDescent="0.25">
      <c r="A2911">
        <v>2916</v>
      </c>
      <c r="B2911" t="s">
        <v>4159</v>
      </c>
      <c r="C2911" t="s">
        <v>6088</v>
      </c>
      <c r="D2911" t="s">
        <v>6088</v>
      </c>
      <c r="E2911" t="s">
        <v>6089</v>
      </c>
      <c r="F2911" t="s">
        <v>6079</v>
      </c>
      <c r="G2911" t="s">
        <v>56</v>
      </c>
      <c r="I2911" t="s">
        <v>4771</v>
      </c>
      <c r="J2911" t="s">
        <v>16</v>
      </c>
      <c r="K2911">
        <v>1</v>
      </c>
      <c r="L2911">
        <v>1</v>
      </c>
      <c r="M2911">
        <v>1</v>
      </c>
      <c r="N2911" t="s">
        <v>6090</v>
      </c>
      <c r="P2911" t="s">
        <v>4237</v>
      </c>
    </row>
    <row r="2912" spans="1:16" x14ac:dyDescent="0.25">
      <c r="A2912">
        <v>2917</v>
      </c>
      <c r="B2912" t="s">
        <v>4160</v>
      </c>
      <c r="C2912" t="s">
        <v>743</v>
      </c>
      <c r="D2912" t="s">
        <v>743</v>
      </c>
      <c r="E2912" t="s">
        <v>743</v>
      </c>
      <c r="F2912" t="s">
        <v>6076</v>
      </c>
      <c r="G2912" t="s">
        <v>56</v>
      </c>
      <c r="I2912" t="s">
        <v>4771</v>
      </c>
      <c r="J2912" t="s">
        <v>16</v>
      </c>
      <c r="K2912">
        <v>1</v>
      </c>
      <c r="L2912">
        <v>1</v>
      </c>
      <c r="M2912">
        <v>1</v>
      </c>
      <c r="N2912" t="s">
        <v>4160</v>
      </c>
      <c r="P2912" t="s">
        <v>4237</v>
      </c>
    </row>
    <row r="2913" spans="1:16" x14ac:dyDescent="0.25">
      <c r="A2913">
        <v>2918</v>
      </c>
      <c r="B2913" t="s">
        <v>4161</v>
      </c>
      <c r="C2913" t="s">
        <v>743</v>
      </c>
      <c r="D2913" t="s">
        <v>743</v>
      </c>
      <c r="E2913" t="s">
        <v>743</v>
      </c>
      <c r="F2913" t="s">
        <v>6076</v>
      </c>
      <c r="G2913" t="s">
        <v>56</v>
      </c>
      <c r="I2913" t="s">
        <v>4771</v>
      </c>
      <c r="J2913" t="s">
        <v>16</v>
      </c>
      <c r="K2913">
        <v>1</v>
      </c>
      <c r="L2913">
        <v>1</v>
      </c>
      <c r="M2913">
        <v>1</v>
      </c>
      <c r="N2913" t="s">
        <v>4161</v>
      </c>
      <c r="P2913" t="s">
        <v>4237</v>
      </c>
    </row>
    <row r="2914" spans="1:16" x14ac:dyDescent="0.25">
      <c r="A2914">
        <v>2919</v>
      </c>
      <c r="B2914" t="s">
        <v>4162</v>
      </c>
      <c r="C2914" t="s">
        <v>743</v>
      </c>
      <c r="D2914" t="s">
        <v>743</v>
      </c>
      <c r="E2914" t="s">
        <v>743</v>
      </c>
      <c r="F2914" t="s">
        <v>6076</v>
      </c>
      <c r="G2914" t="s">
        <v>56</v>
      </c>
      <c r="I2914" t="s">
        <v>4771</v>
      </c>
      <c r="J2914" t="s">
        <v>16</v>
      </c>
      <c r="K2914">
        <v>1</v>
      </c>
      <c r="L2914">
        <v>1</v>
      </c>
      <c r="M2914">
        <v>1</v>
      </c>
      <c r="N2914" t="s">
        <v>4162</v>
      </c>
      <c r="P2914" t="s">
        <v>4237</v>
      </c>
    </row>
    <row r="2915" spans="1:16" x14ac:dyDescent="0.25">
      <c r="A2915">
        <v>2920</v>
      </c>
      <c r="B2915" t="s">
        <v>4163</v>
      </c>
      <c r="C2915" t="s">
        <v>743</v>
      </c>
      <c r="D2915" t="s">
        <v>743</v>
      </c>
      <c r="E2915" t="s">
        <v>743</v>
      </c>
      <c r="F2915" t="s">
        <v>6076</v>
      </c>
      <c r="G2915" t="s">
        <v>56</v>
      </c>
      <c r="I2915" t="s">
        <v>4910</v>
      </c>
      <c r="J2915" t="s">
        <v>16</v>
      </c>
      <c r="K2915">
        <v>1</v>
      </c>
      <c r="L2915">
        <v>1</v>
      </c>
      <c r="M2915">
        <v>1</v>
      </c>
      <c r="N2915" t="s">
        <v>4163</v>
      </c>
      <c r="P2915" t="s">
        <v>4237</v>
      </c>
    </row>
    <row r="2916" spans="1:16" x14ac:dyDescent="0.25">
      <c r="A2916">
        <v>2921</v>
      </c>
      <c r="B2916" t="s">
        <v>4164</v>
      </c>
      <c r="C2916" t="s">
        <v>743</v>
      </c>
      <c r="D2916" t="s">
        <v>743</v>
      </c>
      <c r="E2916" t="s">
        <v>4546</v>
      </c>
      <c r="F2916" t="s">
        <v>6079</v>
      </c>
      <c r="G2916" t="s">
        <v>56</v>
      </c>
      <c r="I2916" t="s">
        <v>4771</v>
      </c>
      <c r="J2916" t="s">
        <v>16</v>
      </c>
      <c r="K2916">
        <v>2</v>
      </c>
      <c r="L2916">
        <v>3</v>
      </c>
      <c r="M2916">
        <v>1</v>
      </c>
      <c r="N2916" t="s">
        <v>6093</v>
      </c>
      <c r="P2916" t="s">
        <v>4237</v>
      </c>
    </row>
    <row r="2917" spans="1:16" x14ac:dyDescent="0.25">
      <c r="A2917">
        <v>2922</v>
      </c>
      <c r="B2917" t="s">
        <v>4165</v>
      </c>
      <c r="C2917" t="s">
        <v>743</v>
      </c>
      <c r="D2917" t="s">
        <v>743</v>
      </c>
      <c r="E2917" t="s">
        <v>743</v>
      </c>
      <c r="F2917" t="s">
        <v>6076</v>
      </c>
      <c r="G2917" t="s">
        <v>56</v>
      </c>
      <c r="I2917" t="s">
        <v>4771</v>
      </c>
      <c r="J2917" t="s">
        <v>16</v>
      </c>
      <c r="K2917">
        <v>1</v>
      </c>
      <c r="L2917">
        <v>1</v>
      </c>
      <c r="M2917">
        <v>1</v>
      </c>
      <c r="N2917" t="s">
        <v>6094</v>
      </c>
      <c r="P2917" t="s">
        <v>4237</v>
      </c>
    </row>
    <row r="2918" spans="1:16" x14ac:dyDescent="0.25">
      <c r="A2918">
        <v>2923</v>
      </c>
      <c r="B2918" t="s">
        <v>4166</v>
      </c>
      <c r="C2918" t="s">
        <v>743</v>
      </c>
      <c r="D2918" t="s">
        <v>743</v>
      </c>
      <c r="E2918" t="s">
        <v>743</v>
      </c>
      <c r="F2918" t="s">
        <v>6076</v>
      </c>
      <c r="G2918" t="s">
        <v>56</v>
      </c>
      <c r="I2918" t="s">
        <v>4771</v>
      </c>
      <c r="J2918" t="s">
        <v>16</v>
      </c>
      <c r="K2918">
        <v>1</v>
      </c>
      <c r="L2918">
        <v>1</v>
      </c>
      <c r="M2918">
        <v>1</v>
      </c>
      <c r="N2918" t="s">
        <v>4166</v>
      </c>
      <c r="P2918" t="s">
        <v>4237</v>
      </c>
    </row>
    <row r="2919" spans="1:16" x14ac:dyDescent="0.25">
      <c r="A2919">
        <v>2924</v>
      </c>
      <c r="B2919" t="s">
        <v>4168</v>
      </c>
      <c r="C2919" t="s">
        <v>743</v>
      </c>
      <c r="D2919" t="s">
        <v>743</v>
      </c>
      <c r="E2919" t="s">
        <v>743</v>
      </c>
      <c r="F2919" t="s">
        <v>6076</v>
      </c>
      <c r="G2919" t="s">
        <v>56</v>
      </c>
      <c r="I2919" t="s">
        <v>4771</v>
      </c>
      <c r="J2919" t="s">
        <v>16</v>
      </c>
      <c r="K2919">
        <v>1</v>
      </c>
      <c r="L2919">
        <v>1</v>
      </c>
      <c r="M2919">
        <v>1</v>
      </c>
      <c r="N2919" t="s">
        <v>4168</v>
      </c>
      <c r="P2919" t="s">
        <v>4237</v>
      </c>
    </row>
    <row r="2920" spans="1:16" x14ac:dyDescent="0.25">
      <c r="A2920">
        <v>2925</v>
      </c>
      <c r="B2920" t="s">
        <v>4169</v>
      </c>
      <c r="C2920" t="s">
        <v>743</v>
      </c>
      <c r="D2920" t="s">
        <v>743</v>
      </c>
      <c r="E2920" t="s">
        <v>743</v>
      </c>
      <c r="F2920" t="s">
        <v>6076</v>
      </c>
      <c r="G2920" t="s">
        <v>56</v>
      </c>
      <c r="I2920" t="s">
        <v>4771</v>
      </c>
      <c r="J2920" t="s">
        <v>16</v>
      </c>
      <c r="K2920">
        <v>1</v>
      </c>
      <c r="L2920">
        <v>1</v>
      </c>
      <c r="M2920">
        <v>1</v>
      </c>
      <c r="N2920" t="s">
        <v>4169</v>
      </c>
      <c r="P2920" t="s">
        <v>4237</v>
      </c>
    </row>
    <row r="2921" spans="1:16" x14ac:dyDescent="0.25">
      <c r="A2921">
        <v>2926</v>
      </c>
      <c r="B2921" t="s">
        <v>4170</v>
      </c>
      <c r="C2921" t="s">
        <v>743</v>
      </c>
      <c r="D2921" t="s">
        <v>743</v>
      </c>
      <c r="E2921" t="s">
        <v>743</v>
      </c>
      <c r="F2921" t="s">
        <v>6076</v>
      </c>
      <c r="G2921" t="s">
        <v>56</v>
      </c>
      <c r="I2921" t="s">
        <v>4771</v>
      </c>
      <c r="J2921" t="s">
        <v>16</v>
      </c>
      <c r="K2921">
        <v>1</v>
      </c>
      <c r="L2921">
        <v>1</v>
      </c>
      <c r="M2921">
        <v>1</v>
      </c>
      <c r="N2921" t="s">
        <v>4170</v>
      </c>
      <c r="P2921" t="s">
        <v>4237</v>
      </c>
    </row>
    <row r="2922" spans="1:16" x14ac:dyDescent="0.25">
      <c r="A2922">
        <v>2927</v>
      </c>
      <c r="B2922" t="s">
        <v>4171</v>
      </c>
      <c r="C2922" t="s">
        <v>743</v>
      </c>
      <c r="D2922" t="s">
        <v>743</v>
      </c>
      <c r="E2922" t="s">
        <v>743</v>
      </c>
      <c r="F2922" t="s">
        <v>6076</v>
      </c>
      <c r="G2922" t="s">
        <v>56</v>
      </c>
      <c r="I2922" t="s">
        <v>4771</v>
      </c>
      <c r="J2922" t="s">
        <v>16</v>
      </c>
      <c r="K2922">
        <v>1</v>
      </c>
      <c r="L2922">
        <v>2</v>
      </c>
      <c r="M2922">
        <v>1</v>
      </c>
      <c r="N2922" t="s">
        <v>4171</v>
      </c>
      <c r="P2922" t="s">
        <v>4237</v>
      </c>
    </row>
    <row r="2923" spans="1:16" x14ac:dyDescent="0.25">
      <c r="A2923">
        <v>2928</v>
      </c>
      <c r="B2923" t="s">
        <v>4172</v>
      </c>
      <c r="C2923" t="s">
        <v>743</v>
      </c>
      <c r="D2923" t="s">
        <v>743</v>
      </c>
      <c r="E2923" t="s">
        <v>743</v>
      </c>
      <c r="F2923" t="s">
        <v>6079</v>
      </c>
      <c r="G2923" t="s">
        <v>56</v>
      </c>
      <c r="I2923" t="s">
        <v>4771</v>
      </c>
      <c r="J2923" t="s">
        <v>16</v>
      </c>
      <c r="K2923">
        <v>1</v>
      </c>
      <c r="L2923">
        <v>1</v>
      </c>
      <c r="M2923">
        <v>1</v>
      </c>
      <c r="N2923" t="s">
        <v>4172</v>
      </c>
      <c r="P2923" t="s">
        <v>4237</v>
      </c>
    </row>
    <row r="2924" spans="1:16" x14ac:dyDescent="0.25">
      <c r="A2924">
        <v>2929</v>
      </c>
      <c r="B2924" t="s">
        <v>4173</v>
      </c>
      <c r="C2924" t="s">
        <v>743</v>
      </c>
      <c r="D2924" t="s">
        <v>743</v>
      </c>
      <c r="E2924" t="s">
        <v>743</v>
      </c>
      <c r="F2924" t="s">
        <v>6079</v>
      </c>
      <c r="G2924" t="s">
        <v>56</v>
      </c>
      <c r="I2924" t="s">
        <v>4771</v>
      </c>
      <c r="J2924" t="s">
        <v>16</v>
      </c>
      <c r="K2924">
        <v>1</v>
      </c>
      <c r="L2924">
        <v>1</v>
      </c>
      <c r="M2924">
        <v>1</v>
      </c>
      <c r="N2924" t="s">
        <v>6095</v>
      </c>
      <c r="P2924" t="s">
        <v>4237</v>
      </c>
    </row>
    <row r="2925" spans="1:16" x14ac:dyDescent="0.25">
      <c r="A2925">
        <v>2930</v>
      </c>
      <c r="B2925" t="s">
        <v>4174</v>
      </c>
      <c r="C2925" t="s">
        <v>743</v>
      </c>
      <c r="D2925" t="s">
        <v>743</v>
      </c>
      <c r="E2925" t="s">
        <v>743</v>
      </c>
      <c r="F2925" t="s">
        <v>6079</v>
      </c>
      <c r="G2925" t="s">
        <v>56</v>
      </c>
      <c r="I2925" t="s">
        <v>4910</v>
      </c>
      <c r="J2925" t="s">
        <v>16</v>
      </c>
      <c r="K2925">
        <v>2</v>
      </c>
      <c r="L2925">
        <v>1</v>
      </c>
      <c r="M2925">
        <v>1</v>
      </c>
      <c r="N2925" t="s">
        <v>4174</v>
      </c>
      <c r="P2925" t="s">
        <v>4237</v>
      </c>
    </row>
    <row r="2926" spans="1:16" x14ac:dyDescent="0.25">
      <c r="A2926">
        <v>2931</v>
      </c>
      <c r="B2926" t="s">
        <v>4175</v>
      </c>
      <c r="C2926" t="s">
        <v>4259</v>
      </c>
      <c r="D2926" t="s">
        <v>4259</v>
      </c>
      <c r="E2926" t="s">
        <v>4259</v>
      </c>
      <c r="F2926" t="s">
        <v>5998</v>
      </c>
      <c r="G2926" t="s">
        <v>56</v>
      </c>
      <c r="I2926" t="s">
        <v>6097</v>
      </c>
      <c r="J2926" t="s">
        <v>16</v>
      </c>
      <c r="K2926">
        <v>1</v>
      </c>
      <c r="L2926">
        <v>1</v>
      </c>
      <c r="M2926">
        <v>1</v>
      </c>
      <c r="N2926" t="s">
        <v>4175</v>
      </c>
      <c r="P2926" t="s">
        <v>4237</v>
      </c>
    </row>
    <row r="2927" spans="1:16" x14ac:dyDescent="0.25">
      <c r="A2927">
        <v>2932</v>
      </c>
      <c r="B2927" t="s">
        <v>4177</v>
      </c>
      <c r="F2927" t="s">
        <v>145</v>
      </c>
      <c r="G2927" t="s">
        <v>56</v>
      </c>
      <c r="J2927" t="s">
        <v>16</v>
      </c>
      <c r="K2927">
        <v>1</v>
      </c>
      <c r="L2927">
        <v>1</v>
      </c>
      <c r="M2927">
        <v>1</v>
      </c>
      <c r="N2927" t="s">
        <v>6098</v>
      </c>
    </row>
    <row r="2928" spans="1:16" x14ac:dyDescent="0.25">
      <c r="A2928">
        <v>2933</v>
      </c>
      <c r="B2928" t="s">
        <v>4178</v>
      </c>
      <c r="C2928" t="s">
        <v>743</v>
      </c>
      <c r="D2928" t="s">
        <v>743</v>
      </c>
      <c r="E2928" t="s">
        <v>743</v>
      </c>
      <c r="F2928" t="s">
        <v>5998</v>
      </c>
      <c r="G2928" t="s">
        <v>56</v>
      </c>
      <c r="I2928" t="s">
        <v>4910</v>
      </c>
      <c r="J2928" t="s">
        <v>16</v>
      </c>
      <c r="K2928">
        <v>1</v>
      </c>
      <c r="L2928">
        <v>1</v>
      </c>
      <c r="M2928">
        <v>1</v>
      </c>
      <c r="N2928" t="s">
        <v>4178</v>
      </c>
      <c r="P2928" t="s">
        <v>4237</v>
      </c>
    </row>
    <row r="2929" spans="1:16" x14ac:dyDescent="0.25">
      <c r="A2929">
        <v>2934</v>
      </c>
      <c r="B2929" t="s">
        <v>4179</v>
      </c>
      <c r="C2929" t="s">
        <v>743</v>
      </c>
      <c r="D2929" t="s">
        <v>743</v>
      </c>
      <c r="E2929" t="s">
        <v>743</v>
      </c>
      <c r="F2929" t="s">
        <v>6079</v>
      </c>
      <c r="G2929" t="s">
        <v>56</v>
      </c>
      <c r="I2929" t="s">
        <v>4910</v>
      </c>
      <c r="J2929" t="s">
        <v>16</v>
      </c>
      <c r="K2929">
        <v>2</v>
      </c>
      <c r="L2929">
        <v>1</v>
      </c>
      <c r="M2929">
        <v>1</v>
      </c>
      <c r="N2929" t="s">
        <v>4179</v>
      </c>
      <c r="P2929" t="s">
        <v>4237</v>
      </c>
    </row>
    <row r="2930" spans="1:16" x14ac:dyDescent="0.25">
      <c r="A2930">
        <v>2935</v>
      </c>
      <c r="B2930" t="s">
        <v>4180</v>
      </c>
      <c r="C2930" t="s">
        <v>743</v>
      </c>
      <c r="D2930" t="s">
        <v>743</v>
      </c>
      <c r="E2930" t="s">
        <v>743</v>
      </c>
      <c r="F2930" t="s">
        <v>6079</v>
      </c>
      <c r="G2930" t="s">
        <v>56</v>
      </c>
      <c r="I2930" t="s">
        <v>4910</v>
      </c>
      <c r="J2930" t="s">
        <v>16</v>
      </c>
      <c r="K2930">
        <v>1</v>
      </c>
      <c r="L2930">
        <v>1</v>
      </c>
      <c r="M2930">
        <v>1</v>
      </c>
      <c r="N2930" t="s">
        <v>4180</v>
      </c>
      <c r="P2930" t="s">
        <v>4237</v>
      </c>
    </row>
    <row r="2931" spans="1:16" x14ac:dyDescent="0.25">
      <c r="A2931">
        <v>2936</v>
      </c>
      <c r="B2931" t="s">
        <v>2613</v>
      </c>
      <c r="I2931" t="s">
        <v>4771</v>
      </c>
      <c r="J2931" t="s">
        <v>16</v>
      </c>
    </row>
    <row r="2932" spans="1:16" x14ac:dyDescent="0.25">
      <c r="A2932">
        <v>2937</v>
      </c>
      <c r="B2932" t="s">
        <v>4181</v>
      </c>
      <c r="C2932" t="s">
        <v>4659</v>
      </c>
      <c r="D2932" t="s">
        <v>4659</v>
      </c>
      <c r="F2932" t="s">
        <v>5998</v>
      </c>
      <c r="G2932" t="s">
        <v>56</v>
      </c>
      <c r="I2932" t="s">
        <v>4771</v>
      </c>
      <c r="J2932" t="s">
        <v>16</v>
      </c>
      <c r="K2932">
        <v>1</v>
      </c>
      <c r="L2932">
        <v>1</v>
      </c>
      <c r="M2932">
        <v>1</v>
      </c>
      <c r="N2932" t="s">
        <v>4181</v>
      </c>
      <c r="P2932" t="s">
        <v>4237</v>
      </c>
    </row>
    <row r="2933" spans="1:16" x14ac:dyDescent="0.25">
      <c r="A2933">
        <v>2938</v>
      </c>
      <c r="B2933" t="s">
        <v>4182</v>
      </c>
      <c r="C2933" t="s">
        <v>743</v>
      </c>
      <c r="D2933" t="s">
        <v>743</v>
      </c>
      <c r="E2933" t="s">
        <v>743</v>
      </c>
      <c r="F2933" t="s">
        <v>5144</v>
      </c>
      <c r="G2933" t="s">
        <v>56</v>
      </c>
      <c r="I2933" t="s">
        <v>4771</v>
      </c>
      <c r="J2933" t="s">
        <v>16</v>
      </c>
      <c r="K2933">
        <v>1</v>
      </c>
      <c r="L2933">
        <v>1</v>
      </c>
      <c r="M2933">
        <v>1</v>
      </c>
      <c r="N2933" t="s">
        <v>4182</v>
      </c>
      <c r="P2933" t="s">
        <v>4237</v>
      </c>
    </row>
    <row r="2934" spans="1:16" x14ac:dyDescent="0.25">
      <c r="A2934">
        <v>2939</v>
      </c>
      <c r="B2934" t="s">
        <v>4184</v>
      </c>
      <c r="C2934" t="s">
        <v>4659</v>
      </c>
      <c r="D2934" t="s">
        <v>4659</v>
      </c>
      <c r="E2934" t="s">
        <v>5997</v>
      </c>
      <c r="F2934" t="s">
        <v>5998</v>
      </c>
      <c r="G2934" t="s">
        <v>56</v>
      </c>
      <c r="I2934" t="s">
        <v>4771</v>
      </c>
      <c r="J2934" t="s">
        <v>16</v>
      </c>
      <c r="K2934">
        <v>2</v>
      </c>
      <c r="L2934">
        <v>1</v>
      </c>
      <c r="M2934">
        <v>1</v>
      </c>
      <c r="N2934" t="s">
        <v>4184</v>
      </c>
      <c r="P2934" t="s">
        <v>4237</v>
      </c>
    </row>
    <row r="2935" spans="1:16" x14ac:dyDescent="0.25">
      <c r="A2935">
        <v>2940</v>
      </c>
      <c r="B2935" t="s">
        <v>1184</v>
      </c>
      <c r="C2935" t="s">
        <v>6033</v>
      </c>
      <c r="D2935" t="s">
        <v>6033</v>
      </c>
      <c r="E2935" t="s">
        <v>6034</v>
      </c>
      <c r="F2935" t="s">
        <v>6029</v>
      </c>
      <c r="G2935" t="s">
        <v>1113</v>
      </c>
      <c r="I2935" t="s">
        <v>6008</v>
      </c>
      <c r="J2935" t="s">
        <v>16</v>
      </c>
      <c r="K2935">
        <v>2</v>
      </c>
      <c r="L2935">
        <v>2</v>
      </c>
      <c r="M2935">
        <v>1</v>
      </c>
      <c r="N2935" t="s">
        <v>1184</v>
      </c>
      <c r="P2935" t="s">
        <v>4237</v>
      </c>
    </row>
    <row r="2936" spans="1:16" x14ac:dyDescent="0.25">
      <c r="A2936">
        <v>2941</v>
      </c>
      <c r="B2936" t="s">
        <v>1185</v>
      </c>
      <c r="C2936" t="s">
        <v>6039</v>
      </c>
      <c r="D2936" t="s">
        <v>6039</v>
      </c>
      <c r="E2936" t="s">
        <v>6040</v>
      </c>
      <c r="F2936" t="s">
        <v>6029</v>
      </c>
      <c r="G2936" t="s">
        <v>1113</v>
      </c>
      <c r="I2936" t="s">
        <v>6008</v>
      </c>
      <c r="J2936" t="s">
        <v>16</v>
      </c>
      <c r="K2936">
        <v>2</v>
      </c>
      <c r="L2936">
        <v>2</v>
      </c>
      <c r="M2936">
        <v>1</v>
      </c>
      <c r="N2936" t="s">
        <v>1185</v>
      </c>
      <c r="P2936" t="s">
        <v>4237</v>
      </c>
    </row>
    <row r="2937" spans="1:16" x14ac:dyDescent="0.25">
      <c r="A2937">
        <v>2942</v>
      </c>
      <c r="B2937" t="s">
        <v>1186</v>
      </c>
      <c r="C2937" t="s">
        <v>6039</v>
      </c>
      <c r="D2937" t="s">
        <v>6039</v>
      </c>
      <c r="E2937" t="s">
        <v>6040</v>
      </c>
      <c r="F2937" t="s">
        <v>6029</v>
      </c>
      <c r="G2937" t="s">
        <v>1113</v>
      </c>
      <c r="I2937" t="s">
        <v>4776</v>
      </c>
      <c r="J2937" t="s">
        <v>16</v>
      </c>
      <c r="K2937">
        <v>2</v>
      </c>
      <c r="L2937">
        <v>2</v>
      </c>
      <c r="M2937">
        <v>1</v>
      </c>
      <c r="N2937" t="s">
        <v>1186</v>
      </c>
      <c r="P2937" t="s">
        <v>4237</v>
      </c>
    </row>
    <row r="2938" spans="1:16" x14ac:dyDescent="0.25">
      <c r="A2938">
        <v>2943</v>
      </c>
      <c r="B2938" t="s">
        <v>1187</v>
      </c>
      <c r="C2938" t="s">
        <v>6019</v>
      </c>
      <c r="D2938" t="s">
        <v>6019</v>
      </c>
      <c r="E2938" t="s">
        <v>6020</v>
      </c>
      <c r="F2938" t="s">
        <v>6021</v>
      </c>
      <c r="G2938" t="s">
        <v>1113</v>
      </c>
      <c r="I2938" t="s">
        <v>6022</v>
      </c>
      <c r="J2938" t="s">
        <v>16</v>
      </c>
      <c r="K2938">
        <v>1</v>
      </c>
      <c r="L2938">
        <v>1</v>
      </c>
      <c r="M2938">
        <v>1</v>
      </c>
      <c r="N2938" t="s">
        <v>6101</v>
      </c>
      <c r="P2938" t="s">
        <v>4237</v>
      </c>
    </row>
    <row r="2939" spans="1:16" x14ac:dyDescent="0.25">
      <c r="A2939">
        <v>2944</v>
      </c>
      <c r="B2939" t="s">
        <v>1188</v>
      </c>
      <c r="F2939" t="s">
        <v>6036</v>
      </c>
      <c r="G2939" t="s">
        <v>1113</v>
      </c>
      <c r="I2939" t="s">
        <v>4776</v>
      </c>
      <c r="J2939" t="s">
        <v>16</v>
      </c>
      <c r="K2939">
        <v>1</v>
      </c>
      <c r="L2939">
        <v>1</v>
      </c>
      <c r="M2939">
        <v>1</v>
      </c>
      <c r="N2939" t="s">
        <v>1188</v>
      </c>
    </row>
    <row r="2940" spans="1:16" x14ac:dyDescent="0.25">
      <c r="A2940">
        <v>2945</v>
      </c>
      <c r="B2940" t="s">
        <v>1189</v>
      </c>
      <c r="C2940" t="s">
        <v>4659</v>
      </c>
      <c r="D2940" t="s">
        <v>4659</v>
      </c>
      <c r="E2940" t="s">
        <v>4659</v>
      </c>
      <c r="F2940" t="s">
        <v>6102</v>
      </c>
      <c r="G2940" t="s">
        <v>56</v>
      </c>
      <c r="I2940" t="s">
        <v>6022</v>
      </c>
      <c r="J2940" t="s">
        <v>16</v>
      </c>
      <c r="K2940">
        <v>1</v>
      </c>
      <c r="L2940">
        <v>1</v>
      </c>
      <c r="M2940">
        <v>1</v>
      </c>
      <c r="N2940" t="s">
        <v>1189</v>
      </c>
      <c r="P2940" t="s">
        <v>4237</v>
      </c>
    </row>
    <row r="2941" spans="1:16" x14ac:dyDescent="0.25">
      <c r="A2941">
        <v>2946</v>
      </c>
      <c r="B2941" t="s">
        <v>1190</v>
      </c>
      <c r="C2941" t="s">
        <v>6033</v>
      </c>
      <c r="D2941" t="s">
        <v>6033</v>
      </c>
      <c r="E2941" t="s">
        <v>6034</v>
      </c>
      <c r="F2941" t="s">
        <v>6029</v>
      </c>
      <c r="G2941" t="s">
        <v>1113</v>
      </c>
      <c r="I2941" t="s">
        <v>6008</v>
      </c>
      <c r="J2941" t="s">
        <v>16</v>
      </c>
      <c r="K2941">
        <v>2</v>
      </c>
      <c r="L2941">
        <v>2</v>
      </c>
      <c r="M2941">
        <v>1</v>
      </c>
      <c r="N2941" t="s">
        <v>1190</v>
      </c>
      <c r="P2941" t="s">
        <v>4237</v>
      </c>
    </row>
    <row r="2942" spans="1:16" x14ac:dyDescent="0.25">
      <c r="A2942">
        <v>2947</v>
      </c>
      <c r="B2942" t="s">
        <v>1191</v>
      </c>
      <c r="C2942" t="s">
        <v>6103</v>
      </c>
      <c r="D2942" t="s">
        <v>6103</v>
      </c>
      <c r="E2942" t="s">
        <v>6104</v>
      </c>
      <c r="F2942" t="s">
        <v>6029</v>
      </c>
      <c r="G2942" t="s">
        <v>1113</v>
      </c>
      <c r="I2942" t="s">
        <v>6008</v>
      </c>
      <c r="J2942" t="s">
        <v>16</v>
      </c>
      <c r="K2942">
        <v>2</v>
      </c>
      <c r="L2942">
        <v>2</v>
      </c>
      <c r="M2942">
        <v>1</v>
      </c>
      <c r="N2942" t="s">
        <v>1191</v>
      </c>
      <c r="P2942" t="s">
        <v>4237</v>
      </c>
    </row>
    <row r="2943" spans="1:16" x14ac:dyDescent="0.25">
      <c r="A2943">
        <v>2948</v>
      </c>
      <c r="B2943" t="s">
        <v>4185</v>
      </c>
      <c r="C2943" t="s">
        <v>4552</v>
      </c>
      <c r="D2943" t="s">
        <v>4552</v>
      </c>
      <c r="E2943" t="s">
        <v>4552</v>
      </c>
      <c r="F2943" t="s">
        <v>4543</v>
      </c>
      <c r="G2943" t="s">
        <v>503</v>
      </c>
      <c r="I2943" t="s">
        <v>4554</v>
      </c>
      <c r="J2943" t="s">
        <v>16</v>
      </c>
      <c r="K2943">
        <v>2</v>
      </c>
      <c r="L2943">
        <v>2</v>
      </c>
      <c r="M2943">
        <v>2</v>
      </c>
      <c r="N2943" t="s">
        <v>4185</v>
      </c>
      <c r="P2943" t="s">
        <v>4237</v>
      </c>
    </row>
    <row r="2944" spans="1:16" x14ac:dyDescent="0.25">
      <c r="A2944">
        <v>2949</v>
      </c>
      <c r="B2944" t="s">
        <v>4186</v>
      </c>
      <c r="C2944" t="s">
        <v>4547</v>
      </c>
      <c r="D2944" t="s">
        <v>4547</v>
      </c>
      <c r="E2944" t="s">
        <v>4547</v>
      </c>
      <c r="F2944" t="s">
        <v>4543</v>
      </c>
      <c r="G2944" t="s">
        <v>503</v>
      </c>
      <c r="I2944" t="s">
        <v>4544</v>
      </c>
      <c r="J2944" t="s">
        <v>16</v>
      </c>
      <c r="K2944">
        <v>2</v>
      </c>
      <c r="L2944">
        <v>2</v>
      </c>
      <c r="M2944">
        <v>1</v>
      </c>
      <c r="N2944" t="s">
        <v>4186</v>
      </c>
      <c r="P2944" t="s">
        <v>4237</v>
      </c>
    </row>
    <row r="2945" spans="1:16" x14ac:dyDescent="0.25">
      <c r="A2945">
        <v>2950</v>
      </c>
      <c r="B2945" t="s">
        <v>4187</v>
      </c>
      <c r="C2945" t="s">
        <v>4565</v>
      </c>
      <c r="D2945" t="s">
        <v>4565</v>
      </c>
      <c r="E2945" t="s">
        <v>4565</v>
      </c>
      <c r="F2945" t="s">
        <v>4566</v>
      </c>
      <c r="G2945" t="s">
        <v>56</v>
      </c>
      <c r="I2945" t="s">
        <v>4567</v>
      </c>
      <c r="J2945" t="s">
        <v>16</v>
      </c>
      <c r="K2945">
        <v>1</v>
      </c>
      <c r="L2945">
        <v>1</v>
      </c>
      <c r="M2945">
        <v>1</v>
      </c>
      <c r="N2945" t="s">
        <v>4187</v>
      </c>
      <c r="P2945" t="s">
        <v>4237</v>
      </c>
    </row>
    <row r="2946" spans="1:16" x14ac:dyDescent="0.25">
      <c r="A2946">
        <v>2951</v>
      </c>
      <c r="B2946" t="s">
        <v>4188</v>
      </c>
      <c r="C2946" t="s">
        <v>4565</v>
      </c>
      <c r="D2946" t="s">
        <v>4565</v>
      </c>
      <c r="E2946" t="s">
        <v>4565</v>
      </c>
      <c r="F2946" t="s">
        <v>4563</v>
      </c>
      <c r="G2946" t="s">
        <v>56</v>
      </c>
      <c r="I2946" t="s">
        <v>4567</v>
      </c>
      <c r="J2946" t="s">
        <v>16</v>
      </c>
      <c r="K2946">
        <v>2</v>
      </c>
      <c r="L2946">
        <v>2</v>
      </c>
      <c r="M2946">
        <v>1</v>
      </c>
      <c r="N2946" t="s">
        <v>6105</v>
      </c>
      <c r="P2946" t="s">
        <v>4237</v>
      </c>
    </row>
    <row r="2947" spans="1:16" x14ac:dyDescent="0.25">
      <c r="A2947">
        <v>2952</v>
      </c>
      <c r="B2947" t="s">
        <v>4189</v>
      </c>
      <c r="C2947" t="s">
        <v>4565</v>
      </c>
      <c r="D2947" t="s">
        <v>4565</v>
      </c>
      <c r="E2947" t="s">
        <v>4565</v>
      </c>
      <c r="F2947" t="s">
        <v>4563</v>
      </c>
      <c r="G2947" t="s">
        <v>56</v>
      </c>
      <c r="I2947" t="s">
        <v>4567</v>
      </c>
      <c r="J2947" t="s">
        <v>16</v>
      </c>
      <c r="K2947">
        <v>1</v>
      </c>
      <c r="L2947">
        <v>1</v>
      </c>
      <c r="M2947">
        <v>1</v>
      </c>
      <c r="N2947" t="s">
        <v>4189</v>
      </c>
      <c r="P2947" t="s">
        <v>4237</v>
      </c>
    </row>
    <row r="2948" spans="1:16" x14ac:dyDescent="0.25">
      <c r="A2948">
        <v>2953</v>
      </c>
      <c r="B2948" t="s">
        <v>4190</v>
      </c>
      <c r="I2948" t="s">
        <v>4244</v>
      </c>
      <c r="J2948" t="s">
        <v>16</v>
      </c>
    </row>
    <row r="2949" spans="1:16" x14ac:dyDescent="0.25">
      <c r="A2949">
        <v>2954</v>
      </c>
      <c r="B2949" t="s">
        <v>1193</v>
      </c>
      <c r="C2949" t="s">
        <v>5017</v>
      </c>
      <c r="D2949" t="s">
        <v>5017</v>
      </c>
      <c r="E2949" t="s">
        <v>6106</v>
      </c>
      <c r="F2949" t="s">
        <v>5735</v>
      </c>
      <c r="G2949" t="s">
        <v>686</v>
      </c>
      <c r="I2949" t="s">
        <v>4760</v>
      </c>
      <c r="J2949" t="s">
        <v>16</v>
      </c>
      <c r="K2949">
        <v>1</v>
      </c>
      <c r="L2949">
        <v>1</v>
      </c>
      <c r="M2949">
        <v>1</v>
      </c>
      <c r="N2949" t="s">
        <v>1193</v>
      </c>
      <c r="P2949" t="s">
        <v>4237</v>
      </c>
    </row>
    <row r="2950" spans="1:16" x14ac:dyDescent="0.25">
      <c r="A2950">
        <v>2955</v>
      </c>
      <c r="B2950" t="s">
        <v>1194</v>
      </c>
      <c r="C2950" t="s">
        <v>190</v>
      </c>
      <c r="D2950" t="s">
        <v>190</v>
      </c>
      <c r="E2950" t="s">
        <v>190</v>
      </c>
      <c r="F2950" t="s">
        <v>4858</v>
      </c>
      <c r="G2950" t="s">
        <v>15</v>
      </c>
      <c r="I2950" t="s">
        <v>4233</v>
      </c>
      <c r="J2950" t="s">
        <v>16</v>
      </c>
      <c r="K2950">
        <v>3</v>
      </c>
      <c r="L2950">
        <v>3</v>
      </c>
      <c r="M2950">
        <v>1</v>
      </c>
      <c r="P2950" t="s">
        <v>4237</v>
      </c>
    </row>
    <row r="2951" spans="1:16" x14ac:dyDescent="0.25">
      <c r="A2951">
        <v>2956</v>
      </c>
      <c r="B2951" t="s">
        <v>1195</v>
      </c>
      <c r="C2951" t="s">
        <v>190</v>
      </c>
      <c r="D2951" t="s">
        <v>190</v>
      </c>
      <c r="E2951" t="s">
        <v>190</v>
      </c>
      <c r="F2951" t="s">
        <v>4858</v>
      </c>
      <c r="G2951" t="s">
        <v>15</v>
      </c>
      <c r="I2951" t="s">
        <v>4233</v>
      </c>
      <c r="J2951" t="s">
        <v>16</v>
      </c>
      <c r="K2951">
        <v>5</v>
      </c>
      <c r="L2951">
        <v>5</v>
      </c>
      <c r="M2951">
        <v>1</v>
      </c>
      <c r="P2951" t="s">
        <v>4237</v>
      </c>
    </row>
    <row r="2952" spans="1:16" x14ac:dyDescent="0.25">
      <c r="A2952">
        <v>2957</v>
      </c>
      <c r="B2952" t="s">
        <v>1196</v>
      </c>
      <c r="C2952" t="s">
        <v>190</v>
      </c>
      <c r="D2952" t="s">
        <v>190</v>
      </c>
      <c r="E2952" t="s">
        <v>190</v>
      </c>
      <c r="F2952" t="s">
        <v>4858</v>
      </c>
      <c r="G2952" t="s">
        <v>15</v>
      </c>
      <c r="I2952" t="s">
        <v>4233</v>
      </c>
      <c r="J2952" t="s">
        <v>16</v>
      </c>
      <c r="K2952">
        <v>6</v>
      </c>
      <c r="L2952">
        <v>6</v>
      </c>
      <c r="M2952">
        <v>1</v>
      </c>
      <c r="P2952" t="s">
        <v>4237</v>
      </c>
    </row>
    <row r="2953" spans="1:16" x14ac:dyDescent="0.25">
      <c r="A2953">
        <v>2958</v>
      </c>
      <c r="B2953" t="s">
        <v>1197</v>
      </c>
      <c r="C2953" t="s">
        <v>345</v>
      </c>
      <c r="D2953" t="s">
        <v>345</v>
      </c>
      <c r="E2953" t="s">
        <v>6107</v>
      </c>
      <c r="F2953" t="s">
        <v>4959</v>
      </c>
      <c r="G2953" t="s">
        <v>15</v>
      </c>
      <c r="I2953" t="s">
        <v>4233</v>
      </c>
      <c r="J2953" t="s">
        <v>16</v>
      </c>
      <c r="K2953">
        <v>3</v>
      </c>
      <c r="L2953">
        <v>3</v>
      </c>
      <c r="M2953">
        <v>1</v>
      </c>
      <c r="N2953" t="s">
        <v>1197</v>
      </c>
      <c r="P2953" t="s">
        <v>4237</v>
      </c>
    </row>
    <row r="2954" spans="1:16" x14ac:dyDescent="0.25">
      <c r="A2954">
        <v>2959</v>
      </c>
      <c r="B2954" t="s">
        <v>1198</v>
      </c>
      <c r="C2954" t="s">
        <v>20</v>
      </c>
      <c r="D2954" t="s">
        <v>20</v>
      </c>
      <c r="E2954" t="s">
        <v>6108</v>
      </c>
      <c r="F2954" t="s">
        <v>364</v>
      </c>
      <c r="G2954" t="s">
        <v>15</v>
      </c>
      <c r="I2954" t="s">
        <v>4244</v>
      </c>
      <c r="J2954" t="s">
        <v>16</v>
      </c>
      <c r="K2954">
        <v>3</v>
      </c>
      <c r="L2954">
        <v>3</v>
      </c>
      <c r="M2954">
        <v>2</v>
      </c>
      <c r="N2954" t="s">
        <v>1198</v>
      </c>
      <c r="P2954" t="s">
        <v>4237</v>
      </c>
    </row>
    <row r="2955" spans="1:16" x14ac:dyDescent="0.25">
      <c r="A2955">
        <v>2960</v>
      </c>
      <c r="B2955" t="s">
        <v>1201</v>
      </c>
      <c r="C2955" t="s">
        <v>20</v>
      </c>
      <c r="D2955" t="s">
        <v>20</v>
      </c>
      <c r="E2955" t="s">
        <v>6108</v>
      </c>
      <c r="F2955" t="s">
        <v>364</v>
      </c>
      <c r="G2955" t="s">
        <v>15</v>
      </c>
      <c r="I2955" t="s">
        <v>4233</v>
      </c>
      <c r="J2955" t="s">
        <v>16</v>
      </c>
      <c r="K2955">
        <v>6</v>
      </c>
      <c r="L2955">
        <v>6</v>
      </c>
      <c r="M2955">
        <v>2</v>
      </c>
      <c r="N2955" t="s">
        <v>1201</v>
      </c>
      <c r="P2955" t="s">
        <v>4237</v>
      </c>
    </row>
    <row r="2956" spans="1:16" x14ac:dyDescent="0.25">
      <c r="A2956">
        <v>2961</v>
      </c>
      <c r="B2956" t="s">
        <v>1202</v>
      </c>
      <c r="C2956" t="s">
        <v>20</v>
      </c>
      <c r="D2956" t="s">
        <v>20</v>
      </c>
      <c r="E2956" t="s">
        <v>5713</v>
      </c>
      <c r="F2956" t="s">
        <v>4800</v>
      </c>
      <c r="G2956" t="s">
        <v>4391</v>
      </c>
      <c r="I2956" t="s">
        <v>4233</v>
      </c>
      <c r="J2956" t="s">
        <v>16</v>
      </c>
      <c r="K2956">
        <v>6</v>
      </c>
      <c r="L2956">
        <v>6</v>
      </c>
      <c r="M2956">
        <v>2</v>
      </c>
      <c r="P2956" t="s">
        <v>4237</v>
      </c>
    </row>
    <row r="2957" spans="1:16" x14ac:dyDescent="0.25">
      <c r="A2957">
        <v>2962</v>
      </c>
      <c r="B2957" t="s">
        <v>1203</v>
      </c>
      <c r="C2957" t="s">
        <v>399</v>
      </c>
      <c r="D2957" t="s">
        <v>399</v>
      </c>
      <c r="E2957" t="s">
        <v>5986</v>
      </c>
      <c r="F2957" t="s">
        <v>4800</v>
      </c>
      <c r="G2957" t="s">
        <v>4391</v>
      </c>
      <c r="I2957" t="s">
        <v>4694</v>
      </c>
      <c r="J2957" t="s">
        <v>16</v>
      </c>
      <c r="K2957">
        <v>2</v>
      </c>
      <c r="L2957">
        <v>2</v>
      </c>
      <c r="M2957">
        <v>1</v>
      </c>
      <c r="N2957" t="s">
        <v>1203</v>
      </c>
      <c r="P2957" t="s">
        <v>4237</v>
      </c>
    </row>
    <row r="2958" spans="1:16" x14ac:dyDescent="0.25">
      <c r="A2958">
        <v>2963</v>
      </c>
      <c r="B2958" t="s">
        <v>1204</v>
      </c>
      <c r="C2958" t="s">
        <v>20</v>
      </c>
      <c r="D2958" t="s">
        <v>20</v>
      </c>
      <c r="E2958" t="s">
        <v>5833</v>
      </c>
      <c r="F2958" t="s">
        <v>364</v>
      </c>
      <c r="G2958" t="s">
        <v>15</v>
      </c>
      <c r="I2958" t="s">
        <v>4233</v>
      </c>
      <c r="J2958" t="s">
        <v>16</v>
      </c>
      <c r="K2958">
        <v>4</v>
      </c>
      <c r="L2958">
        <v>4</v>
      </c>
      <c r="M2958">
        <v>1</v>
      </c>
      <c r="N2958" t="s">
        <v>6111</v>
      </c>
      <c r="P2958" t="s">
        <v>4237</v>
      </c>
    </row>
    <row r="2959" spans="1:16" x14ac:dyDescent="0.25">
      <c r="A2959">
        <v>2964</v>
      </c>
      <c r="B2959" t="s">
        <v>1205</v>
      </c>
      <c r="C2959" t="s">
        <v>4862</v>
      </c>
      <c r="D2959" t="s">
        <v>4862</v>
      </c>
      <c r="E2959" t="s">
        <v>6112</v>
      </c>
      <c r="F2959" t="s">
        <v>4864</v>
      </c>
      <c r="G2959" t="s">
        <v>15</v>
      </c>
      <c r="I2959" t="s">
        <v>4233</v>
      </c>
      <c r="J2959" t="s">
        <v>16</v>
      </c>
      <c r="K2959">
        <v>3</v>
      </c>
      <c r="L2959">
        <v>3</v>
      </c>
      <c r="M2959">
        <v>2</v>
      </c>
      <c r="N2959" t="s">
        <v>6113</v>
      </c>
      <c r="P2959" t="s">
        <v>4237</v>
      </c>
    </row>
    <row r="2960" spans="1:16" x14ac:dyDescent="0.25">
      <c r="A2960">
        <v>2965</v>
      </c>
      <c r="B2960" t="s">
        <v>1206</v>
      </c>
      <c r="C2960" t="s">
        <v>6114</v>
      </c>
      <c r="D2960" t="s">
        <v>6114</v>
      </c>
      <c r="E2960" t="s">
        <v>6115</v>
      </c>
      <c r="F2960" t="s">
        <v>4864</v>
      </c>
      <c r="G2960" t="s">
        <v>15</v>
      </c>
      <c r="I2960" t="s">
        <v>4233</v>
      </c>
      <c r="J2960" t="s">
        <v>16</v>
      </c>
      <c r="K2960">
        <v>3</v>
      </c>
      <c r="L2960">
        <v>3</v>
      </c>
      <c r="M2960">
        <v>1</v>
      </c>
      <c r="N2960" t="s">
        <v>6116</v>
      </c>
      <c r="P2960" t="s">
        <v>4237</v>
      </c>
    </row>
    <row r="2961" spans="1:16" x14ac:dyDescent="0.25">
      <c r="A2961">
        <v>2966</v>
      </c>
      <c r="B2961" t="s">
        <v>1208</v>
      </c>
      <c r="C2961" t="s">
        <v>5880</v>
      </c>
      <c r="D2961" t="s">
        <v>5880</v>
      </c>
      <c r="E2961" t="s">
        <v>5900</v>
      </c>
      <c r="F2961" t="s">
        <v>5882</v>
      </c>
      <c r="G2961" t="s">
        <v>15</v>
      </c>
      <c r="I2961" t="s">
        <v>4244</v>
      </c>
      <c r="J2961" t="s">
        <v>16</v>
      </c>
      <c r="K2961">
        <v>4</v>
      </c>
      <c r="L2961">
        <v>4</v>
      </c>
      <c r="M2961">
        <v>1</v>
      </c>
      <c r="N2961" t="s">
        <v>1208</v>
      </c>
      <c r="P2961" t="s">
        <v>4237</v>
      </c>
    </row>
    <row r="2962" spans="1:16" x14ac:dyDescent="0.25">
      <c r="A2962">
        <v>2967</v>
      </c>
      <c r="B2962" t="s">
        <v>1209</v>
      </c>
      <c r="C2962" t="s">
        <v>374</v>
      </c>
      <c r="D2962" t="s">
        <v>374</v>
      </c>
      <c r="E2962" t="s">
        <v>4884</v>
      </c>
      <c r="F2962" t="s">
        <v>375</v>
      </c>
      <c r="G2962" t="s">
        <v>15</v>
      </c>
      <c r="I2962" t="s">
        <v>4244</v>
      </c>
      <c r="J2962" t="s">
        <v>16</v>
      </c>
      <c r="K2962">
        <v>4</v>
      </c>
      <c r="L2962">
        <v>5</v>
      </c>
      <c r="M2962">
        <v>2</v>
      </c>
      <c r="N2962" t="s">
        <v>1209</v>
      </c>
      <c r="P2962" t="s">
        <v>4237</v>
      </c>
    </row>
    <row r="2963" spans="1:16" x14ac:dyDescent="0.25">
      <c r="A2963">
        <v>2968</v>
      </c>
      <c r="B2963" t="s">
        <v>1210</v>
      </c>
      <c r="C2963" t="s">
        <v>374</v>
      </c>
      <c r="D2963" t="s">
        <v>374</v>
      </c>
      <c r="E2963" t="s">
        <v>5914</v>
      </c>
      <c r="F2963" t="s">
        <v>375</v>
      </c>
      <c r="G2963" t="s">
        <v>15</v>
      </c>
      <c r="I2963" t="s">
        <v>4244</v>
      </c>
      <c r="J2963" t="s">
        <v>16</v>
      </c>
      <c r="K2963">
        <v>5</v>
      </c>
      <c r="L2963">
        <v>5</v>
      </c>
      <c r="M2963">
        <v>2</v>
      </c>
      <c r="N2963" t="s">
        <v>1210</v>
      </c>
      <c r="P2963" t="s">
        <v>4237</v>
      </c>
    </row>
    <row r="2964" spans="1:16" x14ac:dyDescent="0.25">
      <c r="A2964">
        <v>2969</v>
      </c>
      <c r="B2964" t="s">
        <v>1211</v>
      </c>
      <c r="C2964" t="s">
        <v>4862</v>
      </c>
      <c r="D2964" t="s">
        <v>4862</v>
      </c>
      <c r="E2964" t="s">
        <v>4863</v>
      </c>
      <c r="F2964" t="s">
        <v>4864</v>
      </c>
      <c r="G2964" t="s">
        <v>15</v>
      </c>
      <c r="I2964" t="s">
        <v>4233</v>
      </c>
      <c r="J2964" t="s">
        <v>16</v>
      </c>
      <c r="K2964">
        <v>3</v>
      </c>
      <c r="L2964">
        <v>3</v>
      </c>
      <c r="M2964">
        <v>1</v>
      </c>
      <c r="N2964" t="s">
        <v>1211</v>
      </c>
      <c r="P2964" t="s">
        <v>4237</v>
      </c>
    </row>
    <row r="2965" spans="1:16" x14ac:dyDescent="0.25">
      <c r="A2965">
        <v>2970</v>
      </c>
      <c r="B2965" t="s">
        <v>1213</v>
      </c>
      <c r="C2965" t="s">
        <v>374</v>
      </c>
      <c r="D2965" t="s">
        <v>374</v>
      </c>
      <c r="E2965" t="s">
        <v>4884</v>
      </c>
      <c r="F2965" t="s">
        <v>375</v>
      </c>
      <c r="G2965" t="s">
        <v>15</v>
      </c>
      <c r="I2965" t="s">
        <v>4244</v>
      </c>
      <c r="J2965" t="s">
        <v>16</v>
      </c>
      <c r="K2965">
        <v>5</v>
      </c>
      <c r="L2965">
        <v>5</v>
      </c>
      <c r="M2965">
        <v>2</v>
      </c>
      <c r="N2965" t="s">
        <v>6118</v>
      </c>
      <c r="P2965" t="s">
        <v>4237</v>
      </c>
    </row>
    <row r="2966" spans="1:16" x14ac:dyDescent="0.25">
      <c r="A2966">
        <v>2971</v>
      </c>
      <c r="B2966" t="s">
        <v>4191</v>
      </c>
      <c r="C2966" t="s">
        <v>4859</v>
      </c>
      <c r="D2966" t="s">
        <v>4859</v>
      </c>
      <c r="E2966" t="s">
        <v>4860</v>
      </c>
      <c r="F2966" t="s">
        <v>4861</v>
      </c>
      <c r="G2966" t="s">
        <v>15</v>
      </c>
      <c r="I2966" t="s">
        <v>4233</v>
      </c>
      <c r="J2966" t="s">
        <v>16</v>
      </c>
      <c r="K2966">
        <v>2</v>
      </c>
      <c r="L2966">
        <v>2</v>
      </c>
      <c r="M2966">
        <v>1</v>
      </c>
      <c r="N2966" t="s">
        <v>4191</v>
      </c>
      <c r="P2966" t="s">
        <v>4237</v>
      </c>
    </row>
    <row r="2967" spans="1:16" x14ac:dyDescent="0.25">
      <c r="A2967">
        <v>2972</v>
      </c>
      <c r="B2967" t="s">
        <v>1214</v>
      </c>
      <c r="C2967" t="s">
        <v>6119</v>
      </c>
      <c r="D2967" t="s">
        <v>6119</v>
      </c>
      <c r="E2967" t="s">
        <v>6120</v>
      </c>
      <c r="F2967" t="s">
        <v>4861</v>
      </c>
      <c r="G2967" t="s">
        <v>15</v>
      </c>
      <c r="I2967" t="s">
        <v>4233</v>
      </c>
      <c r="J2967" t="s">
        <v>16</v>
      </c>
      <c r="K2967">
        <v>2</v>
      </c>
      <c r="L2967">
        <v>2</v>
      </c>
      <c r="M2967">
        <v>1</v>
      </c>
      <c r="N2967" t="s">
        <v>1214</v>
      </c>
      <c r="P2967" t="s">
        <v>6121</v>
      </c>
    </row>
    <row r="2968" spans="1:16" x14ac:dyDescent="0.25">
      <c r="A2968">
        <v>2973</v>
      </c>
      <c r="B2968" t="s">
        <v>1215</v>
      </c>
      <c r="C2968" t="s">
        <v>6122</v>
      </c>
      <c r="D2968" t="s">
        <v>6122</v>
      </c>
      <c r="E2968" t="s">
        <v>6123</v>
      </c>
      <c r="F2968" t="s">
        <v>4861</v>
      </c>
      <c r="G2968" t="s">
        <v>15</v>
      </c>
      <c r="I2968" t="s">
        <v>4233</v>
      </c>
      <c r="J2968" t="s">
        <v>16</v>
      </c>
      <c r="K2968">
        <v>4</v>
      </c>
      <c r="L2968">
        <v>4</v>
      </c>
      <c r="M2968">
        <v>1</v>
      </c>
      <c r="N2968" t="s">
        <v>1215</v>
      </c>
      <c r="P2968" t="s">
        <v>4237</v>
      </c>
    </row>
    <row r="2969" spans="1:16" x14ac:dyDescent="0.25">
      <c r="A2969">
        <v>2974</v>
      </c>
      <c r="B2969" t="s">
        <v>1216</v>
      </c>
      <c r="C2969" t="s">
        <v>6124</v>
      </c>
      <c r="D2969" t="s">
        <v>6124</v>
      </c>
      <c r="E2969" t="s">
        <v>6125</v>
      </c>
      <c r="F2969" t="s">
        <v>4828</v>
      </c>
      <c r="G2969" t="s">
        <v>15</v>
      </c>
      <c r="I2969" t="s">
        <v>4233</v>
      </c>
      <c r="J2969" t="s">
        <v>16</v>
      </c>
      <c r="K2969">
        <v>6</v>
      </c>
      <c r="L2969">
        <v>6</v>
      </c>
      <c r="M2969">
        <v>2</v>
      </c>
      <c r="N2969" t="s">
        <v>1216</v>
      </c>
      <c r="P2969" t="s">
        <v>4237</v>
      </c>
    </row>
    <row r="2970" spans="1:16" x14ac:dyDescent="0.25">
      <c r="A2970">
        <v>2975</v>
      </c>
      <c r="B2970" t="s">
        <v>1217</v>
      </c>
      <c r="C2970" t="s">
        <v>6126</v>
      </c>
      <c r="D2970" t="s">
        <v>6127</v>
      </c>
      <c r="E2970" t="s">
        <v>6128</v>
      </c>
      <c r="F2970" t="s">
        <v>4869</v>
      </c>
      <c r="G2970" t="s">
        <v>15</v>
      </c>
      <c r="I2970" t="s">
        <v>4233</v>
      </c>
      <c r="J2970" t="s">
        <v>16</v>
      </c>
      <c r="K2970">
        <v>4</v>
      </c>
      <c r="L2970">
        <v>4</v>
      </c>
      <c r="M2970">
        <v>2</v>
      </c>
      <c r="N2970" t="s">
        <v>1217</v>
      </c>
      <c r="P2970" t="s">
        <v>4237</v>
      </c>
    </row>
    <row r="2971" spans="1:16" x14ac:dyDescent="0.25">
      <c r="A2971">
        <v>2976</v>
      </c>
      <c r="B2971" t="s">
        <v>1218</v>
      </c>
      <c r="C2971" t="s">
        <v>110</v>
      </c>
      <c r="D2971" t="s">
        <v>110</v>
      </c>
      <c r="E2971" t="s">
        <v>110</v>
      </c>
      <c r="F2971" t="s">
        <v>4556</v>
      </c>
      <c r="G2971" t="s">
        <v>15</v>
      </c>
      <c r="I2971" t="s">
        <v>4244</v>
      </c>
      <c r="J2971" t="s">
        <v>16</v>
      </c>
      <c r="K2971">
        <v>6</v>
      </c>
      <c r="L2971">
        <v>6</v>
      </c>
      <c r="M2971">
        <v>1</v>
      </c>
      <c r="N2971" t="s">
        <v>6129</v>
      </c>
      <c r="P2971" t="s">
        <v>4237</v>
      </c>
    </row>
    <row r="2972" spans="1:16" x14ac:dyDescent="0.25">
      <c r="A2972">
        <v>2977</v>
      </c>
      <c r="B2972" t="s">
        <v>1219</v>
      </c>
      <c r="C2972" t="s">
        <v>6130</v>
      </c>
      <c r="D2972" t="s">
        <v>6130</v>
      </c>
      <c r="E2972" t="s">
        <v>6131</v>
      </c>
      <c r="F2972" t="s">
        <v>4556</v>
      </c>
      <c r="G2972" t="s">
        <v>15</v>
      </c>
      <c r="I2972" t="s">
        <v>4244</v>
      </c>
      <c r="J2972" t="s">
        <v>16</v>
      </c>
      <c r="K2972">
        <v>5</v>
      </c>
      <c r="L2972">
        <v>5</v>
      </c>
      <c r="M2972">
        <v>2</v>
      </c>
      <c r="N2972" t="s">
        <v>1219</v>
      </c>
      <c r="P2972" t="s">
        <v>4237</v>
      </c>
    </row>
    <row r="2973" spans="1:16" x14ac:dyDescent="0.25">
      <c r="A2973">
        <v>2978</v>
      </c>
      <c r="B2973" t="s">
        <v>1220</v>
      </c>
      <c r="C2973" t="s">
        <v>4537</v>
      </c>
      <c r="D2973" t="s">
        <v>4537</v>
      </c>
      <c r="E2973" t="s">
        <v>4538</v>
      </c>
      <c r="F2973" t="s">
        <v>4517</v>
      </c>
      <c r="G2973" t="s">
        <v>15</v>
      </c>
      <c r="I2973" t="s">
        <v>4244</v>
      </c>
      <c r="J2973" t="s">
        <v>16</v>
      </c>
      <c r="K2973">
        <v>6</v>
      </c>
      <c r="L2973">
        <v>6</v>
      </c>
      <c r="M2973">
        <v>2</v>
      </c>
      <c r="N2973" t="s">
        <v>1220</v>
      </c>
      <c r="P2973" t="s">
        <v>4429</v>
      </c>
    </row>
    <row r="2974" spans="1:16" x14ac:dyDescent="0.25">
      <c r="A2974">
        <v>2979</v>
      </c>
      <c r="B2974" t="s">
        <v>1221</v>
      </c>
      <c r="C2974" t="s">
        <v>4337</v>
      </c>
      <c r="D2974" t="s">
        <v>4337</v>
      </c>
      <c r="E2974" t="s">
        <v>6132</v>
      </c>
      <c r="F2974" t="s">
        <v>4339</v>
      </c>
      <c r="G2974" t="s">
        <v>15</v>
      </c>
      <c r="I2974" t="s">
        <v>4244</v>
      </c>
      <c r="J2974" t="s">
        <v>16</v>
      </c>
      <c r="K2974">
        <v>7</v>
      </c>
      <c r="L2974">
        <v>7</v>
      </c>
      <c r="M2974">
        <v>5</v>
      </c>
      <c r="N2974" t="s">
        <v>1221</v>
      </c>
      <c r="P2974" t="s">
        <v>4341</v>
      </c>
    </row>
    <row r="2975" spans="1:16" x14ac:dyDescent="0.25">
      <c r="A2975">
        <v>2980</v>
      </c>
      <c r="B2975" t="s">
        <v>1224</v>
      </c>
      <c r="C2975" t="s">
        <v>6134</v>
      </c>
      <c r="D2975" t="s">
        <v>6134</v>
      </c>
      <c r="E2975" t="s">
        <v>6135</v>
      </c>
      <c r="F2975" t="s">
        <v>4517</v>
      </c>
      <c r="G2975" t="s">
        <v>15</v>
      </c>
      <c r="I2975" t="s">
        <v>4244</v>
      </c>
      <c r="J2975" t="s">
        <v>16</v>
      </c>
      <c r="K2975">
        <v>6</v>
      </c>
      <c r="L2975">
        <v>6</v>
      </c>
      <c r="M2975">
        <v>2</v>
      </c>
      <c r="N2975" t="s">
        <v>1224</v>
      </c>
      <c r="P2975" t="s">
        <v>4429</v>
      </c>
    </row>
    <row r="2976" spans="1:16" x14ac:dyDescent="0.25">
      <c r="A2976">
        <v>2981</v>
      </c>
      <c r="B2976" t="s">
        <v>1225</v>
      </c>
      <c r="C2976" t="s">
        <v>6136</v>
      </c>
      <c r="D2976" t="s">
        <v>6136</v>
      </c>
      <c r="E2976" t="s">
        <v>6137</v>
      </c>
      <c r="F2976" t="s">
        <v>4316</v>
      </c>
      <c r="G2976" t="s">
        <v>15</v>
      </c>
      <c r="I2976" t="s">
        <v>4244</v>
      </c>
      <c r="J2976" t="s">
        <v>16</v>
      </c>
      <c r="K2976">
        <v>5</v>
      </c>
      <c r="L2976">
        <v>5</v>
      </c>
      <c r="M2976">
        <v>2</v>
      </c>
      <c r="N2976" t="s">
        <v>1225</v>
      </c>
      <c r="P2976" t="s">
        <v>4237</v>
      </c>
    </row>
    <row r="2977" spans="1:16" x14ac:dyDescent="0.25">
      <c r="A2977">
        <v>2982</v>
      </c>
      <c r="B2977" t="s">
        <v>1226</v>
      </c>
      <c r="C2977" t="s">
        <v>4662</v>
      </c>
      <c r="D2977" t="s">
        <v>4662</v>
      </c>
      <c r="E2977" t="s">
        <v>4663</v>
      </c>
      <c r="F2977" t="s">
        <v>4647</v>
      </c>
      <c r="G2977" t="s">
        <v>15</v>
      </c>
      <c r="I2977" t="s">
        <v>4244</v>
      </c>
      <c r="J2977" t="s">
        <v>16</v>
      </c>
      <c r="K2977">
        <v>6</v>
      </c>
      <c r="L2977">
        <v>6</v>
      </c>
      <c r="M2977">
        <v>4</v>
      </c>
      <c r="N2977" t="s">
        <v>6138</v>
      </c>
      <c r="P2977" t="s">
        <v>4237</v>
      </c>
    </row>
    <row r="2978" spans="1:16" x14ac:dyDescent="0.25">
      <c r="A2978">
        <v>2983</v>
      </c>
      <c r="B2978" t="s">
        <v>1227</v>
      </c>
      <c r="C2978" t="s">
        <v>4585</v>
      </c>
      <c r="D2978" t="s">
        <v>4585</v>
      </c>
      <c r="E2978" t="s">
        <v>4586</v>
      </c>
      <c r="F2978" t="s">
        <v>4587</v>
      </c>
      <c r="G2978" t="s">
        <v>15</v>
      </c>
      <c r="I2978" t="s">
        <v>4244</v>
      </c>
      <c r="J2978" t="s">
        <v>16</v>
      </c>
      <c r="K2978">
        <v>5</v>
      </c>
      <c r="L2978">
        <v>1</v>
      </c>
      <c r="M2978">
        <v>5</v>
      </c>
      <c r="N2978" t="s">
        <v>1227</v>
      </c>
      <c r="P2978" t="s">
        <v>4341</v>
      </c>
    </row>
    <row r="2979" spans="1:16" x14ac:dyDescent="0.25">
      <c r="A2979">
        <v>2984</v>
      </c>
      <c r="B2979" t="s">
        <v>1228</v>
      </c>
      <c r="C2979" t="s">
        <v>4585</v>
      </c>
      <c r="D2979" t="s">
        <v>4585</v>
      </c>
      <c r="E2979" t="s">
        <v>4586</v>
      </c>
      <c r="F2979" t="s">
        <v>4587</v>
      </c>
      <c r="G2979" t="s">
        <v>15</v>
      </c>
      <c r="I2979" t="s">
        <v>4244</v>
      </c>
      <c r="J2979" t="s">
        <v>16</v>
      </c>
      <c r="K2979">
        <v>2</v>
      </c>
      <c r="L2979">
        <v>2</v>
      </c>
      <c r="M2979">
        <v>1</v>
      </c>
      <c r="N2979" t="s">
        <v>1228</v>
      </c>
      <c r="P2979" t="s">
        <v>4237</v>
      </c>
    </row>
    <row r="2980" spans="1:16" x14ac:dyDescent="0.25">
      <c r="A2980">
        <v>2985</v>
      </c>
      <c r="B2980" t="s">
        <v>1229</v>
      </c>
      <c r="C2980" t="s">
        <v>4585</v>
      </c>
      <c r="D2980" t="s">
        <v>4585</v>
      </c>
      <c r="E2980" t="s">
        <v>4586</v>
      </c>
      <c r="F2980" t="s">
        <v>4587</v>
      </c>
      <c r="G2980" t="s">
        <v>15</v>
      </c>
      <c r="I2980" t="s">
        <v>4244</v>
      </c>
      <c r="J2980" t="s">
        <v>16</v>
      </c>
      <c r="K2980">
        <v>4</v>
      </c>
      <c r="L2980">
        <v>4</v>
      </c>
      <c r="M2980">
        <v>2</v>
      </c>
      <c r="N2980" t="s">
        <v>6139</v>
      </c>
      <c r="P2980" t="s">
        <v>4429</v>
      </c>
    </row>
    <row r="2981" spans="1:16" x14ac:dyDescent="0.25">
      <c r="A2981">
        <v>2986</v>
      </c>
      <c r="B2981" t="s">
        <v>1230</v>
      </c>
      <c r="C2981" t="s">
        <v>4680</v>
      </c>
      <c r="D2981" t="s">
        <v>4680</v>
      </c>
      <c r="E2981" t="s">
        <v>4681</v>
      </c>
      <c r="F2981" t="s">
        <v>4666</v>
      </c>
      <c r="G2981" t="s">
        <v>15</v>
      </c>
      <c r="I2981" t="s">
        <v>4244</v>
      </c>
      <c r="J2981" t="s">
        <v>16</v>
      </c>
      <c r="K2981">
        <v>4</v>
      </c>
      <c r="L2981">
        <v>4</v>
      </c>
      <c r="M2981">
        <v>1</v>
      </c>
      <c r="N2981" t="s">
        <v>1230</v>
      </c>
      <c r="P2981" t="s">
        <v>4429</v>
      </c>
    </row>
    <row r="2982" spans="1:16" x14ac:dyDescent="0.25">
      <c r="A2982">
        <v>2987</v>
      </c>
      <c r="B2982" t="s">
        <v>1231</v>
      </c>
      <c r="C2982" t="s">
        <v>5361</v>
      </c>
      <c r="D2982" t="s">
        <v>4845</v>
      </c>
      <c r="E2982" t="s">
        <v>5378</v>
      </c>
      <c r="F2982" t="s">
        <v>346</v>
      </c>
      <c r="G2982" t="s">
        <v>15</v>
      </c>
      <c r="I2982" t="s">
        <v>4244</v>
      </c>
      <c r="J2982" t="s">
        <v>16</v>
      </c>
      <c r="K2982">
        <v>3</v>
      </c>
      <c r="L2982">
        <v>3</v>
      </c>
      <c r="M2982">
        <v>2</v>
      </c>
      <c r="N2982" t="s">
        <v>6140</v>
      </c>
      <c r="P2982" t="s">
        <v>4237</v>
      </c>
    </row>
    <row r="2983" spans="1:16" x14ac:dyDescent="0.25">
      <c r="A2983">
        <v>2988</v>
      </c>
      <c r="B2983" t="s">
        <v>1232</v>
      </c>
      <c r="C2983" t="s">
        <v>5397</v>
      </c>
      <c r="D2983" t="s">
        <v>4845</v>
      </c>
      <c r="E2983" t="s">
        <v>5398</v>
      </c>
      <c r="F2983" t="s">
        <v>346</v>
      </c>
      <c r="G2983" t="s">
        <v>15</v>
      </c>
      <c r="I2983" t="s">
        <v>4244</v>
      </c>
      <c r="J2983" t="s">
        <v>16</v>
      </c>
      <c r="K2983">
        <v>5</v>
      </c>
      <c r="L2983">
        <v>5</v>
      </c>
      <c r="M2983">
        <v>2</v>
      </c>
      <c r="N2983" t="s">
        <v>6141</v>
      </c>
      <c r="P2983" t="s">
        <v>4237</v>
      </c>
    </row>
    <row r="2984" spans="1:16" x14ac:dyDescent="0.25">
      <c r="A2984">
        <v>2989</v>
      </c>
      <c r="B2984" t="s">
        <v>1233</v>
      </c>
      <c r="C2984" t="s">
        <v>4839</v>
      </c>
      <c r="D2984" t="s">
        <v>4836</v>
      </c>
      <c r="E2984" t="s">
        <v>4837</v>
      </c>
      <c r="F2984" t="s">
        <v>337</v>
      </c>
      <c r="G2984" t="s">
        <v>15</v>
      </c>
      <c r="I2984" t="s">
        <v>4244</v>
      </c>
      <c r="J2984" t="s">
        <v>16</v>
      </c>
      <c r="K2984">
        <v>2</v>
      </c>
      <c r="L2984">
        <v>2</v>
      </c>
      <c r="M2984">
        <v>1</v>
      </c>
      <c r="N2984" t="s">
        <v>6142</v>
      </c>
      <c r="P2984" t="s">
        <v>4237</v>
      </c>
    </row>
    <row r="2985" spans="1:16" x14ac:dyDescent="0.25">
      <c r="A2985">
        <v>2990</v>
      </c>
      <c r="B2985" t="s">
        <v>1235</v>
      </c>
      <c r="C2985" t="s">
        <v>5407</v>
      </c>
      <c r="D2985" t="s">
        <v>4845</v>
      </c>
      <c r="E2985" t="s">
        <v>5362</v>
      </c>
      <c r="F2985" t="s">
        <v>5363</v>
      </c>
      <c r="G2985" t="s">
        <v>15</v>
      </c>
      <c r="I2985" t="s">
        <v>4244</v>
      </c>
      <c r="J2985" t="s">
        <v>16</v>
      </c>
      <c r="K2985">
        <v>3</v>
      </c>
      <c r="L2985">
        <v>3</v>
      </c>
      <c r="M2985">
        <v>3</v>
      </c>
      <c r="N2985" t="s">
        <v>1235</v>
      </c>
      <c r="P2985" t="s">
        <v>4237</v>
      </c>
    </row>
    <row r="2986" spans="1:16" x14ac:dyDescent="0.25">
      <c r="A2986">
        <v>2991</v>
      </c>
      <c r="B2986" t="s">
        <v>1236</v>
      </c>
      <c r="C2986" t="s">
        <v>4881</v>
      </c>
      <c r="D2986" t="s">
        <v>4881</v>
      </c>
      <c r="E2986" t="s">
        <v>4881</v>
      </c>
      <c r="F2986" t="s">
        <v>414</v>
      </c>
      <c r="G2986" t="s">
        <v>15</v>
      </c>
      <c r="I2986" t="s">
        <v>4233</v>
      </c>
      <c r="J2986" t="s">
        <v>16</v>
      </c>
      <c r="K2986">
        <v>4</v>
      </c>
      <c r="L2986">
        <v>4</v>
      </c>
      <c r="M2986">
        <v>2</v>
      </c>
      <c r="N2986" t="s">
        <v>6144</v>
      </c>
      <c r="P2986" t="s">
        <v>4237</v>
      </c>
    </row>
    <row r="2987" spans="1:16" x14ac:dyDescent="0.25">
      <c r="A2987">
        <v>2992</v>
      </c>
      <c r="B2987" t="s">
        <v>1237</v>
      </c>
      <c r="C2987" t="s">
        <v>4263</v>
      </c>
      <c r="D2987" t="s">
        <v>4263</v>
      </c>
      <c r="E2987" t="s">
        <v>4264</v>
      </c>
      <c r="F2987" t="s">
        <v>4265</v>
      </c>
      <c r="G2987" t="s">
        <v>15</v>
      </c>
      <c r="I2987" t="s">
        <v>4244</v>
      </c>
      <c r="J2987" t="s">
        <v>16</v>
      </c>
      <c r="K2987">
        <v>6</v>
      </c>
      <c r="L2987">
        <v>6</v>
      </c>
      <c r="M2987">
        <v>1</v>
      </c>
      <c r="N2987" t="s">
        <v>1237</v>
      </c>
      <c r="P2987" t="s">
        <v>4429</v>
      </c>
    </row>
    <row r="2988" spans="1:16" x14ac:dyDescent="0.25">
      <c r="A2988">
        <v>2993</v>
      </c>
      <c r="B2988" t="s">
        <v>1238</v>
      </c>
      <c r="C2988" t="s">
        <v>4862</v>
      </c>
      <c r="D2988" t="s">
        <v>4862</v>
      </c>
      <c r="E2988" t="s">
        <v>4863</v>
      </c>
      <c r="F2988" t="s">
        <v>358</v>
      </c>
      <c r="G2988" t="s">
        <v>15</v>
      </c>
      <c r="I2988" t="s">
        <v>4233</v>
      </c>
      <c r="J2988" t="s">
        <v>16</v>
      </c>
      <c r="K2988">
        <v>4</v>
      </c>
      <c r="L2988">
        <v>4</v>
      </c>
      <c r="M2988">
        <v>1</v>
      </c>
      <c r="N2988" t="s">
        <v>6145</v>
      </c>
      <c r="P2988" t="s">
        <v>4237</v>
      </c>
    </row>
    <row r="2989" spans="1:16" x14ac:dyDescent="0.25">
      <c r="A2989">
        <v>2994</v>
      </c>
      <c r="B2989" t="s">
        <v>1239</v>
      </c>
      <c r="C2989" t="s">
        <v>4984</v>
      </c>
      <c r="D2989" t="s">
        <v>4984</v>
      </c>
      <c r="E2989" t="s">
        <v>6146</v>
      </c>
      <c r="F2989" t="s">
        <v>358</v>
      </c>
      <c r="G2989" t="s">
        <v>15</v>
      </c>
      <c r="I2989" t="s">
        <v>4233</v>
      </c>
      <c r="J2989" t="s">
        <v>16</v>
      </c>
      <c r="K2989">
        <v>2</v>
      </c>
      <c r="L2989">
        <v>2</v>
      </c>
      <c r="M2989">
        <v>2</v>
      </c>
      <c r="N2989" t="s">
        <v>1239</v>
      </c>
      <c r="P2989" t="s">
        <v>4237</v>
      </c>
    </row>
    <row r="2990" spans="1:16" x14ac:dyDescent="0.25">
      <c r="A2990">
        <v>2995</v>
      </c>
      <c r="B2990" t="s">
        <v>1240</v>
      </c>
      <c r="C2990" t="s">
        <v>4984</v>
      </c>
      <c r="D2990" t="s">
        <v>4984</v>
      </c>
      <c r="E2990" t="s">
        <v>4985</v>
      </c>
      <c r="F2990" t="s">
        <v>358</v>
      </c>
      <c r="G2990" t="s">
        <v>15</v>
      </c>
      <c r="I2990" t="s">
        <v>4233</v>
      </c>
      <c r="J2990" t="s">
        <v>16</v>
      </c>
      <c r="K2990">
        <v>2</v>
      </c>
      <c r="L2990">
        <v>2</v>
      </c>
      <c r="M2990">
        <v>2</v>
      </c>
      <c r="N2990" t="s">
        <v>1240</v>
      </c>
      <c r="P2990" t="s">
        <v>4237</v>
      </c>
    </row>
    <row r="2991" spans="1:16" x14ac:dyDescent="0.25">
      <c r="A2991">
        <v>2996</v>
      </c>
      <c r="B2991" t="s">
        <v>1241</v>
      </c>
      <c r="C2991" t="s">
        <v>6147</v>
      </c>
      <c r="D2991" t="s">
        <v>6147</v>
      </c>
      <c r="E2991" t="s">
        <v>6147</v>
      </c>
      <c r="F2991" t="s">
        <v>358</v>
      </c>
      <c r="G2991" t="s">
        <v>15</v>
      </c>
      <c r="I2991" t="s">
        <v>4233</v>
      </c>
      <c r="J2991" t="s">
        <v>16</v>
      </c>
      <c r="K2991">
        <v>2</v>
      </c>
      <c r="L2991">
        <v>2</v>
      </c>
      <c r="M2991">
        <v>2</v>
      </c>
      <c r="N2991" t="s">
        <v>1241</v>
      </c>
      <c r="P2991" t="s">
        <v>4237</v>
      </c>
    </row>
    <row r="2992" spans="1:16" x14ac:dyDescent="0.25">
      <c r="A2992">
        <v>2997</v>
      </c>
      <c r="B2992" t="s">
        <v>1243</v>
      </c>
      <c r="C2992" t="s">
        <v>345</v>
      </c>
      <c r="D2992" t="s">
        <v>345</v>
      </c>
      <c r="E2992" t="s">
        <v>6148</v>
      </c>
      <c r="F2992" t="s">
        <v>4959</v>
      </c>
      <c r="G2992" t="s">
        <v>15</v>
      </c>
      <c r="I2992" t="s">
        <v>4233</v>
      </c>
      <c r="J2992" t="s">
        <v>16</v>
      </c>
      <c r="K2992">
        <v>3</v>
      </c>
      <c r="L2992">
        <v>3</v>
      </c>
      <c r="M2992">
        <v>3</v>
      </c>
      <c r="N2992" t="s">
        <v>6149</v>
      </c>
      <c r="P2992" t="s">
        <v>4237</v>
      </c>
    </row>
    <row r="2993" spans="1:16" x14ac:dyDescent="0.25">
      <c r="A2993">
        <v>2998</v>
      </c>
      <c r="B2993" t="s">
        <v>1244</v>
      </c>
      <c r="C2993" t="s">
        <v>4792</v>
      </c>
      <c r="D2993" t="s">
        <v>4792</v>
      </c>
      <c r="E2993" t="s">
        <v>4796</v>
      </c>
      <c r="F2993" t="s">
        <v>4794</v>
      </c>
      <c r="G2993" t="s">
        <v>4391</v>
      </c>
      <c r="I2993" t="s">
        <v>4244</v>
      </c>
      <c r="J2993" t="s">
        <v>16</v>
      </c>
      <c r="K2993">
        <v>5</v>
      </c>
      <c r="L2993">
        <v>5</v>
      </c>
      <c r="M2993">
        <v>3</v>
      </c>
      <c r="N2993" t="s">
        <v>1244</v>
      </c>
      <c r="P2993" t="s">
        <v>4237</v>
      </c>
    </row>
    <row r="2994" spans="1:16" x14ac:dyDescent="0.25">
      <c r="A2994">
        <v>2999</v>
      </c>
      <c r="B2994" t="s">
        <v>1245</v>
      </c>
      <c r="C2994" t="s">
        <v>6150</v>
      </c>
      <c r="D2994" t="s">
        <v>6150</v>
      </c>
      <c r="E2994" t="s">
        <v>6151</v>
      </c>
      <c r="F2994" t="s">
        <v>675</v>
      </c>
      <c r="G2994" t="s">
        <v>676</v>
      </c>
      <c r="I2994" t="s">
        <v>4703</v>
      </c>
      <c r="J2994" t="s">
        <v>16</v>
      </c>
      <c r="K2994">
        <v>3</v>
      </c>
      <c r="L2994">
        <v>3</v>
      </c>
      <c r="M2994">
        <v>1</v>
      </c>
      <c r="N2994" t="s">
        <v>1245</v>
      </c>
      <c r="P2994" t="s">
        <v>4237</v>
      </c>
    </row>
    <row r="2995" spans="1:16" x14ac:dyDescent="0.25">
      <c r="A2995">
        <v>3000</v>
      </c>
      <c r="B2995" t="s">
        <v>1250</v>
      </c>
      <c r="C2995" t="s">
        <v>4728</v>
      </c>
      <c r="D2995" t="s">
        <v>4728</v>
      </c>
      <c r="E2995" t="s">
        <v>4729</v>
      </c>
      <c r="F2995" t="s">
        <v>203</v>
      </c>
      <c r="G2995" t="s">
        <v>4391</v>
      </c>
      <c r="I2995" t="s">
        <v>4244</v>
      </c>
      <c r="J2995" t="s">
        <v>16</v>
      </c>
      <c r="K2995">
        <v>3</v>
      </c>
      <c r="L2995">
        <v>2</v>
      </c>
      <c r="M2995">
        <v>1</v>
      </c>
      <c r="N2995" t="s">
        <v>1250</v>
      </c>
      <c r="P2995" t="s">
        <v>4237</v>
      </c>
    </row>
    <row r="2996" spans="1:16" x14ac:dyDescent="0.25">
      <c r="A2996">
        <v>3001</v>
      </c>
      <c r="B2996" t="s">
        <v>1251</v>
      </c>
      <c r="C2996" t="s">
        <v>4757</v>
      </c>
      <c r="D2996" t="s">
        <v>4757</v>
      </c>
      <c r="E2996" t="s">
        <v>6155</v>
      </c>
      <c r="F2996" t="s">
        <v>203</v>
      </c>
      <c r="G2996" t="s">
        <v>4391</v>
      </c>
      <c r="I2996" t="s">
        <v>4694</v>
      </c>
      <c r="J2996" t="s">
        <v>16</v>
      </c>
      <c r="K2996">
        <v>3</v>
      </c>
      <c r="L2996" t="s">
        <v>6156</v>
      </c>
      <c r="M2996">
        <v>3</v>
      </c>
      <c r="N2996" t="s">
        <v>1251</v>
      </c>
      <c r="P2996" t="s">
        <v>4237</v>
      </c>
    </row>
    <row r="2997" spans="1:16" x14ac:dyDescent="0.25">
      <c r="A2997">
        <v>3002</v>
      </c>
      <c r="B2997" t="s">
        <v>1252</v>
      </c>
      <c r="C2997" t="s">
        <v>4726</v>
      </c>
      <c r="D2997" t="s">
        <v>4722</v>
      </c>
      <c r="E2997" t="s">
        <v>4723</v>
      </c>
      <c r="F2997" t="s">
        <v>203</v>
      </c>
      <c r="G2997" t="s">
        <v>4391</v>
      </c>
      <c r="I2997" t="s">
        <v>4244</v>
      </c>
      <c r="J2997" t="s">
        <v>16</v>
      </c>
      <c r="K2997">
        <v>2</v>
      </c>
      <c r="L2997">
        <v>2</v>
      </c>
      <c r="M2997">
        <v>1</v>
      </c>
      <c r="N2997" t="s">
        <v>1252</v>
      </c>
      <c r="P2997" t="s">
        <v>4237</v>
      </c>
    </row>
    <row r="2998" spans="1:16" x14ac:dyDescent="0.25">
      <c r="A2998">
        <v>3003</v>
      </c>
      <c r="B2998" t="s">
        <v>1253</v>
      </c>
      <c r="C2998" t="s">
        <v>4448</v>
      </c>
      <c r="D2998" t="s">
        <v>4448</v>
      </c>
      <c r="E2998" t="s">
        <v>6157</v>
      </c>
      <c r="F2998" t="s">
        <v>84</v>
      </c>
      <c r="G2998" t="s">
        <v>4391</v>
      </c>
      <c r="I2998" t="s">
        <v>4735</v>
      </c>
      <c r="J2998" t="s">
        <v>16</v>
      </c>
      <c r="K2998">
        <v>3</v>
      </c>
      <c r="L2998">
        <v>3</v>
      </c>
      <c r="M2998">
        <v>2</v>
      </c>
      <c r="N2998" t="s">
        <v>6158</v>
      </c>
      <c r="P2998" t="s">
        <v>4237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</vt:lpstr>
      <vt:lpstr>stats</vt:lpstr>
      <vt:lpstr>wiki</vt:lpstr>
      <vt:lpstr>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2015-08-21T21:14:56Z</dcterms:created>
  <dcterms:modified xsi:type="dcterms:W3CDTF">2015-08-22T01:05:13Z</dcterms:modified>
</cp:coreProperties>
</file>